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comments2.xml" ContentType="application/vnd.openxmlformats-officedocument.spreadsheetml.comments+xml"/>
  <Override PartName="/xl/drawings/drawing46.xml" ContentType="application/vnd.openxmlformats-officedocument.drawing+xml"/>
  <Override PartName="/xl/drawings/drawing47.xml" ContentType="application/vnd.openxmlformats-officedocument.drawing+xml"/>
  <Override PartName="/xl/comments3.xml" ContentType="application/vnd.openxmlformats-officedocument.spreadsheetml.comments+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comments4.xml" ContentType="application/vnd.openxmlformats-officedocument.spreadsheetml.comments+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tables/table1.xml" ContentType="application/vnd.openxmlformats-officedocument.spreadsheetml.table+xml"/>
  <Override PartName="/xl/drawings/drawing64.xml" ContentType="application/vnd.openxmlformats-officedocument.drawing+xml"/>
  <Override PartName="/xl/tables/table2.xml" ContentType="application/vnd.openxmlformats-officedocument.spreadsheetml.table+xml"/>
  <Override PartName="/xl/drawings/drawing65.xml" ContentType="application/vnd.openxmlformats-officedocument.drawing+xml"/>
  <Override PartName="/xl/drawings/drawing6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updateLinks="never" codeName="DieseArbeitsmappe"/>
  <mc:AlternateContent xmlns:mc="http://schemas.openxmlformats.org/markup-compatibility/2006">
    <mc:Choice Requires="x15">
      <x15ac:absPath xmlns:x15ac="http://schemas.microsoft.com/office/spreadsheetml/2010/11/ac" url="L:\06_daten oncobox\prostata\_01_oncobox (applikation)\Q1.1.1 (251203)\"/>
    </mc:Choice>
  </mc:AlternateContent>
  <xr:revisionPtr revIDLastSave="0" documentId="13_ncr:1_{CBAB3488-22B6-4448-B35C-91DBBC3E78A1}" xr6:coauthVersionLast="47" xr6:coauthVersionMax="47" xr10:uidLastSave="{00000000-0000-0000-0000-000000000000}"/>
  <workbookProtection workbookAlgorithmName="SHA-512" workbookHashValue="VFTBWrhn5C7L4Fcruf/8mcEzgxT015Xcjjn/P8u3buAOOCFIQVyCG3trbdjLFc/bJBxskujDncRkIs+0cHXJcQ==" workbookSaltValue="M7ivNjFUuy0YZxo7g1VB/Q==" workbookSpinCount="100000" lockStructure="1"/>
  <bookViews>
    <workbookView xWindow="-30828" yWindow="1032" windowWidth="30936" windowHeight="16776" xr2:uid="{AFE7936D-762F-4816-A284-9BB5671B9E23}"/>
  </bookViews>
  <sheets>
    <sheet name="Content" sheetId="50" r:id="rId1"/>
    <sheet name="XML-Datafields" sheetId="5" r:id="rId2"/>
    <sheet name="Validation" sheetId="52" r:id="rId3"/>
    <sheet name="Categories" sheetId="15" r:id="rId4"/>
    <sheet name="Risk class." sheetId="57" r:id="rId5"/>
    <sheet name="Basic data" sheetId="90" state="hidden" r:id="rId6"/>
    <sheet name="Basic data_new" sheetId="97" r:id="rId7"/>
    <sheet name="indicator sheet" sheetId="106" r:id="rId8"/>
    <sheet name="Deficits" sheetId="54" r:id="rId9"/>
    <sheet name="Filter - Deficits" sheetId="67" r:id="rId10"/>
    <sheet name="General overview" sheetId="51" r:id="rId11"/>
    <sheet name="General overview-Export" sheetId="77" r:id="rId12"/>
    <sheet name="KB-1a)" sheetId="12" r:id="rId13"/>
    <sheet name="KB-1b) 1" sheetId="13" r:id="rId14"/>
    <sheet name="KB-1b) 2" sheetId="18" r:id="rId15"/>
    <sheet name="KB-1b) 3" sheetId="19" r:id="rId16"/>
    <sheet name="KB-1c)" sheetId="83" r:id="rId17"/>
    <sheet name="KB-2a)" sheetId="20" r:id="rId18"/>
    <sheet name="KB-2b)" sheetId="21" r:id="rId19"/>
    <sheet name="KB-3a)" sheetId="22" r:id="rId20"/>
    <sheet name="KB-3b)" sheetId="23" r:id="rId21"/>
    <sheet name="KB-3c)" sheetId="74" r:id="rId22"/>
    <sheet name="KB-4" sheetId="24" r:id="rId23"/>
    <sheet name="KB-5" sheetId="25" r:id="rId24"/>
    <sheet name="KB-6" sheetId="94" r:id="rId25"/>
    <sheet name="KB-7" sheetId="29" r:id="rId26"/>
    <sheet name="KB-8 " sheetId="30" r:id="rId27"/>
    <sheet name="KB-9" sheetId="32" r:id="rId28"/>
    <sheet name="KB-10" sheetId="34" r:id="rId29"/>
    <sheet name="KB-11" sheetId="35" r:id="rId30"/>
    <sheet name="KB-12" sheetId="36" r:id="rId31"/>
    <sheet name="KB-13" sheetId="37" r:id="rId32"/>
    <sheet name="KB-14" sheetId="38" r:id="rId33"/>
    <sheet name="KB-15" sheetId="39" r:id="rId34"/>
    <sheet name="KB-16" sheetId="45" r:id="rId35"/>
    <sheet name=" KB-17" sheetId="47" r:id="rId36"/>
    <sheet name="KB-18" sheetId="48" r:id="rId37"/>
    <sheet name="KB-19" sheetId="76" r:id="rId38"/>
    <sheet name="KB-20" sheetId="42" r:id="rId39"/>
    <sheet name="KB-21" sheetId="89" r:id="rId40"/>
    <sheet name="KB-20 (old 22)" sheetId="96" r:id="rId41"/>
    <sheet name="KB-21 (old 23)" sheetId="95" r:id="rId42"/>
    <sheet name="KB-legende" sheetId="60" r:id="rId43"/>
    <sheet name="Categories EQ" sheetId="59" r:id="rId44"/>
    <sheet name="Matrix" sheetId="58" r:id="rId45"/>
    <sheet name="ICIQ, IIEF-2017" sheetId="61" state="hidden" r:id="rId46"/>
    <sheet name="ICIQ, IIEF-2014" sheetId="62" state="hidden" r:id="rId47"/>
    <sheet name="Profile" sheetId="65" r:id="rId48"/>
    <sheet name="Filter" sheetId="72" r:id="rId49"/>
    <sheet name="Kaplan-Meier (DFS)" sheetId="63" r:id="rId50"/>
    <sheet name="Kaplan-Meier (OAS)" sheetId="64" r:id="rId51"/>
    <sheet name="Fields_R_C_M" sheetId="82" state="hidden" r:id="rId52"/>
    <sheet name="Calculation_R_C_M" sheetId="81" state="hidden" r:id="rId53"/>
    <sheet name="1-Jahres Patientenmonitor" sheetId="87" r:id="rId54"/>
    <sheet name="PCO-KB Plausibilität" sheetId="91" r:id="rId55"/>
    <sheet name="PCO-Kennzahlen" sheetId="98" r:id="rId56"/>
    <sheet name="PCO-1" sheetId="99" r:id="rId57"/>
    <sheet name="PCO-2" sheetId="100" r:id="rId58"/>
    <sheet name="PCO-3" sheetId="101" r:id="rId59"/>
    <sheet name="PCO-4.1" sheetId="102" r:id="rId60"/>
    <sheet name="PCO-4.2" sheetId="103" r:id="rId61"/>
    <sheet name="PCO-5.1" sheetId="104" r:id="rId62"/>
    <sheet name="PCO-5.2" sheetId="105" r:id="rId63"/>
    <sheet name="Design PCO-KB Plausi." sheetId="92" state="hidden" r:id="rId64"/>
    <sheet name="Design PCO-KB Plausi. engl" sheetId="93" state="hidden" r:id="rId65"/>
    <sheet name="KB-PCO-legende " sheetId="107" r:id="rId66"/>
    <sheet name="Categories_FU_R_C_M" sheetId="79" state="hidden" r:id="rId67"/>
  </sheets>
  <externalReferences>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s>
  <definedNames>
    <definedName name="_xlnm._FilterDatabase" localSheetId="35" hidden="1">' KB-17'!#REF!</definedName>
    <definedName name="_xlnm._FilterDatabase" localSheetId="8" hidden="1">Deficits!$B$4:$P$5</definedName>
    <definedName name="_xlnm._FilterDatabase" localSheetId="51" hidden="1">Fields_R_C_M!$B$4:$H$204</definedName>
    <definedName name="_xlnm._FilterDatabase" localSheetId="28" hidden="1">'KB-10'!#REF!</definedName>
    <definedName name="_xlnm._FilterDatabase" localSheetId="29" hidden="1">'KB-11'!#REF!</definedName>
    <definedName name="_xlnm._FilterDatabase" localSheetId="30" hidden="1">'KB-12'!#REF!</definedName>
    <definedName name="_xlnm._FilterDatabase" localSheetId="31" hidden="1">'KB-13'!#REF!</definedName>
    <definedName name="_xlnm._FilterDatabase" localSheetId="32" hidden="1">'KB-14'!#REF!</definedName>
    <definedName name="_xlnm._FilterDatabase" localSheetId="33" hidden="1">'KB-15'!#REF!</definedName>
    <definedName name="_xlnm._FilterDatabase" localSheetId="34" hidden="1">'KB-16'!#REF!</definedName>
    <definedName name="_xlnm._FilterDatabase" localSheetId="36" hidden="1">'KB-18'!#REF!</definedName>
    <definedName name="_xlnm._FilterDatabase" localSheetId="37" hidden="1">'KB-19'!#REF!</definedName>
    <definedName name="_xlnm._FilterDatabase" localSheetId="12" hidden="1">'KB-1a)'!#REF!</definedName>
    <definedName name="_xlnm._FilterDatabase" localSheetId="13" hidden="1">'KB-1b) 1'!#REF!</definedName>
    <definedName name="_xlnm._FilterDatabase" localSheetId="14" hidden="1">'KB-1b) 2'!#REF!</definedName>
    <definedName name="_xlnm._FilterDatabase" localSheetId="15" hidden="1">'KB-1b) 3'!#REF!</definedName>
    <definedName name="_xlnm._FilterDatabase" localSheetId="16" hidden="1">'KB-1c)'!#REF!</definedName>
    <definedName name="_xlnm._FilterDatabase" localSheetId="38" hidden="1">'KB-20'!#REF!</definedName>
    <definedName name="_xlnm._FilterDatabase" localSheetId="40" hidden="1">'KB-20 (old 22)'!#REF!</definedName>
    <definedName name="_xlnm._FilterDatabase" localSheetId="39" hidden="1">'KB-21'!#REF!</definedName>
    <definedName name="_xlnm._FilterDatabase" localSheetId="41" hidden="1">'KB-21 (old 23)'!#REF!</definedName>
    <definedName name="_xlnm._FilterDatabase" localSheetId="17" hidden="1">'KB-2a)'!#REF!</definedName>
    <definedName name="_xlnm._FilterDatabase" localSheetId="18" hidden="1">'KB-2b)'!#REF!</definedName>
    <definedName name="_xlnm._FilterDatabase" localSheetId="19" hidden="1">'KB-3a)'!#REF!</definedName>
    <definedName name="_xlnm._FilterDatabase" localSheetId="20" hidden="1">'KB-3b)'!#REF!</definedName>
    <definedName name="_xlnm._FilterDatabase" localSheetId="21" hidden="1">'KB-3c)'!#REF!</definedName>
    <definedName name="_xlnm._FilterDatabase" localSheetId="22" hidden="1">'KB-4'!#REF!</definedName>
    <definedName name="_xlnm._FilterDatabase" localSheetId="23" hidden="1">'KB-5'!#REF!</definedName>
    <definedName name="_xlnm._FilterDatabase" localSheetId="24" hidden="1">'KB-6'!#REF!</definedName>
    <definedName name="_xlnm._FilterDatabase" localSheetId="25" hidden="1">'KB-7'!#REF!</definedName>
    <definedName name="_xlnm._FilterDatabase" localSheetId="26" hidden="1">'KB-8 '!#REF!</definedName>
    <definedName name="_xlnm._FilterDatabase" localSheetId="27" hidden="1">'KB-9'!#REF!</definedName>
    <definedName name="_xlnm._FilterDatabase" localSheetId="56" hidden="1">'PCO-1'!#REF!</definedName>
    <definedName name="_xlnm._FilterDatabase" localSheetId="57" hidden="1">'PCO-2'!#REF!</definedName>
    <definedName name="_xlnm._FilterDatabase" localSheetId="58" hidden="1">'PCO-3'!#REF!</definedName>
    <definedName name="_xlnm._FilterDatabase" localSheetId="59" hidden="1">'PCO-4.1'!#REF!</definedName>
    <definedName name="_xlnm._FilterDatabase" localSheetId="60" hidden="1">'PCO-4.2'!#REF!</definedName>
    <definedName name="_xlnm._FilterDatabase" localSheetId="61" hidden="1">'PCO-5.1'!#REF!</definedName>
    <definedName name="_xlnm._FilterDatabase" localSheetId="62" hidden="1">'PCO-5.2'!#REF!</definedName>
    <definedName name="_xlnm._FilterDatabase" localSheetId="54" hidden="1">'PCO-KB Plausibilität'!#REF!</definedName>
    <definedName name="_xlnm._FilterDatabase" localSheetId="1" hidden="1">'XML-Datafields'!$A$6:$U$104</definedName>
    <definedName name="_Matrix" localSheetId="2">[1]Datenfelder!$G$10:$G$226</definedName>
    <definedName name="_Matrix">[2]Datenfelder!$G$10:$G$226</definedName>
    <definedName name="adt" localSheetId="2">'[3]ADT-Abgleich'!$B$30</definedName>
    <definedName name="adt">'[4]ADT-Abgleich'!$B$30</definedName>
    <definedName name="AngabeKKR">[5]Datenquelle!$B$50:$B$53</definedName>
    <definedName name="Bundesland">[5]Datenquelle!$B$20:$B$40</definedName>
    <definedName name="Bundesland2">[5]Datenquelle!$E$19:$W$19</definedName>
    <definedName name="_xlnm.Print_Area" localSheetId="35">#REF!</definedName>
    <definedName name="_xlnm.Print_Area" localSheetId="5">'Basic data'!$A$5:$O$35</definedName>
    <definedName name="_xlnm.Print_Area" localSheetId="6">'Basic data_new'!$A$5:$Q$35</definedName>
    <definedName name="_xlnm.Print_Area" localSheetId="52">Calculation_R_C_M!#REF!</definedName>
    <definedName name="_xlnm.Print_Area" localSheetId="3">#REF!</definedName>
    <definedName name="_xlnm.Print_Area" localSheetId="43">#REF!</definedName>
    <definedName name="_xlnm.Print_Area" localSheetId="66">#REF!</definedName>
    <definedName name="_xlnm.Print_Area" localSheetId="0">#REF!</definedName>
    <definedName name="_xlnm.Print_Area" localSheetId="51">#REF!</definedName>
    <definedName name="_xlnm.Print_Area" localSheetId="48">#REF!</definedName>
    <definedName name="_xlnm.Print_Area" localSheetId="9">#REF!</definedName>
    <definedName name="_xlnm.Print_Area" localSheetId="11">#REF!</definedName>
    <definedName name="_xlnm.Print_Area" localSheetId="49">#REF!</definedName>
    <definedName name="_xlnm.Print_Area" localSheetId="50">#REF!</definedName>
    <definedName name="_xlnm.Print_Area" localSheetId="28">#REF!</definedName>
    <definedName name="_xlnm.Print_Area" localSheetId="29">#REF!</definedName>
    <definedName name="_xlnm.Print_Area" localSheetId="30">#REF!</definedName>
    <definedName name="_xlnm.Print_Area" localSheetId="31">#REF!</definedName>
    <definedName name="_xlnm.Print_Area" localSheetId="32">#REF!</definedName>
    <definedName name="_xlnm.Print_Area" localSheetId="33">#REF!</definedName>
    <definedName name="_xlnm.Print_Area" localSheetId="34">#REF!</definedName>
    <definedName name="_xlnm.Print_Area" localSheetId="36">#REF!</definedName>
    <definedName name="_xlnm.Print_Area" localSheetId="37">#REF!</definedName>
    <definedName name="_xlnm.Print_Area" localSheetId="12">#REF!</definedName>
    <definedName name="_xlnm.Print_Area" localSheetId="13">#REF!</definedName>
    <definedName name="_xlnm.Print_Area" localSheetId="14">#REF!</definedName>
    <definedName name="_xlnm.Print_Area" localSheetId="15">#REF!</definedName>
    <definedName name="_xlnm.Print_Area" localSheetId="16">#REF!</definedName>
    <definedName name="_xlnm.Print_Area" localSheetId="38">#REF!</definedName>
    <definedName name="_xlnm.Print_Area" localSheetId="40">#REF!</definedName>
    <definedName name="_xlnm.Print_Area" localSheetId="39">#REF!</definedName>
    <definedName name="_xlnm.Print_Area" localSheetId="41">#REF!</definedName>
    <definedName name="_xlnm.Print_Area" localSheetId="17">#REF!</definedName>
    <definedName name="_xlnm.Print_Area" localSheetId="18">#REF!</definedName>
    <definedName name="_xlnm.Print_Area" localSheetId="19">#REF!</definedName>
    <definedName name="_xlnm.Print_Area" localSheetId="20">#REF!</definedName>
    <definedName name="_xlnm.Print_Area" localSheetId="21">#REF!</definedName>
    <definedName name="_xlnm.Print_Area" localSheetId="22">#REF!</definedName>
    <definedName name="_xlnm.Print_Area" localSheetId="23">#REF!</definedName>
    <definedName name="_xlnm.Print_Area" localSheetId="24">#REF!</definedName>
    <definedName name="_xlnm.Print_Area" localSheetId="25">#REF!</definedName>
    <definedName name="_xlnm.Print_Area" localSheetId="26">#REF!</definedName>
    <definedName name="_xlnm.Print_Area" localSheetId="27">#REF!</definedName>
    <definedName name="_xlnm.Print_Area" localSheetId="42">#REF!</definedName>
    <definedName name="_xlnm.Print_Area" localSheetId="65">#REF!</definedName>
    <definedName name="_xlnm.Print_Area" localSheetId="56">#REF!</definedName>
    <definedName name="_xlnm.Print_Area" localSheetId="57">#REF!</definedName>
    <definedName name="_xlnm.Print_Area" localSheetId="58">#REF!</definedName>
    <definedName name="_xlnm.Print_Area" localSheetId="59">#REF!</definedName>
    <definedName name="_xlnm.Print_Area" localSheetId="60">#REF!</definedName>
    <definedName name="_xlnm.Print_Area" localSheetId="61">#REF!</definedName>
    <definedName name="_xlnm.Print_Area" localSheetId="62">#REF!</definedName>
    <definedName name="_xlnm.Print_Area" localSheetId="54">#REF!</definedName>
    <definedName name="_xlnm.Print_Area" localSheetId="47">#REF!</definedName>
    <definedName name="_xlnm.Print_Area" localSheetId="4">#REF!</definedName>
    <definedName name="_xlnm.Print_Area" localSheetId="2">Validation!$A$1:$J$80</definedName>
    <definedName name="_xlnm.Print_Area">#REF!</definedName>
    <definedName name="_xlnm.Print_Titles" localSheetId="5">#REF!</definedName>
    <definedName name="_xlnm.Print_Titles" localSheetId="6">#REF!</definedName>
    <definedName name="_xlnm.Print_Titles" localSheetId="52">#REF!</definedName>
    <definedName name="_xlnm.Print_Titles" localSheetId="51">#REF!</definedName>
    <definedName name="_xlnm.Print_Titles" localSheetId="48">#REF!</definedName>
    <definedName name="_xlnm.Print_Titles" localSheetId="11">#REF!</definedName>
    <definedName name="_xlnm.Print_Titles" localSheetId="37">#REF!</definedName>
    <definedName name="_xlnm.Print_Titles" localSheetId="40">#REF!</definedName>
    <definedName name="_xlnm.Print_Titles" localSheetId="39">#REF!</definedName>
    <definedName name="_xlnm.Print_Titles" localSheetId="41">#REF!</definedName>
    <definedName name="_xlnm.Print_Titles" localSheetId="21">#REF!</definedName>
    <definedName name="_xlnm.Print_Titles" localSheetId="56">#REF!</definedName>
    <definedName name="_xlnm.Print_Titles" localSheetId="57">#REF!</definedName>
    <definedName name="_xlnm.Print_Titles" localSheetId="58">#REF!</definedName>
    <definedName name="_xlnm.Print_Titles" localSheetId="59">#REF!</definedName>
    <definedName name="_xlnm.Print_Titles" localSheetId="60">#REF!</definedName>
    <definedName name="_xlnm.Print_Titles" localSheetId="61">#REF!</definedName>
    <definedName name="_xlnm.Print_Titles" localSheetId="62">#REF!</definedName>
    <definedName name="_xlnm.Print_Titles" localSheetId="54">#REF!</definedName>
    <definedName name="_xlnm.Print_Titles" localSheetId="4">#REF!</definedName>
    <definedName name="_xlnm.Print_Titles" localSheetId="2">Validation!$1:$3</definedName>
    <definedName name="_xlnm.Print_Titles">#REF!</definedName>
    <definedName name="Felder" localSheetId="35">[6]Datenfelder!$B$18:$B$138</definedName>
    <definedName name="Felder" localSheetId="28">[6]Datenfelder!$B$18:$B$138</definedName>
    <definedName name="Felder" localSheetId="29">[6]Datenfelder!$B$18:$B$138</definedName>
    <definedName name="Felder" localSheetId="30">[6]Datenfelder!$B$18:$B$138</definedName>
    <definedName name="Felder" localSheetId="31">[6]Datenfelder!$B$18:$B$138</definedName>
    <definedName name="Felder" localSheetId="32">[6]Datenfelder!$B$18:$B$138</definedName>
    <definedName name="Felder" localSheetId="33">[6]Datenfelder!$B$18:$B$138</definedName>
    <definedName name="Felder" localSheetId="34">[6]Datenfelder!$B$18:$B$138</definedName>
    <definedName name="Felder" localSheetId="36">[6]Datenfelder!$B$18:$B$138</definedName>
    <definedName name="Felder" localSheetId="37">[6]Datenfelder!$B$18:$B$138</definedName>
    <definedName name="Felder" localSheetId="12">[6]Datenfelder!$B$18:$B$138</definedName>
    <definedName name="Felder" localSheetId="13">[6]Datenfelder!$B$18:$B$138</definedName>
    <definedName name="Felder" localSheetId="14">[6]Datenfelder!$B$18:$B$138</definedName>
    <definedName name="Felder" localSheetId="15">[6]Datenfelder!$B$18:$B$138</definedName>
    <definedName name="Felder" localSheetId="16">[6]Datenfelder!$B$18:$B$138</definedName>
    <definedName name="Felder" localSheetId="38">[6]Datenfelder!$B$18:$B$138</definedName>
    <definedName name="Felder" localSheetId="40">[6]Datenfelder!$B$18:$B$138</definedName>
    <definedName name="Felder" localSheetId="39">[6]Datenfelder!$B$18:$B$138</definedName>
    <definedName name="Felder" localSheetId="41">[6]Datenfelder!$B$18:$B$138</definedName>
    <definedName name="Felder" localSheetId="17">[6]Datenfelder!$B$18:$B$138</definedName>
    <definedName name="Felder" localSheetId="18">[6]Datenfelder!$B$18:$B$138</definedName>
    <definedName name="Felder" localSheetId="19">[6]Datenfelder!$B$18:$B$138</definedName>
    <definedName name="Felder" localSheetId="20">[6]Datenfelder!$B$18:$B$138</definedName>
    <definedName name="Felder" localSheetId="21">[6]Datenfelder!$B$18:$B$138</definedName>
    <definedName name="Felder" localSheetId="22">[6]Datenfelder!$B$18:$B$138</definedName>
    <definedName name="Felder" localSheetId="23">[6]Datenfelder!$B$18:$B$138</definedName>
    <definedName name="Felder" localSheetId="24">[6]Datenfelder!$B$18:$B$138</definedName>
    <definedName name="Felder" localSheetId="25">[6]Datenfelder!$B$18:$B$138</definedName>
    <definedName name="Felder" localSheetId="26">[6]Datenfelder!$B$18:$B$138</definedName>
    <definedName name="Felder" localSheetId="27">[6]Datenfelder!$B$18:$B$138</definedName>
    <definedName name="Felder" localSheetId="56">[6]Datenfelder!$B$18:$B$138</definedName>
    <definedName name="Felder" localSheetId="57">[6]Datenfelder!$B$18:$B$138</definedName>
    <definedName name="Felder" localSheetId="58">[6]Datenfelder!$B$18:$B$138</definedName>
    <definedName name="Felder" localSheetId="59">[6]Datenfelder!$B$18:$B$138</definedName>
    <definedName name="Felder" localSheetId="60">[6]Datenfelder!$B$18:$B$138</definedName>
    <definedName name="Felder" localSheetId="61">[6]Datenfelder!$B$18:$B$138</definedName>
    <definedName name="Felder" localSheetId="62">[6]Datenfelder!$B$18:$B$138</definedName>
    <definedName name="Felder" localSheetId="54">[6]Datenfelder!$B$18:$B$138</definedName>
    <definedName name="Felder" localSheetId="2">[7]Datenfelder!$B$18:$B$137</definedName>
    <definedName name="Felder">[8]Datenfelder!$B$18:$B$138</definedName>
    <definedName name="FelderAlleFälle">[9]Dokuqualität!$E$6</definedName>
    <definedName name="FelderAlleFälleGesamt">[9]Dokuqualität!$G$6</definedName>
    <definedName name="myItem" localSheetId="35">OFFSET(' KB-17'!myItemList,0,0,COUNTA(' KB-17'!myItemList),1)</definedName>
    <definedName name="myItem" localSheetId="53">OFFSET(myItemList,0,0,COUNTA(myItemList),1)</definedName>
    <definedName name="myItem" localSheetId="5">OFFSET('Basic data'!myItemList,0,0,COUNTA('Basic data'!myItemList),1)</definedName>
    <definedName name="myItem" localSheetId="6">OFFSET('Basic data_new'!myItemList,0,0,COUNTA('Basic data_new'!myItemList),1)</definedName>
    <definedName name="myItem" localSheetId="52">OFFSET(Calculation_R_C_M!myItemList,0,0,COUNTA(Calculation_R_C_M!myItemList),1)</definedName>
    <definedName name="myItem" localSheetId="3">OFFSET(Categories!myItemList,0,0,COUNTA(Categories!myItemList),1)</definedName>
    <definedName name="myItem" localSheetId="43">OFFSET('Categories EQ'!myItemList,0,0,COUNTA('Categories EQ'!myItemList),1)</definedName>
    <definedName name="myItem" localSheetId="66">OFFSET(Categories_FU_R_C_M!myItemList,0,0,COUNTA(Categories_FU_R_C_M!myItemList),1)</definedName>
    <definedName name="myItem" localSheetId="0">OFFSET(myItemList,0,0,COUNTA(myItemList),1)</definedName>
    <definedName name="myItem" localSheetId="8">OFFSET(Deficits!myItemList,0,0,COUNTA(Deficits!myItemList),1)</definedName>
    <definedName name="myItem" localSheetId="51">OFFSET([0]!myItemList,0,0,COUNTA([0]!myItemList),1)</definedName>
    <definedName name="myItem" localSheetId="48">OFFSET(Filter!myItemList,0,0,COUNTA(Filter!myItemList),1)</definedName>
    <definedName name="myItem" localSheetId="9">OFFSET('Filter - Deficits'!myItemList,0,0,COUNTA('Filter - Deficits'!myItemList),1)</definedName>
    <definedName name="myItem" localSheetId="49">OFFSET('Kaplan-Meier (DFS)'!myItemList,0,0,COUNTA('Kaplan-Meier (DFS)'!myItemList),1)</definedName>
    <definedName name="myItem" localSheetId="50">OFFSET('Kaplan-Meier (OAS)'!myItemList,0,0,COUNTA('Kaplan-Meier (OAS)'!myItemList),1)</definedName>
    <definedName name="myItem" localSheetId="28">OFFSET('KB-10'!myItemList,0,0,COUNTA('KB-10'!myItemList),1)</definedName>
    <definedName name="myItem" localSheetId="29">OFFSET('KB-11'!myItemList,0,0,COUNTA('KB-11'!myItemList),1)</definedName>
    <definedName name="myItem" localSheetId="30">OFFSET('KB-12'!myItemList,0,0,COUNTA('KB-12'!myItemList),1)</definedName>
    <definedName name="myItem" localSheetId="31">OFFSET('KB-13'!myItemList,0,0,COUNTA('KB-13'!myItemList),1)</definedName>
    <definedName name="myItem" localSheetId="32">OFFSET('KB-14'!myItemList,0,0,COUNTA('KB-14'!myItemList),1)</definedName>
    <definedName name="myItem" localSheetId="33">OFFSET('KB-15'!myItemList,0,0,COUNTA('KB-15'!myItemList),1)</definedName>
    <definedName name="myItem" localSheetId="34">OFFSET('KB-16'!myItemList,0,0,COUNTA('KB-16'!myItemList),1)</definedName>
    <definedName name="myItem" localSheetId="36">OFFSET('KB-18'!myItemList,0,0,COUNTA('KB-18'!myItemList),1)</definedName>
    <definedName name="myItem" localSheetId="37">OFFSET('KB-19'!myItemList,0,0,COUNTA('KB-19'!myItemList),1)</definedName>
    <definedName name="myItem" localSheetId="12">OFFSET('KB-1a)'!myItemList,0,0,COUNTA('KB-1a)'!myItemList),1)</definedName>
    <definedName name="myItem" localSheetId="13">OFFSET('KB-1b) 1'!myItemList,0,0,COUNTA('KB-1b) 1'!myItemList),1)</definedName>
    <definedName name="myItem" localSheetId="14">OFFSET('KB-1b) 2'!myItemList,0,0,COUNTA('KB-1b) 2'!myItemList),1)</definedName>
    <definedName name="myItem" localSheetId="15">OFFSET('KB-1b) 3'!myItemList,0,0,COUNTA('KB-1b) 3'!myItemList),1)</definedName>
    <definedName name="myItem" localSheetId="16">OFFSET('KB-1c)'!myItemList,0,0,COUNTA('KB-1c)'!myItemList),1)</definedName>
    <definedName name="myItem" localSheetId="38">OFFSET('KB-20'!myItemList,0,0,COUNTA('KB-20'!myItemList),1)</definedName>
    <definedName name="myItem" localSheetId="40">OFFSET('KB-20 (old 22)'!myItemList,0,0,COUNTA('KB-20 (old 22)'!myItemList),1)</definedName>
    <definedName name="myItem" localSheetId="39">OFFSET('KB-21'!myItemList,0,0,COUNTA('KB-21'!myItemList),1)</definedName>
    <definedName name="myItem" localSheetId="41">OFFSET('KB-21 (old 23)'!myItemList,0,0,COUNTA('KB-21 (old 23)'!myItemList),1)</definedName>
    <definedName name="myItem" localSheetId="17">OFFSET('KB-2a)'!myItemList,0,0,COUNTA('KB-2a)'!myItemList),1)</definedName>
    <definedName name="myItem" localSheetId="18">OFFSET('KB-2b)'!myItemList,0,0,COUNTA('KB-2b)'!myItemList),1)</definedName>
    <definedName name="myItem" localSheetId="19">OFFSET('KB-3a)'!myItemList,0,0,COUNTA('KB-3a)'!myItemList),1)</definedName>
    <definedName name="myItem" localSheetId="20">OFFSET('KB-3b)'!myItemList,0,0,COUNTA('KB-3b)'!myItemList),1)</definedName>
    <definedName name="myItem" localSheetId="21">OFFSET('KB-3c)'!myItemList,0,0,COUNTA('KB-3c)'!myItemList),1)</definedName>
    <definedName name="myItem" localSheetId="22">OFFSET('KB-4'!myItemList,0,0,COUNTA('KB-4'!myItemList),1)</definedName>
    <definedName name="myItem" localSheetId="23">OFFSET('KB-5'!myItemList,0,0,COUNTA('KB-5'!myItemList),1)</definedName>
    <definedName name="myItem" localSheetId="24">OFFSET('KB-6'!myItemList,0,0,COUNTA('KB-6'!myItemList),1)</definedName>
    <definedName name="myItem" localSheetId="25">OFFSET('KB-7'!myItemList,0,0,COUNTA('KB-7'!myItemList),1)</definedName>
    <definedName name="myItem" localSheetId="26">OFFSET('KB-8 '!myItemList,0,0,COUNTA('KB-8 '!myItemList),1)</definedName>
    <definedName name="myItem" localSheetId="27">OFFSET('KB-9'!myItemList,0,0,COUNTA('KB-9'!myItemList),1)</definedName>
    <definedName name="myItem" localSheetId="42">OFFSET('KB-legende'!myItemList,0,0,COUNTA('KB-legende'!myItemList),1)</definedName>
    <definedName name="myItem" localSheetId="65">OFFSET('KB-PCO-legende '!myItemList,0,0,COUNTA('KB-PCO-legende '!myItemList),1)</definedName>
    <definedName name="myItem" localSheetId="56">OFFSET('PCO-1'!myItemList,0,0,COUNTA('PCO-1'!myItemList),1)</definedName>
    <definedName name="myItem" localSheetId="57">OFFSET('PCO-2'!myItemList,0,0,COUNTA('PCO-2'!myItemList),1)</definedName>
    <definedName name="myItem" localSheetId="58">OFFSET('PCO-3'!myItemList,0,0,COUNTA('PCO-3'!myItemList),1)</definedName>
    <definedName name="myItem" localSheetId="59">OFFSET('PCO-4.1'!myItemList,0,0,COUNTA('PCO-4.1'!myItemList),1)</definedName>
    <definedName name="myItem" localSheetId="60">OFFSET('PCO-4.2'!myItemList,0,0,COUNTA('PCO-4.2'!myItemList),1)</definedName>
    <definedName name="myItem" localSheetId="61">OFFSET('PCO-5.1'!myItemList,0,0,COUNTA('PCO-5.1'!myItemList),1)</definedName>
    <definedName name="myItem" localSheetId="62">OFFSET('PCO-5.2'!myItemList,0,0,COUNTA('PCO-5.2'!myItemList),1)</definedName>
    <definedName name="myItem" localSheetId="54">OFFSET('PCO-KB Plausibilität'!myItemList,0,0,COUNTA('PCO-KB Plausibilität'!myItemList),1)</definedName>
    <definedName name="myItem" localSheetId="55">OFFSET(myItemList,0,0,COUNTA(myItemList),1)</definedName>
    <definedName name="myItem" localSheetId="47">OFFSET(Profile!myItemList,0,0,COUNTA(Profile!myItemList),1)</definedName>
    <definedName name="myItem" localSheetId="4">OFFSET('Risk class.'!myItemList,0,0,COUNTA('Risk class.'!myItemList),1)</definedName>
    <definedName name="myItem" localSheetId="2">OFFSET(Validation!myItemList,0,0,COUNTA(Validation!myItemList),1)</definedName>
    <definedName name="myItem">OFFSET(myItemList,0,0,COUNTA(myItemList),1)</definedName>
    <definedName name="myItemList" localSheetId="35">INDEX([10]Datenquelle!$A$49:$S$69,0,MATCH([10]Datenquelle!$F$89,[10]Datenquelle!$A$48:$S$48,0))</definedName>
    <definedName name="myItemList" localSheetId="5">INDEX([11]Datenquelle!$A$58:$S$78,0,MATCH([11]Datenquelle!$F$98,[11]Datenquelle!$A$57:$S$57,0))</definedName>
    <definedName name="myItemList" localSheetId="6">INDEX([11]Datenquelle!$A$58:$S$78,0,MATCH([11]Datenquelle!$F$98,[11]Datenquelle!$A$57:$S$57,0))</definedName>
    <definedName name="myItemList" localSheetId="52">INDEX([11]Datenquelle!$A$58:$S$78,0,MATCH([11]Datenquelle!$F$98,[11]Datenquelle!$A$57:$S$57,0))</definedName>
    <definedName name="myItemList" localSheetId="3">INDEX([10]Datenquelle!$A$49:$S$69,0,MATCH([10]Datenquelle!$F$89,[10]Datenquelle!$A$48:$S$48,0))</definedName>
    <definedName name="myItemList" localSheetId="43">INDEX([10]Datenquelle!$A$49:$S$69,0,MATCH([10]Datenquelle!$F$89,[10]Datenquelle!$A$48:$S$48,0))</definedName>
    <definedName name="myItemList" localSheetId="66">INDEX([10]Datenquelle!$A$49:$S$69,0,MATCH([10]Datenquelle!$F$89,[10]Datenquelle!$A$48:$S$48,0))</definedName>
    <definedName name="myItemList" localSheetId="8">INDEX([10]Datenquelle!$A$49:$S$69,0,MATCH([10]Datenquelle!$F$89,[10]Datenquelle!$A$48:$S$48,0))</definedName>
    <definedName name="myItemList" localSheetId="48">INDEX([10]Datenquelle!$A$49:$S$69,0,MATCH([10]Datenquelle!$F$89,[10]Datenquelle!$A$48:$S$48,0))</definedName>
    <definedName name="myItemList" localSheetId="9">INDEX([10]Datenquelle!$A$49:$S$69,0,MATCH([10]Datenquelle!$F$89,[10]Datenquelle!$A$48:$S$48,0))</definedName>
    <definedName name="myItemList" localSheetId="49">INDEX([10]Datenquelle!$A$49:$S$69,0,MATCH([10]Datenquelle!$F$89,[10]Datenquelle!$A$48:$S$48,0))</definedName>
    <definedName name="myItemList" localSheetId="50">INDEX([10]Datenquelle!$A$49:$S$69,0,MATCH([10]Datenquelle!$F$89,[10]Datenquelle!$A$48:$S$48,0))</definedName>
    <definedName name="myItemList" localSheetId="28">INDEX([10]Datenquelle!$A$49:$S$69,0,MATCH([10]Datenquelle!$F$89,[10]Datenquelle!$A$48:$S$48,0))</definedName>
    <definedName name="myItemList" localSheetId="29">INDEX([10]Datenquelle!$A$49:$S$69,0,MATCH([10]Datenquelle!$F$89,[10]Datenquelle!$A$48:$S$48,0))</definedName>
    <definedName name="myItemList" localSheetId="30">INDEX([10]Datenquelle!$A$49:$S$69,0,MATCH([10]Datenquelle!$F$89,[10]Datenquelle!$A$48:$S$48,0))</definedName>
    <definedName name="myItemList" localSheetId="31">INDEX([10]Datenquelle!$A$49:$S$69,0,MATCH([10]Datenquelle!$F$89,[10]Datenquelle!$A$48:$S$48,0))</definedName>
    <definedName name="myItemList" localSheetId="32">INDEX([10]Datenquelle!$A$49:$S$69,0,MATCH([10]Datenquelle!$F$89,[10]Datenquelle!$A$48:$S$48,0))</definedName>
    <definedName name="myItemList" localSheetId="33">INDEX([10]Datenquelle!$A$49:$S$69,0,MATCH([10]Datenquelle!$F$89,[10]Datenquelle!$A$48:$S$48,0))</definedName>
    <definedName name="myItemList" localSheetId="34">INDEX([10]Datenquelle!$A$49:$S$69,0,MATCH([10]Datenquelle!$F$89,[10]Datenquelle!$A$48:$S$48,0))</definedName>
    <definedName name="myItemList" localSheetId="36">INDEX([10]Datenquelle!$A$49:$S$69,0,MATCH([10]Datenquelle!$F$89,[10]Datenquelle!$A$48:$S$48,0))</definedName>
    <definedName name="myItemList" localSheetId="37">INDEX([10]Datenquelle!$A$49:$S$69,0,MATCH([10]Datenquelle!$F$89,[10]Datenquelle!$A$48:$S$48,0))</definedName>
    <definedName name="myItemList" localSheetId="12">INDEX([10]Datenquelle!$A$49:$S$69,0,MATCH([10]Datenquelle!$F$89,[10]Datenquelle!$A$48:$S$48,0))</definedName>
    <definedName name="myItemList" localSheetId="13">INDEX([10]Datenquelle!$A$49:$S$69,0,MATCH([10]Datenquelle!$F$89,[10]Datenquelle!$A$48:$S$48,0))</definedName>
    <definedName name="myItemList" localSheetId="14">INDEX([10]Datenquelle!$A$49:$S$69,0,MATCH([10]Datenquelle!$F$89,[10]Datenquelle!$A$48:$S$48,0))</definedName>
    <definedName name="myItemList" localSheetId="15">INDEX([10]Datenquelle!$A$49:$S$69,0,MATCH([10]Datenquelle!$F$89,[10]Datenquelle!$A$48:$S$48,0))</definedName>
    <definedName name="myItemList" localSheetId="16">INDEX([10]Datenquelle!$A$49:$S$69,0,MATCH([10]Datenquelle!$F$89,[10]Datenquelle!$A$48:$S$48,0))</definedName>
    <definedName name="myItemList" localSheetId="38">INDEX([10]Datenquelle!$A$49:$S$69,0,MATCH([10]Datenquelle!$F$89,[10]Datenquelle!$A$48:$S$48,0))</definedName>
    <definedName name="myItemList" localSheetId="40">INDEX([10]Datenquelle!$A$49:$S$69,0,MATCH([10]Datenquelle!$F$89,[10]Datenquelle!$A$48:$S$48,0))</definedName>
    <definedName name="myItemList" localSheetId="39">INDEX([10]Datenquelle!$A$49:$S$69,0,MATCH([10]Datenquelle!$F$89,[10]Datenquelle!$A$48:$S$48,0))</definedName>
    <definedName name="myItemList" localSheetId="41">INDEX([10]Datenquelle!$A$49:$S$69,0,MATCH([10]Datenquelle!$F$89,[10]Datenquelle!$A$48:$S$48,0))</definedName>
    <definedName name="myItemList" localSheetId="17">INDEX([10]Datenquelle!$A$49:$S$69,0,MATCH([10]Datenquelle!$F$89,[10]Datenquelle!$A$48:$S$48,0))</definedName>
    <definedName name="myItemList" localSheetId="18">INDEX([10]Datenquelle!$A$49:$S$69,0,MATCH([10]Datenquelle!$F$89,[10]Datenquelle!$A$48:$S$48,0))</definedName>
    <definedName name="myItemList" localSheetId="19">INDEX([10]Datenquelle!$A$49:$S$69,0,MATCH([10]Datenquelle!$F$89,[10]Datenquelle!$A$48:$S$48,0))</definedName>
    <definedName name="myItemList" localSheetId="20">INDEX([10]Datenquelle!$A$49:$S$69,0,MATCH([10]Datenquelle!$F$89,[10]Datenquelle!$A$48:$S$48,0))</definedName>
    <definedName name="myItemList" localSheetId="21">INDEX([10]Datenquelle!$A$49:$S$69,0,MATCH([10]Datenquelle!$F$89,[10]Datenquelle!$A$48:$S$48,0))</definedName>
    <definedName name="myItemList" localSheetId="22">INDEX([10]Datenquelle!$A$49:$S$69,0,MATCH([10]Datenquelle!$F$89,[10]Datenquelle!$A$48:$S$48,0))</definedName>
    <definedName name="myItemList" localSheetId="23">INDEX([10]Datenquelle!$A$49:$S$69,0,MATCH([10]Datenquelle!$F$89,[10]Datenquelle!$A$48:$S$48,0))</definedName>
    <definedName name="myItemList" localSheetId="24">INDEX([10]Datenquelle!$A$49:$S$69,0,MATCH([10]Datenquelle!$F$89,[10]Datenquelle!$A$48:$S$48,0))</definedName>
    <definedName name="myItemList" localSheetId="25">INDEX([10]Datenquelle!$A$49:$S$69,0,MATCH([10]Datenquelle!$F$89,[10]Datenquelle!$A$48:$S$48,0))</definedName>
    <definedName name="myItemList" localSheetId="26">INDEX([10]Datenquelle!$A$49:$S$69,0,MATCH([10]Datenquelle!$F$89,[10]Datenquelle!$A$48:$S$48,0))</definedName>
    <definedName name="myItemList" localSheetId="27">INDEX([10]Datenquelle!$A$49:$S$69,0,MATCH([10]Datenquelle!$F$89,[10]Datenquelle!$A$48:$S$48,0))</definedName>
    <definedName name="myItemList" localSheetId="42">INDEX([10]Datenquelle!$A$49:$S$69,0,MATCH([10]Datenquelle!$F$89,[10]Datenquelle!$A$48:$S$48,0))</definedName>
    <definedName name="myItemList" localSheetId="65">INDEX([10]Datenquelle!$A$49:$S$69,0,MATCH([10]Datenquelle!$F$89,[10]Datenquelle!$A$48:$S$48,0))</definedName>
    <definedName name="myItemList" localSheetId="56">INDEX([10]Datenquelle!$A$49:$S$69,0,MATCH([10]Datenquelle!$F$89,[10]Datenquelle!$A$48:$S$48,0))</definedName>
    <definedName name="myItemList" localSheetId="57">INDEX([10]Datenquelle!$A$49:$S$69,0,MATCH([10]Datenquelle!$F$89,[10]Datenquelle!$A$48:$S$48,0))</definedName>
    <definedName name="myItemList" localSheetId="58">INDEX([10]Datenquelle!$A$49:$S$69,0,MATCH([10]Datenquelle!$F$89,[10]Datenquelle!$A$48:$S$48,0))</definedName>
    <definedName name="myItemList" localSheetId="59">INDEX([10]Datenquelle!$A$49:$S$69,0,MATCH([10]Datenquelle!$F$89,[10]Datenquelle!$A$48:$S$48,0))</definedName>
    <definedName name="myItemList" localSheetId="60">INDEX([10]Datenquelle!$A$49:$S$69,0,MATCH([10]Datenquelle!$F$89,[10]Datenquelle!$A$48:$S$48,0))</definedName>
    <definedName name="myItemList" localSheetId="61">INDEX([10]Datenquelle!$A$49:$S$69,0,MATCH([10]Datenquelle!$F$89,[10]Datenquelle!$A$48:$S$48,0))</definedName>
    <definedName name="myItemList" localSheetId="62">INDEX([10]Datenquelle!$A$49:$S$69,0,MATCH([10]Datenquelle!$F$89,[10]Datenquelle!$A$48:$S$48,0))</definedName>
    <definedName name="myItemList" localSheetId="54">INDEX([10]Datenquelle!$A$49:$S$69,0,MATCH([10]Datenquelle!$F$89,[10]Datenquelle!$A$48:$S$48,0))</definedName>
    <definedName name="myItemList" localSheetId="47">INDEX([10]Datenquelle!$A$49:$S$69,0,MATCH([10]Datenquelle!$F$89,[10]Datenquelle!$A$48:$S$48,0))</definedName>
    <definedName name="myItemList" localSheetId="4">INDEX([10]Datenquelle!$A$49:$S$69,0,MATCH([10]Datenquelle!$F$89,[10]Datenquelle!$A$48:$S$48,0))</definedName>
    <definedName name="myItemList" localSheetId="2">INDEX([10]Datenquelle!$A$49:$S$69,0,MATCH([10]Datenquelle!$F$89,[10]Datenquelle!$A$48:$S$48,0))</definedName>
    <definedName name="myItemList">INDEX([12]Datenquelle!$A$49:$S$69,0,MATCH([12]Datenquelle!$F$89,[12]Datenquelle!$A$48:$S$48,0))</definedName>
    <definedName name="RedZyk" localSheetId="5">#REF!</definedName>
    <definedName name="RedZyk" localSheetId="6">#REF!</definedName>
    <definedName name="RedZyk" localSheetId="52">#REF!</definedName>
    <definedName name="RedZyk">[5]Datenbewertung!$B$76:$B$77</definedName>
    <definedName name="Tumordokumentation">[5]Datenquelle!$B$2:$B$16</definedName>
    <definedName name="Universitätsstatus">[5]Datenquelle!$B$45:$B$46</definedName>
    <definedName name="Z_AD479C9E_06F7_4C03_8179_295428B49475_.wvu.PrintArea" localSheetId="5" hidden="1">'Basic data'!$A$5:$O$35</definedName>
    <definedName name="Z_AD479C9E_06F7_4C03_8179_295428B49475_.wvu.PrintArea" localSheetId="6" hidden="1">'Basic data_new'!$A$5:$Q$35</definedName>
    <definedName name="Z_AD479C9E_06F7_4C03_8179_295428B49475_.wvu.PrintArea" localSheetId="52" hidden="1">Calculation_R_C_M!#REF!</definedName>
    <definedName name="Z_DAA0C1F4_4D8F_4BD8_91F9_40281B589772_.wvu.PrintArea" localSheetId="5" hidden="1">'Basic data'!$A$5:$O$35</definedName>
    <definedName name="Z_DAA0C1F4_4D8F_4BD8_91F9_40281B589772_.wvu.PrintArea" localSheetId="6" hidden="1">'Basic data_new'!$A$5:$Q$35</definedName>
    <definedName name="Z_DAA0C1F4_4D8F_4BD8_91F9_40281B589772_.wvu.PrintArea" localSheetId="52" hidden="1">Calculation_R_C_M!#REF!</definedName>
    <definedName name="Zentrum1">[6]Inhalt!$A$94:$A$371</definedName>
    <definedName name="ZentrumRegNr">[5]Datenquelle!$A$64:$A$160</definedName>
    <definedName name="zentrumsintern___ohne_Krebsregister">[6]Inhalt!$B$82:$B$85</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5" i="98" l="1"/>
  <c r="E5" i="98"/>
  <c r="B2" i="98"/>
  <c r="G105" i="106"/>
  <c r="H104" i="106"/>
  <c r="G104" i="106"/>
  <c r="I103" i="106"/>
  <c r="H103" i="106"/>
  <c r="G102" i="106"/>
  <c r="H101" i="106"/>
  <c r="G101" i="106"/>
  <c r="Q97" i="106"/>
  <c r="Q96" i="106"/>
  <c r="Q94" i="106"/>
  <c r="Q93" i="106"/>
  <c r="Q92" i="106"/>
  <c r="R90" i="106" s="1"/>
  <c r="Q89" i="106"/>
  <c r="R87" i="106" s="1"/>
  <c r="U88" i="106"/>
  <c r="Q86" i="106"/>
  <c r="R84" i="106" s="1"/>
  <c r="Q83" i="106"/>
  <c r="R81" i="106" s="1"/>
  <c r="Q80" i="106"/>
  <c r="R78" i="106" s="1"/>
  <c r="Q77" i="106"/>
  <c r="R75" i="106" s="1"/>
  <c r="Q74" i="106"/>
  <c r="R72" i="106" s="1"/>
  <c r="Q71" i="106"/>
  <c r="R69" i="106" s="1"/>
  <c r="Q68" i="106"/>
  <c r="R66" i="106" s="1"/>
  <c r="Q65" i="106"/>
  <c r="R63" i="106" s="1"/>
  <c r="U64" i="106"/>
  <c r="Q60" i="106"/>
  <c r="Q59" i="106"/>
  <c r="R57" i="106" s="1"/>
  <c r="U58" i="106"/>
  <c r="Q54" i="106"/>
  <c r="R54" i="106" s="1"/>
  <c r="Q51" i="106"/>
  <c r="Q50" i="106"/>
  <c r="R48" i="106" s="1"/>
  <c r="Q47" i="106"/>
  <c r="R45" i="106" s="1"/>
  <c r="Q44" i="106"/>
  <c r="Q43" i="106"/>
  <c r="Q40" i="106"/>
  <c r="Q39" i="106"/>
  <c r="Q38" i="106"/>
  <c r="Q37" i="106"/>
  <c r="U36" i="106"/>
  <c r="U35" i="106"/>
  <c r="Q35" i="106"/>
  <c r="R33" i="106" s="1"/>
  <c r="U34" i="106"/>
  <c r="Q32" i="106"/>
  <c r="R30" i="106" s="1"/>
  <c r="U31" i="106"/>
  <c r="Q29" i="106"/>
  <c r="R27" i="106" s="1"/>
  <c r="Q26" i="106"/>
  <c r="R24" i="106" s="1"/>
  <c r="U25" i="106"/>
  <c r="U22" i="106"/>
  <c r="Q21" i="106"/>
  <c r="Q18" i="106"/>
  <c r="R18" i="106" s="1"/>
  <c r="Q15" i="106"/>
  <c r="R15" i="106" s="1"/>
  <c r="Q12" i="106"/>
  <c r="R12" i="106" s="1"/>
  <c r="Q9" i="106"/>
  <c r="Q61" i="106" s="1"/>
  <c r="H5" i="106"/>
  <c r="E5" i="106"/>
  <c r="B2" i="106"/>
  <c r="R36" i="106" l="1"/>
  <c r="Q95" i="106"/>
  <c r="R93" i="106" s="1"/>
  <c r="R42" i="106"/>
  <c r="Q62" i="106"/>
  <c r="R60" i="106" s="1"/>
  <c r="Q41" i="106"/>
  <c r="R39" i="106" s="1"/>
  <c r="R21" i="106"/>
  <c r="Q98" i="106"/>
  <c r="R96" i="106" s="1"/>
  <c r="R9" i="106"/>
  <c r="Q67" i="106"/>
  <c r="Q52" i="106"/>
  <c r="Q53" i="106" s="1"/>
  <c r="R51" i="106" s="1"/>
  <c r="Q46" i="106"/>
  <c r="Q49" i="106" s="1"/>
  <c r="Q9" i="98" l="1"/>
  <c r="Q12" i="98"/>
  <c r="Q15" i="98"/>
  <c r="Q18" i="98"/>
  <c r="Q21" i="98"/>
  <c r="Q24" i="98"/>
  <c r="Q27" i="98"/>
  <c r="M17" i="97" l="1"/>
  <c r="L17" i="97"/>
  <c r="P17" i="97" l="1"/>
  <c r="O17" i="97"/>
  <c r="N17" i="97"/>
  <c r="J17" i="97"/>
  <c r="I17" i="97"/>
  <c r="H17" i="97"/>
  <c r="F17" i="97"/>
  <c r="E17" i="97"/>
  <c r="D17" i="97"/>
  <c r="Q16" i="97"/>
  <c r="Q15" i="97"/>
  <c r="Q14" i="97"/>
  <c r="Q13" i="97"/>
  <c r="Q12" i="97"/>
  <c r="Q11" i="97"/>
  <c r="Q10" i="97"/>
  <c r="BQ34" i="51"/>
  <c r="BQ24" i="51"/>
  <c r="BQ31" i="51" s="1"/>
  <c r="BQ17" i="51"/>
  <c r="T34" i="51"/>
  <c r="T31" i="51"/>
  <c r="T28" i="51"/>
  <c r="T17" i="51"/>
  <c r="CC34" i="51"/>
  <c r="BW34" i="51"/>
  <c r="BK34" i="51"/>
  <c r="BF34" i="51"/>
  <c r="BA34" i="51"/>
  <c r="AJ34" i="51"/>
  <c r="AD34" i="51"/>
  <c r="Y34" i="51"/>
  <c r="O34" i="51"/>
  <c r="J34" i="51"/>
  <c r="G39" i="93"/>
  <c r="G38" i="93"/>
  <c r="G37" i="93"/>
  <c r="G36" i="93"/>
  <c r="G35" i="93"/>
  <c r="G34" i="93"/>
  <c r="G31" i="93"/>
  <c r="G30" i="93"/>
  <c r="G29" i="93"/>
  <c r="G28" i="93"/>
  <c r="G27" i="93"/>
  <c r="G24" i="93"/>
  <c r="G23" i="93"/>
  <c r="G22" i="93"/>
  <c r="G21" i="93"/>
  <c r="G20" i="93"/>
  <c r="G19" i="93"/>
  <c r="G16" i="93"/>
  <c r="G15" i="93"/>
  <c r="G14" i="93"/>
  <c r="G13" i="93"/>
  <c r="G12" i="93"/>
  <c r="G11" i="93"/>
  <c r="G27" i="92"/>
  <c r="G28" i="92"/>
  <c r="G29" i="92"/>
  <c r="G30" i="92"/>
  <c r="G31" i="92"/>
  <c r="G39" i="92"/>
  <c r="G38" i="92"/>
  <c r="G37" i="92"/>
  <c r="G36" i="92"/>
  <c r="G35" i="92"/>
  <c r="G34" i="92"/>
  <c r="G24" i="92"/>
  <c r="G23" i="92"/>
  <c r="G22" i="92"/>
  <c r="G21" i="92"/>
  <c r="G20" i="92"/>
  <c r="G19" i="92"/>
  <c r="G16" i="92"/>
  <c r="G15" i="92"/>
  <c r="G14" i="92"/>
  <c r="G13" i="92"/>
  <c r="G12" i="92"/>
  <c r="G11" i="92"/>
  <c r="N17" i="90"/>
  <c r="M17" i="90"/>
  <c r="L17" i="90"/>
  <c r="K17" i="90"/>
  <c r="J17" i="90"/>
  <c r="I17" i="90"/>
  <c r="H17" i="90"/>
  <c r="G17" i="90"/>
  <c r="F17" i="90"/>
  <c r="E17" i="90"/>
  <c r="D17" i="90"/>
  <c r="O16" i="90"/>
  <c r="O15" i="90"/>
  <c r="O14" i="90"/>
  <c r="O13" i="90"/>
  <c r="O12" i="90"/>
  <c r="O11" i="90"/>
  <c r="O10" i="90"/>
  <c r="Q17" i="97" l="1"/>
  <c r="O17" i="90"/>
  <c r="J17" i="51"/>
  <c r="CC17" i="51" l="1"/>
  <c r="BW17" i="51"/>
  <c r="BK17" i="51"/>
  <c r="BF17" i="51"/>
  <c r="BA17" i="51"/>
  <c r="AJ17" i="51"/>
  <c r="Y17" i="51"/>
  <c r="O17" i="51"/>
  <c r="AJ25" i="51"/>
  <c r="CC25" i="51"/>
  <c r="CC31" i="51" l="1"/>
  <c r="BW31" i="51"/>
  <c r="AJ31" i="51"/>
  <c r="AJ28" i="51"/>
  <c r="Y31" i="51"/>
  <c r="Y28" i="51"/>
  <c r="BK24" i="51" l="1"/>
  <c r="BK31" i="51" s="1"/>
  <c r="BA24" i="51"/>
  <c r="BA31" i="51" s="1"/>
  <c r="CC21" i="51"/>
  <c r="BF31" i="51" l="1"/>
  <c r="J31" i="51" l="1"/>
  <c r="J28" i="51" l="1"/>
  <c r="P13" i="77" l="1"/>
  <c r="P17" i="77" s="1"/>
  <c r="Q13" i="77"/>
  <c r="Q17" i="77" s="1"/>
  <c r="R13" i="77"/>
  <c r="R17" i="77" s="1"/>
  <c r="O13" i="77"/>
  <c r="O17" i="77" s="1"/>
  <c r="T17" i="77"/>
  <c r="U17" i="77"/>
  <c r="V17" i="77"/>
  <c r="W17" i="77"/>
  <c r="Y17" i="77"/>
  <c r="Z17" i="77"/>
  <c r="AA17" i="77"/>
  <c r="AB17" i="77"/>
  <c r="M13" i="77"/>
  <c r="M17" i="77" s="1"/>
  <c r="L13" i="77"/>
  <c r="L17" i="77" s="1"/>
  <c r="AC10" i="77"/>
  <c r="AC11" i="77"/>
  <c r="AC12" i="77"/>
  <c r="AC13" i="77"/>
  <c r="AC9" i="77"/>
  <c r="AC17" i="77" s="1"/>
  <c r="X10" i="77"/>
  <c r="X11" i="77"/>
  <c r="X12" i="77"/>
  <c r="X13" i="77"/>
  <c r="X9" i="77"/>
  <c r="X17" i="77" s="1"/>
  <c r="S10" i="77"/>
  <c r="S11" i="77"/>
  <c r="S12" i="77"/>
  <c r="S9" i="77"/>
  <c r="N10" i="77"/>
  <c r="N11" i="77"/>
  <c r="N12" i="77"/>
  <c r="N9" i="77"/>
  <c r="N13" i="77" l="1"/>
  <c r="N17" i="77" s="1"/>
  <c r="J12" i="77"/>
  <c r="S13" i="77"/>
  <c r="J10" i="77"/>
  <c r="J9" i="77"/>
  <c r="J11" i="77"/>
  <c r="O28" i="51"/>
  <c r="J13" i="77" l="1"/>
  <c r="J17" i="77" s="1"/>
  <c r="S17" i="77"/>
  <c r="O31" i="51"/>
  <c r="K62" i="64" l="1"/>
  <c r="H62" i="64"/>
  <c r="K61" i="64"/>
  <c r="H61" i="64"/>
  <c r="K60" i="64"/>
  <c r="H60" i="64"/>
  <c r="K59" i="64"/>
  <c r="H59" i="64"/>
  <c r="K58" i="64"/>
  <c r="H58" i="64"/>
  <c r="K57" i="64"/>
  <c r="H57" i="64"/>
  <c r="K56" i="64"/>
  <c r="H56" i="64"/>
  <c r="K55" i="64"/>
  <c r="H55" i="64"/>
  <c r="K54" i="64"/>
  <c r="H54" i="64"/>
  <c r="K53" i="64"/>
  <c r="H53" i="64"/>
  <c r="K52" i="64"/>
  <c r="H52" i="64"/>
  <c r="K51" i="64"/>
  <c r="H51" i="64"/>
  <c r="K50" i="64"/>
  <c r="H50" i="64"/>
  <c r="K49" i="64"/>
  <c r="H49" i="64"/>
  <c r="K48" i="64"/>
  <c r="H48" i="64"/>
  <c r="K47" i="64"/>
  <c r="H47" i="64"/>
  <c r="K46" i="64"/>
  <c r="H46" i="64"/>
  <c r="K45" i="64"/>
  <c r="H45" i="64"/>
  <c r="J11" i="64"/>
  <c r="I11" i="64"/>
  <c r="H11" i="64"/>
  <c r="G11" i="64"/>
  <c r="K116" i="63"/>
  <c r="H116" i="63"/>
  <c r="K115" i="63"/>
  <c r="H115" i="63"/>
  <c r="K114" i="63"/>
  <c r="H114" i="63"/>
  <c r="K113" i="63"/>
  <c r="H113" i="63"/>
  <c r="K112" i="63"/>
  <c r="H112" i="63"/>
  <c r="K111" i="63"/>
  <c r="H111" i="63"/>
  <c r="K110" i="63"/>
  <c r="H110" i="63"/>
  <c r="K109" i="63"/>
  <c r="H109" i="63"/>
  <c r="K108" i="63"/>
  <c r="H108" i="63"/>
  <c r="K107" i="63"/>
  <c r="H107" i="63"/>
  <c r="K106" i="63"/>
  <c r="H106" i="63"/>
  <c r="K105" i="63"/>
  <c r="H105" i="63"/>
  <c r="K104" i="63"/>
  <c r="H104" i="63"/>
  <c r="K103" i="63"/>
  <c r="H103" i="63"/>
  <c r="K102" i="63"/>
  <c r="H102" i="63"/>
  <c r="K101" i="63"/>
  <c r="H101" i="63"/>
  <c r="H100" i="63"/>
  <c r="H99" i="63"/>
  <c r="J14" i="63"/>
  <c r="I14" i="63"/>
  <c r="H14" i="63"/>
  <c r="G14" i="63"/>
  <c r="L62" i="64" l="1"/>
  <c r="L116" i="63"/>
  <c r="L115" i="63"/>
  <c r="L49" i="64"/>
  <c r="L53" i="64"/>
  <c r="L57" i="64"/>
  <c r="L61" i="64"/>
  <c r="L48" i="64"/>
  <c r="L52" i="64"/>
  <c r="L56" i="64"/>
  <c r="L60" i="64"/>
  <c r="L47" i="64"/>
  <c r="L51" i="64"/>
  <c r="L55" i="64"/>
  <c r="L59" i="64"/>
  <c r="L46" i="64"/>
  <c r="L50" i="64"/>
  <c r="L54" i="64"/>
  <c r="L58" i="64"/>
  <c r="L103" i="63"/>
  <c r="L107" i="63"/>
  <c r="L111" i="63"/>
  <c r="L102" i="63"/>
  <c r="L106" i="63"/>
  <c r="L110" i="63"/>
  <c r="L114" i="63"/>
  <c r="L101" i="63"/>
  <c r="L105" i="63"/>
  <c r="L109" i="63"/>
  <c r="L113" i="63"/>
  <c r="L104" i="63"/>
  <c r="L108" i="63"/>
  <c r="L112" i="63"/>
  <c r="M13" i="58" l="1"/>
  <c r="J13" i="58"/>
  <c r="G13" i="58"/>
  <c r="M12" i="58"/>
  <c r="J12" i="58"/>
  <c r="G12" i="58"/>
  <c r="M11" i="58"/>
  <c r="J11" i="58"/>
  <c r="G11" i="58"/>
  <c r="M10" i="58"/>
  <c r="J10" i="58"/>
  <c r="G10" i="58"/>
  <c r="M9" i="58"/>
  <c r="J9" i="58"/>
  <c r="G9" i="58"/>
  <c r="G15" i="58" l="1"/>
  <c r="N5" i="5" l="1"/>
  <c r="N4" i="5"/>
  <c r="T5" i="5" l="1"/>
  <c r="T4" i="5"/>
  <c r="T3" i="5"/>
  <c r="T2" i="5"/>
  <c r="Q5" i="5"/>
  <c r="Q4" i="5"/>
  <c r="Q3" i="5"/>
  <c r="N3" i="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OnkoZert</author>
    <author>Florina</author>
    <author>OnkoZert - Florina Dudu</author>
    <author>OnkoZert - Roxana Rentea</author>
  </authors>
  <commentList>
    <comment ref="E5" authorId="0" shapeId="0" xr:uid="{9D0C4759-B4D3-4584-8BBF-C546F45DCFDE}">
      <text>
        <r>
          <rPr>
            <sz val="9"/>
            <color indexed="81"/>
            <rFont val="Arial"/>
            <family val="2"/>
          </rPr>
          <t>Übertrag erfolgt aus Tabellenblatt Basisdaten</t>
        </r>
      </text>
    </comment>
    <comment ref="H5" authorId="0" shapeId="0" xr:uid="{8C2A4D2B-BE1E-4F18-80FD-F5B2CB86394B}">
      <text>
        <r>
          <rPr>
            <sz val="9"/>
            <color indexed="81"/>
            <rFont val="Arial"/>
            <family val="2"/>
          </rPr>
          <t>Übertrag erfolgt aus Tabellenblatt Basisdaten</t>
        </r>
      </text>
    </comment>
    <comment ref="B7" authorId="0" shapeId="0" xr:uid="{FA38F693-50FC-4522-B64A-1C5AE94B966E}">
      <text>
        <r>
          <rPr>
            <sz val="9"/>
            <color indexed="81"/>
            <rFont val="Arial"/>
            <family val="2"/>
          </rPr>
          <t>KN = Kennzahl</t>
        </r>
      </text>
    </comment>
    <comment ref="D7" authorId="0" shapeId="0" xr:uid="{0EF8DB75-FD39-4D85-B2F4-C37728F82B6A}">
      <text>
        <r>
          <rPr>
            <sz val="9"/>
            <color indexed="81"/>
            <rFont val="Arial"/>
            <family val="2"/>
          </rPr>
          <t>EB = Erhebungsbogen
LL = Leitlinie (www.leitlinienprogramm-onkologie.de)</t>
        </r>
      </text>
    </comment>
    <comment ref="P7" authorId="0" shapeId="0" xr:uid="{DF0C6326-C19D-45A7-B391-F4C2EA3E3A28}">
      <text>
        <r>
          <rPr>
            <sz val="9"/>
            <color indexed="81"/>
            <rFont val="Arial"/>
            <family val="2"/>
          </rPr>
          <t>Bitte zuerst Tabellenblatt Basisdaten komplett bearbeiten, dann graue Felder Ist-Werte ausfüllen.</t>
        </r>
      </text>
    </comment>
    <comment ref="S8" authorId="0" shapeId="0" xr:uid="{B142DCC1-7EDF-4800-91C2-517ABA78F668}">
      <text>
        <r>
          <rPr>
            <sz val="9"/>
            <color indexed="81"/>
            <rFont val="Arial"/>
            <family val="2"/>
          </rPr>
          <t>Wenn Zelle grau, bitte Begründung angeben.</t>
        </r>
      </text>
    </comment>
    <comment ref="Q9" authorId="0" shapeId="0" xr:uid="{6CAC0D39-1833-4A6D-B2FC-74124DDCDC89}">
      <text>
        <r>
          <rPr>
            <sz val="9"/>
            <color indexed="81"/>
            <rFont val="Arial"/>
            <family val="2"/>
          </rPr>
          <t>Übertrag erfolgt aus Tabellenblatt Basisdaten
Zelle Q40</t>
        </r>
      </text>
    </comment>
    <comment ref="Q12" authorId="0" shapeId="0" xr:uid="{A699EC60-DDA5-43A8-9294-C6973F4AA987}">
      <text>
        <r>
          <rPr>
            <sz val="9"/>
            <color indexed="81"/>
            <rFont val="Arial"/>
            <family val="2"/>
          </rPr>
          <t>Übertrag erfolgt aus Tabellenblatt Basisdaten
Zelle Q33</t>
        </r>
      </text>
    </comment>
    <comment ref="Q15" authorId="0" shapeId="0" xr:uid="{D20E4FCE-5CD7-4D43-8772-A94B372099D8}">
      <text>
        <r>
          <rPr>
            <sz val="9"/>
            <color indexed="81"/>
            <rFont val="Arial"/>
            <family val="2"/>
          </rPr>
          <t>Übertrag erfolgt aus Tabellenblatt Basisdaten
Zelle Q34</t>
        </r>
      </text>
    </comment>
    <comment ref="Q18" authorId="0" shapeId="0" xr:uid="{8297D841-C758-4416-B776-ACE287102B7C}">
      <text>
        <r>
          <rPr>
            <sz val="9"/>
            <color indexed="81"/>
            <rFont val="Arial"/>
            <family val="2"/>
          </rPr>
          <t>Übertrag erfolgt aus Tabellenblatt Basisdaten
Zelle Q35</t>
        </r>
      </text>
    </comment>
    <comment ref="Q21" authorId="1" shapeId="0" xr:uid="{E53EFD4C-4600-4D04-92A7-1BCADC71EA52}">
      <text>
        <r>
          <rPr>
            <sz val="9"/>
            <color indexed="81"/>
            <rFont val="Arial"/>
            <family val="2"/>
          </rPr>
          <t>Übertrag erfolgt aus Tabellenblatt Basisdaten
Zelle Q45 + Q46</t>
        </r>
      </text>
    </comment>
    <comment ref="Q25" authorId="0" shapeId="0" xr:uid="{AB7C9777-A3DE-4109-9D0B-0A9CDDD5F93C}">
      <text>
        <r>
          <rPr>
            <sz val="9"/>
            <color indexed="81"/>
            <rFont val="Arial"/>
            <family val="2"/>
          </rPr>
          <t>Leistungserbringer Urologie</t>
        </r>
      </text>
    </comment>
    <comment ref="Q28" authorId="0" shapeId="0" xr:uid="{E8739605-0B0A-40A6-9993-AA188DB7C888}">
      <text>
        <r>
          <rPr>
            <sz val="9"/>
            <color indexed="81"/>
            <rFont val="Arial"/>
            <family val="2"/>
          </rPr>
          <t>Leistungserbringer Strahlentherapie</t>
        </r>
      </text>
    </comment>
    <comment ref="Q37" authorId="0" shapeId="0" xr:uid="{26B81134-6BD7-4E66-8B2C-FAE557CF3BBA}">
      <text>
        <r>
          <rPr>
            <sz val="9"/>
            <color indexed="81"/>
            <rFont val="Arial"/>
            <family val="2"/>
          </rPr>
          <t>Übertrag erfolgt aus Tabellenblatt Basisdaten
Zelle Q45 + Q46</t>
        </r>
      </text>
    </comment>
    <comment ref="Q39" authorId="0" shapeId="0" xr:uid="{39A4FAEE-9021-44EF-BFC5-1BD1A29C7878}">
      <text>
        <r>
          <rPr>
            <sz val="9"/>
            <color indexed="81"/>
            <rFont val="Arial"/>
            <family val="2"/>
          </rPr>
          <t>Übertrag erfolgt aus Tabellenblatt Basisdaten
Zelle D33</t>
        </r>
      </text>
    </comment>
    <comment ref="Q40" authorId="0" shapeId="0" xr:uid="{A3128EFC-65B7-4F30-A493-705B7F721441}">
      <text>
        <r>
          <rPr>
            <sz val="9"/>
            <color indexed="81"/>
            <rFont val="Arial"/>
            <family val="2"/>
          </rPr>
          <t>Übertrag erfolgt aus Tabellenblatt Basisdaten
Zelle Q33</t>
        </r>
      </text>
    </comment>
    <comment ref="Q43" authorId="0" shapeId="0" xr:uid="{8F30ECFB-B49D-43C0-A6D5-75237D28F823}">
      <text>
        <r>
          <rPr>
            <sz val="9"/>
            <color indexed="81"/>
            <rFont val="Arial"/>
            <family val="2"/>
          </rPr>
          <t>Übertrag erfolgt aus Tabellenblatt Basisdaten
Zellen J35+K35</t>
        </r>
      </text>
    </comment>
    <comment ref="E45" authorId="2" shapeId="0" xr:uid="{EC9F4A75-5059-40FD-8573-635386D06AB5}">
      <text>
        <r>
          <rPr>
            <sz val="9"/>
            <color indexed="81"/>
            <rFont val="Arial"/>
            <family val="2"/>
          </rPr>
          <t>Screeninginstrumente können der S3 Leitlinie Psychoonkologische Diagnostik, Beratung und Behandlung von erwachsenen Krebspat. entnommen werden</t>
        </r>
      </text>
    </comment>
    <comment ref="H45" authorId="2" shapeId="0" xr:uid="{6F5F129A-DA22-44F2-989B-B5D87E74B8E8}">
      <text>
        <r>
          <rPr>
            <sz val="9"/>
            <color indexed="81"/>
            <rFont val="Arial"/>
            <family val="2"/>
          </rPr>
          <t>Distress-Screening beinhaltet die Anwendung eines validen Distressinstruments (analog zur S3 Leitlinie Psychoonkologische Diagnostik, Beratung und Behandlung von erwachsenen Krebspat.)</t>
        </r>
      </text>
    </comment>
    <comment ref="Q46" authorId="0" shapeId="0" xr:uid="{9C5C671E-171C-4C7D-9FBC-515BE00558C5}">
      <text>
        <r>
          <rPr>
            <sz val="9"/>
            <color indexed="81"/>
            <rFont val="Arial"/>
            <family val="2"/>
          </rPr>
          <t>Anzahl KN 1a + Anzahl KN 1c</t>
        </r>
      </text>
    </comment>
    <comment ref="Q49" authorId="0" shapeId="0" xr:uid="{D963040B-F70F-4D27-8E4B-53238ACF9DFC}">
      <text>
        <r>
          <rPr>
            <sz val="9"/>
            <color indexed="81"/>
            <rFont val="Arial"/>
            <family val="2"/>
          </rPr>
          <t>Anzahl KN 1a + Anzahl KN 1c</t>
        </r>
      </text>
    </comment>
    <comment ref="Q51" authorId="0" shapeId="0" xr:uid="{7CBE6C83-BB38-48CF-87F8-179BA4E3EDBD}">
      <text>
        <r>
          <rPr>
            <sz val="9"/>
            <color indexed="81"/>
            <rFont val="Arial"/>
            <family val="2"/>
          </rPr>
          <t>Übertrag erfolgt aus Tabellenblatt Studien Zelle E5</t>
        </r>
      </text>
    </comment>
    <comment ref="Q52" authorId="0" shapeId="0" xr:uid="{E3F68283-D2D4-43F4-AF63-E2574EC66788}">
      <text>
        <r>
          <rPr>
            <sz val="9"/>
            <color indexed="81"/>
            <rFont val="Arial"/>
            <family val="2"/>
          </rPr>
          <t>Übertrag erfolgt aus Tabellenblatt Basisdaten
Zelle Q40</t>
        </r>
      </text>
    </comment>
    <comment ref="Q54" authorId="0" shapeId="0" xr:uid="{F4D14FE7-52ED-45CD-BFF9-F320E0B70794}">
      <text>
        <r>
          <rPr>
            <sz val="9"/>
            <color indexed="81"/>
            <rFont val="Arial"/>
            <family val="2"/>
          </rPr>
          <t>Übertrag erfolgt aus Tabellenblatt Basisdaten
Zelle Q53</t>
        </r>
      </text>
    </comment>
    <comment ref="E57" authorId="3" shapeId="0" xr:uid="{35EFA29A-BEDB-4F65-A51B-592DB163B3B9}">
      <text>
        <r>
          <rPr>
            <sz val="9"/>
            <color indexed="81"/>
            <rFont val="Arial"/>
            <family val="2"/>
          </rPr>
          <t>Weitere Erläuterungen siehe FAQ</t>
        </r>
      </text>
    </comment>
    <comment ref="Q60" authorId="0" shapeId="0" xr:uid="{09AA6193-CF4F-43F4-8A17-922E0DF40DF2}">
      <text>
        <r>
          <rPr>
            <sz val="9"/>
            <color indexed="81"/>
            <rFont val="Arial"/>
            <family val="2"/>
          </rPr>
          <t>Übertrag erfolgt aus Tabellenblatt Basisdaten
Zellen J40+K40</t>
        </r>
      </text>
    </comment>
    <comment ref="Q61" authorId="0" shapeId="0" xr:uid="{AF070EDE-341B-4611-90B6-A84F476C6C52}">
      <text>
        <r>
          <rPr>
            <sz val="9"/>
            <color indexed="81"/>
            <rFont val="Arial"/>
            <family val="2"/>
          </rPr>
          <t>Übertrag erfolgt aus Tabellenblatt Basisdaten
Zelle Q40</t>
        </r>
      </text>
    </comment>
    <comment ref="Q63" authorId="0" shapeId="0" xr:uid="{E26A4983-F30D-447F-A7C9-0372CC390AF1}">
      <text>
        <r>
          <rPr>
            <sz val="9"/>
            <color indexed="81"/>
            <rFont val="Arial"/>
            <family val="2"/>
          </rPr>
          <t>Wenn Therapieform nicht durchgeführt bitte 0 eintragen.</t>
        </r>
      </text>
    </comment>
    <comment ref="Q67" authorId="0" shapeId="0" xr:uid="{5350EA4A-8929-41DF-A4E8-C950E8DE8313}">
      <text>
        <r>
          <rPr>
            <sz val="9"/>
            <color indexed="81"/>
            <rFont val="Arial"/>
            <family val="2"/>
          </rPr>
          <t>Übertrag erfolgt aus Tabellenblatt Basisdaten
Zelle Q40</t>
        </r>
      </text>
    </comment>
    <comment ref="Q93" authorId="2" shapeId="0" xr:uid="{6BF78187-DF26-4313-9B56-249A7E253721}">
      <text>
        <r>
          <rPr>
            <sz val="9"/>
            <color indexed="81"/>
            <rFont val="Arial"/>
            <family val="2"/>
          </rPr>
          <t>Übertrag erfolgt aus Tabellenblatt Basisdaten
Zelle F33 + G33 + H33</t>
        </r>
      </text>
    </comment>
    <comment ref="Q94" authorId="2" shapeId="0" xr:uid="{3A3FCBF4-A13D-49A5-BBE8-E136BD7ABBB5}">
      <text>
        <r>
          <rPr>
            <sz val="9"/>
            <color indexed="81"/>
            <rFont val="Arial"/>
            <family val="2"/>
          </rPr>
          <t>Übertrag erfolgt aus Tabellenblatt Basisdaten
Zelle F40 + G40 + H40</t>
        </r>
      </text>
    </comment>
    <comment ref="Q96" authorId="2" shapeId="0" xr:uid="{CE667540-39BE-42F8-A5B4-CC39F6D8A366}">
      <text>
        <r>
          <rPr>
            <sz val="9"/>
            <color indexed="81"/>
            <rFont val="Arial"/>
            <family val="2"/>
          </rPr>
          <t>Übertrag erfolgt aus Tabellenblatt Basisdaten
Zellen D33 bis H33 und J33 bis P33</t>
        </r>
      </text>
    </comment>
    <comment ref="Q97" authorId="2" shapeId="0" xr:uid="{4E4B7AA6-7082-4F66-B6A3-66E6C7C5975E}">
      <text>
        <r>
          <rPr>
            <sz val="9"/>
            <color indexed="81"/>
            <rFont val="Arial"/>
            <family val="2"/>
          </rPr>
          <t>Übertrag erfolgt aus Tabellenblatt Basisdaten
Zelle Q33</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OnkoZert</author>
  </authors>
  <commentList>
    <comment ref="G15" authorId="0" shapeId="0" xr:uid="{00000000-0006-0000-2C00-000001000000}">
      <text>
        <r>
          <rPr>
            <sz val="9"/>
            <color indexed="81"/>
            <rFont val="Arial"/>
            <family val="2"/>
          </rPr>
          <t>Ø Follow-Up Quote der letzten 2-4 Jahre (Antrag REDZYK mind. 80,0%)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OnkoZert</author>
  </authors>
  <commentList>
    <comment ref="G9" authorId="0" shapeId="0" xr:uid="{00000000-0006-0000-2E00-000001000000}">
      <text>
        <r>
          <rPr>
            <sz val="9"/>
            <color indexed="81"/>
            <rFont val="Arial"/>
            <family val="2"/>
          </rPr>
          <t>Übertrag erfolgt aus Anzahl zurückerhaltene Fragebögen- Prätherapeutische Bestimmung</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OnkoZert</author>
  </authors>
  <commentList>
    <comment ref="E5" authorId="0" shapeId="0" xr:uid="{8185C1BD-627D-497E-AE37-2700076B61D8}">
      <text>
        <r>
          <rPr>
            <sz val="9"/>
            <color indexed="81"/>
            <rFont val="Arial"/>
            <family val="2"/>
          </rPr>
          <t>Übertrag erfolgt aus Tabellenblatt Basisdaten</t>
        </r>
      </text>
    </comment>
    <comment ref="H5" authorId="0" shapeId="0" xr:uid="{EB56ECB3-050E-476C-9714-12B1C8E91B16}">
      <text>
        <r>
          <rPr>
            <sz val="9"/>
            <color indexed="81"/>
            <rFont val="Arial"/>
            <family val="2"/>
          </rPr>
          <t>Übertrag erfolgt aus Tabellenblatt Basisdaten</t>
        </r>
      </text>
    </comment>
  </commentList>
</comments>
</file>

<file path=xl/sharedStrings.xml><?xml version="1.0" encoding="utf-8"?>
<sst xmlns="http://schemas.openxmlformats.org/spreadsheetml/2006/main" count="42925" uniqueCount="4682">
  <si>
    <t>RPE</t>
  </si>
  <si>
    <t>Strahlentherapie</t>
  </si>
  <si>
    <t>X</t>
  </si>
  <si>
    <t>numerisch (ng/ml)</t>
  </si>
  <si>
    <t>Anzahl entnommener Stanzen</t>
  </si>
  <si>
    <t>Anzahl befallener Stanzen</t>
  </si>
  <si>
    <t>ADT-GEKID 
Datenfeld</t>
  </si>
  <si>
    <t>ADT-GEKID 
Ausprägung</t>
  </si>
  <si>
    <t>yyyy-mm-dd</t>
  </si>
  <si>
    <t>-----</t>
  </si>
  <si>
    <t>TX | T0 | T1a | T1b | T1c | T2a | T2b | T2c | T3a | T3b | T4</t>
  </si>
  <si>
    <t>M0 | M1a | M1b | M1c</t>
  </si>
  <si>
    <t>ICD-10 mit Diagnose und Angabe des Diagnosejahr JJJJ</t>
  </si>
  <si>
    <t>Art der Nebenwirkung nach CTC</t>
  </si>
  <si>
    <t>Schweregrad:
K = keine oder höchstens Grad 2
3 = stark/ausgeprägt
4 = lebensbedrohlich
5 = tödlich
U = unbekannt</t>
  </si>
  <si>
    <t>OncoBox
Datenfeld</t>
  </si>
  <si>
    <t>OncoBox
Ausprägung</t>
  </si>
  <si>
    <r>
      <t xml:space="preserve">Präinterventioneller Zeitraum
Erstdiagnostik Primärtumor
</t>
    </r>
    <r>
      <rPr>
        <b/>
        <sz val="8"/>
        <color theme="1"/>
        <rFont val="Arial"/>
        <family val="2"/>
      </rPr>
      <t>Datum Erstdiagnose Primärtumor</t>
    </r>
    <r>
      <rPr>
        <sz val="8"/>
        <color theme="1"/>
        <rFont val="Arial"/>
        <family val="2"/>
      </rPr>
      <t xml:space="preserve">
</t>
    </r>
  </si>
  <si>
    <t xml:space="preserve">yyyy-mm-dd
</t>
  </si>
  <si>
    <t>numerisch  (ng/ml)</t>
  </si>
  <si>
    <t>1-5</t>
  </si>
  <si>
    <t>T0 | Tis | T1 | T1a | T1b | T1c |  T2 | T2a | T2b | T2c | T3 | T3a | T3b | T4 | TX</t>
  </si>
  <si>
    <t>N0 | N1 | N+ | NX</t>
  </si>
  <si>
    <t>M0 | M1 | M1a | M1b | M1c | MX</t>
  </si>
  <si>
    <t>N = Nein
J = Ja</t>
  </si>
  <si>
    <t>I, II, III, IV</t>
  </si>
  <si>
    <r>
      <t xml:space="preserve">Primärintervention
Abschluss der Primärintervention nach Definitiver Strahlentherapie bzw. nicht LL-gerechter experimenteller Therapie
</t>
    </r>
    <r>
      <rPr>
        <b/>
        <sz val="8"/>
        <rFont val="Arial"/>
        <family val="2"/>
      </rPr>
      <t>Komplikationen nach Strahlentherapie
(CTCAE Grad (der Komplikation)</t>
    </r>
  </si>
  <si>
    <r>
      <t xml:space="preserve">Primärintervention
Postoperative Histologie 
</t>
    </r>
    <r>
      <rPr>
        <b/>
        <sz val="8"/>
        <rFont val="Arial"/>
        <family val="2"/>
      </rPr>
      <t>Postoperative Komplikationen nach Radikaler Prostatektomie
Calvien-Dindo Grad (der Komplikation)</t>
    </r>
  </si>
  <si>
    <t>------</t>
  </si>
  <si>
    <t>R = keine Angaben
R0 = kein Residualtumor
R1 = mikr. Residualtumor
R2 = makr. Residualtumor
RX = nicht beurteilbar</t>
  </si>
  <si>
    <r>
      <t xml:space="preserve">Primärintervention
Postoperative Histologie 
</t>
    </r>
    <r>
      <rPr>
        <b/>
        <sz val="8"/>
        <color indexed="8"/>
        <rFont val="Arial"/>
        <family val="2"/>
      </rPr>
      <t xml:space="preserve">Gleason-Score Wert 1 </t>
    </r>
  </si>
  <si>
    <r>
      <t xml:space="preserve">Primärintervention
Postoperative Histologie  
</t>
    </r>
    <r>
      <rPr>
        <b/>
        <sz val="8"/>
        <color indexed="8"/>
        <rFont val="Arial"/>
        <family val="2"/>
      </rPr>
      <t>Gleason-Score Wert 2</t>
    </r>
  </si>
  <si>
    <r>
      <t xml:space="preserve">Primärintervention
Postoperative Histologie 
</t>
    </r>
    <r>
      <rPr>
        <b/>
        <sz val="8"/>
        <rFont val="Arial"/>
        <family val="2"/>
      </rPr>
      <t>pathologisches TNM - pT</t>
    </r>
    <r>
      <rPr>
        <sz val="8"/>
        <rFont val="Arial"/>
        <family val="2"/>
      </rPr>
      <t xml:space="preserve"> </t>
    </r>
  </si>
  <si>
    <t>T0 | Tis |T1 |  T1a | T1b | T1c |  T2 | T2a | T2b | T2c | T3 | T3a | T3b | T4 | TX</t>
  </si>
  <si>
    <r>
      <t xml:space="preserve">Primärintervention
Postoperative Histologie 
</t>
    </r>
    <r>
      <rPr>
        <b/>
        <sz val="8"/>
        <rFont val="Arial"/>
        <family val="2"/>
      </rPr>
      <t>pathologisches TNM - pN</t>
    </r>
  </si>
  <si>
    <t>N0| N1| N+| NX</t>
  </si>
  <si>
    <t xml:space="preserve">N = Nein
J = Ja
X = Unbekannt
</t>
  </si>
  <si>
    <t xml:space="preserve">L = lebt
TU =  Todesursache unbekannt / nicht-tumorbedingter Tod
TBT = durch betreffenden Tumor (Prostatakarzinom) bedingter Tod
TAT = durch anderen Tumor bedingter Tod
TT =   tumorbedingter Tod (ob betreffender oder anderer Tumor unbekannt)
</t>
  </si>
  <si>
    <t xml:space="preserve">N = Nein
J-QFMU = Ja - Fernmetastasierung - Quelle der FM unbekannt
J-FMBT =  Ja - Fernmetastasierung durch betreffenden Tumor (Prostatakarzinom)
J-FMAT =  Ja - Fernmetastasierung durch anderen Tumoren
X = unbekannt
</t>
  </si>
  <si>
    <r>
      <t xml:space="preserve">Follow-Up
</t>
    </r>
    <r>
      <rPr>
        <b/>
        <sz val="8"/>
        <color indexed="8"/>
        <rFont val="Arial"/>
        <family val="2"/>
      </rPr>
      <t>Diagnose eines Biochemischen Rezidivs</t>
    </r>
    <r>
      <rPr>
        <sz val="8"/>
        <color indexed="8"/>
        <rFont val="Arial"/>
        <family val="2"/>
      </rPr>
      <t xml:space="preserve">
</t>
    </r>
  </si>
  <si>
    <t xml:space="preserve">N = Nein
J = Ja
X = unbekannt
</t>
  </si>
  <si>
    <r>
      <t xml:space="preserve">Präinterventioneller Zeitraum 
Follow-Up von prätherapeutischer Tumorkonferenz bis Primärintervention
</t>
    </r>
    <r>
      <rPr>
        <b/>
        <sz val="8"/>
        <color indexed="8"/>
        <rFont val="Arial"/>
        <family val="2"/>
      </rPr>
      <t>Vitalstatus
------------------
Follow-Up
Vitalstatus</t>
    </r>
  </si>
  <si>
    <r>
      <t xml:space="preserve">Präinterventioneller Zeitraum
Erstdiagnostik Primärtumor 
</t>
    </r>
    <r>
      <rPr>
        <b/>
        <sz val="8"/>
        <color indexed="8"/>
        <rFont val="Arial"/>
        <family val="2"/>
      </rPr>
      <t xml:space="preserve">PSA-Wert  - Wert in ng/ml
------------------
</t>
    </r>
    <r>
      <rPr>
        <sz val="8"/>
        <color indexed="8"/>
        <rFont val="Arial"/>
        <family val="2"/>
      </rPr>
      <t>Primärintervention
Diagnostik vor Primärintervention</t>
    </r>
    <r>
      <rPr>
        <b/>
        <sz val="8"/>
        <color indexed="8"/>
        <rFont val="Arial"/>
        <family val="2"/>
      </rPr>
      <t xml:space="preserve">
PSA-Wert  - Wert in ng/ml</t>
    </r>
  </si>
  <si>
    <r>
      <t xml:space="preserve">Präinterventioneller Zeitraum
Erstdiagnostik Primärtumor
</t>
    </r>
    <r>
      <rPr>
        <b/>
        <sz val="8"/>
        <color theme="1"/>
        <rFont val="Arial"/>
        <family val="2"/>
      </rPr>
      <t>Prätherapeutisches T</t>
    </r>
    <r>
      <rPr>
        <sz val="8"/>
        <color theme="1"/>
        <rFont val="Arial"/>
        <family val="2"/>
      </rPr>
      <t xml:space="preserve">
------------------
Primärintervention
Diagnostik vor Primärintervention 
</t>
    </r>
    <r>
      <rPr>
        <b/>
        <sz val="8"/>
        <color theme="1"/>
        <rFont val="Arial"/>
        <family val="2"/>
      </rPr>
      <t xml:space="preserve">Prätherapeutisches T </t>
    </r>
  </si>
  <si>
    <r>
      <t xml:space="preserve">Präinterventioneller Zeitraum
Erstdiagnostik Primärtumor
</t>
    </r>
    <r>
      <rPr>
        <b/>
        <sz val="8"/>
        <color theme="1"/>
        <rFont val="Arial"/>
        <family val="2"/>
      </rPr>
      <t>Prätherapeutisches N</t>
    </r>
    <r>
      <rPr>
        <sz val="8"/>
        <color theme="1"/>
        <rFont val="Arial"/>
        <family val="2"/>
      </rPr>
      <t xml:space="preserve">
------------------
Primärintervention
Diagnostik vor Primärintervention 
</t>
    </r>
    <r>
      <rPr>
        <b/>
        <sz val="8"/>
        <color theme="1"/>
        <rFont val="Arial"/>
        <family val="2"/>
      </rPr>
      <t xml:space="preserve">Prätherapeutisches N </t>
    </r>
  </si>
  <si>
    <r>
      <t xml:space="preserve">Präinterventioneller Zeitraum
Erstdiagnostik Primärtumor
</t>
    </r>
    <r>
      <rPr>
        <b/>
        <sz val="8"/>
        <color theme="1"/>
        <rFont val="Arial"/>
        <family val="2"/>
      </rPr>
      <t>Prätherapeutisches M</t>
    </r>
    <r>
      <rPr>
        <sz val="8"/>
        <color theme="1"/>
        <rFont val="Arial"/>
        <family val="2"/>
      </rPr>
      <t xml:space="preserve">
------------------
Primärintervention
Diagnostik vor Primärintervention 
</t>
    </r>
    <r>
      <rPr>
        <b/>
        <sz val="8"/>
        <color theme="1"/>
        <rFont val="Arial"/>
        <family val="2"/>
      </rPr>
      <t>Prätherapeutisches M</t>
    </r>
  </si>
  <si>
    <r>
      <t xml:space="preserve">Präinterventioneller Zeitraum
Erstdiagnostik Primärtumor
</t>
    </r>
    <r>
      <rPr>
        <b/>
        <sz val="8"/>
        <color theme="1"/>
        <rFont val="Arial"/>
        <family val="2"/>
      </rPr>
      <t xml:space="preserve">Befundbericht Pathologie ist vollständig
------------------
</t>
    </r>
    <r>
      <rPr>
        <sz val="8"/>
        <color theme="1"/>
        <rFont val="Arial"/>
        <family val="2"/>
      </rPr>
      <t xml:space="preserve">Primärintervention
Diagnostik vor Primärintervention </t>
    </r>
    <r>
      <rPr>
        <b/>
        <sz val="8"/>
        <color theme="1"/>
        <rFont val="Arial"/>
        <family val="2"/>
      </rPr>
      <t xml:space="preserve">
Befundbericht Pathologie ist vollständig
</t>
    </r>
  </si>
  <si>
    <r>
      <t xml:space="preserve">Präinterventioneller Zeitraum
Erstdiagnostik Primärtumor
</t>
    </r>
    <r>
      <rPr>
        <b/>
        <sz val="8"/>
        <color indexed="8"/>
        <rFont val="Arial"/>
        <family val="2"/>
      </rPr>
      <t xml:space="preserve">Histologie
Gleason-Score Wert 1 
------------------
</t>
    </r>
    <r>
      <rPr>
        <sz val="8"/>
        <color indexed="8"/>
        <rFont val="Arial"/>
        <family val="2"/>
      </rPr>
      <t>Primärintervention
Diagnostik vor Primärintervention</t>
    </r>
    <r>
      <rPr>
        <b/>
        <sz val="8"/>
        <color indexed="8"/>
        <rFont val="Arial"/>
        <family val="2"/>
      </rPr>
      <t xml:space="preserve">
Gleason-Score Wert 1 </t>
    </r>
  </si>
  <si>
    <r>
      <t xml:space="preserve">Präinterventioneller Zeitraum
Erstdiagnostik Primärtumor
</t>
    </r>
    <r>
      <rPr>
        <b/>
        <sz val="8"/>
        <color indexed="8"/>
        <rFont val="Arial"/>
        <family val="2"/>
      </rPr>
      <t xml:space="preserve">Histologie
Gleason-Score Wert 2
------------------
</t>
    </r>
    <r>
      <rPr>
        <sz val="8"/>
        <color indexed="8"/>
        <rFont val="Arial"/>
        <family val="2"/>
      </rPr>
      <t>Primärintervention
Diagnostik vor Primärintervention</t>
    </r>
    <r>
      <rPr>
        <b/>
        <sz val="8"/>
        <color indexed="8"/>
        <rFont val="Arial"/>
        <family val="2"/>
      </rPr>
      <t xml:space="preserve">
Gleason-Score Wert 2</t>
    </r>
    <r>
      <rPr>
        <sz val="11"/>
        <color theme="1"/>
        <rFont val="Calibri"/>
        <family val="2"/>
        <scheme val="minor"/>
      </rPr>
      <t/>
    </r>
  </si>
  <si>
    <t>Active Surveillance</t>
  </si>
  <si>
    <t>Nummerisch</t>
  </si>
  <si>
    <t>O = ohne Bezug zu einer operativen Therapie
A = adjuvant
N = neoadjuvant
I = intraoperativ
S = sonstiges</t>
  </si>
  <si>
    <t>O = ohne Bezug zu einer operativenTherapie
A = adjuvant
N = neoadjuvant
I = intraoperativ
S = sonstiges</t>
  </si>
  <si>
    <t>P = perkutan (Teletherapie)
K = endokavitäre Kontakttherapie (Brachytherapie)
I = interstitielle Kontakttherapie (Brachytherapie)
M = metabolische Therapie (Radionuklide)
wenn P: zusätzliche Box
RC = Radiochemotherapie/Sensitizer: ja/nein
wenn K oder I: zusätzliche Box
HDR = high dose rate therapy
PDR = pulsed dose rate therapy
LDR = low dose rate therapy
wenn M
SIRT = Selektive Interne Radio-Therapie
PRRT = Peptid-Radio-Rezeptor-Therapie
S = Sonstiges</t>
  </si>
  <si>
    <t xml:space="preserve">N = nein
E = einseitig (wenn Unterscheidung rechts/links nicht bekannt)
R = rechts
L = links
B = beidseitig </t>
  </si>
  <si>
    <r>
      <t xml:space="preserve">Primärintervention
Perkutane Strahlentherapie 
</t>
    </r>
    <r>
      <rPr>
        <b/>
        <sz val="8"/>
        <rFont val="Arial"/>
        <family val="2"/>
      </rPr>
      <t>Therapiezeitpunkt</t>
    </r>
  </si>
  <si>
    <t xml:space="preserve">N = neoadjuvant
A = adjuvant
D = definitiv
 </t>
  </si>
  <si>
    <r>
      <t xml:space="preserve">Primärintervention
Perkutane Strahlentherapie 
</t>
    </r>
    <r>
      <rPr>
        <b/>
        <sz val="8"/>
        <rFont val="Arial"/>
        <family val="2"/>
      </rPr>
      <t>Gesamtdosis in Gray</t>
    </r>
  </si>
  <si>
    <t>numerisch</t>
  </si>
  <si>
    <r>
      <t xml:space="preserve">Primärintervention
Hormontherapie 
</t>
    </r>
    <r>
      <rPr>
        <b/>
        <sz val="8"/>
        <rFont val="Arial"/>
        <family val="2"/>
      </rPr>
      <t>Therapiezeitpunkt</t>
    </r>
  </si>
  <si>
    <t>N = neoadjuvant
A = adjuvant 
B = begleitend
D = definitiv (Alleinige Hormontherapie)</t>
  </si>
  <si>
    <t>M = männlich
W = weiblich
S= Sonstiges/ intersexuell
U = unbekannt</t>
  </si>
  <si>
    <t>Diagnose</t>
  </si>
  <si>
    <t>1 = klinisch ohne tumorspezifische Diagnostik
2 = klinisch: Klinische Diagnose vor dem Sterbedatum durchgeführt; (inkl. Diagostische Techniken)
4 = spezifische Tumormarker
5 = zytologisch: Untersuchung von Zellen aus primären Lokalisationen inklusive Flüssigkeitsaspirationen mittels Edoskopien oder Nadeln
6 = Histologie einer Metastase
7 = histologisch: Histologie des Primärtumors, histologische Untersuchung von Gewebe des Primärtumors (einschließlich aller Schnitttechniken und Knochenmarksbiopsien)</t>
  </si>
  <si>
    <t>OP</t>
  </si>
  <si>
    <t>K = kurativ
P = palliativ
S = sonstiges
X = Keine Angabe</t>
  </si>
  <si>
    <t>V = Vollremission (complete remission, CR)
T = Teilremission / mindestens 50% Rückgang des Tumors (partial remission, PR)
K = Keine Änderung (no change, NC) = stable disease
P = Progression
D = Divergentes Geschehen
B = Klinische Besserung des Zustandes, Kriterien für Teilremission jedoch nicht erfüllt (minimal response, MR)
R = Vollremission mit residualen Auffälligkeiten (CRr)
U = Beurteilung unmöglich
X = Fehlende Angabe</t>
  </si>
  <si>
    <t>K = Kein Tumor nachweisbar
T = Tumorreste (Residualtumor) P = Tumorreste Residualtumor Progress N = Tumorreste Residualtumor No Change
R = Lokalrezidiv
F = Fraglicher Befund
U = Unbekannt
X = Fehlende Angabe</t>
  </si>
  <si>
    <t xml:space="preserve">K = Keine Fernmetastasen nachweisbar
M = Verbliebene Fernmetastase(n)
R = Neu aufgetretene Fernmetastase(n) bzw. Metastasenrezidiv
T = Fernmetastasenl Residuen P = Fernmetastasen Progress N = Fernmetastasen No Change
F = Fraglicher Befund
U = Unbekannt
X = Fehlende Angabe
</t>
  </si>
  <si>
    <t>Tumorkonferenz</t>
  </si>
  <si>
    <t>praeth = prätherapeutisch (Festlegung der Gesamttherapiestrategie, z.B. neoadjuvant oder direkte Operation)
postop = postoperativ (Planung der postoperativen Therapie, z.B. zur Frage adjuvante Therapie)
postth = posttherapeutisch (manche Tumoren werden nicht operiert)</t>
  </si>
  <si>
    <t>1/n</t>
  </si>
  <si>
    <t>&lt;InfoXML&gt;</t>
  </si>
  <si>
    <t xml:space="preserve">Vom Tumordokumentationshersteller bei Generierung automatisch zu befüllen. </t>
  </si>
  <si>
    <t>keine Einschränkung</t>
  </si>
  <si>
    <t>Vom Tumordokumentationshersteller bei Generierung automatisch zu befüllen.</t>
  </si>
  <si>
    <t>A</t>
  </si>
  <si>
    <t>Stammdaten</t>
  </si>
  <si>
    <t>keine Einschränkung
(interner Schlüssel)</t>
  </si>
  <si>
    <t>&lt;PatientID&gt;</t>
  </si>
  <si>
    <r>
      <t xml:space="preserve">Stammdaten 
</t>
    </r>
    <r>
      <rPr>
        <b/>
        <sz val="8"/>
        <color indexed="8"/>
        <rFont val="Arial"/>
        <family val="2"/>
      </rPr>
      <t>Geschlecht</t>
    </r>
  </si>
  <si>
    <t>M = männlich
X = unbekannt</t>
  </si>
  <si>
    <t>selbsterklärend</t>
  </si>
  <si>
    <t>B</t>
  </si>
  <si>
    <t>B1</t>
  </si>
  <si>
    <r>
      <t xml:space="preserve">Präinterventioneller Zeitraum
Erstdiagnostik Primärtumor
</t>
    </r>
    <r>
      <rPr>
        <b/>
        <sz val="8"/>
        <color theme="1"/>
        <rFont val="Arial"/>
        <family val="2"/>
      </rPr>
      <t>Diagnosesicherheit</t>
    </r>
  </si>
  <si>
    <t xml:space="preserve">NTS = nur Totenschein (0)
K = klinisch (1)
KD = klinische Diagnostik (2)
ST = spezifische Tumormarker (4)
Z = Zytologie (5)
HUM = Histologischer Untersuchung einer Metastase (6)
HUP = Histologische Untersuchung eines Primärtumors (7)
X = unbekannt (9)
</t>
  </si>
  <si>
    <r>
      <t xml:space="preserve">Präinterventioneller Zeitraum
Erstdiagnostik Primärtumor
</t>
    </r>
    <r>
      <rPr>
        <b/>
        <sz val="8"/>
        <color indexed="8"/>
        <rFont val="Arial"/>
        <family val="2"/>
      </rPr>
      <t>Tumordiagnose (ICD-10)</t>
    </r>
  </si>
  <si>
    <t>C61 | D07.5 | D40.0</t>
  </si>
  <si>
    <r>
      <t>Tumordiagnose nach ICD-10
C61:     Bösartige Neubildung der Prostata
D07.5</t>
    </r>
    <r>
      <rPr>
        <b/>
        <sz val="8"/>
        <rFont val="Arial"/>
        <family val="2"/>
      </rPr>
      <t>:</t>
    </r>
    <r>
      <rPr>
        <sz val="8"/>
        <rFont val="Arial"/>
        <family val="2"/>
      </rPr>
      <t xml:space="preserve">  Carcinoma in situ: Prostata (histologische Dignität: /2)
D40.0</t>
    </r>
    <r>
      <rPr>
        <b/>
        <sz val="8"/>
        <rFont val="Arial"/>
        <family val="2"/>
      </rPr>
      <t>:</t>
    </r>
    <r>
      <rPr>
        <sz val="8"/>
        <rFont val="Arial"/>
        <family val="2"/>
      </rPr>
      <t xml:space="preserve">  Unsichere Neubildung: Prostata (histologische Dignität: /1)</t>
    </r>
  </si>
  <si>
    <t xml:space="preserve">1 = Gleason-Grad 1: Scharf begrenzter Knoten, Drüsen gleichförmig, dicht gepackt und mittelgroß
2 = Gleason-Grad 2: Nicht ganz scharf begrenzter Knoten, Drüsen lockerer und ungleichmäßiger
3 = Gleason-Grad 3: Unscharfer Knoten, Drüsen klein und ungleichmäßig, evtl. kleine solide Bezirke
4 = Gleason-Grad 4: Tumorbereich unscharf, Drüsen meist ohne Innenraum, verschmolzene Drüsen, solide Bezirke
5 = Gleason-Grad 5: Tumorbereich unscharf, keine klaren Drüsen, solide Bezirke, weitere Veränderungen
</t>
  </si>
  <si>
    <t xml:space="preserve">1 = Gleason-Grad 1: Scharf begrenzter Knoten, Drüsen gleichförmig, dicht gepackt und mittelgroß
2 = Gleason-Grad 2: Nicht ganz scharf begrenzter Knoten, Drüsen lockerer und ungleichmäßiger
3 = Gleason-Grad 3: Unscharfer Knoten, Drüsen klein und ungleichmäßig, evtl. kleine solide Bezirke
4 = Gleason-Grad 4: Tumorbereich unscharf, Drüsen meist ohne Innenraum, verschmolzene Drüsen, solide Bezirke
5 = Gleason-Grad 5: Tumorbereich unscharf, keine klaren Drüsen, solide Bezirke, weitere Veränderungen
</t>
  </si>
  <si>
    <r>
      <t xml:space="preserve">Präinterventioneller Zeitraum
Erstdiagnostik Primärtumor
</t>
    </r>
    <r>
      <rPr>
        <b/>
        <sz val="8"/>
        <rFont val="Arial"/>
        <family val="2"/>
      </rPr>
      <t>Blasenkarzinom prätherapeutisch diagnostiziert?</t>
    </r>
  </si>
  <si>
    <t>C67</t>
  </si>
  <si>
    <r>
      <t xml:space="preserve">Präinterventioneller Zeitraum
Erstdiagnostik Primärtumor
</t>
    </r>
    <r>
      <rPr>
        <b/>
        <sz val="8"/>
        <color indexed="8"/>
        <rFont val="Arial"/>
        <family val="2"/>
      </rPr>
      <t>DKG-Patientenfragebogen
Datum</t>
    </r>
  </si>
  <si>
    <t>B2</t>
  </si>
  <si>
    <t>B3</t>
  </si>
  <si>
    <t>B4</t>
  </si>
  <si>
    <t>ZF = Zentrumsfall
KZF = kein Zentrumsfall</t>
  </si>
  <si>
    <t>URO = Urologie
STR = Strahlentherapie</t>
  </si>
  <si>
    <t>B5</t>
  </si>
  <si>
    <t>B6</t>
  </si>
  <si>
    <t>n</t>
  </si>
  <si>
    <t>C</t>
  </si>
  <si>
    <t>M0| M1| M1a | M1b | M1c | MX</t>
  </si>
  <si>
    <r>
      <t xml:space="preserve">Primärintervention
Operation 
</t>
    </r>
    <r>
      <rPr>
        <b/>
        <sz val="8"/>
        <color indexed="8"/>
        <rFont val="Arial"/>
        <family val="2"/>
      </rPr>
      <t>Datum</t>
    </r>
  </si>
  <si>
    <r>
      <t xml:space="preserve">Primärintervention
Operation
</t>
    </r>
    <r>
      <rPr>
        <b/>
        <sz val="8"/>
        <color indexed="8"/>
        <rFont val="Arial"/>
        <family val="2"/>
      </rPr>
      <t>OPS-Code</t>
    </r>
    <r>
      <rPr>
        <sz val="8"/>
        <color indexed="8"/>
        <rFont val="Arial"/>
        <family val="2"/>
      </rPr>
      <t xml:space="preserve">
</t>
    </r>
  </si>
  <si>
    <t>X-XXX.XX / X-XXX.X</t>
  </si>
  <si>
    <t xml:space="preserve">OP |OR | RT |RE | LT | LE
</t>
  </si>
  <si>
    <t xml:space="preserve">N = Nein
J = Ja
</t>
  </si>
  <si>
    <t xml:space="preserve">Diese Angabe ist mit "ja" zu dokumentieren, wenn postoperativ innerhalb 90 Tagen ein Revisionseingriff entweder operativ  oder interventionell (z.B. endoskopisch) aus folgenden Gründen erforderlich war: 
Nachblutung, Darmverletzung
oder wenn folgende Eingriffe notwendig waren: 
Endoskopische Behandlung von Anastomosenstrikturen, Lymphozelendrainage bei drohender Thrombose, Harnleiterverletzung u. sonstiges
</t>
  </si>
  <si>
    <t>Postoperative Histologie</t>
  </si>
  <si>
    <t>&lt;pT&gt;</t>
  </si>
  <si>
    <t>&lt;pN&gt;</t>
  </si>
  <si>
    <r>
      <t xml:space="preserve">Primärintervention
Postoperative Histologie 
</t>
    </r>
    <r>
      <rPr>
        <b/>
        <sz val="8"/>
        <color indexed="8"/>
        <rFont val="Arial"/>
        <family val="2"/>
      </rPr>
      <t>pathologisches TNM - pM</t>
    </r>
  </si>
  <si>
    <t>&lt;pM&gt;</t>
  </si>
  <si>
    <r>
      <t xml:space="preserve">Primärintervention
Postoperative Histologie 
</t>
    </r>
    <r>
      <rPr>
        <b/>
        <sz val="8"/>
        <rFont val="Arial"/>
        <family val="2"/>
      </rPr>
      <t>Anzahl der untersuchten Lymphknoten</t>
    </r>
  </si>
  <si>
    <r>
      <t xml:space="preserve">Primärintervention
Postoperative Histologie 
</t>
    </r>
    <r>
      <rPr>
        <b/>
        <sz val="8"/>
        <rFont val="Arial"/>
        <family val="2"/>
      </rPr>
      <t>Anzahl der maligne befallenen Lymphknoten</t>
    </r>
  </si>
  <si>
    <t>&lt;cM&gt;</t>
  </si>
  <si>
    <r>
      <t xml:space="preserve">Primärintervention
Perkutane Strahlentherapie 
</t>
    </r>
    <r>
      <rPr>
        <b/>
        <sz val="8"/>
        <rFont val="Arial"/>
        <family val="2"/>
      </rPr>
      <t>Therapieintention</t>
    </r>
  </si>
  <si>
    <t xml:space="preserve">K = Kurativ
P = Palliativ
</t>
  </si>
  <si>
    <r>
      <t xml:space="preserve">Primärintervention
Perkutane Strahlentherapie 
</t>
    </r>
    <r>
      <rPr>
        <b/>
        <sz val="8"/>
        <rFont val="Arial"/>
        <family val="2"/>
      </rPr>
      <t>Beginn</t>
    </r>
  </si>
  <si>
    <r>
      <t xml:space="preserve">Primärintervention
Perkutane Strahlentherapie 
</t>
    </r>
    <r>
      <rPr>
        <b/>
        <sz val="8"/>
        <rFont val="Arial"/>
        <family val="2"/>
      </rPr>
      <t>Ende</t>
    </r>
  </si>
  <si>
    <r>
      <t xml:space="preserve">Primärintervention
Perkutane Strahlentherapie 
</t>
    </r>
    <r>
      <rPr>
        <b/>
        <sz val="8"/>
        <rFont val="Arial"/>
        <family val="2"/>
      </rPr>
      <t>Grund der Beendigung der Strahlentherapie</t>
    </r>
  </si>
  <si>
    <t>VF = Patient verweigert die Fortführung der Therapie
E = Reguläres Ende
AN = Abbruch wegen Nebenwirkungen
S = Sonstige
X = unbekannt</t>
  </si>
  <si>
    <t>D</t>
  </si>
  <si>
    <t>D15</t>
  </si>
  <si>
    <t>E</t>
  </si>
  <si>
    <t>Follow-Up</t>
  </si>
  <si>
    <t>&lt;FollowUp&gt;</t>
  </si>
  <si>
    <r>
      <t xml:space="preserve">Follow-Up
</t>
    </r>
    <r>
      <rPr>
        <b/>
        <sz val="8"/>
        <color indexed="8"/>
        <rFont val="Arial"/>
        <family val="2"/>
      </rPr>
      <t>Datum</t>
    </r>
    <r>
      <rPr>
        <sz val="8"/>
        <color indexed="8"/>
        <rFont val="Arial"/>
        <family val="2"/>
      </rPr>
      <t xml:space="preserve">
</t>
    </r>
  </si>
  <si>
    <r>
      <t xml:space="preserve">Follow-Up
</t>
    </r>
    <r>
      <rPr>
        <b/>
        <sz val="8"/>
        <color indexed="8"/>
        <rFont val="Arial"/>
        <family val="2"/>
      </rPr>
      <t>Tumorstatus</t>
    </r>
  </si>
  <si>
    <t>TF = Tumorfrei
VR = Vollremission
TR = Teilremission
NC = No Change
P = Progression
X = unbekannt</t>
  </si>
  <si>
    <r>
      <t xml:space="preserve">Follow-Up
</t>
    </r>
    <r>
      <rPr>
        <b/>
        <sz val="8"/>
        <color indexed="8"/>
        <rFont val="Arial"/>
        <family val="2"/>
      </rPr>
      <t>PSA-Wert</t>
    </r>
  </si>
  <si>
    <r>
      <t xml:space="preserve">Follow-Up
</t>
    </r>
    <r>
      <rPr>
        <b/>
        <sz val="8"/>
        <color indexed="8"/>
        <rFont val="Arial"/>
        <family val="2"/>
      </rPr>
      <t>Diagnose eines Lokalrezidivs</t>
    </r>
    <r>
      <rPr>
        <sz val="8"/>
        <color indexed="8"/>
        <rFont val="Arial"/>
        <family val="2"/>
      </rPr>
      <t xml:space="preserve">
</t>
    </r>
  </si>
  <si>
    <r>
      <t xml:space="preserve">Follow-Up
</t>
    </r>
    <r>
      <rPr>
        <b/>
        <sz val="8"/>
        <color indexed="8"/>
        <rFont val="Arial"/>
        <family val="2"/>
      </rPr>
      <t xml:space="preserve">Diagnose einer Fernmetastasierung </t>
    </r>
  </si>
  <si>
    <r>
      <t xml:space="preserve">Follow-Up
</t>
    </r>
    <r>
      <rPr>
        <b/>
        <sz val="8"/>
        <color indexed="8"/>
        <rFont val="Arial"/>
        <family val="2"/>
      </rPr>
      <t xml:space="preserve">Zweittumor: Invasive Neubildung einer anderen Art </t>
    </r>
  </si>
  <si>
    <t>Nummer</t>
  </si>
  <si>
    <t>Nicht vorhanden</t>
  </si>
  <si>
    <t>Wird im Datensatz nicht benötigt</t>
  </si>
  <si>
    <t>Länderkennung nach ISO-3</t>
  </si>
  <si>
    <t>1:1</t>
  </si>
  <si>
    <t>Wird in der XML-OncoBox nicht benötigt</t>
  </si>
  <si>
    <t>Ähnlich (weniger)</t>
  </si>
  <si>
    <r>
      <t xml:space="preserve">Stammdaten
</t>
    </r>
    <r>
      <rPr>
        <b/>
        <sz val="8"/>
        <color theme="1"/>
        <rFont val="Arial"/>
        <family val="2"/>
      </rPr>
      <t>Geburtsdatum Jahr</t>
    </r>
    <r>
      <rPr>
        <sz val="8"/>
        <color theme="1"/>
        <rFont val="Arial"/>
        <family val="2"/>
      </rPr>
      <t xml:space="preserve">
Stammdaten
</t>
    </r>
    <r>
      <rPr>
        <b/>
        <sz val="8"/>
        <color theme="1"/>
        <rFont val="Arial"/>
        <family val="2"/>
      </rPr>
      <t>Geburtsdatum Monat</t>
    </r>
    <r>
      <rPr>
        <sz val="8"/>
        <color theme="1"/>
        <rFont val="Arial"/>
        <family val="2"/>
      </rPr>
      <t xml:space="preserve">
Stammdaten
</t>
    </r>
    <r>
      <rPr>
        <b/>
        <sz val="8"/>
        <color theme="1"/>
        <rFont val="Arial"/>
        <family val="2"/>
      </rPr>
      <t>Geburtsdatum Tag</t>
    </r>
  </si>
  <si>
    <t>M = männlich
U = unbekannt</t>
  </si>
  <si>
    <t>Wird im Datensatz nicht benötigt, für jeden Tumor wird ein neuer Ast angelegt</t>
  </si>
  <si>
    <t>Abgleich</t>
  </si>
  <si>
    <t>Ähnlich (genauer)</t>
  </si>
  <si>
    <t>Fallinformationen</t>
  </si>
  <si>
    <r>
      <t xml:space="preserve">Organspezifisches Modul
</t>
    </r>
    <r>
      <rPr>
        <b/>
        <sz val="8"/>
        <color theme="1"/>
        <rFont val="Arial"/>
        <family val="2"/>
      </rPr>
      <t>PSA-Wert</t>
    </r>
  </si>
  <si>
    <r>
      <t xml:space="preserve">Organspezifisches Modul
</t>
    </r>
    <r>
      <rPr>
        <b/>
        <sz val="8"/>
        <color indexed="8"/>
        <rFont val="Arial"/>
        <family val="2"/>
      </rPr>
      <t>Anzahl der Stanzen</t>
    </r>
  </si>
  <si>
    <r>
      <t xml:space="preserve">Organspezifisches Modul
</t>
    </r>
    <r>
      <rPr>
        <b/>
        <sz val="8"/>
        <color indexed="8"/>
        <rFont val="Arial"/>
        <family val="2"/>
      </rPr>
      <t>Anzahl der positiven Stanzen</t>
    </r>
  </si>
  <si>
    <t>natürliche Zahl</t>
  </si>
  <si>
    <t>numerisch in Prozent (XX,X)</t>
  </si>
  <si>
    <r>
      <t xml:space="preserve">Organspezifisches Modul
</t>
    </r>
    <r>
      <rPr>
        <b/>
        <sz val="8"/>
        <color indexed="8"/>
        <rFont val="Arial"/>
        <family val="2"/>
      </rPr>
      <t>Maximaler Ca-Befall Stanze</t>
    </r>
  </si>
  <si>
    <t>natürliche Zahl in %</t>
  </si>
  <si>
    <r>
      <t xml:space="preserve">Organspezifisches Modul
</t>
    </r>
    <r>
      <rPr>
        <b/>
        <sz val="8"/>
        <color indexed="8"/>
        <rFont val="Arial"/>
        <family val="2"/>
      </rPr>
      <t>Gleason-Score</t>
    </r>
  </si>
  <si>
    <t>N + M (N, M zwischen 1-5)</t>
  </si>
  <si>
    <t xml:space="preserve">Datum wann dieser Fall in der Tumorkonferenz vorgestellt wurde bzw. ein interdisziplinärer Fallplan für diesen Fall festgelegt wurde.
</t>
  </si>
  <si>
    <t>Wird in der OncoBox über die Struktur festgelegt</t>
  </si>
  <si>
    <t xml:space="preserve">Operation </t>
  </si>
  <si>
    <t>Gibt die Art der Operation an</t>
  </si>
  <si>
    <t>Im Datensatz wird über die OPS-Codes die Art der OP abgefragt</t>
  </si>
  <si>
    <t>Es ist bei jeder Op möglich ein Datum anzugeben. Über die OPS-Codes ist die Art der Op dargestellt</t>
  </si>
  <si>
    <r>
      <t xml:space="preserve">Primärintervention
Operation
</t>
    </r>
    <r>
      <rPr>
        <b/>
        <sz val="8"/>
        <rFont val="Arial"/>
        <family val="2"/>
      </rPr>
      <t>Verfahren</t>
    </r>
  </si>
  <si>
    <r>
      <t xml:space="preserve">Primärintervention
Operation
</t>
    </r>
    <r>
      <rPr>
        <b/>
        <sz val="8"/>
        <rFont val="Arial"/>
        <family val="2"/>
      </rPr>
      <t>Nervenerhaltende Operation</t>
    </r>
  </si>
  <si>
    <t>Operationsverlauf</t>
  </si>
  <si>
    <r>
      <t>Operationsverlauf</t>
    </r>
    <r>
      <rPr>
        <b/>
        <sz val="8"/>
        <rFont val="Arial"/>
        <family val="2"/>
      </rPr>
      <t xml:space="preserve">
Revisionseingriff</t>
    </r>
  </si>
  <si>
    <t>NX | N0 | N1 | N+</t>
  </si>
  <si>
    <r>
      <t xml:space="preserve">Postoperative Histologie 
</t>
    </r>
    <r>
      <rPr>
        <b/>
        <sz val="8"/>
        <rFont val="Arial"/>
        <family val="2"/>
      </rPr>
      <t>Postoperativ Status 
Residualtumor (Lokale Radikalität)</t>
    </r>
  </si>
  <si>
    <t>R0 = kein Residualtumor
R1 = Mikroskopischer Residualtumor
R2 = Makroskopischer Residualtumor
RX = Vorhandensein von Residualtumor kann nicht beurteilt werden</t>
  </si>
  <si>
    <t>Art der Strahlentherapie</t>
  </si>
  <si>
    <t>Wird über die Struktur festgelegt</t>
  </si>
  <si>
    <t xml:space="preserve">P = perkutan (Teletherapie)
HDR = high dose rate therapy
LDR = low dose rate therapy
</t>
  </si>
  <si>
    <t>I | II | III | IV | V</t>
  </si>
  <si>
    <t>Bezug der Therapie zur Operation</t>
  </si>
  <si>
    <r>
      <t xml:space="preserve">Präinterventioneller Zeitraum 
Patient unter Beobachtung
</t>
    </r>
    <r>
      <rPr>
        <b/>
        <sz val="8"/>
        <color indexed="8"/>
        <rFont val="Arial"/>
        <family val="2"/>
      </rPr>
      <t xml:space="preserve">Therapiestrategie
</t>
    </r>
    <r>
      <rPr>
        <sz val="8"/>
        <color indexed="8"/>
        <rFont val="Arial"/>
        <family val="2"/>
      </rPr>
      <t xml:space="preserve">Primärintervention
Hormontherapie </t>
    </r>
    <r>
      <rPr>
        <b/>
        <sz val="8"/>
        <color indexed="8"/>
        <rFont val="Arial"/>
        <family val="2"/>
      </rPr>
      <t xml:space="preserve">
Beginn / Datum OP</t>
    </r>
  </si>
  <si>
    <r>
      <t>AS = Active Surveillance
WW = Watchful Waiting
yyyy-mm-dd</t>
    </r>
    <r>
      <rPr>
        <sz val="8"/>
        <color indexed="10"/>
        <rFont val="Arial"/>
        <family val="2"/>
      </rPr>
      <t xml:space="preserve">
</t>
    </r>
  </si>
  <si>
    <r>
      <t xml:space="preserve">Prozess
</t>
    </r>
    <r>
      <rPr>
        <b/>
        <sz val="8"/>
        <color indexed="8"/>
        <rFont val="Arial"/>
        <family val="2"/>
      </rPr>
      <t>Psychoonkologische Betreuung</t>
    </r>
  </si>
  <si>
    <r>
      <t xml:space="preserve">Prozess 
</t>
    </r>
    <r>
      <rPr>
        <b/>
        <sz val="8"/>
        <color indexed="8"/>
        <rFont val="Arial"/>
        <family val="2"/>
      </rPr>
      <t>Beratung Sozialdienst</t>
    </r>
  </si>
  <si>
    <t>Im Datensatz gibt es kein Feld mit dem Vitalstatus. Nur ein Feld für das Sterbedatum ist vorhanden.</t>
  </si>
  <si>
    <t>Wird im Datensatz nicht benötigt, es wird bei einem neuen Tumor ein neuer Fall angelegt</t>
  </si>
  <si>
    <r>
      <rPr>
        <b/>
        <sz val="8"/>
        <rFont val="Arial"/>
        <family val="2"/>
      </rPr>
      <t xml:space="preserve">Definition biochemisches Rezidiv : </t>
    </r>
    <r>
      <rPr>
        <sz val="8"/>
        <rFont val="Arial"/>
        <family val="2"/>
      </rPr>
      <t xml:space="preserve">
 a. Nach radikaler Prostatektomie ein in mind. zwei Messungen (Abstand 2 Wo.) bestätigter PSA-Wert auf &gt; 0,2 ng/ml
 b. Nach alleiniger Strahlentherapie ein in mind. zwei Messungen (Abstand 2-3 Mo.) bestätigter PSA-Anstieg von &gt; 2 ng/ml über den postinterventionellen PSA-Nadir.
</t>
    </r>
  </si>
  <si>
    <r>
      <t xml:space="preserve">Stammdaten 
</t>
    </r>
    <r>
      <rPr>
        <b/>
        <sz val="8"/>
        <rFont val="Arial"/>
        <family val="2"/>
      </rPr>
      <t>Patienten-ID</t>
    </r>
  </si>
  <si>
    <r>
      <t xml:space="preserve">Stammdaten
</t>
    </r>
    <r>
      <rPr>
        <b/>
        <sz val="8"/>
        <rFont val="Arial"/>
        <family val="2"/>
      </rPr>
      <t>Patienten-Länderkennung</t>
    </r>
  </si>
  <si>
    <r>
      <t xml:space="preserve">Stammdaten 
</t>
    </r>
    <r>
      <rPr>
        <b/>
        <sz val="8"/>
        <rFont val="Arial"/>
        <family val="2"/>
      </rPr>
      <t>Geschlecht</t>
    </r>
  </si>
  <si>
    <t>Abgleich ICHOM</t>
  </si>
  <si>
    <t>Gesamt</t>
  </si>
  <si>
    <t xml:space="preserve">Aktuelles Land des (Haupt-)Wohnortes des Patienten. Dies wird zur eindeutigen Zuordnung der Patienten zu einer Region (mittels der Postleitzahl) benötigt. Je nach Land unterscheidet sich die Struktur der Postleitzahl. </t>
  </si>
  <si>
    <r>
      <t xml:space="preserve">Stammdaten
</t>
    </r>
    <r>
      <rPr>
        <b/>
        <sz val="8"/>
        <rFont val="Arial"/>
        <family val="2"/>
      </rPr>
      <t>Geburtsdatum</t>
    </r>
  </si>
  <si>
    <t>General Information</t>
  </si>
  <si>
    <t>Basic Information</t>
  </si>
  <si>
    <r>
      <t xml:space="preserve">Basic Information
</t>
    </r>
    <r>
      <rPr>
        <b/>
        <sz val="8"/>
        <rFont val="Arial"/>
        <family val="2"/>
      </rPr>
      <t>Patient-ID</t>
    </r>
  </si>
  <si>
    <r>
      <t xml:space="preserve">Basic Information
</t>
    </r>
    <r>
      <rPr>
        <b/>
        <sz val="8"/>
        <rFont val="Arial"/>
        <family val="2"/>
      </rPr>
      <t>Patient country code</t>
    </r>
  </si>
  <si>
    <r>
      <t xml:space="preserve">Basic Information
</t>
    </r>
    <r>
      <rPr>
        <b/>
        <sz val="8"/>
        <rFont val="Arial"/>
        <family val="2"/>
      </rPr>
      <t>Date of birth</t>
    </r>
  </si>
  <si>
    <r>
      <t xml:space="preserve">Basic Information
</t>
    </r>
    <r>
      <rPr>
        <b/>
        <sz val="8"/>
        <rFont val="Arial"/>
        <family val="2"/>
      </rPr>
      <t>Gender</t>
    </r>
  </si>
  <si>
    <r>
      <t xml:space="preserve">General Information
</t>
    </r>
    <r>
      <rPr>
        <b/>
        <sz val="8"/>
        <rFont val="Arial"/>
        <family val="2"/>
      </rPr>
      <t>Date generation XML</t>
    </r>
  </si>
  <si>
    <t>No Restrictions</t>
  </si>
  <si>
    <t>M = male
U = unknown</t>
  </si>
  <si>
    <t>Länderkennung nach ISO-3
z.b. DEU = Deutschland, SWE = Schweden,  USA = Vereinigte Staaten</t>
  </si>
  <si>
    <t>Country code (ISO-3)
e.g. DEU = Germany, SWE = Sweden, USA = the United States</t>
  </si>
  <si>
    <t>Case Information</t>
  </si>
  <si>
    <t xml:space="preserve">Y = Ja
N = Nein
</t>
  </si>
  <si>
    <t xml:space="preserve">Y = Yes
N = No
</t>
  </si>
  <si>
    <t>Es müssen alle Komorbitäten des Patienten angegeben werden. Falls ein Patient mehrere Komorbitäten hat, kann dieses Feld n mal angelegt werden</t>
  </si>
  <si>
    <t>self-explanatory</t>
  </si>
  <si>
    <r>
      <t xml:space="preserve">General Information
</t>
    </r>
    <r>
      <rPr>
        <b/>
        <sz val="8"/>
        <rFont val="Arial"/>
        <family val="2"/>
      </rPr>
      <t>Name tumour documentation software</t>
    </r>
  </si>
  <si>
    <r>
      <t xml:space="preserve">General Information
</t>
    </r>
    <r>
      <rPr>
        <b/>
        <sz val="8"/>
        <rFont val="Arial"/>
        <family val="2"/>
      </rPr>
      <t>Version tumour documentation software</t>
    </r>
  </si>
  <si>
    <t>CC =Center-case
NCC = no center-case (e.g. Second opinion)</t>
  </si>
  <si>
    <t>Diagnosis</t>
  </si>
  <si>
    <t>Indicate the clinical stage (per AJCC 7th) - cM category</t>
  </si>
  <si>
    <t>number</t>
  </si>
  <si>
    <t xml:space="preserve">Highest primary Gleason score
</t>
  </si>
  <si>
    <t xml:space="preserve">Highest secondary Gleason score
</t>
  </si>
  <si>
    <t xml:space="preserve">number </t>
  </si>
  <si>
    <t>Tumour board</t>
  </si>
  <si>
    <r>
      <t xml:space="preserve">Zu welchem Zeitpunkt die Tumorkonferenz stattgefunden hat.
</t>
    </r>
    <r>
      <rPr>
        <sz val="8"/>
        <rFont val="Arial"/>
        <family val="2"/>
      </rPr>
      <t>Ist die Tumorkonferenz ohne Bezug zur laufenden Therapie, so ist hier ein G (allgemeine Fallbesprechung) anzugeben.</t>
    </r>
  </si>
  <si>
    <t>Datum der Operation</t>
  </si>
  <si>
    <t>Surgery</t>
  </si>
  <si>
    <t>Surgery course</t>
  </si>
  <si>
    <t>Postoperative histology</t>
  </si>
  <si>
    <t>Radiotherapy</t>
  </si>
  <si>
    <t>Indicate the type of radiotherapy</t>
  </si>
  <si>
    <t>Date when radiotherapy finished</t>
  </si>
  <si>
    <t>N = Nein
Y = Ja
U = unbekannt</t>
  </si>
  <si>
    <t xml:space="preserve">N = Nein
Y = Ja
U = unbekannt
</t>
  </si>
  <si>
    <t xml:space="preserve">N = No
Y = Yes
U = Unknown
</t>
  </si>
  <si>
    <t>Follow-up</t>
  </si>
  <si>
    <t>CR = Vollremission (complete remission, CR)
PR = Teilremission (partial remission, PR)
NC = Keine Änderung (no change, NC) = stable disease
P = Progression
U = Fehlende Angabe/Unbekannt</t>
  </si>
  <si>
    <t xml:space="preserve">N = No
Y = Yes
U = unknown
</t>
  </si>
  <si>
    <t xml:space="preserve">N = Nein
Y = Ja
U = unbekannt
</t>
  </si>
  <si>
    <t>in ng/mL</t>
  </si>
  <si>
    <r>
      <t>pre = prätherapeutisch (Festlegung der Gesamttherapiestrategie, z.B. neoadjuvant oder direkte Operation)
post = postoperativ (Planung der postoperativen Therapie, z.B. zur Frage adjuvante Therapie)</t>
    </r>
    <r>
      <rPr>
        <strike/>
        <sz val="8"/>
        <rFont val="Arial"/>
        <family val="2"/>
      </rPr>
      <t xml:space="preserve">
</t>
    </r>
    <r>
      <rPr>
        <sz val="8"/>
        <rFont val="Arial"/>
        <family val="2"/>
      </rPr>
      <t>G = allgemeine Fallbesprechung unabhängig von der aktuellen Therapie</t>
    </r>
  </si>
  <si>
    <t>Indicate which health care provider introduced the patient into tumour board</t>
  </si>
  <si>
    <t>Zufallsbefund des Prostatakarzinoms bei einem vorliegenden Blasenkarzinom nach Radikaler Zystopros-tatektomie</t>
  </si>
  <si>
    <t>Incidental finding based on bladder cancer in the course of radical cystectomy</t>
  </si>
  <si>
    <t>N = no evidence of disease
R = local recurrence
U = unknown</t>
  </si>
  <si>
    <t>N = Kein Tumor nachweisbar bzw. keine weitere Untersuchung des Tumorstatus da kein Verdacht auf ein Rezidiv besteht
R = Lokalrezidiv
U = Fehlende Angabe/Unbekannt</t>
  </si>
  <si>
    <t>Automatically filled out by  tumour documentation developer</t>
  </si>
  <si>
    <t>Bei der perkutanen Strahlentherapie wird hier die Gesamtdosis eingetragen (inkl. Boost). Bei der LDR-Brachytherapie kann man hier die Dosis angeben, welche 90% der Prostata umschließt.</t>
  </si>
  <si>
    <r>
      <t xml:space="preserve">Hier handelt es sich um die Methode, wie die Diagnose gesichert wurde. Bei mehreren Methoden muss immer die höchste Stufe angegeben werden.
Schlüssel für die Diagnosesicherheit nach IARC-IACR (vgl. ADT-Basisdatensatz)
</t>
    </r>
    <r>
      <rPr>
        <b/>
        <sz val="8"/>
        <color indexed="8"/>
        <rFont val="Arial"/>
        <family val="2"/>
      </rPr>
      <t>0:</t>
    </r>
    <r>
      <rPr>
        <sz val="8"/>
        <color indexed="8"/>
        <rFont val="Arial"/>
        <family val="2"/>
      </rPr>
      <t xml:space="preserve"> Die Information stammt von einem Totenstein 
</t>
    </r>
    <r>
      <rPr>
        <b/>
        <u/>
        <sz val="8"/>
        <color indexed="8"/>
        <rFont val="Arial"/>
        <family val="2"/>
      </rPr>
      <t>Klinisch</t>
    </r>
    <r>
      <rPr>
        <sz val="8"/>
        <color indexed="8"/>
        <rFont val="Arial"/>
        <family val="2"/>
      </rPr>
      <t xml:space="preserve">
</t>
    </r>
    <r>
      <rPr>
        <b/>
        <sz val="8"/>
        <color indexed="8"/>
        <rFont val="Arial"/>
        <family val="2"/>
      </rPr>
      <t xml:space="preserve">1: </t>
    </r>
    <r>
      <rPr>
        <sz val="8"/>
        <color indexed="8"/>
        <rFont val="Arial"/>
        <family val="2"/>
      </rPr>
      <t xml:space="preserve">Die Diagnose wurde vor dem Tode gestellt, jedoch ohne die folgenden Maßnahmen (Schlüsselnummer 2-7)
</t>
    </r>
    <r>
      <rPr>
        <b/>
        <sz val="8"/>
        <color indexed="8"/>
        <rFont val="Arial"/>
        <family val="2"/>
      </rPr>
      <t xml:space="preserve">2: </t>
    </r>
    <r>
      <rPr>
        <sz val="8"/>
        <color indexed="8"/>
        <rFont val="Arial"/>
        <family val="2"/>
      </rPr>
      <t>Alle Untersuchungstechniken, einschließlich Röntgen, Endoskopie, bildgebender Verfahren, Ultraschall, explorativer Eingriffe (wie Laparotomie) und Autopsie, aber ohne Gewebsuntersuchung.</t>
    </r>
    <r>
      <rPr>
        <b/>
        <sz val="8"/>
        <color indexed="8"/>
        <rFont val="Arial"/>
        <family val="2"/>
      </rPr>
      <t xml:space="preserve">  
4:</t>
    </r>
    <r>
      <rPr>
        <sz val="8"/>
        <color indexed="8"/>
        <rFont val="Arial"/>
        <family val="2"/>
      </rPr>
      <t xml:space="preserve"> Zusätzliche biochemische und/oder immunologische Marker, die für einen bestimmten Tumorsitz spezifisch sind. </t>
    </r>
    <r>
      <rPr>
        <b/>
        <sz val="8"/>
        <color indexed="8"/>
        <rFont val="Arial"/>
        <family val="2"/>
      </rPr>
      <t xml:space="preserve"> </t>
    </r>
    <r>
      <rPr>
        <sz val="8"/>
        <color indexed="8"/>
        <rFont val="Arial"/>
        <family val="2"/>
      </rPr>
      <t xml:space="preserve">
</t>
    </r>
    <r>
      <rPr>
        <b/>
        <u/>
        <sz val="8"/>
        <color indexed="8"/>
        <rFont val="Arial"/>
        <family val="2"/>
      </rPr>
      <t>Mikroskopisch</t>
    </r>
    <r>
      <rPr>
        <sz val="8"/>
        <color indexed="8"/>
        <rFont val="Arial"/>
        <family val="2"/>
      </rPr>
      <t xml:space="preserve">
</t>
    </r>
    <r>
      <rPr>
        <b/>
        <sz val="8"/>
        <color indexed="8"/>
        <rFont val="Arial"/>
        <family val="2"/>
      </rPr>
      <t>5:</t>
    </r>
    <r>
      <rPr>
        <sz val="8"/>
        <color indexed="8"/>
        <rFont val="Arial"/>
        <family val="2"/>
      </rPr>
      <t xml:space="preserve"> Untersuchung von Zellen aus einem primären oder sekundären Sitz, einschließlich der aus durch Endoskopie oder durch Punktion gewonnen Aspiraten; beinhaltet auch die mikroskopische Untersuchung peripheren Blutes und von Knochenmarkspunktanten. </t>
    </r>
    <r>
      <rPr>
        <b/>
        <sz val="8"/>
        <color indexed="8"/>
        <rFont val="Arial"/>
        <family val="2"/>
      </rPr>
      <t xml:space="preserve">
6:</t>
    </r>
    <r>
      <rPr>
        <sz val="8"/>
        <color indexed="8"/>
        <rFont val="Arial"/>
        <family val="2"/>
      </rPr>
      <t xml:space="preserve"> Histologische Untersuchung des Gewebes aus einer Metastase, inklusive der Untersuchung von Proben aus einer Autopsie 
</t>
    </r>
    <r>
      <rPr>
        <b/>
        <sz val="8"/>
        <color indexed="8"/>
        <rFont val="Arial"/>
        <family val="2"/>
      </rPr>
      <t xml:space="preserve">7: </t>
    </r>
    <r>
      <rPr>
        <sz val="8"/>
        <color indexed="8"/>
        <rFont val="Arial"/>
        <family val="2"/>
      </rPr>
      <t xml:space="preserve"> Histologische Untersuchung des Gewebes aus einem Primärtumor, gleich wie es gewonnen wurde; inklusive aller Schnitt-Techniken und Knochenmarksbiopsien; schließt auch die Untersuchung von Proben des Primärtumors aus einer Autopsie ein
</t>
    </r>
    <r>
      <rPr>
        <b/>
        <sz val="8"/>
        <color indexed="8"/>
        <rFont val="Arial"/>
        <family val="2"/>
      </rPr>
      <t/>
    </r>
  </si>
  <si>
    <t>A = alive
D = tumour-related death
DN = death, not tumour-related
DX = death of unknown cause</t>
  </si>
  <si>
    <t>A = lebend 
D = Tod Tumorbedingt
DN = Tod nicht Tumorbedingt
DX = Tod aber Todesursache unbekannt</t>
  </si>
  <si>
    <t>ICHOM</t>
  </si>
  <si>
    <t>Falls der Patient keine Lymphadenektomie erhalten hat (bzw. keine Dokumentiert ist) ist hier ein Nein anzugeben.</t>
  </si>
  <si>
    <t>R0 = No residual tumour
R1 = Microscopic residual tumour
R2 = Macroscopic residual tumour
RX = Presence of residual tumour cannot be assessed</t>
  </si>
  <si>
    <r>
      <rPr>
        <sz val="8"/>
        <color theme="1"/>
        <rFont val="Arial"/>
        <family val="2"/>
      </rPr>
      <t>Gibt an ob eine Komplikation aufgetreten ist</t>
    </r>
    <r>
      <rPr>
        <sz val="10"/>
        <color theme="1"/>
        <rFont val="Arial"/>
        <family val="2"/>
      </rPr>
      <t xml:space="preserve">
</t>
    </r>
    <r>
      <rPr>
        <sz val="8"/>
        <color theme="1"/>
        <rFont val="Arial"/>
        <family val="2"/>
      </rPr>
      <t>N = Nein
U = Unbekannt
ABD = Abszess in einem Drainagekanal
ABS = Abszess, intraabdominaler oder intrathorakaler
ASF = Abszess, subfaszialer
….
TRZ = Transfusionszwischenfall
WUH = Wundhämatom (konservativ therapiert)
WSS = Wundheilungsstörung, subkutane</t>
    </r>
  </si>
  <si>
    <t>Wird nicht benötigt im DKG-System/Kennzahlenbogen</t>
  </si>
  <si>
    <t>&lt;DateXML&gt;</t>
  </si>
  <si>
    <t>&lt;NameTudocu&gt;</t>
  </si>
  <si>
    <t>&lt;VersionTudocu&gt;</t>
  </si>
  <si>
    <t>&lt;BasicInformation&gt;</t>
  </si>
  <si>
    <t>&lt;CaseInformation&gt;</t>
  </si>
  <si>
    <t>&lt;Diagnosis&gt;</t>
  </si>
  <si>
    <t>&lt;Surgery&gt;</t>
  </si>
  <si>
    <t>&lt;TumourBoard&gt;</t>
  </si>
  <si>
    <t>&lt;SurgeryDate&gt;</t>
  </si>
  <si>
    <t>&lt;SurgeryCourse&gt;</t>
  </si>
  <si>
    <t>&lt;PostoperativeHistology&gt;</t>
  </si>
  <si>
    <t>&lt;Radiotherapy&gt;</t>
  </si>
  <si>
    <t>&lt;CountryCode&gt;</t>
  </si>
  <si>
    <t>&lt;Birthday&gt;</t>
  </si>
  <si>
    <t>&lt;Gender&gt;</t>
  </si>
  <si>
    <t>&lt;CenterCase&gt;</t>
  </si>
  <si>
    <t>&lt;DateIntroduce&gt;</t>
  </si>
  <si>
    <t>&lt;PrimaryTumour&gt;</t>
  </si>
  <si>
    <t>&lt;Comorbidities&gt;</t>
  </si>
  <si>
    <t>&lt;Trial&gt;</t>
  </si>
  <si>
    <t>&lt;RadiotherapyType&gt;</t>
  </si>
  <si>
    <t>&lt;RadiotherapyTime&gt;</t>
  </si>
  <si>
    <t>&lt;RadiotherapyIntent&gt;</t>
  </si>
  <si>
    <t>&lt;Dose&gt;</t>
  </si>
  <si>
    <t>&lt;Fraction&gt;</t>
  </si>
  <si>
    <t>&lt;Domain&gt;</t>
  </si>
  <si>
    <t>&lt;LifeStatus&gt;</t>
  </si>
  <si>
    <t>&lt;SurgicalMethod&gt;</t>
  </si>
  <si>
    <t>&lt;IncidentalFinding&gt;</t>
  </si>
  <si>
    <t>&lt;MarginStatus&gt;</t>
  </si>
  <si>
    <t>&lt;RadiotherapyInitiation&gt;</t>
  </si>
  <si>
    <t>&lt;RadiotherapyEnd&gt;</t>
  </si>
  <si>
    <t>&lt;DateDiagnosis
&gt;</t>
  </si>
  <si>
    <t>&lt;SecondaryTumour&gt;</t>
  </si>
  <si>
    <t>&lt;ICD10&gt;</t>
  </si>
  <si>
    <t>&lt;PSALevel&gt;</t>
  </si>
  <si>
    <t>&lt;LocalRecurrence&gt;</t>
  </si>
  <si>
    <t>&lt;TumourStatus&gt;</t>
  </si>
  <si>
    <t>&lt;cT&gt;</t>
  </si>
  <si>
    <t>&lt;cN&gt;</t>
  </si>
  <si>
    <t>&lt;CoresTaken&gt;</t>
  </si>
  <si>
    <t>&lt;CoresInvolved&gt;</t>
  </si>
  <si>
    <t>&lt;Percentage&gt;</t>
  </si>
  <si>
    <t>&lt;preGleason1&gt;</t>
  </si>
  <si>
    <t>&lt;preGleason2&gt;</t>
  </si>
  <si>
    <t>&lt;BoardDate&gt;</t>
  </si>
  <si>
    <t>&lt;BoardTime&gt;</t>
  </si>
  <si>
    <t>&lt;PatientIntroduced&gt;</t>
  </si>
  <si>
    <t>&lt;SurgeryType&gt;</t>
  </si>
  <si>
    <t>&lt;Lymphadenectomy&gt;</t>
  </si>
  <si>
    <t>&lt;Nervesparing&gt;</t>
  </si>
  <si>
    <t>&lt;Revision&gt;</t>
  </si>
  <si>
    <t>&lt;ClavienDindo&gt;</t>
  </si>
  <si>
    <t>&lt;postGleason1&gt;</t>
  </si>
  <si>
    <t>&lt;postGleason2&gt;</t>
  </si>
  <si>
    <t>&lt;NodesTaken&gt;</t>
  </si>
  <si>
    <t>&lt;NodesInvolved&gt;</t>
  </si>
  <si>
    <t>&lt;MarginStatusFocal&gt;</t>
  </si>
  <si>
    <t>&lt;CTCAEGrade&gt;</t>
  </si>
  <si>
    <t>&lt;FollowUpDate&gt;</t>
  </si>
  <si>
    <t>&lt;FollowUpPSA&gt;</t>
  </si>
  <si>
    <t>&lt;BiochemicalRecurrence&gt;</t>
  </si>
  <si>
    <t>&lt;Metastasis&gt;</t>
  </si>
  <si>
    <t>&lt;BasisDiagnosis&gt;</t>
  </si>
  <si>
    <t>1 | 2 | 3 | 4 | 5</t>
  </si>
  <si>
    <t>Y | N</t>
  </si>
  <si>
    <t>leer</t>
  </si>
  <si>
    <t>CC</t>
  </si>
  <si>
    <t xml:space="preserve">WS | AS
</t>
  </si>
  <si>
    <t xml:space="preserve">Y 
</t>
  </si>
  <si>
    <t>RPE | RZE</t>
  </si>
  <si>
    <t>LDR</t>
  </si>
  <si>
    <t>HDR</t>
  </si>
  <si>
    <t>A1</t>
  </si>
  <si>
    <t>N0</t>
  </si>
  <si>
    <t>M0</t>
  </si>
  <si>
    <r>
      <rPr>
        <sz val="9"/>
        <rFont val="Malgun Gothic"/>
        <family val="2"/>
      </rPr>
      <t xml:space="preserve">≤ </t>
    </r>
    <r>
      <rPr>
        <sz val="8"/>
        <rFont val="Arial"/>
        <family val="2"/>
      </rPr>
      <t>10</t>
    </r>
  </si>
  <si>
    <r>
      <t>(Gleason Score 1 + Gleason Score 2)</t>
    </r>
    <r>
      <rPr>
        <sz val="10"/>
        <rFont val="Arial"/>
        <family val="2"/>
      </rPr>
      <t xml:space="preserve"> = 7</t>
    </r>
  </si>
  <si>
    <t>T2b</t>
  </si>
  <si>
    <t>T2c</t>
  </si>
  <si>
    <t>&gt; 20</t>
  </si>
  <si>
    <r>
      <t>(Gleason Score 1 + Gleason Score 2)</t>
    </r>
    <r>
      <rPr>
        <sz val="10"/>
        <rFont val="Arial"/>
        <family val="2"/>
      </rPr>
      <t xml:space="preserve"> </t>
    </r>
    <r>
      <rPr>
        <sz val="10"/>
        <rFont val="Calibri"/>
        <family val="2"/>
      </rPr>
      <t>≥</t>
    </r>
    <r>
      <rPr>
        <sz val="10"/>
        <rFont val="Arial"/>
        <family val="2"/>
      </rPr>
      <t xml:space="preserve"> 8</t>
    </r>
  </si>
  <si>
    <t>pre | post | G</t>
  </si>
  <si>
    <t>pre</t>
  </si>
  <si>
    <t>URO</t>
  </si>
  <si>
    <t>R0 | R1 | R2 | RX</t>
  </si>
  <si>
    <t xml:space="preserve">R1 | R2 </t>
  </si>
  <si>
    <t>post</t>
  </si>
  <si>
    <t>AS</t>
  </si>
  <si>
    <t>P</t>
  </si>
  <si>
    <t>zusätzlicher neo- und / oder adjuvanter hormonablativer Therapie</t>
  </si>
  <si>
    <t>ADT | FO | CH | IM | BT | TC | OT</t>
  </si>
  <si>
    <t>ADT</t>
  </si>
  <si>
    <t>Y | N | U</t>
  </si>
  <si>
    <t>Y</t>
  </si>
  <si>
    <t>pT2 c/pN0 oder NX M0</t>
  </si>
  <si>
    <t xml:space="preserve">R1 </t>
  </si>
  <si>
    <t>N0 | NX</t>
  </si>
  <si>
    <t>R1 | R2</t>
  </si>
  <si>
    <t>P | HDR | LDR</t>
  </si>
  <si>
    <t>D 90 &gt; 130 Gy</t>
  </si>
  <si>
    <t>&gt; 130</t>
  </si>
  <si>
    <t>SRT</t>
  </si>
  <si>
    <t>PSA &lt; 0,5 ng/ml</t>
  </si>
  <si>
    <t>III | IV</t>
  </si>
  <si>
    <t xml:space="preserve">Angabe, bei welchem Leistungserbringer der Patient im Zentrum vorstellig wurde.
</t>
  </si>
  <si>
    <t>URO = Urologie
RAD = Strahlentherapie
O = Andere / Unbekannt</t>
  </si>
  <si>
    <t>URO = Urology
RAD = Radiotherapy
O = Other / unknown</t>
  </si>
  <si>
    <t>URO | RAD | O</t>
  </si>
  <si>
    <t>RAD</t>
  </si>
  <si>
    <t>Fehlende Angabe</t>
  </si>
  <si>
    <t>Ungültige Ausprägung</t>
  </si>
  <si>
    <t>Kein Zentrumsfall</t>
  </si>
  <si>
    <t>CC | NCC</t>
  </si>
  <si>
    <t xml:space="preserve">kein Prostatakarzinom </t>
  </si>
  <si>
    <t>NCC</t>
  </si>
  <si>
    <t>B7</t>
  </si>
  <si>
    <t>B8</t>
  </si>
  <si>
    <t>B9</t>
  </si>
  <si>
    <t>B10</t>
  </si>
  <si>
    <t>&lt;Case&gt;</t>
  </si>
  <si>
    <t>Case</t>
  </si>
  <si>
    <r>
      <t xml:space="preserve">Fall
Fallinformationen
</t>
    </r>
    <r>
      <rPr>
        <b/>
        <sz val="8"/>
        <rFont val="Arial"/>
        <family val="2"/>
      </rPr>
      <t>Zentrumsfall</t>
    </r>
  </si>
  <si>
    <r>
      <t xml:space="preserve">Fall
Fallinformationen
</t>
    </r>
    <r>
      <rPr>
        <b/>
        <sz val="8"/>
        <rFont val="Arial"/>
        <family val="2"/>
      </rPr>
      <t>Fallnummer</t>
    </r>
  </si>
  <si>
    <t>&lt;CaseID&gt;</t>
  </si>
  <si>
    <r>
      <t xml:space="preserve">Case
Case Information
</t>
    </r>
    <r>
      <rPr>
        <b/>
        <sz val="8"/>
        <rFont val="Arial"/>
        <family val="2"/>
      </rPr>
      <t>Case ID</t>
    </r>
  </si>
  <si>
    <r>
      <t xml:space="preserve">Fall
Fallinformationen
</t>
    </r>
    <r>
      <rPr>
        <b/>
        <sz val="8"/>
        <rFont val="Arial"/>
        <family val="2"/>
      </rPr>
      <t>Primärtumor oder Wiedererkrankung</t>
    </r>
  </si>
  <si>
    <r>
      <t xml:space="preserve">Fall
Fallinformationen
</t>
    </r>
    <r>
      <rPr>
        <b/>
        <sz val="8"/>
        <rFont val="Arial"/>
        <family val="2"/>
      </rPr>
      <t>Komorbiditäten</t>
    </r>
  </si>
  <si>
    <r>
      <t xml:space="preserve">Fall
Fallinformationen
</t>
    </r>
    <r>
      <rPr>
        <b/>
        <sz val="8"/>
        <rFont val="Arial"/>
        <family val="2"/>
      </rPr>
      <t>Patient eingebracht über Leistungserbringer</t>
    </r>
  </si>
  <si>
    <r>
      <t xml:space="preserve">Fall
Fallinformationen
</t>
    </r>
    <r>
      <rPr>
        <b/>
        <sz val="8"/>
        <rFont val="Arial"/>
        <family val="2"/>
      </rPr>
      <t>Datum Patient in Studie eingebracht</t>
    </r>
  </si>
  <si>
    <r>
      <t xml:space="preserve">Fall
Fallinformationen
</t>
    </r>
    <r>
      <rPr>
        <b/>
        <sz val="8"/>
        <rFont val="Arial"/>
        <family val="2"/>
      </rPr>
      <t>Beratung Sozialdienst</t>
    </r>
  </si>
  <si>
    <r>
      <t xml:space="preserve">Fall
Fallinformationen
</t>
    </r>
    <r>
      <rPr>
        <b/>
        <sz val="8"/>
        <rFont val="Arial"/>
        <family val="2"/>
      </rPr>
      <t>Psychoonkologische Betreuung</t>
    </r>
  </si>
  <si>
    <r>
      <t xml:space="preserve">Fall
Diagnose
</t>
    </r>
    <r>
      <rPr>
        <b/>
        <sz val="8"/>
        <color theme="1"/>
        <rFont val="Arial"/>
        <family val="2"/>
      </rPr>
      <t>Datum Diagnose Tumor</t>
    </r>
    <r>
      <rPr>
        <sz val="8"/>
        <color theme="1"/>
        <rFont val="Arial"/>
        <family val="2"/>
      </rPr>
      <t xml:space="preserve">
</t>
    </r>
  </si>
  <si>
    <r>
      <t xml:space="preserve">Fall
Diagnose
</t>
    </r>
    <r>
      <rPr>
        <b/>
        <sz val="8"/>
        <rFont val="Arial"/>
        <family val="2"/>
      </rPr>
      <t>Tumordiagnose (ICD-10)</t>
    </r>
    <r>
      <rPr>
        <sz val="8"/>
        <rFont val="Arial"/>
        <family val="2"/>
      </rPr>
      <t xml:space="preserve">
</t>
    </r>
  </si>
  <si>
    <r>
      <t xml:space="preserve">Fall
Diagnose
</t>
    </r>
    <r>
      <rPr>
        <b/>
        <sz val="8"/>
        <rFont val="Arial"/>
        <family val="2"/>
      </rPr>
      <t>Diagnosesicherheit</t>
    </r>
  </si>
  <si>
    <r>
      <t xml:space="preserve">Fall
Diagnose
</t>
    </r>
    <r>
      <rPr>
        <b/>
        <sz val="8"/>
        <rFont val="Arial"/>
        <family val="2"/>
      </rPr>
      <t>PSA-Wert</t>
    </r>
    <r>
      <rPr>
        <sz val="8"/>
        <rFont val="Arial"/>
        <family val="2"/>
      </rPr>
      <t xml:space="preserve">
</t>
    </r>
  </si>
  <si>
    <r>
      <t xml:space="preserve">Fall
Diagnose
</t>
    </r>
    <r>
      <rPr>
        <b/>
        <sz val="8"/>
        <rFont val="Arial"/>
        <family val="2"/>
      </rPr>
      <t>Prätherapeutisches T</t>
    </r>
  </si>
  <si>
    <r>
      <t xml:space="preserve">Fall
Diagnose
</t>
    </r>
    <r>
      <rPr>
        <b/>
        <sz val="8"/>
        <rFont val="Arial"/>
        <family val="2"/>
      </rPr>
      <t>Prätherapeutisches N</t>
    </r>
  </si>
  <si>
    <r>
      <t xml:space="preserve">Fall
Diagnose
</t>
    </r>
    <r>
      <rPr>
        <b/>
        <sz val="8"/>
        <rFont val="Arial"/>
        <family val="2"/>
      </rPr>
      <t xml:space="preserve">Prätherapeutisches M  </t>
    </r>
  </si>
  <si>
    <r>
      <t xml:space="preserve">Fall
Diagnose
</t>
    </r>
    <r>
      <rPr>
        <b/>
        <sz val="8"/>
        <rFont val="Arial"/>
        <family val="2"/>
      </rPr>
      <t>Anzahl entnommener Stanzen</t>
    </r>
  </si>
  <si>
    <r>
      <t xml:space="preserve">Fall
Diagnose
</t>
    </r>
    <r>
      <rPr>
        <b/>
        <sz val="8"/>
        <rFont val="Arial"/>
        <family val="2"/>
      </rPr>
      <t>Anzahl befallener Stanzen</t>
    </r>
  </si>
  <si>
    <r>
      <t xml:space="preserve">Fall
Diagnose
</t>
    </r>
    <r>
      <rPr>
        <b/>
        <sz val="8"/>
        <rFont val="Arial"/>
        <family val="2"/>
      </rPr>
      <t>Maximaler Anteil der befallenen Stanzen</t>
    </r>
  </si>
  <si>
    <r>
      <t>Fall
Diagnose</t>
    </r>
    <r>
      <rPr>
        <b/>
        <sz val="8"/>
        <color indexed="8"/>
        <rFont val="Arial"/>
        <family val="2"/>
      </rPr>
      <t xml:space="preserve">
Gleason-Score Wert 1 </t>
    </r>
  </si>
  <si>
    <r>
      <t>Fall
Diagnose</t>
    </r>
    <r>
      <rPr>
        <b/>
        <sz val="8"/>
        <color indexed="8"/>
        <rFont val="Arial"/>
        <family val="2"/>
      </rPr>
      <t xml:space="preserve">
Gleason-Score Wert 2</t>
    </r>
    <r>
      <rPr>
        <sz val="11"/>
        <color theme="1"/>
        <rFont val="Calibri"/>
        <family val="2"/>
        <scheme val="minor"/>
      </rPr>
      <t/>
    </r>
  </si>
  <si>
    <r>
      <t xml:space="preserve">Fall
Tumorkonferenz
</t>
    </r>
    <r>
      <rPr>
        <b/>
        <sz val="8"/>
        <rFont val="Arial"/>
        <family val="2"/>
      </rPr>
      <t xml:space="preserve">Datum </t>
    </r>
  </si>
  <si>
    <r>
      <t>Fall
Tumorkonferenz</t>
    </r>
    <r>
      <rPr>
        <b/>
        <strike/>
        <sz val="8"/>
        <rFont val="Arial"/>
        <family val="2"/>
      </rPr>
      <t xml:space="preserve">
</t>
    </r>
    <r>
      <rPr>
        <b/>
        <sz val="8"/>
        <rFont val="Arial"/>
        <family val="2"/>
      </rPr>
      <t>Zeitpunkt</t>
    </r>
  </si>
  <si>
    <r>
      <t xml:space="preserve">Fall
Operation 
</t>
    </r>
    <r>
      <rPr>
        <b/>
        <sz val="8"/>
        <rFont val="Arial"/>
        <family val="2"/>
      </rPr>
      <t>Datum</t>
    </r>
  </si>
  <si>
    <r>
      <t xml:space="preserve">Fall
Operation 
</t>
    </r>
    <r>
      <rPr>
        <b/>
        <sz val="8"/>
        <rFont val="Arial"/>
        <family val="2"/>
      </rPr>
      <t>Art</t>
    </r>
  </si>
  <si>
    <r>
      <t xml:space="preserve">Fall
Operation
</t>
    </r>
    <r>
      <rPr>
        <b/>
        <sz val="8"/>
        <rFont val="Arial"/>
        <family val="2"/>
      </rPr>
      <t>Verfahren</t>
    </r>
  </si>
  <si>
    <r>
      <t xml:space="preserve">Fall
Operation
</t>
    </r>
    <r>
      <rPr>
        <b/>
        <sz val="8"/>
        <rFont val="Arial"/>
        <family val="2"/>
      </rPr>
      <t>Nervenerhaltende Operation</t>
    </r>
  </si>
  <si>
    <r>
      <t>Fall
Operationsverlauf</t>
    </r>
    <r>
      <rPr>
        <b/>
        <sz val="8"/>
        <rFont val="Arial"/>
        <family val="2"/>
      </rPr>
      <t xml:space="preserve">
Revisionseingriff</t>
    </r>
  </si>
  <si>
    <r>
      <t xml:space="preserve">Fall
Operationsverlauf
</t>
    </r>
    <r>
      <rPr>
        <b/>
        <sz val="8"/>
        <rFont val="Arial"/>
        <family val="2"/>
      </rPr>
      <t>Clavien Dindo Grad</t>
    </r>
  </si>
  <si>
    <r>
      <t xml:space="preserve">Fall
Postoperative Histologie
</t>
    </r>
    <r>
      <rPr>
        <b/>
        <sz val="8"/>
        <rFont val="Arial"/>
        <family val="2"/>
      </rPr>
      <t>Zufallsbefund</t>
    </r>
  </si>
  <si>
    <r>
      <t xml:space="preserve">Fall
Postoperative Histologie 
</t>
    </r>
    <r>
      <rPr>
        <b/>
        <sz val="8"/>
        <rFont val="Arial"/>
        <family val="2"/>
      </rPr>
      <t>pathologisches TNM - pT</t>
    </r>
    <r>
      <rPr>
        <sz val="8"/>
        <rFont val="Arial"/>
        <family val="2"/>
      </rPr>
      <t xml:space="preserve"> </t>
    </r>
  </si>
  <si>
    <r>
      <t xml:space="preserve">Fall
Postoperative Histologie 
</t>
    </r>
    <r>
      <rPr>
        <b/>
        <sz val="8"/>
        <rFont val="Arial"/>
        <family val="2"/>
      </rPr>
      <t>pathologisches TNM - pN</t>
    </r>
  </si>
  <si>
    <r>
      <t xml:space="preserve">Fall
Postoperative Histologie 
</t>
    </r>
    <r>
      <rPr>
        <b/>
        <sz val="8"/>
        <rFont val="Arial"/>
        <family val="2"/>
      </rPr>
      <t>pathologisches TNM - pM</t>
    </r>
  </si>
  <si>
    <r>
      <t xml:space="preserve">Fall
Postoperative Histologie 
</t>
    </r>
    <r>
      <rPr>
        <b/>
        <sz val="8"/>
        <color indexed="8"/>
        <rFont val="Arial"/>
        <family val="2"/>
      </rPr>
      <t xml:space="preserve">Gleason-Score Wert 1 </t>
    </r>
  </si>
  <si>
    <r>
      <t xml:space="preserve">Fall
Postoperative Histologie  
</t>
    </r>
    <r>
      <rPr>
        <b/>
        <sz val="8"/>
        <color indexed="8"/>
        <rFont val="Arial"/>
        <family val="2"/>
      </rPr>
      <t>Gleason-Score Wert 2</t>
    </r>
  </si>
  <si>
    <r>
      <t xml:space="preserve">Fall
Strahlentherapie 
</t>
    </r>
    <r>
      <rPr>
        <b/>
        <sz val="8"/>
        <rFont val="Arial"/>
        <family val="2"/>
      </rPr>
      <t>Art</t>
    </r>
  </si>
  <si>
    <r>
      <t xml:space="preserve">Fall
Strahlentherapie 
</t>
    </r>
    <r>
      <rPr>
        <b/>
        <sz val="8"/>
        <rFont val="Arial"/>
        <family val="2"/>
      </rPr>
      <t>Therapiezeitpunkt</t>
    </r>
  </si>
  <si>
    <r>
      <t xml:space="preserve">Fall
Strahlentherapie 
</t>
    </r>
    <r>
      <rPr>
        <b/>
        <sz val="8"/>
        <rFont val="Arial"/>
        <family val="2"/>
      </rPr>
      <t>Therapieintention</t>
    </r>
  </si>
  <si>
    <r>
      <t xml:space="preserve">Fall
Strahlentherapie 
</t>
    </r>
    <r>
      <rPr>
        <b/>
        <sz val="8"/>
        <rFont val="Arial"/>
        <family val="2"/>
      </rPr>
      <t>Gesamtdosis in Gray</t>
    </r>
  </si>
  <si>
    <r>
      <t xml:space="preserve">Fall
Strahlentherapie 
</t>
    </r>
    <r>
      <rPr>
        <b/>
        <sz val="8"/>
        <rFont val="Arial"/>
        <family val="2"/>
      </rPr>
      <t>Einzeldosis in Gray</t>
    </r>
  </si>
  <si>
    <r>
      <t xml:space="preserve">Fall
Strahlentherapie 
</t>
    </r>
    <r>
      <rPr>
        <b/>
        <sz val="8"/>
        <rFont val="Arial"/>
        <family val="2"/>
      </rPr>
      <t>Ende</t>
    </r>
  </si>
  <si>
    <r>
      <t xml:space="preserve">Fall
Follow-Up
</t>
    </r>
    <r>
      <rPr>
        <b/>
        <sz val="8"/>
        <rFont val="Arial"/>
        <family val="2"/>
      </rPr>
      <t>Datum</t>
    </r>
  </si>
  <si>
    <r>
      <t xml:space="preserve">Fall
Follow-Up
</t>
    </r>
    <r>
      <rPr>
        <b/>
        <sz val="8"/>
        <rFont val="Arial"/>
        <family val="2"/>
      </rPr>
      <t>Vitalstatus</t>
    </r>
  </si>
  <si>
    <r>
      <t xml:space="preserve">Fall
Follow-Up
</t>
    </r>
    <r>
      <rPr>
        <b/>
        <sz val="8"/>
        <rFont val="Arial"/>
        <family val="2"/>
      </rPr>
      <t>PSA-Wert</t>
    </r>
  </si>
  <si>
    <r>
      <t xml:space="preserve">Fall
Follow-Up
</t>
    </r>
    <r>
      <rPr>
        <b/>
        <sz val="8"/>
        <color indexed="8"/>
        <rFont val="Arial"/>
        <family val="2"/>
      </rPr>
      <t>Tumorstatus lokal (Lokalrezidiv)</t>
    </r>
    <r>
      <rPr>
        <sz val="8"/>
        <color indexed="8"/>
        <rFont val="Arial"/>
        <family val="2"/>
      </rPr>
      <t xml:space="preserve">
</t>
    </r>
  </si>
  <si>
    <r>
      <t xml:space="preserve">Fall
Follow-Up
</t>
    </r>
    <r>
      <rPr>
        <b/>
        <sz val="8"/>
        <color indexed="8"/>
        <rFont val="Arial"/>
        <family val="2"/>
      </rPr>
      <t>Diagnose eines Biochemischen Rezidivs</t>
    </r>
    <r>
      <rPr>
        <sz val="8"/>
        <color indexed="8"/>
        <rFont val="Arial"/>
        <family val="2"/>
      </rPr>
      <t xml:space="preserve">
</t>
    </r>
  </si>
  <si>
    <r>
      <t xml:space="preserve">Fall
Follow-Up
</t>
    </r>
    <r>
      <rPr>
        <b/>
        <sz val="8"/>
        <color indexed="8"/>
        <rFont val="Arial"/>
        <family val="2"/>
      </rPr>
      <t>Fernmetastasen</t>
    </r>
  </si>
  <si>
    <r>
      <t xml:space="preserve">Fall
Follow-Up
</t>
    </r>
    <r>
      <rPr>
        <b/>
        <sz val="8"/>
        <color indexed="8"/>
        <rFont val="Arial"/>
        <family val="2"/>
      </rPr>
      <t>Tumorstatus gesamt</t>
    </r>
    <r>
      <rPr>
        <sz val="8"/>
        <color indexed="8"/>
        <rFont val="Arial"/>
        <family val="2"/>
      </rPr>
      <t xml:space="preserve">
</t>
    </r>
  </si>
  <si>
    <r>
      <t xml:space="preserve">Fall
Follow-Up
</t>
    </r>
    <r>
      <rPr>
        <b/>
        <sz val="8"/>
        <color indexed="8"/>
        <rFont val="Arial"/>
        <family val="2"/>
      </rPr>
      <t>Zweittumor</t>
    </r>
  </si>
  <si>
    <r>
      <t xml:space="preserve">Case
Follow-Up
</t>
    </r>
    <r>
      <rPr>
        <b/>
        <sz val="8"/>
        <color indexed="8"/>
        <rFont val="Arial"/>
        <family val="2"/>
      </rPr>
      <t>Secondary tumour</t>
    </r>
  </si>
  <si>
    <r>
      <t xml:space="preserve">Case
Follow-Up
</t>
    </r>
    <r>
      <rPr>
        <b/>
        <sz val="8"/>
        <color indexed="8"/>
        <rFont val="Arial"/>
        <family val="2"/>
      </rPr>
      <t>Tumour status</t>
    </r>
    <r>
      <rPr>
        <sz val="8"/>
        <color indexed="8"/>
        <rFont val="Arial"/>
        <family val="2"/>
      </rPr>
      <t xml:space="preserve">
</t>
    </r>
  </si>
  <si>
    <r>
      <t>Case
Follow-Up
M</t>
    </r>
    <r>
      <rPr>
        <b/>
        <sz val="8"/>
        <color indexed="8"/>
        <rFont val="Arial"/>
        <family val="2"/>
      </rPr>
      <t>etastasis</t>
    </r>
  </si>
  <si>
    <r>
      <t xml:space="preserve">Case
Follow-Up
</t>
    </r>
    <r>
      <rPr>
        <b/>
        <sz val="8"/>
        <color indexed="8"/>
        <rFont val="Arial"/>
        <family val="2"/>
      </rPr>
      <t>Biochemical recurrence</t>
    </r>
    <r>
      <rPr>
        <sz val="8"/>
        <color indexed="8"/>
        <rFont val="Arial"/>
        <family val="2"/>
      </rPr>
      <t xml:space="preserve">
</t>
    </r>
  </si>
  <si>
    <r>
      <t xml:space="preserve">Case
Follow-Up
</t>
    </r>
    <r>
      <rPr>
        <b/>
        <sz val="8"/>
        <color indexed="8"/>
        <rFont val="Arial"/>
        <family val="2"/>
      </rPr>
      <t>Local recurrence</t>
    </r>
    <r>
      <rPr>
        <sz val="8"/>
        <color indexed="8"/>
        <rFont val="Arial"/>
        <family val="2"/>
      </rPr>
      <t xml:space="preserve">
</t>
    </r>
  </si>
  <si>
    <r>
      <t xml:space="preserve">Case
Follow-Up
</t>
    </r>
    <r>
      <rPr>
        <b/>
        <sz val="8"/>
        <rFont val="Arial"/>
        <family val="2"/>
      </rPr>
      <t>PSA Value</t>
    </r>
  </si>
  <si>
    <r>
      <t xml:space="preserve">Case
Follow-Up
</t>
    </r>
    <r>
      <rPr>
        <b/>
        <sz val="8"/>
        <rFont val="Arial"/>
        <family val="2"/>
      </rPr>
      <t>Life status</t>
    </r>
  </si>
  <si>
    <r>
      <t xml:space="preserve">Case
Follow-Up
</t>
    </r>
    <r>
      <rPr>
        <b/>
        <sz val="8"/>
        <rFont val="Arial"/>
        <family val="2"/>
      </rPr>
      <t>Date</t>
    </r>
  </si>
  <si>
    <r>
      <t xml:space="preserve">Case
Radiotherapy
</t>
    </r>
    <r>
      <rPr>
        <b/>
        <sz val="8"/>
        <rFont val="Arial"/>
        <family val="2"/>
      </rPr>
      <t>End</t>
    </r>
  </si>
  <si>
    <r>
      <t xml:space="preserve">Case
Radiotherapy
</t>
    </r>
    <r>
      <rPr>
        <b/>
        <sz val="8"/>
        <rFont val="Arial"/>
        <family val="2"/>
      </rPr>
      <t>Dose per fraction</t>
    </r>
  </si>
  <si>
    <r>
      <t xml:space="preserve">Case
Case Information
</t>
    </r>
    <r>
      <rPr>
        <b/>
        <sz val="8"/>
        <rFont val="Arial"/>
        <family val="2"/>
      </rPr>
      <t>Center-case</t>
    </r>
  </si>
  <si>
    <r>
      <t xml:space="preserve">Case
Case Information
</t>
    </r>
    <r>
      <rPr>
        <b/>
        <sz val="8"/>
        <rFont val="Arial"/>
        <family val="2"/>
      </rPr>
      <t>Primary Tumour</t>
    </r>
  </si>
  <si>
    <r>
      <t xml:space="preserve">Case
Case Information
</t>
    </r>
    <r>
      <rPr>
        <b/>
        <sz val="8"/>
        <rFont val="Arial"/>
        <family val="2"/>
      </rPr>
      <t>Comorbidities</t>
    </r>
  </si>
  <si>
    <r>
      <t xml:space="preserve">Case
Case Information
</t>
    </r>
    <r>
      <rPr>
        <b/>
        <sz val="8"/>
        <rFont val="Arial"/>
        <family val="2"/>
      </rPr>
      <t>Patient introduced by</t>
    </r>
  </si>
  <si>
    <r>
      <t xml:space="preserve">Case
Case Information
</t>
    </r>
    <r>
      <rPr>
        <b/>
        <sz val="8"/>
        <rFont val="Arial"/>
        <family val="2"/>
      </rPr>
      <t>Date patient included in trial</t>
    </r>
  </si>
  <si>
    <r>
      <t xml:space="preserve">Case
Diagnosis
</t>
    </r>
    <r>
      <rPr>
        <b/>
        <sz val="8"/>
        <color theme="1"/>
        <rFont val="Arial"/>
        <family val="2"/>
      </rPr>
      <t>Date of Diagnosis</t>
    </r>
    <r>
      <rPr>
        <sz val="8"/>
        <color theme="1"/>
        <rFont val="Arial"/>
        <family val="2"/>
      </rPr>
      <t xml:space="preserve">
</t>
    </r>
  </si>
  <si>
    <r>
      <t xml:space="preserve">Case
Diagnosis
</t>
    </r>
    <r>
      <rPr>
        <b/>
        <sz val="8"/>
        <rFont val="Arial"/>
        <family val="2"/>
      </rPr>
      <t>International Classification of Diseases (ICD-10)</t>
    </r>
    <r>
      <rPr>
        <sz val="8"/>
        <rFont val="Arial"/>
        <family val="2"/>
      </rPr>
      <t xml:space="preserve">
</t>
    </r>
  </si>
  <si>
    <r>
      <t xml:space="preserve">Case
Diagnosis
</t>
    </r>
    <r>
      <rPr>
        <b/>
        <sz val="8"/>
        <rFont val="Arial"/>
        <family val="2"/>
      </rPr>
      <t>Basis of Diagnosis</t>
    </r>
  </si>
  <si>
    <r>
      <t xml:space="preserve">Case
Diagnosis
</t>
    </r>
    <r>
      <rPr>
        <b/>
        <sz val="8"/>
        <rFont val="Arial"/>
        <family val="2"/>
      </rPr>
      <t>PSA level</t>
    </r>
    <r>
      <rPr>
        <sz val="8"/>
        <rFont val="Arial"/>
        <family val="2"/>
      </rPr>
      <t xml:space="preserve">
</t>
    </r>
  </si>
  <si>
    <r>
      <t xml:space="preserve">Case
Diagnosis
</t>
    </r>
    <r>
      <rPr>
        <b/>
        <sz val="8"/>
        <rFont val="Arial"/>
        <family val="2"/>
      </rPr>
      <t>Clinical stage cT-category</t>
    </r>
  </si>
  <si>
    <r>
      <t xml:space="preserve">Case
Diagnosis
</t>
    </r>
    <r>
      <rPr>
        <b/>
        <sz val="8"/>
        <rFont val="Arial"/>
        <family val="2"/>
      </rPr>
      <t>Clinical stage cN-category</t>
    </r>
  </si>
  <si>
    <r>
      <t xml:space="preserve">Case
Diagnosis
</t>
    </r>
    <r>
      <rPr>
        <b/>
        <sz val="8"/>
        <rFont val="Arial"/>
        <family val="2"/>
      </rPr>
      <t>Clinical stage cM-category</t>
    </r>
  </si>
  <si>
    <r>
      <t xml:space="preserve">Case
Diagnosis
</t>
    </r>
    <r>
      <rPr>
        <b/>
        <sz val="8"/>
        <rFont val="Arial"/>
        <family val="2"/>
      </rPr>
      <t>Number of biopsy cores taken</t>
    </r>
  </si>
  <si>
    <r>
      <t xml:space="preserve">Case
Diagnosis
</t>
    </r>
    <r>
      <rPr>
        <b/>
        <sz val="8"/>
        <rFont val="Arial"/>
        <family val="2"/>
      </rPr>
      <t>Number of biopsy cores involved</t>
    </r>
  </si>
  <si>
    <r>
      <t xml:space="preserve">Case
Diagnosis
</t>
    </r>
    <r>
      <rPr>
        <b/>
        <sz val="8"/>
        <rFont val="Arial"/>
        <family val="2"/>
      </rPr>
      <t>Greatest percentage involvement</t>
    </r>
  </si>
  <si>
    <r>
      <t>Case
Diagnosis</t>
    </r>
    <r>
      <rPr>
        <b/>
        <sz val="8"/>
        <color indexed="8"/>
        <rFont val="Arial"/>
        <family val="2"/>
      </rPr>
      <t xml:space="preserve">
Gleason score 1 </t>
    </r>
  </si>
  <si>
    <r>
      <t>Case
Diagnosis</t>
    </r>
    <r>
      <rPr>
        <b/>
        <sz val="8"/>
        <color indexed="8"/>
        <rFont val="Arial"/>
        <family val="2"/>
      </rPr>
      <t xml:space="preserve">
Gleason score 2</t>
    </r>
    <r>
      <rPr>
        <sz val="11"/>
        <color theme="1"/>
        <rFont val="Calibri"/>
        <family val="2"/>
        <scheme val="minor"/>
      </rPr>
      <t/>
    </r>
  </si>
  <si>
    <r>
      <t xml:space="preserve">Case
Tumour board
</t>
    </r>
    <r>
      <rPr>
        <b/>
        <sz val="8"/>
        <rFont val="Arial"/>
        <family val="2"/>
      </rPr>
      <t>Date</t>
    </r>
  </si>
  <si>
    <r>
      <t>Case
Tumour board</t>
    </r>
    <r>
      <rPr>
        <b/>
        <strike/>
        <sz val="8"/>
        <rFont val="Arial"/>
        <family val="2"/>
      </rPr>
      <t xml:space="preserve">
</t>
    </r>
    <r>
      <rPr>
        <b/>
        <sz val="8"/>
        <rFont val="Arial"/>
        <family val="2"/>
      </rPr>
      <t>Time</t>
    </r>
  </si>
  <si>
    <r>
      <t xml:space="preserve">Case
Surgery
</t>
    </r>
    <r>
      <rPr>
        <b/>
        <sz val="8"/>
        <rFont val="Arial"/>
        <family val="2"/>
      </rPr>
      <t>Date</t>
    </r>
  </si>
  <si>
    <r>
      <t xml:space="preserve">Case
Surgery
</t>
    </r>
    <r>
      <rPr>
        <b/>
        <sz val="8"/>
        <rFont val="Arial"/>
        <family val="2"/>
      </rPr>
      <t>Type of surgery</t>
    </r>
  </si>
  <si>
    <r>
      <t xml:space="preserve">Case
Surgery
</t>
    </r>
    <r>
      <rPr>
        <b/>
        <sz val="8"/>
        <rFont val="Arial"/>
        <family val="2"/>
      </rPr>
      <t>Surgical method</t>
    </r>
  </si>
  <si>
    <r>
      <t xml:space="preserve">Case
Surgery
</t>
    </r>
    <r>
      <rPr>
        <b/>
        <sz val="8"/>
        <rFont val="Arial"/>
        <family val="2"/>
      </rPr>
      <t>Nerve-sparing surgery</t>
    </r>
  </si>
  <si>
    <r>
      <t>Case
Surgery course</t>
    </r>
    <r>
      <rPr>
        <b/>
        <sz val="8"/>
        <rFont val="Arial"/>
        <family val="2"/>
      </rPr>
      <t xml:space="preserve">
Revision surgery</t>
    </r>
  </si>
  <si>
    <r>
      <t xml:space="preserve">Case
Surgery course
</t>
    </r>
    <r>
      <rPr>
        <b/>
        <sz val="8"/>
        <rFont val="Arial"/>
        <family val="2"/>
      </rPr>
      <t>Clavien Dindo maximal grade</t>
    </r>
  </si>
  <si>
    <r>
      <t xml:space="preserve">Case
Postoperative histology
</t>
    </r>
    <r>
      <rPr>
        <b/>
        <sz val="8"/>
        <rFont val="Arial"/>
        <family val="2"/>
      </rPr>
      <t>Incidental finding</t>
    </r>
  </si>
  <si>
    <r>
      <t xml:space="preserve">Case
Postoperative histology
</t>
    </r>
    <r>
      <rPr>
        <b/>
        <sz val="8"/>
        <rFont val="Arial"/>
        <family val="2"/>
      </rPr>
      <t>pathological Stage pT</t>
    </r>
  </si>
  <si>
    <r>
      <t xml:space="preserve">Case
Postoperative histology
</t>
    </r>
    <r>
      <rPr>
        <b/>
        <sz val="8"/>
        <rFont val="Arial"/>
        <family val="2"/>
      </rPr>
      <t>pathological Stage pN</t>
    </r>
  </si>
  <si>
    <r>
      <t xml:space="preserve">Case
Postoperative histology
</t>
    </r>
    <r>
      <rPr>
        <b/>
        <sz val="8"/>
        <rFont val="Arial"/>
        <family val="2"/>
      </rPr>
      <t>pathological Stage pM</t>
    </r>
  </si>
  <si>
    <r>
      <t xml:space="preserve">Case
Postoperative histology
</t>
    </r>
    <r>
      <rPr>
        <b/>
        <sz val="8"/>
        <color indexed="8"/>
        <rFont val="Arial"/>
        <family val="2"/>
      </rPr>
      <t xml:space="preserve">Gleason score 1 </t>
    </r>
  </si>
  <si>
    <r>
      <t xml:space="preserve">Case
Postoperative histology
</t>
    </r>
    <r>
      <rPr>
        <b/>
        <sz val="8"/>
        <color indexed="8"/>
        <rFont val="Arial"/>
        <family val="2"/>
      </rPr>
      <t>Gleason score 2</t>
    </r>
  </si>
  <si>
    <r>
      <t xml:space="preserve">Case
Radiotherapy
</t>
    </r>
    <r>
      <rPr>
        <b/>
        <sz val="8"/>
        <rFont val="Arial"/>
        <family val="2"/>
      </rPr>
      <t>Type</t>
    </r>
  </si>
  <si>
    <r>
      <t xml:space="preserve">Case
Radiotherapy
</t>
    </r>
    <r>
      <rPr>
        <b/>
        <sz val="8"/>
        <rFont val="Arial"/>
        <family val="2"/>
      </rPr>
      <t>Time</t>
    </r>
  </si>
  <si>
    <r>
      <t xml:space="preserve">Case
Radiotherapy
</t>
    </r>
    <r>
      <rPr>
        <b/>
        <sz val="8"/>
        <rFont val="Arial"/>
        <family val="2"/>
      </rPr>
      <t>Intent</t>
    </r>
  </si>
  <si>
    <r>
      <t xml:space="preserve">Case
Radiotherapy
</t>
    </r>
    <r>
      <rPr>
        <b/>
        <sz val="8"/>
        <rFont val="Arial"/>
        <family val="2"/>
      </rPr>
      <t>Total radiation dose</t>
    </r>
  </si>
  <si>
    <t>Most recent PSA value before histological diagnosis</t>
  </si>
  <si>
    <r>
      <t xml:space="preserve">Fall
Operation 
</t>
    </r>
    <r>
      <rPr>
        <b/>
        <sz val="8"/>
        <rFont val="Arial"/>
        <family val="2"/>
      </rPr>
      <t>Lymphadenektomie</t>
    </r>
  </si>
  <si>
    <r>
      <t xml:space="preserve">Case
Surgery
</t>
    </r>
    <r>
      <rPr>
        <b/>
        <sz val="8"/>
        <rFont val="Arial"/>
        <family val="2"/>
      </rPr>
      <t>Lymphadenectomy</t>
    </r>
  </si>
  <si>
    <t>Allgemein</t>
  </si>
  <si>
    <t>Allgemein | ICHOM</t>
  </si>
  <si>
    <t>Abgleich Kennzahlen</t>
  </si>
  <si>
    <t>Basisdaten</t>
  </si>
  <si>
    <t>Allgeiein | IICHOM</t>
  </si>
  <si>
    <t>Basisdaten | ICHOM</t>
  </si>
  <si>
    <t>Bereich der Komplikation mit maximalem Grad. Zum Bereich Subvesikale Obstruktionen gehört: Blasenhalsobstruktion, Harnverhalt, Harnröhrenstriktur, Obstruktion der Prostata, Anastomosenstriktur</t>
  </si>
  <si>
    <r>
      <t>CH = Chemotherapie
HO = Hormontherapie</t>
    </r>
    <r>
      <rPr>
        <sz val="8"/>
        <color indexed="8"/>
        <rFont val="Arial"/>
        <family val="2"/>
      </rPr>
      <t xml:space="preserve">
IM = Immun- und Antikörpertherapie
KM = Knochenmarktransplantation
WS = Wait and see
AS = Active Surveillance
ZS = Zielgerichtete Substanzen
SO = Sonstiges
Mehrfachangaben möglich</t>
    </r>
  </si>
  <si>
    <t>EQ | ICHOM</t>
  </si>
  <si>
    <t>EQ</t>
  </si>
  <si>
    <t>0 - 21</t>
  </si>
  <si>
    <r>
      <t xml:space="preserve">Fall
Postoperative Histologie 
</t>
    </r>
    <r>
      <rPr>
        <b/>
        <sz val="8"/>
        <rFont val="Arial"/>
        <family val="2"/>
      </rPr>
      <t>Anzahl der untersuchten Lymphknoten</t>
    </r>
  </si>
  <si>
    <r>
      <t xml:space="preserve">Fall
Postoperative Histologie 
</t>
    </r>
    <r>
      <rPr>
        <b/>
        <sz val="8"/>
        <rFont val="Arial"/>
        <family val="2"/>
      </rPr>
      <t>Anzahl der maligne befallenen Lymphknoten</t>
    </r>
  </si>
  <si>
    <r>
      <t xml:space="preserve">Case
Postoperative histology
</t>
    </r>
    <r>
      <rPr>
        <b/>
        <sz val="8"/>
        <rFont val="Arial"/>
        <family val="2"/>
      </rPr>
      <t>Number of removed lymph nodes</t>
    </r>
  </si>
  <si>
    <r>
      <t xml:space="preserve">Case
Postoperative histology
</t>
    </r>
    <r>
      <rPr>
        <b/>
        <sz val="8"/>
        <rFont val="Arial"/>
        <family val="2"/>
      </rPr>
      <t>Number of involved lymph nodes</t>
    </r>
  </si>
  <si>
    <r>
      <t xml:space="preserve">Fall
Postoperative Histologie 
</t>
    </r>
    <r>
      <rPr>
        <b/>
        <sz val="8"/>
        <rFont val="Arial"/>
        <family val="2"/>
      </rPr>
      <t>Residualstatus lokal</t>
    </r>
  </si>
  <si>
    <r>
      <t xml:space="preserve">Fall
Postoperative Histologie 
</t>
    </r>
    <r>
      <rPr>
        <b/>
        <sz val="8"/>
        <rFont val="Arial"/>
        <family val="2"/>
      </rPr>
      <t>Resektionsrand</t>
    </r>
  </si>
  <si>
    <r>
      <t xml:space="preserve">Case
Postoperative histology
</t>
    </r>
    <r>
      <rPr>
        <b/>
        <sz val="8"/>
        <rFont val="Arial"/>
        <family val="2"/>
      </rPr>
      <t>Margin status</t>
    </r>
  </si>
  <si>
    <r>
      <t xml:space="preserve">Case
Postoperative histology
</t>
    </r>
    <r>
      <rPr>
        <b/>
        <sz val="8"/>
        <rFont val="Calibri"/>
        <family val="2"/>
      </rPr>
      <t>Margin status</t>
    </r>
  </si>
  <si>
    <t>Beginndatum der Strahlentherapie. Egal, ob es sich um eine perkutane oder Brachytherapie handelt.</t>
  </si>
  <si>
    <r>
      <t xml:space="preserve">Fall
Strahlentherapie 
</t>
    </r>
    <r>
      <rPr>
        <b/>
        <sz val="8"/>
        <rFont val="Arial"/>
        <family val="2"/>
      </rPr>
      <t>Beginn / Durchführung</t>
    </r>
  </si>
  <si>
    <t>Therapie</t>
  </si>
  <si>
    <r>
      <t xml:space="preserve">Fall
Therapie
</t>
    </r>
    <r>
      <rPr>
        <b/>
        <sz val="8"/>
        <rFont val="Arial"/>
        <family val="2"/>
      </rPr>
      <t>Therapiezeitpunkt</t>
    </r>
  </si>
  <si>
    <r>
      <t xml:space="preserve">Fall
Therapie
</t>
    </r>
    <r>
      <rPr>
        <b/>
        <sz val="8"/>
        <rFont val="Arial"/>
        <family val="2"/>
      </rPr>
      <t>Beginn</t>
    </r>
  </si>
  <si>
    <r>
      <t xml:space="preserve">Fall
Therapie
</t>
    </r>
    <r>
      <rPr>
        <b/>
        <sz val="8"/>
        <rFont val="Arial"/>
        <family val="2"/>
      </rPr>
      <t>Ende</t>
    </r>
  </si>
  <si>
    <r>
      <t xml:space="preserve">Fall
Therapie
</t>
    </r>
    <r>
      <rPr>
        <b/>
        <sz val="8"/>
        <rFont val="Arial"/>
        <family val="2"/>
      </rPr>
      <t>Art</t>
    </r>
  </si>
  <si>
    <t>Treatment</t>
  </si>
  <si>
    <r>
      <t xml:space="preserve">Case
Treatment
</t>
    </r>
    <r>
      <rPr>
        <b/>
        <sz val="8"/>
        <rFont val="Arial"/>
        <family val="2"/>
      </rPr>
      <t>Type</t>
    </r>
  </si>
  <si>
    <r>
      <t xml:space="preserve">Case
Treatment
</t>
    </r>
    <r>
      <rPr>
        <b/>
        <sz val="8"/>
        <rFont val="Arial"/>
        <family val="2"/>
      </rPr>
      <t>Time</t>
    </r>
  </si>
  <si>
    <r>
      <t xml:space="preserve">Case
Treatment
</t>
    </r>
    <r>
      <rPr>
        <b/>
        <sz val="8"/>
        <rFont val="Arial"/>
        <family val="2"/>
      </rPr>
      <t>Initiation</t>
    </r>
  </si>
  <si>
    <r>
      <t xml:space="preserve">Case
Treatment
</t>
    </r>
    <r>
      <rPr>
        <b/>
        <sz val="8"/>
        <rFont val="Arial"/>
        <family val="2"/>
      </rPr>
      <t>End</t>
    </r>
  </si>
  <si>
    <t>B11</t>
  </si>
  <si>
    <t>0 - 25</t>
  </si>
  <si>
    <r>
      <t xml:space="preserve">Ergebnis der Patietenbefragung:
Wie würden Sie insgesamt Ihre </t>
    </r>
    <r>
      <rPr>
        <u/>
        <sz val="8"/>
        <color theme="1"/>
        <rFont val="Arial"/>
        <family val="2"/>
      </rPr>
      <t>Lebensqualität</t>
    </r>
    <r>
      <rPr>
        <sz val="8"/>
        <color theme="1"/>
        <rFont val="Arial"/>
        <family val="2"/>
      </rPr>
      <t xml:space="preserve"> während der letzten Woche einschätzen?</t>
    </r>
  </si>
  <si>
    <r>
      <t xml:space="preserve">Ergebnis der Patietenbefragung:
Wie würden Sie insgesamt Ihren </t>
    </r>
    <r>
      <rPr>
        <u/>
        <sz val="8"/>
        <color theme="1"/>
        <rFont val="Arial"/>
        <family val="2"/>
      </rPr>
      <t>Gesundheitszustand</t>
    </r>
    <r>
      <rPr>
        <sz val="8"/>
        <color theme="1"/>
        <rFont val="Arial"/>
        <family val="2"/>
      </rPr>
      <t xml:space="preserve"> während der letzten Woche einschätzen?</t>
    </r>
  </si>
  <si>
    <t>ICIQ-Score der Patientenbefragung</t>
  </si>
  <si>
    <t>IIEF-Score der Patientenbefragung</t>
  </si>
  <si>
    <t>Ergebnis der Patietenbefragung.</t>
  </si>
  <si>
    <t>Zu welchem Zeitpunkt der Fragebogen ausgegeben bzw. beantwortet wurde.</t>
  </si>
  <si>
    <t>Datum an welchem der Fragebogen vom Patienten ausgefüllt bzw. an den Patienten ausgegeben wurde.</t>
  </si>
  <si>
    <r>
      <t xml:space="preserve">Case
Radiotherapy
</t>
    </r>
    <r>
      <rPr>
        <b/>
        <sz val="8"/>
        <rFont val="Arial"/>
        <family val="2"/>
      </rPr>
      <t xml:space="preserve">Initiation </t>
    </r>
  </si>
  <si>
    <r>
      <t xml:space="preserve">Stammdaten
</t>
    </r>
    <r>
      <rPr>
        <b/>
        <sz val="8"/>
        <color indexed="8"/>
        <rFont val="Arial"/>
        <family val="2"/>
      </rPr>
      <t>Patienten-Postleitzahl</t>
    </r>
  </si>
  <si>
    <t>keine Einschränkung
(je nach Land ist die Struktur unterschiedlich)</t>
  </si>
  <si>
    <t>Aktuelle Postleitzahl des (Haupt-)Wohnort der Patientin. Die Postleitzahl wird zur eindeutigen Zuordnung der Patientin zu einer Region benötigt.</t>
  </si>
  <si>
    <r>
      <t xml:space="preserve">Basic Information
</t>
    </r>
    <r>
      <rPr>
        <b/>
        <sz val="8"/>
        <rFont val="Arial"/>
        <family val="2"/>
      </rPr>
      <t>Patient zipcode</t>
    </r>
  </si>
  <si>
    <t>Letzter PSA-Wert vor der Biopsie</t>
  </si>
  <si>
    <r>
      <t xml:space="preserve">Case
Questionnaire
</t>
    </r>
    <r>
      <rPr>
        <b/>
        <sz val="8"/>
        <rFont val="Arial"/>
        <family val="2"/>
      </rPr>
      <t>Date</t>
    </r>
  </si>
  <si>
    <r>
      <t xml:space="preserve">Case
Questionnaire
</t>
    </r>
    <r>
      <rPr>
        <b/>
        <sz val="8"/>
        <rFont val="Arial"/>
        <family val="2"/>
      </rPr>
      <t>Time</t>
    </r>
  </si>
  <si>
    <r>
      <t xml:space="preserve">Case
Questionnaire
</t>
    </r>
    <r>
      <rPr>
        <b/>
        <sz val="8"/>
        <rFont val="Arial"/>
        <family val="2"/>
      </rPr>
      <t xml:space="preserve">PSA-Value
</t>
    </r>
  </si>
  <si>
    <r>
      <t xml:space="preserve">Case
Questionnaire
</t>
    </r>
    <r>
      <rPr>
        <b/>
        <sz val="8"/>
        <rFont val="Arial"/>
        <family val="2"/>
      </rPr>
      <t>Date of PSA-Value</t>
    </r>
    <r>
      <rPr>
        <sz val="8"/>
        <rFont val="Arial"/>
        <family val="2"/>
      </rPr>
      <t xml:space="preserve">
</t>
    </r>
  </si>
  <si>
    <r>
      <t>Case
Questionnaire
Q</t>
    </r>
    <r>
      <rPr>
        <b/>
        <sz val="8"/>
        <rFont val="Arial"/>
        <family val="2"/>
      </rPr>
      <t>uality of Life</t>
    </r>
  </si>
  <si>
    <r>
      <t xml:space="preserve">Case
Questionnaire
</t>
    </r>
    <r>
      <rPr>
        <b/>
        <sz val="8"/>
        <rFont val="Arial"/>
        <family val="2"/>
      </rPr>
      <t>State of Health</t>
    </r>
    <r>
      <rPr>
        <sz val="8"/>
        <rFont val="Arial"/>
        <family val="2"/>
      </rPr>
      <t xml:space="preserve">
</t>
    </r>
  </si>
  <si>
    <r>
      <t xml:space="preserve">Case
Questionnaire
</t>
    </r>
    <r>
      <rPr>
        <b/>
        <sz val="8"/>
        <rFont val="Arial"/>
        <family val="2"/>
      </rPr>
      <t>ICIQ-Score</t>
    </r>
  </si>
  <si>
    <r>
      <t xml:space="preserve">Case
Questionnaire
</t>
    </r>
    <r>
      <rPr>
        <b/>
        <sz val="8"/>
        <rFont val="Arial"/>
        <family val="2"/>
      </rPr>
      <t>IIEF-Score</t>
    </r>
  </si>
  <si>
    <t>0 | 1 | 2 | 3 | 4 | 5 | 6 | 7</t>
  </si>
  <si>
    <t>1 | 1 | 2 | 3 | 4 | 5 | 6 | 7</t>
  </si>
  <si>
    <t>Wird im Datensatz nicht benötigt.</t>
  </si>
  <si>
    <r>
      <t xml:space="preserve">Organspezifisches Modul
</t>
    </r>
    <r>
      <rPr>
        <b/>
        <sz val="8"/>
        <color theme="1"/>
        <rFont val="Arial"/>
        <family val="2"/>
      </rPr>
      <t>Datum</t>
    </r>
    <r>
      <rPr>
        <sz val="8"/>
        <color theme="1"/>
        <rFont val="Arial"/>
        <family val="2"/>
      </rPr>
      <t xml:space="preserve"> </t>
    </r>
    <r>
      <rPr>
        <b/>
        <sz val="8"/>
        <color theme="1"/>
        <rFont val="Arial"/>
        <family val="2"/>
      </rPr>
      <t>PSA-Wert</t>
    </r>
  </si>
  <si>
    <t>P | R | D</t>
  </si>
  <si>
    <t>ADT | WS | AS | CH | IM | OLT | ST | HIFU | CRYO | HYPER | OT</t>
  </si>
  <si>
    <r>
      <t xml:space="preserve">Fall
Fallinformationen
</t>
    </r>
    <r>
      <rPr>
        <b/>
        <sz val="8"/>
        <rFont val="Arial"/>
        <family val="2"/>
      </rPr>
      <t>Datum Vorstellung im Zentrum</t>
    </r>
  </si>
  <si>
    <t>P | R  | D</t>
  </si>
  <si>
    <r>
      <t xml:space="preserve">Organspezifisches Modul
</t>
    </r>
    <r>
      <rPr>
        <b/>
        <sz val="8"/>
        <color theme="1"/>
        <rFont val="Arial"/>
        <family val="2"/>
      </rPr>
      <t>ICIQ</t>
    </r>
  </si>
  <si>
    <r>
      <t xml:space="preserve">Organspezifisches Modul
</t>
    </r>
    <r>
      <rPr>
        <b/>
        <sz val="8"/>
        <color theme="1"/>
        <rFont val="Arial"/>
        <family val="2"/>
      </rPr>
      <t>IIEF</t>
    </r>
  </si>
  <si>
    <t>0 - 21
-1 = unbekannt</t>
  </si>
  <si>
    <t>0 - 25
-1 = unbekannt</t>
  </si>
  <si>
    <r>
      <t xml:space="preserve">Organspezifisches Modul
</t>
    </r>
    <r>
      <rPr>
        <b/>
        <sz val="8"/>
        <color theme="1"/>
        <rFont val="Arial"/>
        <family val="2"/>
      </rPr>
      <t>Datum ICIQ und IIEF</t>
    </r>
  </si>
  <si>
    <t xml:space="preserve">Es wurde der Vitalstatus nicht angegeben. </t>
  </si>
  <si>
    <t>Die Angabe zum lokalenTumorstatus fehlt.</t>
  </si>
  <si>
    <t>Die Angabe ob Fernmetastasen im Follow-Up lokalisiert wurden, fehlt.</t>
  </si>
  <si>
    <t>Die Angabe ob ein Zweittumor diagnostiziert wurden fehlt.</t>
  </si>
  <si>
    <t>Das Diagnosedatum des Tumors liegt nach dem Sterbedatum.</t>
  </si>
  <si>
    <t>Das Beginndatum der Strahlentherapie liegt nach dem Sterbedatum.</t>
  </si>
  <si>
    <t>NI</t>
  </si>
  <si>
    <t>IV</t>
  </si>
  <si>
    <t>Der prätherapeutische T-Status fehlt (TX ist hier nicht zulässig). Die Risikoklassifizierung ist bei diesem Fall nicht möglich.</t>
  </si>
  <si>
    <t>Der prätherapeutische N-Status fehlt (NX ist hier nicht zulässig). Die Risikoklassifizierung ist bei diesem Fall nicht möglich.</t>
  </si>
  <si>
    <t>Der prätherapeutische M-Status fehlt (MX ist hier nicht zulässig). Die Risikoklassifizierung ist bei diesem Fall nicht möglich.</t>
  </si>
  <si>
    <t>RiskPFPSA</t>
  </si>
  <si>
    <t>RiskPFT</t>
  </si>
  <si>
    <t>RiskPFN</t>
  </si>
  <si>
    <t>RiskPFM</t>
  </si>
  <si>
    <t>RiskPFGleason1</t>
  </si>
  <si>
    <t>RiskPFGleason2</t>
  </si>
  <si>
    <t>Introduction</t>
  </si>
  <si>
    <t>Das Feld "prätherapeutischer Gleason-Score Wert 1" ist leer. Die Risikoklassifizierung ist bei diesem Fall nicht möglich.</t>
  </si>
  <si>
    <t>Das Feld "prätherapeutischer Gleason-Score Wert 2" ist leer. Die Risikoklassifizierung ist bei diesem Fall nicht möglich.</t>
  </si>
  <si>
    <t>Psychooncology</t>
  </si>
  <si>
    <t>Socialservice</t>
  </si>
  <si>
    <t>0 | 1 | 2 | 4 | 5 | 6 | 7 | 9</t>
  </si>
  <si>
    <t>BasisDiagnosis</t>
  </si>
  <si>
    <t>Tumourboard</t>
  </si>
  <si>
    <t>OPDate</t>
  </si>
  <si>
    <t xml:space="preserve">Das Datum der Operation fehlt. </t>
  </si>
  <si>
    <t>Lymph</t>
  </si>
  <si>
    <t>Clavien</t>
  </si>
  <si>
    <t>LymphRemoved</t>
  </si>
  <si>
    <t>LymphInvolved</t>
  </si>
  <si>
    <t>RadioTime</t>
  </si>
  <si>
    <t>RadioType</t>
  </si>
  <si>
    <r>
      <t xml:space="preserve">Fall
Strahlentherapie 
</t>
    </r>
    <r>
      <rPr>
        <b/>
        <sz val="8"/>
        <rFont val="Arial"/>
        <family val="2"/>
      </rPr>
      <t>CTC AE Grad</t>
    </r>
  </si>
  <si>
    <t>I | II | III | IV | V | 0</t>
  </si>
  <si>
    <t>CTCDomain</t>
  </si>
  <si>
    <t>SystTime</t>
  </si>
  <si>
    <t>FULife</t>
  </si>
  <si>
    <t>N | R | U</t>
  </si>
  <si>
    <t>N | A | C | D | U</t>
  </si>
  <si>
    <t>N | A | D | U</t>
  </si>
  <si>
    <t>FULocal</t>
  </si>
  <si>
    <t>CR | PR | NC | P | U</t>
  </si>
  <si>
    <t>A | D | DN | DX</t>
  </si>
  <si>
    <t>FUMetastasis</t>
  </si>
  <si>
    <t>FUSecond</t>
  </si>
  <si>
    <t>FUBio</t>
  </si>
  <si>
    <t>D | DN | DX</t>
  </si>
  <si>
    <t>LifeRadiotherapy</t>
  </si>
  <si>
    <t>LifeDiagnosis</t>
  </si>
  <si>
    <t>LifeSystemic</t>
  </si>
  <si>
    <t>DateDeath</t>
  </si>
  <si>
    <t>The data item "most recent PSA value" is missing. Risk classification is not possible for this patient.</t>
  </si>
  <si>
    <t>The clinical cT-category is missing (TX is not acceptable). Risk classification is not possible for this patient.</t>
  </si>
  <si>
    <t>The clinical cN-category is missing (NX is not acceptable). Risk classification is not possible for this patient.</t>
  </si>
  <si>
    <t>The clinical cM-category is missing (MX is not acceptable). Risk classification is not possible for this patient.</t>
  </si>
  <si>
    <t xml:space="preserve">The data item "Date of surgery" is missing. </t>
  </si>
  <si>
    <t>FractionDose</t>
  </si>
  <si>
    <t xml:space="preserve">The data item "life status" is missing. </t>
  </si>
  <si>
    <t xml:space="preserve">The data item "local recurrence" is missing. </t>
  </si>
  <si>
    <t xml:space="preserve">The data item "metastasis" is missing. </t>
  </si>
  <si>
    <t xml:space="preserve">The data item "biochemical recurrence" is missing. </t>
  </si>
  <si>
    <t xml:space="preserve">The data item "secondary tumour" is missing. </t>
  </si>
  <si>
    <t>Date of death before date of diagnosis.</t>
  </si>
  <si>
    <t>The date of death is missing.</t>
  </si>
  <si>
    <t>T1a | T1b | T1c | T2a</t>
  </si>
  <si>
    <t>T2a | T2b | T2c</t>
  </si>
  <si>
    <t>SystInition</t>
  </si>
  <si>
    <r>
      <t xml:space="preserve">Fall
Strahlentherapie </t>
    </r>
    <r>
      <rPr>
        <b/>
        <sz val="8"/>
        <rFont val="Arial"/>
        <family val="2"/>
      </rPr>
      <t>Komplikationen Bereich</t>
    </r>
  </si>
  <si>
    <t xml:space="preserve">I | II | III | IV | V  | 0 (keine Komplikation)
</t>
  </si>
  <si>
    <t>FA | DE | DI | AB | RE | PR | HO | CY | UR | OT | ER | HA | EN | BL | PO | LY | VE | PU | HI | U</t>
  </si>
  <si>
    <t>P = Primary Tumour
R = Recurrence
D = Distant Metastasis</t>
  </si>
  <si>
    <t>1 = Herzkrankheiten
2 = Bluthochdruck
3 = Schmerzen im Bein (schlechte Durchblutung)
4 = Lungenerkrankungen
5 = Diabetes
6 = Nierenleiden
7 = Lebererkrankungen
8 = Probleme verursacht durch einen Schlaganfall
9 = Nervenerkrankungen
10 = Krebsvorerkrankungen (innerhalb der letzten 5 Jahren)
11 = Depressionen
12 = Arthritis
0 = Keine Komorbiditäten / unbekannt</t>
  </si>
  <si>
    <t>1 = Heart disease (e.g. angina, heart attack, or heart failure)
2 = High blood pressure
3 = Leg pain when walking due to poor circulation
4 =Lung disease (e.g. asthma, chronic bronchitis, or emphysema)
5 = Diabetes
6 = Kidney disease
7 = Liver disease
8 = Problems caused by stroke
9 = Disease of the nervous system (e.g. Parkinson's disease or multiple sclerosis)
10 = Other cancer (within the last 5 years)
11 = Depression
12 = Arthritis
0 = None / unknown</t>
  </si>
  <si>
    <r>
      <t xml:space="preserve">Case
Case Information
</t>
    </r>
    <r>
      <rPr>
        <b/>
        <sz val="8"/>
        <rFont val="Arial"/>
        <family val="2"/>
      </rPr>
      <t>Date patient introduced in center</t>
    </r>
  </si>
  <si>
    <t>DKG-Fragebogen</t>
  </si>
  <si>
    <t>RadioEnd</t>
  </si>
  <si>
    <t>&lt;DKGQuestionnaire&gt;</t>
  </si>
  <si>
    <t>&lt;DateDKGQuestionnaire&gt;</t>
  </si>
  <si>
    <t>&lt;TimeDKGQuestionnaire&gt;</t>
  </si>
  <si>
    <r>
      <t xml:space="preserve">Fall
DKG-Fragebogen
</t>
    </r>
    <r>
      <rPr>
        <b/>
        <sz val="8"/>
        <rFont val="Arial"/>
        <family val="2"/>
      </rPr>
      <t>PSA-Wert</t>
    </r>
  </si>
  <si>
    <r>
      <t xml:space="preserve">Fall
DKG-Fragebogen
</t>
    </r>
    <r>
      <rPr>
        <b/>
        <sz val="8"/>
        <rFont val="Arial"/>
        <family val="2"/>
      </rPr>
      <t>PSA-Wert Datum</t>
    </r>
  </si>
  <si>
    <r>
      <t xml:space="preserve">Fall
DKG-Fragebogen
</t>
    </r>
    <r>
      <rPr>
        <b/>
        <sz val="8"/>
        <rFont val="Arial"/>
        <family val="2"/>
      </rPr>
      <t>Lebensqualität</t>
    </r>
  </si>
  <si>
    <r>
      <t xml:space="preserve">Fall
DKG-Fragebogen
</t>
    </r>
    <r>
      <rPr>
        <b/>
        <sz val="8"/>
        <rFont val="Arial"/>
        <family val="2"/>
      </rPr>
      <t>Gesundheitszustand</t>
    </r>
  </si>
  <si>
    <r>
      <t xml:space="preserve">Fall
DKG-Fragebogen
</t>
    </r>
    <r>
      <rPr>
        <b/>
        <sz val="8"/>
        <rFont val="Arial"/>
        <family val="2"/>
      </rPr>
      <t>ICIQ-Score</t>
    </r>
  </si>
  <si>
    <r>
      <t xml:space="preserve">Fall
DKG-Fragebogen
</t>
    </r>
    <r>
      <rPr>
        <b/>
        <sz val="8"/>
        <rFont val="Arial"/>
        <family val="2"/>
      </rPr>
      <t>IIEF-Score</t>
    </r>
  </si>
  <si>
    <r>
      <t xml:space="preserve">Fall
DKG-Fragebogen
</t>
    </r>
    <r>
      <rPr>
        <b/>
        <sz val="8"/>
        <rFont val="Arial"/>
        <family val="2"/>
      </rPr>
      <t>Datum</t>
    </r>
  </si>
  <si>
    <t>&lt;PSADKGQuestionnaire&gt;</t>
  </si>
  <si>
    <t>&lt;PSADateDKGQuestionnaire&gt;</t>
  </si>
  <si>
    <t>&lt;LifeDKGQuestionnaire&gt;</t>
  </si>
  <si>
    <t>&lt;HealthDKGQuestionnaire&gt;</t>
  </si>
  <si>
    <t>&lt;ICIQDKGQuestionnaire&gt;</t>
  </si>
  <si>
    <t>&lt;IIEFDKGQuestionnaire&gt;</t>
  </si>
  <si>
    <t>Bearbeitungshinweise:</t>
  </si>
  <si>
    <t>3) z.b. HIFU,….</t>
  </si>
  <si>
    <t>4) z.B. alleinige Hormontherapie, Chemotherapie</t>
  </si>
  <si>
    <t>5) Andere Behandlung; z.B. palliative Bestrahlung von Knochenmetastasen, best supportive care</t>
  </si>
  <si>
    <t>6) Einteilung der Primärfälle muss auf Grundlage des klinischen Tumorstatus erfolgen.  
    Risikoklassifizierung: Niedriges Risiko: PSA ≤ 10ng/ml u. Gleason-Score 6 u. cT-Kategorie ≤  2a; Mittleres Risiko: PSA &gt; 10-20 ng/ml  
    o. Gleason-Score 7 o. cT 2b; Hohes Risiko: PSA &gt; 20 ng/ml o. Gleason-Score ≥ 8 o. cT 2c
    Insofern eine doppelte Zuordnung möglich ist, gilt folgende Regel:
    Wenn eine der Bedingungen für hohes Risiko erfüllt ist ("oder"-Verknüpfung): hohes Risiko
    Wenn alle Bedingungen für niedriges Risiko erfüllt sind ("und"-Verknüpfung): niedriges Risiko</t>
  </si>
  <si>
    <t>7)  nur in Ausnahmen anwendbar; z.B. langjährige Hormontherapie vor Erstdiagnose, Zufallsbefund nach radikaler Zystektomie</t>
  </si>
  <si>
    <t>8) z.B. Eingriff aufgrund von Blasenkarzinom - Histologie: kein maligner Prostatakarzinom-Befund; Zählzeitpunkt OP-Datum</t>
  </si>
  <si>
    <t>M1 | M1a | M1b | M1c</t>
  </si>
  <si>
    <t>F</t>
  </si>
  <si>
    <t>G</t>
  </si>
  <si>
    <t>H</t>
  </si>
  <si>
    <t>I</t>
  </si>
  <si>
    <t>J</t>
  </si>
  <si>
    <t>K</t>
  </si>
  <si>
    <t>L</t>
  </si>
  <si>
    <t>M</t>
  </si>
  <si>
    <t>N</t>
  </si>
  <si>
    <r>
      <t xml:space="preserve">Fall
Therapie 
</t>
    </r>
    <r>
      <rPr>
        <b/>
        <sz val="8"/>
        <rFont val="Arial"/>
        <family val="2"/>
      </rPr>
      <t>Therapieintention</t>
    </r>
  </si>
  <si>
    <t xml:space="preserve">Basisdaten </t>
  </si>
  <si>
    <r>
      <t xml:space="preserve">Case
Therapy
</t>
    </r>
    <r>
      <rPr>
        <b/>
        <sz val="8"/>
        <rFont val="Arial"/>
        <family val="2"/>
      </rPr>
      <t>Intent</t>
    </r>
  </si>
  <si>
    <r>
      <t xml:space="preserve">Primärintervention
Systemische Therapie 
</t>
    </r>
    <r>
      <rPr>
        <b/>
        <sz val="8"/>
        <rFont val="Arial"/>
        <family val="2"/>
      </rPr>
      <t>Therapieintention</t>
    </r>
  </si>
  <si>
    <t>SystIntent</t>
  </si>
  <si>
    <t xml:space="preserve">ADT | CH | IM </t>
  </si>
  <si>
    <t>O</t>
  </si>
  <si>
    <t>D10 + E10 + F10 + G10 + H10 + I10 + J10 + K10 + L10 + M10 + N10</t>
  </si>
  <si>
    <t xml:space="preserve">D11 + E11 + F11 + G11 + H11 + I11 + J11 + K11 + L11 + M11 + N11 </t>
  </si>
  <si>
    <t>D12 + E12 + F12 + G12 + H12 + I12 + J12 + K12 + L12 + M12 + N12</t>
  </si>
  <si>
    <t>D13 + E13 + F13 + G13 + H13 + I13 + J13 + K13 + L13 + M13 + N13</t>
  </si>
  <si>
    <t xml:space="preserve">D14 + E14 + F14 + G14 + H14 + I14 + J14 + K14 + L14 + M14 + N14 </t>
  </si>
  <si>
    <t>D15 + E15 + F15 + G15 + H15 + I15 + J15 + K15 + L15 + M15 + N15</t>
  </si>
  <si>
    <t>D16 + E16 + F16 + G16 + H16 + I16 + J16 + K16 + L16 + M16 + N16</t>
  </si>
  <si>
    <t>D10 + D11 + D12 + D13 + D14 + D15 + D16</t>
  </si>
  <si>
    <t>E10 + E11 + E12 + E13 + E14 + E15 + E16</t>
  </si>
  <si>
    <t>F10 + F11 + F12 + F13 + F14 + F15 + F16</t>
  </si>
  <si>
    <t>G10 + G11 + G12 + G13 + G14 + G15 + G16</t>
  </si>
  <si>
    <t>O10 + O11 + O12 + O13 + O14 + O15 + O16</t>
  </si>
  <si>
    <t>N10 + N11 + N12 + N13 + N14 + N15 + N16</t>
  </si>
  <si>
    <t>M10 + M11 + M12 + M13 + M14 + M15 + M16</t>
  </si>
  <si>
    <t>L10 + L11 + L12 + L13 + L14 + L15 + L16</t>
  </si>
  <si>
    <t>K10 + K11 + K12 + K13 + K14 + K15 + K16</t>
  </si>
  <si>
    <t>J10 + J11 + J12 + J13 + J14 + J15 + J16</t>
  </si>
  <si>
    <t>I10 + I11 + I12 + I13 + I14 + I15 + I16</t>
  </si>
  <si>
    <t>H10 + H11 + H12 + H13 + H14 + H15 + H16</t>
  </si>
  <si>
    <t>D19 + E19 + F19 + G19 + H19 + I19 + J19 + K19 + L19 + M19 + N19</t>
  </si>
  <si>
    <t xml:space="preserve">R </t>
  </si>
  <si>
    <t>D22 + E22 + F22 + G22 + H22 + I22 + J22 + K22 + L22 + M22 + N22</t>
  </si>
  <si>
    <t xml:space="preserve">D23 + E23 + F23 + G23 + H23 + I23 + J23 + K23 + L23 + M23 + N23 </t>
  </si>
  <si>
    <t>D24 + E24 + F24 + G24 + H24 + I24 + J24 + K24 + L24 + M24 + N24</t>
  </si>
  <si>
    <t>D26 + E26 + F26 + G26 + H26 + I26 + J26 + K26 + L26 + M26 + N26</t>
  </si>
  <si>
    <t>D17 + D24 - D26</t>
  </si>
  <si>
    <t>E17 + E24 - E26</t>
  </si>
  <si>
    <t>F17 + F24 - F26</t>
  </si>
  <si>
    <t>G17 + G24 - G26</t>
  </si>
  <si>
    <t>H17 + H24 - H26</t>
  </si>
  <si>
    <t>I17 + I24 - I26</t>
  </si>
  <si>
    <t>J17 + J24 - J26</t>
  </si>
  <si>
    <t>K17 + K24 - K26</t>
  </si>
  <si>
    <t>L17 + L24 - L26</t>
  </si>
  <si>
    <t>M17 + M24 - M26</t>
  </si>
  <si>
    <t>N17 + N24 - N26</t>
  </si>
  <si>
    <t>D28 + E28 + F28 + G28 + H28 + I28 + J28 + K28 + L28 + M28 + N28</t>
  </si>
  <si>
    <t>N30</t>
  </si>
  <si>
    <t>F17 + F24</t>
  </si>
  <si>
    <r>
      <t xml:space="preserve">Case
Radiotherapy
</t>
    </r>
    <r>
      <rPr>
        <b/>
        <sz val="8"/>
        <rFont val="Arial"/>
        <family val="2"/>
      </rPr>
      <t>CTC AE Grade</t>
    </r>
  </si>
  <si>
    <r>
      <t xml:space="preserve">Case
Radiotherapy
</t>
    </r>
    <r>
      <rPr>
        <b/>
        <sz val="8"/>
        <rFont val="Arial"/>
        <family val="2"/>
      </rPr>
      <t>Complications domain</t>
    </r>
  </si>
  <si>
    <r>
      <rPr>
        <b/>
        <sz val="8"/>
        <color theme="1"/>
        <rFont val="Arial"/>
        <family val="2"/>
      </rPr>
      <t>I | II | III | IIIa | IIIb | IV | IVa | IVb | V | III/IV unspecific | 0 (keine Komplikation, Standardwert)</t>
    </r>
    <r>
      <rPr>
        <sz val="8"/>
        <color theme="1"/>
        <rFont val="Arial"/>
        <family val="2"/>
      </rPr>
      <t xml:space="preserve">
</t>
    </r>
    <r>
      <rPr>
        <b/>
        <sz val="8"/>
        <rFont val="Arial"/>
        <family val="2"/>
      </rPr>
      <t/>
    </r>
  </si>
  <si>
    <r>
      <t xml:space="preserve">Fall
Strahlentherapie 
</t>
    </r>
    <r>
      <rPr>
        <b/>
        <sz val="8"/>
        <color theme="1"/>
        <rFont val="Arial"/>
        <family val="2"/>
      </rPr>
      <t>CTC AE Grad</t>
    </r>
  </si>
  <si>
    <r>
      <t>Maximaler Grad der Komplikation nach CTCAE.</t>
    </r>
    <r>
      <rPr>
        <u/>
        <sz val="8"/>
        <color theme="1"/>
        <rFont val="Arial"/>
        <family val="2"/>
      </rPr>
      <t xml:space="preserve"> Falls keine Komplikation aufgetreten ist, sollte man hier eine 0 angeben.</t>
    </r>
  </si>
  <si>
    <t>Patient wurde mind. 1 x länger als 25 min. psychoonkologisch betreut</t>
  </si>
  <si>
    <t>P / (O bei Zufallsbefund)</t>
  </si>
  <si>
    <t>R</t>
  </si>
  <si>
    <t xml:space="preserve">Y = Ja
N = Nein
U = Unbekannt
</t>
  </si>
  <si>
    <t xml:space="preserve">Y = Yes
N = No
U = Unknown
</t>
  </si>
  <si>
    <t>Kann über verschiedene Felder abgebildet werden</t>
  </si>
  <si>
    <t xml:space="preserve">Tumorstatus gesamt = P 
Lymphknoten = U / N
Metastasen = U / N 
Rezidiv = N / U </t>
  </si>
  <si>
    <r>
      <t xml:space="preserve">Primärintervention
Perkutane Strahlentherapie 
</t>
    </r>
    <r>
      <rPr>
        <b/>
        <sz val="8"/>
        <rFont val="Arial"/>
        <family val="2"/>
      </rPr>
      <t>Beginn</t>
    </r>
    <r>
      <rPr>
        <sz val="8"/>
        <rFont val="Arial"/>
        <family val="2"/>
      </rPr>
      <t xml:space="preserve">
---------------------
Primärintervention
HDR-Brachytherapie  
</t>
    </r>
    <r>
      <rPr>
        <b/>
        <sz val="8"/>
        <rFont val="Arial"/>
        <family val="2"/>
      </rPr>
      <t xml:space="preserve">Beginn
</t>
    </r>
    <r>
      <rPr>
        <sz val="8"/>
        <rFont val="Arial"/>
        <family val="2"/>
      </rPr>
      <t xml:space="preserve">----------------------
Primärintervention
LDR-Brachytherapie 
</t>
    </r>
    <r>
      <rPr>
        <b/>
        <sz val="8"/>
        <rFont val="Arial"/>
        <family val="2"/>
      </rPr>
      <t>Datum</t>
    </r>
  </si>
  <si>
    <t>Wird über die Struktur festgelegt. Für jede Art der Strahlentherapie wird ein extra Block in der XML-Datei angelegt</t>
  </si>
  <si>
    <r>
      <rPr>
        <sz val="8"/>
        <rFont val="Arial"/>
        <family val="2"/>
      </rPr>
      <t>&lt;</t>
    </r>
    <r>
      <rPr>
        <sz val="8"/>
        <rFont val="Arial"/>
        <family val="2"/>
      </rPr>
      <t>Treatment</t>
    </r>
    <r>
      <rPr>
        <sz val="8"/>
        <color indexed="8"/>
        <rFont val="Arial"/>
        <family val="2"/>
      </rPr>
      <t>Type&gt;</t>
    </r>
  </si>
  <si>
    <r>
      <t>&lt;</t>
    </r>
    <r>
      <rPr>
        <sz val="8"/>
        <color indexed="8"/>
        <rFont val="Arial"/>
        <family val="2"/>
      </rPr>
      <t>TreatmentTime&gt;</t>
    </r>
  </si>
  <si>
    <r>
      <t>&lt;</t>
    </r>
    <r>
      <rPr>
        <sz val="8"/>
        <color indexed="8"/>
        <rFont val="Arial"/>
        <family val="2"/>
      </rPr>
      <t>TreatmentInitiation&gt;</t>
    </r>
  </si>
  <si>
    <r>
      <t>&lt;</t>
    </r>
    <r>
      <rPr>
        <sz val="8"/>
        <color indexed="8"/>
        <rFont val="Arial"/>
        <family val="2"/>
      </rPr>
      <t>TreatmentEnd&gt;</t>
    </r>
  </si>
  <si>
    <t>&lt;Treatment&gt;</t>
  </si>
  <si>
    <r>
      <t xml:space="preserve">P = Primärtumor (incl. Primär M1)
R = Rezidiv
D = Fernmetastase </t>
    </r>
    <r>
      <rPr>
        <u/>
        <sz val="8"/>
        <rFont val="Arial"/>
        <family val="2"/>
      </rPr>
      <t>im Verlauf</t>
    </r>
  </si>
  <si>
    <t xml:space="preserve">N = neoadjuvant
A = adjuvant
D = definitiv / ohne Bezug zu einer operativen Therapie ( = O aus ADT-GEKID)
U = sonstiges / unbekannt
 </t>
  </si>
  <si>
    <t xml:space="preserve">N = neoadjuvant
A = adjuvant
D = definitive
U = other / unknown
 </t>
  </si>
  <si>
    <t>Indicate the number of cores taken during the patient’s biopsy</t>
  </si>
  <si>
    <t xml:space="preserve">Indicate the number of cores that are positive </t>
  </si>
  <si>
    <r>
      <t xml:space="preserve">Fall
Strahlentherapie 
</t>
    </r>
    <r>
      <rPr>
        <b/>
        <sz val="8"/>
        <rFont val="Arial"/>
        <family val="2"/>
      </rPr>
      <t>Strahlentherapie anhaltend</t>
    </r>
  </si>
  <si>
    <t>&lt;OngoingRadio&gt;</t>
  </si>
  <si>
    <t>Gibt an, ob die Strahlentherapie bereits beendet wurde oder ob sich der Patient noch in Behandlung befindet.</t>
  </si>
  <si>
    <r>
      <t xml:space="preserve">Case
Radiotherapy
</t>
    </r>
    <r>
      <rPr>
        <b/>
        <sz val="8"/>
        <rFont val="Arial"/>
        <family val="2"/>
      </rPr>
      <t>Ongoing Radiotherapy</t>
    </r>
  </si>
  <si>
    <r>
      <t>Fall
Therapie
T</t>
    </r>
    <r>
      <rPr>
        <b/>
        <sz val="8"/>
        <rFont val="Arial"/>
        <family val="2"/>
      </rPr>
      <t>herapie anhaltend</t>
    </r>
  </si>
  <si>
    <t>Gibt an, ob die Therapie bereits beendet wurde oder ob sich der Patient noch in Behandlung befindet.</t>
  </si>
  <si>
    <r>
      <t xml:space="preserve">Case
Radiotherapy
</t>
    </r>
    <r>
      <rPr>
        <b/>
        <sz val="8"/>
        <rFont val="Arial"/>
        <family val="2"/>
      </rPr>
      <t>Ongoing therapy</t>
    </r>
  </si>
  <si>
    <t xml:space="preserve">Y = Yes
N = No
U = unknown
</t>
  </si>
  <si>
    <r>
      <t xml:space="preserve">Primärintervention
Chemotherapie </t>
    </r>
    <r>
      <rPr>
        <b/>
        <sz val="8"/>
        <rFont val="Arial"/>
        <family val="2"/>
      </rPr>
      <t xml:space="preserve">
Grund der Beendigung der Chemotherapie
-----------------
</t>
    </r>
    <r>
      <rPr>
        <sz val="8"/>
        <rFont val="Arial"/>
        <family val="2"/>
      </rPr>
      <t xml:space="preserve">Primärintervention
Hormontherapie </t>
    </r>
    <r>
      <rPr>
        <b/>
        <sz val="8"/>
        <rFont val="Arial"/>
        <family val="2"/>
      </rPr>
      <t xml:space="preserve">
Grund der Beendigung der Hormontherapie</t>
    </r>
  </si>
  <si>
    <r>
      <t xml:space="preserve">Primärintervention
Chemotherapie 
</t>
    </r>
    <r>
      <rPr>
        <b/>
        <sz val="8"/>
        <color indexed="8"/>
        <rFont val="Arial"/>
        <family val="2"/>
      </rPr>
      <t>Beginn</t>
    </r>
    <r>
      <rPr>
        <sz val="8"/>
        <color indexed="8"/>
        <rFont val="Arial"/>
        <family val="2"/>
      </rPr>
      <t xml:space="preserve">
---------------------
Primärintervention
Hormontherapie 
</t>
    </r>
    <r>
      <rPr>
        <b/>
        <sz val="8"/>
        <color indexed="8"/>
        <rFont val="Arial"/>
        <family val="2"/>
      </rPr>
      <t xml:space="preserve">Beginn / Datum OP
-------------------
</t>
    </r>
    <r>
      <rPr>
        <sz val="8"/>
        <color indexed="8"/>
        <rFont val="Arial"/>
        <family val="2"/>
      </rPr>
      <t xml:space="preserve">Primärintervention
Antikörper / Immuntherapie  </t>
    </r>
    <r>
      <rPr>
        <b/>
        <sz val="8"/>
        <color indexed="8"/>
        <rFont val="Arial"/>
        <family val="2"/>
      </rPr>
      <t xml:space="preserve">
Beginn</t>
    </r>
  </si>
  <si>
    <r>
      <t xml:space="preserve">Primärintervention
Chemotherapie 
</t>
    </r>
    <r>
      <rPr>
        <b/>
        <sz val="8"/>
        <rFont val="Arial"/>
        <family val="2"/>
      </rPr>
      <t xml:space="preserve">Ende </t>
    </r>
    <r>
      <rPr>
        <sz val="8"/>
        <rFont val="Arial"/>
        <family val="2"/>
      </rPr>
      <t xml:space="preserve">
---------------------------
Primärintervention
Hormontherapie 
</t>
    </r>
    <r>
      <rPr>
        <b/>
        <sz val="8"/>
        <rFont val="Arial"/>
        <family val="2"/>
      </rPr>
      <t>Ende</t>
    </r>
  </si>
  <si>
    <r>
      <t xml:space="preserve">Fall
Follow-Up
</t>
    </r>
    <r>
      <rPr>
        <b/>
        <sz val="8"/>
        <color indexed="8"/>
        <rFont val="Arial"/>
        <family val="2"/>
      </rPr>
      <t>Datum der Diagnose des Biochemischen Rezidivs</t>
    </r>
    <r>
      <rPr>
        <sz val="8"/>
        <color indexed="8"/>
        <rFont val="Arial"/>
        <family val="2"/>
      </rPr>
      <t xml:space="preserve">
</t>
    </r>
  </si>
  <si>
    <t>Datum an welchem das Biochemische Rezidiv diagnostiziert wurde.</t>
  </si>
  <si>
    <t>&lt;DateBiochemical&gt;</t>
  </si>
  <si>
    <r>
      <t xml:space="preserve">Fall
Follow-Up
</t>
    </r>
    <r>
      <rPr>
        <b/>
        <sz val="8"/>
        <color indexed="8"/>
        <rFont val="Arial"/>
        <family val="2"/>
      </rPr>
      <t>Datum der Diagnose der Fernmetastase</t>
    </r>
    <r>
      <rPr>
        <sz val="8"/>
        <color indexed="8"/>
        <rFont val="Arial"/>
        <family val="2"/>
      </rPr>
      <t xml:space="preserve">
</t>
    </r>
  </si>
  <si>
    <t>Datum an welchem die Fernmetastase diagnostiziert wurde.</t>
  </si>
  <si>
    <t>&lt;DateMetastasis&gt;</t>
  </si>
  <si>
    <r>
      <t xml:space="preserve">Case
Follow-Up
</t>
    </r>
    <r>
      <rPr>
        <b/>
        <sz val="8"/>
        <color indexed="8"/>
        <rFont val="Arial"/>
        <family val="2"/>
      </rPr>
      <t>Date biochemical recurrence identified</t>
    </r>
    <r>
      <rPr>
        <sz val="8"/>
        <color indexed="8"/>
        <rFont val="Arial"/>
        <family val="2"/>
      </rPr>
      <t xml:space="preserve">
</t>
    </r>
  </si>
  <si>
    <t>Indicate date of metastasis</t>
  </si>
  <si>
    <r>
      <rPr>
        <b/>
        <sz val="8"/>
        <rFont val="Arial"/>
        <family val="2"/>
      </rPr>
      <t>0 = no Complications, Default
Grade I =</t>
    </r>
    <r>
      <rPr>
        <sz val="8"/>
        <rFont val="Arial"/>
        <family val="2"/>
      </rPr>
      <t xml:space="preserve">  Any deviation from the normal postoperative course without the need for pharmacological treatment or
surgical, endoscopic, and radiological interventions. Allowed therapeutic regimens are: drugs as antiemetics, antipyretics, analgetics, diuretics, electrolytes, and
physiotherapy. This grade also includes wound infections opened at the bedside.
</t>
    </r>
    <r>
      <rPr>
        <b/>
        <sz val="8"/>
        <rFont val="Arial"/>
        <family val="2"/>
      </rPr>
      <t xml:space="preserve">Grade II </t>
    </r>
    <r>
      <rPr>
        <sz val="8"/>
        <rFont val="Arial"/>
        <family val="2"/>
      </rPr>
      <t xml:space="preserve">=Requiring pharmacological treatment with drugs other than such allowed for grade I complications. Blood transfusions and total parenteral nutrition are also included.
</t>
    </r>
    <r>
      <rPr>
        <b/>
        <sz val="8"/>
        <rFont val="Arial"/>
        <family val="2"/>
      </rPr>
      <t>Grade III =</t>
    </r>
    <r>
      <rPr>
        <sz val="8"/>
        <rFont val="Arial"/>
        <family val="2"/>
      </rPr>
      <t xml:space="preserve"> Requiring surgical, endoscopic or radiological intervention
</t>
    </r>
    <r>
      <rPr>
        <b/>
        <sz val="8"/>
        <rFont val="Arial"/>
        <family val="2"/>
      </rPr>
      <t>Grade IIIa</t>
    </r>
    <r>
      <rPr>
        <sz val="8"/>
        <rFont val="Arial"/>
        <family val="2"/>
      </rPr>
      <t xml:space="preserve"> = Intervention not under general anesthesia
</t>
    </r>
    <r>
      <rPr>
        <b/>
        <sz val="8"/>
        <rFont val="Arial"/>
        <family val="2"/>
      </rPr>
      <t>Grade IIIb =</t>
    </r>
    <r>
      <rPr>
        <sz val="8"/>
        <rFont val="Arial"/>
        <family val="2"/>
      </rPr>
      <t xml:space="preserve"> Intervention under general anesthesia
</t>
    </r>
    <r>
      <rPr>
        <b/>
        <sz val="8"/>
        <rFont val="Arial"/>
        <family val="2"/>
      </rPr>
      <t>Grade IV</t>
    </r>
    <r>
      <rPr>
        <sz val="8"/>
        <rFont val="Arial"/>
        <family val="2"/>
      </rPr>
      <t xml:space="preserve"> = Life-threatening complication (including CNS complications)* requiring IC/ICU management
</t>
    </r>
    <r>
      <rPr>
        <b/>
        <sz val="8"/>
        <rFont val="Arial"/>
        <family val="2"/>
      </rPr>
      <t>Grade IVa</t>
    </r>
    <r>
      <rPr>
        <sz val="8"/>
        <rFont val="Arial"/>
        <family val="2"/>
      </rPr>
      <t xml:space="preserve"> =Single organ dysfunction (including dialysis)
</t>
    </r>
    <r>
      <rPr>
        <b/>
        <sz val="8"/>
        <rFont val="Arial"/>
        <family val="2"/>
      </rPr>
      <t>Grade IVb</t>
    </r>
    <r>
      <rPr>
        <sz val="8"/>
        <rFont val="Arial"/>
        <family val="2"/>
      </rPr>
      <t xml:space="preserve"> = Multiorgan dysfunction
</t>
    </r>
    <r>
      <rPr>
        <b/>
        <sz val="8"/>
        <rFont val="Arial"/>
        <family val="2"/>
      </rPr>
      <t>Grade V</t>
    </r>
    <r>
      <rPr>
        <sz val="8"/>
        <rFont val="Arial"/>
        <family val="2"/>
      </rPr>
      <t xml:space="preserve"> = Death of a patient
Grade III / IV unspecific</t>
    </r>
  </si>
  <si>
    <t xml:space="preserve">Indicate the clinical nodal stage (per AJCC 7th) 
Pathologic staging preferred, if available 
cNo: regional lymph node metastasis 
cN1: Metastasis in regional lymph node(s)
cNX: Regional lymph nodes were not assessed </t>
  </si>
  <si>
    <r>
      <t xml:space="preserve">Fall
DKG-Fragebogen
</t>
    </r>
    <r>
      <rPr>
        <b/>
        <sz val="8"/>
        <rFont val="Arial"/>
        <family val="2"/>
      </rPr>
      <t>Zeitpunkt</t>
    </r>
  </si>
  <si>
    <t xml:space="preserve">Datum, an dem der Patient nach Diagnosestellung bzw. vor Beginn der Therapie im Zentrum vorgestellt wurde (i.d.R. prätherapeutische Fallbesprechung). 
</t>
  </si>
  <si>
    <r>
      <t xml:space="preserve">TX | T0 </t>
    </r>
    <r>
      <rPr>
        <sz val="8"/>
        <rFont val="Arial"/>
        <family val="2"/>
      </rPr>
      <t>| T2 | T2a | T2b | T2c | T3 | T3a | T3b | T4</t>
    </r>
  </si>
  <si>
    <r>
      <rPr>
        <sz val="8"/>
        <rFont val="Arial"/>
        <family val="2"/>
      </rPr>
      <t>ADT = Androgen Deprivation Therapy
WS = Wait and see (Watchful waiting)
AS = Active Surveillance
CH = Chemotherapy</t>
    </r>
    <r>
      <rPr>
        <sz val="8"/>
        <color rgb="FFFF0000"/>
        <rFont val="Arial"/>
        <family val="2"/>
      </rPr>
      <t xml:space="preserve">
</t>
    </r>
    <r>
      <rPr>
        <sz val="8"/>
        <rFont val="Arial"/>
        <family val="2"/>
      </rPr>
      <t>IM = Immuno- and antibodies therapy</t>
    </r>
    <r>
      <rPr>
        <sz val="8"/>
        <color rgb="FFFF0000"/>
        <rFont val="Arial"/>
        <family val="2"/>
      </rPr>
      <t xml:space="preserve">
</t>
    </r>
    <r>
      <rPr>
        <sz val="8"/>
        <rFont val="Arial"/>
        <family val="2"/>
      </rPr>
      <t>OLT = Other (local) Therapy
ST = Supportive Therapy
HIFU = High Intensity Focused Ultrasound Therapy
CRYO = Cryotherapy
HYPER =  Hyperthermy
OT = Other (non-local) Therapy</t>
    </r>
    <r>
      <rPr>
        <sz val="8"/>
        <color rgb="FFFF0000"/>
        <rFont val="Arial"/>
        <family val="2"/>
      </rPr>
      <t xml:space="preserve">
</t>
    </r>
  </si>
  <si>
    <r>
      <t>ADT = Hormontherapie
WS = Wait and see (Watchful waiting)
AS = Active Surveillance</t>
    </r>
    <r>
      <rPr>
        <sz val="8"/>
        <color theme="1"/>
        <rFont val="Arial"/>
        <family val="2"/>
      </rPr>
      <t xml:space="preserve">
CH = Chemotherapie
IM = Immun- und Antikörpertherapie</t>
    </r>
    <r>
      <rPr>
        <sz val="8"/>
        <color theme="1"/>
        <rFont val="Arial"/>
        <family val="2"/>
      </rPr>
      <t xml:space="preserve">
OLT = andere lokale Therapie
ST = Supportive Therapie
HIFU = HIFU-Therapie (Hochintensiver fokussierter Ultraschall)
CRYO= Kryotherapie
HYPER = Hyperthermie
OT = andere (nicht ausschließlich lokale) Behandlung</t>
    </r>
  </si>
  <si>
    <t>FA = Fatigue
DE = Radiogene dermatitis
DI = Diarrhö
AB = Abdominalschmerzen
RE = Rektales Ulcus
PR = Radiogene Proctitis
HO = Hitzewallungen
CY = Radiogene Zystitis
UR = Subvesikale Obstruktion
ER = erektile Dysfunktion
HA = Harninkontinenz
EN = Enterovesikale Fistel
BL = Blasenspasmen
PO = Pollakisurie
LY = Lymphozele
VE = Tiefe Venenthrombose
PU = Lungenembolie
HI = Hüftgelenksfraktur
OT = sonstiges / unbekannt</t>
  </si>
  <si>
    <t>FA = Fatigue
DE = Dermatitis radiation
DI = Diarrhea
AB = Abdominal pain
R = Rectal mucositis
PR = Prociits
HO = Hot flashes
CY = Cystitis non-infective
UR = Urinary retention
ER = Erectile dysfunction
HA = Urinary incontinence
EN = Enterovesical Fistula
BL = Blasenspasmen
PO = pollakisuria (Existiert in der Englischen Version von CTC nicht)
LY = Lymph leakage
VE = Venous thrombosis
PU = pulmonary embolism
HI = Hip fracture
OT = other / unknown</t>
  </si>
  <si>
    <t>TX | T0 | T2 | T2a | T2b | T2c | T3 | T3a | T3b | T4</t>
  </si>
  <si>
    <t>TX | T0 | T1 | T1a | T1b | T1c | T2 | T2a | T2b | T2c | T3 | T3a | T3b | T4</t>
  </si>
  <si>
    <t>N = neoadjuvant
A = adjuvant 
C = concomitant
D = definitive
U = other / unknown</t>
  </si>
  <si>
    <t>N = neoadjuvant
A = adjuvant 
C = begleitend
D = definitiv / ohne Bezug zu einer operativen Therapie (z.b. Alleinige Hormontherapie; = O aus ADT-GEKID)
U = sonstiges / unbekannt</t>
  </si>
  <si>
    <r>
      <t xml:space="preserve">Fall
Fallinformationen
</t>
    </r>
    <r>
      <rPr>
        <b/>
        <sz val="8"/>
        <rFont val="Arial"/>
        <family val="2"/>
      </rPr>
      <t>Einwilligung Befragung</t>
    </r>
  </si>
  <si>
    <t>N = Nein
Y = Ja</t>
  </si>
  <si>
    <t>&lt;Consent&gt;</t>
  </si>
  <si>
    <t>ICHOM / Befragung</t>
  </si>
  <si>
    <r>
      <t xml:space="preserve">Case
Case Information
</t>
    </r>
    <r>
      <rPr>
        <b/>
        <sz val="8"/>
        <rFont val="Arial"/>
        <family val="2"/>
      </rPr>
      <t>Consent</t>
    </r>
  </si>
  <si>
    <t>N = No
Y = Yes</t>
  </si>
  <si>
    <t>Indicate if the patient signed the written consent</t>
  </si>
  <si>
    <r>
      <t xml:space="preserve">Follow-Up
</t>
    </r>
    <r>
      <rPr>
        <b/>
        <sz val="8"/>
        <color indexed="8"/>
        <rFont val="Arial"/>
        <family val="2"/>
      </rPr>
      <t xml:space="preserve">PSA-Wert
</t>
    </r>
    <r>
      <rPr>
        <sz val="8"/>
        <color indexed="8"/>
        <rFont val="Arial"/>
        <family val="2"/>
      </rPr>
      <t>---------
Präinterventioneller Zeitraum
Erstdiagnostik Primärtumor</t>
    </r>
    <r>
      <rPr>
        <b/>
        <sz val="8"/>
        <color indexed="8"/>
        <rFont val="Arial"/>
        <family val="2"/>
      </rPr>
      <t xml:space="preserve">
PSA-Wert - Datum</t>
    </r>
  </si>
  <si>
    <r>
      <t xml:space="preserve">Follow-Up
</t>
    </r>
    <r>
      <rPr>
        <b/>
        <sz val="8"/>
        <color indexed="8"/>
        <rFont val="Arial"/>
        <family val="2"/>
      </rPr>
      <t xml:space="preserve">Datum
</t>
    </r>
    <r>
      <rPr>
        <sz val="8"/>
        <color indexed="8"/>
        <rFont val="Arial"/>
        <family val="2"/>
      </rPr>
      <t>---------
Präinterventioneller Zeitraum
Erstdiagnostik Primärtumor</t>
    </r>
    <r>
      <rPr>
        <b/>
        <sz val="8"/>
        <color indexed="8"/>
        <rFont val="Arial"/>
        <family val="2"/>
      </rPr>
      <t xml:space="preserve">
PSA-Wert - Datum</t>
    </r>
    <r>
      <rPr>
        <sz val="8"/>
        <color indexed="8"/>
        <rFont val="Arial"/>
        <family val="2"/>
      </rPr>
      <t xml:space="preserve">
</t>
    </r>
  </si>
  <si>
    <t>Fall / Ereignis</t>
  </si>
  <si>
    <t>Klinischer T-Status</t>
  </si>
  <si>
    <t>Klinischer N-Status</t>
  </si>
  <si>
    <t>Klinischer M-Status</t>
  </si>
  <si>
    <t>&lt;PsychooncologicalCounseling&gt;</t>
  </si>
  <si>
    <t>&lt;SocialserviceCounseling &gt;</t>
  </si>
  <si>
    <t>&lt;ZipCode&gt;</t>
  </si>
  <si>
    <t>&lt;OngoingTreatment&gt;</t>
  </si>
  <si>
    <r>
      <t xml:space="preserve">Domain of complication.
</t>
    </r>
    <r>
      <rPr>
        <u/>
        <sz val="8"/>
        <rFont val="Arial"/>
        <family val="2"/>
      </rPr>
      <t xml:space="preserve">Fatigue </t>
    </r>
    <r>
      <rPr>
        <sz val="8"/>
        <rFont val="Arial"/>
        <family val="2"/>
      </rPr>
      <t xml:space="preserve">
Grade 1: Fatigue relieved by rest -¬‐ Grade 2: Fatigue not relieved by rest; limiting instrumental ADL -¬‐ Grade 3: Fatigue not relieved by rest, limiting self care ADL -¬‐Grade 4: N/A 
</t>
    </r>
    <r>
      <rPr>
        <u/>
        <sz val="8"/>
        <rFont val="Arial"/>
        <family val="2"/>
      </rPr>
      <t xml:space="preserve">Dermatitis radiation </t>
    </r>
    <r>
      <rPr>
        <sz val="8"/>
        <rFont val="Arial"/>
        <family val="2"/>
      </rPr>
      <t xml:space="preserve">
Grade 1: Faint erythema or dry desquamation -¬‐ Grade 2: Moderate to brisk erythema; patchy moist desquamation, mostly confined to skin folds and creases; moderate edema -¬‐ Grade 3: Moist desquamation in areas other than skin folds and creases; bleeding induced by minor trauma or abrasion -¬‐ Grade 4: Life-¬‐threatening consequences; skin necrosis or ulceration of full thickness dermis; spontaneous bleeding from involved site; skin graft indicated 
</t>
    </r>
    <r>
      <rPr>
        <u/>
        <sz val="8"/>
        <rFont val="Arial"/>
        <family val="2"/>
      </rPr>
      <t xml:space="preserve">Diarrhea </t>
    </r>
    <r>
      <rPr>
        <sz val="8"/>
        <rFont val="Arial"/>
        <family val="2"/>
      </rPr>
      <t xml:space="preserve">
Grade 1: Increase of &lt;4 stools per day over baseline; mild increase in ostomy output compared to baseline -¬‐ Grade 2: Increase of 4 -¬‐ 6 stools per day over baseline; moderate increase in ostomy output compared to baseline -¬‐ Grade 3: Increase of &gt;=7 stools per day over baseline; incontinence; hospitalization indicated; severe increase in ostomy output compared to baseline; limiting self care ADL -¬‐ Grade 4: Life-¬‐threatening consequences; urgent intervention indicated Abdominal pain 
Grade 3: Severe pain; limiting self care ADL -¬‐ Grade 4: N/A 
</t>
    </r>
    <r>
      <rPr>
        <u/>
        <sz val="8"/>
        <rFont val="Arial"/>
        <family val="2"/>
      </rPr>
      <t xml:space="preserve">Rectal mucositis </t>
    </r>
    <r>
      <rPr>
        <sz val="8"/>
        <rFont val="Arial"/>
        <family val="2"/>
      </rPr>
      <t xml:space="preserve">
Grade 1: Asymptomatic or mild symptoms; intervention not indicated -¬‐ Grade 2: Symptomatic; medical intervention indicated; limiting instrumental ADL -¬‐ Grade 3: Severe symptoms; limiting self care ADL -¬‐ Grade 4: Life-¬‐threatening consequences; urgent operative intervention indicated 
</t>
    </r>
    <r>
      <rPr>
        <u/>
        <sz val="8"/>
        <rFont val="Arial"/>
        <family val="2"/>
      </rPr>
      <t>Proctitis</t>
    </r>
    <r>
      <rPr>
        <sz val="8"/>
        <rFont val="Arial"/>
        <family val="2"/>
      </rPr>
      <t xml:space="preserve">
Grade 1: Rectal discomfort, intervention not indicated -¬‐ Grade 2: Symptoms (e.g., rectal discomfort, passing blood or mucus); medical intervention indicated; limiting instrumental ADL -¬‐ Grade 3: Severe symptoms; fecal urgency or stool incontinence; limiting self care ADL -¬‐ Grade 4: Life-¬‐threatening consequences; urgent intervention indicated 
</t>
    </r>
    <r>
      <rPr>
        <u/>
        <sz val="8"/>
        <rFont val="Arial"/>
        <family val="2"/>
      </rPr>
      <t xml:space="preserve">Hot flashes </t>
    </r>
    <r>
      <rPr>
        <sz val="8"/>
        <rFont val="Arial"/>
        <family val="2"/>
      </rPr>
      <t xml:space="preserve">
Grade 1: Mild symptoms; intervention not indicated -¬‐ Grade 2: Moderate symptoms; limiting instrumental ADL -¬‐ Grade 3: Severe symptoms; limiting self care ADL -¬‐ Grade 4: N/A 
</t>
    </r>
    <r>
      <rPr>
        <u/>
        <sz val="8"/>
        <rFont val="Arial"/>
        <family val="2"/>
      </rPr>
      <t xml:space="preserve">Cystitis non-¬‐infective  </t>
    </r>
    <r>
      <rPr>
        <sz val="8"/>
        <rFont val="Arial"/>
        <family val="2"/>
      </rPr>
      <t xml:space="preserve">
Grade 1: Microscopic hematuria; minimal increase in frequency, urgency, dysuria, or nocturia; new onset of incontinence -¬‐ Grade 2: Moderate hematuria; moderate increase in frequency, urgency, dysuria, nocturia or incontinence; urinary catheter placement or bladder irrigation indicated; limiting instrumental ADL -¬‐ Grade 3: Gross hematuria; transfusion, IV medications or hospitalization indicated; elective endoscopic, radiologic or operative intervention indicated -¬‐ Grade 4: Life-¬‐threatening consequences; urgent radiologic or operative intervention indicated 
</t>
    </r>
    <r>
      <rPr>
        <u/>
        <sz val="8"/>
        <rFont val="Arial"/>
        <family val="2"/>
      </rPr>
      <t xml:space="preserve">Urinary retention  </t>
    </r>
    <r>
      <rPr>
        <sz val="8"/>
        <rFont val="Arial"/>
        <family val="2"/>
      </rPr>
      <t xml:space="preserve">
Grade 1: Urinary, suprapubic or intermittent catheter placement not indicated; able to void with some residual -¬‐ Grade 2: Placement of urinary, suprapubic or intermittent catheter placement indicated; medication indicated -¬‐ Grade 3: Elective operative or radiologic intervention indicated; substantial loss of affected kidney function or mass -¬‐ Grade 4: Life-¬‐threatening consequences; organ failure; urgent operative intervention indicated 
</t>
    </r>
  </si>
  <si>
    <t>Grade of complication.</t>
  </si>
  <si>
    <t>&lt;DateOfDeath&gt;</t>
  </si>
  <si>
    <t>numerisch (natürliche Zahl)</t>
  </si>
  <si>
    <t>Größter Prozentanteil aller befallenen Stanzen. Angabe ohne % Zeichen und mit , als Dezimaltrennzeichen (in Deutschland)</t>
  </si>
  <si>
    <t>0 (=sehr schlecht) | 1 | 2 | 3 | 4 | 5 | 6 | 
7 (=ausgezeichnet) (Angabe als natürliche Zahl)
100 = unbekannt</t>
  </si>
  <si>
    <t>0 - 21   (Angabe als natürliche Zahl)
100 = unbekannt</t>
  </si>
  <si>
    <t>0 - 25   (Angabe als natürliche Zahl)
100 = unbekannt</t>
  </si>
  <si>
    <t>I | II | III | IV | III/IV unspecific | V  | 0 (keine Komplikation)</t>
  </si>
  <si>
    <r>
      <t xml:space="preserve">Follow-Up
</t>
    </r>
    <r>
      <rPr>
        <b/>
        <sz val="8"/>
        <rFont val="Arial"/>
        <family val="2"/>
      </rPr>
      <t>Datum</t>
    </r>
    <r>
      <rPr>
        <sz val="8"/>
        <rFont val="Arial"/>
        <family val="2"/>
      </rPr>
      <t xml:space="preserve">
</t>
    </r>
  </si>
  <si>
    <t>Datum an welchem das Rezidiv diagnostiziert wurde.</t>
  </si>
  <si>
    <t>&lt;DateRecurrence&gt;</t>
  </si>
  <si>
    <r>
      <t xml:space="preserve">Fall
Follow-Up
</t>
    </r>
    <r>
      <rPr>
        <b/>
        <sz val="8"/>
        <color indexed="8"/>
        <rFont val="Arial"/>
        <family val="2"/>
      </rPr>
      <t>Datum Diagnose Rezidivs</t>
    </r>
    <r>
      <rPr>
        <sz val="8"/>
        <color indexed="8"/>
        <rFont val="Arial"/>
        <family val="2"/>
      </rPr>
      <t xml:space="preserve">
</t>
    </r>
  </si>
  <si>
    <r>
      <t xml:space="preserve">Case
Follow-Up
</t>
    </r>
    <r>
      <rPr>
        <b/>
        <sz val="8"/>
        <color indexed="8"/>
        <rFont val="Arial"/>
        <family val="2"/>
      </rPr>
      <t>Date local recurrence</t>
    </r>
    <r>
      <rPr>
        <sz val="8"/>
        <color indexed="8"/>
        <rFont val="Arial"/>
        <family val="2"/>
      </rPr>
      <t xml:space="preserve">
</t>
    </r>
  </si>
  <si>
    <t>0 (=sehr schlecht) | 1 | 2 | 3 | 4 | 5 | 6 | 
7 (=ausgezeichnet)  (Angabe als natürliche Zahl)
100 = unbekannt</t>
  </si>
  <si>
    <t>Dieses Merkmal identifiziert den Patienten, dem die gespeicherten Daten zugeordnet werden sollen. Die Pat.-ID muss für den einzelnen Patienten unverändert bleiben und ist so zu wählen, dass für jeden Patienten eine eindeutige Zuordnung gesichert ist.</t>
  </si>
  <si>
    <t>Wenn der Patient verstorben ist, dann darf keine weitere Follow-Up Meldung angegeben werden. Ist beim Vitalstatus angegeben, dass der Patient verstorben ist und das Sterbedatum fehlt, so wird davon ausgegangen, dass das Datum der Follow-Up Meldung das Sterbedatum ist.</t>
  </si>
  <si>
    <t>Zeitpunkt, angegeben in Tag, Monat und Jahr, an dem die meldepflichtige Diagnose erstmals durch einen Arzt klinisch oder mikroskopisch diagnostiziert wurde. (Tag unbekannt: 00 einsetzen Tag und Monat unbekannt: 00.00 einsetzen).
Primärtumor: Datum der ersten histologischen Sicherung (Biopsie oder TUR-P). Entscheidend ist das Entnahme-, nicht das Befunddatum. In wenigen Ausnahmen (hochgradig metastasierter Patient mit hohem PSA-Wert und ohne Intervention) wird keine Biopsie durchgeführt. Dann ist ein alternatives Datum anzugeben (z.B. Datum des PSA-Wertes, klinisches Diagnostik von Metastasen) und entsprechend die dazugehörige, niederwertigere Diagnosesicherheit.
Hatte der Patient vor der interventionellen Behandlung des Primärtumors bereits Active Surveillance oder Watchful Waiting kann dieses Feld bei der Primärtherapie leer bleiben.
Rezidiv / Fernmetastase: Datum der ersten Diagnose des Rezidivs / Fernmetastase.</t>
  </si>
  <si>
    <r>
      <rPr>
        <b/>
        <sz val="8"/>
        <rFont val="Arial"/>
        <family val="2"/>
      </rPr>
      <t>Numerisch, einstellig (natürliche Zahl)</t>
    </r>
    <r>
      <rPr>
        <sz val="8"/>
        <rFont val="Arial"/>
        <family val="2"/>
      </rPr>
      <t xml:space="preserve">
0 = die Informationen stammt von einem Totenschein 
1 = klinisch ohne tumorspezifische Diagnostik
2 = klinisch: Klinische Diagnose vor dem Sterbedatum durchgeführt; (inkl. Diagnostische Techniken)
4 = spezifische Tumormarker
5 = zytologisch: Untersuchung von Zellen aus primären Lokalisationen inklusive Flüssigkeitsaspirationen mittels Endoskopien oder Nadeln
6 = Histologie einer Metastase
7 = histologisch: Histologie des Primärtumors, histologische Untersuchung von Gewebe des Primärtumors (einschließlich aller Schnitttechniken und Knochenmarksbiopsien)
9 = unbekannt</t>
    </r>
  </si>
  <si>
    <t>Grad der Komplikationen nach Clavien Dindo 
Falls keine Komplikation aufgetreten ist, sollte hier eine 0 angegeben werden. Falls mehrerer Komplikationen aufgetreten sind, kann diese Feld n mal angelegt werden.
Grade I =  Jede Abweichung vom normalen postoperativen Verlauf ohne
Notwendigkeit einer pharmakologischen, operativen, endoskopischen
oder radiologischen Intervention. Erlaubtes therapeutisches
Regime: Medikamente wie Antiemetika, Antipyretika,
Diuretika, Elektrolyte und Physiotherapie
Grade II = Bedarf an medikamentöser Behandlung mit nicht unter Grad
I angeführten Medikamenten inklusive parenterale Ernährung
und Bluttransfusionen
Grade III = Komplikationen mit chirurgischem, endoskopischen oder radiologischem
Interventionsbedarf
Grade IIIa = Ohne Vollnarkose
Grade IIIb = Mit Vollnarkose
Grade IV = Lebensbedrohliche Komplikationen (einschließlich ZNS-Komplikationen
wie Hirnblutung, ischämischer Insult, Subarachnoidalblutung
jedoch exklusive TIA), die eine intensivmedizinische
Behandlung verlangen
Grade IVa = Dysfunktion eines Organs (inklusive Dialyse)
Grade IVb = Dysfunktion multipler Organe
Grade V = Tod des Patienten
Grade III / IV unspezifiziert = wenn genaue Unterteilung nicht möglich ist.</t>
  </si>
  <si>
    <t>Gibt die Art der Systemischen Therapie an. Unter Sonstige Therapien zählen alle Therapien die keiner anderen Therapieart zugeordnet werden können  (z.b. HIFU Therapie).
Hat der Patient vor einer interventionellen Therapie Active Surveillance oder Watchful Waiting erhalten, so reicht es aus, einen Fall / Ereignis mit der interventionellen Therapie anzulegen und diesen Block B8 einmal für die Active Surveillance bzw. Watchful Waiting anzulegen.</t>
  </si>
  <si>
    <t>Datum der Untersuchung des Patienten oder Sterbedatum. Falls Untersuchungs-/Sterbedatum nicht bekannt, dann  Datum Eingang der Follow-Up Meldung.</t>
  </si>
  <si>
    <t xml:space="preserve">Die Definition eines Zweittumors ist identisch zur Definition von relevanten Krebsvorerkrankungen, hier ist nur das Datum im Bezug zum aktuellen Fall entscheidend.
</t>
  </si>
  <si>
    <t>pre = prätherapeutisch
post = posttherapeutisch</t>
  </si>
  <si>
    <r>
      <t xml:space="preserve">Case
Case Information
</t>
    </r>
    <r>
      <rPr>
        <b/>
        <sz val="8"/>
        <rFont val="Arial"/>
        <family val="2"/>
      </rPr>
      <t xml:space="preserve">Psycho-Oncological counselling </t>
    </r>
  </si>
  <si>
    <r>
      <t xml:space="preserve">Case
Case Information
</t>
    </r>
    <r>
      <rPr>
        <b/>
        <sz val="8"/>
        <rFont val="Arial"/>
        <family val="2"/>
      </rPr>
      <t xml:space="preserve">Social service counselling </t>
    </r>
  </si>
  <si>
    <r>
      <rPr>
        <b/>
        <u/>
        <sz val="8"/>
        <color indexed="8"/>
        <rFont val="Arial"/>
        <family val="2"/>
      </rPr>
      <t>IARC-IACR Basis of Diagnosis Codes</t>
    </r>
    <r>
      <rPr>
        <sz val="8"/>
        <color indexed="8"/>
        <rFont val="Arial"/>
        <family val="2"/>
      </rPr>
      <t xml:space="preserve">
</t>
    </r>
    <r>
      <rPr>
        <b/>
        <sz val="8"/>
        <color indexed="8"/>
        <rFont val="Arial"/>
        <family val="2"/>
      </rPr>
      <t>0:</t>
    </r>
    <r>
      <rPr>
        <sz val="8"/>
        <color indexed="8"/>
        <rFont val="Arial"/>
        <family val="2"/>
      </rPr>
      <t xml:space="preserve"> Information provided is from a death certificate
</t>
    </r>
    <r>
      <rPr>
        <b/>
        <u/>
        <sz val="8"/>
        <color indexed="8"/>
        <rFont val="Arial"/>
        <family val="2"/>
      </rPr>
      <t>Non-microscopic</t>
    </r>
    <r>
      <rPr>
        <sz val="8"/>
        <color indexed="8"/>
        <rFont val="Arial"/>
        <family val="2"/>
      </rPr>
      <t xml:space="preserve">
</t>
    </r>
    <r>
      <rPr>
        <b/>
        <sz val="8"/>
        <color indexed="8"/>
        <rFont val="Arial"/>
        <family val="2"/>
      </rPr>
      <t>1:</t>
    </r>
    <r>
      <rPr>
        <sz val="8"/>
        <color indexed="8"/>
        <rFont val="Arial"/>
        <family val="2"/>
      </rPr>
      <t xml:space="preserve"> Diagnosis made before death, but without any of the following (codes 2-7)
</t>
    </r>
    <r>
      <rPr>
        <b/>
        <sz val="8"/>
        <color indexed="8"/>
        <rFont val="Arial"/>
        <family val="2"/>
      </rPr>
      <t>2:</t>
    </r>
    <r>
      <rPr>
        <sz val="8"/>
        <color indexed="8"/>
        <rFont val="Arial"/>
        <family val="2"/>
      </rPr>
      <t xml:space="preserve"> All diagnostic techniques, including x-ray, endoscopy, imaging, ultrasound, exploratory surgery (e.g., laparotomy), and autopsy, without a tissue diagnosis
</t>
    </r>
    <r>
      <rPr>
        <b/>
        <sz val="8"/>
        <color indexed="8"/>
        <rFont val="Arial"/>
        <family val="2"/>
      </rPr>
      <t>4:</t>
    </r>
    <r>
      <rPr>
        <sz val="8"/>
        <color indexed="8"/>
        <rFont val="Arial"/>
        <family val="2"/>
      </rPr>
      <t xml:space="preserve"> Including biochemical and/or immunological
markers that are specific for a tumour site
</t>
    </r>
    <r>
      <rPr>
        <b/>
        <u/>
        <sz val="8"/>
        <color indexed="8"/>
        <rFont val="Arial"/>
        <family val="2"/>
      </rPr>
      <t>Microscopic</t>
    </r>
    <r>
      <rPr>
        <sz val="8"/>
        <color indexed="8"/>
        <rFont val="Arial"/>
        <family val="2"/>
      </rPr>
      <t xml:space="preserve">
</t>
    </r>
    <r>
      <rPr>
        <b/>
        <sz val="8"/>
        <color indexed="8"/>
        <rFont val="Arial"/>
        <family val="2"/>
      </rPr>
      <t>5:</t>
    </r>
    <r>
      <rPr>
        <sz val="8"/>
        <color indexed="8"/>
        <rFont val="Arial"/>
        <family val="2"/>
      </rPr>
      <t xml:space="preserve"> Examination of cells from a primary or secondary
site, including fluids aspirated by endoscopy or
needle; also includes the microscopic examination
of peripheral blood and bone marrow aspirates.</t>
    </r>
    <r>
      <rPr>
        <b/>
        <sz val="8"/>
        <color indexed="8"/>
        <rFont val="Arial"/>
        <family val="2"/>
      </rPr>
      <t xml:space="preserve">
6: </t>
    </r>
    <r>
      <rPr>
        <sz val="8"/>
        <color indexed="8"/>
        <rFont val="Arial"/>
        <family val="2"/>
      </rPr>
      <t xml:space="preserve">Histologic examination of tissue from a metastasis,
including autopsy specimens
</t>
    </r>
    <r>
      <rPr>
        <b/>
        <sz val="8"/>
        <color indexed="8"/>
        <rFont val="Arial"/>
        <family val="2"/>
      </rPr>
      <t xml:space="preserve">7: </t>
    </r>
    <r>
      <rPr>
        <sz val="8"/>
        <color indexed="8"/>
        <rFont val="Arial"/>
        <family val="2"/>
      </rPr>
      <t xml:space="preserve">Histologic examination of tissue from primary tumour,
however obtained, including all cutting techniques
and bone marrow biopsies; also includes autopsy
specimens of primary tumour.
</t>
    </r>
    <r>
      <rPr>
        <b/>
        <sz val="8"/>
        <color indexed="8"/>
        <rFont val="Arial"/>
        <family val="2"/>
      </rPr>
      <t/>
    </r>
  </si>
  <si>
    <t>Indicate the clinical tumour stage (per AJCC 7th)
Pathologic staging preferred, if available
cT0: No evidence of primary tumour 
cT1: if not able to select cT1a, cT1b or cT1c: Clinically in apparent tumour neither palpable nor visible by imaging 
cT1a: Tumour incidental histologic finding in 5 percent or less of tissue resected 
cT1b: Tumour incidental histologic finding in more than 5 percent of tissue resected 
cT1c: Tumour identified by needle biopsy (eg, because of elevated PSA)
 cT2: if not able to select cT2a, cT2b or cT2c: Tumour confined within prostate
cT2a: Tumour involves one-¬‐half of one lobe or less 
cT2b: Tumour involves more than one-¬‐half of one lobe but not both lobes
 cT2c: Tumour involves both lobes 
cT3: if not able to select cT3a, cT3b or cT3c: Tumour extends through the prostate capsule 
cT3a: Extracapsular extension (unilateral or bilateral) 
cT3b: Tumour invades seminal vesicle(s) 
cT4: Tumour is fixed or invades adjacent structures other than seminal vesicles such as external sphincter, rectum, bladder
cTX: Primary tumour cannot be assessed</t>
  </si>
  <si>
    <t xml:space="preserve">P = percutaneous radiotherapy / external beam radiation
HDR = high dose rate Brachytherapy
LDR = low dose rate Brachytherapy
</t>
  </si>
  <si>
    <r>
      <t xml:space="preserve">Case
Follow-Up
</t>
    </r>
    <r>
      <rPr>
        <b/>
        <sz val="8"/>
        <color indexed="8"/>
        <rFont val="Arial"/>
        <family val="2"/>
      </rPr>
      <t>Date metastasis identified</t>
    </r>
    <r>
      <rPr>
        <sz val="8"/>
        <color indexed="8"/>
        <rFont val="Arial"/>
        <family val="2"/>
      </rPr>
      <t xml:space="preserve">
</t>
    </r>
  </si>
  <si>
    <t>CR = complete remission
PR = partial remission
NC = no change, stable disease
P = Progression
U =unknown</t>
  </si>
  <si>
    <t>= J12 + J13 + J14</t>
  </si>
  <si>
    <t>= O12 + O13 + O14</t>
  </si>
  <si>
    <t>= O9 - O11</t>
  </si>
  <si>
    <t>Categories</t>
  </si>
  <si>
    <t>empty</t>
  </si>
  <si>
    <t>NX | empty</t>
  </si>
  <si>
    <t>MX | empty</t>
  </si>
  <si>
    <t>N | Y | empty</t>
  </si>
  <si>
    <t xml:space="preserve">N | A | D </t>
  </si>
  <si>
    <t>Das Feld "Einzeldosis in Gray" ist leer.</t>
  </si>
  <si>
    <t xml:space="preserve">The data item "dose per fraction" is missing. </t>
  </si>
  <si>
    <r>
      <t xml:space="preserve">Das Feld "Gesamtdosis in Gray" ist leer.
</t>
    </r>
    <r>
      <rPr>
        <sz val="8"/>
        <color rgb="FFFF0000"/>
        <rFont val="Arial"/>
        <family val="2"/>
      </rPr>
      <t/>
    </r>
  </si>
  <si>
    <t xml:space="preserve">The data item "total dose of radiotherapy" is missing. </t>
  </si>
  <si>
    <t xml:space="preserve">FA | DE | DI | AB | RE | PR | HO | CY | UR | ER | HA | EN | BL | PO | LY | VE | PU | HI | OT </t>
  </si>
  <si>
    <t>N | Y | U</t>
  </si>
  <si>
    <t>Die Angabe ob ein Biochemisches Rezidiv diagnostiziert wurde fehlt.</t>
  </si>
  <si>
    <t>Das Diagnosedatum des Rezidivs fehlt.</t>
  </si>
  <si>
    <t xml:space="preserve">The data item "Daten local recurrence" is missing. </t>
  </si>
  <si>
    <t xml:space="preserve">The data item "Date biochemical recurrence identified" is missing. </t>
  </si>
  <si>
    <t>Die Angabe des Tumorstatus (gesamt) fehlt.</t>
  </si>
  <si>
    <t>FULocalDate</t>
  </si>
  <si>
    <t>FUBioDate</t>
  </si>
  <si>
    <t>FUMetastasisDate</t>
  </si>
  <si>
    <t>FUStatus</t>
  </si>
  <si>
    <t>TotalDoseRD</t>
  </si>
  <si>
    <t>TotalDoseLDR</t>
  </si>
  <si>
    <t>TotalDoseIV</t>
  </si>
  <si>
    <t>CoresTaken</t>
  </si>
  <si>
    <t>CoresInvolved</t>
  </si>
  <si>
    <t>CoresPercentage</t>
  </si>
  <si>
    <t>Date of Diagnosis &gt; Date of death</t>
  </si>
  <si>
    <r>
      <t xml:space="preserve">Stammdaten
</t>
    </r>
    <r>
      <rPr>
        <b/>
        <sz val="8"/>
        <rFont val="Arial"/>
        <family val="2"/>
      </rPr>
      <t>Sterbedatum</t>
    </r>
  </si>
  <si>
    <r>
      <t xml:space="preserve">Basic Information
</t>
    </r>
    <r>
      <rPr>
        <b/>
        <sz val="8"/>
        <rFont val="Arial"/>
        <family val="2"/>
      </rPr>
      <t>Date of death</t>
    </r>
  </si>
  <si>
    <t>Date Radiotherapy &gt; Date of death</t>
  </si>
  <si>
    <t>Date treatment &gt;  Date of death</t>
  </si>
  <si>
    <t>Das Beginndatum der Therapie liegt nach dem Sterbedatum.</t>
  </si>
  <si>
    <t>1-5 | empty</t>
  </si>
  <si>
    <t>1-5 |  empty</t>
  </si>
  <si>
    <t>in ng/ml | empty</t>
  </si>
  <si>
    <t>AND</t>
  </si>
  <si>
    <t>OR</t>
  </si>
  <si>
    <t>not empty</t>
  </si>
  <si>
    <t>IF</t>
  </si>
  <si>
    <t>XML-Datafields</t>
  </si>
  <si>
    <t>Validation</t>
  </si>
  <si>
    <t>General overview</t>
  </si>
  <si>
    <t>Content (Inhaltsverzeichnis)</t>
  </si>
  <si>
    <t>Missing datafield</t>
  </si>
  <si>
    <t>No center case</t>
  </si>
  <si>
    <t>no prostate cancer</t>
  </si>
  <si>
    <r>
      <rPr>
        <sz val="8"/>
        <rFont val="Calibri"/>
        <family val="2"/>
      </rPr>
      <t>≠</t>
    </r>
    <r>
      <rPr>
        <sz val="8"/>
        <rFont val="Arial"/>
        <family val="2"/>
      </rPr>
      <t xml:space="preserve"> CC | NCC</t>
    </r>
  </si>
  <si>
    <r>
      <rPr>
        <sz val="8"/>
        <rFont val="Calibri"/>
        <family val="2"/>
      </rPr>
      <t>≠</t>
    </r>
    <r>
      <rPr>
        <sz val="8"/>
        <rFont val="Arial"/>
        <family val="2"/>
      </rPr>
      <t xml:space="preserve"> P | R | D</t>
    </r>
  </si>
  <si>
    <t>in ng/ml</t>
  </si>
  <si>
    <t>Calculation</t>
  </si>
  <si>
    <r>
      <t xml:space="preserve">  No center case  
</t>
    </r>
    <r>
      <rPr>
        <sz val="9"/>
        <color theme="0" tint="-0.499984740745262"/>
        <rFont val="Arial"/>
        <family val="2"/>
      </rPr>
      <t xml:space="preserve">  (kein Zentrumsfall)</t>
    </r>
  </si>
  <si>
    <r>
      <t xml:space="preserve">  Conspicuities
</t>
    </r>
    <r>
      <rPr>
        <sz val="9"/>
        <color theme="0" tint="-0.499984740745262"/>
        <rFont val="Arial"/>
        <family val="2"/>
      </rPr>
      <t xml:space="preserve">  (mit Auffälligkeiten)</t>
    </r>
  </si>
  <si>
    <r>
      <t xml:space="preserve">Non-Determinable
</t>
    </r>
    <r>
      <rPr>
        <sz val="9"/>
        <color theme="0" tint="-0.499984740745262"/>
        <rFont val="Arial"/>
        <family val="2"/>
      </rPr>
      <t>(Nicht zuzordnen)</t>
    </r>
  </si>
  <si>
    <r>
      <t xml:space="preserve">Total
</t>
    </r>
    <r>
      <rPr>
        <sz val="9"/>
        <color theme="0" tint="-0.499984740745262"/>
        <rFont val="Arial"/>
        <family val="2"/>
      </rPr>
      <t>(Gesamt)</t>
    </r>
  </si>
  <si>
    <r>
      <t xml:space="preserve">EPIC-26 – Maximal number of questionnaires
</t>
    </r>
    <r>
      <rPr>
        <b/>
        <sz val="9"/>
        <color theme="0" tint="-0.499984740745262"/>
        <rFont val="Arial"/>
        <family val="2"/>
      </rPr>
      <t>(EPIC-26 - Anzahl Fragebögen maximal)</t>
    </r>
  </si>
  <si>
    <r>
      <t xml:space="preserve">  No informed consent  
 </t>
    </r>
    <r>
      <rPr>
        <sz val="9"/>
        <color theme="0" tint="-0.499984740745262"/>
        <rFont val="Arial"/>
        <family val="2"/>
      </rPr>
      <t xml:space="preserve"> (davon keine Einwilligung zur Befragung)</t>
    </r>
  </si>
  <si>
    <r>
      <t xml:space="preserve">a) Incomplete 
</t>
    </r>
    <r>
      <rPr>
        <sz val="8"/>
        <color theme="0" tint="-0.499984740745262"/>
        <rFont val="Arial"/>
        <family val="2"/>
      </rPr>
      <t>(Unvollständige Falldatensätze)</t>
    </r>
  </si>
  <si>
    <r>
      <t xml:space="preserve">b) no center case 
</t>
    </r>
    <r>
      <rPr>
        <sz val="8"/>
        <color theme="0" tint="-0.499984740745262"/>
        <rFont val="Arial"/>
        <family val="2"/>
      </rPr>
      <t>(Kein Zentrumsfall)</t>
    </r>
  </si>
  <si>
    <r>
      <t xml:space="preserve">locally advanced 
</t>
    </r>
    <r>
      <rPr>
        <b/>
        <sz val="11"/>
        <color theme="0" tint="-0.499984740745262"/>
        <rFont val="Arial"/>
        <family val="2"/>
      </rPr>
      <t>(lokal fortgeschritten)</t>
    </r>
  </si>
  <si>
    <r>
      <t xml:space="preserve">advanced N1 
</t>
    </r>
    <r>
      <rPr>
        <b/>
        <sz val="11"/>
        <color theme="0" tint="-0.499984740745262"/>
        <rFont val="Arial"/>
        <family val="2"/>
      </rPr>
      <t>(fortgeschritten-N1)</t>
    </r>
  </si>
  <si>
    <r>
      <t xml:space="preserve">advanced M1 
</t>
    </r>
    <r>
      <rPr>
        <b/>
        <sz val="11"/>
        <color theme="0" tint="-0.499984740745262"/>
        <rFont val="Arial"/>
        <family val="2"/>
      </rPr>
      <t>(fortgeschritten-M1)</t>
    </r>
  </si>
  <si>
    <r>
      <t xml:space="preserve">non-determinable 
</t>
    </r>
    <r>
      <rPr>
        <b/>
        <sz val="11"/>
        <color theme="0" tint="-0.499984740745262"/>
        <rFont val="Arial"/>
        <family val="2"/>
      </rPr>
      <t>(nicht zuzuordnen)</t>
    </r>
  </si>
  <si>
    <t>N31</t>
  </si>
  <si>
    <t>N32</t>
  </si>
  <si>
    <t>G17 + G24</t>
  </si>
  <si>
    <t>H17 + H24</t>
  </si>
  <si>
    <r>
      <t>Case
Treatment</t>
    </r>
    <r>
      <rPr>
        <b/>
        <sz val="8"/>
        <rFont val="Arial"/>
        <family val="2"/>
      </rPr>
      <t xml:space="preserve">
Type</t>
    </r>
  </si>
  <si>
    <r>
      <t xml:space="preserve">D-Cases
</t>
    </r>
    <r>
      <rPr>
        <b/>
        <sz val="9"/>
        <color theme="0" tint="-0.499984740745262"/>
        <rFont val="Arial"/>
        <family val="2"/>
      </rPr>
      <t>(D-Fälle)</t>
    </r>
  </si>
  <si>
    <r>
      <t xml:space="preserve">R-Cases
</t>
    </r>
    <r>
      <rPr>
        <b/>
        <sz val="9"/>
        <color theme="0" tint="-0.499984740745262"/>
        <rFont val="Arial"/>
        <family val="2"/>
      </rPr>
      <t>(R-Fälle)</t>
    </r>
  </si>
  <si>
    <t>Patient in F17</t>
  </si>
  <si>
    <t>Patient in G17</t>
  </si>
  <si>
    <t>Patient in H17</t>
  </si>
  <si>
    <t>Patient in I17</t>
  </si>
  <si>
    <t>Patient in J17</t>
  </si>
  <si>
    <t>Patient in N17</t>
  </si>
  <si>
    <t>Patient in M17</t>
  </si>
  <si>
    <t>Patient in L17</t>
  </si>
  <si>
    <t>Patient in K17</t>
  </si>
  <si>
    <r>
      <t xml:space="preserve">Calculation indicator
</t>
    </r>
    <r>
      <rPr>
        <b/>
        <sz val="12"/>
        <color theme="0" tint="-0.499984740745262"/>
        <rFont val="Arial"/>
        <family val="2"/>
      </rPr>
      <t>(Kennzahlendefinitionen auf Feldebene)</t>
    </r>
  </si>
  <si>
    <t xml:space="preserve">FAQ </t>
  </si>
  <si>
    <t>FAQ</t>
  </si>
  <si>
    <r>
      <t xml:space="preserve">Numerator:
</t>
    </r>
    <r>
      <rPr>
        <b/>
        <sz val="10"/>
        <color theme="0" tint="-0.499984740745262"/>
        <rFont val="Arial"/>
        <family val="2"/>
      </rPr>
      <t>(Zähler)</t>
    </r>
  </si>
  <si>
    <t xml:space="preserve">I | II | III | IIIa | IIIb | IV | IVa | IVb | V | III/IV unspecific | 0 (no complications, default)
</t>
  </si>
  <si>
    <r>
      <rPr>
        <sz val="11"/>
        <color indexed="8"/>
        <rFont val="Arial"/>
        <family val="2"/>
      </rPr>
      <t xml:space="preserve">OncoBox Prostate </t>
    </r>
    <r>
      <rPr>
        <b/>
        <sz val="11"/>
        <color indexed="8"/>
        <rFont val="Arial"/>
        <family val="2"/>
      </rPr>
      <t xml:space="preserve">
Indicator 1 a) Number of primary cases of prostate carcinoma
</t>
    </r>
    <r>
      <rPr>
        <b/>
        <sz val="11"/>
        <color theme="0" tint="-0.499984740745262"/>
        <rFont val="Arial"/>
        <family val="2"/>
      </rPr>
      <t xml:space="preserve">(Kennzahl Nr.1 a) Anzahl Primärfälle Prostatakarzinom) </t>
    </r>
  </si>
  <si>
    <r>
      <t>low risk</t>
    </r>
    <r>
      <rPr>
        <vertAlign val="superscript"/>
        <sz val="9"/>
        <rFont val="Arial"/>
        <family val="2"/>
      </rPr>
      <t xml:space="preserve">  6)</t>
    </r>
    <r>
      <rPr>
        <sz val="9"/>
        <rFont val="Arial"/>
        <family val="2"/>
      </rPr>
      <t xml:space="preserve"> 
</t>
    </r>
    <r>
      <rPr>
        <sz val="9"/>
        <color theme="0" tint="-0.499984740745262"/>
        <rFont val="Arial"/>
        <family val="2"/>
      </rPr>
      <t xml:space="preserve">(niedrigem Risiko </t>
    </r>
    <r>
      <rPr>
        <vertAlign val="superscript"/>
        <sz val="9"/>
        <color theme="0" tint="-0.499984740745262"/>
        <rFont val="Arial"/>
        <family val="2"/>
      </rPr>
      <t>6)</t>
    </r>
    <r>
      <rPr>
        <sz val="9"/>
        <color theme="0" tint="-0.499984740745262"/>
        <rFont val="Arial"/>
        <family val="2"/>
      </rPr>
      <t>)</t>
    </r>
  </si>
  <si>
    <r>
      <t>high risk</t>
    </r>
    <r>
      <rPr>
        <vertAlign val="superscript"/>
        <sz val="9"/>
        <rFont val="Arial"/>
        <family val="2"/>
      </rPr>
      <t xml:space="preserve"> 6)</t>
    </r>
    <r>
      <rPr>
        <sz val="9"/>
        <rFont val="Arial"/>
        <family val="2"/>
      </rPr>
      <t xml:space="preserve">
</t>
    </r>
    <r>
      <rPr>
        <sz val="9"/>
        <color theme="0" tint="-0.499984740745262"/>
        <rFont val="Arial"/>
        <family val="2"/>
      </rPr>
      <t xml:space="preserve">(hohes Risiko </t>
    </r>
    <r>
      <rPr>
        <vertAlign val="superscript"/>
        <sz val="9"/>
        <color theme="0" tint="-0.499984740745262"/>
        <rFont val="Arial"/>
        <family val="2"/>
      </rPr>
      <t>6)</t>
    </r>
    <r>
      <rPr>
        <sz val="9"/>
        <color theme="0" tint="-0.499984740745262"/>
        <rFont val="Arial"/>
        <family val="2"/>
      </rPr>
      <t>)</t>
    </r>
    <r>
      <rPr>
        <vertAlign val="superscript"/>
        <sz val="9"/>
        <color theme="0" tint="-0.499984740745262"/>
        <rFont val="Arial"/>
        <family val="2"/>
      </rPr>
      <t xml:space="preserve"> </t>
    </r>
  </si>
  <si>
    <r>
      <t xml:space="preserve">locally advanced (T3/4-N0-M0)
</t>
    </r>
    <r>
      <rPr>
        <sz val="9"/>
        <color theme="0" tint="-0.499984740745262"/>
        <rFont val="Arial"/>
        <family val="2"/>
      </rPr>
      <t>(lokal fortgeschritten (T3/4-N0-M0))</t>
    </r>
  </si>
  <si>
    <r>
      <t xml:space="preserve">advanced (N1, M0)
</t>
    </r>
    <r>
      <rPr>
        <sz val="9"/>
        <color theme="0" tint="-0.499984740745262"/>
        <rFont val="Arial"/>
        <family val="2"/>
      </rPr>
      <t>(fortgeschritten (N1, M0))</t>
    </r>
  </si>
  <si>
    <r>
      <t xml:space="preserve">advanced (N0/1, M1)
</t>
    </r>
    <r>
      <rPr>
        <sz val="9"/>
        <color theme="0" tint="-0.499984740745262"/>
        <rFont val="Arial"/>
        <family val="2"/>
      </rPr>
      <t>(fortgeschritten (N0/1, M1))</t>
    </r>
  </si>
  <si>
    <r>
      <t xml:space="preserve">a) primary case patients </t>
    </r>
    <r>
      <rPr>
        <b/>
        <vertAlign val="superscript"/>
        <sz val="10"/>
        <rFont val="Arial"/>
        <family val="2"/>
      </rPr>
      <t>1)</t>
    </r>
    <r>
      <rPr>
        <b/>
        <sz val="10"/>
        <rFont val="Arial"/>
        <family val="2"/>
      </rPr>
      <t xml:space="preserve">
</t>
    </r>
    <r>
      <rPr>
        <b/>
        <sz val="10"/>
        <color theme="0" tint="-0.499984740745262"/>
        <rFont val="Arial"/>
        <family val="2"/>
      </rPr>
      <t>(Primärfall-Pat.</t>
    </r>
    <r>
      <rPr>
        <b/>
        <vertAlign val="superscript"/>
        <sz val="10"/>
        <color theme="0" tint="-0.499984740745262"/>
        <rFont val="Arial"/>
        <family val="2"/>
      </rPr>
      <t xml:space="preserve"> 1)</t>
    </r>
    <r>
      <rPr>
        <b/>
        <sz val="10"/>
        <color theme="0" tint="-0.499984740745262"/>
        <rFont val="Arial"/>
        <family val="2"/>
      </rPr>
      <t>)</t>
    </r>
  </si>
  <si>
    <r>
      <t xml:space="preserve">Total
</t>
    </r>
    <r>
      <rPr>
        <b/>
        <sz val="9"/>
        <color theme="0" tint="-0.499984740745262"/>
        <rFont val="Arial"/>
        <family val="2"/>
      </rPr>
      <t>(Gesamt)</t>
    </r>
  </si>
  <si>
    <r>
      <t xml:space="preserve">RCE due to Pca
</t>
    </r>
    <r>
      <rPr>
        <sz val="9"/>
        <color theme="0" tint="-0.499984740745262"/>
        <rFont val="Arial"/>
        <family val="2"/>
      </rPr>
      <t>(RZE aufgrund von Pca)</t>
    </r>
  </si>
  <si>
    <r>
      <t xml:space="preserve">Definitive percutaneous radiotherapy
</t>
    </r>
    <r>
      <rPr>
        <sz val="9"/>
        <color theme="0" tint="-0.499984740745262"/>
        <rFont val="Arial"/>
        <family val="2"/>
      </rPr>
      <t xml:space="preserve">(Definitive perkutane Strahlentherapie) </t>
    </r>
    <r>
      <rPr>
        <sz val="9"/>
        <rFont val="Arial"/>
        <family val="2"/>
      </rPr>
      <t xml:space="preserve"> </t>
    </r>
  </si>
  <si>
    <r>
      <t>other treatment</t>
    </r>
    <r>
      <rPr>
        <b/>
        <vertAlign val="superscript"/>
        <sz val="9"/>
        <rFont val="Arial"/>
        <family val="2"/>
      </rPr>
      <t xml:space="preserve"> 6)</t>
    </r>
    <r>
      <rPr>
        <b/>
        <sz val="9"/>
        <rFont val="Arial"/>
        <family val="2"/>
      </rPr>
      <t xml:space="preserve">
</t>
    </r>
    <r>
      <rPr>
        <b/>
        <sz val="9"/>
        <color theme="0" tint="-0.499984740745262"/>
        <rFont val="Arial"/>
        <family val="2"/>
      </rPr>
      <t xml:space="preserve">(andere Behandlung </t>
    </r>
    <r>
      <rPr>
        <b/>
        <vertAlign val="superscript"/>
        <sz val="9"/>
        <color theme="0" tint="-0.499984740745262"/>
        <rFont val="Arial"/>
        <family val="2"/>
      </rPr>
      <t>5)</t>
    </r>
    <r>
      <rPr>
        <b/>
        <sz val="9"/>
        <color theme="0" tint="-0.499984740745262"/>
        <rFont val="Arial"/>
        <family val="2"/>
      </rPr>
      <t>)</t>
    </r>
  </si>
  <si>
    <r>
      <t xml:space="preserve">Watchful Waiting
</t>
    </r>
    <r>
      <rPr>
        <sz val="9"/>
        <color theme="0" tint="-0.499984740745262"/>
        <rFont val="Arial"/>
        <family val="2"/>
      </rPr>
      <t>(Watchful Waiting)</t>
    </r>
  </si>
  <si>
    <r>
      <t>other local therapy</t>
    </r>
    <r>
      <rPr>
        <vertAlign val="superscript"/>
        <sz val="9"/>
        <rFont val="Arial"/>
        <family val="2"/>
      </rPr>
      <t xml:space="preserve"> 3)</t>
    </r>
    <r>
      <rPr>
        <sz val="9"/>
        <rFont val="Arial"/>
        <family val="2"/>
      </rPr>
      <t xml:space="preserve">
</t>
    </r>
    <r>
      <rPr>
        <sz val="9"/>
        <color theme="0" tint="-0.499984740745262"/>
        <rFont val="Arial"/>
        <family val="2"/>
      </rPr>
      <t xml:space="preserve">(andere lokale Therapie </t>
    </r>
    <r>
      <rPr>
        <vertAlign val="superscript"/>
        <sz val="9"/>
        <color theme="0" tint="-0.499984740745262"/>
        <rFont val="Arial"/>
        <family val="2"/>
      </rPr>
      <t>3)</t>
    </r>
    <r>
      <rPr>
        <sz val="9"/>
        <color theme="0" tint="-0.499984740745262"/>
        <rFont val="Arial"/>
        <family val="2"/>
      </rPr>
      <t>)</t>
    </r>
  </si>
  <si>
    <r>
      <t xml:space="preserve">interventional </t>
    </r>
    <r>
      <rPr>
        <b/>
        <vertAlign val="superscript"/>
        <sz val="9"/>
        <rFont val="Arial"/>
        <family val="2"/>
      </rPr>
      <t>2)</t>
    </r>
    <r>
      <rPr>
        <b/>
        <sz val="9"/>
        <rFont val="Arial"/>
        <family val="2"/>
      </rPr>
      <t xml:space="preserve">
</t>
    </r>
    <r>
      <rPr>
        <b/>
        <sz val="9"/>
        <color theme="0" tint="-0.499984740745262"/>
        <rFont val="Arial"/>
        <family val="2"/>
      </rPr>
      <t xml:space="preserve">(interventionell </t>
    </r>
    <r>
      <rPr>
        <b/>
        <vertAlign val="superscript"/>
        <sz val="9"/>
        <color theme="0" tint="-0.499984740745262"/>
        <rFont val="Arial"/>
        <family val="2"/>
      </rPr>
      <t>2)</t>
    </r>
    <r>
      <rPr>
        <b/>
        <sz val="9"/>
        <color theme="0" tint="-0.499984740745262"/>
        <rFont val="Arial"/>
        <family val="2"/>
      </rPr>
      <t>)</t>
    </r>
  </si>
  <si>
    <r>
      <t xml:space="preserve">OncoBox Prostate
</t>
    </r>
    <r>
      <rPr>
        <b/>
        <sz val="11"/>
        <color indexed="8"/>
        <rFont val="Arial"/>
        <family val="2"/>
      </rPr>
      <t xml:space="preserve">Risk classification 
</t>
    </r>
    <r>
      <rPr>
        <b/>
        <sz val="11"/>
        <color theme="0" tint="-0.499984740745262"/>
        <rFont val="Arial"/>
        <family val="2"/>
      </rPr>
      <t>(Risikoklassifizierung)</t>
    </r>
  </si>
  <si>
    <r>
      <t xml:space="preserve">OncoBox Prostate
</t>
    </r>
    <r>
      <rPr>
        <b/>
        <sz val="11"/>
        <color indexed="8"/>
        <rFont val="Arial"/>
        <family val="2"/>
      </rPr>
      <t xml:space="preserve">General overview 
</t>
    </r>
    <r>
      <rPr>
        <b/>
        <sz val="11"/>
        <color theme="0" tint="-0.499984740745262"/>
        <rFont val="Arial"/>
        <family val="2"/>
      </rPr>
      <t>(Gesamtbetrachtung)</t>
    </r>
  </si>
  <si>
    <r>
      <t xml:space="preserve">OncoBox Prostate
</t>
    </r>
    <r>
      <rPr>
        <b/>
        <sz val="11"/>
        <color indexed="8"/>
        <rFont val="Arial"/>
        <family val="2"/>
      </rPr>
      <t xml:space="preserve">Fallarten 
</t>
    </r>
    <r>
      <rPr>
        <b/>
        <sz val="11"/>
        <color theme="0" tint="-0.499984740745262"/>
        <rFont val="Arial"/>
        <family val="2"/>
      </rPr>
      <t>(Categories)</t>
    </r>
  </si>
  <si>
    <r>
      <t xml:space="preserve">OncoBox Prostate
</t>
    </r>
    <r>
      <rPr>
        <b/>
        <sz val="11"/>
        <color indexed="8"/>
        <rFont val="Arial"/>
        <family val="2"/>
      </rPr>
      <t xml:space="preserve">Validations 
</t>
    </r>
    <r>
      <rPr>
        <b/>
        <sz val="11"/>
        <color theme="0" tint="-0.499984740745262"/>
        <rFont val="Arial"/>
        <family val="2"/>
      </rPr>
      <t>(Strukturvalidierung der Datensätze)</t>
    </r>
  </si>
  <si>
    <r>
      <t xml:space="preserve">non-interventional </t>
    </r>
    <r>
      <rPr>
        <b/>
        <vertAlign val="superscript"/>
        <sz val="9"/>
        <rFont val="Arial"/>
        <family val="2"/>
      </rPr>
      <t>2)</t>
    </r>
    <r>
      <rPr>
        <b/>
        <sz val="9"/>
        <rFont val="Arial"/>
        <family val="2"/>
      </rPr>
      <t xml:space="preserve">
</t>
    </r>
    <r>
      <rPr>
        <b/>
        <sz val="9"/>
        <color theme="0" tint="-0.499984740745262"/>
        <rFont val="Arial"/>
        <family val="2"/>
      </rPr>
      <t xml:space="preserve">(nicht
interventionell </t>
    </r>
    <r>
      <rPr>
        <b/>
        <vertAlign val="superscript"/>
        <sz val="9"/>
        <color theme="0" tint="-0.499984740745262"/>
        <rFont val="Arial"/>
        <family val="2"/>
      </rPr>
      <t>2)</t>
    </r>
    <r>
      <rPr>
        <b/>
        <sz val="9"/>
        <color theme="0" tint="-0.499984740745262"/>
        <rFont val="Arial"/>
        <family val="2"/>
      </rPr>
      <t>)</t>
    </r>
  </si>
  <si>
    <r>
      <rPr>
        <b/>
        <sz val="10"/>
        <rFont val="Arial"/>
        <family val="2"/>
      </rPr>
      <t>Operative expertise</t>
    </r>
    <r>
      <rPr>
        <b/>
        <sz val="10"/>
        <color theme="0" tint="-0.499984740745262"/>
        <rFont val="Arial"/>
        <family val="2"/>
      </rPr>
      <t xml:space="preserve">
(Operative Expertise)</t>
    </r>
  </si>
  <si>
    <t>at least one data field</t>
  </si>
  <si>
    <t>all data fields</t>
  </si>
  <si>
    <t xml:space="preserve">empty </t>
  </si>
  <si>
    <r>
      <t>Das Feld "</t>
    </r>
    <r>
      <rPr>
        <sz val="8"/>
        <color theme="1"/>
        <rFont val="Arial"/>
        <family val="2"/>
      </rPr>
      <t>PSA-Wert" ist leer. Die Risikoklassifizierung ist bei diesem Fall nicht möglich.</t>
    </r>
  </si>
  <si>
    <t>CTCDomainWrong</t>
  </si>
  <si>
    <t>SystType</t>
  </si>
  <si>
    <t>FULifeWrong</t>
  </si>
  <si>
    <t>IntroductionWrong</t>
  </si>
  <si>
    <t>PsychooncologyWrong</t>
  </si>
  <si>
    <t>SocialserviceWrong</t>
  </si>
  <si>
    <t>The data item "Patient introduced by" contains invalid characters.</t>
  </si>
  <si>
    <t>The data item "Psychooncological care" contains invalid characters.</t>
  </si>
  <si>
    <t>The data item "Social service consulting" contains invalid characters.</t>
  </si>
  <si>
    <t>Das Feld "Psychoonkologische Betreuung" enthält unzulässige Zeichen.</t>
  </si>
  <si>
    <t>Das Feld "Beratung Sozialdienst" enthält unzulässige Zeichen.</t>
  </si>
  <si>
    <t>TumourboardWrong</t>
  </si>
  <si>
    <t>Das Feld "Zeitpunkt Tumorkonferenz" enthält unzulässige Zeichen.</t>
  </si>
  <si>
    <t>The data item "Tumour board time" contains invalid characters.</t>
  </si>
  <si>
    <t>RadioTimeWrong</t>
  </si>
  <si>
    <t>Das Feld "CTC AE Bereich" enthält unzulässige Zeichen.</t>
  </si>
  <si>
    <t>The data item "CTC AE complication domain" contains invalid characters.</t>
  </si>
  <si>
    <t>SystIntentWrong</t>
  </si>
  <si>
    <t>Das Feld "Lifestatus" enthält unzulässige Zeichen.</t>
  </si>
  <si>
    <t>LocalWrong</t>
  </si>
  <si>
    <t>Das Feld "Lokalrezidiv" enthält unzulässige Zeichen.</t>
  </si>
  <si>
    <t>MetastasisWrong</t>
  </si>
  <si>
    <t>Das Feld "Metastase im Verlauf" enthält unzulässige Zeichen.</t>
  </si>
  <si>
    <t>SecondWrong</t>
  </si>
  <si>
    <t>Das Feld "Zweittumor im  Verlauf" enthält unzulässige Zeichen.</t>
  </si>
  <si>
    <t>ConsentWrong</t>
  </si>
  <si>
    <t>Das Feld "Maximaler Anteil der befallenen Stanzen" enthält unzulässige Zeichen.</t>
  </si>
  <si>
    <t>The data item "Greatest percentage involvement" contains invalid characters.</t>
  </si>
  <si>
    <t>PercentageWrong</t>
  </si>
  <si>
    <t>LymphWrong</t>
  </si>
  <si>
    <t>Das Feld "Lymphadenektomie" enthält unzulässige Zeichen.</t>
  </si>
  <si>
    <t>The data item "Lymphadenectomy" contains invalid characters.</t>
  </si>
  <si>
    <t>MethodWrong</t>
  </si>
  <si>
    <t>NerveWrong</t>
  </si>
  <si>
    <t>Das Feld "Operationsverfahren" enthält unzulässige Zeichen.</t>
  </si>
  <si>
    <t>The data item "Surgical method" contains invalid characters.</t>
  </si>
  <si>
    <t>Das Feld "Nervenerhaltende Operation" enthält unzulässige Zeichen.</t>
  </si>
  <si>
    <t>The data item "Nerve-sparing surgery" contains invalid characters.</t>
  </si>
  <si>
    <t xml:space="preserve">Y | N </t>
  </si>
  <si>
    <t>RevisionWrong</t>
  </si>
  <si>
    <t>The data item "Revision surgery" contains invalid characters.</t>
  </si>
  <si>
    <t>MarginWrong</t>
  </si>
  <si>
    <t>F | MF | empty</t>
  </si>
  <si>
    <t>The data item "Margin status focal" contains invalid characters.</t>
  </si>
  <si>
    <t>Das Feld "Therapieintention Strahlentherapie" enthält unzulässige Zeichen.</t>
  </si>
  <si>
    <t>IntentWrong</t>
  </si>
  <si>
    <t>The data item "Intent of radtiotherapy" contains invalid characters.</t>
  </si>
  <si>
    <t>OngoingWrong</t>
  </si>
  <si>
    <t>Das Feld "Strahlentherapie anhaltend" enthält unzulässige Zeichen.</t>
  </si>
  <si>
    <t>The data item "Ongoing radtiotherapy" contains invalid characters.</t>
  </si>
  <si>
    <t>OngoingTreatWrong</t>
  </si>
  <si>
    <t>Das Feld "Therapie anhaltend" enthält unzulässige Zeichen.</t>
  </si>
  <si>
    <t>The data item "Ongoing treatment" contains invalid characters.</t>
  </si>
  <si>
    <t>The data item "Patient introduced by" is missing. Patient not taken into account for indicator no. 2 (numerator).</t>
  </si>
  <si>
    <t>The data item "Psychooncological care" is missing.  Patient nottaken into account for indicator no. 8 (numerator).</t>
  </si>
  <si>
    <t>Das Feld "Psychoonkologische Betreuung" ist leer. Keine Berücksichtigung im Zähler von Kennzahl Nr. 8.</t>
  </si>
  <si>
    <t>Das Feld "Beratung Sozialdienst" ist leer. Keine Berücksichtigung im Zähler von Kennzahl Nr. 7.</t>
  </si>
  <si>
    <t>The data item "Social service consulting" is missing.  Patient not taken into account for indicator no. 7 (numerator).</t>
  </si>
  <si>
    <t>Der Bezug (Zeitpunkt) der Tumorkonferenz zur Therapie fehlt. Keine Berücksichtigung im Zähler der Kennzahlen Nr. 2 und 3.</t>
  </si>
  <si>
    <t>Das Diagnosedatum des Biochemischen Rezidivs fehlt.</t>
  </si>
  <si>
    <t>Date of death before inition radiotherapy.</t>
  </si>
  <si>
    <t>Date of death before inition of an other therapy.</t>
  </si>
  <si>
    <t>Das Feld "Residualstatus" ist leer.</t>
  </si>
  <si>
    <t xml:space="preserve">The data item "Margin status" is missing. </t>
  </si>
  <si>
    <t>MarginEQ</t>
  </si>
  <si>
    <r>
      <t xml:space="preserve">Case
Postoperative histology
</t>
    </r>
    <r>
      <rPr>
        <b/>
        <sz val="8"/>
        <rFont val="Calibri"/>
        <family val="2"/>
      </rPr>
      <t>Margin status focal</t>
    </r>
  </si>
  <si>
    <r>
      <t xml:space="preserve">Case
Follow-Up
</t>
    </r>
    <r>
      <rPr>
        <b/>
        <sz val="8"/>
        <rFont val="Arial"/>
        <family val="2"/>
      </rPr>
      <t>Secondary tumour</t>
    </r>
  </si>
  <si>
    <r>
      <t>Case
Follow-Up
M</t>
    </r>
    <r>
      <rPr>
        <b/>
        <sz val="8"/>
        <rFont val="Arial"/>
        <family val="2"/>
      </rPr>
      <t>etastasis</t>
    </r>
  </si>
  <si>
    <r>
      <t xml:space="preserve">Case
Follow-Up
</t>
    </r>
    <r>
      <rPr>
        <b/>
        <sz val="8"/>
        <rFont val="Arial"/>
        <family val="2"/>
      </rPr>
      <t>Biochemical recurrence</t>
    </r>
    <r>
      <rPr>
        <sz val="8"/>
        <rFont val="Arial"/>
        <family val="2"/>
      </rPr>
      <t xml:space="preserve">
</t>
    </r>
  </si>
  <si>
    <r>
      <t xml:space="preserve">Case
Follow-Up
</t>
    </r>
    <r>
      <rPr>
        <b/>
        <sz val="8"/>
        <rFont val="Arial"/>
        <family val="2"/>
      </rPr>
      <t>Local recurrence</t>
    </r>
    <r>
      <rPr>
        <sz val="8"/>
        <rFont val="Arial"/>
        <family val="2"/>
      </rPr>
      <t xml:space="preserve">
</t>
    </r>
  </si>
  <si>
    <t>TX | T0 | T1a | T1b | T1c | T2 | T2a | T2b | T2c | T3 | T3a | T3b | T4</t>
  </si>
  <si>
    <r>
      <rPr>
        <sz val="10"/>
        <rFont val="Malgun Gothic"/>
        <family val="2"/>
      </rPr>
      <t>≤</t>
    </r>
    <r>
      <rPr>
        <sz val="8"/>
        <rFont val="Arial"/>
        <family val="2"/>
      </rPr>
      <t xml:space="preserve"> 20 &amp;  &gt; 10</t>
    </r>
  </si>
  <si>
    <t>T2</t>
  </si>
  <si>
    <t>RiskPFT2</t>
  </si>
  <si>
    <t>Der prätherapeutische T-Status T2 ist nicht zulässig. Die Risikoklassifizierung ist bei diesem Fall nicht möglich.</t>
  </si>
  <si>
    <t>The clinical cT-category T2 is not acceptable. Risk classification is not possible for this patient.</t>
  </si>
  <si>
    <r>
      <t xml:space="preserve">Case
Radiotherapy
</t>
    </r>
    <r>
      <rPr>
        <b/>
        <sz val="8"/>
        <rFont val="Arial"/>
        <family val="2"/>
      </rPr>
      <t>Initiation</t>
    </r>
  </si>
  <si>
    <t>RadioTypeWrong</t>
  </si>
  <si>
    <t>FA | DE | DI | AB | RE | PR | HO | CY | UR | ER | HA | EN | BL | PO | LY | VE | PU | HI | OT | empty</t>
  </si>
  <si>
    <t>T3 | T3a | T3b | T4</t>
  </si>
  <si>
    <t>Das Feld "Revisionseingriff" enthält unzulässige Zeichen.</t>
  </si>
  <si>
    <r>
      <rPr>
        <sz val="8"/>
        <rFont val="Calibri"/>
        <family val="2"/>
      </rPr>
      <t>≠</t>
    </r>
    <r>
      <rPr>
        <sz val="7.2"/>
        <rFont val="Arial"/>
        <family val="2"/>
      </rPr>
      <t xml:space="preserve"> </t>
    </r>
    <r>
      <rPr>
        <sz val="8"/>
        <rFont val="Arial"/>
        <family val="2"/>
      </rPr>
      <t>P &amp; HDR &amp; LDR</t>
    </r>
  </si>
  <si>
    <r>
      <t>Das Feld "Zeitpunkt der Strahlentherapie" enthält unzulässige Zeichen</t>
    </r>
    <r>
      <rPr>
        <sz val="8"/>
        <color theme="1"/>
        <rFont val="Arial"/>
        <family val="2"/>
      </rPr>
      <t>.</t>
    </r>
  </si>
  <si>
    <r>
      <t>The data item "Time of Radiotherapy" contains invalid characters</t>
    </r>
    <r>
      <rPr>
        <sz val="8"/>
        <color theme="1"/>
        <rFont val="Arial"/>
        <family val="2"/>
      </rPr>
      <t>.</t>
    </r>
  </si>
  <si>
    <t>Das Diagnosedatum der Fernmetastasen fehlt.</t>
  </si>
  <si>
    <t xml:space="preserve">The data item "Date metastasis" is missing. </t>
  </si>
  <si>
    <r>
      <rPr>
        <sz val="8"/>
        <rFont val="Calibri"/>
        <family val="2"/>
      </rPr>
      <t xml:space="preserve">≠ </t>
    </r>
    <r>
      <rPr>
        <sz val="8"/>
        <rFont val="Arial"/>
        <family val="2"/>
      </rPr>
      <t>F &amp; MF &amp; empty</t>
    </r>
  </si>
  <si>
    <r>
      <t>Das Feld "Therapieintention" enthält unzulässige Zeichen</t>
    </r>
    <r>
      <rPr>
        <sz val="8"/>
        <color theme="1"/>
        <rFont val="Arial"/>
        <family val="2"/>
      </rPr>
      <t>.</t>
    </r>
  </si>
  <si>
    <r>
      <t>The data item "Intent of Treatment" contains invalid characters</t>
    </r>
    <r>
      <rPr>
        <sz val="8"/>
        <color rgb="FFFF0000"/>
        <rFont val="Arial"/>
        <family val="2"/>
      </rPr>
      <t>.</t>
    </r>
  </si>
  <si>
    <t xml:space="preserve">RPE | RZE </t>
  </si>
  <si>
    <r>
      <t>RZE</t>
    </r>
    <r>
      <rPr>
        <sz val="8"/>
        <color rgb="FFFF0000"/>
        <rFont val="Arial"/>
        <family val="2"/>
      </rPr>
      <t xml:space="preserve"> </t>
    </r>
  </si>
  <si>
    <t>RZE</t>
  </si>
  <si>
    <r>
      <t>RPE = Radikale Prostatektomie 
RZE</t>
    </r>
    <r>
      <rPr>
        <sz val="8"/>
        <color rgb="FFFF0000"/>
        <rFont val="Arial"/>
        <family val="2"/>
      </rPr>
      <t xml:space="preserve"> </t>
    </r>
    <r>
      <rPr>
        <sz val="8"/>
        <rFont val="Arial"/>
        <family val="2"/>
      </rPr>
      <t>= Radikale Zystoprostatektomie</t>
    </r>
  </si>
  <si>
    <r>
      <rPr>
        <sz val="10"/>
        <rFont val="Calibri"/>
        <family val="2"/>
      </rPr>
      <t xml:space="preserve">≠ </t>
    </r>
    <r>
      <rPr>
        <sz val="8"/>
        <rFont val="Arial"/>
        <family val="2"/>
      </rPr>
      <t>XX,XX &amp; XX.XX &amp; XX &amp; empty</t>
    </r>
  </si>
  <si>
    <r>
      <rPr>
        <sz val="8"/>
        <rFont val="Calibri"/>
        <family val="2"/>
      </rPr>
      <t>≠</t>
    </r>
    <r>
      <rPr>
        <sz val="8"/>
        <rFont val="Arial"/>
        <family val="2"/>
      </rPr>
      <t xml:space="preserve"> Y &amp; N &amp; U &amp; empty</t>
    </r>
  </si>
  <si>
    <r>
      <rPr>
        <sz val="8"/>
        <rFont val="Calibri"/>
        <family val="2"/>
      </rPr>
      <t>≠</t>
    </r>
    <r>
      <rPr>
        <sz val="7.2"/>
        <rFont val="Arial"/>
        <family val="2"/>
      </rPr>
      <t xml:space="preserve"> </t>
    </r>
    <r>
      <rPr>
        <sz val="8"/>
        <rFont val="Arial"/>
        <family val="2"/>
      </rPr>
      <t>Y &amp; N &amp; empty</t>
    </r>
  </si>
  <si>
    <r>
      <rPr>
        <sz val="8"/>
        <rFont val="Calibri"/>
        <family val="2"/>
      </rPr>
      <t xml:space="preserve">≠ </t>
    </r>
    <r>
      <rPr>
        <sz val="8"/>
        <rFont val="Arial"/>
        <family val="2"/>
      </rPr>
      <t>R0 &amp; R1 &amp; R2 &amp; RX &amp; empty</t>
    </r>
  </si>
  <si>
    <t>≠ FA &amp; DE &amp; DI &amp; AB &amp; RE &amp; PR &amp; HO &amp; CY &amp; UR &amp; ER &amp; HA &amp; EN &amp; BL &amp; PO &amp; LY &amp; VE &amp; PU &amp; HI &amp; OT &amp; empty</t>
  </si>
  <si>
    <r>
      <rPr>
        <sz val="8"/>
        <rFont val="Calibri"/>
        <family val="2"/>
      </rPr>
      <t>≠</t>
    </r>
    <r>
      <rPr>
        <sz val="7.2"/>
        <rFont val="Arial"/>
        <family val="2"/>
      </rPr>
      <t xml:space="preserve"> </t>
    </r>
    <r>
      <rPr>
        <sz val="8"/>
        <rFont val="Arial"/>
        <family val="2"/>
      </rPr>
      <t>A &amp; D &amp; DN &amp; DX &amp; empty</t>
    </r>
  </si>
  <si>
    <r>
      <rPr>
        <sz val="8"/>
        <rFont val="Calibri"/>
        <family val="2"/>
      </rPr>
      <t>≠</t>
    </r>
    <r>
      <rPr>
        <sz val="7.2"/>
        <rFont val="Arial"/>
        <family val="2"/>
      </rPr>
      <t xml:space="preserve"> </t>
    </r>
    <r>
      <rPr>
        <sz val="8"/>
        <rFont val="Arial"/>
        <family val="2"/>
      </rPr>
      <t>N &amp; R &amp; U &amp; empty</t>
    </r>
  </si>
  <si>
    <r>
      <rPr>
        <sz val="8"/>
        <rFont val="Calibri"/>
        <family val="2"/>
      </rPr>
      <t>≠</t>
    </r>
    <r>
      <rPr>
        <sz val="7.2"/>
        <rFont val="Arial"/>
        <family val="2"/>
      </rPr>
      <t xml:space="preserve"> </t>
    </r>
    <r>
      <rPr>
        <sz val="8"/>
        <rFont val="Arial"/>
        <family val="2"/>
      </rPr>
      <t>N &amp; Y &amp; U &amp; empty</t>
    </r>
  </si>
  <si>
    <r>
      <t xml:space="preserve">Case
Follow-Up
</t>
    </r>
    <r>
      <rPr>
        <b/>
        <sz val="8"/>
        <rFont val="Arial"/>
        <family val="2"/>
      </rPr>
      <t>Date metastasis identified</t>
    </r>
    <r>
      <rPr>
        <sz val="8"/>
        <rFont val="Arial"/>
        <family val="2"/>
      </rPr>
      <t xml:space="preserve">
</t>
    </r>
  </si>
  <si>
    <t>WS</t>
  </si>
  <si>
    <t>AS | WS</t>
  </si>
  <si>
    <t>Matrix</t>
  </si>
  <si>
    <t>2013-mm-dd</t>
  </si>
  <si>
    <r>
      <t xml:space="preserve">IV Cases:
</t>
    </r>
    <r>
      <rPr>
        <b/>
        <sz val="9"/>
        <color theme="0" tint="-0.499984740745262"/>
        <rFont val="Arial"/>
        <family val="2"/>
      </rPr>
      <t>(IV Fälle:)</t>
    </r>
  </si>
  <si>
    <t>R0</t>
  </si>
  <si>
    <t>Same radiotherapy</t>
  </si>
  <si>
    <r>
      <t xml:space="preserve">IF Cases:
</t>
    </r>
    <r>
      <rPr>
        <b/>
        <sz val="9"/>
        <color theme="0" tint="-0.499984740745262"/>
        <rFont val="Arial"/>
        <family val="2"/>
      </rPr>
      <t>(IF Fälle:)</t>
    </r>
  </si>
  <si>
    <t>Das Feld "Art der Strahlentherapie" enthält unzulässige Zeichen  oder ist leer.</t>
  </si>
  <si>
    <t>The data item "Type of Radiotherapy" contains invalid characters or is missing.</t>
  </si>
  <si>
    <t>Das Feld "Art derTherapie" enthält unzulässige Zeichen oder ist leer.</t>
  </si>
  <si>
    <t>The data item "Type of Treatment" contains invalid characters or is missing.</t>
  </si>
  <si>
    <t xml:space="preserve">M | R </t>
  </si>
  <si>
    <t xml:space="preserve">N </t>
  </si>
  <si>
    <t>in ng/mL | empty</t>
  </si>
  <si>
    <t>F13 / D13</t>
  </si>
  <si>
    <t>I13 / F13</t>
  </si>
  <si>
    <t>L13 / F13</t>
  </si>
  <si>
    <t>2012-mm-dd (row 12)
2011-mm-dd (row 11)
2010-mm-dd (row 10)
2009-mm-dd (row 9)</t>
  </si>
  <si>
    <t>F - M</t>
  </si>
  <si>
    <t>G15</t>
  </si>
  <si>
    <t>(G11 + G12 + G13) / 3</t>
  </si>
  <si>
    <r>
      <rPr>
        <sz val="13"/>
        <color indexed="8"/>
        <rFont val="Arial"/>
        <family val="2"/>
      </rPr>
      <t xml:space="preserve">OncoBox Prostate 
</t>
    </r>
    <r>
      <rPr>
        <b/>
        <sz val="13"/>
        <color indexed="8"/>
        <rFont val="Arial"/>
        <family val="2"/>
      </rPr>
      <t>Matrix</t>
    </r>
    <r>
      <rPr>
        <sz val="13"/>
        <color indexed="8"/>
        <rFont val="Arial"/>
        <family val="2"/>
      </rPr>
      <t xml:space="preserve">
</t>
    </r>
    <r>
      <rPr>
        <sz val="12"/>
        <color theme="0" tint="-0.499984740745262"/>
        <rFont val="Arial"/>
        <family val="2"/>
      </rPr>
      <t>(Matrix)</t>
    </r>
  </si>
  <si>
    <t>RGB</t>
  </si>
  <si>
    <t>Value</t>
  </si>
  <si>
    <r>
      <t xml:space="preserve">all right
</t>
    </r>
    <r>
      <rPr>
        <sz val="8"/>
        <color theme="0" tint="-0.499984740745262"/>
        <rFont val="Arial"/>
        <family val="2"/>
      </rPr>
      <t>(i.O.)</t>
    </r>
  </si>
  <si>
    <r>
      <t xml:space="preserve">Incorrect
</t>
    </r>
    <r>
      <rPr>
        <sz val="8"/>
        <color theme="0" tint="-0.499984740745262"/>
        <rFont val="Arial"/>
        <family val="2"/>
      </rPr>
      <t>(Inkorrekt)</t>
    </r>
  </si>
  <si>
    <r>
      <t xml:space="preserve">Incomplete
</t>
    </r>
    <r>
      <rPr>
        <sz val="8"/>
        <color theme="0" tint="-0.499984740745262"/>
        <rFont val="Arial"/>
        <family val="2"/>
      </rPr>
      <t>(Unvollständig)</t>
    </r>
  </si>
  <si>
    <r>
      <rPr>
        <sz val="8"/>
        <rFont val="Calibri"/>
        <family val="2"/>
      </rPr>
      <t>≠</t>
    </r>
    <r>
      <rPr>
        <sz val="8"/>
        <rFont val="Arial"/>
        <family val="2"/>
      </rPr>
      <t xml:space="preserve"> Y &amp; N &amp; U  &amp; empty</t>
    </r>
  </si>
  <si>
    <r>
      <rPr>
        <sz val="10"/>
        <rFont val="Calibri"/>
        <family val="2"/>
      </rPr>
      <t xml:space="preserve">≠ </t>
    </r>
    <r>
      <rPr>
        <sz val="8"/>
        <rFont val="Arial"/>
        <family val="2"/>
      </rPr>
      <t>N &amp; Y &amp; U &amp; empty</t>
    </r>
  </si>
  <si>
    <t>N | Y | U | empty</t>
  </si>
  <si>
    <t>* basierend auf Abrams P, Avery K, Gardener N, Donovan J; ICIQ Advisory Board. The International Consultation on Incontinence Modular Questionnaire: www.iciq.net. J Urol 2006.</t>
  </si>
  <si>
    <r>
      <rPr>
        <b/>
        <u/>
        <sz val="9"/>
        <rFont val="Arial"/>
        <family val="2"/>
      </rPr>
      <t>Patient</t>
    </r>
    <r>
      <rPr>
        <b/>
        <sz val="9"/>
        <rFont val="Arial"/>
        <family val="2"/>
      </rPr>
      <t xml:space="preserve">, occurring at least one time in I22 and/or I23 and Patient is </t>
    </r>
    <r>
      <rPr>
        <b/>
        <u/>
        <sz val="9"/>
        <rFont val="Arial"/>
        <family val="2"/>
      </rPr>
      <t>not</t>
    </r>
    <r>
      <rPr>
        <b/>
        <sz val="9"/>
        <rFont val="Arial"/>
        <family val="2"/>
      </rPr>
      <t xml:space="preserve"> in F24, G24 &amp; H24</t>
    </r>
  </si>
  <si>
    <r>
      <t>Categories</t>
    </r>
    <r>
      <rPr>
        <b/>
        <sz val="10"/>
        <color theme="0" tint="-0.499984740745262"/>
        <rFont val="Arial"/>
        <family val="2"/>
      </rPr>
      <t xml:space="preserve">
(Kategorien)</t>
    </r>
  </si>
  <si>
    <r>
      <t xml:space="preserve">Datafields
</t>
    </r>
    <r>
      <rPr>
        <b/>
        <sz val="10"/>
        <color theme="0" tint="-0.499984740745262"/>
        <rFont val="Arial"/>
        <family val="2"/>
      </rPr>
      <t>(Datenfelder)</t>
    </r>
  </si>
  <si>
    <r>
      <t xml:space="preserve">Possible values
</t>
    </r>
    <r>
      <rPr>
        <b/>
        <sz val="10"/>
        <color theme="0" tint="-0.499984740745262"/>
        <rFont val="Arial"/>
        <family val="2"/>
      </rPr>
      <t>(Mögliche Werte)</t>
    </r>
  </si>
  <si>
    <r>
      <t xml:space="preserve">Values
</t>
    </r>
    <r>
      <rPr>
        <b/>
        <sz val="10"/>
        <color theme="0" tint="-0.499984740745262"/>
        <rFont val="Arial"/>
        <family val="2"/>
      </rPr>
      <t>(Benötigte Werte)</t>
    </r>
  </si>
  <si>
    <r>
      <t xml:space="preserve">A) Dead 
</t>
    </r>
    <r>
      <rPr>
        <b/>
        <sz val="9"/>
        <color theme="0" tint="-0.499984740745262"/>
        <rFont val="Arial"/>
        <family val="2"/>
      </rPr>
      <t>(Verstorben)</t>
    </r>
  </si>
  <si>
    <r>
      <t xml:space="preserve">Cell
</t>
    </r>
    <r>
      <rPr>
        <b/>
        <sz val="9"/>
        <color theme="0" tint="-0.499984740745262"/>
        <rFont val="Arial"/>
        <family val="2"/>
      </rPr>
      <t>(Zelle)</t>
    </r>
  </si>
  <si>
    <r>
      <t xml:space="preserve">Datafield
</t>
    </r>
    <r>
      <rPr>
        <b/>
        <sz val="9"/>
        <color theme="0" tint="-0.499984740745262"/>
        <rFont val="Arial"/>
        <family val="2"/>
      </rPr>
      <t>(Datenfeld)</t>
    </r>
  </si>
  <si>
    <r>
      <t xml:space="preserve">Values
</t>
    </r>
    <r>
      <rPr>
        <b/>
        <sz val="9"/>
        <color theme="0" tint="-0.499984740745262"/>
        <rFont val="Arial"/>
        <family val="2"/>
      </rPr>
      <t>(Benötigte Werte)</t>
    </r>
  </si>
  <si>
    <t>D8</t>
  </si>
  <si>
    <r>
      <t xml:space="preserve">= Basic data O17 
</t>
    </r>
    <r>
      <rPr>
        <b/>
        <sz val="9"/>
        <color theme="0" tint="-0.499984740745262"/>
        <rFont val="Arial"/>
        <family val="2"/>
      </rPr>
      <t>(= Basisdaten O17)</t>
    </r>
  </si>
  <si>
    <r>
      <t xml:space="preserve">Numerator
</t>
    </r>
    <r>
      <rPr>
        <sz val="10"/>
        <color theme="0" tint="-0.499984740745262"/>
        <rFont val="Arial"/>
        <family val="2"/>
      </rPr>
      <t>(Zähler)</t>
    </r>
  </si>
  <si>
    <r>
      <t xml:space="preserve">B) Alive (relaps/recurrence)
</t>
    </r>
    <r>
      <rPr>
        <b/>
        <sz val="9"/>
        <color theme="0" tint="-0.499984740745262"/>
        <rFont val="Arial"/>
        <family val="2"/>
      </rPr>
      <t>(Lebend mit Eregnis im Verlauf)</t>
    </r>
  </si>
  <si>
    <r>
      <t xml:space="preserve">at least one valid follow up:
</t>
    </r>
    <r>
      <rPr>
        <b/>
        <sz val="9"/>
        <color theme="0" tint="-0.499984740745262"/>
        <rFont val="Arial"/>
        <family val="2"/>
      </rPr>
      <t>(mindestens eine gültige Meldung mit:)</t>
    </r>
  </si>
  <si>
    <r>
      <t xml:space="preserve">C) Alive (no relaps/recurrence)
</t>
    </r>
    <r>
      <rPr>
        <b/>
        <sz val="9"/>
        <color theme="0" tint="-0.499984740745262"/>
        <rFont val="Arial"/>
        <family val="2"/>
      </rPr>
      <t>(Lebend ohne Ereignis im Verlauf)</t>
    </r>
  </si>
  <si>
    <r>
      <t xml:space="preserve">Column
</t>
    </r>
    <r>
      <rPr>
        <b/>
        <sz val="9"/>
        <color theme="0" tint="-0.499984740745262"/>
        <rFont val="Arial"/>
        <family val="2"/>
      </rPr>
      <t>(Spalte)</t>
    </r>
  </si>
  <si>
    <t>D9</t>
  </si>
  <si>
    <t>Case
Questionnaire
Date</t>
  </si>
  <si>
    <r>
      <t xml:space="preserve">Cases in D8 with:
</t>
    </r>
    <r>
      <rPr>
        <b/>
        <sz val="9"/>
        <color theme="0" tint="-0.499984740745262"/>
        <rFont val="Arial"/>
        <family val="2"/>
      </rPr>
      <t>(Fälle aus D8 mit:)</t>
    </r>
  </si>
  <si>
    <t>D12</t>
  </si>
  <si>
    <r>
      <t xml:space="preserve">Cases in D9 with:
</t>
    </r>
    <r>
      <rPr>
        <b/>
        <sz val="9"/>
        <color theme="0" tint="-0.499984740745262"/>
        <rFont val="Arial"/>
        <family val="2"/>
      </rPr>
      <t>(Fälle aus D9 mit:)</t>
    </r>
  </si>
  <si>
    <t>D13</t>
  </si>
  <si>
    <r>
      <t xml:space="preserve">Cases in D12 with:
</t>
    </r>
    <r>
      <rPr>
        <b/>
        <sz val="9"/>
        <color theme="0" tint="-0.499984740745262"/>
        <rFont val="Arial"/>
        <family val="2"/>
      </rPr>
      <t>(Fälle aus D12 mit:)</t>
    </r>
  </si>
  <si>
    <t>D14</t>
  </si>
  <si>
    <t>D16</t>
  </si>
  <si>
    <t xml:space="preserve">6 | 7 | 8 | 9 | 10 </t>
  </si>
  <si>
    <r>
      <rPr>
        <sz val="8"/>
        <color theme="1"/>
        <rFont val="Calibri"/>
        <family val="2"/>
      </rPr>
      <t>≥</t>
    </r>
    <r>
      <rPr>
        <sz val="8"/>
        <color theme="1"/>
        <rFont val="Arial"/>
        <family val="2"/>
      </rPr>
      <t xml:space="preserve"> 11</t>
    </r>
  </si>
  <si>
    <t>D20</t>
  </si>
  <si>
    <r>
      <t xml:space="preserve">Cases in D20 with:
</t>
    </r>
    <r>
      <rPr>
        <b/>
        <sz val="9"/>
        <color theme="0" tint="-0.499984740745262"/>
        <rFont val="Arial"/>
        <family val="2"/>
      </rPr>
      <t>(Fälle aus D20 mit:)</t>
    </r>
  </si>
  <si>
    <r>
      <rPr>
        <sz val="8"/>
        <color theme="1"/>
        <rFont val="Calibri"/>
        <family val="2"/>
      </rPr>
      <t>≥</t>
    </r>
    <r>
      <rPr>
        <sz val="8"/>
        <color theme="1"/>
        <rFont val="Arial"/>
        <family val="2"/>
      </rPr>
      <t xml:space="preserve"> 22</t>
    </r>
  </si>
  <si>
    <t>D21</t>
  </si>
  <si>
    <t>D22</t>
  </si>
  <si>
    <t>&lt; 22</t>
  </si>
  <si>
    <r>
      <t xml:space="preserve">Numerator: Sum of all values in the datafield IIEF-Score of the cases in D20
</t>
    </r>
    <r>
      <rPr>
        <b/>
        <sz val="9"/>
        <color theme="0" tint="-0.499984740745262"/>
        <rFont val="Arial"/>
        <family val="2"/>
      </rPr>
      <t>(Zähler: Summe aller Werte im Datenfeld IIEF Wert der Fälle in D20)</t>
    </r>
  </si>
  <si>
    <r>
      <t xml:space="preserve">Numerator: Sum of all values in the datafield ICIQ-Score of the cases in D12
</t>
    </r>
    <r>
      <rPr>
        <b/>
        <sz val="9"/>
        <color theme="0" tint="-0.499984740745262"/>
        <rFont val="Arial"/>
        <family val="2"/>
      </rPr>
      <t>(Zähler: Summe aller Werte im Datenfeld ICIQ Wert der Fälle in D12)</t>
    </r>
  </si>
  <si>
    <t>D23</t>
  </si>
  <si>
    <t>D26</t>
  </si>
  <si>
    <t>D27</t>
  </si>
  <si>
    <t>D28</t>
  </si>
  <si>
    <t>E9</t>
  </si>
  <si>
    <r>
      <t xml:space="preserve">NI, IV and IF cases with:
</t>
    </r>
    <r>
      <rPr>
        <b/>
        <sz val="9"/>
        <color theme="0" tint="-0.499984740745262"/>
        <rFont val="Arial"/>
        <family val="2"/>
      </rPr>
      <t>(NI, IV und IF Fälle mit:)</t>
    </r>
  </si>
  <si>
    <t>E10</t>
  </si>
  <si>
    <r>
      <t xml:space="preserve">Cases in E9 with:
</t>
    </r>
    <r>
      <rPr>
        <b/>
        <sz val="9"/>
        <color theme="0" tint="-0.499984740745262"/>
        <rFont val="Arial"/>
        <family val="2"/>
      </rPr>
      <t>(Fälle aus E9 mit:)</t>
    </r>
  </si>
  <si>
    <t>D17</t>
  </si>
  <si>
    <t>D18</t>
  </si>
  <si>
    <t>D24</t>
  </si>
  <si>
    <t>D29</t>
  </si>
  <si>
    <r>
      <t xml:space="preserve">Cases in D10 with:
</t>
    </r>
    <r>
      <rPr>
        <b/>
        <sz val="9"/>
        <color theme="0" tint="-0.499984740745262"/>
        <rFont val="Arial"/>
        <family val="2"/>
      </rPr>
      <t>(Fälle aus D10 mit:)</t>
    </r>
  </si>
  <si>
    <r>
      <t xml:space="preserve">Numerator: Sum of all values in the datafield IIEF-Score of the cases in D21
</t>
    </r>
    <r>
      <rPr>
        <b/>
        <sz val="9"/>
        <color theme="0" tint="-0.499984740745262"/>
        <rFont val="Arial"/>
        <family val="2"/>
      </rPr>
      <t>(Zähler: Summe aller Werte im Datenfeld IIEF Wert der Fälle in D21)</t>
    </r>
  </si>
  <si>
    <r>
      <t xml:space="preserve">Cases in D21 with:
</t>
    </r>
    <r>
      <rPr>
        <b/>
        <sz val="9"/>
        <color theme="0" tint="-0.499984740745262"/>
        <rFont val="Arial"/>
        <family val="2"/>
      </rPr>
      <t>(Fälle aus D21 mit:)</t>
    </r>
  </si>
  <si>
    <r>
      <t xml:space="preserve">Numerator: Sum of all values in the datafield ICIQ-Score of the cases in D13
</t>
    </r>
    <r>
      <rPr>
        <b/>
        <sz val="9"/>
        <color theme="0" tint="-0.499984740745262"/>
        <rFont val="Arial"/>
        <family val="2"/>
      </rPr>
      <t>(Zähler: Summe aller Werte im Datenfeld ICIQ Wert der Fälle in D13)</t>
    </r>
  </si>
  <si>
    <r>
      <t xml:space="preserve">Cases in D13 with:
</t>
    </r>
    <r>
      <rPr>
        <b/>
        <sz val="9"/>
        <color theme="0" tint="-0.499984740745262"/>
        <rFont val="Arial"/>
        <family val="2"/>
      </rPr>
      <t>(Fälle aus D13 mit:)</t>
    </r>
  </si>
  <si>
    <r>
      <t xml:space="preserve">Cases in E10 with:
</t>
    </r>
    <r>
      <rPr>
        <b/>
        <sz val="9"/>
        <color theme="0" tint="-0.499984740745262"/>
        <rFont val="Arial"/>
        <family val="2"/>
      </rPr>
      <t>(Fälle aus D10 mit:)</t>
    </r>
  </si>
  <si>
    <t>G9</t>
  </si>
  <si>
    <t>= E10</t>
  </si>
  <si>
    <r>
      <t xml:space="preserve">Cases in G9 with:
</t>
    </r>
    <r>
      <rPr>
        <b/>
        <sz val="9"/>
        <color theme="0" tint="-0.499984740745262"/>
        <rFont val="Arial"/>
        <family val="2"/>
      </rPr>
      <t>(Fälle aus G9 mit:)</t>
    </r>
  </si>
  <si>
    <t>G10</t>
  </si>
  <si>
    <t>F13</t>
  </si>
  <si>
    <t>F14</t>
  </si>
  <si>
    <t>F15</t>
  </si>
  <si>
    <t>F16</t>
  </si>
  <si>
    <t>F17</t>
  </si>
  <si>
    <t>F18</t>
  </si>
  <si>
    <t>F21</t>
  </si>
  <si>
    <t>F22</t>
  </si>
  <si>
    <t>F23</t>
  </si>
  <si>
    <t>F24</t>
  </si>
  <si>
    <t>F27</t>
  </si>
  <si>
    <t>F28</t>
  </si>
  <si>
    <t>F29</t>
  </si>
  <si>
    <r>
      <t xml:space="preserve">Cases in F10 with:
</t>
    </r>
    <r>
      <rPr>
        <b/>
        <sz val="9"/>
        <color theme="0" tint="-0.499984740745262"/>
        <rFont val="Arial"/>
        <family val="2"/>
      </rPr>
      <t>(Fälle aus F10 mit:)</t>
    </r>
  </si>
  <si>
    <r>
      <t xml:space="preserve">Numerator: Sum of all values in the datafield IIEF-Score of the cases in F21
</t>
    </r>
    <r>
      <rPr>
        <b/>
        <sz val="9"/>
        <color theme="0" tint="-0.499984740745262"/>
        <rFont val="Arial"/>
        <family val="2"/>
      </rPr>
      <t>(Zähler: Summe aller Werte im Datenfeld IIEF Wert der Fälle in F21)</t>
    </r>
  </si>
  <si>
    <r>
      <t xml:space="preserve">Cases in F21 with:
</t>
    </r>
    <r>
      <rPr>
        <b/>
        <sz val="9"/>
        <color theme="0" tint="-0.499984740745262"/>
        <rFont val="Arial"/>
        <family val="2"/>
      </rPr>
      <t>(Fälle aus F21 mit:)</t>
    </r>
  </si>
  <si>
    <r>
      <t xml:space="preserve">Numerator: Sum of all values in the datafield ICIQ-Score of the cases in F13
</t>
    </r>
    <r>
      <rPr>
        <b/>
        <sz val="9"/>
        <color theme="0" tint="-0.499984740745262"/>
        <rFont val="Arial"/>
        <family val="2"/>
      </rPr>
      <t>(Zähler: Summe aller Werte im Datenfeld ICIQ Wert der Fälle in F13)</t>
    </r>
  </si>
  <si>
    <r>
      <t xml:space="preserve">Cases in F13 with:
</t>
    </r>
    <r>
      <rPr>
        <b/>
        <sz val="9"/>
        <color theme="0" tint="-0.499984740745262"/>
        <rFont val="Arial"/>
        <family val="2"/>
      </rPr>
      <t>(Fälle aus F13 mit:)</t>
    </r>
  </si>
  <si>
    <r>
      <t xml:space="preserve">Cases in G10 with:
</t>
    </r>
    <r>
      <rPr>
        <b/>
        <sz val="9"/>
        <color theme="0" tint="-0.499984740745262"/>
        <rFont val="Arial"/>
        <family val="2"/>
      </rPr>
      <t>(Fälle aus FG0 mit:)</t>
    </r>
  </si>
  <si>
    <r>
      <rPr>
        <sz val="8"/>
        <rFont val="Arial"/>
        <family val="2"/>
      </rPr>
      <t>Case
Questionnaire</t>
    </r>
    <r>
      <rPr>
        <b/>
        <sz val="8"/>
        <rFont val="Arial"/>
        <family val="2"/>
      </rPr>
      <t xml:space="preserve">
Date</t>
    </r>
  </si>
  <si>
    <r>
      <t>Case
Follow-Up</t>
    </r>
    <r>
      <rPr>
        <b/>
        <sz val="8"/>
        <rFont val="Arial"/>
        <family val="2"/>
      </rPr>
      <t xml:space="preserve">
Date
</t>
    </r>
  </si>
  <si>
    <r>
      <t>Case
Follow-Up</t>
    </r>
    <r>
      <rPr>
        <b/>
        <sz val="8"/>
        <rFont val="Arial"/>
        <family val="2"/>
      </rPr>
      <t xml:space="preserve">
Life status</t>
    </r>
  </si>
  <si>
    <r>
      <t xml:space="preserve">yyyy-mm-dd </t>
    </r>
    <r>
      <rPr>
        <sz val="8"/>
        <rFont val="Malgun Gothic"/>
        <family val="2"/>
        <charset val="129"/>
      </rPr>
      <t>≤</t>
    </r>
    <r>
      <rPr>
        <sz val="8"/>
        <rFont val="Arial"/>
        <family val="2"/>
      </rPr>
      <t xml:space="preserve"> 31.12.</t>
    </r>
    <r>
      <rPr>
        <sz val="8"/>
        <rFont val="Arial"/>
        <family val="2"/>
      </rPr>
      <t xml:space="preserve"> indicator year -1</t>
    </r>
  </si>
  <si>
    <r>
      <t>Case
Follow-Up</t>
    </r>
    <r>
      <rPr>
        <b/>
        <sz val="8"/>
        <color indexed="8"/>
        <rFont val="Arial"/>
        <family val="2"/>
      </rPr>
      <t xml:space="preserve">
Local recurrence</t>
    </r>
    <r>
      <rPr>
        <sz val="8"/>
        <color indexed="8"/>
        <rFont val="Arial"/>
        <family val="2"/>
      </rPr>
      <t xml:space="preserve">
</t>
    </r>
  </si>
  <si>
    <r>
      <t>Case
Follow-Up</t>
    </r>
    <r>
      <rPr>
        <b/>
        <sz val="8"/>
        <color indexed="8"/>
        <rFont val="Arial"/>
        <family val="2"/>
      </rPr>
      <t xml:space="preserve">
Biochemical recurrence</t>
    </r>
  </si>
  <si>
    <t>N | M | R | U</t>
  </si>
  <si>
    <r>
      <t>Case
Follow-Up</t>
    </r>
    <r>
      <rPr>
        <b/>
        <sz val="8"/>
        <color indexed="8"/>
        <rFont val="Arial"/>
        <family val="2"/>
      </rPr>
      <t xml:space="preserve">
Metastasis</t>
    </r>
  </si>
  <si>
    <r>
      <t>Case
Follow-Up</t>
    </r>
    <r>
      <rPr>
        <b/>
        <sz val="8"/>
        <color indexed="8"/>
        <rFont val="Arial"/>
        <family val="2"/>
      </rPr>
      <t xml:space="preserve">
Tumour status
</t>
    </r>
    <r>
      <rPr>
        <sz val="8"/>
        <color indexed="8"/>
        <rFont val="Arial"/>
        <family val="2"/>
      </rPr>
      <t xml:space="preserve">
</t>
    </r>
  </si>
  <si>
    <r>
      <t>Case
Follow-Up</t>
    </r>
    <r>
      <rPr>
        <b/>
        <sz val="8"/>
        <color indexed="8"/>
        <rFont val="Arial"/>
        <family val="2"/>
      </rPr>
      <t xml:space="preserve">
Secondary tumour</t>
    </r>
  </si>
  <si>
    <r>
      <t>Basic Information</t>
    </r>
    <r>
      <rPr>
        <b/>
        <sz val="8"/>
        <color indexed="8"/>
        <rFont val="Arial"/>
        <family val="2"/>
      </rPr>
      <t xml:space="preserve">
Date of death</t>
    </r>
  </si>
  <si>
    <r>
      <t xml:space="preserve">yyyy-mm-dd 
</t>
    </r>
    <r>
      <rPr>
        <sz val="8"/>
        <rFont val="Arial"/>
        <family val="2"/>
      </rPr>
      <t>at least one Follow-Up until 31.12. indicator year -1</t>
    </r>
  </si>
  <si>
    <t>All follow ups until 31.12.indicator year -1</t>
  </si>
  <si>
    <t>N | U</t>
  </si>
  <si>
    <t>empty |  ≥ 01.01.indicator year</t>
  </si>
  <si>
    <t>CR</t>
  </si>
  <si>
    <r>
      <t xml:space="preserve">Categorie
</t>
    </r>
    <r>
      <rPr>
        <sz val="10"/>
        <color theme="0" tint="-0.499984740745262"/>
        <rFont val="Arial"/>
        <family val="2"/>
      </rPr>
      <t>(Kategorie)</t>
    </r>
  </si>
  <si>
    <r>
      <t xml:space="preserve">1. Incorrect
</t>
    </r>
    <r>
      <rPr>
        <sz val="10"/>
        <color theme="0" tint="-0.499984740745262"/>
        <rFont val="Arial"/>
        <family val="2"/>
      </rPr>
      <t>(1. Inkorrekt)</t>
    </r>
  </si>
  <si>
    <r>
      <t xml:space="preserve">2. all right (implausibile)
</t>
    </r>
    <r>
      <rPr>
        <sz val="10"/>
        <color theme="0" tint="-0.499984740745262"/>
        <rFont val="Arial"/>
        <family val="2"/>
      </rPr>
      <t>(2. i.O. Plausibilität unklar)</t>
    </r>
    <r>
      <rPr>
        <sz val="10"/>
        <color theme="1"/>
        <rFont val="Arial"/>
        <family val="2"/>
      </rPr>
      <t xml:space="preserve"> </t>
    </r>
  </si>
  <si>
    <r>
      <t xml:space="preserve">4. all right
</t>
    </r>
    <r>
      <rPr>
        <sz val="10"/>
        <color theme="0" tint="-0.499984740745262"/>
        <rFont val="Arial"/>
        <family val="2"/>
      </rPr>
      <t>(4. i.O.)</t>
    </r>
  </si>
  <si>
    <r>
      <t xml:space="preserve">Indicators
</t>
    </r>
    <r>
      <rPr>
        <sz val="10"/>
        <color theme="0" tint="-0.499984740745262"/>
        <rFont val="Arial"/>
        <family val="2"/>
      </rPr>
      <t>(Kennzahlen)</t>
    </r>
  </si>
  <si>
    <r>
      <t xml:space="preserve">D) Plausibility limits with &lt; and &gt;
</t>
    </r>
    <r>
      <rPr>
        <sz val="9"/>
        <color theme="0" tint="-0.499984740745262"/>
        <rFont val="Arial"/>
        <family val="2"/>
      </rPr>
      <t>(D) Plausibilitätsgrenzren mit &lt; und &gt;)</t>
    </r>
  </si>
  <si>
    <r>
      <t xml:space="preserve">E) Plausibility limits with &lt; and =
</t>
    </r>
    <r>
      <rPr>
        <sz val="9"/>
        <color theme="0" tint="-0.499984740745262"/>
        <rFont val="Arial"/>
        <family val="2"/>
      </rPr>
      <t>(E) Plausibilitätsgrenzen mit &lt; und =)</t>
    </r>
  </si>
  <si>
    <r>
      <t xml:space="preserve">G) Only numerator
</t>
    </r>
    <r>
      <rPr>
        <sz val="9"/>
        <color theme="0" tint="-0.499984740745262"/>
        <rFont val="Arial"/>
        <family val="2"/>
      </rPr>
      <t>(G) Nur Zähler)</t>
    </r>
  </si>
  <si>
    <r>
      <t xml:space="preserve">H) No target
</t>
    </r>
    <r>
      <rPr>
        <sz val="9"/>
        <color theme="0" tint="-0.499984740745262"/>
        <rFont val="Arial"/>
        <family val="2"/>
      </rPr>
      <t>(H) Keine Vorgaben)</t>
    </r>
  </si>
  <si>
    <t>Filter 1</t>
  </si>
  <si>
    <t>Filter 2</t>
  </si>
  <si>
    <t>Berechnung</t>
  </si>
  <si>
    <t>100%</t>
  </si>
  <si>
    <t>0,07%</t>
  </si>
  <si>
    <t>0,02%</t>
  </si>
  <si>
    <t>0,035%</t>
  </si>
  <si>
    <t>0,01%</t>
  </si>
  <si>
    <t>Alle Follow-Up Meldungen mit:</t>
  </si>
  <si>
    <t>= Zeile 9 - Zeile 10</t>
  </si>
  <si>
    <r>
      <t xml:space="preserve">Primary cases
</t>
    </r>
    <r>
      <rPr>
        <sz val="8"/>
        <color theme="0" tint="-0.499984740745262"/>
        <rFont val="Arial"/>
        <family val="2"/>
      </rPr>
      <t>(Anzahl Primärfälle)</t>
    </r>
  </si>
  <si>
    <r>
      <t xml:space="preserve">NI Cases: All
</t>
    </r>
    <r>
      <rPr>
        <b/>
        <sz val="10"/>
        <color theme="0" tint="-0.499984740745262"/>
        <rFont val="Arial"/>
        <family val="2"/>
      </rPr>
      <t>(NI-Fälle: Alle)</t>
    </r>
  </si>
  <si>
    <r>
      <t xml:space="preserve">IF Cases
</t>
    </r>
    <r>
      <rPr>
        <b/>
        <sz val="10"/>
        <color theme="0" tint="-0.499984740745262"/>
        <rFont val="Arial"/>
        <family val="2"/>
      </rPr>
      <t>(IF-Fälle)</t>
    </r>
  </si>
  <si>
    <r>
      <t xml:space="preserve">Valid follow up (alive):
</t>
    </r>
    <r>
      <rPr>
        <b/>
        <sz val="9"/>
        <color theme="0" tint="-0.499984740745262"/>
        <rFont val="Arial"/>
        <family val="2"/>
      </rPr>
      <t>(Gültige Follow-Up Meldung (Lebend):)</t>
    </r>
  </si>
  <si>
    <r>
      <t xml:space="preserve">Valid follow up (dead):
</t>
    </r>
    <r>
      <rPr>
        <b/>
        <sz val="9"/>
        <color theme="0" tint="-0.499984740745262"/>
        <rFont val="Arial"/>
        <family val="2"/>
      </rPr>
      <t xml:space="preserve">(Gültige Follow-Up Meldung (Verstorben):) </t>
    </r>
  </si>
  <si>
    <t>N | R</t>
  </si>
  <si>
    <t>N | Y</t>
  </si>
  <si>
    <r>
      <t xml:space="preserve">Case
Follow-Up
</t>
    </r>
    <r>
      <rPr>
        <b/>
        <sz val="8"/>
        <color indexed="8"/>
        <rFont val="Arial"/>
        <family val="2"/>
      </rPr>
      <t>Life status</t>
    </r>
  </si>
  <si>
    <r>
      <t xml:space="preserve">Case
Follow-Up
</t>
    </r>
    <r>
      <rPr>
        <b/>
        <sz val="8"/>
        <color indexed="8"/>
        <rFont val="Arial"/>
        <family val="2"/>
      </rPr>
      <t>Date</t>
    </r>
  </si>
  <si>
    <r>
      <t xml:space="preserve">Case
Follow-Up
</t>
    </r>
    <r>
      <rPr>
        <b/>
        <sz val="8"/>
        <color indexed="8"/>
        <rFont val="Arial"/>
        <family val="2"/>
      </rPr>
      <t>Metastasis</t>
    </r>
  </si>
  <si>
    <t>N | M | R</t>
  </si>
  <si>
    <t>CR | PR | NC | P</t>
  </si>
  <si>
    <r>
      <t xml:space="preserve">Case
Follow-Up
</t>
    </r>
    <r>
      <rPr>
        <b/>
        <sz val="8"/>
        <rFont val="Arial"/>
        <family val="2"/>
      </rPr>
      <t>Metastasis</t>
    </r>
  </si>
  <si>
    <r>
      <t xml:space="preserve">Case
Follow-Up
</t>
    </r>
    <r>
      <rPr>
        <b/>
        <sz val="8"/>
        <rFont val="Arial"/>
        <family val="2"/>
      </rPr>
      <t>Tumour status</t>
    </r>
    <r>
      <rPr>
        <sz val="8"/>
        <rFont val="Arial"/>
        <family val="2"/>
      </rPr>
      <t xml:space="preserve">
</t>
    </r>
  </si>
  <si>
    <r>
      <t xml:space="preserve">Number
</t>
    </r>
    <r>
      <rPr>
        <sz val="8"/>
        <color theme="0" tint="-0.499984740745262"/>
        <rFont val="Arial"/>
        <family val="2"/>
      </rPr>
      <t>(Anzahl)</t>
    </r>
  </si>
  <si>
    <t xml:space="preserve"> %</t>
  </si>
  <si>
    <t>%</t>
  </si>
  <si>
    <r>
      <t xml:space="preserve">Calculation
</t>
    </r>
    <r>
      <rPr>
        <sz val="8"/>
        <color theme="0" tint="-0.499984740745262"/>
        <rFont val="Arial"/>
        <family val="2"/>
      </rPr>
      <t>(Berechnung)</t>
    </r>
  </si>
  <si>
    <r>
      <rPr>
        <sz val="11"/>
        <color indexed="8"/>
        <rFont val="Arial"/>
        <family val="2"/>
      </rPr>
      <t xml:space="preserve">OncoBox Prostate </t>
    </r>
    <r>
      <rPr>
        <b/>
        <sz val="11"/>
        <color indexed="8"/>
        <rFont val="Arial"/>
        <family val="2"/>
      </rPr>
      <t xml:space="preserve">
Matrix
</t>
    </r>
    <r>
      <rPr>
        <b/>
        <sz val="11"/>
        <color theme="0" tint="-0.499984740745262"/>
        <rFont val="Arial"/>
        <family val="2"/>
      </rPr>
      <t>(Matrix)</t>
    </r>
  </si>
  <si>
    <r>
      <rPr>
        <b/>
        <sz val="10"/>
        <rFont val="Arial"/>
        <family val="2"/>
      </rPr>
      <t>Postoperative not free of tumour (see Matrix)</t>
    </r>
    <r>
      <rPr>
        <b/>
        <sz val="10"/>
        <color theme="0" tint="-0.499984740745262"/>
        <rFont val="Arial"/>
        <family val="2"/>
      </rPr>
      <t xml:space="preserve">
(Postoperativ nicht tumorfrei (vgl. Matrix))</t>
    </r>
  </si>
  <si>
    <r>
      <rPr>
        <b/>
        <sz val="10"/>
        <rFont val="Arial"/>
        <family val="2"/>
      </rPr>
      <t>Relevante cancer</t>
    </r>
    <r>
      <rPr>
        <b/>
        <sz val="10"/>
        <color theme="0" tint="-0.499984740745262"/>
        <rFont val="Arial"/>
        <family val="2"/>
      </rPr>
      <t xml:space="preserve">
(Relevante Krebsvorerkrankung)</t>
    </r>
  </si>
  <si>
    <r>
      <rPr>
        <sz val="8"/>
        <rFont val="Arial"/>
        <family val="2"/>
      </rPr>
      <t>- postoperative not free of tumour*</t>
    </r>
    <r>
      <rPr>
        <sz val="8"/>
        <color theme="0" tint="-0.499984740745262"/>
        <rFont val="Arial"/>
        <family val="2"/>
      </rPr>
      <t xml:space="preserve">
(- postoperativ </t>
    </r>
    <r>
      <rPr>
        <u/>
        <sz val="8"/>
        <color theme="0" tint="-0.499984740745262"/>
        <rFont val="Arial"/>
        <family val="2"/>
      </rPr>
      <t>nicht</t>
    </r>
    <r>
      <rPr>
        <sz val="8"/>
        <color theme="0" tint="-0.499984740745262"/>
        <rFont val="Arial"/>
        <family val="2"/>
      </rPr>
      <t xml:space="preserve"> tumorfrei*)</t>
    </r>
  </si>
  <si>
    <r>
      <rPr>
        <sz val="8"/>
        <rFont val="Arial"/>
        <family val="2"/>
      </rPr>
      <t>- Case having relevante cancer*</t>
    </r>
    <r>
      <rPr>
        <sz val="8"/>
        <color theme="0" tint="-0.499984740745262"/>
        <rFont val="Arial"/>
        <family val="2"/>
      </rPr>
      <t xml:space="preserve">
(- Fall mit relevanter Krebsvorerkrankung*)</t>
    </r>
  </si>
  <si>
    <r>
      <rPr>
        <sz val="8"/>
        <rFont val="Arial"/>
        <family val="2"/>
      </rPr>
      <t>- no valid follow up*</t>
    </r>
    <r>
      <rPr>
        <sz val="8"/>
        <color theme="0" tint="-0.499984740745262"/>
        <rFont val="Arial"/>
        <family val="2"/>
      </rPr>
      <t xml:space="preserve">
(- keine gültige Follow-Up Meldung*)</t>
    </r>
  </si>
  <si>
    <r>
      <t xml:space="preserve">= Row 9 - Row 10
</t>
    </r>
    <r>
      <rPr>
        <b/>
        <sz val="10"/>
        <color theme="0" tint="-0.499984740745262"/>
        <rFont val="Arial"/>
        <family val="2"/>
      </rPr>
      <t>(= Zeile 9 - Zeile 10)</t>
    </r>
  </si>
  <si>
    <r>
      <t xml:space="preserve">2. Categorisation of primary cases
</t>
    </r>
    <r>
      <rPr>
        <b/>
        <sz val="10"/>
        <color theme="0" tint="-0.499984740745262"/>
        <rFont val="Arial"/>
        <family val="2"/>
      </rPr>
      <t>(2. Kategorisierung der Primärfälle)</t>
    </r>
  </si>
  <si>
    <r>
      <t xml:space="preserve">*Multiple entries possible </t>
    </r>
    <r>
      <rPr>
        <sz val="8"/>
        <color theme="0" tint="-0.499984740745262"/>
        <rFont val="Arial"/>
        <family val="2"/>
      </rPr>
      <t>(Mehrfachnennung möglich)</t>
    </r>
  </si>
  <si>
    <r>
      <t xml:space="preserve">IV Cases:
</t>
    </r>
    <r>
      <rPr>
        <b/>
        <sz val="10"/>
        <color theme="0" tint="-0.499984740745262"/>
        <rFont val="Arial"/>
        <family val="2"/>
      </rPr>
      <t>(IV-Fälle:)</t>
    </r>
  </si>
  <si>
    <r>
      <t xml:space="preserve">IV and IF cases:
</t>
    </r>
    <r>
      <rPr>
        <b/>
        <sz val="11"/>
        <color theme="0" tint="-0.499984740745262"/>
        <rFont val="Arial"/>
        <family val="2"/>
      </rPr>
      <t>(IV und IF Fälle:)</t>
    </r>
  </si>
  <si>
    <r>
      <t xml:space="preserve">IV and IF cases having no valid follow up:
</t>
    </r>
    <r>
      <rPr>
        <b/>
        <sz val="10"/>
        <color theme="0" tint="-0.499984740745262"/>
        <rFont val="Arial"/>
        <family val="2"/>
      </rPr>
      <t xml:space="preserve">(IV und IF Fälle ohne eine </t>
    </r>
    <r>
      <rPr>
        <b/>
        <u/>
        <sz val="10"/>
        <color theme="0" tint="-0.499984740745262"/>
        <rFont val="Arial"/>
        <family val="2"/>
      </rPr>
      <t xml:space="preserve">gültige </t>
    </r>
    <r>
      <rPr>
        <b/>
        <sz val="10"/>
        <color theme="0" tint="-0.499984740745262"/>
        <rFont val="Arial"/>
        <family val="2"/>
      </rPr>
      <t>Follow-Up Meldung:)</t>
    </r>
  </si>
  <si>
    <r>
      <rPr>
        <sz val="11"/>
        <color indexed="8"/>
        <rFont val="Arial"/>
        <family val="2"/>
      </rPr>
      <t xml:space="preserve">OncoBox Prostate </t>
    </r>
    <r>
      <rPr>
        <b/>
        <sz val="11"/>
        <color indexed="8"/>
        <rFont val="Arial"/>
        <family val="2"/>
      </rPr>
      <t xml:space="preserve">
Kaplan-Meier Disease free survival (DFS)
</t>
    </r>
    <r>
      <rPr>
        <b/>
        <sz val="11"/>
        <color theme="0" tint="-0.499984740745262"/>
        <rFont val="Arial"/>
        <family val="2"/>
      </rPr>
      <t>(Kaplan-Meier Disease free survival (DFS))</t>
    </r>
  </si>
  <si>
    <r>
      <rPr>
        <sz val="11"/>
        <color indexed="8"/>
        <rFont val="Arial"/>
        <family val="2"/>
      </rPr>
      <t xml:space="preserve">OncoBox Prostate </t>
    </r>
    <r>
      <rPr>
        <b/>
        <sz val="11"/>
        <color indexed="8"/>
        <rFont val="Arial"/>
        <family val="2"/>
      </rPr>
      <t xml:space="preserve">
Kaplan-Meier Overall survival (OAS)
</t>
    </r>
    <r>
      <rPr>
        <b/>
        <sz val="11"/>
        <color theme="0" tint="-0.499984740745262"/>
        <rFont val="Arial"/>
        <family val="2"/>
      </rPr>
      <t>(Kaplan-Meier Overall survival (OAS))</t>
    </r>
  </si>
  <si>
    <r>
      <rPr>
        <b/>
        <sz val="9"/>
        <rFont val="Arial"/>
        <family val="2"/>
      </rPr>
      <t>A:</t>
    </r>
    <r>
      <rPr>
        <sz val="8"/>
        <rFont val="Arial"/>
        <family val="2"/>
      </rPr>
      <t xml:space="preserve"> Cases having a relapse/recurrence (local recurrence, biochemical recurrence, metastasis, secondary tumour)</t>
    </r>
    <r>
      <rPr>
        <sz val="8"/>
        <color theme="0" tint="-0.499984740745262"/>
        <rFont val="Arial"/>
        <family val="2"/>
      </rPr>
      <t xml:space="preserve">
</t>
    </r>
    <r>
      <rPr>
        <sz val="8"/>
        <color theme="8" tint="-0.499984740745262"/>
        <rFont val="Arial"/>
        <family val="2"/>
      </rPr>
      <t>(Fall mit Wiedererkrankungsereignis (Lokalrezidiv, Biochemisches Rezidiv, Fernmetastase, Zweittumor))</t>
    </r>
    <r>
      <rPr>
        <sz val="8"/>
        <rFont val="Arial"/>
        <family val="2"/>
      </rPr>
      <t xml:space="preserve">
</t>
    </r>
  </si>
  <si>
    <r>
      <rPr>
        <b/>
        <sz val="9"/>
        <color theme="1"/>
        <rFont val="Arial"/>
        <family val="2"/>
      </rPr>
      <t>B:</t>
    </r>
    <r>
      <rPr>
        <sz val="8"/>
        <color theme="1"/>
        <rFont val="Arial"/>
        <family val="2"/>
      </rPr>
      <t xml:space="preserve"> Case alive and having only follow ups: free of tumour
</t>
    </r>
    <r>
      <rPr>
        <sz val="8"/>
        <color theme="8" tint="-0.499984740745262"/>
        <rFont val="Arial"/>
        <family val="2"/>
      </rPr>
      <t>(Fall nur mit "tumorfrei"-Meldungen (nicht verstorben im Verlauf))</t>
    </r>
    <r>
      <rPr>
        <sz val="8"/>
        <color theme="1"/>
        <rFont val="Arial"/>
        <family val="2"/>
      </rPr>
      <t xml:space="preserve">
</t>
    </r>
  </si>
  <si>
    <r>
      <t xml:space="preserve">Basic Information
</t>
    </r>
    <r>
      <rPr>
        <b/>
        <sz val="8"/>
        <color indexed="8"/>
        <rFont val="Arial"/>
        <family val="2"/>
      </rPr>
      <t>Date of death</t>
    </r>
  </si>
  <si>
    <r>
      <t xml:space="preserve">Categorie A
</t>
    </r>
    <r>
      <rPr>
        <b/>
        <sz val="11"/>
        <color theme="8" tint="-0.499984740745262"/>
        <rFont val="Calibri"/>
        <family val="2"/>
        <scheme val="minor"/>
      </rPr>
      <t>(Kategorie A)</t>
    </r>
  </si>
  <si>
    <r>
      <t xml:space="preserve">Categorie B
</t>
    </r>
    <r>
      <rPr>
        <b/>
        <sz val="11"/>
        <color theme="8" tint="-0.499984740745262"/>
        <rFont val="Calibri"/>
        <family val="2"/>
        <scheme val="minor"/>
      </rPr>
      <t>(Kategorie B)</t>
    </r>
  </si>
  <si>
    <r>
      <t xml:space="preserve">Categorie C
</t>
    </r>
    <r>
      <rPr>
        <b/>
        <sz val="11"/>
        <color theme="8" tint="-0.499984740745262"/>
        <rFont val="Calibri"/>
        <family val="2"/>
        <scheme val="minor"/>
      </rPr>
      <t>(Kategorie C)</t>
    </r>
  </si>
  <si>
    <r>
      <t>1</t>
    </r>
    <r>
      <rPr>
        <vertAlign val="superscript"/>
        <sz val="8"/>
        <rFont val="Arial"/>
        <family val="2"/>
      </rPr>
      <t xml:space="preserve">st </t>
    </r>
    <r>
      <rPr>
        <sz val="8"/>
        <rFont val="Arial"/>
        <family val="2"/>
      </rPr>
      <t xml:space="preserve">date with at least one of the following:
</t>
    </r>
    <r>
      <rPr>
        <sz val="8"/>
        <color theme="0" tint="-0.499984740745262"/>
        <rFont val="Arial"/>
        <family val="2"/>
      </rPr>
      <t>(1. Datum mit mindestens einer der folgenden Eigenschaften:)</t>
    </r>
  </si>
  <si>
    <t>CR | PR | NC</t>
  </si>
  <si>
    <r>
      <t xml:space="preserve">Basic Information
</t>
    </r>
    <r>
      <rPr>
        <b/>
        <sz val="8"/>
        <color theme="1"/>
        <rFont val="Arial"/>
        <family val="2"/>
      </rPr>
      <t>Date of death</t>
    </r>
  </si>
  <si>
    <r>
      <t xml:space="preserve">All follow-ups with:
</t>
    </r>
    <r>
      <rPr>
        <sz val="8"/>
        <color theme="0" tint="-0.499984740745262"/>
        <rFont val="Arial"/>
        <family val="2"/>
      </rPr>
      <t>(Alle Follow-Up Meldungen mit:)</t>
    </r>
  </si>
  <si>
    <r>
      <t xml:space="preserve">Case
Follow-Up
</t>
    </r>
    <r>
      <rPr>
        <b/>
        <sz val="8"/>
        <rFont val="Arial"/>
        <family val="2"/>
      </rPr>
      <t>Local recurrence</t>
    </r>
  </si>
  <si>
    <t>CR | PR | NC | U</t>
  </si>
  <si>
    <r>
      <t xml:space="preserve">Case
</t>
    </r>
    <r>
      <rPr>
        <sz val="8"/>
        <color theme="0" tint="-0.499984740745262"/>
        <rFont val="Arial"/>
        <family val="2"/>
      </rPr>
      <t>(Fall. Nr.)</t>
    </r>
  </si>
  <si>
    <t>Date of local recurrence - Date of diagnosis</t>
  </si>
  <si>
    <r>
      <t xml:space="preserve">Case
Follow-Up
</t>
    </r>
    <r>
      <rPr>
        <b/>
        <sz val="8"/>
        <rFont val="Arial"/>
        <family val="2"/>
      </rPr>
      <t>Date (date of last valid follow-up)</t>
    </r>
  </si>
  <si>
    <t>Date of death - date of diagnosis</t>
  </si>
  <si>
    <r>
      <t xml:space="preserve">Case
Follow-Up
</t>
    </r>
    <r>
      <rPr>
        <b/>
        <sz val="8"/>
        <color theme="1"/>
        <rFont val="Arial"/>
        <family val="2"/>
      </rPr>
      <t>Date biochemical recurrence identified</t>
    </r>
    <r>
      <rPr>
        <sz val="8"/>
        <color theme="1"/>
        <rFont val="Arial"/>
        <family val="2"/>
      </rPr>
      <t xml:space="preserve">
</t>
    </r>
  </si>
  <si>
    <r>
      <t xml:space="preserve">Case
Follow-Up
</t>
    </r>
    <r>
      <rPr>
        <b/>
        <sz val="8"/>
        <color theme="1"/>
        <rFont val="Arial"/>
        <family val="2"/>
      </rPr>
      <t>Date metastasis identified</t>
    </r>
    <r>
      <rPr>
        <sz val="8"/>
        <color theme="1"/>
        <rFont val="Arial"/>
        <family val="2"/>
      </rPr>
      <t xml:space="preserve">
</t>
    </r>
  </si>
  <si>
    <t>Date of follow-up - date of diagnosis</t>
  </si>
  <si>
    <t>Date of metastasis- date of diagnosis</t>
  </si>
  <si>
    <t>Date of biochemical ecurrence - date of diagnosis</t>
  </si>
  <si>
    <r>
      <t>3. Calculation of Kaplan-Meier estimator at the time points t</t>
    </r>
    <r>
      <rPr>
        <b/>
        <vertAlign val="subscript"/>
        <sz val="9"/>
        <color theme="1"/>
        <rFont val="Arial"/>
        <family val="2"/>
      </rPr>
      <t xml:space="preserve">i </t>
    </r>
    <r>
      <rPr>
        <b/>
        <sz val="9"/>
        <color theme="1"/>
        <rFont val="Arial"/>
        <family val="2"/>
      </rPr>
      <t xml:space="preserve">
</t>
    </r>
    <r>
      <rPr>
        <b/>
        <sz val="9"/>
        <color theme="0" tint="-0.499984740745262"/>
        <rFont val="Arial"/>
        <family val="2"/>
      </rPr>
      <t>(3. Berechnung des Kaplan-Meier Schätzers an den Zeitpunkt t</t>
    </r>
    <r>
      <rPr>
        <b/>
        <vertAlign val="subscript"/>
        <sz val="9"/>
        <color theme="0" tint="-0.499984740745262"/>
        <rFont val="Arial"/>
        <family val="2"/>
      </rPr>
      <t>i</t>
    </r>
    <r>
      <rPr>
        <b/>
        <sz val="9"/>
        <color theme="0" tint="-0.499984740745262"/>
        <rFont val="Arial"/>
        <family val="2"/>
      </rPr>
      <t>)</t>
    </r>
  </si>
  <si>
    <r>
      <t xml:space="preserve">Category
</t>
    </r>
    <r>
      <rPr>
        <sz val="8"/>
        <color theme="0" tint="-0.499984740745262"/>
        <rFont val="Arial"/>
        <family val="2"/>
      </rPr>
      <t>(Kategorie)</t>
    </r>
  </si>
  <si>
    <r>
      <t xml:space="preserve">Date of event / censoring
</t>
    </r>
    <r>
      <rPr>
        <sz val="8"/>
        <color theme="0" tint="-0.499984740745262"/>
        <rFont val="Arial"/>
        <family val="2"/>
      </rPr>
      <t>(Datum des Ereignis / Zensierung)</t>
    </r>
  </si>
  <si>
    <r>
      <t>Event time t</t>
    </r>
    <r>
      <rPr>
        <vertAlign val="subscript"/>
        <sz val="8"/>
        <rFont val="Arial"/>
        <family val="2"/>
      </rPr>
      <t>i</t>
    </r>
    <r>
      <rPr>
        <sz val="8"/>
        <rFont val="Arial"/>
        <family val="2"/>
      </rPr>
      <t xml:space="preserve">
</t>
    </r>
    <r>
      <rPr>
        <sz val="8"/>
        <color theme="0" tint="-0.499984740745262"/>
        <rFont val="Arial"/>
        <family val="2"/>
      </rPr>
      <t>(Ereigniszeit
t</t>
    </r>
    <r>
      <rPr>
        <vertAlign val="subscript"/>
        <sz val="8"/>
        <color theme="0" tint="-0.499984740745262"/>
        <rFont val="Arial"/>
        <family val="2"/>
      </rPr>
      <t>i</t>
    </r>
    <r>
      <rPr>
        <sz val="8"/>
        <color theme="0" tint="-0.499984740745262"/>
        <rFont val="Arial"/>
        <family val="2"/>
      </rPr>
      <t>)</t>
    </r>
  </si>
  <si>
    <t>Li = (ri  - δi) / ri</t>
  </si>
  <si>
    <r>
      <t>Number at risk prior to t</t>
    </r>
    <r>
      <rPr>
        <vertAlign val="subscript"/>
        <sz val="8"/>
        <rFont val="Arial"/>
        <family val="2"/>
      </rPr>
      <t>i</t>
    </r>
    <r>
      <rPr>
        <sz val="8"/>
        <rFont val="Arial"/>
        <family val="2"/>
      </rPr>
      <t xml:space="preserve">
</t>
    </r>
    <r>
      <rPr>
        <sz val="8"/>
        <color theme="0" tint="-0.499984740745262"/>
        <rFont val="Arial"/>
        <family val="2"/>
      </rPr>
      <t>(Anzahl unter Risiko (kurz vor t</t>
    </r>
    <r>
      <rPr>
        <vertAlign val="subscript"/>
        <sz val="8"/>
        <color theme="0" tint="-0.499984740745262"/>
        <rFont val="Arial"/>
        <family val="2"/>
      </rPr>
      <t>i</t>
    </r>
    <r>
      <rPr>
        <sz val="8"/>
        <color theme="0" tint="-0.499984740745262"/>
        <rFont val="Arial"/>
        <family val="2"/>
      </rPr>
      <t>))</t>
    </r>
    <r>
      <rPr>
        <sz val="8"/>
        <rFont val="Arial"/>
        <family val="2"/>
      </rPr>
      <t xml:space="preserve">
</t>
    </r>
    <r>
      <rPr>
        <sz val="8"/>
        <color rgb="FFC00000"/>
        <rFont val="Arial"/>
        <family val="2"/>
      </rPr>
      <t>ri = N – i + 1</t>
    </r>
  </si>
  <si>
    <r>
      <t xml:space="preserve">Number </t>
    </r>
    <r>
      <rPr>
        <sz val="8"/>
        <color rgb="FFC00000"/>
        <rFont val="Arial"/>
        <family val="2"/>
      </rPr>
      <t>i</t>
    </r>
    <r>
      <rPr>
        <sz val="8"/>
        <rFont val="Arial"/>
        <family val="2"/>
      </rPr>
      <t xml:space="preserve"> of time point
</t>
    </r>
    <r>
      <rPr>
        <sz val="8"/>
        <color theme="0" tint="-0.499984740745262"/>
        <rFont val="Arial"/>
        <family val="2"/>
      </rPr>
      <t>(Zeitpunkt Nr. i)</t>
    </r>
  </si>
  <si>
    <r>
      <t xml:space="preserve">
Date of diagnosis
</t>
    </r>
    <r>
      <rPr>
        <sz val="8"/>
        <color theme="0" tint="-0.499984740745262"/>
        <rFont val="Arial"/>
        <family val="2"/>
      </rPr>
      <t>(Datum Erstdiagnose)</t>
    </r>
  </si>
  <si>
    <r>
      <t xml:space="preserve">4. Kaplan-Meier estimator
</t>
    </r>
    <r>
      <rPr>
        <b/>
        <sz val="9"/>
        <color theme="0" tint="-0.499984740745262"/>
        <rFont val="Arial"/>
        <family val="2"/>
      </rPr>
      <t>(4. Plot des Kaplan-Meier Schätzers)</t>
    </r>
  </si>
  <si>
    <r>
      <t xml:space="preserve">Kaplan-Meier estimator at 
</t>
    </r>
    <r>
      <rPr>
        <sz val="8"/>
        <color theme="0" tint="-0.499984740745262"/>
        <rFont val="Arial"/>
        <family val="2"/>
      </rPr>
      <t xml:space="preserve">(Kaplan-Meier Schätzer) </t>
    </r>
    <r>
      <rPr>
        <sz val="8"/>
        <rFont val="Arial"/>
        <family val="2"/>
      </rPr>
      <t xml:space="preserve">
[T</t>
    </r>
    <r>
      <rPr>
        <vertAlign val="subscript"/>
        <sz val="9"/>
        <rFont val="Arial"/>
        <family val="2"/>
      </rPr>
      <t>i-1</t>
    </r>
    <r>
      <rPr>
        <sz val="8"/>
        <rFont val="Arial"/>
        <family val="2"/>
      </rPr>
      <t xml:space="preserve">  - T</t>
    </r>
    <r>
      <rPr>
        <vertAlign val="subscript"/>
        <sz val="9"/>
        <rFont val="Arial"/>
        <family val="2"/>
      </rPr>
      <t>i</t>
    </r>
    <r>
      <rPr>
        <sz val="8"/>
        <rFont val="Arial"/>
        <family val="2"/>
      </rPr>
      <t>)</t>
    </r>
    <r>
      <rPr>
        <vertAlign val="subscript"/>
        <sz val="8"/>
        <rFont val="Arial"/>
        <family val="2"/>
      </rPr>
      <t xml:space="preserve">
</t>
    </r>
    <r>
      <rPr>
        <sz val="9"/>
        <color rgb="FFC00000"/>
        <rFont val="Arial"/>
        <family val="2"/>
      </rPr>
      <t>Pi (t) = π Li
          Ti &lt; t, 
(i=1 -&gt; Ti-1=0)</t>
    </r>
  </si>
  <si>
    <r>
      <t xml:space="preserve">Cases in row 14:
</t>
    </r>
    <r>
      <rPr>
        <sz val="10"/>
        <color theme="0" tint="-0.499984740745262"/>
        <rFont val="Arial"/>
        <family val="2"/>
      </rPr>
      <t>(Fälle aus Grundgesamtheit mit:)</t>
    </r>
  </si>
  <si>
    <t>= (General) Basic data O17</t>
  </si>
  <si>
    <r>
      <rPr>
        <sz val="8"/>
        <rFont val="Arial"/>
        <family val="2"/>
      </rPr>
      <t>- no valid follow up</t>
    </r>
    <r>
      <rPr>
        <sz val="8"/>
        <color theme="0" tint="-0.499984740745262"/>
        <rFont val="Arial"/>
        <family val="2"/>
      </rPr>
      <t xml:space="preserve">
(- keine gültige Follow-Up Meldung)</t>
    </r>
  </si>
  <si>
    <r>
      <t xml:space="preserve">Categories
</t>
    </r>
    <r>
      <rPr>
        <b/>
        <sz val="10"/>
        <color theme="0" tint="-0.499984740745262"/>
        <rFont val="Arial"/>
        <family val="2"/>
      </rPr>
      <t>(Kategorien)</t>
    </r>
  </si>
  <si>
    <t>Idicator: δi = 0</t>
  </si>
  <si>
    <t>Indicator: δi = 1</t>
  </si>
  <si>
    <t>Indicator: δi = 0</t>
  </si>
  <si>
    <r>
      <rPr>
        <b/>
        <sz val="9"/>
        <rFont val="Arial"/>
        <family val="2"/>
      </rPr>
      <t xml:space="preserve">A: </t>
    </r>
    <r>
      <rPr>
        <sz val="8"/>
        <rFont val="Arial"/>
        <family val="2"/>
      </rPr>
      <t xml:space="preserve">Case </t>
    </r>
    <r>
      <rPr>
        <u/>
        <sz val="8"/>
        <rFont val="Arial"/>
        <family val="2"/>
      </rPr>
      <t>not</t>
    </r>
    <r>
      <rPr>
        <sz val="8"/>
        <rFont val="Arial"/>
        <family val="2"/>
      </rPr>
      <t xml:space="preserve"> dead (with or without prior relaps/recurrence)</t>
    </r>
    <r>
      <rPr>
        <b/>
        <sz val="9"/>
        <rFont val="Arial"/>
        <family val="2"/>
      </rPr>
      <t xml:space="preserve">
</t>
    </r>
    <r>
      <rPr>
        <b/>
        <sz val="9"/>
        <color theme="8" tint="-0.499984740745262"/>
        <rFont val="Arial"/>
        <family val="2"/>
      </rPr>
      <t>(A:</t>
    </r>
    <r>
      <rPr>
        <sz val="8"/>
        <color theme="8" tint="-0.499984740745262"/>
        <rFont val="Arial"/>
        <family val="2"/>
      </rPr>
      <t xml:space="preserve"> Fall </t>
    </r>
    <r>
      <rPr>
        <b/>
        <u/>
        <sz val="8"/>
        <color theme="8" tint="-0.499984740745262"/>
        <rFont val="Arial"/>
        <family val="2"/>
      </rPr>
      <t>nicht</t>
    </r>
    <r>
      <rPr>
        <sz val="8"/>
        <color theme="8" tint="-0.499984740745262"/>
        <rFont val="Arial"/>
        <family val="2"/>
      </rPr>
      <t xml:space="preserve"> verstorben im Verklauf (mit oder ohne Wiedererkrankunsereignis))</t>
    </r>
  </si>
  <si>
    <r>
      <rPr>
        <b/>
        <sz val="9"/>
        <color theme="1"/>
        <rFont val="Arial"/>
        <family val="2"/>
      </rPr>
      <t xml:space="preserve">B: </t>
    </r>
    <r>
      <rPr>
        <sz val="8"/>
        <color theme="1"/>
        <rFont val="Arial"/>
        <family val="2"/>
      </rPr>
      <t>Case dead (with or without prior relaps/recurrence)</t>
    </r>
    <r>
      <rPr>
        <b/>
        <sz val="9"/>
        <color theme="1"/>
        <rFont val="Arial"/>
        <family val="2"/>
      </rPr>
      <t xml:space="preserve">
</t>
    </r>
    <r>
      <rPr>
        <b/>
        <sz val="9"/>
        <color theme="8" tint="-0.499984740745262"/>
        <rFont val="Arial"/>
        <family val="2"/>
      </rPr>
      <t>(B:</t>
    </r>
    <r>
      <rPr>
        <sz val="9"/>
        <color theme="8" tint="-0.499984740745262"/>
        <rFont val="Arial"/>
        <family val="2"/>
      </rPr>
      <t xml:space="preserve"> </t>
    </r>
    <r>
      <rPr>
        <sz val="8"/>
        <color theme="8" tint="-0.499984740745262"/>
        <rFont val="Arial"/>
        <family val="2"/>
      </rPr>
      <t>Fall verstorben (mit oder ohne vorheriges Wiedererkrankungsereignis))</t>
    </r>
  </si>
  <si>
    <t>Idicator: δi = 1</t>
  </si>
  <si>
    <r>
      <t xml:space="preserve">All follow ups
</t>
    </r>
    <r>
      <rPr>
        <sz val="8"/>
        <color theme="0" tint="-0.499984740745262"/>
        <rFont val="Arial"/>
        <family val="2"/>
      </rPr>
      <t>(Alle Follow-Ups)</t>
    </r>
  </si>
  <si>
    <r>
      <t xml:space="preserve">Last follow up
</t>
    </r>
    <r>
      <rPr>
        <sz val="8"/>
        <color theme="0" tint="-0.499984740745262"/>
        <rFont val="Arial"/>
        <family val="2"/>
      </rPr>
      <t>(Letztes Follow-Up)</t>
    </r>
  </si>
  <si>
    <r>
      <t xml:space="preserve">No valid follow up
</t>
    </r>
    <r>
      <rPr>
        <b/>
        <sz val="10"/>
        <color theme="0" tint="-0.499984740745262"/>
        <rFont val="Arial"/>
        <family val="2"/>
      </rPr>
      <t>(Keine gültige Follow-Up Meldung)</t>
    </r>
  </si>
  <si>
    <r>
      <t xml:space="preserve">Cases in row 11:
</t>
    </r>
    <r>
      <rPr>
        <sz val="10"/>
        <color theme="0" tint="-0.499984740745262"/>
        <rFont val="Arial"/>
        <family val="2"/>
      </rPr>
      <t>(Fälle aus Grundgesamtheit mit:)</t>
    </r>
  </si>
  <si>
    <r>
      <t xml:space="preserve">Category B
</t>
    </r>
    <r>
      <rPr>
        <b/>
        <sz val="11"/>
        <color theme="8" tint="-0.499984740745262"/>
        <rFont val="Calibri"/>
        <family val="2"/>
        <scheme val="minor"/>
      </rPr>
      <t>(Kategorie B)</t>
    </r>
  </si>
  <si>
    <r>
      <t xml:space="preserve">Category A
</t>
    </r>
    <r>
      <rPr>
        <b/>
        <sz val="11"/>
        <color theme="8" tint="-0.499984740745262"/>
        <rFont val="Calibri"/>
        <family val="2"/>
        <scheme val="minor"/>
      </rPr>
      <t>(Kategorie A)</t>
    </r>
  </si>
  <si>
    <r>
      <t>Calculation event time t</t>
    </r>
    <r>
      <rPr>
        <b/>
        <vertAlign val="subscript"/>
        <sz val="10"/>
        <color theme="1"/>
        <rFont val="Arial"/>
        <family val="2"/>
      </rPr>
      <t>i:</t>
    </r>
    <r>
      <rPr>
        <b/>
        <sz val="10"/>
        <color theme="1"/>
        <rFont val="Arial"/>
        <family val="2"/>
      </rPr>
      <t xml:space="preserve">
</t>
    </r>
    <r>
      <rPr>
        <b/>
        <sz val="10"/>
        <color theme="0" tint="-0.499984740745262"/>
        <rFont val="Arial"/>
        <family val="2"/>
      </rPr>
      <t>(Berechnung Ereigniszeit t</t>
    </r>
    <r>
      <rPr>
        <b/>
        <vertAlign val="subscript"/>
        <sz val="10"/>
        <color theme="0" tint="-0.499984740745262"/>
        <rFont val="Arial"/>
        <family val="2"/>
      </rPr>
      <t>i</t>
    </r>
    <r>
      <rPr>
        <b/>
        <sz val="10"/>
        <color theme="0" tint="-0.499984740745262"/>
        <rFont val="Arial"/>
        <family val="2"/>
      </rPr>
      <t>:)</t>
    </r>
    <r>
      <rPr>
        <sz val="9"/>
        <color theme="1"/>
        <rFont val="Arial"/>
        <family val="2"/>
      </rPr>
      <t/>
    </r>
  </si>
  <si>
    <r>
      <t>Calculation censoring time t</t>
    </r>
    <r>
      <rPr>
        <b/>
        <vertAlign val="subscript"/>
        <sz val="10"/>
        <color theme="1"/>
        <rFont val="Arial"/>
        <family val="2"/>
      </rPr>
      <t>i</t>
    </r>
    <r>
      <rPr>
        <b/>
        <sz val="10"/>
        <color theme="1"/>
        <rFont val="Arial"/>
        <family val="2"/>
      </rPr>
      <t xml:space="preserve">:
</t>
    </r>
    <r>
      <rPr>
        <b/>
        <sz val="10"/>
        <color theme="0" tint="-0.499984740745262"/>
        <rFont val="Arial"/>
        <family val="2"/>
      </rPr>
      <t>(Berechnung Zensierungszeit t</t>
    </r>
    <r>
      <rPr>
        <b/>
        <vertAlign val="subscript"/>
        <sz val="10"/>
        <color theme="0" tint="-0.499984740745262"/>
        <rFont val="Arial"/>
        <family val="2"/>
      </rPr>
      <t>i</t>
    </r>
    <r>
      <rPr>
        <b/>
        <sz val="10"/>
        <color theme="0" tint="-0.499984740745262"/>
        <rFont val="Arial"/>
        <family val="2"/>
      </rPr>
      <t>:)</t>
    </r>
    <r>
      <rPr>
        <sz val="9"/>
        <color theme="1"/>
        <rFont val="Arial"/>
        <family val="2"/>
      </rPr>
      <t/>
    </r>
  </si>
  <si>
    <r>
      <t xml:space="preserve">Calculation event time ti:
</t>
    </r>
    <r>
      <rPr>
        <b/>
        <sz val="10"/>
        <color theme="0" tint="-0.499984740745262"/>
        <rFont val="Arial"/>
        <family val="2"/>
      </rPr>
      <t>(Berechnung Ereigniszeit ti:)</t>
    </r>
    <r>
      <rPr>
        <sz val="9"/>
        <rFont val="Arial"/>
        <family val="2"/>
      </rPr>
      <t/>
    </r>
  </si>
  <si>
    <r>
      <t>Calculation censoring time t</t>
    </r>
    <r>
      <rPr>
        <b/>
        <vertAlign val="subscript"/>
        <sz val="10"/>
        <color theme="1"/>
        <rFont val="Arial"/>
        <family val="2"/>
      </rPr>
      <t>i:</t>
    </r>
    <r>
      <rPr>
        <b/>
        <sz val="10"/>
        <color theme="1"/>
        <rFont val="Arial"/>
        <family val="2"/>
      </rPr>
      <t xml:space="preserve">
</t>
    </r>
    <r>
      <rPr>
        <b/>
        <sz val="10"/>
        <color theme="0" tint="-0.499984740745262"/>
        <rFont val="Arial"/>
        <family val="2"/>
      </rPr>
      <t>(Berechnung Zensierungszeit t</t>
    </r>
    <r>
      <rPr>
        <b/>
        <vertAlign val="subscript"/>
        <sz val="10"/>
        <color theme="0" tint="-0.499984740745262"/>
        <rFont val="Arial"/>
        <family val="2"/>
      </rPr>
      <t>i</t>
    </r>
    <r>
      <rPr>
        <b/>
        <sz val="10"/>
        <color theme="0" tint="-0.499984740745262"/>
        <rFont val="Arial"/>
        <family val="2"/>
      </rPr>
      <t>:)</t>
    </r>
    <r>
      <rPr>
        <sz val="9"/>
        <color theme="1"/>
        <rFont val="Arial"/>
        <family val="2"/>
      </rPr>
      <t/>
    </r>
  </si>
  <si>
    <r>
      <t>Calculation event time t</t>
    </r>
    <r>
      <rPr>
        <b/>
        <vertAlign val="subscript"/>
        <sz val="10"/>
        <color theme="1"/>
        <rFont val="Arial"/>
        <family val="2"/>
      </rPr>
      <t>i</t>
    </r>
    <r>
      <rPr>
        <b/>
        <sz val="10"/>
        <color theme="1"/>
        <rFont val="Arial"/>
        <family val="2"/>
      </rPr>
      <t xml:space="preserve">:
</t>
    </r>
    <r>
      <rPr>
        <b/>
        <sz val="10"/>
        <color theme="0" tint="-0.499984740745262"/>
        <rFont val="Arial"/>
        <family val="2"/>
      </rPr>
      <t>(Berechnung Eventszeit t</t>
    </r>
    <r>
      <rPr>
        <b/>
        <vertAlign val="subscript"/>
        <sz val="10"/>
        <color theme="0" tint="-0.499984740745262"/>
        <rFont val="Arial"/>
        <family val="2"/>
      </rPr>
      <t>i</t>
    </r>
    <r>
      <rPr>
        <b/>
        <sz val="10"/>
        <color theme="0" tint="-0.499984740745262"/>
        <rFont val="Arial"/>
        <family val="2"/>
      </rPr>
      <t>:)</t>
    </r>
    <r>
      <rPr>
        <sz val="9"/>
        <color rgb="FFFF0000"/>
        <rFont val="Arial"/>
        <family val="2"/>
      </rPr>
      <t xml:space="preserve"> </t>
    </r>
  </si>
  <si>
    <t>Follow up date - date of diagnosis</t>
  </si>
  <si>
    <r>
      <t xml:space="preserve">Indicator
</t>
    </r>
    <r>
      <rPr>
        <sz val="8"/>
        <color theme="0" tint="-0.499984740745262"/>
        <rFont val="Arial"/>
        <family val="2"/>
      </rPr>
      <t>(Indikator)</t>
    </r>
    <r>
      <rPr>
        <sz val="8"/>
        <rFont val="Arial"/>
        <family val="2"/>
      </rPr>
      <t xml:space="preserve">
</t>
    </r>
    <r>
      <rPr>
        <sz val="9"/>
        <color rgb="FFC00000"/>
        <rFont val="Arial"/>
        <family val="2"/>
      </rPr>
      <t>δi</t>
    </r>
    <r>
      <rPr>
        <sz val="8"/>
        <rFont val="Arial"/>
        <family val="2"/>
      </rPr>
      <t xml:space="preserve">
1 = Event</t>
    </r>
    <r>
      <rPr>
        <sz val="8"/>
        <color theme="0" tint="-0.499984740745262"/>
        <rFont val="Arial"/>
        <family val="2"/>
      </rPr>
      <t xml:space="preserve"> (Ereignis)</t>
    </r>
    <r>
      <rPr>
        <sz val="8"/>
        <rFont val="Arial"/>
        <family val="2"/>
      </rPr>
      <t xml:space="preserve">
0 = Censoring </t>
    </r>
    <r>
      <rPr>
        <sz val="8"/>
        <color theme="0" tint="-0.499984740745262"/>
        <rFont val="Arial"/>
        <family val="2"/>
      </rPr>
      <t>(zensiert)</t>
    </r>
  </si>
  <si>
    <t>Categories EQ</t>
  </si>
  <si>
    <t>Kaplan-Meier (DFS)</t>
  </si>
  <si>
    <t>Kaplan-Meier (OAS)</t>
  </si>
  <si>
    <t>KB-legende</t>
  </si>
  <si>
    <r>
      <rPr>
        <sz val="11"/>
        <color indexed="8"/>
        <rFont val="Arial"/>
        <family val="2"/>
      </rPr>
      <t xml:space="preserve">OncoBox Prostate </t>
    </r>
    <r>
      <rPr>
        <b/>
        <sz val="11"/>
        <color indexed="8"/>
        <rFont val="Arial"/>
        <family val="2"/>
      </rPr>
      <t xml:space="preserve">
Legend
</t>
    </r>
    <r>
      <rPr>
        <b/>
        <sz val="11"/>
        <color theme="0" tint="-0.499984740745262"/>
        <rFont val="Arial"/>
        <family val="2"/>
      </rPr>
      <t>(Farblegende)</t>
    </r>
  </si>
  <si>
    <r>
      <t xml:space="preserve">Year relevant
</t>
    </r>
    <r>
      <rPr>
        <sz val="9"/>
        <color theme="0" tint="-0.499984740745262"/>
        <rFont val="Arial"/>
        <family val="2"/>
      </rPr>
      <t>(Relevante Nachsorgejahre)</t>
    </r>
  </si>
  <si>
    <r>
      <t xml:space="preserve">Year of primary cases
</t>
    </r>
    <r>
      <rPr>
        <sz val="9"/>
        <color theme="0" tint="-0.499984740745262"/>
        <rFont val="Arial"/>
        <family val="2"/>
      </rPr>
      <t>(Angabe Jahr Primärfälle)</t>
    </r>
  </si>
  <si>
    <r>
      <t xml:space="preserve">Primary cases
</t>
    </r>
    <r>
      <rPr>
        <b/>
        <sz val="9"/>
        <color theme="0" tint="-0.499984740745262"/>
        <rFont val="Arial"/>
        <family val="2"/>
      </rPr>
      <t>(Angabe Primärfälle)</t>
    </r>
  </si>
  <si>
    <r>
      <t xml:space="preserve">Follow ups
</t>
    </r>
    <r>
      <rPr>
        <b/>
        <sz val="9"/>
        <color theme="0" tint="-0.499984740745262"/>
        <rFont val="Arial"/>
        <family val="2"/>
      </rPr>
      <t>(Follow-Up-Meldungen)</t>
    </r>
  </si>
  <si>
    <r>
      <t xml:space="preserve">DFS
</t>
    </r>
    <r>
      <rPr>
        <b/>
        <sz val="9"/>
        <color theme="0" tint="-0.499984740745262"/>
        <rFont val="Arial"/>
        <family val="2"/>
      </rPr>
      <t>(DFS)</t>
    </r>
  </si>
  <si>
    <r>
      <t xml:space="preserve">OAS
</t>
    </r>
    <r>
      <rPr>
        <b/>
        <sz val="9"/>
        <color theme="0" tint="-0.499984740745262"/>
        <rFont val="Arial"/>
        <family val="2"/>
      </rPr>
      <t>(OAS)</t>
    </r>
  </si>
  <si>
    <r>
      <t xml:space="preserve">Follow up rate in % (F / D)
</t>
    </r>
    <r>
      <rPr>
        <b/>
        <sz val="9"/>
        <color theme="0" tint="-0.499984740745262"/>
        <rFont val="Arial"/>
        <family val="2"/>
      </rPr>
      <t>(Follow-Up Quote in % (F / D))</t>
    </r>
  </si>
  <si>
    <r>
      <t xml:space="preserve">DFS (Disease Free Survival) total
</t>
    </r>
    <r>
      <rPr>
        <sz val="9"/>
        <color theme="0" tint="-0.499984740745262"/>
        <rFont val="Arial"/>
        <family val="2"/>
      </rPr>
      <t>(DFS (Disease Free Survival) absolut)</t>
    </r>
  </si>
  <si>
    <r>
      <t xml:space="preserve">DFS (Disease Free Survival)  in %
</t>
    </r>
    <r>
      <rPr>
        <b/>
        <sz val="9"/>
        <color theme="0" tint="-0.499984740745262"/>
        <rFont val="Arial"/>
        <family val="2"/>
      </rPr>
      <t>(DFS (Disease Free Survival)  in %)</t>
    </r>
  </si>
  <si>
    <r>
      <t xml:space="preserve">OAS (Overall Survival) total
</t>
    </r>
    <r>
      <rPr>
        <sz val="9"/>
        <color theme="0" tint="-0.499984740745262"/>
        <rFont val="Arial"/>
        <family val="2"/>
      </rPr>
      <t>(OAS (Overall Survival) absolut)</t>
    </r>
  </si>
  <si>
    <r>
      <t xml:space="preserve">OAS (Overall Survival) in %
</t>
    </r>
    <r>
      <rPr>
        <b/>
        <sz val="9"/>
        <color theme="0" tint="-0.499984740745262"/>
        <rFont val="Arial"/>
        <family val="2"/>
      </rPr>
      <t>(OAS (Overall Survival)  in %)</t>
    </r>
  </si>
  <si>
    <r>
      <t xml:space="preserve">relevant / irrelevant
</t>
    </r>
    <r>
      <rPr>
        <sz val="9"/>
        <color theme="0" tint="-0.499984740745262"/>
        <rFont val="Arial"/>
        <family val="2"/>
      </rPr>
      <t>(relevant / nicht relevant)</t>
    </r>
  </si>
  <si>
    <r>
      <t xml:space="preserve">Ø Follow up rate of the last 2 -4 years
</t>
    </r>
    <r>
      <rPr>
        <sz val="9"/>
        <color theme="0" tint="-0.499984740745262"/>
        <rFont val="Arial"/>
        <family val="2"/>
      </rPr>
      <t>(Ø Follow-Up Quote der letzten 2-4 Jahre)</t>
    </r>
  </si>
  <si>
    <r>
      <t xml:space="preserve">Number of primary cases 
</t>
    </r>
    <r>
      <rPr>
        <b/>
        <sz val="9"/>
        <color theme="0" tint="-0.499984740745262"/>
        <rFont val="Arial"/>
        <family val="2"/>
      </rPr>
      <t>(Anzahl Primärfälle)</t>
    </r>
  </si>
  <si>
    <r>
      <t xml:space="preserve">Number of questionnaires
</t>
    </r>
    <r>
      <rPr>
        <b/>
        <sz val="9"/>
        <color theme="0" tint="-0.499984740745262"/>
        <rFont val="Arial"/>
        <family val="2"/>
      </rPr>
      <t>(Anzahl zurückerhaltene Fragebögen)</t>
    </r>
  </si>
  <si>
    <r>
      <t>Continence</t>
    </r>
    <r>
      <rPr>
        <sz val="9"/>
        <rFont val="Arial"/>
        <family val="2"/>
      </rPr>
      <t xml:space="preserve"> (ICIQ)*</t>
    </r>
    <r>
      <rPr>
        <b/>
        <sz val="9"/>
        <rFont val="Arial"/>
        <family val="2"/>
      </rPr>
      <t xml:space="preserve">
</t>
    </r>
    <r>
      <rPr>
        <sz val="9"/>
        <color theme="0" tint="-0.499984740745262"/>
        <rFont val="Arial"/>
        <family val="2"/>
      </rPr>
      <t>(</t>
    </r>
    <r>
      <rPr>
        <b/>
        <sz val="9"/>
        <color theme="0" tint="-0.499984740745262"/>
        <rFont val="Arial"/>
        <family val="2"/>
      </rPr>
      <t>Kontinenz</t>
    </r>
    <r>
      <rPr>
        <sz val="9"/>
        <color theme="0" tint="-0.499984740745262"/>
        <rFont val="Arial"/>
        <family val="2"/>
      </rPr>
      <t xml:space="preserve"> (ICIQ)*)</t>
    </r>
  </si>
  <si>
    <r>
      <t xml:space="preserve">Number of responses
</t>
    </r>
    <r>
      <rPr>
        <sz val="9"/>
        <color theme="0" tint="-0.499984740745262"/>
        <rFont val="Arial"/>
        <family val="2"/>
      </rPr>
      <t>(Anzahl Rückmeldungen)</t>
    </r>
  </si>
  <si>
    <r>
      <t xml:space="preserve">Patients with ICIQ 0
</t>
    </r>
    <r>
      <rPr>
        <sz val="9"/>
        <color theme="0" tint="-0.499984740745262"/>
        <rFont val="Arial"/>
        <family val="2"/>
      </rPr>
      <t>(Patienten mit ICIQ-Werte 0)</t>
    </r>
  </si>
  <si>
    <r>
      <t xml:space="preserve">Patients with ICIQ 1 - 5
</t>
    </r>
    <r>
      <rPr>
        <sz val="9"/>
        <color theme="0" tint="-0.499984740745262"/>
        <rFont val="Arial"/>
        <family val="2"/>
      </rPr>
      <t>(Patienten mit ICIQ-Werte 1 - 5)</t>
    </r>
  </si>
  <si>
    <r>
      <t xml:space="preserve">Patients with ICIQ 6 - 10
</t>
    </r>
    <r>
      <rPr>
        <sz val="9"/>
        <color theme="0" tint="-0.499984740745262"/>
        <rFont val="Arial"/>
        <family val="2"/>
      </rPr>
      <t>(Patienten mit ICIQ-Werte 6 -10)</t>
    </r>
  </si>
  <si>
    <r>
      <t xml:space="preserve">Patients with ICIQ </t>
    </r>
    <r>
      <rPr>
        <sz val="9"/>
        <rFont val="Calibri"/>
        <family val="2"/>
      </rPr>
      <t>≥</t>
    </r>
    <r>
      <rPr>
        <sz val="9"/>
        <rFont val="Arial"/>
        <family val="2"/>
      </rPr>
      <t xml:space="preserve"> 11
</t>
    </r>
    <r>
      <rPr>
        <sz val="9"/>
        <color theme="0" tint="-0.499984740745262"/>
        <rFont val="Arial"/>
        <family val="2"/>
      </rPr>
      <t>(Patienten mit ICIQ-Werte ≥ 11)</t>
    </r>
  </si>
  <si>
    <r>
      <t xml:space="preserve">Patients with IIEF </t>
    </r>
    <r>
      <rPr>
        <sz val="9"/>
        <rFont val="Calibri"/>
        <family val="2"/>
      </rPr>
      <t>≥</t>
    </r>
    <r>
      <rPr>
        <sz val="9"/>
        <rFont val="Arial"/>
        <family val="2"/>
      </rPr>
      <t xml:space="preserve"> 22
</t>
    </r>
    <r>
      <rPr>
        <sz val="9"/>
        <color theme="0" tint="-0.499984740745262"/>
        <rFont val="Arial"/>
        <family val="2"/>
      </rPr>
      <t>(Patienten mit IIEF-Werte ≥ 22)</t>
    </r>
  </si>
  <si>
    <r>
      <t xml:space="preserve">Patients with IIEF &lt; 22
</t>
    </r>
    <r>
      <rPr>
        <sz val="9"/>
        <color theme="0" tint="-0.499984740745262"/>
        <rFont val="Arial"/>
        <family val="2"/>
      </rPr>
      <t>(Patienten mit IIEF-Werte &lt; 22)</t>
    </r>
  </si>
  <si>
    <t>Mean of all IIEF scores
(IIEF-Durchschnittswert aller befragten Patienten)</t>
  </si>
  <si>
    <r>
      <t xml:space="preserve">Mean of all ICIQ scores
</t>
    </r>
    <r>
      <rPr>
        <sz val="9"/>
        <color theme="0" tint="-0.499984740745262"/>
        <rFont val="Arial"/>
        <family val="2"/>
      </rPr>
      <t>(ICIQ-Durchschnittswert aller befragten Patienten)</t>
    </r>
  </si>
  <si>
    <r>
      <t xml:space="preserve">Quality of life / State of health
</t>
    </r>
    <r>
      <rPr>
        <b/>
        <sz val="9"/>
        <color theme="0" tint="-0.499984740745262"/>
        <rFont val="Arial"/>
        <family val="2"/>
      </rPr>
      <t>(Lebensqualität/ Gesundheitszustand)</t>
    </r>
  </si>
  <si>
    <r>
      <t xml:space="preserve">Quality of life 
Mean of all Scores
</t>
    </r>
    <r>
      <rPr>
        <sz val="9"/>
        <color theme="0" tint="-0.499984740745262"/>
        <rFont val="Arial"/>
        <family val="2"/>
      </rPr>
      <t>(Lebensqualität  
Durchschnittswert aller befragten Patienten (0 – 7))</t>
    </r>
  </si>
  <si>
    <r>
      <t xml:space="preserve">State of health
Mean of all Scores
</t>
    </r>
    <r>
      <rPr>
        <sz val="9"/>
        <color theme="0" tint="-0.499984740745262"/>
        <rFont val="Arial"/>
        <family val="2"/>
      </rPr>
      <t>(Gesundheitszustand
Durchschnittswert aller befragten Patienten (0 – 7))</t>
    </r>
  </si>
  <si>
    <r>
      <t xml:space="preserve">Potenz </t>
    </r>
    <r>
      <rPr>
        <sz val="9"/>
        <color theme="0" tint="-0.499984740745262"/>
        <rFont val="Arial"/>
        <family val="2"/>
      </rPr>
      <t>(IIEF)</t>
    </r>
  </si>
  <si>
    <r>
      <t xml:space="preserve">Number of primary cases
</t>
    </r>
    <r>
      <rPr>
        <b/>
        <sz val="8"/>
        <color theme="0" tint="-0.499984740745262"/>
        <rFont val="Arial"/>
        <family val="2"/>
      </rPr>
      <t>(Anzahl Primärfälle)</t>
    </r>
  </si>
  <si>
    <r>
      <t xml:space="preserve">Number of questionnaires
</t>
    </r>
    <r>
      <rPr>
        <b/>
        <sz val="8"/>
        <color theme="0" tint="-0.499984740745262"/>
        <rFont val="Arial"/>
        <family val="2"/>
      </rPr>
      <t>(Anzahl zurückerhaltene Fragebögen)</t>
    </r>
  </si>
  <si>
    <t>Risik class.</t>
  </si>
  <si>
    <t>Basic data</t>
  </si>
  <si>
    <r>
      <t xml:space="preserve">Interface and calculation of the general overview 
</t>
    </r>
    <r>
      <rPr>
        <sz val="11"/>
        <color theme="0" tint="-0.499984740745262"/>
        <rFont val="Arial"/>
        <family val="2"/>
      </rPr>
      <t>Darstellung der Gesamtbetrachtung</t>
    </r>
  </si>
  <si>
    <r>
      <t xml:space="preserve">Number of primary cases of prostate carcinoma
</t>
    </r>
    <r>
      <rPr>
        <sz val="11"/>
        <color theme="0" tint="-0.499984740745262"/>
        <rFont val="Arial"/>
        <family val="2"/>
      </rPr>
      <t xml:space="preserve">Anzahl Primärfälle Prostatakarzinom </t>
    </r>
  </si>
  <si>
    <r>
      <t xml:space="preserve">Counselling by social services
</t>
    </r>
    <r>
      <rPr>
        <sz val="11"/>
        <color theme="0" tint="-0.499984740745262"/>
        <rFont val="Arial"/>
        <family val="2"/>
      </rPr>
      <t>Beratung Sozialdienst</t>
    </r>
  </si>
  <si>
    <r>
      <t xml:space="preserve">Definitive radiotherapy
</t>
    </r>
    <r>
      <rPr>
        <sz val="11"/>
        <color theme="0" tint="-0.499984740745262"/>
        <rFont val="Arial"/>
        <family val="2"/>
      </rPr>
      <t>Definitive Strahlentherapie</t>
    </r>
  </si>
  <si>
    <r>
      <t xml:space="preserve">Permanent seed implantation – D 90 &gt; 130 Gy
</t>
    </r>
    <r>
      <rPr>
        <sz val="11"/>
        <color theme="0" tint="-0.499984740745262"/>
        <rFont val="Arial"/>
        <family val="2"/>
      </rPr>
      <t>Permanente Seedimplantation – D 90 &gt; 130 Gy</t>
    </r>
  </si>
  <si>
    <r>
      <t xml:space="preserve">HDR brachytherapy
</t>
    </r>
    <r>
      <rPr>
        <sz val="11"/>
        <color theme="0" tint="-0.499984740745262"/>
        <rFont val="Arial"/>
        <family val="2"/>
      </rPr>
      <t>HDR-Brachytherapie</t>
    </r>
  </si>
  <si>
    <r>
      <t xml:space="preserve">Sheet
</t>
    </r>
    <r>
      <rPr>
        <b/>
        <sz val="11"/>
        <color theme="0" tint="-0.499984740745262"/>
        <rFont val="Arial"/>
        <family val="2"/>
      </rPr>
      <t>Tabellenblatt</t>
    </r>
  </si>
  <si>
    <r>
      <t xml:space="preserve">Description
</t>
    </r>
    <r>
      <rPr>
        <b/>
        <sz val="11"/>
        <color theme="0" tint="-0.499984740745262"/>
        <rFont val="Arial"/>
        <family val="2"/>
      </rPr>
      <t>Beschreibung</t>
    </r>
  </si>
  <si>
    <r>
      <t xml:space="preserve">1a) | 9 </t>
    </r>
    <r>
      <rPr>
        <strike/>
        <sz val="9"/>
        <color theme="1"/>
        <rFont val="Arial"/>
        <family val="2"/>
      </rPr>
      <t/>
    </r>
  </si>
  <si>
    <t>N | A | C | U</t>
  </si>
  <si>
    <r>
      <t xml:space="preserve">Case
Treatment
</t>
    </r>
    <r>
      <rPr>
        <b/>
        <sz val="8"/>
        <rFont val="Arial"/>
        <family val="2"/>
      </rPr>
      <t>Intent</t>
    </r>
  </si>
  <si>
    <r>
      <t xml:space="preserve">IV and IF-Cases in D13 and having categorie A), B) or C) of "Categories EQ"
</t>
    </r>
    <r>
      <rPr>
        <b/>
        <sz val="9"/>
        <color theme="0" tint="-0.499984740745262"/>
        <rFont val="Arial"/>
        <family val="2"/>
      </rPr>
      <t>(IV und IF-Fälle aus D13 mit einer Kategorie nach "Categories EQ")</t>
    </r>
  </si>
  <si>
    <r>
      <t xml:space="preserve">not empty 
</t>
    </r>
    <r>
      <rPr>
        <sz val="8"/>
        <color theme="0" tint="-0.499984740745262"/>
        <rFont val="Arial"/>
        <family val="2"/>
      </rPr>
      <t>(nicht leer)</t>
    </r>
  </si>
  <si>
    <r>
      <t xml:space="preserve">not empty
</t>
    </r>
    <r>
      <rPr>
        <sz val="8"/>
        <color theme="0" tint="-0.499984740745262"/>
        <rFont val="Arial"/>
        <family val="2"/>
      </rPr>
      <t>(nicht leer)</t>
    </r>
  </si>
  <si>
    <r>
      <t xml:space="preserve">= Basic data D10
</t>
    </r>
    <r>
      <rPr>
        <b/>
        <sz val="11"/>
        <color theme="0" tint="-0.499984740745262"/>
        <rFont val="Arial"/>
        <family val="2"/>
      </rPr>
      <t>(= Basisdaten D10)</t>
    </r>
  </si>
  <si>
    <t xml:space="preserve">A Center-Case has to fulfil following criteria:
         - The hospital has set up an interdisciplinary treatment regime for this patient
         - The Center documents the patient.
         - The Center conducts the main part of the therapy
         - The Center collect follow-up data for this patient
</t>
  </si>
  <si>
    <r>
      <t xml:space="preserve">Entspricht hinsichtlich Therapieplanung, Durchführung des wesentlichen Teils der Therapie, Dokumentation, Nachsorge dem Primärfall; jedoch ist die Primärerkrankung an sich keine Bedingung (kann auch </t>
    </r>
    <r>
      <rPr>
        <b/>
        <sz val="8"/>
        <rFont val="Arial"/>
        <family val="2"/>
      </rPr>
      <t>Wiedererkrankung</t>
    </r>
    <r>
      <rPr>
        <sz val="8"/>
        <rFont val="Arial"/>
        <family val="2"/>
      </rPr>
      <t xml:space="preserve"> sein). </t>
    </r>
  </si>
  <si>
    <t>≥ 22</t>
  </si>
  <si>
    <r>
      <t xml:space="preserve">Figure </t>
    </r>
    <r>
      <rPr>
        <sz val="10"/>
        <color theme="0" tint="-0.499984740745262"/>
        <rFont val="Arial"/>
        <family val="2"/>
      </rPr>
      <t>(Schaubild)</t>
    </r>
  </si>
  <si>
    <r>
      <t xml:space="preserve">Original text indicator
</t>
    </r>
    <r>
      <rPr>
        <b/>
        <sz val="10"/>
        <color theme="0" tint="-0.499984740745262"/>
        <rFont val="Arial"/>
        <family val="2"/>
      </rPr>
      <t>(Originaltext Kennzahlenbogen)</t>
    </r>
  </si>
  <si>
    <r>
      <t xml:space="preserve">Interpretation
</t>
    </r>
    <r>
      <rPr>
        <b/>
        <sz val="10"/>
        <color theme="0" tint="-0.499984740745262"/>
        <rFont val="Arial"/>
        <family val="2"/>
      </rPr>
      <t>(Auslegung)</t>
    </r>
  </si>
  <si>
    <r>
      <t xml:space="preserve">Non-Interventional Case (NI)
</t>
    </r>
    <r>
      <rPr>
        <b/>
        <sz val="11"/>
        <color theme="0" tint="-0.499984740745262"/>
        <rFont val="Arial"/>
        <family val="2"/>
      </rPr>
      <t>(nicht interventioneller Fall)</t>
    </r>
  </si>
  <si>
    <r>
      <t xml:space="preserve">Interventional Case (IV)
</t>
    </r>
    <r>
      <rPr>
        <b/>
        <sz val="11"/>
        <color theme="0" tint="-0.499984740745262"/>
        <rFont val="Arial"/>
        <family val="2"/>
      </rPr>
      <t>(Interventioneller Fall)</t>
    </r>
  </si>
  <si>
    <r>
      <t xml:space="preserve">Incidental Finding (IF)
</t>
    </r>
    <r>
      <rPr>
        <b/>
        <sz val="11"/>
        <color theme="0" tint="-0.499984740745262"/>
        <rFont val="Arial"/>
        <family val="2"/>
      </rPr>
      <t>(Zufallsbefund)</t>
    </r>
  </si>
  <si>
    <r>
      <t xml:space="preserve">Values
</t>
    </r>
    <r>
      <rPr>
        <b/>
        <sz val="9"/>
        <color theme="0" tint="-0.499984740745262"/>
        <rFont val="Arial"/>
        <family val="2"/>
      </rPr>
      <t>(Werte)</t>
    </r>
  </si>
  <si>
    <r>
      <t xml:space="preserve">Possible values
</t>
    </r>
    <r>
      <rPr>
        <b/>
        <sz val="9"/>
        <color theme="0" tint="-0.499984740745262"/>
        <rFont val="Arial"/>
        <family val="2"/>
      </rPr>
      <t>(Ausprägungen)</t>
    </r>
  </si>
  <si>
    <r>
      <t xml:space="preserve">Datafield
</t>
    </r>
    <r>
      <rPr>
        <b/>
        <sz val="8"/>
        <color theme="0" tint="-0.499984740745262"/>
        <rFont val="Arial"/>
        <family val="2"/>
      </rPr>
      <t>(Datenfeld)</t>
    </r>
  </si>
  <si>
    <r>
      <t xml:space="preserve">Possible values
</t>
    </r>
    <r>
      <rPr>
        <b/>
        <sz val="8"/>
        <color theme="0" tint="-0.499984740745262"/>
        <rFont val="Arial"/>
        <family val="2"/>
      </rPr>
      <t>(Ausprägungen)</t>
    </r>
  </si>
  <si>
    <r>
      <t xml:space="preserve">Values
</t>
    </r>
    <r>
      <rPr>
        <b/>
        <sz val="8"/>
        <color theme="0" tint="-0.499984740745262"/>
        <rFont val="Arial"/>
        <family val="2"/>
      </rPr>
      <t>(Benötigte Ausprägungen)</t>
    </r>
  </si>
  <si>
    <r>
      <t xml:space="preserve">IV and IF cases:
</t>
    </r>
    <r>
      <rPr>
        <b/>
        <sz val="10"/>
        <color theme="0" tint="-0.499984740745262"/>
        <rFont val="Arial"/>
        <family val="2"/>
      </rPr>
      <t>(IV und IF Fälle:)</t>
    </r>
  </si>
  <si>
    <r>
      <t xml:space="preserve">OR </t>
    </r>
    <r>
      <rPr>
        <b/>
        <sz val="10"/>
        <color theme="0" tint="-0.499984740745262"/>
        <rFont val="Arial"/>
        <family val="2"/>
      </rPr>
      <t>(ODER)</t>
    </r>
  </si>
  <si>
    <r>
      <t xml:space="preserve">IV cases:
</t>
    </r>
    <r>
      <rPr>
        <b/>
        <sz val="10"/>
        <color theme="0" tint="-0.499984740745262"/>
        <rFont val="Arial"/>
        <family val="2"/>
      </rPr>
      <t>(IV Fälle:)</t>
    </r>
  </si>
  <si>
    <r>
      <t xml:space="preserve">NI and IV cases:
</t>
    </r>
    <r>
      <rPr>
        <b/>
        <sz val="10"/>
        <color theme="0" tint="-0.499984740745262"/>
        <rFont val="Arial"/>
        <family val="2"/>
      </rPr>
      <t>(NI und IV Fälle:)</t>
    </r>
  </si>
  <si>
    <r>
      <t xml:space="preserve">number
</t>
    </r>
    <r>
      <rPr>
        <sz val="8"/>
        <color theme="0" tint="-0.499984740745262"/>
        <rFont val="Arial"/>
        <family val="2"/>
      </rPr>
      <t>(natürliche Zahl)</t>
    </r>
  </si>
  <si>
    <r>
      <t xml:space="preserve">center cases
</t>
    </r>
    <r>
      <rPr>
        <sz val="9"/>
        <color theme="0" tint="-0.499984740745262"/>
        <rFont val="Arial"/>
        <family val="2"/>
      </rPr>
      <t>(Zentrumsfälle)</t>
    </r>
  </si>
  <si>
    <r>
      <t xml:space="preserve">primary cases
</t>
    </r>
    <r>
      <rPr>
        <sz val="9"/>
        <color theme="0" tint="-0.499984740745262"/>
        <rFont val="Arial"/>
        <family val="2"/>
      </rPr>
      <t>(Primärfalle)</t>
    </r>
  </si>
  <si>
    <r>
      <t xml:space="preserve">advanced Pca
</t>
    </r>
    <r>
      <rPr>
        <sz val="9"/>
        <color theme="0" tint="-0.499984740745262"/>
        <rFont val="Arial"/>
        <family val="2"/>
      </rPr>
      <t>(fortgeschrittenes Pca)</t>
    </r>
  </si>
  <si>
    <r>
      <t xml:space="preserve">low risk
</t>
    </r>
    <r>
      <rPr>
        <sz val="9"/>
        <color theme="0" tint="-0.499984740745262"/>
        <rFont val="Arial"/>
        <family val="2"/>
      </rPr>
      <t>(niedriges Risiko)</t>
    </r>
  </si>
  <si>
    <r>
      <t xml:space="preserve">medium risk
</t>
    </r>
    <r>
      <rPr>
        <sz val="9"/>
        <color theme="0" tint="-0.499984740745262"/>
        <rFont val="Arial"/>
        <family val="2"/>
      </rPr>
      <t>(mittleres Risiko)</t>
    </r>
  </si>
  <si>
    <r>
      <t xml:space="preserve">high risk
</t>
    </r>
    <r>
      <rPr>
        <sz val="9"/>
        <color theme="0" tint="-0.499984740745262"/>
        <rFont val="Arial"/>
        <family val="2"/>
      </rPr>
      <t>(hohes Risiko)</t>
    </r>
  </si>
  <si>
    <r>
      <t xml:space="preserve">All center cases
</t>
    </r>
    <r>
      <rPr>
        <sz val="9"/>
        <color theme="0" tint="-0.499984740745262"/>
        <rFont val="Arial"/>
        <family val="2"/>
      </rPr>
      <t>(Alle Zentrumsfälle des Zentrums)</t>
    </r>
  </si>
  <si>
    <r>
      <t xml:space="preserve">Primary cases
</t>
    </r>
    <r>
      <rPr>
        <sz val="9"/>
        <color theme="0" tint="-0.499984740745262"/>
        <rFont val="Arial"/>
        <family val="2"/>
      </rPr>
      <t>(Primärfälle)</t>
    </r>
  </si>
  <si>
    <r>
      <t xml:space="preserve">primary cases
</t>
    </r>
    <r>
      <rPr>
        <sz val="9"/>
        <color theme="0" tint="-0.499984740745262"/>
        <rFont val="Arial"/>
        <family val="2"/>
      </rPr>
      <t>(Primärfälle)</t>
    </r>
  </si>
  <si>
    <r>
      <t xml:space="preserve">active surveillance
</t>
    </r>
    <r>
      <rPr>
        <sz val="9"/>
        <color theme="0" tint="-0.499984740745262"/>
        <rFont val="Arial"/>
        <family val="2"/>
      </rPr>
      <t>(AS)</t>
    </r>
  </si>
  <si>
    <r>
      <rPr>
        <sz val="9"/>
        <rFont val="Arial"/>
        <family val="2"/>
      </rPr>
      <t>therapy of primary tumour</t>
    </r>
    <r>
      <rPr>
        <sz val="9"/>
        <color theme="1"/>
        <rFont val="Arial"/>
        <family val="2"/>
      </rPr>
      <t xml:space="preserve">
</t>
    </r>
    <r>
      <rPr>
        <sz val="9"/>
        <color theme="0" tint="-0.499984740745262"/>
        <rFont val="Arial"/>
        <family val="2"/>
      </rPr>
      <t>(Primärtherapie)</t>
    </r>
  </si>
  <si>
    <r>
      <t xml:space="preserve">radiotherapy
</t>
    </r>
    <r>
      <rPr>
        <sz val="9"/>
        <color theme="0" tint="-0.499984740745262"/>
        <rFont val="Arial"/>
        <family val="2"/>
      </rPr>
      <t>(Strahlentherapie)</t>
    </r>
  </si>
  <si>
    <r>
      <t xml:space="preserve">hormoneablative therapy
</t>
    </r>
    <r>
      <rPr>
        <sz val="9"/>
        <color theme="0" tint="-0.499984740745262"/>
        <rFont val="Arial"/>
        <family val="2"/>
      </rPr>
      <t>(Hormontherapie)</t>
    </r>
  </si>
  <si>
    <r>
      <t xml:space="preserve">no hormonab. therapy
</t>
    </r>
    <r>
      <rPr>
        <sz val="9"/>
        <color theme="0" tint="-0.499984740745262"/>
        <rFont val="Arial"/>
        <family val="2"/>
      </rPr>
      <t>(keine Hormonth.)</t>
    </r>
  </si>
  <si>
    <r>
      <t xml:space="preserve">definitive radiotherapy
</t>
    </r>
    <r>
      <rPr>
        <sz val="9"/>
        <color theme="0" tint="-0.499984740745262"/>
        <rFont val="Arial"/>
        <family val="2"/>
      </rPr>
      <t>(Definitive Strahlentherapie)</t>
    </r>
  </si>
  <si>
    <r>
      <t xml:space="preserve">Surgery
</t>
    </r>
    <r>
      <rPr>
        <sz val="9"/>
        <color theme="0" tint="-0.499984740745262"/>
        <rFont val="Arial"/>
        <family val="2"/>
      </rPr>
      <t>(Operation)</t>
    </r>
  </si>
  <si>
    <r>
      <t xml:space="preserve">no surgery
</t>
    </r>
    <r>
      <rPr>
        <sz val="9"/>
        <color theme="0" tint="-0.499984740745262"/>
        <rFont val="Arial"/>
        <family val="2"/>
      </rPr>
      <t>(keine Operation)</t>
    </r>
  </si>
  <si>
    <r>
      <t xml:space="preserve"> prostatectomies / cystoprostatectomies
</t>
    </r>
    <r>
      <rPr>
        <sz val="9"/>
        <color theme="0" tint="-0.499984740745262"/>
        <rFont val="Arial"/>
        <family val="2"/>
      </rPr>
      <t>(Radikale Prostatektomien / Zystoprostatektomien)</t>
    </r>
  </si>
  <si>
    <r>
      <t xml:space="preserve">social services counselling
</t>
    </r>
    <r>
      <rPr>
        <sz val="9"/>
        <color theme="0" tint="-0.499984740745262"/>
        <rFont val="Arial"/>
        <family val="2"/>
      </rPr>
      <t>(Beratung durch den Sozialdienst)</t>
    </r>
  </si>
  <si>
    <r>
      <t xml:space="preserve">no counselling
</t>
    </r>
    <r>
      <rPr>
        <sz val="9"/>
        <color theme="0" tint="-0.499984740745262"/>
        <rFont val="Arial"/>
        <family val="2"/>
      </rPr>
      <t>(keine Betreuung)</t>
    </r>
  </si>
  <si>
    <r>
      <t xml:space="preserve">pN category and number of involved LN in relation to the number of removed 
</t>
    </r>
    <r>
      <rPr>
        <sz val="9"/>
        <color theme="0" tint="-0.499984740745262"/>
        <rFont val="Arial"/>
        <family val="2"/>
      </rPr>
      <t>(Angabe pN + Anzahl befallener LK im Verhältnis zu entfernten LK)</t>
    </r>
  </si>
  <si>
    <r>
      <t xml:space="preserve">lymphadenectomy
</t>
    </r>
    <r>
      <rPr>
        <sz val="9"/>
        <color theme="0" tint="-0.499984740745262"/>
        <rFont val="Arial"/>
        <family val="2"/>
      </rPr>
      <t>(Lymphadenektomie)</t>
    </r>
  </si>
  <si>
    <r>
      <t xml:space="preserve">PSA relapse
</t>
    </r>
    <r>
      <rPr>
        <sz val="9"/>
        <color theme="0" tint="-0.499984740745262"/>
        <rFont val="Arial"/>
        <family val="2"/>
      </rPr>
      <t>(PSA-Rezidiv)</t>
    </r>
  </si>
  <si>
    <r>
      <t xml:space="preserve">punch biopsy
</t>
    </r>
    <r>
      <rPr>
        <sz val="9"/>
        <color theme="0" tint="-0.499984740745262"/>
        <rFont val="Arial"/>
        <family val="2"/>
      </rPr>
      <t>(Stanzbiopsie)</t>
    </r>
  </si>
  <si>
    <r>
      <t xml:space="preserve">no biopsy
</t>
    </r>
    <r>
      <rPr>
        <sz val="9"/>
        <color theme="0" tint="-0.499984740745262"/>
        <rFont val="Arial"/>
        <family val="2"/>
      </rPr>
      <t>(keine Biopsie)</t>
    </r>
  </si>
  <si>
    <r>
      <t xml:space="preserve">complete pathology report
</t>
    </r>
    <r>
      <rPr>
        <sz val="9"/>
        <color theme="0" tint="-0.499984740745262"/>
        <rFont val="Arial"/>
        <family val="2"/>
      </rPr>
      <t>(Befundbericht vollständig)</t>
    </r>
  </si>
  <si>
    <r>
      <t xml:space="preserve">CTCAE Grade III or IV complications within 6 months
</t>
    </r>
    <r>
      <rPr>
        <sz val="9"/>
        <color theme="0" tint="-0.499984740745262"/>
        <rFont val="Arial"/>
        <family val="2"/>
      </rPr>
      <t>(CTCAE Grade III oder IV innerhalb 6 Monate)</t>
    </r>
  </si>
  <si>
    <r>
      <t xml:space="preserve">Clavien- Dindo Grade III or IV complications within 6 months
</t>
    </r>
    <r>
      <rPr>
        <sz val="9"/>
        <color theme="0" tint="-0.499984740745262"/>
        <rFont val="Arial"/>
        <family val="2"/>
      </rPr>
      <t>(Clavien-Dindo Grade III oder IV innerhalb 6 Monate)</t>
    </r>
  </si>
  <si>
    <r>
      <t xml:space="preserve">P = obligatory </t>
    </r>
    <r>
      <rPr>
        <b/>
        <sz val="10"/>
        <color theme="0" tint="-0.499984740745262"/>
        <rFont val="Arial"/>
        <family val="2"/>
      </rPr>
      <t>(Pflicht)</t>
    </r>
    <r>
      <rPr>
        <b/>
        <sz val="10"/>
        <color theme="1"/>
        <rFont val="Arial"/>
        <family val="2"/>
      </rPr>
      <t xml:space="preserve">
O = optional</t>
    </r>
  </si>
  <si>
    <r>
      <t xml:space="preserve">Interventionelle therapy primary tumour </t>
    </r>
    <r>
      <rPr>
        <sz val="7"/>
        <color theme="0" tint="-0.499984740745262"/>
        <rFont val="Arial"/>
        <family val="2"/>
      </rPr>
      <t>(interventionelle Therapie Primärtumor)</t>
    </r>
  </si>
  <si>
    <r>
      <t xml:space="preserve">relaps / distant metastasis </t>
    </r>
    <r>
      <rPr>
        <sz val="7"/>
        <color theme="0" tint="-0.499984740745262"/>
        <rFont val="Arial"/>
        <family val="2"/>
      </rPr>
      <t>(Rezidiv / Fernmetastase)</t>
    </r>
  </si>
  <si>
    <t>AS / WS</t>
  </si>
  <si>
    <r>
      <t xml:space="preserve">Category
</t>
    </r>
    <r>
      <rPr>
        <b/>
        <sz val="9"/>
        <color theme="0" tint="-0.499984740745262"/>
        <rFont val="Arial"/>
        <family val="2"/>
      </rPr>
      <t>(Kategorie)</t>
    </r>
  </si>
  <si>
    <r>
      <t xml:space="preserve">Values
</t>
    </r>
    <r>
      <rPr>
        <b/>
        <sz val="9"/>
        <color theme="0" tint="-0.499984740745262"/>
        <rFont val="Arial"/>
        <family val="2"/>
      </rPr>
      <t>(Benötigte Ausprägung)</t>
    </r>
  </si>
  <si>
    <r>
      <t xml:space="preserve">Error message (german)
</t>
    </r>
    <r>
      <rPr>
        <b/>
        <sz val="9"/>
        <color theme="0" tint="-0.499984740745262"/>
        <rFont val="Arial"/>
        <family val="2"/>
      </rPr>
      <t>(Fehlermeldung (deutsch))</t>
    </r>
  </si>
  <si>
    <r>
      <t xml:space="preserve">Error message (english)
</t>
    </r>
    <r>
      <rPr>
        <b/>
        <sz val="9"/>
        <color theme="0" tint="-0.499984740745262"/>
        <rFont val="Arial"/>
        <family val="2"/>
      </rPr>
      <t>(Fehlermeldung (englisch))</t>
    </r>
  </si>
  <si>
    <t>KB-1a)</t>
  </si>
  <si>
    <t>KB-1b) 1</t>
  </si>
  <si>
    <t>KB-1b) 2</t>
  </si>
  <si>
    <t>KB-1b) 3</t>
  </si>
  <si>
    <t>KB-2a)</t>
  </si>
  <si>
    <t>KB-2b)</t>
  </si>
  <si>
    <t>KB-3a)</t>
  </si>
  <si>
    <t>KB-3b)</t>
  </si>
  <si>
    <t>KB-4</t>
  </si>
  <si>
    <t>KB-5</t>
  </si>
  <si>
    <t>KB-6</t>
  </si>
  <si>
    <t>KB-7</t>
  </si>
  <si>
    <t>KB-8</t>
  </si>
  <si>
    <t>KB-9</t>
  </si>
  <si>
    <t>KB-10</t>
  </si>
  <si>
    <r>
      <t xml:space="preserve">Recurrence (R)
</t>
    </r>
    <r>
      <rPr>
        <b/>
        <sz val="11"/>
        <color theme="0" tint="-0.499984740745262"/>
        <rFont val="Arial"/>
        <family val="2"/>
      </rPr>
      <t>(Rezidiv)</t>
    </r>
  </si>
  <si>
    <r>
      <t xml:space="preserve">Distant Metastasis (D)
</t>
    </r>
    <r>
      <rPr>
        <b/>
        <sz val="11"/>
        <color theme="0" tint="-0.499984740745262"/>
        <rFont val="Arial"/>
        <family val="2"/>
      </rPr>
      <t>(Fernmetastasen)</t>
    </r>
  </si>
  <si>
    <r>
      <t xml:space="preserve">AND </t>
    </r>
    <r>
      <rPr>
        <b/>
        <sz val="12"/>
        <color theme="0" tint="-0.499984740745262"/>
        <rFont val="Arial"/>
        <family val="2"/>
      </rPr>
      <t>(UND)</t>
    </r>
  </si>
  <si>
    <r>
      <t xml:space="preserve">Cases in J9 and category a) in validation
</t>
    </r>
    <r>
      <rPr>
        <sz val="8"/>
        <color theme="0" tint="-0.499984740745262"/>
        <rFont val="Arial"/>
        <family val="2"/>
      </rPr>
      <t>(Fälle in J9 mit Kategorie a) aus Validierung)</t>
    </r>
  </si>
  <si>
    <r>
      <t xml:space="preserve">Cases in O9 and category a) in validation
</t>
    </r>
    <r>
      <rPr>
        <sz val="8"/>
        <color theme="0" tint="-0.499984740745262"/>
        <rFont val="Arial"/>
        <family val="2"/>
      </rPr>
      <t>(Fälle in O9 mit Kategorie a) aus Validierung)</t>
    </r>
  </si>
  <si>
    <r>
      <t xml:space="preserve">Cases in J9 and calculation category impossible (see Sheet Categories)
</t>
    </r>
    <r>
      <rPr>
        <sz val="8"/>
        <color theme="0" tint="-0.499984740745262"/>
        <rFont val="Arial"/>
        <family val="2"/>
      </rPr>
      <t>(Fälle in J9 und keiner Fallart (siehe Tabellenblatt Categories))</t>
    </r>
  </si>
  <si>
    <r>
      <t xml:space="preserve">Cases in J9 and category b) in validation
</t>
    </r>
    <r>
      <rPr>
        <sz val="8"/>
        <color theme="0" tint="-0.499984740745262"/>
        <rFont val="Arial"/>
        <family val="2"/>
      </rPr>
      <t>(Fälle in J9 mit Kategorie b) aus Validierung)</t>
    </r>
  </si>
  <si>
    <r>
      <t xml:space="preserve">Cases in O9 and category b) in validation
</t>
    </r>
    <r>
      <rPr>
        <sz val="8"/>
        <color theme="0" tint="-0.499984740745262"/>
        <rFont val="Arial"/>
        <family val="2"/>
      </rPr>
      <t>(Fälle in O9 mit Kategorie b) aus Validierung)</t>
    </r>
  </si>
  <si>
    <r>
      <t xml:space="preserve">Cases in O9 and calculation category impossible (see Sheet Categories)
</t>
    </r>
    <r>
      <rPr>
        <sz val="8"/>
        <color theme="0" tint="-0.499984740745262"/>
        <rFont val="Arial"/>
        <family val="2"/>
      </rPr>
      <t>(Fälle in O9 und keiner Fallart (siehe Tabellenblatt Categories))</t>
    </r>
  </si>
  <si>
    <r>
      <t xml:space="preserve">NI and IV cases 
</t>
    </r>
    <r>
      <rPr>
        <b/>
        <sz val="14"/>
        <color theme="0" tint="-0.499984740745262"/>
        <rFont val="Arial"/>
        <family val="2"/>
      </rPr>
      <t>(NI und IV Fälle)</t>
    </r>
  </si>
  <si>
    <r>
      <t xml:space="preserve">AND </t>
    </r>
    <r>
      <rPr>
        <b/>
        <sz val="10"/>
        <color theme="0" tint="-0.499984740745262"/>
        <rFont val="Arial"/>
        <family val="2"/>
      </rPr>
      <t>(UND)</t>
    </r>
  </si>
  <si>
    <r>
      <t xml:space="preserve">All other cases 
</t>
    </r>
    <r>
      <rPr>
        <b/>
        <sz val="11"/>
        <color theme="0" tint="-0.499984740745262"/>
        <rFont val="Arial"/>
        <family val="2"/>
      </rPr>
      <t>(Alle restlichen Fälle)</t>
    </r>
  </si>
  <si>
    <r>
      <t xml:space="preserve">Values
</t>
    </r>
    <r>
      <rPr>
        <b/>
        <sz val="9"/>
        <color theme="0" tint="-0.499984740745262"/>
        <rFont val="Arial"/>
        <family val="2"/>
      </rPr>
      <t>(Benötigte Ausprägungen)</t>
    </r>
  </si>
  <si>
    <r>
      <t xml:space="preserve">Row 10
</t>
    </r>
    <r>
      <rPr>
        <b/>
        <sz val="10"/>
        <color theme="0" tint="-0.499984740745262"/>
        <rFont val="Arial"/>
        <family val="2"/>
      </rPr>
      <t>(Zeile 10)</t>
    </r>
  </si>
  <si>
    <r>
      <t xml:space="preserve">Row 11
</t>
    </r>
    <r>
      <rPr>
        <b/>
        <sz val="10"/>
        <color theme="0" tint="-0.499984740745262"/>
        <rFont val="Arial"/>
        <family val="2"/>
      </rPr>
      <t>(Zeile 11)</t>
    </r>
  </si>
  <si>
    <r>
      <t xml:space="preserve">Row 12
</t>
    </r>
    <r>
      <rPr>
        <b/>
        <sz val="10"/>
        <color theme="0" tint="-0.499984740745262"/>
        <rFont val="Arial"/>
        <family val="2"/>
      </rPr>
      <t>(Zeile 12)</t>
    </r>
  </si>
  <si>
    <r>
      <t xml:space="preserve">Not in Columns D - M
</t>
    </r>
    <r>
      <rPr>
        <b/>
        <sz val="9"/>
        <color theme="0" tint="-0.499984740745262"/>
        <rFont val="Arial"/>
        <family val="2"/>
      </rPr>
      <t>(Nicht im Spalten D - M)</t>
    </r>
  </si>
  <si>
    <r>
      <t xml:space="preserve">Not in Columns D - M
</t>
    </r>
    <r>
      <rPr>
        <b/>
        <sz val="9"/>
        <color theme="0" tint="-0.499984740745262"/>
        <rFont val="Arial"/>
        <family val="2"/>
      </rPr>
      <t>(Nicht in Spalten D - M)</t>
    </r>
  </si>
  <si>
    <r>
      <t xml:space="preserve">empty (ALL)
</t>
    </r>
    <r>
      <rPr>
        <sz val="9"/>
        <color theme="0" tint="-0.499984740745262"/>
        <rFont val="Arial"/>
        <family val="2"/>
      </rPr>
      <t>(alle leer)</t>
    </r>
  </si>
  <si>
    <r>
      <t xml:space="preserve">empty
</t>
    </r>
    <r>
      <rPr>
        <sz val="9"/>
        <color theme="0" tint="-0.499984740745262"/>
        <rFont val="Arial"/>
        <family val="2"/>
      </rPr>
      <t>(alle leer)</t>
    </r>
  </si>
  <si>
    <r>
      <t xml:space="preserve">Row 26
</t>
    </r>
    <r>
      <rPr>
        <b/>
        <sz val="10"/>
        <color theme="0" tint="-0.499984740745262"/>
        <rFont val="Arial"/>
        <family val="2"/>
      </rPr>
      <t>(Zeile 26)</t>
    </r>
  </si>
  <si>
    <r>
      <t xml:space="preserve">Row 28
</t>
    </r>
    <r>
      <rPr>
        <b/>
        <sz val="10"/>
        <color theme="0" tint="-0.499984740745262"/>
        <rFont val="Arial"/>
        <family val="2"/>
      </rPr>
      <t>(Zeile 28)</t>
    </r>
  </si>
  <si>
    <r>
      <rPr>
        <b/>
        <sz val="10"/>
        <rFont val="Arial"/>
        <family val="2"/>
      </rPr>
      <t>Operative Expertise</t>
    </r>
    <r>
      <rPr>
        <b/>
        <sz val="10"/>
        <color theme="0" tint="-0.499984740745262"/>
        <rFont val="Arial"/>
        <family val="2"/>
      </rPr>
      <t xml:space="preserve">
(Operative Expertise)</t>
    </r>
  </si>
  <si>
    <r>
      <t xml:space="preserve">No second R case in the same year
</t>
    </r>
    <r>
      <rPr>
        <sz val="9"/>
        <color theme="0" tint="-0.499984740745262"/>
        <rFont val="Arial"/>
        <family val="2"/>
      </rPr>
      <t>(Kein zweiter R Fall im selben Jahr)</t>
    </r>
  </si>
  <si>
    <r>
      <t xml:space="preserve">No second D case in the same year
</t>
    </r>
    <r>
      <rPr>
        <sz val="9"/>
        <color theme="0" tint="-0.499984740745262"/>
        <rFont val="Arial"/>
        <family val="2"/>
      </rPr>
      <t>(Kein zweiter D Fall im selben Jahr)</t>
    </r>
  </si>
  <si>
    <r>
      <t xml:space="preserve">Row 22
</t>
    </r>
    <r>
      <rPr>
        <b/>
        <sz val="10"/>
        <color theme="0" tint="-0.499984740745262"/>
        <rFont val="Arial"/>
        <family val="2"/>
      </rPr>
      <t>(Zeile 22)</t>
    </r>
  </si>
  <si>
    <r>
      <t xml:space="preserve">Row 23
</t>
    </r>
    <r>
      <rPr>
        <b/>
        <sz val="10"/>
        <color theme="0" tint="-0.499984740745262"/>
        <rFont val="Arial"/>
        <family val="2"/>
      </rPr>
      <t>(Zeile 23)</t>
    </r>
  </si>
  <si>
    <r>
      <t xml:space="preserve">Row 24
</t>
    </r>
    <r>
      <rPr>
        <b/>
        <sz val="10"/>
        <color theme="0" tint="-0.499984740745262"/>
        <rFont val="Arial"/>
        <family val="2"/>
      </rPr>
      <t>(Zeile 24)</t>
    </r>
  </si>
  <si>
    <r>
      <t xml:space="preserve">Row 16
</t>
    </r>
    <r>
      <rPr>
        <b/>
        <sz val="10"/>
        <color theme="0" tint="-0.499984740745262"/>
        <rFont val="Arial"/>
        <family val="2"/>
      </rPr>
      <t>(Zeile 16)</t>
    </r>
  </si>
  <si>
    <r>
      <t xml:space="preserve">Row 17
</t>
    </r>
    <r>
      <rPr>
        <b/>
        <sz val="10"/>
        <color theme="0" tint="-0.499984740745262"/>
        <rFont val="Arial"/>
        <family val="2"/>
      </rPr>
      <t>(Zeile 17)</t>
    </r>
  </si>
  <si>
    <r>
      <t xml:space="preserve">Row 19
</t>
    </r>
    <r>
      <rPr>
        <b/>
        <sz val="10"/>
        <color theme="0" tint="-0.499984740745262"/>
        <rFont val="Arial"/>
        <family val="2"/>
      </rPr>
      <t>(Zeile 19)</t>
    </r>
  </si>
  <si>
    <r>
      <t xml:space="preserve">Row 13
</t>
    </r>
    <r>
      <rPr>
        <b/>
        <sz val="10"/>
        <color theme="0" tint="-0.499984740745262"/>
        <rFont val="Arial"/>
        <family val="2"/>
      </rPr>
      <t>(Zeile 13)</t>
    </r>
  </si>
  <si>
    <r>
      <t xml:space="preserve">Row 14
</t>
    </r>
    <r>
      <rPr>
        <b/>
        <sz val="10"/>
        <color theme="0" tint="-0.499984740745262"/>
        <rFont val="Arial"/>
        <family val="2"/>
      </rPr>
      <t>(Zeile 14)</t>
    </r>
  </si>
  <si>
    <r>
      <t xml:space="preserve">Row 15
</t>
    </r>
    <r>
      <rPr>
        <b/>
        <sz val="10"/>
        <color theme="0" tint="-0.499984740745262"/>
        <rFont val="Arial"/>
        <family val="2"/>
      </rPr>
      <t>(Zeile 15)</t>
    </r>
  </si>
  <si>
    <r>
      <t xml:space="preserve">AND </t>
    </r>
    <r>
      <rPr>
        <b/>
        <sz val="9"/>
        <color theme="0" tint="-0.499984740745262"/>
        <rFont val="Arial"/>
        <family val="2"/>
      </rPr>
      <t>(UND)</t>
    </r>
  </si>
  <si>
    <r>
      <t xml:space="preserve">OR </t>
    </r>
    <r>
      <rPr>
        <b/>
        <sz val="9"/>
        <color theme="0" tint="-0.499984740745262"/>
        <rFont val="Arial"/>
        <family val="2"/>
      </rPr>
      <t>(ODER)</t>
    </r>
  </si>
  <si>
    <r>
      <t xml:space="preserve">Similar to row 13
</t>
    </r>
    <r>
      <rPr>
        <b/>
        <sz val="9"/>
        <color theme="0" tint="-0.499984740745262"/>
        <rFont val="Arial"/>
        <family val="2"/>
      </rPr>
      <t>(Vergleiche Zeile 13)</t>
    </r>
  </si>
  <si>
    <r>
      <t xml:space="preserve">IV and IF-Cases in D13 with category B) or C) 
</t>
    </r>
    <r>
      <rPr>
        <b/>
        <sz val="9"/>
        <color theme="0" tint="-0.499984740745262"/>
        <rFont val="Arial"/>
        <family val="2"/>
      </rPr>
      <t>(IV und IF Fälle in D13 mit Kategorie B9 und C))</t>
    </r>
  </si>
  <si>
    <r>
      <t xml:space="preserve">IV and IF-Cases in D13 with category C) 
</t>
    </r>
    <r>
      <rPr>
        <b/>
        <sz val="9"/>
        <color theme="0" tint="-0.499984740745262"/>
        <rFont val="Arial"/>
        <family val="2"/>
      </rPr>
      <t>(IV und IF Fälle in D13 mit Kategorie C))</t>
    </r>
  </si>
  <si>
    <r>
      <t xml:space="preserve">Numerator: Sum of all values in the datafield Quality of Life of the cases in D26
</t>
    </r>
    <r>
      <rPr>
        <b/>
        <sz val="9"/>
        <color theme="0" tint="-0.499984740745262"/>
        <rFont val="Arial"/>
        <family val="2"/>
      </rPr>
      <t>(Zähler: Summe aller Werte im Datenfeld Lebensqualität der Fälle in D26)</t>
    </r>
  </si>
  <si>
    <r>
      <t xml:space="preserve">Numerator: Sum of all values in the datafield State of Health of the cases in D26
</t>
    </r>
    <r>
      <rPr>
        <b/>
        <sz val="9"/>
        <color theme="0" tint="-0.499984740745262"/>
        <rFont val="Arial"/>
        <family val="2"/>
      </rPr>
      <t>(Zähler: Summe aller Werte im Datenfeld Gesundheitszustand der Fälle in D26)</t>
    </r>
  </si>
  <si>
    <r>
      <t xml:space="preserve">Numerator: Sum of all values in the datafield Quality of Life of the cases in D27
</t>
    </r>
    <r>
      <rPr>
        <b/>
        <sz val="9"/>
        <color theme="0" tint="-0.499984740745262"/>
        <rFont val="Arial"/>
        <family val="2"/>
      </rPr>
      <t>(Zähler: Summe aller Werte im Datenfeld Lebensqualität der Fälle in D27)</t>
    </r>
  </si>
  <si>
    <r>
      <t xml:space="preserve">Numerator: Sum of all values in the datafield State of Health of the cases in D27
</t>
    </r>
    <r>
      <rPr>
        <b/>
        <sz val="9"/>
        <color theme="0" tint="-0.499984740745262"/>
        <rFont val="Arial"/>
        <family val="2"/>
      </rPr>
      <t>(Zähler: Summe aller Werte im Datenfeld Gesundheitszustand der Fälle in D27)</t>
    </r>
  </si>
  <si>
    <r>
      <rPr>
        <sz val="9"/>
        <rFont val="Arial"/>
        <family val="2"/>
      </rPr>
      <t>RPE (Sum F40 + F47)    /F17 + F24/</t>
    </r>
    <r>
      <rPr>
        <sz val="9"/>
        <color theme="0" tint="-0.499984740745262"/>
        <rFont val="Arial"/>
        <family val="2"/>
      </rPr>
      <t xml:space="preserve">
(RPE (Summe aus F40 + F47))</t>
    </r>
  </si>
  <si>
    <r>
      <rPr>
        <sz val="9"/>
        <rFont val="Arial"/>
        <family val="2"/>
      </rPr>
      <t xml:space="preserve">Incidental finding RCE (Sum H40 + H47)    /H17 + H24/ </t>
    </r>
    <r>
      <rPr>
        <sz val="9"/>
        <color theme="0" tint="-0.499984740745262"/>
        <rFont val="Arial"/>
        <family val="2"/>
      </rPr>
      <t xml:space="preserve">
(Zufallsbefund nach RZE  (Summe aus H40 + H47))</t>
    </r>
  </si>
  <si>
    <r>
      <t xml:space="preserve">no calculation via OncoBox Prostate
</t>
    </r>
    <r>
      <rPr>
        <sz val="11"/>
        <color theme="0" tint="-0.499984740745262"/>
        <rFont val="Arial"/>
        <family val="2"/>
      </rPr>
      <t>(keine Berechung durch OncoBox Prostata)</t>
    </r>
  </si>
  <si>
    <r>
      <rPr>
        <sz val="9"/>
        <color rgb="FF7030A0"/>
        <rFont val="Arial"/>
        <family val="2"/>
      </rPr>
      <t>%</t>
    </r>
    <r>
      <rPr>
        <sz val="8"/>
        <color theme="1"/>
        <rFont val="Arial"/>
        <family val="2"/>
      </rPr>
      <t xml:space="preserve"> &lt; 0,00% 
OR
</t>
    </r>
    <r>
      <rPr>
        <sz val="9"/>
        <color rgb="FF7030A0"/>
        <rFont val="Arial"/>
        <family val="2"/>
      </rPr>
      <t>%</t>
    </r>
    <r>
      <rPr>
        <sz val="8"/>
        <color theme="1"/>
        <rFont val="Arial"/>
        <family val="2"/>
      </rPr>
      <t xml:space="preserve"> &gt; 100,00% </t>
    </r>
  </si>
  <si>
    <r>
      <t xml:space="preserve">100,00% </t>
    </r>
    <r>
      <rPr>
        <sz val="8"/>
        <color theme="1"/>
        <rFont val="Calibri"/>
        <family val="2"/>
      </rPr>
      <t>≥</t>
    </r>
    <r>
      <rPr>
        <sz val="8"/>
        <color theme="1"/>
        <rFont val="Arial"/>
        <family val="2"/>
      </rPr>
      <t xml:space="preserve"> </t>
    </r>
    <r>
      <rPr>
        <sz val="9"/>
        <color rgb="FF7030A0"/>
        <rFont val="Arial"/>
        <family val="2"/>
      </rPr>
      <t>%</t>
    </r>
    <r>
      <rPr>
        <sz val="8"/>
        <color theme="1"/>
        <rFont val="Arial"/>
        <family val="2"/>
      </rPr>
      <t xml:space="preserve"> &gt; plausibility limit</t>
    </r>
  </si>
  <si>
    <r>
      <rPr>
        <sz val="9"/>
        <color rgb="FF7030A0"/>
        <rFont val="Arial"/>
        <family val="2"/>
      </rPr>
      <t>%</t>
    </r>
    <r>
      <rPr>
        <sz val="8"/>
        <rFont val="Arial"/>
        <family val="2"/>
      </rPr>
      <t xml:space="preserve"> &lt;</t>
    </r>
    <r>
      <rPr>
        <sz val="8"/>
        <color rgb="FFFF0000"/>
        <rFont val="Arial"/>
        <family val="2"/>
      </rPr>
      <t xml:space="preserve"> </t>
    </r>
    <r>
      <rPr>
        <sz val="8"/>
        <rFont val="Arial"/>
        <family val="2"/>
      </rPr>
      <t xml:space="preserve">0,00% </t>
    </r>
  </si>
  <si>
    <r>
      <rPr>
        <sz val="8"/>
        <color rgb="FF7030A0"/>
        <rFont val="Arial"/>
        <family val="2"/>
      </rPr>
      <t xml:space="preserve">Numerator </t>
    </r>
    <r>
      <rPr>
        <sz val="8"/>
        <rFont val="Arial"/>
        <family val="2"/>
      </rPr>
      <t>&lt; 0</t>
    </r>
  </si>
  <si>
    <r>
      <rPr>
        <sz val="9"/>
        <color rgb="FF7030A0"/>
        <rFont val="Arial"/>
        <family val="2"/>
      </rPr>
      <t>%</t>
    </r>
    <r>
      <rPr>
        <sz val="9"/>
        <color rgb="FFFF0000"/>
        <rFont val="Arial"/>
        <family val="2"/>
      </rPr>
      <t xml:space="preserve"> </t>
    </r>
    <r>
      <rPr>
        <sz val="9"/>
        <rFont val="Arial"/>
        <family val="2"/>
      </rPr>
      <t>≥ 0,00%</t>
    </r>
  </si>
  <si>
    <r>
      <rPr>
        <sz val="8"/>
        <color rgb="FF7030A0"/>
        <rFont val="Arial"/>
        <family val="2"/>
      </rPr>
      <t>Numerator</t>
    </r>
    <r>
      <rPr>
        <sz val="8"/>
        <color rgb="FFFF0000"/>
        <rFont val="Arial"/>
        <family val="2"/>
      </rPr>
      <t xml:space="preserve"> </t>
    </r>
    <r>
      <rPr>
        <sz val="8"/>
        <rFont val="Calibri"/>
        <family val="2"/>
      </rPr>
      <t>≥</t>
    </r>
    <r>
      <rPr>
        <sz val="8"/>
        <rFont val="Arial"/>
        <family val="2"/>
      </rPr>
      <t xml:space="preserve"> 0</t>
    </r>
  </si>
  <si>
    <r>
      <rPr>
        <sz val="9"/>
        <color rgb="FF7030A0"/>
        <rFont val="Arial"/>
        <family val="2"/>
      </rPr>
      <t>%</t>
    </r>
    <r>
      <rPr>
        <sz val="8"/>
        <rFont val="Arial"/>
        <family val="2"/>
      </rPr>
      <t xml:space="preserve"> ≤ plausibility limit </t>
    </r>
  </si>
  <si>
    <r>
      <t xml:space="preserve">Plausibility limit 1 ≤ </t>
    </r>
    <r>
      <rPr>
        <sz val="9"/>
        <color rgb="FF7030A0"/>
        <rFont val="Arial"/>
        <family val="2"/>
      </rPr>
      <t>%</t>
    </r>
    <r>
      <rPr>
        <sz val="8"/>
        <rFont val="Arial"/>
        <family val="2"/>
      </rPr>
      <t xml:space="preserve"> &lt; plausibility limit 2</t>
    </r>
  </si>
  <si>
    <r>
      <t xml:space="preserve">Plausibility limit 1 ≤ </t>
    </r>
    <r>
      <rPr>
        <sz val="9"/>
        <color rgb="FF7030A0"/>
        <rFont val="Arial"/>
        <family val="2"/>
      </rPr>
      <t>%</t>
    </r>
    <r>
      <rPr>
        <sz val="8"/>
        <rFont val="Arial"/>
        <family val="2"/>
      </rPr>
      <t xml:space="preserve"> ≤ plausibility limit 2</t>
    </r>
  </si>
  <si>
    <r>
      <rPr>
        <sz val="8"/>
        <rFont val="Arial"/>
        <family val="2"/>
      </rPr>
      <t xml:space="preserve">0,00% </t>
    </r>
    <r>
      <rPr>
        <sz val="8"/>
        <rFont val="Malgun Gothic"/>
        <family val="2"/>
        <charset val="129"/>
      </rPr>
      <t>≤</t>
    </r>
    <r>
      <rPr>
        <sz val="8"/>
        <color rgb="FFFF0000"/>
        <rFont val="Arial"/>
        <family val="2"/>
      </rPr>
      <t xml:space="preserve"> </t>
    </r>
    <r>
      <rPr>
        <sz val="9"/>
        <color rgb="FF7030A0"/>
        <rFont val="Arial"/>
        <family val="2"/>
      </rPr>
      <t>%</t>
    </r>
    <r>
      <rPr>
        <sz val="8"/>
        <color theme="1"/>
        <rFont val="Arial"/>
        <family val="2"/>
      </rPr>
      <t xml:space="preserve"> &lt; plausibility limit 1 
OR
</t>
    </r>
    <r>
      <rPr>
        <sz val="9"/>
        <color rgb="FF7030A0"/>
        <rFont val="Arial"/>
        <family val="2"/>
      </rPr>
      <t>%</t>
    </r>
    <r>
      <rPr>
        <sz val="8"/>
        <color theme="1"/>
        <rFont val="Arial"/>
        <family val="2"/>
      </rPr>
      <t xml:space="preserve"> = plausibility limit 2</t>
    </r>
  </si>
  <si>
    <r>
      <rPr>
        <sz val="8"/>
        <rFont val="Arial"/>
        <family val="2"/>
      </rPr>
      <t xml:space="preserve">0,00% </t>
    </r>
    <r>
      <rPr>
        <sz val="8"/>
        <rFont val="Malgun Gothic"/>
        <family val="2"/>
        <charset val="129"/>
      </rPr>
      <t>≤</t>
    </r>
    <r>
      <rPr>
        <sz val="8"/>
        <color rgb="FFFF0000"/>
        <rFont val="Arial"/>
        <family val="2"/>
      </rPr>
      <t xml:space="preserve"> </t>
    </r>
    <r>
      <rPr>
        <sz val="9"/>
        <color rgb="FF7030A0"/>
        <rFont val="Arial"/>
        <family val="2"/>
      </rPr>
      <t>%</t>
    </r>
    <r>
      <rPr>
        <sz val="8"/>
        <color theme="1"/>
        <rFont val="Arial"/>
        <family val="2"/>
      </rPr>
      <t xml:space="preserve"> &lt; plausibility limit 1 
OR
plausibility limit 2&lt; </t>
    </r>
    <r>
      <rPr>
        <sz val="9"/>
        <color rgb="FF7030A0"/>
        <rFont val="Arial"/>
        <family val="2"/>
      </rPr>
      <t>%</t>
    </r>
    <r>
      <rPr>
        <sz val="8"/>
        <color rgb="FFFF0000"/>
        <rFont val="Arial"/>
        <family val="2"/>
      </rPr>
      <t xml:space="preserve"> </t>
    </r>
    <r>
      <rPr>
        <sz val="8"/>
        <rFont val="Arial"/>
        <family val="2"/>
      </rPr>
      <t>≤ 1</t>
    </r>
    <r>
      <rPr>
        <sz val="8"/>
        <color theme="1"/>
        <rFont val="Arial"/>
        <family val="2"/>
      </rPr>
      <t>00,00%</t>
    </r>
  </si>
  <si>
    <r>
      <t xml:space="preserve">all right
(implausibile) 
</t>
    </r>
    <r>
      <rPr>
        <sz val="8"/>
        <color theme="0" tint="-0.499984740745262"/>
        <rFont val="Arial"/>
        <family val="2"/>
      </rPr>
      <t>(i.O. 
(Plausibilität unklar))</t>
    </r>
  </si>
  <si>
    <r>
      <t xml:space="preserve">plausibility limit &lt; </t>
    </r>
    <r>
      <rPr>
        <sz val="9"/>
        <color rgb="FF7030A0"/>
        <rFont val="Arial"/>
        <family val="2"/>
      </rPr>
      <t>%</t>
    </r>
    <r>
      <rPr>
        <sz val="8"/>
        <color rgb="FF7030A0"/>
        <rFont val="Arial"/>
        <family val="2"/>
      </rPr>
      <t xml:space="preserve"> </t>
    </r>
    <r>
      <rPr>
        <sz val="8"/>
        <rFont val="Malgun Gothic"/>
        <family val="2"/>
      </rPr>
      <t>≤</t>
    </r>
    <r>
      <rPr>
        <sz val="8"/>
        <color theme="1"/>
        <rFont val="Arial"/>
        <family val="2"/>
      </rPr>
      <t>100,00%</t>
    </r>
  </si>
  <si>
    <r>
      <rPr>
        <sz val="9"/>
        <rFont val="Arial"/>
        <family val="2"/>
      </rPr>
      <t>RCE due to Pca (Sum G40 + G47)     /G17 + G24/</t>
    </r>
    <r>
      <rPr>
        <sz val="9"/>
        <color theme="0" tint="-0.499984740745262"/>
        <rFont val="Arial"/>
        <family val="2"/>
      </rPr>
      <t xml:space="preserve">
(RZE aufgrund von Pca  (Summe aus G40 + G47))</t>
    </r>
  </si>
  <si>
    <r>
      <t xml:space="preserve">radical prostatectomies at primary cases with R1 and R2
</t>
    </r>
    <r>
      <rPr>
        <sz val="9"/>
        <color theme="0" tint="-0.499984740745262"/>
        <rFont val="Arial"/>
        <family val="2"/>
      </rPr>
      <t xml:space="preserve">(Operationen bei Primärfällen mit R1 und R2 bei pT2 c/pN0 oder Nx M0) </t>
    </r>
  </si>
  <si>
    <t>Datum Fragebogen 1 (E10) + 30 Monate ≤ yyyy-mm-dd ≤ Datum Fragebogen 1 (E10)  + 42 Monate</t>
  </si>
  <si>
    <r>
      <t>Date questionnaire 1 (E10) + 30 months ≤ yyyy-mm-dd ≤ Date questionnaire 1 (E10) + 42 months</t>
    </r>
    <r>
      <rPr>
        <sz val="8"/>
        <color theme="0" tint="-0.499984740745262"/>
        <rFont val="Arial"/>
        <family val="2"/>
      </rPr>
      <t xml:space="preserve">
(Datum Fragebogen 1 (E10) + 30 Monate </t>
    </r>
    <r>
      <rPr>
        <sz val="8"/>
        <color theme="0" tint="-0.499984740745262"/>
        <rFont val="Malgun Gothic"/>
        <family val="2"/>
        <charset val="129"/>
      </rPr>
      <t>≤</t>
    </r>
    <r>
      <rPr>
        <sz val="8"/>
        <color theme="0" tint="-0.499984740745262"/>
        <rFont val="Arial"/>
        <family val="2"/>
      </rPr>
      <t xml:space="preserve"> yyyy-mm-dd </t>
    </r>
    <r>
      <rPr>
        <sz val="8"/>
        <color theme="0" tint="-0.499984740745262"/>
        <rFont val="Malgun Gothic"/>
        <family val="2"/>
        <charset val="129"/>
      </rPr>
      <t>≤</t>
    </r>
    <r>
      <rPr>
        <sz val="8"/>
        <color theme="0" tint="-0.499984740745262"/>
        <rFont val="Arial"/>
        <family val="2"/>
      </rPr>
      <t xml:space="preserve"> Datum Fragebogen 1 (E10)  + 42 Monate)</t>
    </r>
  </si>
  <si>
    <r>
      <t xml:space="preserve">Within 2.5 - 3.5 years after the first questionnaire (based on months: 30 - 42 months)
</t>
    </r>
    <r>
      <rPr>
        <sz val="9"/>
        <color theme="0" tint="-0.499984740745262"/>
        <rFont val="Arial"/>
        <family val="2"/>
      </rPr>
      <t>(Innerhalb von 2,5 - 3,5 Jahren nach dem ersten Fragebogen (basierend auf Monaten: 30 - 42 Monate))</t>
    </r>
  </si>
  <si>
    <r>
      <t xml:space="preserve">no lymphadenectomy
</t>
    </r>
    <r>
      <rPr>
        <sz val="9"/>
        <color theme="0" tint="-0.499984740745262"/>
        <rFont val="Arial"/>
        <family val="2"/>
      </rPr>
      <t>(keine Lymphadenektomie)</t>
    </r>
  </si>
  <si>
    <r>
      <t xml:space="preserve">Population
</t>
    </r>
    <r>
      <rPr>
        <sz val="10"/>
        <color theme="0" tint="-0.499984740745262"/>
        <rFont val="Arial"/>
        <family val="2"/>
      </rPr>
      <t>(Nenner)</t>
    </r>
  </si>
  <si>
    <t>pre = pre-therapeutic
post = postoperative</t>
  </si>
  <si>
    <t>The data item "pre-therapeutic Gleason score 1" is missing. Risk classification is not possible for this patient.</t>
  </si>
  <si>
    <t>The data item "pre-therapeutic Gleason score 2" is missing. Risk classification is not possible for this patient.</t>
  </si>
  <si>
    <r>
      <t xml:space="preserve">Population indicator 3a)
</t>
    </r>
    <r>
      <rPr>
        <sz val="9"/>
        <color theme="4" tint="-0.499984740745262"/>
        <rFont val="Arial"/>
        <family val="2"/>
      </rPr>
      <t>(Nenner Nr. 3a))</t>
    </r>
  </si>
  <si>
    <r>
      <t xml:space="preserve">Population indicator 2b)
</t>
    </r>
    <r>
      <rPr>
        <sz val="9"/>
        <color theme="4" tint="-0.499984740745262"/>
        <rFont val="Arial"/>
        <family val="2"/>
      </rPr>
      <t>(Nenner Nr. 2b))</t>
    </r>
  </si>
  <si>
    <r>
      <t xml:space="preserve">Population indicator 3b)
</t>
    </r>
    <r>
      <rPr>
        <sz val="9"/>
        <color theme="4" tint="-0.499984740745262"/>
        <rFont val="Arial"/>
        <family val="2"/>
      </rPr>
      <t>(Nenner Nr. 3b))</t>
    </r>
  </si>
  <si>
    <r>
      <t xml:space="preserve">Population indicator 4
</t>
    </r>
    <r>
      <rPr>
        <sz val="9"/>
        <color theme="4" tint="-0.499984740745262"/>
        <rFont val="Arial"/>
        <family val="2"/>
      </rPr>
      <t>(Nenner Nr. 4)</t>
    </r>
  </si>
  <si>
    <r>
      <t xml:space="preserve">Population indicator 5
</t>
    </r>
    <r>
      <rPr>
        <sz val="9"/>
        <color theme="4" tint="-0.499984740745262"/>
        <rFont val="Arial"/>
        <family val="2"/>
      </rPr>
      <t>(Nenner Nr. 5)</t>
    </r>
  </si>
  <si>
    <r>
      <t xml:space="preserve">Population indicator 6
</t>
    </r>
    <r>
      <rPr>
        <sz val="9"/>
        <color theme="4" tint="-0.499984740745262"/>
        <rFont val="Arial"/>
        <family val="2"/>
      </rPr>
      <t>(Nenner Nr. 6)</t>
    </r>
  </si>
  <si>
    <r>
      <t xml:space="preserve">Population indicator 8
</t>
    </r>
    <r>
      <rPr>
        <sz val="9"/>
        <color theme="4" tint="-0.499984740745262"/>
        <rFont val="Arial"/>
        <family val="2"/>
      </rPr>
      <t>(Nenner Nr. 8)</t>
    </r>
  </si>
  <si>
    <r>
      <t xml:space="preserve">Population indicator 10
</t>
    </r>
    <r>
      <rPr>
        <sz val="9"/>
        <color theme="4" tint="-0.499984740745262"/>
        <rFont val="Arial"/>
        <family val="2"/>
      </rPr>
      <t>(Nenner Nr. 10)</t>
    </r>
  </si>
  <si>
    <r>
      <t xml:space="preserve">Population indicator 11
</t>
    </r>
    <r>
      <rPr>
        <sz val="9"/>
        <color theme="4" tint="-0.499984740745262"/>
        <rFont val="Arial"/>
        <family val="2"/>
      </rPr>
      <t>(Nenner Nr. 11)</t>
    </r>
  </si>
  <si>
    <r>
      <t xml:space="preserve">Population indicator 14
</t>
    </r>
    <r>
      <rPr>
        <sz val="9"/>
        <color theme="4" tint="-0.499984740745262"/>
        <rFont val="Arial"/>
        <family val="2"/>
      </rPr>
      <t>(Nenner Nr. 14)</t>
    </r>
  </si>
  <si>
    <r>
      <t xml:space="preserve">Population indicator 15
</t>
    </r>
    <r>
      <rPr>
        <sz val="9"/>
        <color theme="4" tint="-0.499984740745262"/>
        <rFont val="Arial"/>
        <family val="2"/>
      </rPr>
      <t>(Nenner Nr. 15)</t>
    </r>
  </si>
  <si>
    <r>
      <t xml:space="preserve">Population indicator 16
</t>
    </r>
    <r>
      <rPr>
        <sz val="9"/>
        <color theme="4" tint="-0.499984740745262"/>
        <rFont val="Arial"/>
        <family val="2"/>
      </rPr>
      <t>(Nenner Nr. 16)</t>
    </r>
  </si>
  <si>
    <r>
      <t xml:space="preserve">Population indicator 18
</t>
    </r>
    <r>
      <rPr>
        <sz val="9"/>
        <color theme="4" tint="-0.499984740745262"/>
        <rFont val="Arial"/>
        <family val="2"/>
      </rPr>
      <t>(Nenner Nr. 18)</t>
    </r>
  </si>
  <si>
    <r>
      <t xml:space="preserve">Population:
</t>
    </r>
    <r>
      <rPr>
        <b/>
        <sz val="10"/>
        <color theme="0" tint="-0.499984740745262"/>
        <rFont val="Arial"/>
        <family val="2"/>
      </rPr>
      <t>(Nenner)</t>
    </r>
  </si>
  <si>
    <r>
      <t xml:space="preserve">advanced Pca
</t>
    </r>
    <r>
      <rPr>
        <sz val="8"/>
        <color theme="0" tint="-0.499984740745262"/>
        <rFont val="Arial"/>
        <family val="2"/>
      </rPr>
      <t>(fortgeschrittenes Pca)</t>
    </r>
  </si>
  <si>
    <r>
      <rPr>
        <sz val="11"/>
        <color indexed="8"/>
        <rFont val="Arial"/>
        <family val="2"/>
      </rPr>
      <t xml:space="preserve">OncoBox Prostate </t>
    </r>
    <r>
      <rPr>
        <b/>
        <sz val="11"/>
        <color indexed="8"/>
        <rFont val="Arial"/>
        <family val="2"/>
      </rPr>
      <t xml:space="preserve">
Indicator 7 Social service counselling
</t>
    </r>
    <r>
      <rPr>
        <b/>
        <sz val="11"/>
        <color theme="0" tint="-0.499984740745262"/>
        <rFont val="Arial"/>
        <family val="2"/>
      </rPr>
      <t>(Kennzahl Nr. 7 Beratung Sozialdienst)</t>
    </r>
  </si>
  <si>
    <r>
      <t xml:space="preserve">3. Target not satisfied
</t>
    </r>
    <r>
      <rPr>
        <sz val="10"/>
        <color theme="0" tint="-0.499984740745262"/>
        <rFont val="Arial"/>
        <family val="2"/>
      </rPr>
      <t>(3. Sollvorgabe nicht erfüllt)</t>
    </r>
  </si>
  <si>
    <r>
      <t xml:space="preserve">0,00% ≤ </t>
    </r>
    <r>
      <rPr>
        <sz val="8"/>
        <color rgb="FF7030A0"/>
        <rFont val="Arial"/>
        <family val="2"/>
      </rPr>
      <t>%</t>
    </r>
    <r>
      <rPr>
        <sz val="8"/>
        <color theme="1"/>
        <rFont val="Arial"/>
        <family val="2"/>
      </rPr>
      <t xml:space="preserve"> &lt; Target</t>
    </r>
  </si>
  <si>
    <r>
      <t xml:space="preserve"> 0,00% ≤ </t>
    </r>
    <r>
      <rPr>
        <sz val="8"/>
        <color rgb="FF7030A0"/>
        <rFont val="Arial"/>
        <family val="2"/>
      </rPr>
      <t>%</t>
    </r>
    <r>
      <rPr>
        <sz val="8"/>
        <color theme="1"/>
        <rFont val="Arial"/>
        <family val="2"/>
      </rPr>
      <t xml:space="preserve"> &lt; Target</t>
    </r>
  </si>
  <si>
    <r>
      <t xml:space="preserve">100,00% ≥ </t>
    </r>
    <r>
      <rPr>
        <sz val="8"/>
        <color rgb="FF7030A0"/>
        <rFont val="Arial"/>
        <family val="2"/>
      </rPr>
      <t>%</t>
    </r>
    <r>
      <rPr>
        <sz val="8"/>
        <color theme="1"/>
        <rFont val="Arial"/>
        <family val="2"/>
      </rPr>
      <t xml:space="preserve"> &gt; Target</t>
    </r>
  </si>
  <si>
    <r>
      <t xml:space="preserve">Plausibility limit ≥ </t>
    </r>
    <r>
      <rPr>
        <sz val="8"/>
        <color rgb="FF7030A0"/>
        <rFont val="Arial"/>
        <family val="2"/>
      </rPr>
      <t>%</t>
    </r>
    <r>
      <rPr>
        <sz val="8"/>
        <color theme="1"/>
        <rFont val="Arial"/>
        <family val="2"/>
      </rPr>
      <t xml:space="preserve"> ≥ Target</t>
    </r>
  </si>
  <si>
    <r>
      <t xml:space="preserve">100,00% ≥ </t>
    </r>
    <r>
      <rPr>
        <sz val="8"/>
        <color rgb="FF7030A0"/>
        <rFont val="Arial"/>
        <family val="2"/>
      </rPr>
      <t>%</t>
    </r>
    <r>
      <rPr>
        <sz val="8"/>
        <color theme="1"/>
        <rFont val="Arial"/>
        <family val="2"/>
      </rPr>
      <t xml:space="preserve"> ≥ Target</t>
    </r>
  </si>
  <si>
    <r>
      <t xml:space="preserve">0,00% ≤ </t>
    </r>
    <r>
      <rPr>
        <sz val="8"/>
        <color rgb="FF7030A0"/>
        <rFont val="Arial"/>
        <family val="2"/>
      </rPr>
      <t>%</t>
    </r>
    <r>
      <rPr>
        <sz val="8"/>
        <color theme="1"/>
        <rFont val="Arial"/>
        <family val="2"/>
      </rPr>
      <t xml:space="preserve"> ≤ Target</t>
    </r>
  </si>
  <si>
    <r>
      <rPr>
        <sz val="8"/>
        <color rgb="FF7030A0"/>
        <rFont val="Arial"/>
        <family val="2"/>
      </rPr>
      <t>Numerator</t>
    </r>
    <r>
      <rPr>
        <sz val="8"/>
        <color theme="1"/>
        <rFont val="Arial"/>
        <family val="2"/>
      </rPr>
      <t xml:space="preserve"> &lt; Target</t>
    </r>
  </si>
  <si>
    <r>
      <rPr>
        <sz val="8"/>
        <color rgb="FF7030A0"/>
        <rFont val="Arial"/>
        <family val="2"/>
      </rPr>
      <t xml:space="preserve">Numerator </t>
    </r>
    <r>
      <rPr>
        <sz val="8"/>
        <color theme="1"/>
        <rFont val="Arial"/>
        <family val="2"/>
      </rPr>
      <t>≥ Target</t>
    </r>
  </si>
  <si>
    <r>
      <t xml:space="preserve">F) Plausibility limits with &gt;
</t>
    </r>
    <r>
      <rPr>
        <sz val="9"/>
        <color theme="0" tint="-0.499984740745262"/>
        <rFont val="Arial"/>
        <family val="2"/>
      </rPr>
      <t>(F) Plausibilitätsgrenze mit &gt;)</t>
    </r>
  </si>
  <si>
    <r>
      <t xml:space="preserve">C) Only Target with ≤
</t>
    </r>
    <r>
      <rPr>
        <sz val="9"/>
        <color theme="0" tint="-0.499984740745262"/>
        <rFont val="Arial"/>
        <family val="2"/>
      </rPr>
      <t>(C) Nur Sollvorgabe mit ≤)</t>
    </r>
  </si>
  <si>
    <r>
      <t xml:space="preserve">A) Target with ≥ and plausibility limit with &gt;
</t>
    </r>
    <r>
      <rPr>
        <sz val="9"/>
        <color theme="0" tint="-0.499984740745262"/>
        <rFont val="Arial"/>
        <family val="2"/>
      </rPr>
      <t>(A) Sollvorgabe mit ≥ und Plausibilitätsgrenze mit &gt;)</t>
    </r>
  </si>
  <si>
    <r>
      <t xml:space="preserve">B) Only Target with ≥
</t>
    </r>
    <r>
      <rPr>
        <sz val="9"/>
        <color theme="0" tint="-0.499984740745262"/>
        <rFont val="Arial"/>
        <family val="2"/>
      </rPr>
      <t>(B) Nur Sollvorgabe mit  ≥)</t>
    </r>
  </si>
  <si>
    <r>
      <t xml:space="preserve">Target not satisfied
</t>
    </r>
    <r>
      <rPr>
        <sz val="8"/>
        <color theme="0" tint="-0.499984740745262"/>
        <rFont val="Arial"/>
        <family val="2"/>
      </rPr>
      <t>(Sollvorgabe nicht erfüllt)</t>
    </r>
  </si>
  <si>
    <r>
      <t xml:space="preserve">locally confined - high risk 
</t>
    </r>
    <r>
      <rPr>
        <b/>
        <sz val="11"/>
        <color theme="0" tint="-0.499984740745262"/>
        <rFont val="Arial"/>
        <family val="2"/>
      </rPr>
      <t>(lokal begrenzt - hohes Risiko)</t>
    </r>
  </si>
  <si>
    <r>
      <t xml:space="preserve">locally confined - medium risk 
</t>
    </r>
    <r>
      <rPr>
        <b/>
        <sz val="11"/>
        <color theme="0" tint="-0.499984740745262"/>
        <rFont val="Arial"/>
        <family val="2"/>
      </rPr>
      <t>(lokal begrenzt - mittleres Risiko)</t>
    </r>
  </si>
  <si>
    <r>
      <t xml:space="preserve">locally confined - low risk 
</t>
    </r>
    <r>
      <rPr>
        <b/>
        <sz val="11"/>
        <color theme="0" tint="-0.499984740745262"/>
        <rFont val="Arial"/>
        <family val="2"/>
      </rPr>
      <t>(lokal begrenzt - niedriges Risiko)</t>
    </r>
  </si>
  <si>
    <r>
      <t xml:space="preserve">locally confined
(T1/2-N0-M0)
</t>
    </r>
    <r>
      <rPr>
        <sz val="9"/>
        <color theme="0" tint="-0.499984740745262"/>
        <rFont val="Arial"/>
        <family val="2"/>
      </rPr>
      <t>(lokal begrenzt (T1/2-N0-M0))</t>
    </r>
  </si>
  <si>
    <r>
      <t xml:space="preserve">locally confined Pca
</t>
    </r>
    <r>
      <rPr>
        <sz val="9"/>
        <color theme="0" tint="-0.499984740745262"/>
        <rFont val="Arial"/>
        <family val="2"/>
      </rPr>
      <t>(lokal begrenztes Pca)</t>
    </r>
  </si>
  <si>
    <r>
      <t xml:space="preserve">presentation at pre-therapeutic conference via urology
</t>
    </r>
    <r>
      <rPr>
        <sz val="9"/>
        <color theme="0" tint="-0.499984740745262"/>
        <rFont val="Arial"/>
        <family val="2"/>
      </rPr>
      <t>(prätherapeutisch vorgestellt durch Urologie)</t>
    </r>
  </si>
  <si>
    <r>
      <t xml:space="preserve">Population indicator 2a)
</t>
    </r>
    <r>
      <rPr>
        <sz val="9"/>
        <color theme="4" tint="-0.499984740745262"/>
        <rFont val="Arial"/>
        <family val="2"/>
      </rPr>
      <t>(Nenner Nr. 2a))</t>
    </r>
  </si>
  <si>
    <r>
      <t xml:space="preserve">presentation at pre-therapeutic conference via radiology
</t>
    </r>
    <r>
      <rPr>
        <sz val="9"/>
        <color theme="0" tint="-0.499984740745262"/>
        <rFont val="Arial"/>
        <family val="2"/>
      </rPr>
      <t>(prätherapeutisch vorgestellt durch Strahlentherapie)</t>
    </r>
  </si>
  <si>
    <r>
      <t xml:space="preserve">low/medium risk
</t>
    </r>
    <r>
      <rPr>
        <sz val="8"/>
        <color theme="0" tint="-0.499984740745262"/>
        <rFont val="Arial"/>
        <family val="2"/>
      </rPr>
      <t>(niedriges/mittleres Risiko)</t>
    </r>
  </si>
  <si>
    <r>
      <t xml:space="preserve"> included in a study subject to an ethics vote
</t>
    </r>
    <r>
      <rPr>
        <sz val="8"/>
        <color theme="0" tint="-0.499984740745262"/>
        <rFont val="Arial"/>
        <family val="2"/>
      </rPr>
      <t>(Eingeschlossen in eine Studie mit Ethikvotum)</t>
    </r>
  </si>
  <si>
    <r>
      <t xml:space="preserve">Number of primary cases (post-therapeutic free of tumour)
</t>
    </r>
    <r>
      <rPr>
        <sz val="9"/>
        <color theme="0" tint="-0.499984740745262"/>
        <rFont val="Arial"/>
        <family val="2"/>
      </rPr>
      <t>(Anzahl Primärfälle
(posttherapeutisch tumorfrei))</t>
    </r>
  </si>
  <si>
    <r>
      <t xml:space="preserve">post-therapeutic free of tumour
</t>
    </r>
    <r>
      <rPr>
        <b/>
        <sz val="10"/>
        <color theme="0" tint="-0.499984740745262"/>
        <rFont val="Arial"/>
        <family val="2"/>
      </rPr>
      <t>(Posttherapeutisch tumorfrei)</t>
    </r>
  </si>
  <si>
    <r>
      <t xml:space="preserve">Row 9, 10, 11 and 12 are the same as row 13 but a different year:
</t>
    </r>
    <r>
      <rPr>
        <b/>
        <sz val="10"/>
        <color theme="0" tint="-0.499984740745262"/>
        <rFont val="Arial"/>
        <family val="2"/>
      </rPr>
      <t>(Zeile 9, 10, 11 und 12 werden wie Zeile 13 berechnet:)</t>
    </r>
  </si>
  <si>
    <r>
      <t xml:space="preserve">IV and IF-Cases post-therapeutic free of tumour:
</t>
    </r>
    <r>
      <rPr>
        <b/>
        <sz val="9"/>
        <color theme="0" tint="-0.499984740745262"/>
        <rFont val="Arial"/>
        <family val="2"/>
      </rPr>
      <t>(IV und IF-Fälle posttherapeutisch tumorfrei:)</t>
    </r>
  </si>
  <si>
    <r>
      <t xml:space="preserve">Population: D12
</t>
    </r>
    <r>
      <rPr>
        <b/>
        <sz val="9"/>
        <color theme="0" tint="-0.499984740745262"/>
        <rFont val="Arial"/>
        <family val="2"/>
      </rPr>
      <t>(Nenner: D12)</t>
    </r>
  </si>
  <si>
    <r>
      <t xml:space="preserve">Population: D20
</t>
    </r>
    <r>
      <rPr>
        <b/>
        <sz val="9"/>
        <color theme="0" tint="-0.499984740745262"/>
        <rFont val="Arial"/>
        <family val="2"/>
      </rPr>
      <t>(Nenner: D20)</t>
    </r>
  </si>
  <si>
    <r>
      <t xml:space="preserve">Population: D26
</t>
    </r>
    <r>
      <rPr>
        <b/>
        <sz val="9"/>
        <color theme="0" tint="-0.499984740745262"/>
        <rFont val="Arial"/>
        <family val="2"/>
      </rPr>
      <t>(Nenner: D26)</t>
    </r>
  </si>
  <si>
    <r>
      <t xml:space="preserve">Population: F13
</t>
    </r>
    <r>
      <rPr>
        <b/>
        <sz val="9"/>
        <color theme="0" tint="-0.499984740745262"/>
        <rFont val="Arial"/>
        <family val="2"/>
      </rPr>
      <t>(Nenner: F13)</t>
    </r>
  </si>
  <si>
    <r>
      <t xml:space="preserve">Population: D13
</t>
    </r>
    <r>
      <rPr>
        <b/>
        <sz val="9"/>
        <color theme="0" tint="-0.499984740745262"/>
        <rFont val="Arial"/>
        <family val="2"/>
      </rPr>
      <t>(Nenner: D13)</t>
    </r>
  </si>
  <si>
    <r>
      <t xml:space="preserve">Population: F21
</t>
    </r>
    <r>
      <rPr>
        <b/>
        <sz val="9"/>
        <color theme="0" tint="-0.499984740745262"/>
        <rFont val="Arial"/>
        <family val="2"/>
      </rPr>
      <t>(Nenner: F21)</t>
    </r>
  </si>
  <si>
    <r>
      <t xml:space="preserve">Population: D21
</t>
    </r>
    <r>
      <rPr>
        <b/>
        <sz val="9"/>
        <color theme="0" tint="-0.499984740745262"/>
        <rFont val="Arial"/>
        <family val="2"/>
      </rPr>
      <t>(Nenner: D21)</t>
    </r>
  </si>
  <si>
    <r>
      <t xml:space="preserve">Population: D27
</t>
    </r>
    <r>
      <rPr>
        <b/>
        <sz val="9"/>
        <color theme="0" tint="-0.499984740745262"/>
        <rFont val="Arial"/>
        <family val="2"/>
      </rPr>
      <t>(Nenner: D27)</t>
    </r>
  </si>
  <si>
    <r>
      <t xml:space="preserve">Distribution of primary cases with locally confined prostate carcinoma - low risk
</t>
    </r>
    <r>
      <rPr>
        <sz val="11"/>
        <color theme="0" tint="-0.499984740745262"/>
        <rFont val="Arial"/>
        <family val="2"/>
      </rPr>
      <t>Aufteilung Primärfälle mit lokal begrenztem Prostatakarzinom - niedriges Risiko</t>
    </r>
  </si>
  <si>
    <r>
      <t xml:space="preserve">Distribution of primary cases with locally confined prostate carcinoma - medium risk
</t>
    </r>
    <r>
      <rPr>
        <sz val="11"/>
        <color theme="0" tint="-0.499984740745262"/>
        <rFont val="Arial"/>
        <family val="2"/>
      </rPr>
      <t>Aufteilung Primärfälle mit lokal begrenztem Prostatakarzinom - mittleres Risiko</t>
    </r>
  </si>
  <si>
    <r>
      <t xml:space="preserve">Distribution of primary cases with locally confined prostate carcinoma - high risk
</t>
    </r>
    <r>
      <rPr>
        <sz val="11"/>
        <color theme="0" tint="-0.499984740745262"/>
        <rFont val="Arial"/>
        <family val="2"/>
      </rPr>
      <t>Aufteilung Primärfälle mit lokal begrenztem Prostatakarzinom - hohes Risiko</t>
    </r>
  </si>
  <si>
    <r>
      <t xml:space="preserve">Datafields
</t>
    </r>
    <r>
      <rPr>
        <b/>
        <sz val="10"/>
        <color theme="0" tint="-0.499984740745262"/>
        <rFont val="Arial"/>
        <family val="2"/>
      </rPr>
      <t>(Datenfeld)</t>
    </r>
  </si>
  <si>
    <r>
      <t xml:space="preserve">Categories
</t>
    </r>
    <r>
      <rPr>
        <b/>
        <sz val="10"/>
        <color theme="0" tint="-0.499984740745262"/>
        <rFont val="Arial"/>
        <family val="2"/>
      </rPr>
      <t>(Kategorie)</t>
    </r>
  </si>
  <si>
    <r>
      <t xml:space="preserve">Values
</t>
    </r>
    <r>
      <rPr>
        <b/>
        <sz val="10"/>
        <color theme="0" tint="-0.499984740745262"/>
        <rFont val="Arial"/>
        <family val="2"/>
      </rPr>
      <t>(Benötigte Ausprägungen)</t>
    </r>
  </si>
  <si>
    <r>
      <t xml:space="preserve">Possible values
</t>
    </r>
    <r>
      <rPr>
        <b/>
        <sz val="10"/>
        <color theme="0" tint="-0.499984740745262"/>
        <rFont val="Arial"/>
        <family val="2"/>
      </rPr>
      <t>(Mögliche Ausprägungen)</t>
    </r>
  </si>
  <si>
    <r>
      <t xml:space="preserve">Label/Key
</t>
    </r>
    <r>
      <rPr>
        <b/>
        <sz val="10"/>
        <color theme="0" tint="-0.499984740745262"/>
        <rFont val="Arial"/>
        <family val="2"/>
      </rPr>
      <t>(Label)</t>
    </r>
  </si>
  <si>
    <r>
      <t xml:space="preserve">Error message (german)
</t>
    </r>
    <r>
      <rPr>
        <b/>
        <sz val="10"/>
        <color theme="0" tint="-0.499984740745262"/>
        <rFont val="Arial"/>
        <family val="2"/>
      </rPr>
      <t>(Meldung (deutsch))</t>
    </r>
  </si>
  <si>
    <r>
      <t xml:space="preserve">Error message (english)
</t>
    </r>
    <r>
      <rPr>
        <b/>
        <sz val="10"/>
        <color theme="0" tint="-0.499984740745262"/>
        <rFont val="Arial"/>
        <family val="2"/>
      </rPr>
      <t>(Meldung (englisch))</t>
    </r>
  </si>
  <si>
    <r>
      <t xml:space="preserve">Valid for
</t>
    </r>
    <r>
      <rPr>
        <b/>
        <sz val="10"/>
        <color theme="0" tint="-0.499984740745262"/>
        <rFont val="Arial"/>
        <family val="2"/>
      </rPr>
      <t>(Gültig für)</t>
    </r>
  </si>
  <si>
    <r>
      <t xml:space="preserve">Calculation
</t>
    </r>
    <r>
      <rPr>
        <sz val="9"/>
        <color theme="0" tint="-0.499984740745262"/>
        <rFont val="Arial"/>
        <family val="2"/>
      </rPr>
      <t>(Berechnung)</t>
    </r>
  </si>
  <si>
    <t>2015-mm-dd</t>
  </si>
  <si>
    <t>Invalid value</t>
  </si>
  <si>
    <r>
      <rPr>
        <sz val="11"/>
        <color indexed="8"/>
        <rFont val="Arial"/>
        <family val="2"/>
      </rPr>
      <t>OncoBox Prostate</t>
    </r>
    <r>
      <rPr>
        <b/>
        <sz val="11"/>
        <color indexed="8"/>
        <rFont val="Arial"/>
        <family val="2"/>
      </rPr>
      <t xml:space="preserve">
Datafields 
</t>
    </r>
    <r>
      <rPr>
        <b/>
        <sz val="11"/>
        <color theme="0" tint="-0.499984740745262"/>
        <rFont val="Arial"/>
        <family val="2"/>
      </rPr>
      <t>(Datenfelder)</t>
    </r>
  </si>
  <si>
    <r>
      <rPr>
        <sz val="11"/>
        <color theme="1"/>
        <rFont val="Arial"/>
        <family val="2"/>
      </rPr>
      <t xml:space="preserve">OncoBox Prostata / </t>
    </r>
    <r>
      <rPr>
        <sz val="11"/>
        <color theme="0" tint="-0.499984740745262"/>
        <rFont val="Arial"/>
        <family val="2"/>
      </rPr>
      <t>OncoBox Prostate</t>
    </r>
    <r>
      <rPr>
        <b/>
        <sz val="11"/>
        <color theme="1"/>
        <rFont val="Arial"/>
        <family val="2"/>
      </rPr>
      <t xml:space="preserve">
Content 
</t>
    </r>
    <r>
      <rPr>
        <b/>
        <sz val="11"/>
        <color theme="0" tint="-0.499984740745262"/>
        <rFont val="Arial"/>
        <family val="2"/>
      </rPr>
      <t>(Inhaltsverzeichnis)</t>
    </r>
  </si>
  <si>
    <r>
      <t xml:space="preserve">2. Categorization of primary cases
</t>
    </r>
    <r>
      <rPr>
        <b/>
        <sz val="10"/>
        <color theme="0" tint="-0.499984740745262"/>
        <rFont val="Arial"/>
        <family val="2"/>
      </rPr>
      <t>(2. Kategorisierung der Primärfälle)</t>
    </r>
  </si>
  <si>
    <r>
      <t xml:space="preserve">Category
</t>
    </r>
    <r>
      <rPr>
        <b/>
        <sz val="10"/>
        <color theme="0" tint="-0.499984740745262"/>
        <rFont val="Arial"/>
        <family val="2"/>
      </rPr>
      <t>(Kategorie)</t>
    </r>
  </si>
  <si>
    <r>
      <rPr>
        <b/>
        <sz val="9"/>
        <color theme="1"/>
        <rFont val="Arial"/>
        <family val="2"/>
      </rPr>
      <t>C:</t>
    </r>
    <r>
      <rPr>
        <sz val="9"/>
        <color theme="1"/>
        <rFont val="Arial"/>
        <family val="2"/>
      </rPr>
      <t xml:space="preserve"> </t>
    </r>
    <r>
      <rPr>
        <sz val="8"/>
        <color theme="1"/>
        <rFont val="Arial"/>
        <family val="2"/>
      </rPr>
      <t>Case is deceased without prior relaps/recurrence</t>
    </r>
    <r>
      <rPr>
        <sz val="9"/>
        <color theme="1"/>
        <rFont val="Arial"/>
        <family val="2"/>
      </rPr>
      <t xml:space="preserve">
</t>
    </r>
    <r>
      <rPr>
        <sz val="9"/>
        <color theme="8" tint="-0.499984740745262"/>
        <rFont val="Arial"/>
        <family val="2"/>
      </rPr>
      <t>(</t>
    </r>
    <r>
      <rPr>
        <sz val="8"/>
        <color theme="8" tint="-0.499984740745262"/>
        <rFont val="Arial"/>
        <family val="2"/>
      </rPr>
      <t>Fall verstorben ohne vorangegangenes Wiedererkrankungsereignis)</t>
    </r>
  </si>
  <si>
    <t>dd.mm.jjjj</t>
  </si>
  <si>
    <t>TX - T4d, NX - N3c, Mx - M1</t>
  </si>
  <si>
    <r>
      <t xml:space="preserve">Fall
Postoperative Histologie 
</t>
    </r>
    <r>
      <rPr>
        <b/>
        <sz val="8"/>
        <rFont val="Arial"/>
        <family val="2"/>
      </rPr>
      <t>pathologisches TNM - pT</t>
    </r>
    <r>
      <rPr>
        <sz val="8"/>
        <rFont val="Arial"/>
        <family val="2"/>
      </rPr>
      <t xml:space="preserve"> 
------------
Fall
Postoperative Histologie 
</t>
    </r>
    <r>
      <rPr>
        <b/>
        <sz val="8"/>
        <rFont val="Arial"/>
        <family val="2"/>
      </rPr>
      <t xml:space="preserve">pathologisches TNM - pN
--------
</t>
    </r>
    <r>
      <rPr>
        <sz val="8"/>
        <rFont val="Arial"/>
        <family val="2"/>
      </rPr>
      <t xml:space="preserve">Fall
Postoperative Histologie </t>
    </r>
    <r>
      <rPr>
        <b/>
        <sz val="8"/>
        <rFont val="Arial"/>
        <family val="2"/>
      </rPr>
      <t xml:space="preserve">
pathologisches TNM - pM</t>
    </r>
  </si>
  <si>
    <t>RX | R0 | R1 | R2</t>
  </si>
  <si>
    <t>RX = RX
R0 = R0
R1 = R1
R2 = R2</t>
  </si>
  <si>
    <r>
      <t xml:space="preserve">Fall
Fallinformationen
</t>
    </r>
    <r>
      <rPr>
        <b/>
        <sz val="8"/>
        <rFont val="Arial"/>
        <family val="2"/>
      </rPr>
      <t>Fall-ID; Fallnummer</t>
    </r>
  </si>
  <si>
    <t>Todesdatum
(date of death)</t>
  </si>
  <si>
    <r>
      <t xml:space="preserve">all possible values
</t>
    </r>
    <r>
      <rPr>
        <b/>
        <sz val="10"/>
        <color theme="0" tint="-0.499984740745262"/>
        <rFont val="Arial"/>
        <family val="2"/>
      </rPr>
      <t>(Mögliche Ausprägungen)</t>
    </r>
  </si>
  <si>
    <r>
      <t xml:space="preserve">basic information
</t>
    </r>
    <r>
      <rPr>
        <b/>
        <sz val="10"/>
        <color theme="0" tint="-0.499984740745262"/>
        <rFont val="Arial"/>
        <family val="2"/>
      </rPr>
      <t>(Stammdaten)</t>
    </r>
  </si>
  <si>
    <r>
      <t xml:space="preserve">data field
</t>
    </r>
    <r>
      <rPr>
        <b/>
        <sz val="10"/>
        <color theme="0" tint="-0.499984740745262"/>
        <rFont val="Arial"/>
        <family val="2"/>
      </rPr>
      <t>(Feld)</t>
    </r>
  </si>
  <si>
    <r>
      <t xml:space="preserve">values
</t>
    </r>
    <r>
      <rPr>
        <b/>
        <sz val="10"/>
        <color theme="0" tint="-0.499984740745262"/>
        <rFont val="Arial"/>
        <family val="2"/>
      </rPr>
      <t>(Ausprägungen)</t>
    </r>
  </si>
  <si>
    <r>
      <t xml:space="preserve">date of diagnosis
</t>
    </r>
    <r>
      <rPr>
        <sz val="10"/>
        <color theme="0" tint="-0.499984740745262"/>
        <rFont val="Arial"/>
        <family val="2"/>
      </rPr>
      <t>(Datum Diaganose)</t>
    </r>
  </si>
  <si>
    <r>
      <t xml:space="preserve">case category
</t>
    </r>
    <r>
      <rPr>
        <sz val="10"/>
        <color theme="0" tint="-0.499984740745262"/>
        <rFont val="Arial"/>
        <family val="2"/>
      </rPr>
      <t>(Fallart)</t>
    </r>
  </si>
  <si>
    <r>
      <t xml:space="preserve">case ID
</t>
    </r>
    <r>
      <rPr>
        <sz val="10"/>
        <color theme="0" tint="-0.499984740745262"/>
        <rFont val="Arial"/>
        <family val="2"/>
      </rPr>
      <t>(Fallnummer)</t>
    </r>
  </si>
  <si>
    <r>
      <t>no restrictions</t>
    </r>
    <r>
      <rPr>
        <sz val="10"/>
        <color theme="0" tint="-0.499984740745262"/>
        <rFont val="Arial"/>
        <family val="2"/>
      </rPr>
      <t xml:space="preserve"> (keine Einschränkungen)</t>
    </r>
  </si>
  <si>
    <r>
      <t xml:space="preserve">no restrictions </t>
    </r>
    <r>
      <rPr>
        <sz val="10"/>
        <color theme="0" tint="-0.499984740745262"/>
        <rFont val="Arial"/>
        <family val="2"/>
      </rPr>
      <t>(keine Einschränkungen)</t>
    </r>
  </si>
  <si>
    <r>
      <t xml:space="preserve">yes </t>
    </r>
    <r>
      <rPr>
        <sz val="10"/>
        <color theme="0" tint="-0.499984740745262"/>
        <rFont val="Arial"/>
        <family val="2"/>
      </rPr>
      <t>(Ja)</t>
    </r>
    <r>
      <rPr>
        <sz val="10"/>
        <rFont val="Arial"/>
        <family val="2"/>
      </rPr>
      <t xml:space="preserve"> | no </t>
    </r>
    <r>
      <rPr>
        <sz val="10"/>
        <color theme="0" tint="-0.499984740745262"/>
        <rFont val="Arial"/>
        <family val="2"/>
      </rPr>
      <t>(Nein)</t>
    </r>
  </si>
  <si>
    <r>
      <t xml:space="preserve">date of birth
</t>
    </r>
    <r>
      <rPr>
        <sz val="10"/>
        <color theme="0" tint="-0.499984740745262"/>
        <rFont val="Arial"/>
        <family val="2"/>
      </rPr>
      <t>(Geburtsdatum)</t>
    </r>
  </si>
  <si>
    <r>
      <t xml:space="preserve">non-interventional </t>
    </r>
    <r>
      <rPr>
        <sz val="10"/>
        <color theme="0" tint="-0.499984740745262"/>
        <rFont val="Arial"/>
        <family val="2"/>
      </rPr>
      <t xml:space="preserve">(nicht interventionell) </t>
    </r>
    <r>
      <rPr>
        <sz val="10"/>
        <rFont val="Arial"/>
        <family val="2"/>
      </rPr>
      <t xml:space="preserve">| interventional </t>
    </r>
    <r>
      <rPr>
        <sz val="10"/>
        <color theme="0" tint="-0.499984740745262"/>
        <rFont val="Arial"/>
        <family val="2"/>
      </rPr>
      <t>(interventionell)</t>
    </r>
    <r>
      <rPr>
        <sz val="10"/>
        <rFont val="Arial"/>
        <family val="2"/>
      </rPr>
      <t xml:space="preserve"> | incidential finding</t>
    </r>
    <r>
      <rPr>
        <sz val="10"/>
        <color theme="0" tint="-0.499984740745262"/>
        <rFont val="Arial"/>
        <family val="2"/>
      </rPr>
      <t xml:space="preserve"> (Zufallsbefund)</t>
    </r>
    <r>
      <rPr>
        <sz val="10"/>
        <rFont val="Arial"/>
        <family val="2"/>
      </rPr>
      <t xml:space="preserve"> |  recurrence </t>
    </r>
    <r>
      <rPr>
        <sz val="10"/>
        <color theme="0" tint="-0.499984740745262"/>
        <rFont val="Arial"/>
        <family val="2"/>
      </rPr>
      <t>(Rezidiv)</t>
    </r>
    <r>
      <rPr>
        <sz val="10"/>
        <rFont val="Arial"/>
        <family val="2"/>
      </rPr>
      <t xml:space="preserve"> | distant metastasis </t>
    </r>
    <r>
      <rPr>
        <sz val="10"/>
        <color theme="0" tint="-0.499984740745262"/>
        <rFont val="Arial"/>
        <family val="2"/>
      </rPr>
      <t>(Fernmetastase)</t>
    </r>
  </si>
  <si>
    <t>case category (sheet categories)</t>
  </si>
  <si>
    <r>
      <t xml:space="preserve">consent study
</t>
    </r>
    <r>
      <rPr>
        <sz val="10"/>
        <color theme="0" tint="-0.499984740745262"/>
        <rFont val="Arial"/>
        <family val="2"/>
      </rPr>
      <t>(Einwilligung Befragung)</t>
    </r>
  </si>
  <si>
    <r>
      <t xml:space="preserve">yes </t>
    </r>
    <r>
      <rPr>
        <sz val="9"/>
        <color theme="0" tint="-0.499984740745262"/>
        <rFont val="Arial"/>
        <family val="2"/>
      </rPr>
      <t>(Ja)</t>
    </r>
    <r>
      <rPr>
        <sz val="9"/>
        <rFont val="Arial"/>
        <family val="2"/>
      </rPr>
      <t xml:space="preserve"> =  Y
no </t>
    </r>
    <r>
      <rPr>
        <sz val="9"/>
        <color theme="0" tint="-0.499984740745262"/>
        <rFont val="Arial"/>
        <family val="2"/>
      </rPr>
      <t xml:space="preserve">(Nein) </t>
    </r>
    <r>
      <rPr>
        <sz val="9"/>
        <rFont val="Arial"/>
        <family val="2"/>
      </rPr>
      <t>= N</t>
    </r>
  </si>
  <si>
    <r>
      <t xml:space="preserve">pre-therapeutic TNM
</t>
    </r>
    <r>
      <rPr>
        <sz val="10"/>
        <color theme="0" tint="-0.499984740745262"/>
        <rFont val="Arial"/>
        <family val="2"/>
      </rPr>
      <t>(prätherapeutisches TNM)</t>
    </r>
  </si>
  <si>
    <r>
      <t xml:space="preserve">PSA-Value
</t>
    </r>
    <r>
      <rPr>
        <sz val="10"/>
        <color theme="0" tint="-0.499984740745262"/>
        <rFont val="Arial"/>
        <family val="2"/>
      </rPr>
      <t>(PSA-Wert)</t>
    </r>
  </si>
  <si>
    <t>XX,XX ng/ml</t>
  </si>
  <si>
    <r>
      <t xml:space="preserve">Case
Diagnosis
</t>
    </r>
    <r>
      <rPr>
        <b/>
        <sz val="8"/>
        <rFont val="Arial"/>
        <family val="2"/>
      </rPr>
      <t xml:space="preserve">Clinical stage cT-category
---------
</t>
    </r>
    <r>
      <rPr>
        <sz val="8"/>
        <rFont val="Arial"/>
        <family val="2"/>
      </rPr>
      <t xml:space="preserve">Case
Diagnosis
</t>
    </r>
    <r>
      <rPr>
        <b/>
        <sz val="8"/>
        <rFont val="Arial"/>
        <family val="2"/>
      </rPr>
      <t xml:space="preserve">Clinical stage cN-category
---------
</t>
    </r>
    <r>
      <rPr>
        <sz val="8"/>
        <rFont val="Arial"/>
        <family val="2"/>
      </rPr>
      <t xml:space="preserve">Case
Diagnosis
</t>
    </r>
    <r>
      <rPr>
        <b/>
        <sz val="8"/>
        <rFont val="Arial"/>
        <family val="2"/>
      </rPr>
      <t>Clinical stage cM-category</t>
    </r>
  </si>
  <si>
    <t xml:space="preserve"> = T-stage , N-stage , M-stage</t>
  </si>
  <si>
    <t>= XX,XX</t>
  </si>
  <si>
    <r>
      <t xml:space="preserve">date of surgery
</t>
    </r>
    <r>
      <rPr>
        <sz val="10"/>
        <color theme="0" tint="-0.499984740745262"/>
        <rFont val="Arial"/>
        <family val="2"/>
      </rPr>
      <t>(Operationsdatum)</t>
    </r>
  </si>
  <si>
    <r>
      <t xml:space="preserve">type of surgery
</t>
    </r>
    <r>
      <rPr>
        <sz val="10"/>
        <color theme="0" tint="-0.499984740745262"/>
        <rFont val="Arial"/>
        <family val="2"/>
      </rPr>
      <t>(Operationsart)</t>
    </r>
  </si>
  <si>
    <r>
      <t xml:space="preserve">diagnosis
</t>
    </r>
    <r>
      <rPr>
        <b/>
        <sz val="10"/>
        <color theme="0" tint="-0.499984740745262"/>
        <rFont val="Arial"/>
        <family val="2"/>
      </rPr>
      <t>(Diagnose)</t>
    </r>
  </si>
  <si>
    <r>
      <t xml:space="preserve">surgery
</t>
    </r>
    <r>
      <rPr>
        <b/>
        <sz val="10"/>
        <color theme="0" tint="-0.499984740745262"/>
        <rFont val="Arial"/>
        <family val="2"/>
      </rPr>
      <t>(Operation)</t>
    </r>
  </si>
  <si>
    <t>Watchful Waiting</t>
  </si>
  <si>
    <r>
      <t xml:space="preserve">resection margin
</t>
    </r>
    <r>
      <rPr>
        <sz val="10"/>
        <color theme="0" tint="-0.499984740745262"/>
        <rFont val="Arial"/>
        <family val="2"/>
      </rPr>
      <t>(Resektionsrand)</t>
    </r>
  </si>
  <si>
    <r>
      <t xml:space="preserve">revision surgery
</t>
    </r>
    <r>
      <rPr>
        <sz val="10"/>
        <color theme="0" tint="-0.499984740745262"/>
        <rFont val="Arial"/>
        <family val="2"/>
      </rPr>
      <t>(Revisionsoperation)</t>
    </r>
  </si>
  <si>
    <r>
      <t xml:space="preserve">pathological TNM
</t>
    </r>
    <r>
      <rPr>
        <sz val="10"/>
        <color theme="0" tint="-0.499984740745262"/>
        <rFont val="Arial"/>
        <family val="2"/>
      </rPr>
      <t>(pathologisches TNM)</t>
    </r>
  </si>
  <si>
    <r>
      <t xml:space="preserve">complication - Clavien Dindo
</t>
    </r>
    <r>
      <rPr>
        <sz val="10"/>
        <color theme="0" tint="-0.499984740745262"/>
        <rFont val="Arial"/>
        <family val="2"/>
      </rPr>
      <t>(Komplikation nach Clavien Dindo)</t>
    </r>
  </si>
  <si>
    <t xml:space="preserve"> = date of surgery (Operationsdatum)</t>
  </si>
  <si>
    <r>
      <t xml:space="preserve">radical prostatectomy </t>
    </r>
    <r>
      <rPr>
        <sz val="10"/>
        <color theme="0" tint="-0.499984740745262"/>
        <rFont val="Arial"/>
        <family val="2"/>
      </rPr>
      <t>(Radikale Prostatektomie)</t>
    </r>
    <r>
      <rPr>
        <sz val="10"/>
        <rFont val="Arial"/>
        <family val="2"/>
      </rPr>
      <t xml:space="preserve"> | radical cystectomy </t>
    </r>
    <r>
      <rPr>
        <sz val="10"/>
        <color theme="0" tint="-0.499984740745262"/>
        <rFont val="Arial"/>
        <family val="2"/>
      </rPr>
      <t>(Radikale Zystoprostatektomie)</t>
    </r>
  </si>
  <si>
    <r>
      <t xml:space="preserve">radical prostatectomy </t>
    </r>
    <r>
      <rPr>
        <sz val="10"/>
        <color theme="0" tint="-0.499984740745262"/>
        <rFont val="Arial"/>
        <family val="2"/>
      </rPr>
      <t>(Radikale Prostatektomie)</t>
    </r>
    <r>
      <rPr>
        <sz val="10"/>
        <rFont val="Arial"/>
        <family val="2"/>
      </rPr>
      <t xml:space="preserve"> = RPE
radical cystectomy </t>
    </r>
    <r>
      <rPr>
        <sz val="10"/>
        <color theme="0" tint="-0.499984740745262"/>
        <rFont val="Arial"/>
        <family val="2"/>
      </rPr>
      <t xml:space="preserve">(Radikale Zystoprostatektomie) </t>
    </r>
    <r>
      <rPr>
        <sz val="10"/>
        <rFont val="Arial"/>
        <family val="2"/>
      </rPr>
      <t>= RZE</t>
    </r>
  </si>
  <si>
    <r>
      <t xml:space="preserve">yes </t>
    </r>
    <r>
      <rPr>
        <sz val="9"/>
        <color theme="0" tint="-0.499984740745262"/>
        <rFont val="Arial"/>
        <family val="2"/>
      </rPr>
      <t>(Ja)</t>
    </r>
    <r>
      <rPr>
        <sz val="9"/>
        <rFont val="Arial"/>
        <family val="2"/>
      </rPr>
      <t xml:space="preserve"> = Y
no </t>
    </r>
    <r>
      <rPr>
        <sz val="9"/>
        <color theme="0" tint="-0.499984740745262"/>
        <rFont val="Arial"/>
        <family val="2"/>
      </rPr>
      <t xml:space="preserve">(Nein) </t>
    </r>
    <r>
      <rPr>
        <sz val="9"/>
        <rFont val="Arial"/>
        <family val="2"/>
      </rPr>
      <t>= N</t>
    </r>
  </si>
  <si>
    <r>
      <t xml:space="preserve">no complication </t>
    </r>
    <r>
      <rPr>
        <sz val="10"/>
        <color theme="0" tint="-0.499984740745262"/>
        <rFont val="Arial"/>
        <family val="2"/>
      </rPr>
      <t>(keine Komplikation)</t>
    </r>
    <r>
      <rPr>
        <sz val="10"/>
        <rFont val="Arial"/>
        <family val="2"/>
      </rPr>
      <t xml:space="preserve"> | I | II | III | IV | V | III/IV unspecific </t>
    </r>
    <r>
      <rPr>
        <sz val="10"/>
        <color theme="0" tint="-0.499984740745262"/>
        <rFont val="Arial"/>
        <family val="2"/>
      </rPr>
      <t>(III/IV unspezifisch)</t>
    </r>
  </si>
  <si>
    <r>
      <t xml:space="preserve">no complication </t>
    </r>
    <r>
      <rPr>
        <sz val="10"/>
        <color theme="0" tint="-0.499984740745262"/>
        <rFont val="Arial"/>
        <family val="2"/>
      </rPr>
      <t>(keine Komplikation)</t>
    </r>
    <r>
      <rPr>
        <sz val="10"/>
        <rFont val="Arial"/>
        <family val="2"/>
      </rPr>
      <t xml:space="preserve"> = 0
I = I 
II = II
III = III | IIIa | IIIb 
IV = IV | IVa | IVb
V = V
III/IV unspecific </t>
    </r>
    <r>
      <rPr>
        <sz val="10"/>
        <color theme="0" tint="-0.499984740745262"/>
        <rFont val="Arial"/>
        <family val="2"/>
      </rPr>
      <t>(III/IV unspezifisch)</t>
    </r>
    <r>
      <rPr>
        <sz val="10"/>
        <rFont val="Arial"/>
        <family val="2"/>
      </rPr>
      <t xml:space="preserve"> = III/IV unspecific </t>
    </r>
  </si>
  <si>
    <r>
      <t xml:space="preserve">radiotherpay
</t>
    </r>
    <r>
      <rPr>
        <sz val="10"/>
        <color theme="0" tint="-0.499984740745262"/>
        <rFont val="Arial"/>
        <family val="2"/>
      </rPr>
      <t>(Strahlentherapie)</t>
    </r>
  </si>
  <si>
    <r>
      <t xml:space="preserve">other local treatment
</t>
    </r>
    <r>
      <rPr>
        <sz val="10"/>
        <color theme="0" tint="-0.499984740745262"/>
        <rFont val="Arial"/>
        <family val="2"/>
      </rPr>
      <t>(andere lokale Therapie)</t>
    </r>
  </si>
  <si>
    <r>
      <t xml:space="preserve">other treatment
</t>
    </r>
    <r>
      <rPr>
        <sz val="10"/>
        <color theme="0" tint="-0.499984740745262"/>
        <rFont val="Arial"/>
        <family val="2"/>
      </rPr>
      <t>(andere Therapie)</t>
    </r>
  </si>
  <si>
    <r>
      <t xml:space="preserve">Case
Radiotherapy
</t>
    </r>
    <r>
      <rPr>
        <b/>
        <sz val="8"/>
        <rFont val="Arial"/>
        <family val="2"/>
      </rPr>
      <t xml:space="preserve">Type
-------------
Time
-------------
Initiation
</t>
    </r>
  </si>
  <si>
    <r>
      <t xml:space="preserve">Case
Treatment
</t>
    </r>
    <r>
      <rPr>
        <b/>
        <sz val="8"/>
        <rFont val="Arial"/>
        <family val="2"/>
      </rPr>
      <t>Type
-------------
Time
-------------
Initiation</t>
    </r>
  </si>
  <si>
    <r>
      <t xml:space="preserve">Case
Follow-Up
</t>
    </r>
    <r>
      <rPr>
        <b/>
        <sz val="8"/>
        <color indexed="8"/>
        <rFont val="Arial"/>
        <family val="2"/>
      </rPr>
      <t>Date local recurrence</t>
    </r>
    <r>
      <rPr>
        <sz val="8"/>
        <color indexed="8"/>
        <rFont val="Arial"/>
        <family val="2"/>
      </rPr>
      <t xml:space="preserve">
-------------
Case
Follow-Up
</t>
    </r>
    <r>
      <rPr>
        <b/>
        <sz val="8"/>
        <color indexed="8"/>
        <rFont val="Arial"/>
        <family val="2"/>
      </rPr>
      <t>Local recurrence</t>
    </r>
    <r>
      <rPr>
        <sz val="8"/>
        <color indexed="8"/>
        <rFont val="Arial"/>
        <family val="2"/>
      </rPr>
      <t xml:space="preserve">
</t>
    </r>
  </si>
  <si>
    <t>dd.mm.jjjj = dd.mm.jjjj | R
empty = empty | N/U</t>
  </si>
  <si>
    <r>
      <t xml:space="preserve">Biochemical recurrence
</t>
    </r>
    <r>
      <rPr>
        <sz val="10"/>
        <color theme="0" tint="-0.499984740745262"/>
        <rFont val="Arial"/>
        <family val="2"/>
      </rPr>
      <t>(Biochemisches Rezidiv)</t>
    </r>
  </si>
  <si>
    <r>
      <t xml:space="preserve">local recurrence
</t>
    </r>
    <r>
      <rPr>
        <sz val="10"/>
        <color theme="0" tint="-0.499984740745262"/>
        <rFont val="Arial"/>
        <family val="2"/>
      </rPr>
      <t>(Lokalrezidiv)</t>
    </r>
  </si>
  <si>
    <r>
      <t xml:space="preserve">Case
Follow-Up
</t>
    </r>
    <r>
      <rPr>
        <b/>
        <sz val="8"/>
        <color indexed="8"/>
        <rFont val="Arial"/>
        <family val="2"/>
      </rPr>
      <t>Date biochemical recurrence identified</t>
    </r>
    <r>
      <rPr>
        <sz val="8"/>
        <color indexed="8"/>
        <rFont val="Arial"/>
        <family val="2"/>
      </rPr>
      <t xml:space="preserve">
----------------
Case
Follow-Up
</t>
    </r>
    <r>
      <rPr>
        <b/>
        <sz val="8"/>
        <color indexed="8"/>
        <rFont val="Arial"/>
        <family val="2"/>
      </rPr>
      <t>Biochemical recurrence</t>
    </r>
    <r>
      <rPr>
        <sz val="8"/>
        <color indexed="8"/>
        <rFont val="Arial"/>
        <family val="2"/>
      </rPr>
      <t xml:space="preserve">
</t>
    </r>
  </si>
  <si>
    <t>dd.mm.jjjj = dd.mm.jjjj | Y
empty = empty | N/U</t>
  </si>
  <si>
    <r>
      <t xml:space="preserve">metastasis
</t>
    </r>
    <r>
      <rPr>
        <sz val="10"/>
        <color theme="0" tint="-0.499984740745262"/>
        <rFont val="Arial"/>
        <family val="2"/>
      </rPr>
      <t>(Fernmetastasen)</t>
    </r>
  </si>
  <si>
    <r>
      <t xml:space="preserve">Case
Follow-Up
</t>
    </r>
    <r>
      <rPr>
        <b/>
        <sz val="8"/>
        <rFont val="Arial"/>
        <family val="2"/>
      </rPr>
      <t>Date metastasis identified</t>
    </r>
    <r>
      <rPr>
        <sz val="8"/>
        <rFont val="Arial"/>
        <family val="2"/>
      </rPr>
      <t xml:space="preserve">
------------------
Case
Follow-Up
</t>
    </r>
    <r>
      <rPr>
        <b/>
        <sz val="8"/>
        <rFont val="Arial"/>
        <family val="2"/>
      </rPr>
      <t>Metastasis</t>
    </r>
  </si>
  <si>
    <t>dd.mm.jjjj = dd.mm.jjjj | R/M
empty = empty | N/U</t>
  </si>
  <si>
    <r>
      <t xml:space="preserve">dd.mm.jjjj = date of first follow up with secondary tumour  =  Y
</t>
    </r>
    <r>
      <rPr>
        <sz val="9"/>
        <color theme="0" tint="-0.499984740745262"/>
        <rFont val="Arial"/>
        <family val="2"/>
      </rPr>
      <t>(Datum der ersten Meldung mit Zweittumor = Y)</t>
    </r>
  </si>
  <si>
    <r>
      <t xml:space="preserve">Zweittumor
</t>
    </r>
    <r>
      <rPr>
        <sz val="10"/>
        <color theme="0" tint="-0.499984740745262"/>
        <rFont val="Arial"/>
        <family val="2"/>
      </rPr>
      <t>(secondary tumour)</t>
    </r>
  </si>
  <si>
    <r>
      <t>dd.mm.jjjj | empty</t>
    </r>
    <r>
      <rPr>
        <sz val="10"/>
        <color theme="0" tint="-0.499984740745262"/>
        <rFont val="Arial"/>
        <family val="2"/>
      </rPr>
      <t xml:space="preserve"> (leer)</t>
    </r>
  </si>
  <si>
    <r>
      <t xml:space="preserve">dd.mm.jjjj | empty </t>
    </r>
    <r>
      <rPr>
        <sz val="10"/>
        <color theme="0" tint="-0.499984740745262"/>
        <rFont val="Arial"/>
        <family val="2"/>
      </rPr>
      <t>(leer)</t>
    </r>
  </si>
  <si>
    <r>
      <t xml:space="preserve"> = date of death </t>
    </r>
    <r>
      <rPr>
        <sz val="9"/>
        <color theme="0" tint="-0.499984740745262"/>
        <rFont val="Arial"/>
        <family val="2"/>
      </rPr>
      <t>(Sterbedatum)</t>
    </r>
  </si>
  <si>
    <r>
      <t xml:space="preserve">yes = AS
no </t>
    </r>
    <r>
      <rPr>
        <sz val="10"/>
        <rFont val="Calibri"/>
        <family val="2"/>
      </rPr>
      <t>≠</t>
    </r>
    <r>
      <rPr>
        <sz val="9"/>
        <rFont val="Arial"/>
        <family val="2"/>
      </rPr>
      <t xml:space="preserve"> AS</t>
    </r>
  </si>
  <si>
    <r>
      <t xml:space="preserve">yes = WS
no </t>
    </r>
    <r>
      <rPr>
        <sz val="10"/>
        <rFont val="Calibri"/>
        <family val="2"/>
      </rPr>
      <t>≠</t>
    </r>
    <r>
      <rPr>
        <sz val="9"/>
        <rFont val="Arial"/>
        <family val="2"/>
      </rPr>
      <t xml:space="preserve"> WS</t>
    </r>
  </si>
  <si>
    <r>
      <t xml:space="preserve">non-interventional </t>
    </r>
    <r>
      <rPr>
        <sz val="9"/>
        <color theme="0" tint="-0.499984740745262"/>
        <rFont val="Arial"/>
        <family val="2"/>
      </rPr>
      <t>(nicht interventionell)</t>
    </r>
    <r>
      <rPr>
        <sz val="9"/>
        <rFont val="Arial"/>
        <family val="2"/>
      </rPr>
      <t xml:space="preserve"> = NI
interventional </t>
    </r>
    <r>
      <rPr>
        <sz val="9"/>
        <color theme="0" tint="-0.499984740745262"/>
        <rFont val="Arial"/>
        <family val="2"/>
      </rPr>
      <t>(interventionell)</t>
    </r>
    <r>
      <rPr>
        <sz val="9"/>
        <rFont val="Arial"/>
        <family val="2"/>
      </rPr>
      <t xml:space="preserve"> = IV
incidential finding </t>
    </r>
    <r>
      <rPr>
        <sz val="9"/>
        <color theme="0" tint="-0.499984740745262"/>
        <rFont val="Arial"/>
        <family val="2"/>
      </rPr>
      <t xml:space="preserve">(Zufallsbefund) </t>
    </r>
    <r>
      <rPr>
        <sz val="9"/>
        <rFont val="Arial"/>
        <family val="2"/>
      </rPr>
      <t xml:space="preserve">= IF
recurrence </t>
    </r>
    <r>
      <rPr>
        <sz val="9"/>
        <color theme="0" tint="-0.499984740745262"/>
        <rFont val="Arial"/>
        <family val="2"/>
      </rPr>
      <t>(Rezidiv)</t>
    </r>
    <r>
      <rPr>
        <sz val="9"/>
        <rFont val="Arial"/>
        <family val="2"/>
      </rPr>
      <t xml:space="preserve"> = R
distant metastasis </t>
    </r>
    <r>
      <rPr>
        <sz val="9"/>
        <color theme="0" tint="-0.499984740745262"/>
        <rFont val="Arial"/>
        <family val="2"/>
      </rPr>
      <t xml:space="preserve">(Fernmetastase) </t>
    </r>
    <r>
      <rPr>
        <sz val="9"/>
        <rFont val="Arial"/>
        <family val="2"/>
      </rPr>
      <t>= F</t>
    </r>
  </si>
  <si>
    <t>= Fallnummer (case ID)</t>
  </si>
  <si>
    <t>= ID</t>
  </si>
  <si>
    <r>
      <t xml:space="preserve">= Date of birth </t>
    </r>
    <r>
      <rPr>
        <sz val="9"/>
        <color theme="0" tint="-0.499984740745262"/>
        <rFont val="Arial"/>
        <family val="2"/>
      </rPr>
      <t>(Geburtsdatum)</t>
    </r>
  </si>
  <si>
    <t>N0 | NX | empty</t>
  </si>
  <si>
    <t>M0 | MX | empty</t>
  </si>
  <si>
    <t>PrimaryCase</t>
  </si>
  <si>
    <t>Patients</t>
  </si>
  <si>
    <t>Risk classification</t>
  </si>
  <si>
    <t>If one Patient has two or more IV / IF cases:
IV and IV case
IV and IF case
IF and IF case</t>
  </si>
  <si>
    <t>This patient has two (or more) interventional cases. For certification relevant data only the first case is considered.</t>
  </si>
  <si>
    <r>
      <t xml:space="preserve">date patient introduced in center
</t>
    </r>
    <r>
      <rPr>
        <sz val="10"/>
        <color theme="0" tint="-0.499984740745262"/>
        <rFont val="Arial"/>
        <family val="2"/>
      </rPr>
      <t>(Datum Vorstellung im Zentrum)</t>
    </r>
  </si>
  <si>
    <r>
      <t>= date patient introduced in center</t>
    </r>
    <r>
      <rPr>
        <sz val="9"/>
        <color theme="0" tint="-0.499984740745262"/>
        <rFont val="Arial"/>
        <family val="2"/>
      </rPr>
      <t xml:space="preserve"> (Datum Vorstellung im Zentrum)</t>
    </r>
  </si>
  <si>
    <r>
      <t xml:space="preserve">= date of diagnosis </t>
    </r>
    <r>
      <rPr>
        <sz val="9"/>
        <color theme="0" tint="-0.499984740745262"/>
        <rFont val="Arial"/>
        <family val="2"/>
      </rPr>
      <t>(Datum Diagnose)</t>
    </r>
  </si>
  <si>
    <t>X + X</t>
  </si>
  <si>
    <r>
      <t xml:space="preserve">pre-therapeutic Gleason-score
</t>
    </r>
    <r>
      <rPr>
        <sz val="10"/>
        <color theme="0" tint="-0.499984740745262"/>
        <rFont val="Arial"/>
        <family val="2"/>
      </rPr>
      <t>(prätherapeutisches Gleason Score)</t>
    </r>
  </si>
  <si>
    <r>
      <t xml:space="preserve">Fall
Diagnose
</t>
    </r>
    <r>
      <rPr>
        <b/>
        <sz val="8"/>
        <rFont val="Arial"/>
        <family val="2"/>
      </rPr>
      <t xml:space="preserve">Gleason-Score Wert 1 
</t>
    </r>
    <r>
      <rPr>
        <sz val="8"/>
        <rFont val="Arial"/>
        <family val="2"/>
      </rPr>
      <t>------
Fall
Diagnose</t>
    </r>
    <r>
      <rPr>
        <b/>
        <sz val="8"/>
        <rFont val="Arial"/>
        <family val="2"/>
      </rPr>
      <t xml:space="preserve">
Gleason-Score Wert 2</t>
    </r>
  </si>
  <si>
    <t xml:space="preserve">= Gleason score 1 + Gleason score 2
</t>
  </si>
  <si>
    <t>✓</t>
  </si>
  <si>
    <r>
      <t xml:space="preserve">Ansicht bei "Start" des Individuellen Filters
</t>
    </r>
    <r>
      <rPr>
        <b/>
        <sz val="11"/>
        <color theme="2" tint="-0.749992370372631"/>
        <rFont val="Arial"/>
        <family val="2"/>
      </rPr>
      <t>(Selection when starting the individual filter)</t>
    </r>
  </si>
  <si>
    <r>
      <t>indicator year 2015</t>
    </r>
    <r>
      <rPr>
        <b/>
        <sz val="10"/>
        <color theme="2" tint="-0.749992370372631"/>
        <rFont val="Arial"/>
        <family val="2"/>
      </rPr>
      <t xml:space="preserve">
</t>
    </r>
    <r>
      <rPr>
        <b/>
        <sz val="10"/>
        <color theme="0" tint="-0.499984740745262"/>
        <rFont val="Arial"/>
        <family val="2"/>
      </rPr>
      <t>(Kennzahlenjahr 2015)</t>
    </r>
  </si>
  <si>
    <r>
      <t>start</t>
    </r>
    <r>
      <rPr>
        <sz val="10"/>
        <color theme="2" tint="-0.749992370372631"/>
        <rFont val="Arial"/>
        <family val="2"/>
      </rPr>
      <t xml:space="preserve">
</t>
    </r>
    <r>
      <rPr>
        <sz val="10"/>
        <color theme="0" tint="-0.499984740745262"/>
        <rFont val="Arial"/>
        <family val="2"/>
      </rPr>
      <t>(von)</t>
    </r>
  </si>
  <si>
    <r>
      <t>end</t>
    </r>
    <r>
      <rPr>
        <sz val="10"/>
        <color theme="2" tint="-0.749992370372631"/>
        <rFont val="Arial"/>
        <family val="2"/>
      </rPr>
      <t xml:space="preserve">
</t>
    </r>
    <r>
      <rPr>
        <sz val="10"/>
        <color theme="0" tint="-0.499984740745262"/>
        <rFont val="Arial"/>
        <family val="2"/>
      </rPr>
      <t>(bis)</t>
    </r>
  </si>
  <si>
    <t>/field 1/</t>
  </si>
  <si>
    <t>/field 2/</t>
  </si>
  <si>
    <r>
      <t xml:space="preserve">Case
Case Information
</t>
    </r>
    <r>
      <rPr>
        <b/>
        <sz val="10"/>
        <color theme="1"/>
        <rFont val="Arial"/>
        <family val="2"/>
      </rPr>
      <t>Date patient introduced in center</t>
    </r>
    <r>
      <rPr>
        <b/>
        <sz val="10"/>
        <color rgb="FFFF0000"/>
        <rFont val="Arial"/>
        <family val="2"/>
      </rPr>
      <t xml:space="preserve"> IN (field 1 - field2)</t>
    </r>
  </si>
  <si>
    <r>
      <t xml:space="preserve">quality of results
</t>
    </r>
    <r>
      <rPr>
        <b/>
        <sz val="10"/>
        <color theme="0" tint="-0.499984740745262"/>
        <rFont val="Arial"/>
        <family val="2"/>
      </rPr>
      <t>(Ergebnisqualität)</t>
    </r>
  </si>
  <si>
    <t>/field 3/</t>
  </si>
  <si>
    <t>/field 4/</t>
  </si>
  <si>
    <r>
      <t xml:space="preserve">Case
Case Information
</t>
    </r>
    <r>
      <rPr>
        <b/>
        <sz val="10"/>
        <color theme="1"/>
        <rFont val="Arial"/>
        <family val="2"/>
      </rPr>
      <t xml:space="preserve">Date patient introduced in center </t>
    </r>
    <r>
      <rPr>
        <b/>
        <sz val="10"/>
        <color rgb="FFFF0000"/>
        <rFont val="Arial"/>
        <family val="2"/>
      </rPr>
      <t>IN (field 3 - field4)</t>
    </r>
  </si>
  <si>
    <r>
      <t xml:space="preserve">surgically treated cases
</t>
    </r>
    <r>
      <rPr>
        <b/>
        <sz val="10"/>
        <color theme="0" tint="-0.499984740745262"/>
        <rFont val="Arial"/>
        <family val="2"/>
      </rPr>
      <t>(Operierte Fälle)</t>
    </r>
  </si>
  <si>
    <r>
      <t xml:space="preserve">IF cases 
</t>
    </r>
    <r>
      <rPr>
        <b/>
        <sz val="9"/>
        <color theme="0" tint="-0.499984740745262"/>
        <rFont val="Arial"/>
        <family val="2"/>
      </rPr>
      <t>(IF Fälle)</t>
    </r>
  </si>
  <si>
    <r>
      <t xml:space="preserve">Case
Surgery
</t>
    </r>
    <r>
      <rPr>
        <b/>
        <sz val="8"/>
        <color theme="1"/>
        <rFont val="Arial"/>
        <family val="2"/>
      </rPr>
      <t xml:space="preserve">Type of surgery </t>
    </r>
    <r>
      <rPr>
        <b/>
        <sz val="8"/>
        <color rgb="FFFF0000"/>
        <rFont val="Arial"/>
        <family val="2"/>
      </rPr>
      <t>= RPE | RZE</t>
    </r>
  </si>
  <si>
    <r>
      <t xml:space="preserve">Case
Surgery
</t>
    </r>
    <r>
      <rPr>
        <b/>
        <sz val="8"/>
        <color theme="1"/>
        <rFont val="Arial"/>
        <family val="2"/>
      </rPr>
      <t xml:space="preserve">Type of surgery </t>
    </r>
    <r>
      <rPr>
        <b/>
        <sz val="8"/>
        <color rgb="FFFF0000"/>
        <rFont val="Arial"/>
        <family val="2"/>
      </rPr>
      <t>= RZE</t>
    </r>
  </si>
  <si>
    <r>
      <t xml:space="preserve">cases with radiotherapy / brachytherapy
</t>
    </r>
    <r>
      <rPr>
        <b/>
        <sz val="10"/>
        <color theme="0" tint="-0.499984740745262"/>
        <rFont val="Arial"/>
        <family val="2"/>
      </rPr>
      <t>(Fälle mit Strahlentherapie / Brachytherapie)</t>
    </r>
  </si>
  <si>
    <r>
      <t xml:space="preserve">Case
Surgery
</t>
    </r>
    <r>
      <rPr>
        <b/>
        <sz val="8"/>
        <color theme="1"/>
        <rFont val="Arial"/>
        <family val="2"/>
      </rPr>
      <t xml:space="preserve">Type of surgery </t>
    </r>
    <r>
      <rPr>
        <b/>
        <sz val="8"/>
        <color rgb="FFFF0000"/>
        <rFont val="Arial"/>
        <family val="2"/>
      </rPr>
      <t xml:space="preserve">= empty </t>
    </r>
  </si>
  <si>
    <r>
      <t xml:space="preserve">Case
Radiotherapy
</t>
    </r>
    <r>
      <rPr>
        <b/>
        <sz val="8"/>
        <color theme="1"/>
        <rFont val="Arial"/>
        <family val="2"/>
      </rPr>
      <t xml:space="preserve">Type </t>
    </r>
    <r>
      <rPr>
        <b/>
        <sz val="8"/>
        <color rgb="FFFF0000"/>
        <rFont val="Arial"/>
        <family val="2"/>
      </rPr>
      <t>= P | HDR | LDR</t>
    </r>
  </si>
  <si>
    <r>
      <t xml:space="preserve">cases with other treatment
</t>
    </r>
    <r>
      <rPr>
        <b/>
        <sz val="10"/>
        <color theme="0" tint="-0.499984740745262"/>
        <rFont val="Arial"/>
        <family val="2"/>
      </rPr>
      <t>(Fälle mit anderer Therapie)</t>
    </r>
  </si>
  <si>
    <r>
      <t xml:space="preserve">Case
Radiotherapy
</t>
    </r>
    <r>
      <rPr>
        <b/>
        <sz val="8"/>
        <color theme="1"/>
        <rFont val="Arial"/>
        <family val="2"/>
      </rPr>
      <t xml:space="preserve">Type </t>
    </r>
    <r>
      <rPr>
        <b/>
        <sz val="8"/>
        <color rgb="FFFF0000"/>
        <rFont val="Arial"/>
        <family val="2"/>
      </rPr>
      <t xml:space="preserve">= empty </t>
    </r>
  </si>
  <si>
    <r>
      <t xml:space="preserve">cases with AS / WS
</t>
    </r>
    <r>
      <rPr>
        <b/>
        <sz val="10"/>
        <color theme="0" tint="-0.499984740745262"/>
        <rFont val="Arial"/>
        <family val="2"/>
      </rPr>
      <t>(Fälle mit AS / WS)</t>
    </r>
  </si>
  <si>
    <r>
      <t xml:space="preserve">NI cases
</t>
    </r>
    <r>
      <rPr>
        <b/>
        <sz val="9"/>
        <color theme="0" tint="-0.499984740745262"/>
        <rFont val="Arial"/>
        <family val="2"/>
      </rPr>
      <t>(NI Fälle)</t>
    </r>
  </si>
  <si>
    <r>
      <t xml:space="preserve">IV, R and D cases
</t>
    </r>
    <r>
      <rPr>
        <b/>
        <sz val="9"/>
        <color theme="0" tint="-0.499984740745262"/>
        <rFont val="Arial"/>
        <family val="2"/>
      </rPr>
      <t>(IV, R und D Fälle)</t>
    </r>
  </si>
  <si>
    <r>
      <t xml:space="preserve">R and D cases 
</t>
    </r>
    <r>
      <rPr>
        <b/>
        <sz val="9"/>
        <color theme="0" tint="-0.499984740745262"/>
        <rFont val="Arial"/>
        <family val="2"/>
      </rPr>
      <t>(R und D Fälle)</t>
    </r>
  </si>
  <si>
    <r>
      <t xml:space="preserve">Case
Treatment
</t>
    </r>
    <r>
      <rPr>
        <b/>
        <sz val="8"/>
        <color theme="1"/>
        <rFont val="Arial"/>
        <family val="2"/>
      </rPr>
      <t xml:space="preserve">Type </t>
    </r>
    <r>
      <rPr>
        <b/>
        <sz val="8"/>
        <color rgb="FFFF0000"/>
        <rFont val="Arial"/>
        <family val="2"/>
      </rPr>
      <t>= AS | WS</t>
    </r>
  </si>
  <si>
    <r>
      <t xml:space="preserve">apply filter
</t>
    </r>
    <r>
      <rPr>
        <b/>
        <sz val="10"/>
        <color theme="0" tint="-0.499984740745262"/>
        <rFont val="Arial"/>
        <family val="2"/>
      </rPr>
      <t>(Ergebnisse aktualisieren)</t>
    </r>
  </si>
  <si>
    <t>This is based on days (01.01. indicator year -  31.12. indicator year + 1)</t>
  </si>
  <si>
    <t>this is only based on years (2009 - 2015)</t>
  </si>
  <si>
    <r>
      <t xml:space="preserve">Filter </t>
    </r>
    <r>
      <rPr>
        <b/>
        <sz val="11"/>
        <color theme="0" tint="-0.499984740745262"/>
        <rFont val="Arial"/>
        <family val="2"/>
      </rPr>
      <t>(Filter)</t>
    </r>
  </si>
  <si>
    <r>
      <t xml:space="preserve">algorithms </t>
    </r>
    <r>
      <rPr>
        <b/>
        <sz val="11"/>
        <color theme="0" tint="-0.499984740745262"/>
        <rFont val="Arial"/>
        <family val="2"/>
      </rPr>
      <t>(Algorithmus)</t>
    </r>
  </si>
  <si>
    <t>1 | 2</t>
  </si>
  <si>
    <r>
      <t xml:space="preserve">pre-therapeutic participation rate
</t>
    </r>
    <r>
      <rPr>
        <b/>
        <sz val="9"/>
        <color theme="0" tint="-0.499984740745262"/>
        <rFont val="Arial"/>
        <family val="2"/>
      </rPr>
      <t>(Teilnahmequote prätherapeutisch)</t>
    </r>
  </si>
  <si>
    <r>
      <t xml:space="preserve">Row 21
</t>
    </r>
    <r>
      <rPr>
        <b/>
        <sz val="10"/>
        <color theme="0" tint="-0.499984740745262"/>
        <rFont val="Arial"/>
        <family val="2"/>
      </rPr>
      <t>(Zeile 21)</t>
    </r>
  </si>
  <si>
    <t>Cases in J20 with</t>
  </si>
  <si>
    <r>
      <t xml:space="preserve">Case
Diagnosis
</t>
    </r>
    <r>
      <rPr>
        <b/>
        <sz val="8"/>
        <rFont val="Arial"/>
        <family val="2"/>
      </rPr>
      <t>Date of Diagnosis</t>
    </r>
    <r>
      <rPr>
        <sz val="8"/>
        <rFont val="Arial"/>
        <family val="2"/>
      </rPr>
      <t xml:space="preserve">
</t>
    </r>
  </si>
  <si>
    <r>
      <rPr>
        <b/>
        <sz val="9"/>
        <color rgb="FFFF0000"/>
        <rFont val="Calibri"/>
        <family val="2"/>
      </rPr>
      <t>≠</t>
    </r>
    <r>
      <rPr>
        <sz val="8"/>
        <rFont val="Arial"/>
        <family val="2"/>
      </rPr>
      <t xml:space="preserve"> AS </t>
    </r>
    <r>
      <rPr>
        <b/>
        <sz val="8"/>
        <color rgb="FFFF0000"/>
        <rFont val="Arial"/>
        <family val="2"/>
      </rPr>
      <t>AND</t>
    </r>
    <r>
      <rPr>
        <sz val="8"/>
        <rFont val="Arial"/>
        <family val="2"/>
      </rPr>
      <t xml:space="preserve"> WS</t>
    </r>
  </si>
  <si>
    <t>Take the first radiotherapy if there are more than one</t>
  </si>
  <si>
    <r>
      <t xml:space="preserve">d) Assignment XML-EPIC and XML-Tumourdocu impossible
</t>
    </r>
    <r>
      <rPr>
        <sz val="8"/>
        <color theme="0" tint="-0.499984740745262"/>
        <rFont val="Arial"/>
        <family val="2"/>
      </rPr>
      <t>(Keine Fallzuordnung XML-EPIC zu XML-Tumordoku)</t>
    </r>
  </si>
  <si>
    <r>
      <t xml:space="preserve">Basic Information EPIC
</t>
    </r>
    <r>
      <rPr>
        <b/>
        <sz val="8"/>
        <rFont val="Arial"/>
        <family val="2"/>
      </rPr>
      <t>Patient-ID</t>
    </r>
  </si>
  <si>
    <t>Assignment XML-EPIC and XML-Tumourdocu impossible</t>
  </si>
  <si>
    <t>Keine Fallzuordnung XML-EPIC zu XML-Tumordoku</t>
  </si>
  <si>
    <t>(J24 / J20) * 100 (in %)</t>
  </si>
  <si>
    <t>(O24 / O20) * 100 (in %)</t>
  </si>
  <si>
    <t xml:space="preserve">Possible assignment XML-EPIC and XML-Tumourdocu </t>
  </si>
  <si>
    <t>Erfolgreiche Fallzuordnung XML-EPIC zu XML-Tumordoku</t>
  </si>
  <si>
    <r>
      <t xml:space="preserve">Row 9
</t>
    </r>
    <r>
      <rPr>
        <b/>
        <sz val="10"/>
        <color theme="0" tint="-0.499984740745262"/>
        <rFont val="Arial"/>
        <family val="2"/>
      </rPr>
      <t>(Zeile 9)</t>
    </r>
  </si>
  <si>
    <r>
      <t xml:space="preserve">Pre-therapeutic Questionnaire
</t>
    </r>
    <r>
      <rPr>
        <b/>
        <sz val="8"/>
        <rFont val="Arial"/>
        <family val="2"/>
      </rPr>
      <t>Date Questionnaire</t>
    </r>
  </si>
  <si>
    <r>
      <t xml:space="preserve">Basic Information 
</t>
    </r>
    <r>
      <rPr>
        <b/>
        <sz val="8"/>
        <rFont val="Arial"/>
        <family val="2"/>
      </rPr>
      <t>Patient-ID</t>
    </r>
  </si>
  <si>
    <r>
      <rPr>
        <b/>
        <sz val="11"/>
        <rFont val="Arial"/>
        <family val="2"/>
      </rPr>
      <t>Selection when starting the individual filter</t>
    </r>
    <r>
      <rPr>
        <b/>
        <sz val="11"/>
        <color theme="2" tint="-0.749992370372631"/>
        <rFont val="Arial"/>
        <family val="2"/>
      </rPr>
      <t xml:space="preserve">
(Ansicht bei "Start" des Individuellen Filters)</t>
    </r>
  </si>
  <si>
    <t>This is based on years (2009 - 2015)</t>
  </si>
  <si>
    <r>
      <t xml:space="preserve">Age at diagnosis
</t>
    </r>
    <r>
      <rPr>
        <b/>
        <sz val="10"/>
        <color theme="0" tint="-0.499984740745262"/>
        <rFont val="Arial"/>
        <family val="2"/>
      </rPr>
      <t>(Alter bei Erstdiagnose)</t>
    </r>
  </si>
  <si>
    <t>'= Differenz between Date of Diagnosis and Date of birth</t>
  </si>
  <si>
    <r>
      <t xml:space="preserve">NI, IV, IF, R and D cases
</t>
    </r>
    <r>
      <rPr>
        <b/>
        <sz val="9"/>
        <color theme="0" tint="-0.499984740745262"/>
        <rFont val="Arial"/>
        <family val="2"/>
      </rPr>
      <t>(NI, IV, IF, R und D Fälle)</t>
    </r>
  </si>
  <si>
    <r>
      <t xml:space="preserve">low risk
</t>
    </r>
    <r>
      <rPr>
        <sz val="10"/>
        <color theme="0" tint="-0.499984740745262"/>
        <rFont val="Arial"/>
        <family val="2"/>
      </rPr>
      <t>(niedriges Risiko)</t>
    </r>
  </si>
  <si>
    <r>
      <t xml:space="preserve">medium risk
</t>
    </r>
    <r>
      <rPr>
        <sz val="10"/>
        <color theme="0" tint="-0.499984740745262"/>
        <rFont val="Arial"/>
        <family val="2"/>
      </rPr>
      <t>(mittleres Risiko)</t>
    </r>
  </si>
  <si>
    <r>
      <t xml:space="preserve">high risk
</t>
    </r>
    <r>
      <rPr>
        <sz val="10"/>
        <color theme="0" tint="-0.499984740745262"/>
        <rFont val="Arial"/>
        <family val="2"/>
      </rPr>
      <t>(hohes Risiko)</t>
    </r>
  </si>
  <si>
    <r>
      <t xml:space="preserve">locally confined (T1/2-N0-M0)
</t>
    </r>
    <r>
      <rPr>
        <b/>
        <sz val="10"/>
        <color theme="0" tint="-0.499984740745262"/>
        <rFont val="Arial"/>
        <family val="2"/>
      </rPr>
      <t>(lokal begrenzt (T1/2-N0-M0))</t>
    </r>
  </si>
  <si>
    <t>Risc classification  - low risk</t>
  </si>
  <si>
    <t>Risc classification  - medium risk</t>
  </si>
  <si>
    <t>Risc classification  - high risk</t>
  </si>
  <si>
    <r>
      <t xml:space="preserve">locally advanced (T3/4-N0-M0)
</t>
    </r>
    <r>
      <rPr>
        <b/>
        <sz val="10"/>
        <color theme="0" tint="-0.499984740745262"/>
        <rFont val="Arial"/>
        <family val="2"/>
      </rPr>
      <t>(lokal fortgeschritten (T3/4-N0-M0))</t>
    </r>
  </si>
  <si>
    <t>Risc classification  - locally advanced</t>
  </si>
  <si>
    <r>
      <t xml:space="preserve">advanced (N1, M0)
</t>
    </r>
    <r>
      <rPr>
        <b/>
        <sz val="10"/>
        <color theme="0" tint="-0.499984740745262"/>
        <rFont val="Arial"/>
        <family val="2"/>
      </rPr>
      <t>(fortgeschritten (N1, M0))</t>
    </r>
  </si>
  <si>
    <r>
      <t xml:space="preserve">advanced (N0, M1)
</t>
    </r>
    <r>
      <rPr>
        <b/>
        <sz val="10"/>
        <color theme="0" tint="-0.499984740745262"/>
        <rFont val="Arial"/>
        <family val="2"/>
      </rPr>
      <t>(fortgeschritten (N0, M1))</t>
    </r>
  </si>
  <si>
    <t>Risc classification  - advanced N1</t>
  </si>
  <si>
    <t>Risc classification  - advanced M1</t>
  </si>
  <si>
    <r>
      <t xml:space="preserve">non-determinable
</t>
    </r>
    <r>
      <rPr>
        <b/>
        <sz val="10"/>
        <color theme="0" tint="-0.499984740745262"/>
        <rFont val="Arial"/>
        <family val="2"/>
      </rPr>
      <t>(nicht zuzuordnen)</t>
    </r>
  </si>
  <si>
    <t>Risc classification  - non-determinable</t>
  </si>
  <si>
    <r>
      <t xml:space="preserve">NI and IV cases
</t>
    </r>
    <r>
      <rPr>
        <b/>
        <sz val="9"/>
        <color theme="0" tint="-0.499984740745262"/>
        <rFont val="Arial"/>
        <family val="2"/>
      </rPr>
      <t>(NI und IV Fälle)</t>
    </r>
  </si>
  <si>
    <r>
      <t xml:space="preserve">active surveillance
</t>
    </r>
    <r>
      <rPr>
        <sz val="10"/>
        <color theme="0" tint="-0.499984740745262"/>
        <rFont val="Arial"/>
        <family val="2"/>
      </rPr>
      <t>(Active Surveillance)</t>
    </r>
  </si>
  <si>
    <r>
      <t xml:space="preserve">watchful waiting
</t>
    </r>
    <r>
      <rPr>
        <sz val="10"/>
        <color theme="0" tint="-0.499984740745262"/>
        <rFont val="Arial"/>
        <family val="2"/>
      </rPr>
      <t>(Watchful Waiting)</t>
    </r>
  </si>
  <si>
    <r>
      <t xml:space="preserve">incidential finding RCE
</t>
    </r>
    <r>
      <rPr>
        <sz val="10"/>
        <color theme="0" tint="-0.499984740745262"/>
        <rFont val="Arial"/>
        <family val="2"/>
      </rPr>
      <t>(Zufallsbefund nach RZE)</t>
    </r>
  </si>
  <si>
    <r>
      <t xml:space="preserve">RPE due to Pca
</t>
    </r>
    <r>
      <rPr>
        <sz val="10"/>
        <color theme="0" tint="-0.499984740745262"/>
        <rFont val="Arial"/>
        <family val="2"/>
      </rPr>
      <t>(RPE aufgrund von Pca)</t>
    </r>
  </si>
  <si>
    <r>
      <t xml:space="preserve">RCE due to Pca
</t>
    </r>
    <r>
      <rPr>
        <sz val="10"/>
        <color theme="0" tint="-0.499984740745262"/>
        <rFont val="Arial"/>
        <family val="2"/>
      </rPr>
      <t>(RZE aufgrund von Pca)</t>
    </r>
  </si>
  <si>
    <r>
      <t xml:space="preserve">IF cases
</t>
    </r>
    <r>
      <rPr>
        <b/>
        <sz val="9"/>
        <color theme="0" tint="-0.499984740745262"/>
        <rFont val="Arial"/>
        <family val="2"/>
      </rPr>
      <t>(IF Fälle)</t>
    </r>
  </si>
  <si>
    <r>
      <t xml:space="preserve">IV cases
</t>
    </r>
    <r>
      <rPr>
        <b/>
        <sz val="9"/>
        <color theme="0" tint="-0.499984740745262"/>
        <rFont val="Arial"/>
        <family val="2"/>
      </rPr>
      <t>(IV Fälle)</t>
    </r>
  </si>
  <si>
    <r>
      <t xml:space="preserve">locally treatment prostate
</t>
    </r>
    <r>
      <rPr>
        <b/>
        <sz val="10"/>
        <color theme="0" tint="-0.499984740745262"/>
        <rFont val="Arial"/>
        <family val="2"/>
      </rPr>
      <t>(Lokale Behandlung der Prostata)</t>
    </r>
  </si>
  <si>
    <r>
      <t xml:space="preserve">definitive percutaneous radiotherapy
</t>
    </r>
    <r>
      <rPr>
        <sz val="10"/>
        <color theme="0" tint="-0.499984740745262"/>
        <rFont val="Arial"/>
        <family val="2"/>
      </rPr>
      <t>(definitive perkutane Strahlentherapie)</t>
    </r>
  </si>
  <si>
    <r>
      <t xml:space="preserve">LDR brachytherapy
</t>
    </r>
    <r>
      <rPr>
        <sz val="10"/>
        <color theme="0" tint="-0.499984740745262"/>
        <rFont val="Arial"/>
        <family val="2"/>
      </rPr>
      <t>(LDR-Brachytherapie)</t>
    </r>
  </si>
  <si>
    <r>
      <t xml:space="preserve">HDR brachytherapy
</t>
    </r>
    <r>
      <rPr>
        <sz val="10"/>
        <color theme="0" tint="-0.499984740745262"/>
        <rFont val="Arial"/>
        <family val="2"/>
      </rPr>
      <t>(HDR-Brachytherapie)</t>
    </r>
  </si>
  <si>
    <r>
      <t xml:space="preserve">other local therapy
</t>
    </r>
    <r>
      <rPr>
        <sz val="10"/>
        <color theme="0" tint="-0.499984740745262"/>
        <rFont val="Arial"/>
        <family val="2"/>
      </rPr>
      <t>(andere lokale Behandlung)</t>
    </r>
  </si>
  <si>
    <r>
      <t xml:space="preserve">systemic treatment
</t>
    </r>
    <r>
      <rPr>
        <b/>
        <sz val="10"/>
        <color theme="0" tint="-0.499984740745262"/>
        <rFont val="Arial"/>
        <family val="2"/>
      </rPr>
      <t>(ausschließlich systemische Behandlung)</t>
    </r>
  </si>
  <si>
    <r>
      <t xml:space="preserve">other treatment
</t>
    </r>
    <r>
      <rPr>
        <b/>
        <sz val="10"/>
        <color theme="0" tint="-0.499984740745262"/>
        <rFont val="Arial"/>
        <family val="2"/>
      </rPr>
      <t>(Andere Behandlung)</t>
    </r>
  </si>
  <si>
    <r>
      <t xml:space="preserve">OncoBox Prostate
</t>
    </r>
    <r>
      <rPr>
        <b/>
        <sz val="11"/>
        <color indexed="8"/>
        <rFont val="Arial"/>
        <family val="2"/>
      </rPr>
      <t>Filter</t>
    </r>
    <r>
      <rPr>
        <b/>
        <sz val="11"/>
        <color indexed="8"/>
        <rFont val="Arial"/>
        <family val="2"/>
      </rPr>
      <t xml:space="preserve">
</t>
    </r>
    <r>
      <rPr>
        <b/>
        <sz val="11"/>
        <color theme="0" tint="-0.499984740745262"/>
        <rFont val="Arial"/>
        <family val="2"/>
      </rPr>
      <t>(Filter)</t>
    </r>
  </si>
  <si>
    <r>
      <t xml:space="preserve">IF, R and D cases
</t>
    </r>
    <r>
      <rPr>
        <b/>
        <sz val="9"/>
        <color theme="0" tint="-0.499984740745262"/>
        <rFont val="Arial"/>
        <family val="2"/>
      </rPr>
      <t>(IF, R und D Fälle)</t>
    </r>
  </si>
  <si>
    <t>All IF, R and D cases</t>
  </si>
  <si>
    <r>
      <rPr>
        <sz val="9"/>
        <rFont val="Arial"/>
        <family val="2"/>
      </rPr>
      <t xml:space="preserve">Case
Treatment
</t>
    </r>
    <r>
      <rPr>
        <b/>
        <sz val="9"/>
        <rFont val="Arial"/>
        <family val="2"/>
      </rPr>
      <t>Type</t>
    </r>
    <r>
      <rPr>
        <sz val="9"/>
        <color rgb="FFFF0000"/>
        <rFont val="Arial"/>
        <family val="2"/>
      </rPr>
      <t xml:space="preserve"> </t>
    </r>
    <r>
      <rPr>
        <b/>
        <sz val="9"/>
        <color rgb="FFFF0000"/>
        <rFont val="Arial"/>
        <family val="2"/>
      </rPr>
      <t xml:space="preserve">= AS </t>
    </r>
    <r>
      <rPr>
        <b/>
        <sz val="9"/>
        <color rgb="FF7030A0"/>
        <rFont val="Arial"/>
        <family val="2"/>
      </rPr>
      <t>(all)</t>
    </r>
  </si>
  <si>
    <r>
      <rPr>
        <sz val="9"/>
        <rFont val="Arial"/>
        <family val="2"/>
      </rPr>
      <t xml:space="preserve">Case
Treatment
</t>
    </r>
    <r>
      <rPr>
        <b/>
        <sz val="9"/>
        <rFont val="Arial"/>
        <family val="2"/>
      </rPr>
      <t>Type</t>
    </r>
    <r>
      <rPr>
        <sz val="9"/>
        <color rgb="FFFF0000"/>
        <rFont val="Arial"/>
        <family val="2"/>
      </rPr>
      <t xml:space="preserve"> </t>
    </r>
    <r>
      <rPr>
        <b/>
        <sz val="9"/>
        <color rgb="FFFF0000"/>
        <rFont val="Arial"/>
        <family val="2"/>
      </rPr>
      <t xml:space="preserve">= WS </t>
    </r>
    <r>
      <rPr>
        <b/>
        <sz val="9"/>
        <color rgb="FF7030A0"/>
        <rFont val="Arial"/>
        <family val="2"/>
      </rPr>
      <t>(all)</t>
    </r>
  </si>
  <si>
    <r>
      <rPr>
        <sz val="9"/>
        <rFont val="Arial"/>
        <family val="2"/>
      </rPr>
      <t xml:space="preserve">Case
Surgery
</t>
    </r>
    <r>
      <rPr>
        <b/>
        <sz val="9"/>
        <rFont val="Arial"/>
        <family val="2"/>
      </rPr>
      <t xml:space="preserve">Type of surgery </t>
    </r>
    <r>
      <rPr>
        <b/>
        <sz val="9"/>
        <color rgb="FFFF0000"/>
        <rFont val="Arial"/>
        <family val="2"/>
      </rPr>
      <t xml:space="preserve">= RPE </t>
    </r>
    <r>
      <rPr>
        <b/>
        <sz val="9"/>
        <color rgb="FF7030A0"/>
        <rFont val="Arial"/>
        <family val="2"/>
      </rPr>
      <t>(all)</t>
    </r>
  </si>
  <si>
    <r>
      <rPr>
        <sz val="9"/>
        <rFont val="Arial"/>
        <family val="2"/>
      </rPr>
      <t xml:space="preserve">Case
Surgery
</t>
    </r>
    <r>
      <rPr>
        <b/>
        <sz val="9"/>
        <rFont val="Arial"/>
        <family val="2"/>
      </rPr>
      <t xml:space="preserve">Type of surgery </t>
    </r>
    <r>
      <rPr>
        <b/>
        <sz val="9"/>
        <color rgb="FFFF0000"/>
        <rFont val="Arial"/>
        <family val="2"/>
      </rPr>
      <t xml:space="preserve">= RZE </t>
    </r>
    <r>
      <rPr>
        <b/>
        <sz val="9"/>
        <color rgb="FF7030A0"/>
        <rFont val="Arial"/>
        <family val="2"/>
      </rPr>
      <t>(all)</t>
    </r>
  </si>
  <si>
    <r>
      <rPr>
        <sz val="9"/>
        <rFont val="Arial"/>
        <family val="2"/>
      </rPr>
      <t xml:space="preserve">Case
Surgery
</t>
    </r>
    <r>
      <rPr>
        <b/>
        <sz val="9"/>
        <rFont val="Arial"/>
        <family val="2"/>
      </rPr>
      <t xml:space="preserve">Type of surgery </t>
    </r>
    <r>
      <rPr>
        <b/>
        <sz val="9"/>
        <color rgb="FFFF0000"/>
        <rFont val="Arial"/>
        <family val="2"/>
      </rPr>
      <t xml:space="preserve">= empty </t>
    </r>
    <r>
      <rPr>
        <b/>
        <sz val="9"/>
        <color rgb="FF7030A0"/>
        <rFont val="Arial"/>
        <family val="2"/>
      </rPr>
      <t>(all)</t>
    </r>
  </si>
  <si>
    <r>
      <rPr>
        <sz val="9"/>
        <rFont val="Arial"/>
        <family val="2"/>
      </rPr>
      <t xml:space="preserve">Case
Radiotherapy
</t>
    </r>
    <r>
      <rPr>
        <b/>
        <sz val="9"/>
        <rFont val="Arial"/>
        <family val="2"/>
      </rPr>
      <t>Type</t>
    </r>
    <r>
      <rPr>
        <b/>
        <sz val="9"/>
        <color rgb="FFFF0000"/>
        <rFont val="Arial"/>
        <family val="2"/>
      </rPr>
      <t xml:space="preserve"> = empty </t>
    </r>
    <r>
      <rPr>
        <b/>
        <sz val="9"/>
        <color rgb="FF7030A0"/>
        <rFont val="Arial"/>
        <family val="2"/>
      </rPr>
      <t>(all)</t>
    </r>
  </si>
  <si>
    <r>
      <rPr>
        <sz val="9"/>
        <rFont val="Arial"/>
        <family val="2"/>
      </rPr>
      <t xml:space="preserve">Case
Radiotherapy
</t>
    </r>
    <r>
      <rPr>
        <b/>
        <sz val="9"/>
        <rFont val="Arial"/>
        <family val="2"/>
      </rPr>
      <t>Type</t>
    </r>
    <r>
      <rPr>
        <b/>
        <sz val="9"/>
        <color rgb="FFFF0000"/>
        <rFont val="Arial"/>
        <family val="2"/>
      </rPr>
      <t xml:space="preserve"> = HDR </t>
    </r>
    <r>
      <rPr>
        <b/>
        <sz val="9"/>
        <color rgb="FF7030A0"/>
        <rFont val="Arial"/>
        <family val="2"/>
      </rPr>
      <t>(all)</t>
    </r>
  </si>
  <si>
    <r>
      <rPr>
        <sz val="9"/>
        <rFont val="Arial"/>
        <family val="2"/>
      </rPr>
      <t xml:space="preserve">Case
Radiotherapy
</t>
    </r>
    <r>
      <rPr>
        <b/>
        <sz val="9"/>
        <rFont val="Arial"/>
        <family val="2"/>
      </rPr>
      <t>Type</t>
    </r>
    <r>
      <rPr>
        <b/>
        <sz val="9"/>
        <color rgb="FFFF0000"/>
        <rFont val="Arial"/>
        <family val="2"/>
      </rPr>
      <t xml:space="preserve"> = LDR </t>
    </r>
    <r>
      <rPr>
        <b/>
        <sz val="9"/>
        <color rgb="FF7030A0"/>
        <rFont val="Arial"/>
        <family val="2"/>
      </rPr>
      <t>(all)</t>
    </r>
  </si>
  <si>
    <r>
      <rPr>
        <sz val="9"/>
        <rFont val="Arial"/>
        <family val="2"/>
      </rPr>
      <t xml:space="preserve">Case
Radiotherapy
</t>
    </r>
    <r>
      <rPr>
        <b/>
        <sz val="9"/>
        <rFont val="Arial"/>
        <family val="2"/>
      </rPr>
      <t>Type</t>
    </r>
    <r>
      <rPr>
        <b/>
        <sz val="9"/>
        <color rgb="FFFF0000"/>
        <rFont val="Arial"/>
        <family val="2"/>
      </rPr>
      <t xml:space="preserve"> = P </t>
    </r>
    <r>
      <rPr>
        <b/>
        <sz val="9"/>
        <color rgb="FF7030A0"/>
        <rFont val="Arial"/>
        <family val="2"/>
      </rPr>
      <t>(all)</t>
    </r>
  </si>
  <si>
    <r>
      <rPr>
        <sz val="9"/>
        <rFont val="Arial"/>
        <family val="2"/>
      </rPr>
      <t xml:space="preserve">Case
Radiotherapy
</t>
    </r>
    <r>
      <rPr>
        <b/>
        <sz val="9"/>
        <rFont val="Arial"/>
        <family val="2"/>
      </rPr>
      <t>Time</t>
    </r>
    <r>
      <rPr>
        <b/>
        <sz val="9"/>
        <color rgb="FFFF0000"/>
        <rFont val="Arial"/>
        <family val="2"/>
      </rPr>
      <t xml:space="preserve"> = D </t>
    </r>
    <r>
      <rPr>
        <b/>
        <sz val="9"/>
        <color rgb="FF7030A0"/>
        <rFont val="Arial"/>
        <family val="2"/>
      </rPr>
      <t>(all)</t>
    </r>
  </si>
  <si>
    <r>
      <rPr>
        <sz val="9"/>
        <rFont val="Arial"/>
        <family val="2"/>
      </rPr>
      <t xml:space="preserve">Case
Treatment
</t>
    </r>
    <r>
      <rPr>
        <b/>
        <sz val="9"/>
        <rFont val="Arial"/>
        <family val="2"/>
      </rPr>
      <t>Type</t>
    </r>
    <r>
      <rPr>
        <b/>
        <sz val="9"/>
        <color rgb="FFFF0000"/>
        <rFont val="Arial"/>
        <family val="2"/>
      </rPr>
      <t xml:space="preserve"> = OLT </t>
    </r>
    <r>
      <rPr>
        <b/>
        <sz val="9"/>
        <color rgb="FF7030A0"/>
        <rFont val="Arial"/>
        <family val="2"/>
      </rPr>
      <t>(all)</t>
    </r>
  </si>
  <si>
    <r>
      <rPr>
        <sz val="9"/>
        <rFont val="Arial"/>
        <family val="2"/>
      </rPr>
      <t xml:space="preserve">Case
Treatment
</t>
    </r>
    <r>
      <rPr>
        <b/>
        <sz val="9"/>
        <rFont val="Arial"/>
        <family val="2"/>
      </rPr>
      <t>Type</t>
    </r>
    <r>
      <rPr>
        <b/>
        <sz val="9"/>
        <color rgb="FFFF0000"/>
        <rFont val="Arial"/>
        <family val="2"/>
      </rPr>
      <t xml:space="preserve"> = ADT | CH | IM  </t>
    </r>
    <r>
      <rPr>
        <b/>
        <sz val="9"/>
        <color rgb="FF7030A0"/>
        <rFont val="Arial"/>
        <family val="2"/>
      </rPr>
      <t>(all)</t>
    </r>
  </si>
  <si>
    <r>
      <rPr>
        <sz val="9"/>
        <rFont val="Arial"/>
        <family val="2"/>
      </rPr>
      <t xml:space="preserve">Case
Treatment
</t>
    </r>
    <r>
      <rPr>
        <b/>
        <sz val="9"/>
        <rFont val="Arial"/>
        <family val="2"/>
      </rPr>
      <t>Type</t>
    </r>
    <r>
      <rPr>
        <b/>
        <sz val="9"/>
        <color rgb="FFFF0000"/>
        <rFont val="Arial"/>
        <family val="2"/>
      </rPr>
      <t xml:space="preserve"> = ST | HIFU | CRYO | HYPER | OT </t>
    </r>
    <r>
      <rPr>
        <b/>
        <sz val="9"/>
        <color rgb="FF7030A0"/>
        <rFont val="Arial"/>
        <family val="2"/>
      </rPr>
      <t>(all)</t>
    </r>
  </si>
  <si>
    <t>Assignment XML-EPIC and XML-Tumourdocu impossible
(Keine Fallzuordnung XML-EPIC zu XML-Tumordoku)</t>
  </si>
  <si>
    <t>Assignment XML-Tumourdocu and XML-EPIC  impossible</t>
  </si>
  <si>
    <t>Keine Fallzuordnung XML-Tumordoku zu  XML-EPIC</t>
  </si>
  <si>
    <r>
      <t xml:space="preserve">Basic Information EPIC_Patient ID </t>
    </r>
    <r>
      <rPr>
        <sz val="8"/>
        <rFont val="Calibri"/>
        <family val="2"/>
      </rPr>
      <t>≠</t>
    </r>
    <r>
      <rPr>
        <sz val="8"/>
        <rFont val="Arial"/>
        <family val="2"/>
      </rPr>
      <t xml:space="preserve">  Basic Information_Patient ID 
</t>
    </r>
    <r>
      <rPr>
        <sz val="8"/>
        <color theme="0" tint="-0.499984740745262"/>
        <rFont val="Arial"/>
        <family val="2"/>
      </rPr>
      <t>(the ID in the EPIC XML has no match in the Tumordocumentation XML)</t>
    </r>
  </si>
  <si>
    <t>Basic Information_Patient ID  ≠  Basic Information EPIC_Patient ID
(the ID in the Tumordocumentation XML has no match in the EPIC XML)</t>
  </si>
  <si>
    <t>e) Assignment  XML-Tumourdocu and XML-EPIC26 impossible
(Keine Fallzuordnung XML-Tumordoku zu XML-EPIC)</t>
  </si>
  <si>
    <r>
      <t xml:space="preserve">  pre-therapeutic questionnaire after begin treatment
</t>
    </r>
    <r>
      <rPr>
        <sz val="9"/>
        <color theme="0" tint="-0.499984740745262"/>
        <rFont val="Arial"/>
        <family val="2"/>
      </rPr>
      <t xml:space="preserve">  (davon prätherapeutischer Fragebogen nach Beginn Therapie)</t>
    </r>
  </si>
  <si>
    <t>L für laparoskopisch darf nur verwendet werden, falls eine Unterscheidung zwischen transperitoneal und extraperitoneal nicht möglich ist.</t>
  </si>
  <si>
    <t xml:space="preserve">Wurde der Patient auf Fernmetastasen nicht untersucht, da kein akuter Verdacht vorliegt, so soll hier ein N eingetragen werden. </t>
  </si>
  <si>
    <t>f) Possible assignment XML-EPIC and XML-Tumourdocu
(Erfolgreiche Fallzuordnung XML-EPIC zu XML-Tumordoku)</t>
  </si>
  <si>
    <r>
      <t xml:space="preserve">Y = Yes </t>
    </r>
    <r>
      <rPr>
        <sz val="8"/>
        <color theme="0" tint="-0.499984740745262"/>
        <rFont val="Arial"/>
        <family val="2"/>
      </rPr>
      <t>(Ja)</t>
    </r>
    <r>
      <rPr>
        <sz val="8"/>
        <rFont val="Arial"/>
        <family val="2"/>
      </rPr>
      <t xml:space="preserve">
N = No </t>
    </r>
    <r>
      <rPr>
        <sz val="8"/>
        <color theme="0" tint="-0.499984740745262"/>
        <rFont val="Arial"/>
        <family val="2"/>
      </rPr>
      <t>(Nein)</t>
    </r>
    <r>
      <rPr>
        <sz val="8"/>
        <rFont val="Arial"/>
        <family val="2"/>
      </rPr>
      <t xml:space="preserve"> | empty</t>
    </r>
    <r>
      <rPr>
        <sz val="8"/>
        <color theme="0" tint="-0.499984740745262"/>
        <rFont val="Arial"/>
        <family val="2"/>
      </rPr>
      <t xml:space="preserve"> (leer)</t>
    </r>
  </si>
  <si>
    <t>N | empty</t>
  </si>
  <si>
    <r>
      <rPr>
        <sz val="9"/>
        <rFont val="Calibri"/>
        <family val="2"/>
      </rPr>
      <t xml:space="preserve">≠ </t>
    </r>
    <r>
      <rPr>
        <sz val="8"/>
        <rFont val="Arial"/>
        <family val="2"/>
      </rPr>
      <t>AS | WS</t>
    </r>
  </si>
  <si>
    <r>
      <t xml:space="preserve">First IV case - non-determinable 
</t>
    </r>
    <r>
      <rPr>
        <b/>
        <sz val="9"/>
        <color theme="0" tint="-0.499984740745262"/>
        <rFont val="Arial"/>
        <family val="2"/>
      </rPr>
      <t>(Erster IV Fall - nicht zuzuordnen)</t>
    </r>
  </si>
  <si>
    <r>
      <t xml:space="preserve">First IF case - non-determinable 
</t>
    </r>
    <r>
      <rPr>
        <b/>
        <sz val="9"/>
        <color theme="0" tint="-0.499984740745262"/>
        <rFont val="Arial"/>
        <family val="2"/>
      </rPr>
      <t>(Erster IF Fall - nicht zuzuordnen)</t>
    </r>
  </si>
  <si>
    <r>
      <t xml:space="preserve">First NI case - non-determinable 
</t>
    </r>
    <r>
      <rPr>
        <b/>
        <sz val="9"/>
        <color theme="0" tint="-0.499984740745262"/>
        <rFont val="Arial"/>
        <family val="2"/>
      </rPr>
      <t>(Erster NI Fall - nicht zuzuordnen)</t>
    </r>
  </si>
  <si>
    <r>
      <t xml:space="preserve">(First IV case) - locally advanced
</t>
    </r>
    <r>
      <rPr>
        <b/>
        <sz val="9"/>
        <color theme="0" tint="-0.499984740745262"/>
        <rFont val="Arial"/>
        <family val="2"/>
      </rPr>
      <t>(Erster IV Fall - lokal fortgeschritten)</t>
    </r>
  </si>
  <si>
    <r>
      <t xml:space="preserve">(First IV case) -  advanced N1
</t>
    </r>
    <r>
      <rPr>
        <b/>
        <sz val="9"/>
        <color theme="0" tint="-0.499984740745262"/>
        <rFont val="Arial"/>
        <family val="2"/>
      </rPr>
      <t>(Erster IV Fall - fortgeschritten N1)</t>
    </r>
  </si>
  <si>
    <r>
      <t xml:space="preserve">(First IV case) -  advanced M1
</t>
    </r>
    <r>
      <rPr>
        <b/>
        <sz val="9"/>
        <color theme="0" tint="-0.499984740745262"/>
        <rFont val="Arial"/>
        <family val="2"/>
      </rPr>
      <t>(Erster IV Fall - fortgeschritten M1)</t>
    </r>
  </si>
  <si>
    <r>
      <rPr>
        <b/>
        <sz val="9"/>
        <rFont val="Arial"/>
        <family val="2"/>
      </rPr>
      <t>(First IV case) -  advanced N1</t>
    </r>
    <r>
      <rPr>
        <b/>
        <sz val="9"/>
        <color theme="0" tint="-0.499984740745262"/>
        <rFont val="Arial"/>
        <family val="2"/>
      </rPr>
      <t xml:space="preserve">
(Erster IV Fall - fortgeschritten N1)</t>
    </r>
  </si>
  <si>
    <r>
      <t xml:space="preserve">(First NI case) - locally advanced
</t>
    </r>
    <r>
      <rPr>
        <b/>
        <sz val="9"/>
        <color theme="0" tint="-0.499984740745262"/>
        <rFont val="Arial"/>
        <family val="2"/>
      </rPr>
      <t>(Erster NI Fall - lokal fortgeschritten)</t>
    </r>
  </si>
  <si>
    <r>
      <t xml:space="preserve">(First NI case) -  advanced N1
</t>
    </r>
    <r>
      <rPr>
        <b/>
        <sz val="9"/>
        <color theme="0" tint="-0.499984740745262"/>
        <rFont val="Arial"/>
        <family val="2"/>
      </rPr>
      <t>(Erster NI Fall - fortgeschritten N1)</t>
    </r>
  </si>
  <si>
    <r>
      <t xml:space="preserve">(First NI case) -  advanced M1
</t>
    </r>
    <r>
      <rPr>
        <b/>
        <sz val="9"/>
        <color theme="0" tint="-0.499984740745262"/>
        <rFont val="Arial"/>
        <family val="2"/>
      </rPr>
      <t>(Erster NI Fall - fortgeschritten M1)</t>
    </r>
  </si>
  <si>
    <r>
      <t xml:space="preserve">(First IV case) - locally confined, low risk and:
</t>
    </r>
    <r>
      <rPr>
        <b/>
        <sz val="9"/>
        <color theme="0" tint="-0.499984740745262"/>
        <rFont val="Arial"/>
        <family val="2"/>
      </rPr>
      <t>(Erster IV Fall - lokal begrenzt, niedriges Risiko)</t>
    </r>
  </si>
  <si>
    <r>
      <t xml:space="preserve">(First IV case) - locally confined, medium risk and:
</t>
    </r>
    <r>
      <rPr>
        <b/>
        <sz val="9"/>
        <color theme="0" tint="-0.499984740745262"/>
        <rFont val="Arial"/>
        <family val="2"/>
      </rPr>
      <t>(Erster IV Fall - lokal begrenzt, mittleres Risiko)</t>
    </r>
  </si>
  <si>
    <r>
      <t xml:space="preserve">(First IV case) - locally confined, high risk and:
</t>
    </r>
    <r>
      <rPr>
        <b/>
        <sz val="9"/>
        <color theme="0" tint="-0.499984740745262"/>
        <rFont val="Arial"/>
        <family val="2"/>
      </rPr>
      <t>(Erster IV Fall - lokal begrenzt, hohes Risiko)</t>
    </r>
  </si>
  <si>
    <r>
      <t xml:space="preserve">(First NI case) - locally confined, medium risk and:
</t>
    </r>
    <r>
      <rPr>
        <b/>
        <sz val="9"/>
        <color theme="0" tint="-0.499984740745262"/>
        <rFont val="Arial"/>
        <family val="2"/>
      </rPr>
      <t>(Erster NI Fall - lokal begrenzt, mittleres Risiko)</t>
    </r>
  </si>
  <si>
    <r>
      <t xml:space="preserve">(First NI case) - locally confined, low risk and:
</t>
    </r>
    <r>
      <rPr>
        <b/>
        <sz val="9"/>
        <color theme="0" tint="-0.499984740745262"/>
        <rFont val="Arial"/>
        <family val="2"/>
      </rPr>
      <t>(Erster NI Fall - lokal begrenzt, niedriges Risiko)</t>
    </r>
  </si>
  <si>
    <r>
      <t xml:space="preserve">(First NI case) - locally confined, high risk and:
</t>
    </r>
    <r>
      <rPr>
        <b/>
        <sz val="9"/>
        <color theme="0" tint="-0.499984740745262"/>
        <rFont val="Arial"/>
        <family val="2"/>
      </rPr>
      <t>(Erster NI Fall- lokal begrenzt, hohes Risiko)</t>
    </r>
  </si>
  <si>
    <t>M0 | MX | leer</t>
  </si>
  <si>
    <r>
      <t xml:space="preserve">
</t>
    </r>
    <r>
      <rPr>
        <sz val="8"/>
        <rFont val="Arial"/>
        <family val="2"/>
      </rPr>
      <t>Date of diagnosis</t>
    </r>
    <r>
      <rPr>
        <sz val="8"/>
        <color rgb="FFFF0000"/>
        <rFont val="Arial"/>
        <family val="2"/>
      </rPr>
      <t xml:space="preserve">
</t>
    </r>
    <r>
      <rPr>
        <sz val="8"/>
        <color theme="0" tint="-0.499984740745262"/>
        <rFont val="Arial"/>
        <family val="2"/>
      </rPr>
      <t>(Datum Erstdiagnose)</t>
    </r>
  </si>
  <si>
    <r>
      <rPr>
        <sz val="9"/>
        <rFont val="Arial"/>
        <family val="2"/>
      </rPr>
      <t xml:space="preserve">  no pre-therapeutic questionnaire</t>
    </r>
    <r>
      <rPr>
        <sz val="9"/>
        <color theme="0" tint="-0.499984740745262"/>
        <rFont val="Arial"/>
        <family val="2"/>
      </rPr>
      <t xml:space="preserve">
  (davon kein prätherapeutischer Fragebogen)</t>
    </r>
  </si>
  <si>
    <r>
      <rPr>
        <b/>
        <sz val="9"/>
        <rFont val="Arial"/>
        <family val="2"/>
      </rPr>
      <t>Assignment XML-EPIC and XML-Tumourdocu impossible</t>
    </r>
    <r>
      <rPr>
        <b/>
        <sz val="9"/>
        <color theme="0" tint="-0.499984740745262"/>
        <rFont val="Arial"/>
        <family val="2"/>
      </rPr>
      <t xml:space="preserve">
(Keine Fallzuordnung XML-EPIC zu XML-Tumordoku)</t>
    </r>
  </si>
  <si>
    <r>
      <rPr>
        <b/>
        <sz val="9"/>
        <rFont val="Calibri"/>
        <family val="2"/>
      </rPr>
      <t>≠</t>
    </r>
    <r>
      <rPr>
        <sz val="8"/>
        <rFont val="Arial"/>
        <family val="2"/>
      </rPr>
      <t xml:space="preserve"> AS </t>
    </r>
    <r>
      <rPr>
        <b/>
        <sz val="8"/>
        <rFont val="Arial"/>
        <family val="2"/>
      </rPr>
      <t>AND</t>
    </r>
    <r>
      <rPr>
        <sz val="8"/>
        <rFont val="Arial"/>
        <family val="2"/>
      </rPr>
      <t xml:space="preserve"> WS</t>
    </r>
  </si>
  <si>
    <t>J20 - J21 - J22 - J24</t>
  </si>
  <si>
    <t>O20 - O21 - O22 - O24</t>
  </si>
  <si>
    <t>Take the last questionnaire if there are more than one which fullfill the criteria</t>
  </si>
  <si>
    <t>Take the first radiotherapy and the last questionnaire if there are more than one which fullfill the criteria</t>
  </si>
  <si>
    <t>empty | yyyy-mm-dd</t>
  </si>
  <si>
    <r>
      <t xml:space="preserve">Pre-therapeutic_Date Questionnaire &gt; Surgery_Date
</t>
    </r>
    <r>
      <rPr>
        <b/>
        <sz val="8"/>
        <color rgb="FFFF0000"/>
        <rFont val="Arial"/>
        <family val="2"/>
      </rPr>
      <t xml:space="preserve">&amp;&amp; </t>
    </r>
    <r>
      <rPr>
        <sz val="8"/>
        <color rgb="FFFF0000"/>
        <rFont val="Arial"/>
        <family val="2"/>
      </rPr>
      <t xml:space="preserve">
</t>
    </r>
    <r>
      <rPr>
        <sz val="8"/>
        <rFont val="Arial"/>
        <family val="2"/>
      </rPr>
      <t>all pre-therapeutic questionnaires must fullfill this criteria</t>
    </r>
  </si>
  <si>
    <r>
      <t xml:space="preserve">Pre-therapeutic_Date Questionnaire &gt; Radiotherapy_Initiation
</t>
    </r>
    <r>
      <rPr>
        <b/>
        <sz val="8"/>
        <color rgb="FFFF0000"/>
        <rFont val="Arial"/>
        <family val="2"/>
      </rPr>
      <t xml:space="preserve">&amp;&amp; </t>
    </r>
    <r>
      <rPr>
        <sz val="8"/>
        <color rgb="FFFF0000"/>
        <rFont val="Arial"/>
        <family val="2"/>
      </rPr>
      <t xml:space="preserve">
</t>
    </r>
    <r>
      <rPr>
        <sz val="8"/>
        <rFont val="Arial"/>
        <family val="2"/>
      </rPr>
      <t>all pre-therapeutic questionnaires must fullfill this criteria</t>
    </r>
  </si>
  <si>
    <r>
      <t xml:space="preserve">Pre-therapeutic_Date Questionnaire &gt; Treatment_Initiation
</t>
    </r>
    <r>
      <rPr>
        <b/>
        <sz val="8"/>
        <color rgb="FFFF0000"/>
        <rFont val="Arial"/>
        <family val="2"/>
      </rPr>
      <t xml:space="preserve">&amp;&amp; </t>
    </r>
    <r>
      <rPr>
        <sz val="8"/>
        <color rgb="FFFF0000"/>
        <rFont val="Arial"/>
        <family val="2"/>
      </rPr>
      <t xml:space="preserve">
</t>
    </r>
    <r>
      <rPr>
        <sz val="8"/>
        <rFont val="Arial"/>
        <family val="2"/>
      </rPr>
      <t>all pre-therapeutic questionnaires must fullfill this criteria</t>
    </r>
    <r>
      <rPr>
        <b/>
        <sz val="8"/>
        <color rgb="FFFF0000"/>
        <rFont val="Arial"/>
        <family val="2"/>
      </rPr>
      <t xml:space="preserve">
</t>
    </r>
  </si>
  <si>
    <t>N | A | U</t>
  </si>
  <si>
    <r>
      <rPr>
        <b/>
        <sz val="10"/>
        <rFont val="Arial"/>
        <family val="2"/>
      </rPr>
      <t>No valid follow up</t>
    </r>
    <r>
      <rPr>
        <b/>
        <sz val="10"/>
        <color theme="0" tint="-0.499984740745262"/>
        <rFont val="Arial"/>
        <family val="2"/>
      </rPr>
      <t xml:space="preserve">
(Keine gültige Follow-Up Meldung)</t>
    </r>
  </si>
  <si>
    <t>(indicator year)-mm-dd</t>
  </si>
  <si>
    <r>
      <t xml:space="preserve">Fall
Strahlentherapie 
</t>
    </r>
    <r>
      <rPr>
        <b/>
        <sz val="8"/>
        <color theme="1"/>
        <rFont val="Arial"/>
        <family val="2"/>
      </rPr>
      <t>Komplikationen Bereich</t>
    </r>
  </si>
  <si>
    <r>
      <t xml:space="preserve">Case
Follow-Up
</t>
    </r>
    <r>
      <rPr>
        <b/>
        <sz val="8"/>
        <color theme="1"/>
        <rFont val="Arial"/>
        <family val="2"/>
      </rPr>
      <t>Date</t>
    </r>
  </si>
  <si>
    <t>Das Feld "Art der Operation" enthält unzulässige Zeichen oder ist leer.</t>
  </si>
  <si>
    <t>The data item "Type of surgery" contains invalid characters or is missing.</t>
  </si>
  <si>
    <r>
      <rPr>
        <sz val="8"/>
        <rFont val="Calibri"/>
        <family val="2"/>
      </rPr>
      <t>≠</t>
    </r>
    <r>
      <rPr>
        <sz val="7.2"/>
        <rFont val="Arial"/>
        <family val="2"/>
      </rPr>
      <t xml:space="preserve"> </t>
    </r>
    <r>
      <rPr>
        <sz val="8"/>
        <rFont val="Arial"/>
        <family val="2"/>
      </rPr>
      <t xml:space="preserve">RPE &amp; RZE  </t>
    </r>
  </si>
  <si>
    <r>
      <t>The data item "Margin status" contains invalid characters</t>
    </r>
    <r>
      <rPr>
        <sz val="8"/>
        <rFont val="Arial"/>
        <family val="2"/>
      </rPr>
      <t>.</t>
    </r>
  </si>
  <si>
    <t>The data item "life status" contains invalid characters.</t>
  </si>
  <si>
    <t>The data item "local recurrence" contains invalid characters.</t>
  </si>
  <si>
    <t>The data item "metastasis" contains invalid characters.</t>
  </si>
  <si>
    <t>The data item "secondary tumour" contains invalid characters.</t>
  </si>
  <si>
    <t xml:space="preserve">The data item "tumour status" is missing. </t>
  </si>
  <si>
    <t>Das Feld "Residualstatus lokal" enthält unzulässige Zeichen.</t>
  </si>
  <si>
    <r>
      <t xml:space="preserve">Case
Treatment
</t>
    </r>
    <r>
      <rPr>
        <b/>
        <sz val="8"/>
        <rFont val="Arial"/>
        <family val="2"/>
      </rPr>
      <t xml:space="preserve">Initiation </t>
    </r>
  </si>
  <si>
    <r>
      <t>A</t>
    </r>
    <r>
      <rPr>
        <sz val="8"/>
        <color rgb="FFFF0000"/>
        <rFont val="Arial"/>
        <family val="2"/>
      </rPr>
      <t/>
    </r>
  </si>
  <si>
    <t xml:space="preserve">M1 | M1a | M1b | M1c | </t>
  </si>
  <si>
    <t xml:space="preserve">CR </t>
  </si>
  <si>
    <t>Filter</t>
  </si>
  <si>
    <r>
      <t>Das Feld "Resektionsrand" enthält unzulässige Zeichen</t>
    </r>
    <r>
      <rPr>
        <sz val="8"/>
        <color rgb="FFFF0000"/>
        <rFont val="Arial"/>
        <family val="2"/>
      </rPr>
      <t>.</t>
    </r>
  </si>
  <si>
    <r>
      <t xml:space="preserve">Case
Follow-Up
</t>
    </r>
    <r>
      <rPr>
        <b/>
        <sz val="8"/>
        <rFont val="Arial"/>
        <family val="2"/>
      </rPr>
      <t>Date biochemical recurrence identified</t>
    </r>
    <r>
      <rPr>
        <sz val="8"/>
        <rFont val="Arial"/>
        <family val="2"/>
      </rPr>
      <t xml:space="preserve">
</t>
    </r>
  </si>
  <si>
    <r>
      <t xml:space="preserve">Case
Follow-Up
</t>
    </r>
    <r>
      <rPr>
        <b/>
        <sz val="8"/>
        <rFont val="Arial"/>
        <family val="2"/>
      </rPr>
      <t>Date local recurrence</t>
    </r>
    <r>
      <rPr>
        <sz val="8"/>
        <rFont val="Arial"/>
        <family val="2"/>
      </rPr>
      <t xml:space="preserve">
</t>
    </r>
  </si>
  <si>
    <r>
      <rPr>
        <sz val="10"/>
        <rFont val="Arial"/>
        <family val="2"/>
      </rPr>
      <t>NI and IV Ca</t>
    </r>
    <r>
      <rPr>
        <sz val="10"/>
        <color theme="1"/>
        <rFont val="Arial"/>
        <family val="2"/>
      </rPr>
      <t xml:space="preserve">ses in row 14:
</t>
    </r>
    <r>
      <rPr>
        <sz val="10"/>
        <color theme="0" tint="-0.499984740745262"/>
        <rFont val="Arial"/>
        <family val="2"/>
      </rPr>
      <t>(Fälle aus Grundgesamtheit mit:)</t>
    </r>
  </si>
  <si>
    <r>
      <rPr>
        <sz val="10"/>
        <rFont val="Arial"/>
        <family val="2"/>
      </rPr>
      <t>IF Cases in ro</t>
    </r>
    <r>
      <rPr>
        <sz val="10"/>
        <color theme="1"/>
        <rFont val="Arial"/>
        <family val="2"/>
      </rPr>
      <t xml:space="preserve">w 14:
</t>
    </r>
    <r>
      <rPr>
        <sz val="10"/>
        <color theme="0" tint="-0.499984740745262"/>
        <rFont val="Arial"/>
        <family val="2"/>
      </rPr>
      <t>(Fälle aus Grundgesamtheit mit:)</t>
    </r>
  </si>
  <si>
    <r>
      <t xml:space="preserve">NI, IV and IF cases having no valid follow up (see Kaplan-Meier (DFS))
</t>
    </r>
    <r>
      <rPr>
        <b/>
        <sz val="10"/>
        <color theme="0" tint="-0.499984740745262"/>
        <rFont val="Arial"/>
        <family val="2"/>
      </rPr>
      <t>(NI, IV und IF Fälle ohne eine Follow-Up Meldung (vgl. Kaplan-Meier (DFS)))</t>
    </r>
  </si>
  <si>
    <r>
      <rPr>
        <sz val="11"/>
        <rFont val="Arial"/>
        <family val="2"/>
      </rPr>
      <t>Calculation of the Kaplan-Meier estimator for overall survival (OAS)</t>
    </r>
    <r>
      <rPr>
        <sz val="11"/>
        <color theme="0" tint="-0.499984740745262"/>
        <rFont val="Arial"/>
        <family val="2"/>
      </rPr>
      <t xml:space="preserve">
Berechnung des Kaplan-Meier Schätzer für overall survival (OAS)</t>
    </r>
  </si>
  <si>
    <r>
      <rPr>
        <sz val="11"/>
        <rFont val="Arial"/>
        <family val="2"/>
      </rPr>
      <t>Calculation of the Kaplan-Meier estimator for desease free survival (DFS)</t>
    </r>
    <r>
      <rPr>
        <sz val="11"/>
        <color theme="0" tint="-0.499984740745262"/>
        <rFont val="Arial"/>
        <family val="2"/>
      </rPr>
      <t xml:space="preserve">
Berechnung des Kaplan-Meier Schätzer für Desease free survival (DFS)</t>
    </r>
  </si>
  <si>
    <r>
      <rPr>
        <sz val="11"/>
        <rFont val="Arial"/>
        <family val="2"/>
      </rPr>
      <t xml:space="preserve">Interface and calculation of the general filter </t>
    </r>
    <r>
      <rPr>
        <sz val="11"/>
        <color theme="0" tint="-0.499984740745262"/>
        <rFont val="Arial"/>
        <family val="2"/>
      </rPr>
      <t xml:space="preserve">
Berechnung des allgemeinen Filters </t>
    </r>
  </si>
  <si>
    <t>Durchschnittliche Dosis der perkutanen Strahlentherapie</t>
  </si>
  <si>
    <r>
      <t xml:space="preserve">Basic Information EPIC_Patient ID </t>
    </r>
    <r>
      <rPr>
        <sz val="8"/>
        <rFont val="Calibri"/>
        <family val="2"/>
      </rPr>
      <t>=</t>
    </r>
    <r>
      <rPr>
        <sz val="8"/>
        <rFont val="Arial"/>
        <family val="2"/>
      </rPr>
      <t xml:space="preserve"> Basic Information_Patient ID </t>
    </r>
  </si>
  <si>
    <t>A tumour board was documented, but timing of said conference (pre-therapeutic / postoperative / in general) was not indicated. 
Patient not taken into account for indicator no. 2 and 3 (numerator).</t>
  </si>
  <si>
    <r>
      <rPr>
        <sz val="9"/>
        <rFont val="Calibri"/>
        <family val="2"/>
      </rPr>
      <t>≠</t>
    </r>
    <r>
      <rPr>
        <sz val="7.2"/>
        <rFont val="Arial"/>
        <family val="2"/>
      </rPr>
      <t xml:space="preserve"> </t>
    </r>
    <r>
      <rPr>
        <sz val="8"/>
        <rFont val="Arial"/>
        <family val="2"/>
      </rPr>
      <t>pre &amp; post &amp; G &amp; empty</t>
    </r>
  </si>
  <si>
    <r>
      <t xml:space="preserve">pre-therapeutic questionnaire 
</t>
    </r>
    <r>
      <rPr>
        <b/>
        <sz val="9"/>
        <color theme="0" tint="-0.499984740745262"/>
        <rFont val="Arial"/>
        <family val="2"/>
      </rPr>
      <t>(Falldatensätze mit prätherapeutischem Fragebogen)</t>
    </r>
  </si>
  <si>
    <r>
      <t>Case
Follow-Up</t>
    </r>
    <r>
      <rPr>
        <b/>
        <sz val="8"/>
        <rFont val="Arial"/>
        <family val="2"/>
      </rPr>
      <t xml:space="preserve">
Tumour status
</t>
    </r>
    <r>
      <rPr>
        <sz val="8"/>
        <rFont val="Arial"/>
        <family val="2"/>
      </rPr>
      <t xml:space="preserve">
</t>
    </r>
  </si>
  <si>
    <r>
      <rPr>
        <b/>
        <sz val="11"/>
        <rFont val="Calibri"/>
        <family val="2"/>
        <scheme val="minor"/>
      </rPr>
      <t>OR</t>
    </r>
    <r>
      <rPr>
        <sz val="11"/>
        <rFont val="Calibri"/>
        <family val="2"/>
        <scheme val="minor"/>
      </rPr>
      <t xml:space="preserve"> </t>
    </r>
    <r>
      <rPr>
        <sz val="11"/>
        <color theme="0" tint="-0.499984740745262"/>
        <rFont val="Calibri"/>
        <family val="2"/>
        <scheme val="minor"/>
      </rPr>
      <t>(ODER)</t>
    </r>
  </si>
  <si>
    <t xml:space="preserve">PostMinus = </t>
  </si>
  <si>
    <t xml:space="preserve">PostPlus = </t>
  </si>
  <si>
    <t>PrePlus =</t>
  </si>
  <si>
    <r>
      <t xml:space="preserve">Pre-therapeutic_Date Questionnaire &gt; Date of Diagnosis </t>
    </r>
    <r>
      <rPr>
        <b/>
        <sz val="8"/>
        <color rgb="FF0000FF"/>
        <rFont val="Arial"/>
        <family val="2"/>
      </rPr>
      <t>+ PrePlus</t>
    </r>
    <r>
      <rPr>
        <sz val="8"/>
        <rFont val="Arial"/>
        <family val="2"/>
      </rPr>
      <t xml:space="preserve">
</t>
    </r>
    <r>
      <rPr>
        <b/>
        <sz val="8"/>
        <color rgb="FFFF0000"/>
        <rFont val="Arial"/>
        <family val="2"/>
      </rPr>
      <t xml:space="preserve">&amp;&amp; </t>
    </r>
    <r>
      <rPr>
        <sz val="8"/>
        <color rgb="FFFF0000"/>
        <rFont val="Arial"/>
        <family val="2"/>
      </rPr>
      <t xml:space="preserve">
</t>
    </r>
    <r>
      <rPr>
        <sz val="8"/>
        <rFont val="Arial"/>
        <family val="2"/>
      </rPr>
      <t>all pre-therapeutic questionnaires must fullfill this criteria</t>
    </r>
  </si>
  <si>
    <r>
      <t xml:space="preserve">Population indicator 3c)
</t>
    </r>
    <r>
      <rPr>
        <sz val="9"/>
        <color theme="4" tint="-0.499984740745262"/>
        <rFont val="Arial"/>
        <family val="2"/>
      </rPr>
      <t>(Nenner Nr. 3c))</t>
    </r>
  </si>
  <si>
    <t>M1</t>
  </si>
  <si>
    <r>
      <t xml:space="preserve">no pretherapeutic conference
</t>
    </r>
    <r>
      <rPr>
        <sz val="8"/>
        <color theme="0" tint="-0.499984740745262"/>
        <rFont val="Arial"/>
        <family val="2"/>
      </rPr>
      <t>(n. vorgestellt)</t>
    </r>
  </si>
  <si>
    <r>
      <t xml:space="preserve">pretherapeutic conference
</t>
    </r>
    <r>
      <rPr>
        <sz val="9"/>
        <color theme="0" tint="-0.499984740745262"/>
        <rFont val="Arial"/>
        <family val="2"/>
      </rPr>
      <t>(präth.. Vorgestellt)</t>
    </r>
  </si>
  <si>
    <r>
      <t xml:space="preserve">NI, IV and IF cases:
</t>
    </r>
    <r>
      <rPr>
        <b/>
        <sz val="10"/>
        <color theme="0" tint="-0.499984740745262"/>
        <rFont val="Arial"/>
        <family val="2"/>
      </rPr>
      <t>(IV und IF Fälle:)</t>
    </r>
  </si>
  <si>
    <t xml:space="preserve">M1 | M1a | M1b | M1c </t>
  </si>
  <si>
    <t>M0 | M1| M1a | M1b | M1c | MX</t>
  </si>
  <si>
    <t>M0 | MX</t>
  </si>
  <si>
    <t>KB-3c)</t>
  </si>
  <si>
    <t>If one Patient has two or more NI cases.</t>
  </si>
  <si>
    <t>PrimaryCaseNI</t>
  </si>
  <si>
    <t>This patient has two (or more) non interventional cases. For certification relevant data only the first case is considered.</t>
  </si>
  <si>
    <t>AND (UND)</t>
  </si>
  <si>
    <t>TX | empty</t>
  </si>
  <si>
    <t>PathoMempty</t>
  </si>
  <si>
    <t>PathoTempty</t>
  </si>
  <si>
    <t>Der postoperative T-Status enthält unzulässige Zeichen.</t>
  </si>
  <si>
    <t>The pathological T-category contains invalid characters.</t>
  </si>
  <si>
    <t>≠ M0 &amp; M1 &amp; M1a &amp; M1b &amp; M1c &amp; MX &amp; empty</t>
  </si>
  <si>
    <t>PathoNwrong</t>
  </si>
  <si>
    <t>PathoMwrong</t>
  </si>
  <si>
    <t>PathoTwrong</t>
  </si>
  <si>
    <t>Der postoperative M-Status enthält unzulässige Zeichen.</t>
  </si>
  <si>
    <t>Der postoperative N-Status enthält unzulässige Zeichen.</t>
  </si>
  <si>
    <t>The pathological N-category contains invalid characters.</t>
  </si>
  <si>
    <t>The pathological M-category contains invalid characters.</t>
  </si>
  <si>
    <t xml:space="preserve">Der postoperative N-Status fehlt (NX ist hier nicht zulässig).  </t>
  </si>
  <si>
    <t xml:space="preserve">The pathological N-category is missing (NX is not acceptable). </t>
  </si>
  <si>
    <r>
      <rPr>
        <sz val="11"/>
        <rFont val="Arial"/>
        <family val="2"/>
      </rPr>
      <t>Presentation at the weekly pre-therapeutic conference (via urology)</t>
    </r>
    <r>
      <rPr>
        <sz val="11"/>
        <color theme="0" tint="-0.499984740745262"/>
        <rFont val="Arial"/>
        <family val="2"/>
      </rPr>
      <t xml:space="preserve">
Vorstellung in der wöchentlichen prätherapeutischen Konferenz (über Urologie)</t>
    </r>
  </si>
  <si>
    <r>
      <rPr>
        <sz val="11"/>
        <rFont val="Arial"/>
        <family val="2"/>
      </rPr>
      <t>Presentation at the weekly pre-therapeutic conference (via radiology)</t>
    </r>
    <r>
      <rPr>
        <sz val="11"/>
        <color theme="0" tint="-0.499984740745262"/>
        <rFont val="Arial"/>
        <family val="2"/>
      </rPr>
      <t xml:space="preserve">
Vorstellung in der wöchentlichen prätherapeutischen Konferenz (über Strahlentherapie)</t>
    </r>
  </si>
  <si>
    <t>KB-11</t>
  </si>
  <si>
    <t>KB-12</t>
  </si>
  <si>
    <t>KB-13</t>
  </si>
  <si>
    <t>KB-14</t>
  </si>
  <si>
    <t>KB-15</t>
  </si>
  <si>
    <t>KB-16</t>
  </si>
  <si>
    <t>Ob der Patient die Einwilligungserklärung zur Teilnahme an der PCO-Studie unterschrieben hat oder nicht</t>
  </si>
  <si>
    <t>OP = offen perineal
OR = offen retropubisch
RT = roboterassistiert transperitoneal
RE = roboterassistiert extraperitoneal
R = roboterassistiert
LT = laparoskopisch transperitoneal 
LE = laparoskopisch extraperitoneal
L = laparoskopisch
U = Unbekannt / Sonstiges</t>
  </si>
  <si>
    <t xml:space="preserve">OP | OR | RT | RE | R |  LT | LE | L | U
</t>
  </si>
  <si>
    <t>Das Feld "Diagnosesicherheit" ist leer. Keine Berücksichtigung im Nenner von Kennzahl Nr. 14.</t>
  </si>
  <si>
    <t>The data item "Basis of Diagnosis" is missing. Patient not taken into account for indicator no. 14 (numerator).</t>
  </si>
  <si>
    <t>Das Feld "Anzahl entnommener Stanzen" ist leer. Keine Berücksichtigung im Zähler von Kennzahl Nr. 14.</t>
  </si>
  <si>
    <t>The data item "Number of biopsy cores taken" is missing.  Patient not taken into account for indicator no. 14 (numerator).</t>
  </si>
  <si>
    <t>Das Feld "Anzahl befallener Stanzen" ist leer. Keine Berücksichtigung im Zähler von Kennzahl Nr. 14.</t>
  </si>
  <si>
    <t>The data item "Number of biopsy cores involved" is missing. Patient not taken into account for indicator no. 14 (numerator).</t>
  </si>
  <si>
    <t>Das Feld "Maximaler Anteil der befallenen Stanzen" ist leer. Keine Berücksichtigung im Zähler von Kennzahl Nr. 14.</t>
  </si>
  <si>
    <t>The data item "Greatest percentage involvement" is missing. Patient not taken into account for indicator no.  14 (numerator).</t>
  </si>
  <si>
    <t>Das Feld "Lymphadenektomie" ist leer. Keine Berücksichtigung in Kennzahl Nr. 15.</t>
  </si>
  <si>
    <t>The data item "Lymphadenectomy" is missing. Patient not taken into account for indicator no. 15.</t>
  </si>
  <si>
    <t xml:space="preserve">Das Feld "Gesamtdosis in Gray" ist leer. </t>
  </si>
  <si>
    <t>Das Feld "Gesamtdosis in Gray" ist leer. Keine Berücksichtigung im Zähler von Kennzahl Nr. 12.</t>
  </si>
  <si>
    <t>The data item "total dose of radiotherapy" is missing.  Patient not taken into account for indicator no. 12  (numerator).</t>
  </si>
  <si>
    <t xml:space="preserve">Das Feld "Ende Strahlentherapie" ist leer. </t>
  </si>
  <si>
    <t xml:space="preserve">The data item "End of Radiotherapy" is missing. </t>
  </si>
  <si>
    <t>Das Feld "Anzahl der untersuchten Lymphknoten" ist leer. Keine Berücksichtigung im Zähler von Kennzahl Nr. 15.</t>
  </si>
  <si>
    <t>The data item "Number of removed lymph nodes" is missing.  Patient not taken into account for indicator no. 15 (numerator).</t>
  </si>
  <si>
    <t>Das Feld "Anzahl der maligne befallenen Lymphknoten" ist leer. Keine Berücksichtigung im Zähler von Kennzahl Nr. 15.</t>
  </si>
  <si>
    <t>The data item "Number of involved lymph nodes" is missing.  Patient not taken into account for indicator no. 15 (numerator).</t>
  </si>
  <si>
    <t>First NI case (First = smaller DateIntroduced)</t>
  </si>
  <si>
    <r>
      <t xml:space="preserve">No IV case in the same year 
</t>
    </r>
    <r>
      <rPr>
        <b/>
        <sz val="10"/>
        <color theme="0" tint="-0.499984740745262"/>
        <rFont val="Arial"/>
        <family val="2"/>
      </rPr>
      <t>(Kein IV Fall im selben Jahr)</t>
    </r>
  </si>
  <si>
    <r>
      <t>no</t>
    </r>
    <r>
      <rPr>
        <sz val="8"/>
        <rFont val="Arial"/>
        <family val="2"/>
      </rPr>
      <t xml:space="preserve"> pre</t>
    </r>
    <r>
      <rPr>
        <sz val="8"/>
        <color theme="1"/>
        <rFont val="Arial"/>
        <family val="2"/>
      </rPr>
      <t xml:space="preserve">therapeutic conference
</t>
    </r>
    <r>
      <rPr>
        <sz val="8"/>
        <color theme="0" tint="-0.499984740745262"/>
        <rFont val="Arial"/>
        <family val="2"/>
      </rPr>
      <t>(n. vorgestellt)</t>
    </r>
  </si>
  <si>
    <r>
      <t xml:space="preserve">no pre-therapeutic conference
</t>
    </r>
    <r>
      <rPr>
        <sz val="8"/>
        <color theme="0" tint="-0.499984740745262"/>
        <rFont val="Arial"/>
        <family val="2"/>
      </rPr>
      <t>(n. vorgestellt)</t>
    </r>
  </si>
  <si>
    <r>
      <t xml:space="preserve">pre-therapeutic conference
</t>
    </r>
    <r>
      <rPr>
        <sz val="9"/>
        <color theme="0" tint="-0.499984740745262"/>
        <rFont val="Arial"/>
        <family val="2"/>
      </rPr>
      <t>(präth. Vorgestellt)</t>
    </r>
  </si>
  <si>
    <r>
      <rPr>
        <sz val="9"/>
        <rFont val="Arial"/>
        <family val="2"/>
      </rPr>
      <t>pretherap</t>
    </r>
    <r>
      <rPr>
        <sz val="9"/>
        <color theme="1"/>
        <rFont val="Arial"/>
        <family val="2"/>
      </rPr>
      <t xml:space="preserve">eutic conference
</t>
    </r>
    <r>
      <rPr>
        <sz val="9"/>
        <color theme="0" tint="-0.499984740745262"/>
        <rFont val="Arial"/>
        <family val="2"/>
      </rPr>
      <t>(präth. Vorgestellt)</t>
    </r>
  </si>
  <si>
    <t>Unbekannt darf nur bei ADT (Hormontherapie) geschickt werden.</t>
  </si>
  <si>
    <t xml:space="preserve">M0 | MX </t>
  </si>
  <si>
    <t>RadioTimeRD</t>
  </si>
  <si>
    <t xml:space="preserve">Eine Strahlentherapie wurde dokumentiert, aber es fehlt der Bezug zur Operation. </t>
  </si>
  <si>
    <t>Initiation of radiotherapy was documented, but the timing in reference to the surgery (adjuvant / neoadjuvant) is missing.</t>
  </si>
  <si>
    <t xml:space="preserve">Das Feld "Beginn / Durchführung Strahlentherapie" ist leer. </t>
  </si>
  <si>
    <t xml:space="preserve">The date of initiation of radiotherapy  is missing. </t>
  </si>
  <si>
    <t>RadioTypeRD</t>
  </si>
  <si>
    <t>CTCGradeRD</t>
  </si>
  <si>
    <t>Das Feld "Grad der Komplikation nach CTC AE" ist leer.</t>
  </si>
  <si>
    <t xml:space="preserve">The data item "CTC AE Grade" is missing.  </t>
  </si>
  <si>
    <t xml:space="preserve">Das Feld "CTC AE Bereich" ist leer. </t>
  </si>
  <si>
    <t xml:space="preserve">The data item "CTC AE complication domain" is missing. </t>
  </si>
  <si>
    <t xml:space="preserve">NI-cases | IV-cases: take the risk classifications which is calculated at the sheet Risk class.
IF-cases | R-cases | D-cases: non-determinable </t>
  </si>
  <si>
    <t>CTCDomainRD</t>
  </si>
  <si>
    <t>PathoNemptySurgery</t>
  </si>
  <si>
    <t>(indicator year-1)-mm-dd</t>
  </si>
  <si>
    <t>(indicator year)</t>
  </si>
  <si>
    <r>
      <rPr>
        <sz val="11"/>
        <color indexed="8"/>
        <rFont val="Arial"/>
        <family val="2"/>
      </rPr>
      <t xml:space="preserve">OncoBox Prostate </t>
    </r>
    <r>
      <rPr>
        <b/>
        <sz val="11"/>
        <color indexed="8"/>
        <rFont val="Arial"/>
        <family val="2"/>
      </rPr>
      <t xml:space="preserve">
ICIQ, IIEF primary cases indicator year
</t>
    </r>
    <r>
      <rPr>
        <b/>
        <sz val="11"/>
        <color theme="0" tint="-0.499984740745262"/>
        <rFont val="Arial"/>
        <family val="2"/>
      </rPr>
      <t>(Patientenfragebogen ICIQ, IIEF Primärfälle Kennzahlenjahr)</t>
    </r>
  </si>
  <si>
    <r>
      <rPr>
        <sz val="11"/>
        <color indexed="8"/>
        <rFont val="Arial"/>
        <family val="2"/>
      </rPr>
      <t xml:space="preserve">OncoBox Prostate </t>
    </r>
    <r>
      <rPr>
        <b/>
        <sz val="11"/>
        <color indexed="8"/>
        <rFont val="Arial"/>
        <family val="2"/>
      </rPr>
      <t xml:space="preserve">
ICIQ, IIEF primary cases (indicator year-3)
</t>
    </r>
    <r>
      <rPr>
        <b/>
        <sz val="11"/>
        <color theme="0" tint="-0.499984740745262"/>
        <rFont val="Arial"/>
        <family val="2"/>
      </rPr>
      <t>(Patientenfragebogen ICIQ, IIEF Primärfälle (Kennzahlenjahr-3))</t>
    </r>
  </si>
  <si>
    <r>
      <t xml:space="preserve">pre-therapeutic survey - audit year </t>
    </r>
    <r>
      <rPr>
        <b/>
        <sz val="9"/>
        <color rgb="FFFF0000"/>
        <rFont val="Arial"/>
        <family val="2"/>
      </rPr>
      <t xml:space="preserve">(audit year-3) </t>
    </r>
    <r>
      <rPr>
        <b/>
        <sz val="9"/>
        <rFont val="Arial"/>
        <family val="2"/>
      </rPr>
      <t xml:space="preserve">(primary cases </t>
    </r>
    <r>
      <rPr>
        <b/>
        <sz val="9"/>
        <color rgb="FFFF0000"/>
        <rFont val="Arial"/>
        <family val="2"/>
      </rPr>
      <t>(indicator year-3)</t>
    </r>
    <r>
      <rPr>
        <b/>
        <sz val="9"/>
        <rFont val="Arial"/>
        <family val="2"/>
      </rPr>
      <t xml:space="preserve">)
</t>
    </r>
    <r>
      <rPr>
        <b/>
        <sz val="9"/>
        <color theme="0" tint="-0.499984740745262"/>
        <rFont val="Arial"/>
        <family val="2"/>
      </rPr>
      <t>(Prätherapeutische Bestimmung - Auditjahr (Auditjahr) (Primärfälle (Kennzahlenjahr-3)))</t>
    </r>
  </si>
  <si>
    <r>
      <t xml:space="preserve">Survey after 3 years - audit year </t>
    </r>
    <r>
      <rPr>
        <b/>
        <sz val="9"/>
        <color rgb="FFFF0000"/>
        <rFont val="Arial"/>
        <family val="2"/>
      </rPr>
      <t>(audit year)</t>
    </r>
    <r>
      <rPr>
        <b/>
        <sz val="9"/>
        <rFont val="Arial"/>
        <family val="2"/>
      </rPr>
      <t xml:space="preserve"> (identical patients)
</t>
    </r>
    <r>
      <rPr>
        <b/>
        <sz val="9"/>
        <color theme="0" tint="-0.499984740745262"/>
        <rFont val="Arial"/>
        <family val="2"/>
      </rPr>
      <t>(Bestimmung nach 3 Jahren - Auditjahr (Auditjahr)
(identische Patientengruppe))</t>
    </r>
  </si>
  <si>
    <r>
      <rPr>
        <sz val="8"/>
        <color rgb="FFFF0000"/>
        <rFont val="Arial"/>
        <family val="2"/>
      </rPr>
      <t>(indicator year-3)</t>
    </r>
    <r>
      <rPr>
        <sz val="8"/>
        <color theme="1"/>
        <rFont val="Arial"/>
        <family val="2"/>
      </rPr>
      <t>-mm-dd</t>
    </r>
  </si>
  <si>
    <t>dd.mm.jjjj | -----</t>
  </si>
  <si>
    <r>
      <t xml:space="preserve">Population indicator 7
</t>
    </r>
    <r>
      <rPr>
        <sz val="9"/>
        <color theme="4" tint="-0.499984740745262"/>
        <rFont val="Arial"/>
        <family val="2"/>
      </rPr>
      <t>(Nenner Nr. 7)</t>
    </r>
  </si>
  <si>
    <r>
      <rPr>
        <sz val="9"/>
        <rFont val="Arial"/>
        <family val="2"/>
      </rPr>
      <t>Population indicator 12</t>
    </r>
    <r>
      <rPr>
        <sz val="9"/>
        <color theme="4" tint="-0.499984740745262"/>
        <rFont val="Arial"/>
        <family val="2"/>
      </rPr>
      <t xml:space="preserve">
(Nenner Nr. 12)</t>
    </r>
  </si>
  <si>
    <r>
      <t xml:space="preserve">Population indicator 13
</t>
    </r>
    <r>
      <rPr>
        <sz val="9"/>
        <color theme="4" tint="-0.499984740745262"/>
        <rFont val="Arial"/>
        <family val="2"/>
      </rPr>
      <t>(Nenner Nr. 13)</t>
    </r>
  </si>
  <si>
    <r>
      <t xml:space="preserve">Population indicator 20
</t>
    </r>
    <r>
      <rPr>
        <sz val="9"/>
        <color theme="4" tint="-0.499984740745262"/>
        <rFont val="Arial"/>
        <family val="2"/>
      </rPr>
      <t>(Nenner Nr. 20)</t>
    </r>
  </si>
  <si>
    <t>Take the first treatment or radtiotherapy (when the initiation-date of the radiotherapy is before the initiation-date of a treatment, then take the initiation-date treatment) and the last questionnaire if there are more than one which fullfill the criteria; when the treatment-type is ADT AND the treatment initiation-date is before the radiotherapy-initiation --&gt; take the radiotherapy-initiation</t>
  </si>
  <si>
    <t>Take the first treatment or radiotherapy (when the initiation-date of the radiotherapy is before the initiation-date of a treatment, then take the initiation-date treatment); when the treatment-type is ADT AND the treatment initiation-date is before the radiotherapy-initiation --&gt; take the radiotherapy-initiation</t>
  </si>
  <si>
    <t>AND there is no Radiotherapy with</t>
  </si>
  <si>
    <t>Der postoperative T-Status fehlt.</t>
  </si>
  <si>
    <t>The pathological T-category is missing.</t>
  </si>
  <si>
    <t>The pathological M-category is missing.</t>
  </si>
  <si>
    <t>Der postoperative M-Status fehlt.</t>
  </si>
  <si>
    <t>≠ OP &amp; OR &amp; RT &amp; RE  &amp; R &amp; LT &amp; LE &amp; L &amp; U &amp; empty</t>
  </si>
  <si>
    <t xml:space="preserve">OP | OR | RT | RE  | R | LT | LE | L | U </t>
  </si>
  <si>
    <r>
      <rPr>
        <sz val="8"/>
        <rFont val="Calibri"/>
        <family val="2"/>
      </rPr>
      <t>≠</t>
    </r>
    <r>
      <rPr>
        <sz val="7.2"/>
        <rFont val="Arial"/>
        <family val="2"/>
      </rPr>
      <t xml:space="preserve"> </t>
    </r>
    <r>
      <rPr>
        <sz val="8"/>
        <rFont val="Arial"/>
        <family val="2"/>
      </rPr>
      <t>C &amp; P &amp; U &amp; empty</t>
    </r>
  </si>
  <si>
    <t>C | P | U</t>
  </si>
  <si>
    <t xml:space="preserve">C = Kurativ
P = Palliativ
U = unbekannt  /sonstiges
</t>
  </si>
  <si>
    <t xml:space="preserve">C = curative
P = palliative
U = unknown / other
</t>
  </si>
  <si>
    <t xml:space="preserve">C = Kurativ
P = Palliativ
U = Unbekannt
</t>
  </si>
  <si>
    <t xml:space="preserve">C = curative
P = palliative
U = unknown
</t>
  </si>
  <si>
    <t>androgen deprivation therapy (adjuvant, date:dd.mm.jjjj) = ADT | A | yyyy-mm-dd
androgen deprivation therapy (neoadjuvant, date:dd.mm.jjjj) = ADT | N | yyyy-mm-dd
androgen deprivation therapy (definitive, date:dd.mm.jjjj) = ADT | D | yyyy-mm-dd
androgen deprivation therapy (concomitant, date:dd.mm.jjjj) = ADT | C | yyyy-mm-dd
androgen deprivation therapy (other, date:dd.mm.jjjj) = ADT | U | yyyy-mm-dd
Chemotherapy (adjuvant, date:dd.mm.jjjj) = CH | A | yyyy-mm-dd
Chemotherapy (neoadjuvant, date:dd.mm.jjjj) = CH | N | yyyy-mm-dd
Chemotherapy (definitive, date:dd.mm.jjjj) = CH | D | yyyy-mm-dd
Chemotherapy (concomitant, date:dd.mm.jjjj) = CH | C | yyyy-mm-dd
Chemotherapy (other, date:dd.mm.jjjj) = CH | U | yyyy-mm-dd
Immuno- and antibodies therapy (adjuvant, date:dd.mm.jjjj) = IM | A | yyyy-mm-dd
Immuno- and antibodies therapy (neoadjuvant, date:dd.mm.jjjj) = IM | N | yyyy-mm-dd
Immuno- and antibodies therapy (definitive, date:dd.mm.jjjj) = IM | D | yyyy-mm-dd
Immuno- and antibodies therapy (concomitant, date:dd.mm.jjjj) = IM | C | yyyy-mm-dd
Immuno- and antibodies therapy (other, date:dd.mm.jjjj) = IM | U | yyyy-mm-dd
Supportive Therapy (adjuvant, date:dd.mm.jjjj) = ST | A | yyyy-mm-dd
Supportive Therapy (neoadjuvant, date:dd.mm.jjjj) = ST | N | yyyy-mm-dd
Supportive Therapy (definitive, date:dd.mm.jjjj) = ST | D | yyyy-mm-dd
Supportive Therapy (concomitant, date:dd.mm.jjjj) = ST | C | yyyy-mm-dd
Supportive Therapy (other, date:dd.mm.jjjj) = ST | U | yyyy-mm-dd
Other (non-local) Therapy (adjuvant, date:dd.mm.jjjj) = OT | A | yyyy-mm-dd
Other (non-local) Therapy (neoadjuvant, date:dd.mm.jjjj) = OT | N | yyyy-mm-dd
Other (non-local) Therapy (definitive, date:dd.mm.jjjj) = OT | D | yyyy-mm-dd
Other (non-local) Therapy (concomitant, date:dd.mm.jjjj) = OT | C | yyyy-mm-dd
Other (non-local) Therapy (other, date:dd.mm.jjjj) = OT | U | yyyy-mm-dd</t>
  </si>
  <si>
    <r>
      <t xml:space="preserve">androgen deprivation therapy (adjuvant, date:dd.mm.jjjj  | neoadjuvant, date:dd.mm.jjjj  | definitive, date:dd.mm.jjjj | concomitant, date: dd.mm.jjjj | other, date:dd.mm.jjjj)
</t>
    </r>
    <r>
      <rPr>
        <sz val="8"/>
        <color theme="0" tint="-0.499984740745262"/>
        <rFont val="Arial"/>
        <family val="2"/>
      </rPr>
      <t>(Hormontherapie (adjuvant, Beginn:dd.mm.jjjj | neoadjuvant, Beginn:dd.mm.jjjj | definitiv,</t>
    </r>
    <r>
      <rPr>
        <sz val="8"/>
        <color theme="0" tint="-0.34998626667073579"/>
        <rFont val="Arial"/>
        <family val="2"/>
      </rPr>
      <t xml:space="preserve"> Beginn:dd.mm.jjjj | begleitend, Beginn:dd.mm.jjjj | sonstiges, Beginn:dd.mm.jjjj))</t>
    </r>
    <r>
      <rPr>
        <sz val="8"/>
        <color theme="0" tint="-0.499984740745262"/>
        <rFont val="Arial"/>
        <family val="2"/>
      </rPr>
      <t xml:space="preserve">
</t>
    </r>
    <r>
      <rPr>
        <sz val="8"/>
        <rFont val="Arial"/>
        <family val="2"/>
      </rPr>
      <t>chemotherapy (adjuvant, date:dd.mm.jjjj  | neoadjuvant, date:dd.mm.jjjj  | definitive, date:dd.mm.jjjj | concomitant, date: dd.mm.jjjj  | other, date:dd.mm.jjjj)</t>
    </r>
    <r>
      <rPr>
        <sz val="8"/>
        <color theme="0" tint="-0.499984740745262"/>
        <rFont val="Arial"/>
        <family val="2"/>
      </rPr>
      <t xml:space="preserve">
(Chemotherapie (adjuvant, Beginn:dd.mm.jjjj | neoadjuvant, Beginn:dd.mm.jjjj | definitiv, Beginn:dd.mm.jjjj | begleitend, Beginn:dd.mm.</t>
    </r>
    <r>
      <rPr>
        <sz val="8"/>
        <color theme="0" tint="-0.34998626667073579"/>
        <rFont val="Arial"/>
        <family val="2"/>
      </rPr>
      <t>jjjj | sonstiges, Beginn:dd.mm.jjjj))</t>
    </r>
    <r>
      <rPr>
        <sz val="8"/>
        <color theme="0" tint="-0.499984740745262"/>
        <rFont val="Arial"/>
        <family val="2"/>
      </rPr>
      <t xml:space="preserve">
</t>
    </r>
    <r>
      <rPr>
        <sz val="8"/>
        <rFont val="Arial"/>
        <family val="2"/>
      </rPr>
      <t>Immuno- and antibodies therapy (adjuvant, date:dd.mm.jjjj  | neoadjuvant, date:dd.mm.jjjj  | definitive, date:dd.mm.jjjj | concomitant, date: dd.mm.jjjj | other, date:dd.mm.jjjj)</t>
    </r>
    <r>
      <rPr>
        <sz val="8"/>
        <color theme="0" tint="-0.499984740745262"/>
        <rFont val="Arial"/>
        <family val="2"/>
      </rPr>
      <t xml:space="preserve">
(Immun- und Antikörpertherapie (adjuvant, Beginn:dd.mm.jjjj | neoadjuvant, Beginn:dd.mm.jjjj | definitiv, Beginn:dd.mm.jjjj | begleitend, Beginn:dd.mm.jjjj </t>
    </r>
    <r>
      <rPr>
        <sz val="8"/>
        <color rgb="FF7030A0"/>
        <rFont val="Arial"/>
        <family val="2"/>
      </rPr>
      <t xml:space="preserve">| </t>
    </r>
    <r>
      <rPr>
        <sz val="8"/>
        <color theme="0" tint="-0.34998626667073579"/>
        <rFont val="Arial"/>
        <family val="2"/>
      </rPr>
      <t>sonstiges, Beginn:dd.mm.jjjj))</t>
    </r>
    <r>
      <rPr>
        <sz val="8"/>
        <color theme="0" tint="-0.499984740745262"/>
        <rFont val="Arial"/>
        <family val="2"/>
      </rPr>
      <t xml:space="preserve">
</t>
    </r>
    <r>
      <rPr>
        <sz val="8"/>
        <rFont val="Arial"/>
        <family val="2"/>
      </rPr>
      <t>Supportive Therapy (adjuvant, date:dd.mm.jjjj  | neoadjuvant, date:dd.mm.jjjj  | definitive, date:dd.mm.jjjj | concomitant, date: dd.mm.jjjj | other, date:dd.mm.jjjj)</t>
    </r>
    <r>
      <rPr>
        <sz val="8"/>
        <color theme="0" tint="-0.499984740745262"/>
        <rFont val="Arial"/>
        <family val="2"/>
      </rPr>
      <t xml:space="preserve">
(Supportive Therapie (adjuvant, Beginn:dd.mm.jjjj | neoadjuvant, Beginn:dd.mm.jjjj | definitiv, Beginn:dd.mm.jjjj | begleitend, Beginn:dd.mm.jjjj | sonstiges, Beginn:dd.mm.jjjj))
</t>
    </r>
    <r>
      <rPr>
        <sz val="8"/>
        <rFont val="Arial"/>
        <family val="2"/>
      </rPr>
      <t>Other (non-local) Therapy (adjuvant, date:dd.mm.jjjj  | neoadjuvant, date:dd.mm.jjjj  | definitive, date:dd.mm.jjjj | concomitant, date: dd.mm.jjjj | other, date:dd.mm.jjjj)</t>
    </r>
    <r>
      <rPr>
        <sz val="8"/>
        <color theme="0" tint="-0.499984740745262"/>
        <rFont val="Arial"/>
        <family val="2"/>
      </rPr>
      <t xml:space="preserve">
(andere (nicht ausschließlich lokale) Behandlung (adjuvant, Beginn:dd.mm.jjjj | neoadjuvant, Beginn:dd.mm.jjjj | definitiv, Beginn:dd.mm.jjjj | begleitend, Beginn:dd.mm.jjjj | sonstiges, Beginn:dd.mm.jjjj))</t>
    </r>
  </si>
  <si>
    <t>percutaneous radiotherapy (adjuvant, date:dd.mm.jjjj) = P | A | yyyy-mm-dd
percutaneous radiotherapy (neoadjuvant, date:dd.mm.jjjj) = P | N | yyyy-mm-dd
percutaneous radiotherapy (definitive, date:dd.mm.jjjj) = P | D | yyyy-mm-dd
percutaneous radiotherapy (other, date:dd.mm.jjjj) = P | U | yyyy-mm-dd
HDR-brachytherapy (adjuvant, date:dd.mm.jjjj) = HDR | A | yyyy-mm-dd
HDR-brachytherapy (neoadjuvant, date:dd.mm.jjjj) = HDR | N | yyyy-mm-dd
HDR-brachytherapy (definitive, date:dd.mm.jjjj) = HDR | D | yyyy-mm-dd
HDR-brachytherapy (other, date:dd.mm.jjjj) = HDR | U | yyyy-mm-dd
LDR-brachytherapy (adjuvant, date:dd.mm.jjjj) = LDR | A | yyyy-mm-dd
LDR-brachytherapy (neoadjuvant, date:dd.mm.jjjj) = LDR | N | yyyy-mm-dd
LDR-brachytherapy (definitive, date:dd.mm.jjjj) = LDR | D | yyyy-mm-dd
LDR-brachytherapy (other, date:dd.mm.jjjj) = LDR | U | yyyy-mm-dd</t>
  </si>
  <si>
    <r>
      <t>percutaneous radiotherapy (adjuvant, date:dd.mm.jjjj  | neoadjuvant, date:dd.mm.jjjj  | definitive, date:dd.mm.jjjj | other, date:dd.mm.jjjj)</t>
    </r>
    <r>
      <rPr>
        <sz val="8"/>
        <color theme="0" tint="-0.499984740745262"/>
        <rFont val="Arial"/>
        <family val="2"/>
      </rPr>
      <t xml:space="preserve">
(perkutane Strahlentherapie (adjuvant, Beginn:dd.mm.jjjj | neoadjuvant, Beginn:dd.mm.jjjj | definitiv, Beginn:dd.mm.jjjj | sonstiges, Beginn:dd.mm.jjjj))</t>
    </r>
    <r>
      <rPr>
        <sz val="8"/>
        <rFont val="Arial"/>
        <family val="2"/>
      </rPr>
      <t xml:space="preserve">
HDR-brachytherapy (adjuvant, date:dd.mm.jjjj  | neoadjuvant, date:dd.mm.jjjj  | definitive, date:dd.mm.jjjj | other, date:dd.mm.jjjj)
</t>
    </r>
    <r>
      <rPr>
        <sz val="8"/>
        <color theme="0" tint="-0.499984740745262"/>
        <rFont val="Arial"/>
        <family val="2"/>
      </rPr>
      <t>(HDR-Brachytherapie (adjuvant, Beginn:dd.mm.jjjj | neoadjuvant, Beginn:dd.mm.jjjj | definitiv, Beginn:dd.mm</t>
    </r>
    <r>
      <rPr>
        <sz val="8"/>
        <color theme="0" tint="-0.34998626667073579"/>
        <rFont val="Arial"/>
        <family val="2"/>
      </rPr>
      <t>.</t>
    </r>
    <r>
      <rPr>
        <sz val="8"/>
        <color theme="0" tint="-0.499984740745262"/>
        <rFont val="Arial"/>
        <family val="2"/>
      </rPr>
      <t>jjjj  | sonstiges, Beginn:dd.mm.jjjj</t>
    </r>
    <r>
      <rPr>
        <sz val="8"/>
        <color theme="0" tint="-0.34998626667073579"/>
        <rFont val="Arial"/>
        <family val="2"/>
      </rPr>
      <t>))</t>
    </r>
    <r>
      <rPr>
        <sz val="8"/>
        <rFont val="Arial"/>
        <family val="2"/>
      </rPr>
      <t xml:space="preserve">
LDR-brachytherapy (adjuvant, date:dd.mm.jjjj  | neoadjuvant, date:dd.mm.jjjj  | definitive, date:dd.mm.jjjj  | other, date:dd.mm.jjjj)
</t>
    </r>
    <r>
      <rPr>
        <sz val="8"/>
        <color theme="0" tint="-0.499984740745262"/>
        <rFont val="Arial"/>
        <family val="2"/>
      </rPr>
      <t>(LDR-Brachytherapie (adjuvant, Beginn:dd.mm.jjjj | neoadjuvant, Beginn:dd.mm.jjjj | definitiv, Beginn:dd.mm.jjjj | sonstiges, Beginn:dd.mm.jjjj)</t>
    </r>
    <r>
      <rPr>
        <sz val="8"/>
        <color theme="0" tint="-0.34998626667073579"/>
        <rFont val="Arial"/>
        <family val="2"/>
      </rPr>
      <t>)</t>
    </r>
    <r>
      <rPr>
        <sz val="8"/>
        <rFont val="Arial"/>
        <family val="2"/>
      </rPr>
      <t xml:space="preserve">
</t>
    </r>
  </si>
  <si>
    <r>
      <t xml:space="preserve">treatment
</t>
    </r>
    <r>
      <rPr>
        <b/>
        <sz val="10"/>
        <color theme="0" tint="-0.499984740745262"/>
        <rFont val="Arial"/>
        <family val="2"/>
      </rPr>
      <t>(</t>
    </r>
    <r>
      <rPr>
        <b/>
        <sz val="10"/>
        <color theme="0" tint="-0.499984740745262"/>
        <rFont val="Arial"/>
        <family val="2"/>
      </rPr>
      <t>Therapie)</t>
    </r>
  </si>
  <si>
    <r>
      <t xml:space="preserve">cut-off date post-therapeutic survey
</t>
    </r>
    <r>
      <rPr>
        <sz val="10"/>
        <color theme="0" tint="-0.499984740745262"/>
        <rFont val="Arial"/>
        <family val="2"/>
      </rPr>
      <t>(Stichtag posttherapeutische Befragung)</t>
    </r>
  </si>
  <si>
    <r>
      <t xml:space="preserve">Case
Diagnosis
</t>
    </r>
    <r>
      <rPr>
        <b/>
        <sz val="8"/>
        <rFont val="Arial"/>
        <family val="2"/>
      </rPr>
      <t xml:space="preserve">Date of Diagnosis
</t>
    </r>
    <r>
      <rPr>
        <sz val="8"/>
        <rFont val="Arial"/>
        <family val="2"/>
      </rPr>
      <t xml:space="preserve">--------------
Case
Surgery
</t>
    </r>
    <r>
      <rPr>
        <b/>
        <sz val="8"/>
        <rFont val="Arial"/>
        <family val="2"/>
      </rPr>
      <t xml:space="preserve">Date
</t>
    </r>
    <r>
      <rPr>
        <sz val="8"/>
        <rFont val="Arial"/>
        <family val="2"/>
      </rPr>
      <t xml:space="preserve">--------------
Case
Radiotherapy
</t>
    </r>
    <r>
      <rPr>
        <b/>
        <sz val="8"/>
        <rFont val="Arial"/>
        <family val="2"/>
      </rPr>
      <t>Type</t>
    </r>
    <r>
      <rPr>
        <sz val="8"/>
        <rFont val="Arial"/>
        <family val="2"/>
      </rPr>
      <t xml:space="preserve">
---------
</t>
    </r>
    <r>
      <rPr>
        <b/>
        <sz val="8"/>
        <rFont val="Arial"/>
        <family val="2"/>
      </rPr>
      <t>Time</t>
    </r>
    <r>
      <rPr>
        <sz val="8"/>
        <rFont val="Arial"/>
        <family val="2"/>
      </rPr>
      <t xml:space="preserve">
---------
</t>
    </r>
    <r>
      <rPr>
        <b/>
        <sz val="8"/>
        <rFont val="Arial"/>
        <family val="2"/>
      </rPr>
      <t>Initiation</t>
    </r>
    <r>
      <rPr>
        <sz val="8"/>
        <rFont val="Arial"/>
        <family val="2"/>
      </rPr>
      <t xml:space="preserve">
---------------
Case
Treatment
</t>
    </r>
    <r>
      <rPr>
        <b/>
        <sz val="8"/>
        <rFont val="Arial"/>
        <family val="2"/>
      </rPr>
      <t>Type</t>
    </r>
    <r>
      <rPr>
        <sz val="8"/>
        <rFont val="Arial"/>
        <family val="2"/>
      </rPr>
      <t xml:space="preserve">
---------
</t>
    </r>
    <r>
      <rPr>
        <b/>
        <sz val="8"/>
        <rFont val="Arial"/>
        <family val="2"/>
      </rPr>
      <t>Time</t>
    </r>
    <r>
      <rPr>
        <sz val="8"/>
        <rFont val="Arial"/>
        <family val="2"/>
      </rPr>
      <t xml:space="preserve">
---------
</t>
    </r>
    <r>
      <rPr>
        <b/>
        <sz val="8"/>
        <rFont val="Arial"/>
        <family val="2"/>
      </rPr>
      <t>Initiation</t>
    </r>
  </si>
  <si>
    <r>
      <t xml:space="preserve">risk classification
</t>
    </r>
    <r>
      <rPr>
        <sz val="10"/>
        <color theme="0" tint="-0.499984740745262"/>
        <rFont val="Arial"/>
        <family val="2"/>
      </rPr>
      <t>(Risikoklassifizierung)</t>
    </r>
  </si>
  <si>
    <r>
      <t xml:space="preserve">locally confined - low risk </t>
    </r>
    <r>
      <rPr>
        <sz val="10"/>
        <color theme="0" tint="-0.499984740745262"/>
        <rFont val="Arial"/>
        <family val="2"/>
      </rPr>
      <t>(lokal begrenzt - niedriges Risiko)</t>
    </r>
    <r>
      <rPr>
        <sz val="10"/>
        <rFont val="Arial"/>
        <family val="2"/>
      </rPr>
      <t xml:space="preserve"> | locally confined - medium risk  </t>
    </r>
    <r>
      <rPr>
        <sz val="10"/>
        <color theme="0" tint="-0.499984740745262"/>
        <rFont val="Arial"/>
        <family val="2"/>
      </rPr>
      <t>(lokal begrenzt - mittleres Risiko)</t>
    </r>
    <r>
      <rPr>
        <sz val="10"/>
        <rFont val="Arial"/>
        <family val="2"/>
      </rPr>
      <t xml:space="preserve"> | locally confined - high risk</t>
    </r>
    <r>
      <rPr>
        <sz val="10"/>
        <color theme="0" tint="-0.499984740745262"/>
        <rFont val="Arial"/>
        <family val="2"/>
      </rPr>
      <t xml:space="preserve"> (lokal begrenzt - hohes Risiko)</t>
    </r>
    <r>
      <rPr>
        <sz val="10"/>
        <rFont val="Arial"/>
        <family val="2"/>
      </rPr>
      <t xml:space="preserve"> | locally advanced </t>
    </r>
    <r>
      <rPr>
        <sz val="10"/>
        <color theme="0" tint="-0.499984740745262"/>
        <rFont val="Arial"/>
        <family val="2"/>
      </rPr>
      <t xml:space="preserve">(lokal fortgeschritten) </t>
    </r>
    <r>
      <rPr>
        <sz val="10"/>
        <rFont val="Arial"/>
        <family val="2"/>
      </rPr>
      <t xml:space="preserve">| advanced N1 </t>
    </r>
    <r>
      <rPr>
        <sz val="10"/>
        <color theme="0" tint="-0.499984740745262"/>
        <rFont val="Arial"/>
        <family val="2"/>
      </rPr>
      <t xml:space="preserve">(fortgeschritten-N1) </t>
    </r>
    <r>
      <rPr>
        <sz val="10"/>
        <rFont val="Arial"/>
        <family val="2"/>
      </rPr>
      <t xml:space="preserve">| advanced M1 </t>
    </r>
    <r>
      <rPr>
        <sz val="10"/>
        <color theme="0" tint="-0.499984740745262"/>
        <rFont val="Arial"/>
        <family val="2"/>
      </rPr>
      <t>(fortgeschritten-M1)</t>
    </r>
    <r>
      <rPr>
        <sz val="10"/>
        <rFont val="Arial"/>
        <family val="2"/>
      </rPr>
      <t xml:space="preserve"> | non-determinable </t>
    </r>
    <r>
      <rPr>
        <sz val="10"/>
        <color theme="0" tint="-0.499984740745262"/>
        <rFont val="Arial"/>
        <family val="2"/>
      </rPr>
      <t>(nicht zuzuordnen)</t>
    </r>
  </si>
  <si>
    <t>&gt; 0</t>
  </si>
  <si>
    <t>number
(natürliche Zahl)</t>
  </si>
  <si>
    <t>Kennzahlen | ICHOM</t>
  </si>
  <si>
    <t>Basisdaten | ICHOM | Kennzahlen</t>
  </si>
  <si>
    <t>Kennzahlen</t>
  </si>
  <si>
    <t>Basisdaten | Kennzahlen</t>
  </si>
  <si>
    <t>Allgemein | Kennzahlen</t>
  </si>
  <si>
    <t>&lt;Status&gt;</t>
  </si>
  <si>
    <t>&lt;Cycle&gt;</t>
  </si>
  <si>
    <t>MarginEmpty</t>
  </si>
  <si>
    <t>The data item "Margin status focal" is missing.</t>
  </si>
  <si>
    <t>0 | 1 | 2 | 3 | 4 | 5 | 6 | 7 | 8 | 9 | 10 | 11 | 12</t>
  </si>
  <si>
    <t>ComorbEmpty</t>
  </si>
  <si>
    <t>Das Feld "Komorbididtäten" ist leer.</t>
  </si>
  <si>
    <t>The data item "Comorbidities" is missing.</t>
  </si>
  <si>
    <t>NerveEmpty</t>
  </si>
  <si>
    <t>Das Feld "Nervenerhaltende Operation" ist leer.</t>
  </si>
  <si>
    <t>The data item "Nerve-sparing surgery" is missing.</t>
  </si>
  <si>
    <t>RadioIntent</t>
  </si>
  <si>
    <t>Die Intention (kurativ/palliativ) der Strahlentherapie fehlt.</t>
  </si>
  <si>
    <t>The data item "Initiation radiotherapy" is missing.</t>
  </si>
  <si>
    <t>DateDiagnosis</t>
  </si>
  <si>
    <t>Das Feld "Datum Diagnose Tumor" ist leer.</t>
  </si>
  <si>
    <t>The data item "Date of Diagnosis" is empty.</t>
  </si>
  <si>
    <t>MethodEmpty</t>
  </si>
  <si>
    <t>Das Feld "Operationsverfahren" ist leer.</t>
  </si>
  <si>
    <t>The data item "Surgical method" is missing.</t>
  </si>
  <si>
    <t>&lt;TreatmentIntent&gt;</t>
  </si>
  <si>
    <r>
      <t xml:space="preserve">Date of Diagnosis </t>
    </r>
    <r>
      <rPr>
        <b/>
        <sz val="8"/>
        <color rgb="FF0000FF"/>
        <rFont val="Arial"/>
        <family val="2"/>
      </rPr>
      <t>- PreMinus</t>
    </r>
    <r>
      <rPr>
        <sz val="8"/>
        <color rgb="FFFF0000"/>
        <rFont val="Arial"/>
        <family val="2"/>
      </rPr>
      <t xml:space="preserve"> </t>
    </r>
    <r>
      <rPr>
        <sz val="8"/>
        <rFont val="Calibri"/>
        <family val="2"/>
      </rPr>
      <t>≤</t>
    </r>
    <r>
      <rPr>
        <sz val="8"/>
        <rFont val="Arial"/>
        <family val="2"/>
      </rPr>
      <t xml:space="preserve"> Pre-therapeutic_Date Questionnaire ≤ Date of Diagnosis </t>
    </r>
    <r>
      <rPr>
        <b/>
        <sz val="8"/>
        <color rgb="FF0000FF"/>
        <rFont val="Arial"/>
        <family val="2"/>
      </rPr>
      <t>+ PrePlus</t>
    </r>
    <r>
      <rPr>
        <sz val="8"/>
        <rFont val="Arial"/>
        <family val="2"/>
      </rPr>
      <t xml:space="preserve">
</t>
    </r>
    <r>
      <rPr>
        <b/>
        <sz val="8"/>
        <color rgb="FFFF0000"/>
        <rFont val="Arial"/>
        <family val="2"/>
      </rPr>
      <t/>
    </r>
  </si>
  <si>
    <r>
      <t xml:space="preserve">Surgery_Date </t>
    </r>
    <r>
      <rPr>
        <b/>
        <sz val="8"/>
        <color rgb="FF0000FF"/>
        <rFont val="Arial"/>
        <family val="2"/>
      </rPr>
      <t>- PreMinus</t>
    </r>
    <r>
      <rPr>
        <sz val="8"/>
        <rFont val="Arial"/>
        <family val="2"/>
      </rPr>
      <t xml:space="preserve"> ≤ Pre-therapeutic_Date Questionnaire ≤ Surgery_Date</t>
    </r>
    <r>
      <rPr>
        <b/>
        <sz val="8"/>
        <color rgb="FFFF0000"/>
        <rFont val="Arial"/>
        <family val="2"/>
      </rPr>
      <t/>
    </r>
  </si>
  <si>
    <r>
      <t xml:space="preserve">Radiotherapy_Initiation </t>
    </r>
    <r>
      <rPr>
        <b/>
        <sz val="8"/>
        <color rgb="FF0000FF"/>
        <rFont val="Arial"/>
        <family val="2"/>
      </rPr>
      <t>- PreMinus</t>
    </r>
    <r>
      <rPr>
        <sz val="8"/>
        <rFont val="Arial"/>
        <family val="2"/>
      </rPr>
      <t xml:space="preserve"> ≤ Pre-therapeutic_Date Questionnaire ≤ Radiotherapy_Initiation</t>
    </r>
    <r>
      <rPr>
        <b/>
        <sz val="8"/>
        <color rgb="FFFF0000"/>
        <rFont val="Arial"/>
        <family val="2"/>
      </rPr>
      <t/>
    </r>
  </si>
  <si>
    <r>
      <t xml:space="preserve">Treatment_Initiation </t>
    </r>
    <r>
      <rPr>
        <b/>
        <sz val="8"/>
        <color rgb="FF0000FF"/>
        <rFont val="Arial"/>
        <family val="2"/>
      </rPr>
      <t>- PreMinus</t>
    </r>
    <r>
      <rPr>
        <sz val="8"/>
        <rFont val="Arial"/>
        <family val="2"/>
      </rPr>
      <t xml:space="preserve"> ≤ Pre-therapeutic_Date Questionnaire ≤ Treatment_Initiation</t>
    </r>
    <r>
      <rPr>
        <b/>
        <sz val="8"/>
        <color rgb="FFFF0000"/>
        <rFont val="Arial"/>
        <family val="2"/>
      </rPr>
      <t xml:space="preserve">
</t>
    </r>
  </si>
  <si>
    <r>
      <t xml:space="preserve">Punch biopsy pathology report
</t>
    </r>
    <r>
      <rPr>
        <sz val="11"/>
        <color theme="0" tint="-0.499984740745262"/>
        <rFont val="Arial"/>
        <family val="2"/>
      </rPr>
      <t>Befundbericht Stanzbiopsie</t>
    </r>
  </si>
  <si>
    <t xml:space="preserve">Bei der Bestrahlung von Knochenmetastasen, soll in diesem Feld ein "U" für sonstiges geschickt werden. </t>
  </si>
  <si>
    <t>Kennzahlen I ICHOM</t>
  </si>
  <si>
    <t>Basisdaten | Kennzahlen I ICHOM</t>
  </si>
  <si>
    <t>pre = pre-therapeutic
post = post-operative
G = general board, independent of therapy</t>
  </si>
  <si>
    <r>
      <t xml:space="preserve">I) Only numerator an no Target
</t>
    </r>
    <r>
      <rPr>
        <sz val="9"/>
        <color theme="0" tint="-0.499984740745262"/>
        <rFont val="Arial"/>
        <family val="2"/>
      </rPr>
      <t>(I) Nur Zähler ohne Sollvorgabe)</t>
    </r>
  </si>
  <si>
    <r>
      <t xml:space="preserve">J) Plausibility limits with &lt;
</t>
    </r>
    <r>
      <rPr>
        <sz val="9"/>
        <color theme="0" tint="-0.499984740745262"/>
        <rFont val="Arial"/>
        <family val="2"/>
      </rPr>
      <t>(J) Plausibilitätsgrenze mit &lt;)</t>
    </r>
  </si>
  <si>
    <r>
      <rPr>
        <sz val="9"/>
        <color rgb="FF7030A0"/>
        <rFont val="Arial"/>
        <family val="2"/>
      </rPr>
      <t>%</t>
    </r>
    <r>
      <rPr>
        <sz val="8"/>
        <rFont val="Arial"/>
        <family val="2"/>
      </rPr>
      <t xml:space="preserve"> ≥ plausibility limit </t>
    </r>
  </si>
  <si>
    <r>
      <rPr>
        <sz val="9"/>
        <color rgb="FF7030A0"/>
        <rFont val="Arial"/>
        <family val="2"/>
      </rPr>
      <t>%</t>
    </r>
    <r>
      <rPr>
        <sz val="8"/>
        <color theme="1"/>
        <rFont val="Arial"/>
        <family val="2"/>
      </rPr>
      <t xml:space="preserve"> &lt; plausibility limit</t>
    </r>
  </si>
  <si>
    <r>
      <t xml:space="preserve">Population indicator 22
</t>
    </r>
    <r>
      <rPr>
        <sz val="9"/>
        <color theme="4" tint="-0.499984740745262"/>
        <rFont val="Arial"/>
        <family val="2"/>
      </rPr>
      <t>(Nenner Nr. 22)</t>
    </r>
  </si>
  <si>
    <r>
      <t>StudyStart =</t>
    </r>
    <r>
      <rPr>
        <b/>
        <sz val="11"/>
        <color rgb="FF0000FF"/>
        <rFont val="Arial"/>
        <family val="2"/>
      </rPr>
      <t/>
    </r>
  </si>
  <si>
    <t>Take all cases with</t>
  </si>
  <si>
    <t>max (01.07.2016 ; first date introduced)</t>
  </si>
  <si>
    <t>Take all cases in J24</t>
  </si>
  <si>
    <t>(J30 / J24) * 100 (in %)</t>
  </si>
  <si>
    <t>(O30 / O24) * 100 (in %)</t>
  </si>
  <si>
    <t>First date introduced = min (Date patient introduced in center)</t>
  </si>
  <si>
    <t>= StudyStart</t>
  </si>
  <si>
    <t>Display ID of first Study Patient:</t>
  </si>
  <si>
    <r>
      <t xml:space="preserve">OncoBox Prostate
</t>
    </r>
    <r>
      <rPr>
        <b/>
        <sz val="11"/>
        <color indexed="8"/>
        <rFont val="Arial"/>
        <family val="2"/>
      </rPr>
      <t xml:space="preserve">General overview export
</t>
    </r>
    <r>
      <rPr>
        <b/>
        <sz val="11"/>
        <color theme="0" tint="-0.499984740745262"/>
        <rFont val="Arial"/>
        <family val="2"/>
      </rPr>
      <t>(Gesamtbetrachtung Export)</t>
    </r>
  </si>
  <si>
    <t>Quartale 2016</t>
  </si>
  <si>
    <t>Quartale 2017</t>
  </si>
  <si>
    <t>Quartale 2018</t>
  </si>
  <si>
    <t>Quartale 2019</t>
  </si>
  <si>
    <t>3.</t>
  </si>
  <si>
    <t>4.</t>
  </si>
  <si>
    <t>Total</t>
  </si>
  <si>
    <t>1.</t>
  </si>
  <si>
    <t>2.</t>
  </si>
  <si>
    <t>See calculation on sheet "General overview" row 20</t>
  </si>
  <si>
    <t>≥ StudyStart 
&amp;&amp; 
This date must be in the quarter</t>
  </si>
  <si>
    <t>L - AB</t>
  </si>
  <si>
    <t>See calculation on sheet "General overview" row 21</t>
  </si>
  <si>
    <t>See calculation on sheet "General overview" row 22</t>
  </si>
  <si>
    <t>See calculation on sheet "General overview" row 23</t>
  </si>
  <si>
    <t>See calculation on sheet "General overview" row 24</t>
  </si>
  <si>
    <t xml:space="preserve">≥ StudyStart 
</t>
  </si>
  <si>
    <t>Export all patients with:</t>
  </si>
  <si>
    <t>When there is a possible assignment (category f, sheet "Validation") then export both Tudok and PCO-Data, when the assignment is impossible (category e, sheet "Validation") then export only the TuDok Data</t>
  </si>
  <si>
    <t>General overview - Export</t>
  </si>
  <si>
    <t>Die Angabe ob der Resektionsrand fokal oder multifokal tumorbefallen ist fehlt.</t>
  </si>
  <si>
    <r>
      <t xml:space="preserve">Case
Diagnosis
</t>
    </r>
    <r>
      <rPr>
        <b/>
        <sz val="8"/>
        <rFont val="Arial"/>
        <family val="2"/>
      </rPr>
      <t>Date of Diagnosis</t>
    </r>
  </si>
  <si>
    <r>
      <rPr>
        <sz val="8"/>
        <color rgb="FFFF0000"/>
        <rFont val="Arial"/>
        <family val="2"/>
      </rPr>
      <t xml:space="preserve">≥ cut-off date </t>
    </r>
    <r>
      <rPr>
        <sz val="8"/>
        <color rgb="FF7030A0"/>
        <rFont val="Arial"/>
        <family val="2"/>
      </rPr>
      <t>+ 365</t>
    </r>
    <r>
      <rPr>
        <sz val="8"/>
        <color rgb="FFFF0000"/>
        <rFont val="Arial"/>
        <family val="2"/>
      </rPr>
      <t xml:space="preserve"> </t>
    </r>
    <r>
      <rPr>
        <b/>
        <sz val="8"/>
        <color rgb="FFFF0000"/>
        <rFont val="Arial"/>
        <family val="2"/>
      </rPr>
      <t>-</t>
    </r>
    <r>
      <rPr>
        <sz val="8"/>
        <color rgb="FFFF0000"/>
        <rFont val="Arial"/>
        <family val="2"/>
      </rPr>
      <t xml:space="preserve"> </t>
    </r>
    <r>
      <rPr>
        <b/>
        <sz val="8"/>
        <color rgb="FF0000FF"/>
        <rFont val="Arial"/>
        <family val="2"/>
      </rPr>
      <t xml:space="preserve">PostMinus
&amp;&amp;
</t>
    </r>
    <r>
      <rPr>
        <sz val="8"/>
        <color rgb="FFFF0000"/>
        <rFont val="Calibri"/>
        <family val="2"/>
      </rPr>
      <t>≤</t>
    </r>
    <r>
      <rPr>
        <sz val="8"/>
        <color rgb="FFFF0000"/>
        <rFont val="Arial"/>
        <family val="2"/>
      </rPr>
      <t xml:space="preserve"> cut-off date </t>
    </r>
    <r>
      <rPr>
        <sz val="8"/>
        <color rgb="FF7030A0"/>
        <rFont val="Arial"/>
        <family val="2"/>
      </rPr>
      <t>+ 365</t>
    </r>
    <r>
      <rPr>
        <sz val="8"/>
        <color rgb="FFFF0000"/>
        <rFont val="Arial"/>
        <family val="2"/>
      </rPr>
      <t xml:space="preserve"> </t>
    </r>
    <r>
      <rPr>
        <b/>
        <sz val="8"/>
        <color rgb="FFFF0000"/>
        <rFont val="Arial"/>
        <family val="2"/>
      </rPr>
      <t xml:space="preserve">+ </t>
    </r>
    <r>
      <rPr>
        <b/>
        <sz val="8"/>
        <color rgb="FF0000FF"/>
        <rFont val="Arial"/>
        <family val="2"/>
      </rPr>
      <t>PostPlus</t>
    </r>
  </si>
  <si>
    <r>
      <rPr>
        <sz val="9"/>
        <rFont val="Arial"/>
        <family val="2"/>
      </rPr>
      <t>recommendation of dental examination</t>
    </r>
    <r>
      <rPr>
        <sz val="9"/>
        <color theme="0" tint="-0.499984740745262"/>
        <rFont val="Arial"/>
        <family val="2"/>
      </rPr>
      <t xml:space="preserve">
(Empfehlung zahnärztliche Untersuchung)</t>
    </r>
  </si>
  <si>
    <t xml:space="preserve">Kann ein inzidentelles Prostata-Ca nach TURP als Primärfall gezählt werden, wenn es nach dem Eingriff in der Tumorkonferenz besprochen wird? 
Can the incidental finding of a prostate carcinoma after TURP be counted as a primary case, if the case was presented in the tumour conference after the intervention?
</t>
  </si>
  <si>
    <t xml:space="preserve">Besprechung der Fälle in der MM. Die Fälle werden im Zähler nicht gezählt. Bei Unterschreitung 
der Sollvorgabe soll eine Begründung im Kennzahlenbogen erfolgen.
Case discussion in the morbidity/mortality conference. These cases do not count for the numerator. If the target is not met, an explanation shall be provided in the indicator sheet </t>
  </si>
  <si>
    <t xml:space="preserve">Wurde der Patient hinsichtlich eines Lokalrezidives nicht untersucht, da kein akuter Verdacht vorliegt, so soll hier ein N eingetragen werden. </t>
  </si>
  <si>
    <t>days</t>
  </si>
  <si>
    <r>
      <t xml:space="preserve">Post-therapeutic Questionnaire
</t>
    </r>
    <r>
      <rPr>
        <b/>
        <sz val="8"/>
        <rFont val="Arial"/>
        <family val="2"/>
      </rPr>
      <t>Date Questionnaire</t>
    </r>
  </si>
  <si>
    <t>PreMinus =</t>
  </si>
  <si>
    <r>
      <rPr>
        <sz val="8"/>
        <color rgb="FF7030A0"/>
        <rFont val="Arial"/>
        <family val="2"/>
      </rPr>
      <t xml:space="preserve">≥ StudyStart </t>
    </r>
    <r>
      <rPr>
        <sz val="8"/>
        <color rgb="FFFF0000"/>
        <rFont val="Arial"/>
        <family val="2"/>
      </rPr>
      <t xml:space="preserve">
&amp;&amp; </t>
    </r>
    <r>
      <rPr>
        <sz val="8"/>
        <rFont val="Arial"/>
        <family val="2"/>
      </rPr>
      <t xml:space="preserve">
</t>
    </r>
    <r>
      <rPr>
        <sz val="8"/>
        <color rgb="FFFF0000"/>
        <rFont val="Arial"/>
        <family val="2"/>
      </rPr>
      <t>(indicator year)</t>
    </r>
    <r>
      <rPr>
        <sz val="8"/>
        <rFont val="Arial"/>
        <family val="2"/>
      </rPr>
      <t>-mm-dd</t>
    </r>
    <r>
      <rPr>
        <sz val="8"/>
        <color rgb="FFFF0000"/>
        <rFont val="Arial"/>
        <family val="2"/>
      </rPr>
      <t xml:space="preserve"> </t>
    </r>
    <r>
      <rPr>
        <sz val="8"/>
        <color rgb="FFFF0000"/>
        <rFont val="Calibri"/>
        <family val="2"/>
      </rPr>
      <t/>
    </r>
  </si>
  <si>
    <r>
      <rPr>
        <sz val="8"/>
        <color rgb="FF7030A0"/>
        <rFont val="Arial"/>
        <family val="2"/>
      </rPr>
      <t xml:space="preserve">≥ StudyStart </t>
    </r>
    <r>
      <rPr>
        <sz val="8"/>
        <color rgb="FFFF0000"/>
        <rFont val="Arial"/>
        <family val="2"/>
      </rPr>
      <t xml:space="preserve">
&amp;&amp;</t>
    </r>
    <r>
      <rPr>
        <sz val="8"/>
        <color rgb="FFFF0000"/>
        <rFont val="Calibri"/>
        <family val="2"/>
      </rPr>
      <t xml:space="preserve">
≤</t>
    </r>
    <r>
      <rPr>
        <sz val="8"/>
        <color rgb="FFFF0000"/>
        <rFont val="Arial"/>
        <family val="2"/>
      </rPr>
      <t xml:space="preserve"> (indicator year-1)</t>
    </r>
    <r>
      <rPr>
        <sz val="8"/>
        <rFont val="Arial"/>
        <family val="2"/>
      </rPr>
      <t xml:space="preserve">-12-31 
&amp;&amp; 
</t>
    </r>
    <r>
      <rPr>
        <sz val="8"/>
        <color rgb="FFFF0000"/>
        <rFont val="Calibri"/>
        <family val="2"/>
      </rPr>
      <t>≥</t>
    </r>
    <r>
      <rPr>
        <sz val="8"/>
        <color rgb="FFFF0000"/>
        <rFont val="Arial"/>
        <family val="2"/>
      </rPr>
      <t xml:space="preserve"> (indicator year-6)</t>
    </r>
    <r>
      <rPr>
        <sz val="8"/>
        <rFont val="Arial"/>
        <family val="2"/>
      </rPr>
      <t xml:space="preserve">-01-01 </t>
    </r>
  </si>
  <si>
    <r>
      <t xml:space="preserve">Row 30
</t>
    </r>
    <r>
      <rPr>
        <b/>
        <sz val="10"/>
        <color theme="0" tint="-0.499984740745262"/>
        <rFont val="Arial"/>
        <family val="2"/>
      </rPr>
      <t>(Zeile 30)</t>
    </r>
  </si>
  <si>
    <t>Auskunft des Pathologen zum R-Status des Primärtumors nach allen OPs, d.h., dass nach einer Revisions-OP der dann erreichte R0-Status gemeldet wird und nicht der R1-Status nach der ersten OP, der die Revision notwendig machte. Die Aussage R2 kann auch durch den Operateur selbst getroffen werden. 
Unterscheidung H6/H7 vgl. TNM - Klassifikation maligner Tumor, 8. Auflage, 2017, S. 15</t>
  </si>
  <si>
    <t xml:space="preserve">pT = Ausbreitung des Primärtumors
Erfordert die Resektion des Primärtumors oder Biopsien, die zur Bestimmung der höchsten pT-Kategorie adäquat sind.
Erläuterungen Ausprägungen siehe TNM - Klassifikation maligner Tumor, 8. Auflage, 2017, S. 245-246
</t>
  </si>
  <si>
    <t xml:space="preserve">pN = Ausbreitung der regionären Lymphknoten
Erfordert die Entfernung der Lymphknoten in einem Ausmaß, dass die Aussage über das Fehlen regionärer Lymphknotenmetastasen (pN0) verlässlich macht und andererseits zur Bestimmung der höchsten T-Kategorie ausreicht)
Erläuterungen Ausprägungen siehe TNM - Klassifikation maligner Tumor, 8. Auflage, 2017, S. 245-246
"N+" ist in der  "TNM Klassifikation maligner Tumoren 8. Auflage" nicht vorgesehen, wurde aber in den Zentren mitunter dokumentiert (und wird deshalb hier zugelassen). In der Plausibilitätsprüfung werden jedoch alle Fälle mit "N+"-Meldung herausgefiltert ab Patienten mit Erstdiagnose  01.01.2011.
</t>
  </si>
  <si>
    <r>
      <t xml:space="preserve">Dental examination before initiation of  treatment with biphosphonates or Denosumab
</t>
    </r>
    <r>
      <rPr>
        <sz val="11"/>
        <color theme="0" tint="-0.499984740745262"/>
        <rFont val="Arial"/>
        <family val="2"/>
      </rPr>
      <t>Zahnärztlicher Untersuchung vor Beginn der Bisphosphonat oder Denosumab-Therapie</t>
    </r>
  </si>
  <si>
    <t>FUBioPSA</t>
  </si>
  <si>
    <t>Der PSA-Wert fehlt.</t>
  </si>
  <si>
    <t>Change the following fields:</t>
  </si>
  <si>
    <t>yyyy-07-01</t>
  </si>
  <si>
    <r>
      <t xml:space="preserve">Export Study Cases XML "Monash"
</t>
    </r>
    <r>
      <rPr>
        <b/>
        <sz val="10"/>
        <color theme="0" tint="-0.499984740745262"/>
        <rFont val="Arial"/>
        <family val="2"/>
      </rPr>
      <t>(Export Studienfälle XML "Monash")</t>
    </r>
  </si>
  <si>
    <t>&gt;0</t>
  </si>
  <si>
    <t>First patient is ID 1001, second is 1002 and so on</t>
  </si>
  <si>
    <t xml:space="preserve">use the same number as the Patient-ID </t>
  </si>
  <si>
    <t xml:space="preserve">use the same number as the Patient-ID with an additional number for the case (first case10011, second case 10012) </t>
  </si>
  <si>
    <t>CountryCode</t>
  </si>
  <si>
    <t>SurgeryRadio</t>
  </si>
  <si>
    <t>Eine definitive Strahlentherapie nach einer Operation ist unplausibel.</t>
  </si>
  <si>
    <t>A definitve radiotherapy following a surgery is implausible.</t>
  </si>
  <si>
    <t>Eine definitiveTherapie nach einer Operation ist unplausibel.</t>
  </si>
  <si>
    <t>A definitve therapy following a surgery is implausible.</t>
  </si>
  <si>
    <t>Surgery Treatment</t>
  </si>
  <si>
    <t>indicator year</t>
  </si>
  <si>
    <r>
      <t xml:space="preserve">5 years before </t>
    </r>
    <r>
      <rPr>
        <sz val="9"/>
        <color rgb="FF7030A0"/>
        <rFont val="Arial"/>
        <family val="2"/>
      </rPr>
      <t>indicator year</t>
    </r>
  </si>
  <si>
    <t>F | MF</t>
  </si>
  <si>
    <t>MarginFocalR0</t>
  </si>
  <si>
    <t>Unplausible Angabe das der Resektionsrand fokal oder multifokal tumorbefallen ist bei R0.</t>
  </si>
  <si>
    <t>Margin status focal is implausible for R0.</t>
  </si>
  <si>
    <t>R0 | RX | empty</t>
  </si>
  <si>
    <t>OngoingTreatWrong2</t>
  </si>
  <si>
    <t xml:space="preserve">Unplausible Angabe im Feld "Therapie anhaltend" bei abgeschlossener Therapie. </t>
  </si>
  <si>
    <r>
      <t xml:space="preserve">Case
Treatment
</t>
    </r>
    <r>
      <rPr>
        <b/>
        <sz val="8"/>
        <rFont val="Arial"/>
        <family val="2"/>
      </rPr>
      <t>Ongoing therapy</t>
    </r>
  </si>
  <si>
    <t xml:space="preserve">Unplausible Angabe im Feld "Therapie anhaltend" bei abgeschlossener Strahlentherapie. </t>
  </si>
  <si>
    <t>RadioOngoingWrong2</t>
  </si>
  <si>
    <t>&gt; number of biopsy cores taken</t>
  </si>
  <si>
    <t>CoresInvolvedGreater</t>
  </si>
  <si>
    <t xml:space="preserve">Die Anzahl befallener Stanzen kann nicht größer als die Anzahl  der entnommener Stanzen sein. </t>
  </si>
  <si>
    <t>The number of involved biopsy cores is greater than the number of taken cores.</t>
  </si>
  <si>
    <t>TotalDoseHigh</t>
  </si>
  <si>
    <t>&gt;99</t>
  </si>
  <si>
    <t>The data item "total dose of radiotherapy" is invalid.</t>
  </si>
  <si>
    <t>Das Diagnosedatum liegt nach dem Operationsdatum.</t>
  </si>
  <si>
    <t>DiagnosisSurgery</t>
  </si>
  <si>
    <t>Date Diagnosis &gt; Date Surgery</t>
  </si>
  <si>
    <t>The date of diagnosis is after the date of surgery.</t>
  </si>
  <si>
    <t>Date Initiation &gt; Date End</t>
  </si>
  <si>
    <t>RadioInitiationEnd</t>
  </si>
  <si>
    <t>Das Beginndatum der Strahlentherapie liegt nach dem Enddatum.</t>
  </si>
  <si>
    <t>The date of initiation radiotherapy is after the end date.</t>
  </si>
  <si>
    <t>Das Datum Diagnose Tumor liegt in der Zukunft.</t>
  </si>
  <si>
    <t>DateDiagnosisFuture</t>
  </si>
  <si>
    <t>The date of diagnosis is in the future.</t>
  </si>
  <si>
    <t>in the future</t>
  </si>
  <si>
    <t>OR (ODER)</t>
  </si>
  <si>
    <r>
      <t xml:space="preserve">Basic Information
</t>
    </r>
    <r>
      <rPr>
        <b/>
        <sz val="8"/>
        <color rgb="FFFF0000"/>
        <rFont val="Arial"/>
        <family val="2"/>
      </rPr>
      <t>Patient-ID</t>
    </r>
  </si>
  <si>
    <r>
      <t xml:space="preserve">Basic Information
</t>
    </r>
    <r>
      <rPr>
        <b/>
        <sz val="8"/>
        <color rgb="FFFF0000"/>
        <rFont val="Arial"/>
        <family val="2"/>
      </rPr>
      <t>Patient zipcode</t>
    </r>
  </si>
  <si>
    <r>
      <t xml:space="preserve">Basic Information
</t>
    </r>
    <r>
      <rPr>
        <b/>
        <sz val="8"/>
        <color rgb="FFFF0000"/>
        <rFont val="Arial"/>
        <family val="2"/>
      </rPr>
      <t>Date of birth</t>
    </r>
  </si>
  <si>
    <r>
      <t xml:space="preserve">Case
Case Information
</t>
    </r>
    <r>
      <rPr>
        <b/>
        <sz val="8"/>
        <color rgb="FFFF0000"/>
        <rFont val="Arial"/>
        <family val="2"/>
      </rPr>
      <t>Case ID</t>
    </r>
  </si>
  <si>
    <r>
      <t xml:space="preserve">Patient
PCO-Info
</t>
    </r>
    <r>
      <rPr>
        <b/>
        <sz val="8"/>
        <color rgb="FFFF0000"/>
        <rFont val="Arial"/>
        <family val="2"/>
      </rPr>
      <t>OncoBox ID</t>
    </r>
  </si>
  <si>
    <r>
      <t xml:space="preserve">Patient
PCO-Info
</t>
    </r>
    <r>
      <rPr>
        <b/>
        <sz val="8"/>
        <color rgb="FFFF0000"/>
        <rFont val="Arial"/>
        <family val="2"/>
      </rPr>
      <t>Name</t>
    </r>
  </si>
  <si>
    <r>
      <t xml:space="preserve">Population indicator 19
</t>
    </r>
    <r>
      <rPr>
        <sz val="9"/>
        <color theme="4" tint="-0.499984740745262"/>
        <rFont val="Arial"/>
        <family val="2"/>
      </rPr>
      <t>(Nenner Nr. 19)</t>
    </r>
  </si>
  <si>
    <t>N0 | N1 | N+ | N1mi | NX</t>
  </si>
  <si>
    <t xml:space="preserve">A </t>
  </si>
  <si>
    <t>&gt;10</t>
  </si>
  <si>
    <t>FractionDoseHigh</t>
  </si>
  <si>
    <t xml:space="preserve">Das Feld "Einzeldosis in Gray" enthält unplausible Werte. </t>
  </si>
  <si>
    <t>The data item "dose per fraction" is invalid.</t>
  </si>
  <si>
    <t>ASWWDiag</t>
  </si>
  <si>
    <t>The start date of non-interventional therapy differs from the diagnosis date. For the PCO study, the diagnosis date is taken into account.</t>
  </si>
  <si>
    <t>dd.mm.jjjj | no questionnaire (kein Fragebogen) | ----</t>
  </si>
  <si>
    <t>dd.mm.jjjj | no questionnaire (kein Fragebogen) | -----</t>
  </si>
  <si>
    <r>
      <t xml:space="preserve">Case
Case Information
</t>
    </r>
    <r>
      <rPr>
        <b/>
        <sz val="8"/>
        <rFont val="Arial"/>
        <family val="2"/>
      </rPr>
      <t xml:space="preserve">Consent
--------
</t>
    </r>
    <r>
      <rPr>
        <sz val="8"/>
        <rFont val="Arial"/>
        <family val="2"/>
      </rPr>
      <t>Pre-therapeutic Questionnaire</t>
    </r>
    <r>
      <rPr>
        <b/>
        <sz val="8"/>
        <rFont val="Arial"/>
        <family val="2"/>
      </rPr>
      <t xml:space="preserve">
Date Questionnaire</t>
    </r>
  </si>
  <si>
    <r>
      <t xml:space="preserve">Case
Case Information
</t>
    </r>
    <r>
      <rPr>
        <b/>
        <sz val="8"/>
        <rFont val="Arial"/>
        <family val="2"/>
      </rPr>
      <t xml:space="preserve">Consent
--------
</t>
    </r>
    <r>
      <rPr>
        <sz val="8"/>
        <rFont val="Arial"/>
        <family val="2"/>
      </rPr>
      <t>Post-therapeutic Questionnaire</t>
    </r>
    <r>
      <rPr>
        <b/>
        <sz val="8"/>
        <rFont val="Arial"/>
        <family val="2"/>
      </rPr>
      <t xml:space="preserve">
Date Questionnaire</t>
    </r>
  </si>
  <si>
    <t>TreatDateDiag</t>
  </si>
  <si>
    <t xml:space="preserve">Das Beginndatum der Therapie liegt vor dem Diagnosedatum . </t>
  </si>
  <si>
    <t xml:space="preserve">The start date of  radiotherapy is before the  date of diagnosis. </t>
  </si>
  <si>
    <t>RadioDateDiag</t>
  </si>
  <si>
    <t xml:space="preserve">The start date of  therapy is before the  date of diagnosis. </t>
  </si>
  <si>
    <r>
      <t xml:space="preserve">Calculation for the export in the Datasheet
</t>
    </r>
    <r>
      <rPr>
        <sz val="11"/>
        <color theme="0" tint="-0.499984740745262"/>
        <rFont val="Arial"/>
        <family val="2"/>
      </rPr>
      <t>Berechnungen für den Export im Datenblatt</t>
    </r>
  </si>
  <si>
    <t>F = focal
MF = multifocal</t>
  </si>
  <si>
    <t>Indicate if margin status is focal or multi-focal, if answered 'positive' (R1, R2) to margin status.
Leave empty if margin status is negative (R0).</t>
  </si>
  <si>
    <t>Falls der Residualstatus lokal positiv (R1, R2) ist.
Dieses Feld muss leer bleiben wenn im Feld "Residualstatus lokal" ein R0 steht.</t>
  </si>
  <si>
    <t>F = fokal
MF = multifokal</t>
  </si>
  <si>
    <t>N = Keine Fernmetastasen nachweisbar bzw. keine weitere Untersuchung  da kein Verdacht besteht
M = bestehende (bereits bekannte) Metastase
R = Neu aufgetretene Fernmetastase(n) bzw. Metastasenrezidiv
U = Fehlende Angabe/Unbekannt</t>
  </si>
  <si>
    <t>N = no evidence of disease
M = remaining metastasis
R = new metastasis
U = unknown</t>
  </si>
  <si>
    <t>N1 | N+ | N1mi</t>
  </si>
  <si>
    <t>≠ T2a &amp; T2b &amp; T2c &amp; T3a &amp; T3b &amp; T4 &amp; empty</t>
  </si>
  <si>
    <t>Eine Strahlentherapie wurde dokumentiert, aber es fehlt der Bezug zur Operation.</t>
  </si>
  <si>
    <t xml:space="preserve">Initiation of radiotherapy was documented, but the timing in reference to the surgery (adjuvant / neoadjuvant) is missing. </t>
  </si>
  <si>
    <t>Das Feld "Beginn / Durchführung Strahlentherapie" ist leer.</t>
  </si>
  <si>
    <t>The date of initiation of radiotherapy  is missing.</t>
  </si>
  <si>
    <t xml:space="preserve">Das Feld "Gesamtdosis in Gray" enthält unplausible Werte. </t>
  </si>
  <si>
    <r>
      <t>The data item "CTC AE Grade" is missing.  Patient not taken into account for indicator no.</t>
    </r>
    <r>
      <rPr>
        <sz val="8"/>
        <rFont val="Arial"/>
        <family val="2"/>
      </rPr>
      <t xml:space="preserve"> 19</t>
    </r>
  </si>
  <si>
    <r>
      <t xml:space="preserve">Das Feld "Grad der Komplikation nach CTC AE" ist leer. Keine Berücksichtigung im Zähler von Kennzahl Nr. </t>
    </r>
    <r>
      <rPr>
        <sz val="8"/>
        <rFont val="Arial"/>
        <family val="2"/>
      </rPr>
      <t xml:space="preserve"> 19</t>
    </r>
  </si>
  <si>
    <t>Das Feld "CTC AE Bereich" ist leer. Keine Berücksichtigung im Zähler von Kennzahl Nr. 19</t>
  </si>
  <si>
    <t>The data item "CTC AE complication domain" is missing.  Patient not taken into account for indicator no. 19</t>
  </si>
  <si>
    <t>Initiation of therapy was documented, but the timing in reference to the surgery (adjuvant / neoadjuvant) is missing.</t>
  </si>
  <si>
    <t>Das Beginndatum der nicht interventionellen Therapie weicht vom Diagnosedatum ab. Für die PCO-Studie  ist  Diagnosedatum maßgeblich.</t>
  </si>
  <si>
    <t>Das Feld "Komplikation nach Clavien Dindo" ist leer. Keine Berücksichtigung im Zähler von Kennzahl Nr. 18</t>
  </si>
  <si>
    <t>The data item "Clavien Dindo maximal grade" is missing. Patient not taken into account for indicator no. 18 (numerator).</t>
  </si>
  <si>
    <r>
      <t xml:space="preserve">Date of Diagnosis </t>
    </r>
    <r>
      <rPr>
        <sz val="8"/>
        <rFont val="Calibri"/>
        <family val="2"/>
      </rPr>
      <t>≠</t>
    </r>
    <r>
      <rPr>
        <sz val="7.2"/>
        <rFont val="Arial"/>
        <family val="2"/>
      </rPr>
      <t xml:space="preserve"> 
Initiation Treatment</t>
    </r>
  </si>
  <si>
    <r>
      <t xml:space="preserve">Date of Diagnosis &gt; </t>
    </r>
    <r>
      <rPr>
        <sz val="7.2"/>
        <rFont val="Arial"/>
        <family val="2"/>
      </rPr>
      <t xml:space="preserve">
Initiation Treatment</t>
    </r>
  </si>
  <si>
    <r>
      <t>Date of Diagnosis &gt;</t>
    </r>
    <r>
      <rPr>
        <sz val="7.2"/>
        <rFont val="Arial"/>
        <family val="2"/>
      </rPr>
      <t xml:space="preserve"> 
Initiation Radiotherapy</t>
    </r>
  </si>
  <si>
    <t>NX | N0 | N1 | N+ | N1mi</t>
  </si>
  <si>
    <r>
      <t xml:space="preserve">Ja.
</t>
    </r>
    <r>
      <rPr>
        <sz val="9"/>
        <color theme="0" tint="-0.499984740745262"/>
        <rFont val="Arial"/>
        <family val="2"/>
      </rPr>
      <t>Yes.</t>
    </r>
  </si>
  <si>
    <r>
      <t xml:space="preserve">Sind hier auch die Primärfälle im Nenner, die nicht über unsere Netzwerk (Kooperationspartner, zertifizierte urologische Praxen) zu uns ins Zentrum gesandt wurden? Häufig ist dort der Pathologiebericht unvollständig.
</t>
    </r>
    <r>
      <rPr>
        <sz val="9"/>
        <color theme="0" tint="-0.499984740745262"/>
        <rFont val="Arial"/>
        <family val="2"/>
      </rPr>
      <t>Are primary cases that were not transferred to our centre from within the network (cooperating partners, certified practice-based urologists) counted for the denominator? Pathology reports for these patients are often incomplete.</t>
    </r>
    <r>
      <rPr>
        <sz val="9"/>
        <rFont val="Arial"/>
        <family val="2"/>
      </rPr>
      <t xml:space="preserve">
</t>
    </r>
  </si>
  <si>
    <r>
      <t>definitive</t>
    </r>
    <r>
      <rPr>
        <sz val="9"/>
        <color theme="1"/>
        <rFont val="Arial"/>
        <family val="2"/>
      </rPr>
      <t xml:space="preserve"> radiotherapy
</t>
    </r>
    <r>
      <rPr>
        <sz val="9"/>
        <color theme="0" tint="-0.499984740745262"/>
        <rFont val="Arial"/>
        <family val="2"/>
      </rPr>
      <t>(definitve / adjuvante Strahlentherapie)</t>
    </r>
  </si>
  <si>
    <r>
      <t xml:space="preserve">PCO-Study
</t>
    </r>
    <r>
      <rPr>
        <b/>
        <sz val="10"/>
        <color theme="0" tint="-0.499984740745262"/>
        <rFont val="Arial"/>
        <family val="2"/>
      </rPr>
      <t>(PCO-Studie)</t>
    </r>
  </si>
  <si>
    <r>
      <t xml:space="preserve">Date pre-therapeutical questionnaire
</t>
    </r>
    <r>
      <rPr>
        <sz val="10"/>
        <color theme="0" tint="-0.499984740745262"/>
        <rFont val="Arial"/>
        <family val="2"/>
      </rPr>
      <t>(Datum prätherapeutischer Fragebogen)</t>
    </r>
  </si>
  <si>
    <t>PercentageWrong2</t>
  </si>
  <si>
    <t>PercentageWrong3</t>
  </si>
  <si>
    <t>&gt;12</t>
  </si>
  <si>
    <t xml:space="preserve">0 | 1 | 2 | 3 | 4 | 5 | 6 | 7 | 8 | 9 | 10 | 11 | 12 </t>
  </si>
  <si>
    <t>ComrobWrong</t>
  </si>
  <si>
    <t>Das Feld "Komorbiditäten" enthält unzulässige Zeichen.</t>
  </si>
  <si>
    <t>The data item "Comorbidities" contains invalid characters.</t>
  </si>
  <si>
    <t>≠ empty | 1 | 2 | 3 | 4 | 5</t>
  </si>
  <si>
    <t>Das Feld "Gleason Score 1 (postoperativ)" enthält unzulässige Zeichen.</t>
  </si>
  <si>
    <t>Das Feld "Gleason Score 2 (postoperativ)" enthält unzulässige Zeichen.</t>
  </si>
  <si>
    <t>pGleason1Wrong</t>
  </si>
  <si>
    <t>pGleason2Wrong</t>
  </si>
  <si>
    <t>The data item "Gleason score 1  (post-operative)" contains invalid characters.</t>
  </si>
  <si>
    <t>The data item "Gleason score 2 (post-operative)" contains invalid characters.</t>
  </si>
  <si>
    <t>CoresTaken2</t>
  </si>
  <si>
    <t>Das Feld "Anzahl entnommener Stanzen" enthält unzulässige Zeichen.</t>
  </si>
  <si>
    <t>The data item "Number of biopsy cores taken" contains invalid characters.</t>
  </si>
  <si>
    <t>CoresInvolved2</t>
  </si>
  <si>
    <t>Das Feld "Anzahl befallener Stanzen" enthält unzulässige Zeichen.</t>
  </si>
  <si>
    <t>The data item "Number of biopsy cores involved" contains invalid characters.</t>
  </si>
  <si>
    <r>
      <t xml:space="preserve">Case
Follow-Up
</t>
    </r>
    <r>
      <rPr>
        <b/>
        <sz val="8"/>
        <rFont val="Arial"/>
        <family val="2"/>
      </rPr>
      <t xml:space="preserve">Date
</t>
    </r>
    <r>
      <rPr>
        <sz val="8"/>
        <rFont val="Arial"/>
        <family val="2"/>
      </rPr>
      <t xml:space="preserve">-------------
Fall
Follow-Up
</t>
    </r>
    <r>
      <rPr>
        <b/>
        <sz val="8"/>
        <rFont val="Arial"/>
        <family val="2"/>
      </rPr>
      <t xml:space="preserve">Life status
</t>
    </r>
    <r>
      <rPr>
        <sz val="8"/>
        <rFont val="Arial"/>
        <family val="2"/>
      </rPr>
      <t xml:space="preserve">-------------
Basic Information
</t>
    </r>
    <r>
      <rPr>
        <b/>
        <sz val="8"/>
        <rFont val="Arial"/>
        <family val="2"/>
      </rPr>
      <t>Date of death</t>
    </r>
  </si>
  <si>
    <t>(take the last follow-up of the case where the field life status is not empty)
dd.mm.jjjj = dd.mm.jjjj | A | empty
empty = dd.mm.jjjj | D | DN | DX | dd.mm.jjjj</t>
  </si>
  <si>
    <t>yyyy-mm-dd
at least one follow up between 01.01.indicator year-1 and today
(mindestens eine Meldung zwischen 01.01.Vorkennzahlenjahr und aktuellem Datum)</t>
  </si>
  <si>
    <r>
      <t>RPE = radical prostatectomy</t>
    </r>
    <r>
      <rPr>
        <strike/>
        <sz val="8"/>
        <rFont val="Arial"/>
        <family val="2"/>
      </rPr>
      <t xml:space="preserve">
</t>
    </r>
    <r>
      <rPr>
        <sz val="8"/>
        <rFont val="Arial"/>
        <family val="2"/>
      </rPr>
      <t>RZE = radical cystoprostatectomy</t>
    </r>
  </si>
  <si>
    <t xml:space="preserve">Das Beginndatum der Strahlentherapie liegt vor dem Diagnosedatum . </t>
  </si>
  <si>
    <t>(indicator year+1)</t>
  </si>
  <si>
    <t>= T12 + T13 + T14</t>
  </si>
  <si>
    <t>= T9 - T11</t>
  </si>
  <si>
    <t>= Y9 - Y11</t>
  </si>
  <si>
    <t>= Y12 + Y13 + Y14</t>
  </si>
  <si>
    <t>von</t>
  </si>
  <si>
    <t>bis</t>
  </si>
  <si>
    <t>PCO</t>
  </si>
  <si>
    <r>
      <t>AnalyseEnd =</t>
    </r>
    <r>
      <rPr>
        <b/>
        <sz val="11"/>
        <color rgb="FF0000FF"/>
        <rFont val="Arial"/>
        <family val="2"/>
      </rPr>
      <t/>
    </r>
  </si>
  <si>
    <t>Current Month</t>
  </si>
  <si>
    <t>May</t>
  </si>
  <si>
    <t>Jan</t>
  </si>
  <si>
    <t>Feb</t>
  </si>
  <si>
    <t>Mar</t>
  </si>
  <si>
    <t>Apr</t>
  </si>
  <si>
    <t>Jun</t>
  </si>
  <si>
    <t>Jul</t>
  </si>
  <si>
    <t>Aug</t>
  </si>
  <si>
    <t>Sep</t>
  </si>
  <si>
    <t>Oct</t>
  </si>
  <si>
    <t>Nov</t>
  </si>
  <si>
    <t>Dec</t>
  </si>
  <si>
    <t>31.09.year-1</t>
  </si>
  <si>
    <t>31.10.year-1</t>
  </si>
  <si>
    <t>31.11.year-1</t>
  </si>
  <si>
    <t>31.12.year-1</t>
  </si>
  <si>
    <t>31.01.year</t>
  </si>
  <si>
    <t>28.02.year</t>
  </si>
  <si>
    <t>31.03.year</t>
  </si>
  <si>
    <t>30.04.year</t>
  </si>
  <si>
    <t>31.05.year</t>
  </si>
  <si>
    <t>30.06.year</t>
  </si>
  <si>
    <t>31.07.year</t>
  </si>
  <si>
    <t>30.08.year</t>
  </si>
  <si>
    <t>= BF12 + BF13 + BF14</t>
  </si>
  <si>
    <t>= BF9 - BF11</t>
  </si>
  <si>
    <t>= BA12 + BA13 + BA14</t>
  </si>
  <si>
    <t>= BA9 - BA11</t>
  </si>
  <si>
    <t>= J9 - J11</t>
  </si>
  <si>
    <r>
      <rPr>
        <sz val="8"/>
        <color rgb="FF7030A0"/>
        <rFont val="Arial"/>
        <family val="2"/>
      </rPr>
      <t xml:space="preserve">≥ StudyStart </t>
    </r>
    <r>
      <rPr>
        <sz val="8"/>
        <color rgb="FFFF0000"/>
        <rFont val="Arial"/>
        <family val="2"/>
      </rPr>
      <t xml:space="preserve">
&amp;&amp;</t>
    </r>
    <r>
      <rPr>
        <sz val="8"/>
        <rFont val="Arial"/>
        <family val="2"/>
      </rPr>
      <t xml:space="preserve">
&gt; </t>
    </r>
    <r>
      <rPr>
        <sz val="8"/>
        <color rgb="FFFF0000"/>
        <rFont val="Arial"/>
        <family val="2"/>
      </rPr>
      <t>(indicator year +1)</t>
    </r>
    <r>
      <rPr>
        <sz val="8"/>
        <rFont val="Arial"/>
        <family val="2"/>
      </rPr>
      <t xml:space="preserve">-12-31 | &lt; </t>
    </r>
    <r>
      <rPr>
        <sz val="8"/>
        <color rgb="FFFF0000"/>
        <rFont val="Arial"/>
        <family val="2"/>
      </rPr>
      <t>(indicator year-6)</t>
    </r>
    <r>
      <rPr>
        <sz val="8"/>
        <rFont val="Arial"/>
        <family val="2"/>
      </rPr>
      <t>-01-01 | XXXX-mm-dd | empty</t>
    </r>
  </si>
  <si>
    <r>
      <rPr>
        <b/>
        <sz val="10"/>
        <rFont val="Arial"/>
        <family val="2"/>
      </rPr>
      <t>Row 20</t>
    </r>
    <r>
      <rPr>
        <b/>
        <sz val="10"/>
        <color indexed="8"/>
        <rFont val="Arial"/>
        <family val="2"/>
      </rPr>
      <t xml:space="preserve">
</t>
    </r>
    <r>
      <rPr>
        <b/>
        <sz val="10"/>
        <color theme="0" tint="-0.499984740745262"/>
        <rFont val="Arial"/>
        <family val="2"/>
      </rPr>
      <t>(Zeile 20)</t>
    </r>
  </si>
  <si>
    <t>T</t>
  </si>
  <si>
    <t>NI cases in J20 with possible assignment (category f) in validation) and</t>
  </si>
  <si>
    <t>IV cases in J20 with possible assignment (category f) in validation) and</t>
  </si>
  <si>
    <t>U | empty</t>
  </si>
  <si>
    <t>AV</t>
  </si>
  <si>
    <t>BA</t>
  </si>
  <si>
    <t>BF</t>
  </si>
  <si>
    <t>calculation see J24 (different years)</t>
  </si>
  <si>
    <t>calculation see J30 (different years)</t>
  </si>
  <si>
    <t>PCO-Studienbeginn:</t>
  </si>
  <si>
    <r>
      <rPr>
        <sz val="9"/>
        <rFont val="Arial"/>
        <family val="2"/>
      </rPr>
      <t xml:space="preserve">  pre-therapeutic questionnaire after begin treatment
</t>
    </r>
    <r>
      <rPr>
        <sz val="9"/>
        <color theme="0" tint="-0.499984740745262"/>
        <rFont val="Arial"/>
        <family val="2"/>
      </rPr>
      <t xml:space="preserve">  (davon prätherapeutischer Fragebogen nach Beginn Therapie)</t>
    </r>
  </si>
  <si>
    <t xml:space="preserve">Fälle mit Vorstellung im Zentrum </t>
  </si>
  <si>
    <t>calculation see J21 (different years)</t>
  </si>
  <si>
    <t>T20 - T21 - T22 - T24</t>
  </si>
  <si>
    <t>Y20 - Y21 - Y22 - Y24</t>
  </si>
  <si>
    <t>calculation see J22 (different years)</t>
  </si>
  <si>
    <t>(T24 / T20) * 100 (in %)</t>
  </si>
  <si>
    <t>Row 31
(Zeile 31)</t>
  </si>
  <si>
    <t>(T30 / T24) * 100 (in %)</t>
  </si>
  <si>
    <t>(Y30 / Y24) * 100 (in %)</t>
  </si>
  <si>
    <t>(Y24 / Y20) * 100 (in %)</t>
  </si>
  <si>
    <t>Deficit in the documentation 
(only cases with consent=Y)</t>
  </si>
  <si>
    <t>X
 (consent = N)</t>
  </si>
  <si>
    <t>X
 (consent = Y)</t>
  </si>
  <si>
    <t>EndIntitiationWrong</t>
  </si>
  <si>
    <t xml:space="preserve">Das Enddatum der Therapie liegt vor dem Beginndatum . </t>
  </si>
  <si>
    <t xml:space="preserve">The end date of  therapy is before the  start. </t>
  </si>
  <si>
    <t>RadioTreatDefinitve</t>
  </si>
  <si>
    <t>Eine definitive Therapie nach/vor einer Strahlentherapie ist unplausibel.</t>
  </si>
  <si>
    <t>A definitve treatment following a radiotherapy  is implausible.</t>
  </si>
  <si>
    <t>Date Surgery &gt; Date Initiation Radiotherapy</t>
  </si>
  <si>
    <t>Eine adjuvante Strahlentherapie vor einer Operation ist unplausibel.</t>
  </si>
  <si>
    <t>An adjuvant radiotherapy before a surgery is implausible.</t>
  </si>
  <si>
    <t>SurgeryRadioAdj</t>
  </si>
  <si>
    <t xml:space="preserve">Date Initiation Radiotherapy &gt; Date Surgery </t>
  </si>
  <si>
    <t>Eine neoadjuvante Strahlentherapie nach einer Operation ist unplausibel.</t>
  </si>
  <si>
    <t>A neoadjuvant radiotherapy following a surgery is implausible.</t>
  </si>
  <si>
    <t>SurgeryRadioNeo</t>
  </si>
  <si>
    <t>SurgeryTreatAdj</t>
  </si>
  <si>
    <t>SurgeryTreatNeo</t>
  </si>
  <si>
    <t>Eine adjuvante Therapie vor einer Operation ist unplausibel.</t>
  </si>
  <si>
    <t>An adjuvant therapy before a surgery is implausible.</t>
  </si>
  <si>
    <t>A neoadjuvant therapy following a surgery is implausible.</t>
  </si>
  <si>
    <t>Eine neoadjuvante Therapie nach einer Operation ist unplausibel.</t>
  </si>
  <si>
    <t>Date Surgery &gt; Date Initiation Treatment</t>
  </si>
  <si>
    <t xml:space="preserve">Date Initiation Treatment &gt; Date Surgery </t>
  </si>
  <si>
    <t xml:space="preserve">Date Diagnosis &gt; Date Follow-Up </t>
  </si>
  <si>
    <t>DiagnosisFU</t>
  </si>
  <si>
    <t>Das Diagnosedatum liegt nach dem Follow-Up Datum.</t>
  </si>
  <si>
    <t>The date of diagnosis is after the date of Follow-Up.</t>
  </si>
  <si>
    <t>DiagnosisRecurrence</t>
  </si>
  <si>
    <t>Ein Rezidiv wurde vor dem Primärtumor diagnostiziert.</t>
  </si>
  <si>
    <t>A recurrence before the diagnosis is implausible.</t>
  </si>
  <si>
    <t>Date Diagnosis &gt; Date local recurrence</t>
  </si>
  <si>
    <t>Ein biochemisches Rezidiv wurde vor dem Primärtumor diagnostiziert.</t>
  </si>
  <si>
    <t>Date Diagnosis &gt; Date biochemical recurrence</t>
  </si>
  <si>
    <t>A biochemical recurrence before the diagnosis is implausible.</t>
  </si>
  <si>
    <t>DiagnosisBioRecurrence</t>
  </si>
  <si>
    <t>DiagnosisMetastasis</t>
  </si>
  <si>
    <t>Eine Metastase wurde vor dem Primärtumor diagnostiziert.</t>
  </si>
  <si>
    <t>A metastasis before the diagnosis is implausible.</t>
  </si>
  <si>
    <t>Date Diagnosis &gt; Date metastasis</t>
  </si>
  <si>
    <t xml:space="preserve">WS | AS </t>
  </si>
  <si>
    <t>N | A | C |  U</t>
  </si>
  <si>
    <t>ASWSDefinitive</t>
  </si>
  <si>
    <t xml:space="preserve">The non-interventional treatment should be a definitive treatment. </t>
  </si>
  <si>
    <t>Die nicht interventionelle Therapie ist nicht als definitiv gekennzeichnet.</t>
  </si>
  <si>
    <t>NoSurgeryRadio</t>
  </si>
  <si>
    <t>Eine Strahlentherapie ohne Operation muss als definitiv gekennzeichnet werden.</t>
  </si>
  <si>
    <t>A  radiotherapy without a surgery should be definitive.</t>
  </si>
  <si>
    <t>PathoGleason1empty</t>
  </si>
  <si>
    <t>PathoGleason2empty</t>
  </si>
  <si>
    <t>Das Feld "Gleason Score 1 (postoperativ)" ist leer.</t>
  </si>
  <si>
    <t xml:space="preserve">The data item "Gleason score 1  (post-operative)" is missing. </t>
  </si>
  <si>
    <t>Das Feld "Gleason Score 2 (postoperativ)" ist leer.</t>
  </si>
  <si>
    <t xml:space="preserve">The data item "Gleason score 2 (post-operative)" is missing. </t>
  </si>
  <si>
    <t>Das Operationsdatum liegt in der Zukunft.</t>
  </si>
  <si>
    <t>The date of surgery is in the future.</t>
  </si>
  <si>
    <t>TreatInitFuture</t>
  </si>
  <si>
    <t>Das Beginndatum der Therapie liegt in der Zukunft.</t>
  </si>
  <si>
    <t>The initiation of treatment is in the future.</t>
  </si>
  <si>
    <t>TreatEndFuture</t>
  </si>
  <si>
    <t>Das Enddatum der Therapie liegt in der Zukunft.</t>
  </si>
  <si>
    <t>The endof treatment is in the future.</t>
  </si>
  <si>
    <t>Das Beginndatum der Strahlentherapie liegt in der Zukunft.</t>
  </si>
  <si>
    <t>The initiation of radiotherapy is in the future.</t>
  </si>
  <si>
    <t>Das Enddatum der Strahlentherapie liegt in der Zukunft.</t>
  </si>
  <si>
    <t>The end of radiotherapy is in the future.</t>
  </si>
  <si>
    <t>RadioInitFuture</t>
  </si>
  <si>
    <t>RadioEndFuture</t>
  </si>
  <si>
    <t>SurgeryFuture</t>
  </si>
  <si>
    <t>MetastasisPCO</t>
  </si>
  <si>
    <t>A patient with recurrence and without primary case is no PCO-study patient.</t>
  </si>
  <si>
    <t>A patient with metastasis and without primary case is no PCO-study patient.</t>
  </si>
  <si>
    <t>If a Patient has more than one case:</t>
  </si>
  <si>
    <t>Basic Data</t>
  </si>
  <si>
    <t>XML PCO-Study</t>
  </si>
  <si>
    <t>1 | 2 | 3 | 4 | 5 | 6</t>
  </si>
  <si>
    <t>IFConsent</t>
  </si>
  <si>
    <t>A patient with incidential finding is no PCO-study patient.</t>
  </si>
  <si>
    <t>NIConsentBD</t>
  </si>
  <si>
    <t xml:space="preserve">Der Fall erfüllt die Einschlusskriterien der PCO-Studie nicht. </t>
  </si>
  <si>
    <t>Case is in row 15 or 16 at basic data and:</t>
  </si>
  <si>
    <t>Case is in column M or N at basic data and:</t>
  </si>
  <si>
    <t>NoTreatConsentBD</t>
  </si>
  <si>
    <t>The criterias for the PCO-study are not fulfilled.</t>
  </si>
  <si>
    <t>NIQuesAfter</t>
  </si>
  <si>
    <t>Prätherapeutischer Fragebogen wurde zu spät ausgefüllt.</t>
  </si>
  <si>
    <t>SurgeryQuesAfter</t>
  </si>
  <si>
    <t>Prätherapeutischer Fragebogen wurde nach Beginn der Therapie ausgefüllt.</t>
  </si>
  <si>
    <t>Pretherapeutic questionnaire after the beginning of treatment.</t>
  </si>
  <si>
    <t>RadioQuesAfter</t>
  </si>
  <si>
    <t>TreatQuesAfter</t>
  </si>
  <si>
    <t>NIQuesBefore</t>
  </si>
  <si>
    <t>Pretherapeutic questionnaire is to late.</t>
  </si>
  <si>
    <t>NoQuestionnaire</t>
  </si>
  <si>
    <t>empty | 2
(there is no pretherapeutic questionnaire)</t>
  </si>
  <si>
    <t>Es ist kein prätherapeutischer Fragebogen vorhanden.</t>
  </si>
  <si>
    <t>There is no pre-therapeutic questionnaire.</t>
  </si>
  <si>
    <t>RadioQuesEarly</t>
  </si>
  <si>
    <t>TreatQuesEarly</t>
  </si>
  <si>
    <t>SurgeryQuesEarly</t>
  </si>
  <si>
    <t>Pretherapeutic questionnaire is to early (more than three month before the  diagnosis).</t>
  </si>
  <si>
    <t>Prätherapeutischer Fragebogen wurde zu früh (mehr als 3 Monate vor der Diagnose) ausgefüllt</t>
  </si>
  <si>
    <t>Pretherapeutic questionnaire is to early (more than three month before the  treatment).</t>
  </si>
  <si>
    <t>Prätherapeutischer Fragebogen wurde zu früh (mehr als 3 Monate vor der Operation) ausgefüllt</t>
  </si>
  <si>
    <t>Pretherapeutic questionnaire is to early (more than three month before the  surgery).</t>
  </si>
  <si>
    <t>Pretherapeutic questionnaire is to early (more than three month before the  radiotherapy).</t>
  </si>
  <si>
    <t>Prätherapeutischer Fragebogen wurde zu früh (mehr als 3 Monate vor der Strahlentherapie) ausgefüllt</t>
  </si>
  <si>
    <t>Prätherapeutischer Fragebogen wurde zu früh (mehr als 3 Monate vor der Therapie) ausgefüllt</t>
  </si>
  <si>
    <t>Birthday</t>
  </si>
  <si>
    <t>Das Feld "Geburtsdatum" ist leer.</t>
  </si>
  <si>
    <t>The data item "date of birth" is missing.</t>
  </si>
  <si>
    <t>PSA-Value after 12 months
(PSA-Wert nach 12 Monaten)</t>
  </si>
  <si>
    <t>XX,XX ng/ml |  ----</t>
  </si>
  <si>
    <t>PSA12M</t>
  </si>
  <si>
    <t>Der PSA-Wert nach 12 Monaten fehlt.</t>
  </si>
  <si>
    <t xml:space="preserve">The PSA value after 12 month is missing. </t>
  </si>
  <si>
    <t>Profile</t>
  </si>
  <si>
    <r>
      <t xml:space="preserve">OncoBox Prostate
</t>
    </r>
    <r>
      <rPr>
        <b/>
        <sz val="11"/>
        <color indexed="8"/>
        <rFont val="Arial"/>
        <family val="2"/>
      </rPr>
      <t xml:space="preserve">Deficits at documentation and conspicuities 
</t>
    </r>
    <r>
      <rPr>
        <b/>
        <sz val="11"/>
        <color theme="0" tint="-0.499984740745262"/>
        <rFont val="Arial"/>
        <family val="2"/>
      </rPr>
      <t>(Dokumentationsdefizite und Plausibilitätsauffälligkeiten)</t>
    </r>
  </si>
  <si>
    <t>Deficits</t>
  </si>
  <si>
    <t>Filter - Deficits</t>
  </si>
  <si>
    <r>
      <t xml:space="preserve">OncoBox Prostate
</t>
    </r>
    <r>
      <rPr>
        <b/>
        <sz val="11"/>
        <color indexed="8"/>
        <rFont val="Arial"/>
        <family val="2"/>
      </rPr>
      <t>Filter</t>
    </r>
    <r>
      <rPr>
        <sz val="11"/>
        <color indexed="8"/>
        <rFont val="Arial"/>
        <family val="2"/>
      </rPr>
      <t xml:space="preserve"> - </t>
    </r>
    <r>
      <rPr>
        <b/>
        <sz val="11"/>
        <color indexed="8"/>
        <rFont val="Arial"/>
        <family val="2"/>
      </rPr>
      <t xml:space="preserve">Deficits / Conspicuities 
</t>
    </r>
    <r>
      <rPr>
        <b/>
        <sz val="11"/>
        <color theme="0" tint="-0.499984740745262"/>
        <rFont val="Arial"/>
        <family val="2"/>
      </rPr>
      <t>(Filter - Dokumentationsdefizite / Auffälligkeiten)</t>
    </r>
  </si>
  <si>
    <t>Case B:
Primary Tumour = P
&amp;&amp; 
Consent = N</t>
  </si>
  <si>
    <t>Case A:
Primary Tumour = R
&amp;&amp; 
Consent = Y
(the message should be only for this case)</t>
  </si>
  <si>
    <t>Recurrence3NoPrimary</t>
  </si>
  <si>
    <t>Recurrence2NoPrimary</t>
  </si>
  <si>
    <t>Recurrence1NoPrimary</t>
  </si>
  <si>
    <t>&lt; 01.01.indicator year</t>
  </si>
  <si>
    <t>If a Patient has only one case:</t>
  </si>
  <si>
    <t>CTCGrade1</t>
  </si>
  <si>
    <t>CTCGrade2</t>
  </si>
  <si>
    <t>&lt; 01.01. indicator year</t>
  </si>
  <si>
    <t>Cases in O15 having one error message at "Docu deficit"
(Fälle in O15 mit mindestens einer Meldung in Dokudefiziten)</t>
  </si>
  <si>
    <t>Cases in J15 having one error message at "Docu deficit"
(Fälle in J15 mit mindestens einer Meldung in Dokudefiziten)</t>
  </si>
  <si>
    <t>Cases in T15 having one error message at "Docu deficit"
(Fälle in T15 mit mindestens einer Meldung in Dokudefiziten)</t>
  </si>
  <si>
    <t>Cases in Y15 having one error message at "Docu deficit"
(Fälle in Y15 mit mindestens einer Meldung in Dokudefiziten)</t>
  </si>
  <si>
    <t>= J15 - J16</t>
  </si>
  <si>
    <t>= O15 - O16</t>
  </si>
  <si>
    <t>= T15 - T16</t>
  </si>
  <si>
    <t>= Y15 - Y16</t>
  </si>
  <si>
    <t>= BA15 - BA16</t>
  </si>
  <si>
    <t>= BF15 - BF16</t>
  </si>
  <si>
    <t>1 | 2 | 3 | 4 | 5 | empty</t>
  </si>
  <si>
    <t xml:space="preserve">1 | 2 | 3 | 4 | 5 </t>
  </si>
  <si>
    <t>N | A | C |  U | empty</t>
  </si>
  <si>
    <t>X
 (consent = Y | N)</t>
  </si>
  <si>
    <t>1) Seit Studienbeginn; ausgenommen sind Studienpatienten, welche in den letzten drei Monaten im Zentrum vorgestellt wurden. Bei diesen ist häufig die Fallart noch nicht bestimmbar.
2) Ausgeschlossen sind ebenfalls Patienten welchen den Status "deaktiviert" in www.pco-study.com haben</t>
  </si>
  <si>
    <t>= (J9 - J18) / J9 (in %)</t>
  </si>
  <si>
    <t>= (O9 - O18) / O9 (in %)</t>
  </si>
  <si>
    <t>= (T9 - T18) / T9 (in %)</t>
  </si>
  <si>
    <t>= (Y9 - Y18) / Y9 (in %)</t>
  </si>
  <si>
    <t>= (BF9 - BF18) / BF9 (in %)</t>
  </si>
  <si>
    <t>All cases in J15 and basic data in cells D10-D14; E10-E14; F10-F14; G10-G14; I10-I14; J10-J14; K10-K14; L10-L14</t>
  </si>
  <si>
    <t>MarginWrong2</t>
  </si>
  <si>
    <t>Export all cases in cell AV18 "Case data evaluable" at general overview.</t>
  </si>
  <si>
    <t xml:space="preserve">1 | 2 |3 | 4 | 5 </t>
  </si>
  <si>
    <t>no calculation</t>
  </si>
  <si>
    <t xml:space="preserve">Erläuterungen Ausprägungen siehe TNM - Klassifikation maligner Tumor, 7. Auflage, S. 229-233
Seit der 7. Auflage der "TNM Klassifikation maligner Tumoren" ist MX komplett aus der Klassifikation entfernt worden und darf NICHT mehr verwendet werden - weder für das klinische noch für das pathologische TNM.
Es gibt nur noch M0, M1, M1a, M1b und M1c.
Da viele Zentren in der Vergangenheit MX dokumentiert haben, ist die Dokumentation von MX bis Patienten mit Erstdiagnose 01.01.2013  zulässig. Danach werden die Patienten über eine Plausibilitätskontrolle in der Blackbox herausgefiltert. Das gleiche gilt für M1 statt M1a bzw. M1b.
</t>
  </si>
  <si>
    <t>Falls  der Patient verstorben ist, ist hier zwischen D | DN | DX zu wählen. Lebt der Patient ist hier ein A einzutragen.</t>
  </si>
  <si>
    <t>This characteristic identifies the patient to whom the stored data are to be attributed. The patient ID must not be changed for the individual patient and must be selected in such a way that a clear attribution is ensured for each patient.</t>
  </si>
  <si>
    <t>Current country of the patient's (main) place of residence. This is required for the clear attribution of patients to a region (using the postal code). The structure of the postal code may vary depending on the country</t>
  </si>
  <si>
    <t>If the patient has died, no further follow-up notification may be given. If the patient's death is recorded in the vital status and the date of death is missing, it will be assumed that the date of the follow-up notification is the date of death.</t>
  </si>
  <si>
    <t xml:space="preserve">Date on which the patient was presented in the Centre (normally pre-therapeutic case review) after diagnosis or prior to commencement of treatment. 
</t>
  </si>
  <si>
    <t>All comorbidities of the patient must be entered. If a patient has several comorbidities, this field can be created n times.</t>
  </si>
  <si>
    <t xml:space="preserve">In the case of the irradiation of bone metastases, a "U" for other should be entered in this field. </t>
  </si>
  <si>
    <t>Link between therapy and surgery</t>
  </si>
  <si>
    <t>Unknown may only be entered for ADT (hormonal therapy).</t>
  </si>
  <si>
    <t xml:space="preserve">Point in time, entered as day, month and year, when the clinical or microscopic diagnosis requiring notification was made for the first time by a physician. (Day unknown: enter 00, when day and month unknown: enter 00.00).
Primary tumour: Date of first histological confirmation (biopsy or TURP). The sampling date and not the diagnosis date is the relevant date. In a few exceptional cases (high-grade metastasised patient with a high PSA value and no intervention), no biopsy is performed. In this case, an alternative date is to be entered (e.g. date of PSA value, clinical diagnosis of metastases) and, in line with this, the relevant lower value basis of diagnosis.
If the patient had already undergone active surveillance or watchful waiting prior to the interventional treatment, this field can be left empty for primary therapy.
Recurrence / remote metastasis: Date of the first diagnosis of recurrence / remote metastasis.
</t>
  </si>
  <si>
    <t>L for laparoscopic may only be used if it is not possible to distinguish between transperitoneal and extraperitoneal.
OP = open perineal
OR = open retropubic
RT = robotic assisted  transperitoneal
RE = robotic assisted extraperitoneal
LT = laparoscopy transperitoneal 
LE = laparoscopy extraperitoneal
L = laparoscopy
U = unknown</t>
  </si>
  <si>
    <r>
      <t xml:space="preserve">Indicate whether a revision surgery is needed </t>
    </r>
    <r>
      <rPr>
        <u/>
        <sz val="8"/>
        <rFont val="Arial"/>
        <family val="2"/>
      </rPr>
      <t>within first 6 months</t>
    </r>
    <r>
      <rPr>
        <sz val="8"/>
        <rFont val="Arial"/>
        <family val="2"/>
      </rPr>
      <t xml:space="preserve"> after the primary surgery.
Secondary bleeding, rectal injury or if the following surgical procedures were necessary: 
endoscopic treatment of anastomotic strictures, lymphocele drainage in the case of imminent thrombosis, injury to the ureter and other
</t>
    </r>
  </si>
  <si>
    <t xml:space="preserve">pN = spread of regional lymph nodes
Requires the removal of the lymph nodes on a scale that permits a reliable statement about the absence of regional lymph node metastases (pN0) but is sufficient to determine the highest T category) Explanatory remarks on manifestations see "TNM Classification of malignant tumours", 8th edition, 2017, pp. 245-246
"N+" is not envisaged in the "TNM Classification of malignant tumours" 8th edition, but was sometimes documented in the Centres (and is, therefore, admissible here). In the plausibility test, however, all cases with "N+" notification are filtered out in the case of patients with initial diagnosis from 1 January 2011 on.
</t>
  </si>
  <si>
    <t xml:space="preserve">Explanatory remarks on manifestations see "TNM Classification of malignant tumours", 7th edition, pp. 229-233
From the 7th edition of the "TNM Classification of malignant tumours", MX has been completely removed from the classification and may NOT be used any more – neither for the clinical nor for the pathological TNM.
The only remaining categories are M0, M1, M1a, M1b and M1c.
As many Centres have documented MX in the past, the documentation of MX up to patients with initial diagnosis on 1 January 2013 is admissible. Thereafter the patients are filtered out by means of a plausibility control in the black box. The same applies to M1 instead of M1a or M1b.
</t>
  </si>
  <si>
    <t xml:space="preserve">Information from the pathologist on the R status of the primary tumour after all surgical procedures, i.e. the R0 status achieved after revision surgery is notified and not the R1 status after the first surgery which made the revision necessary. The statement R2 can also be made by the surgeon himself. 
Distinction Hg/H7 cf. "TNM Classification of malignant tumours", 8th edition, 2017, p. 15
</t>
  </si>
  <si>
    <t>Start date of radiotherapy. Irrespective of whether this involves percutaneous therapy or brachytherapy.</t>
  </si>
  <si>
    <t>In the case of percutaneous radiotherapy the total dose is entered here (incl. boost). In the case of LDR brachytherapy the dose which covers 90% of prostates can be entered here.</t>
  </si>
  <si>
    <t>Average dose of percutaneous radiotherapy</t>
  </si>
  <si>
    <t>Indicates whether the radiotherapy was already completed or whether the patient is still undergoing treatment.</t>
  </si>
  <si>
    <t>Maximum degree of complications after CTCAE. If no complications have occurred, 0 should be entered here.</t>
  </si>
  <si>
    <t xml:space="preserve">Indicates the kind of systemic therapy. Other therapies encompass all therapies that cannot be attributed to any other type of therapy (e.g. HIFU therapy).
If the patient has undergone active surveillance or watchful waiting prior to interventional therapy, it is sufficient to create a case/event with the interventional therapy and to create this block B8 once for the active surveillance or watchful waiting.
</t>
  </si>
  <si>
    <t>Indicates whether the therapy was already completed or whether the patient is still undergoing treatment.</t>
  </si>
  <si>
    <t>Date of the examination of the patient or date of death. If examination date/date of death is unknown, then date of receipt of the follow-up notification.</t>
  </si>
  <si>
    <t>If the patient has died, a choice must be made between D | DN | DX. If the patient is alive, then an A is to be entered here.</t>
  </si>
  <si>
    <t xml:space="preserve">If the patient was not examined for a local recurrence, as there was no acute suspicion, then an N should be entered here. </t>
  </si>
  <si>
    <t>Date on which the recurrence was diagnosed.</t>
  </si>
  <si>
    <t xml:space="preserve">Definition of biochemical recurrence: 
a. After radical prostatectomy a PSA value of &gt; 0.2 ng/ml confirmed in at least two measurements (2-week interval) 
b. After sole radiotherapy a PSA increase of &gt; 2 ng/ml over the post-interventional PSA nadir confirmed in at least two measurements (2-3 month interval). 
</t>
  </si>
  <si>
    <t>Date on which the biochemical recurrence was diagnosed.</t>
  </si>
  <si>
    <t xml:space="preserve">If the patient was not examined for remote metastases, as there was no acute suspicion, then an N should be entered here. </t>
  </si>
  <si>
    <t>The definition of a second tumour is identical with the definition of relevant prior cancers. Only the date in connection with the current case is decisive here.</t>
  </si>
  <si>
    <t xml:space="preserve">X
 (consent = empty) </t>
  </si>
  <si>
    <t>The data item "Consent PCO-Study" is missing.</t>
  </si>
  <si>
    <t>X
 (consent = Y )</t>
  </si>
  <si>
    <t>FUDateFuture</t>
  </si>
  <si>
    <t>The date of follow-up is in the future.</t>
  </si>
  <si>
    <t>MetastasisMissing</t>
  </si>
  <si>
    <t>Das Feld "Metastase im Verlauf" enthält unplausible Angaben.</t>
  </si>
  <si>
    <t>N | U | empty</t>
  </si>
  <si>
    <t>LocalMissing</t>
  </si>
  <si>
    <t>BioMissing</t>
  </si>
  <si>
    <t>Das Feld "Biochemisches Rezidiv" enthält unplausible Angaben.</t>
  </si>
  <si>
    <t>Der PSA-Wert ist negativ.</t>
  </si>
  <si>
    <t>&lt; 0</t>
  </si>
  <si>
    <t>PSANegative</t>
  </si>
  <si>
    <t>FUPSANegative</t>
  </si>
  <si>
    <t>The data item "local recurrence" contains implausible values.</t>
  </si>
  <si>
    <t>The data item "biochemical recurrence" contains implausible values.</t>
  </si>
  <si>
    <t>The data item "metastasis" contains implausible values.</t>
  </si>
  <si>
    <t>Das Follow-Up Datum liegt in der Zukunft.</t>
  </si>
  <si>
    <t xml:space="preserve">The data item "PSA level" is negative. </t>
  </si>
  <si>
    <t>Das Feld "Lokalrezidiv" enthält unplausible Angaben.</t>
  </si>
  <si>
    <t>Conspicuitites
(cases with consent = Y | N)</t>
  </si>
  <si>
    <t>Der Bezug der Therapie zur Operation fehlt.</t>
  </si>
  <si>
    <r>
      <t xml:space="preserve">Case B
Case Information
</t>
    </r>
    <r>
      <rPr>
        <b/>
        <sz val="8"/>
        <rFont val="Arial"/>
        <family val="2"/>
      </rPr>
      <t>Primary Tumour</t>
    </r>
  </si>
  <si>
    <r>
      <t xml:space="preserve">Case B
Case Information
</t>
    </r>
    <r>
      <rPr>
        <b/>
        <sz val="8"/>
        <rFont val="Arial"/>
        <family val="2"/>
      </rPr>
      <t>Consent</t>
    </r>
  </si>
  <si>
    <r>
      <t xml:space="preserve">Case A
Case Information
</t>
    </r>
    <r>
      <rPr>
        <b/>
        <sz val="8"/>
        <rFont val="Arial"/>
        <family val="2"/>
      </rPr>
      <t>Primary Tumour</t>
    </r>
  </si>
  <si>
    <r>
      <t xml:space="preserve">Case A
Case Information
</t>
    </r>
    <r>
      <rPr>
        <b/>
        <sz val="8"/>
        <rFont val="Arial"/>
        <family val="2"/>
      </rPr>
      <t>Consent</t>
    </r>
  </si>
  <si>
    <r>
      <t xml:space="preserve">All other cases:
Primary Tumour </t>
    </r>
    <r>
      <rPr>
        <sz val="8"/>
        <rFont val="Calibri"/>
        <family val="2"/>
      </rPr>
      <t>≠</t>
    </r>
    <r>
      <rPr>
        <sz val="8"/>
        <rFont val="Arial"/>
        <family val="2"/>
      </rPr>
      <t xml:space="preserve"> P</t>
    </r>
  </si>
  <si>
    <r>
      <t>Case
Postoperative histology</t>
    </r>
    <r>
      <rPr>
        <b/>
        <sz val="8"/>
        <rFont val="Arial"/>
        <family val="2"/>
      </rPr>
      <t xml:space="preserve">
Gleason score 1 </t>
    </r>
  </si>
  <si>
    <r>
      <t>Case
Postoperative histology</t>
    </r>
    <r>
      <rPr>
        <b/>
        <sz val="8"/>
        <rFont val="Arial"/>
        <family val="2"/>
      </rPr>
      <t xml:space="preserve">
Gleason score 2</t>
    </r>
    <r>
      <rPr>
        <sz val="11"/>
        <color theme="1"/>
        <rFont val="Calibri"/>
        <family val="2"/>
        <scheme val="minor"/>
      </rPr>
      <t/>
    </r>
  </si>
  <si>
    <t>Date Treatment Initiation &gt; Date Treatment End</t>
  </si>
  <si>
    <t>≠ N &amp; M &amp; R &amp; U &amp; empty</t>
  </si>
  <si>
    <r>
      <t>Case
Postoperative histology</t>
    </r>
    <r>
      <rPr>
        <b/>
        <sz val="8"/>
        <rFont val="Arial"/>
        <family val="2"/>
      </rPr>
      <t xml:space="preserve">
Gleason score 2</t>
    </r>
  </si>
  <si>
    <r>
      <t xml:space="preserve">Patients
Patient
Info
</t>
    </r>
    <r>
      <rPr>
        <b/>
        <sz val="8"/>
        <rFont val="Arial"/>
        <family val="2"/>
      </rPr>
      <t>Patient Status www.pco-study.com</t>
    </r>
  </si>
  <si>
    <r>
      <t xml:space="preserve">Patients
Patient
Survey
</t>
    </r>
    <r>
      <rPr>
        <b/>
        <sz val="8"/>
        <rFont val="Arial"/>
        <family val="2"/>
      </rPr>
      <t>ID Questionnaire</t>
    </r>
  </si>
  <si>
    <r>
      <t xml:space="preserve">Patients
Patient
Survey
</t>
    </r>
    <r>
      <rPr>
        <b/>
        <sz val="8"/>
        <rFont val="Arial"/>
        <family val="2"/>
      </rPr>
      <t>Date Questionnaire</t>
    </r>
  </si>
  <si>
    <r>
      <t xml:space="preserve">Date Questionnaire &gt; Date of Diagnosis </t>
    </r>
    <r>
      <rPr>
        <b/>
        <sz val="8"/>
        <rFont val="Arial"/>
        <family val="2"/>
      </rPr>
      <t xml:space="preserve">+ PrePlus
&amp;&amp; </t>
    </r>
    <r>
      <rPr>
        <sz val="8"/>
        <rFont val="Arial"/>
        <family val="2"/>
      </rPr>
      <t xml:space="preserve">
all pre-therapeutic questionnaires must fullfill this criteria</t>
    </r>
  </si>
  <si>
    <r>
      <t>Date Questionnaire &lt; Date of Diagnosis -</t>
    </r>
    <r>
      <rPr>
        <b/>
        <sz val="8"/>
        <rFont val="Arial"/>
        <family val="2"/>
      </rPr>
      <t xml:space="preserve"> PreMinus
&amp;&amp; </t>
    </r>
    <r>
      <rPr>
        <sz val="8"/>
        <rFont val="Arial"/>
        <family val="2"/>
      </rPr>
      <t xml:space="preserve">
all pre-therapeutic questionnaires must fullfill this criteria</t>
    </r>
  </si>
  <si>
    <r>
      <t xml:space="preserve">Date Questionnaire &gt; Surgery_Date
</t>
    </r>
    <r>
      <rPr>
        <b/>
        <sz val="8"/>
        <rFont val="Arial"/>
        <family val="2"/>
      </rPr>
      <t xml:space="preserve">&amp;&amp; </t>
    </r>
    <r>
      <rPr>
        <sz val="8"/>
        <rFont val="Arial"/>
        <family val="2"/>
      </rPr>
      <t xml:space="preserve">
all pre-therapeutic questionnaires must fullfill this criteria</t>
    </r>
  </si>
  <si>
    <r>
      <t xml:space="preserve">Date Questionnaire &lt; Surgery_Date
</t>
    </r>
    <r>
      <rPr>
        <b/>
        <sz val="8"/>
        <rFont val="Arial"/>
        <family val="2"/>
      </rPr>
      <t>- PreMinus</t>
    </r>
    <r>
      <rPr>
        <sz val="8"/>
        <rFont val="Arial"/>
        <family val="2"/>
      </rPr>
      <t xml:space="preserve">
</t>
    </r>
    <r>
      <rPr>
        <b/>
        <sz val="8"/>
        <rFont val="Arial"/>
        <family val="2"/>
      </rPr>
      <t xml:space="preserve">&amp;&amp; </t>
    </r>
    <r>
      <rPr>
        <sz val="8"/>
        <rFont val="Arial"/>
        <family val="2"/>
      </rPr>
      <t xml:space="preserve">
all pre-therapeutic questionnaires must fullfill this criteria</t>
    </r>
  </si>
  <si>
    <r>
      <t xml:space="preserve">Date Questionnaire &gt; Radiotherapy_Initiation
</t>
    </r>
    <r>
      <rPr>
        <b/>
        <sz val="8"/>
        <rFont val="Arial"/>
        <family val="2"/>
      </rPr>
      <t xml:space="preserve">&amp;&amp; </t>
    </r>
    <r>
      <rPr>
        <sz val="8"/>
        <rFont val="Arial"/>
        <family val="2"/>
      </rPr>
      <t xml:space="preserve">
all pre-therapeutic questionnaires must fullfill this criteria
</t>
    </r>
    <r>
      <rPr>
        <b/>
        <sz val="8"/>
        <rFont val="Arial"/>
        <family val="2"/>
      </rPr>
      <t>(Take the first radiotherapy if there are more than one)</t>
    </r>
  </si>
  <si>
    <r>
      <t xml:space="preserve">Date Questionnaire &lt;  Radiotherapy_Initiation </t>
    </r>
    <r>
      <rPr>
        <b/>
        <sz val="8"/>
        <rFont val="Arial"/>
        <family val="2"/>
      </rPr>
      <t>- PreMinus</t>
    </r>
    <r>
      <rPr>
        <sz val="8"/>
        <rFont val="Arial"/>
        <family val="2"/>
      </rPr>
      <t xml:space="preserve">
</t>
    </r>
    <r>
      <rPr>
        <b/>
        <sz val="8"/>
        <rFont val="Arial"/>
        <family val="2"/>
      </rPr>
      <t xml:space="preserve">&amp;&amp; </t>
    </r>
    <r>
      <rPr>
        <sz val="8"/>
        <rFont val="Arial"/>
        <family val="2"/>
      </rPr>
      <t xml:space="preserve">
all pre-therapeutic questionnaires must fullfill this criteria
</t>
    </r>
    <r>
      <rPr>
        <b/>
        <sz val="8"/>
        <rFont val="Arial"/>
        <family val="2"/>
      </rPr>
      <t>(Take the first radiotherapy if there are more than one)</t>
    </r>
  </si>
  <si>
    <r>
      <t xml:space="preserve">Date Questionnaire &gt; Treatment_Initiation
</t>
    </r>
    <r>
      <rPr>
        <b/>
        <sz val="8"/>
        <rFont val="Arial"/>
        <family val="2"/>
      </rPr>
      <t xml:space="preserve">&amp;&amp; </t>
    </r>
    <r>
      <rPr>
        <sz val="8"/>
        <rFont val="Arial"/>
        <family val="2"/>
      </rPr>
      <t xml:space="preserve">
all pre-therapeutic questionnaires must fullfill this criteria</t>
    </r>
  </si>
  <si>
    <r>
      <t xml:space="preserve">Date Questionnaire &lt;  Treatment_Initiation </t>
    </r>
    <r>
      <rPr>
        <b/>
        <sz val="8"/>
        <rFont val="Arial"/>
        <family val="2"/>
      </rPr>
      <t>- PreMinus</t>
    </r>
    <r>
      <rPr>
        <sz val="8"/>
        <rFont val="Arial"/>
        <family val="2"/>
      </rPr>
      <t xml:space="preserve">
</t>
    </r>
    <r>
      <rPr>
        <b/>
        <sz val="8"/>
        <rFont val="Arial"/>
        <family val="2"/>
      </rPr>
      <t xml:space="preserve">&amp;&amp; </t>
    </r>
    <r>
      <rPr>
        <sz val="8"/>
        <rFont val="Arial"/>
        <family val="2"/>
      </rPr>
      <t xml:space="preserve">
all pre-therapeutic questionnaires must fullfill this criteria</t>
    </r>
  </si>
  <si>
    <t>Der PSA-Wert im Follow-Up ist negativ.</t>
  </si>
  <si>
    <t xml:space="preserve">The data item "PSA Value" in the follow-up is negative. </t>
  </si>
  <si>
    <t>yyyy-mm-dd
All follow ups until 31.12. indicator year-2 
(Alle Meldung bis zum 31.12. Kennzahlenjahr -2)</t>
  </si>
  <si>
    <r>
      <t xml:space="preserve">D) Alive (no relaps/recurrence and no follow up after 31.12. indicator year - 2 years)
</t>
    </r>
    <r>
      <rPr>
        <b/>
        <sz val="9"/>
        <color theme="0" tint="-0.499984740745262"/>
        <rFont val="Arial"/>
        <family val="2"/>
      </rPr>
      <t>(Lebend ohne Ereignis und keine Follow-UP Meldung nach dem 31.12.Kennzahlenjahr -2 Jahre)</t>
    </r>
  </si>
  <si>
    <r>
      <t xml:space="preserve">Calculation of the categories which are needed for calculating the matrix
</t>
    </r>
    <r>
      <rPr>
        <sz val="11"/>
        <color theme="0" tint="-0.499984740745262"/>
        <rFont val="Arial"/>
        <family val="2"/>
      </rPr>
      <t>Berechnung der Kategorien für die Matrix</t>
    </r>
  </si>
  <si>
    <r>
      <t xml:space="preserve">Case
Case Information
</t>
    </r>
    <r>
      <rPr>
        <b/>
        <sz val="8"/>
        <rFont val="Arial"/>
        <family val="2"/>
      </rPr>
      <t xml:space="preserve">Consent
--------
</t>
    </r>
    <r>
      <rPr>
        <sz val="8"/>
        <rFont val="Arial"/>
        <family val="2"/>
      </rPr>
      <t xml:space="preserve">Case
Follow-Up
</t>
    </r>
    <r>
      <rPr>
        <b/>
        <sz val="8"/>
        <rFont val="Arial"/>
        <family val="2"/>
      </rPr>
      <t>Date</t>
    </r>
    <r>
      <rPr>
        <sz val="8"/>
        <rFont val="Arial"/>
        <family val="2"/>
      </rPr>
      <t xml:space="preserve">
-------------
Case
Follow-Up
</t>
    </r>
    <r>
      <rPr>
        <b/>
        <sz val="8"/>
        <rFont val="Arial"/>
        <family val="2"/>
      </rPr>
      <t>PSA Value</t>
    </r>
  </si>
  <si>
    <t>follow up
(Follow-Up)</t>
  </si>
  <si>
    <t>last date alive 
(Letzes Datum "lebend")</t>
  </si>
  <si>
    <t xml:space="preserve">Das Feld "Anzahl entnommener Stanzen" ist leer. </t>
  </si>
  <si>
    <t>The data item "Number of biopsy cores taken" is missing.</t>
  </si>
  <si>
    <t>CoresInvolvedEQ</t>
  </si>
  <si>
    <t>CoresTakenEQ</t>
  </si>
  <si>
    <t>pGleason1WrongStudy</t>
  </si>
  <si>
    <t>pGleason2WrongStudy</t>
  </si>
  <si>
    <t>FractionDoseStudy</t>
  </si>
  <si>
    <t>future date</t>
  </si>
  <si>
    <t>1. Case data total
1. Falldatensätze gesamt</t>
  </si>
  <si>
    <r>
      <t xml:space="preserve">   </t>
    </r>
    <r>
      <rPr>
        <sz val="9"/>
        <color rgb="FFFF0000"/>
        <rFont val="Arial"/>
        <family val="2"/>
      </rPr>
      <t xml:space="preserve"> </t>
    </r>
    <r>
      <rPr>
        <sz val="9"/>
        <rFont val="Arial"/>
        <family val="2"/>
      </rPr>
      <t xml:space="preserve">incomplete  
</t>
    </r>
    <r>
      <rPr>
        <sz val="9"/>
        <color theme="0" tint="-0.499984740745262"/>
        <rFont val="Arial"/>
        <family val="2"/>
      </rPr>
      <t xml:space="preserve">  (unvollständig)</t>
    </r>
  </si>
  <si>
    <r>
      <t xml:space="preserve">  Calculation category impossible  
</t>
    </r>
    <r>
      <rPr>
        <sz val="9"/>
        <color theme="0" tint="-0.499984740745262"/>
        <rFont val="Arial"/>
        <family val="2"/>
      </rPr>
      <t xml:space="preserve">  (Fallart nicht</t>
    </r>
    <r>
      <rPr>
        <sz val="9"/>
        <color rgb="FFFF0000"/>
        <rFont val="Arial"/>
        <family val="2"/>
      </rPr>
      <t xml:space="preserve"> </t>
    </r>
    <r>
      <rPr>
        <sz val="9"/>
        <color theme="0" tint="-0.499984740745262"/>
        <rFont val="Arial"/>
        <family val="2"/>
      </rPr>
      <t>zuzuordnen)</t>
    </r>
  </si>
  <si>
    <r>
      <t xml:space="preserve">  with deficit in the documentation
</t>
    </r>
    <r>
      <rPr>
        <sz val="9"/>
        <color theme="0" tint="-0.499984740745262"/>
        <rFont val="Arial"/>
        <family val="2"/>
      </rPr>
      <t xml:space="preserve">  (mit Dokumentationsdefizite (Korrekturbedarf))</t>
    </r>
  </si>
  <si>
    <r>
      <t xml:space="preserve">3. Case data included in basic data
</t>
    </r>
    <r>
      <rPr>
        <b/>
        <sz val="9"/>
        <color theme="0" tint="-0.499984740745262"/>
        <rFont val="Arial"/>
        <family val="2"/>
      </rPr>
      <t>3. Falldatensätze in Basisdaten</t>
    </r>
  </si>
  <si>
    <r>
      <t xml:space="preserve">2. Case data unusable (correction required)
</t>
    </r>
    <r>
      <rPr>
        <b/>
        <sz val="9"/>
        <color theme="0" tint="-0.499984740745262"/>
        <rFont val="Arial"/>
        <family val="2"/>
      </rPr>
      <t>2. Falldatensätze nicht verwertbar (Korrekturbedarf)</t>
    </r>
  </si>
  <si>
    <r>
      <t xml:space="preserve">Case data not evaluable %
</t>
    </r>
    <r>
      <rPr>
        <b/>
        <sz val="9"/>
        <color theme="0" tint="-0.499984740745262"/>
        <rFont val="Arial"/>
        <family val="2"/>
      </rPr>
      <t>Falldatensätze nicht auswertbar (in %)</t>
    </r>
  </si>
  <si>
    <r>
      <t xml:space="preserve">4. Case data evaluable
</t>
    </r>
    <r>
      <rPr>
        <b/>
        <sz val="9"/>
        <color theme="0" tint="-0.499984740745262"/>
        <rFont val="Arial"/>
        <family val="2"/>
      </rPr>
      <t>4. Falldatensätze auswertbar</t>
    </r>
  </si>
  <si>
    <r>
      <t xml:space="preserve">Cases in J18 having at least one error message at "conspicuities"
</t>
    </r>
    <r>
      <rPr>
        <sz val="8"/>
        <color theme="0" tint="-0.499984740745262"/>
        <rFont val="Arial"/>
        <family val="2"/>
      </rPr>
      <t>(Fälle in J18 mit mindestens einer Meldung in den Auffälligkeiten)</t>
    </r>
  </si>
  <si>
    <r>
      <t xml:space="preserve">Potential PCO-Patients
</t>
    </r>
    <r>
      <rPr>
        <b/>
        <sz val="9"/>
        <color theme="0" tint="-0.499984740745262"/>
        <rFont val="Arial"/>
        <family val="2"/>
      </rPr>
      <t>Potentielle PCO-Patienten</t>
    </r>
  </si>
  <si>
    <r>
      <t xml:space="preserve">  No informed consent </t>
    </r>
    <r>
      <rPr>
        <vertAlign val="superscript"/>
        <sz val="9"/>
        <rFont val="Arial"/>
        <family val="2"/>
      </rPr>
      <t>2)</t>
    </r>
    <r>
      <rPr>
        <sz val="9"/>
        <rFont val="Arial"/>
        <family val="2"/>
      </rPr>
      <t xml:space="preserve">
 </t>
    </r>
    <r>
      <rPr>
        <sz val="9"/>
        <color theme="0" tint="-0.499984740745262"/>
        <rFont val="Arial"/>
        <family val="2"/>
      </rPr>
      <t xml:space="preserve"> (davon keine Einwilligung zur Befragung </t>
    </r>
    <r>
      <rPr>
        <vertAlign val="superscript"/>
        <sz val="9"/>
        <color theme="0" tint="-0.499984740745262"/>
        <rFont val="Arial"/>
        <family val="2"/>
      </rPr>
      <t>2)</t>
    </r>
    <r>
      <rPr>
        <sz val="9"/>
        <color theme="0" tint="-0.499984740745262"/>
        <rFont val="Arial"/>
        <family val="2"/>
      </rPr>
      <t>)</t>
    </r>
  </si>
  <si>
    <r>
      <t xml:space="preserve">Cases in O18 having at least one error message at "conspicuities"
</t>
    </r>
    <r>
      <rPr>
        <sz val="8"/>
        <color theme="0" tint="-0.499984740745262"/>
        <rFont val="Arial"/>
        <family val="2"/>
      </rPr>
      <t>(Fälle in O18 mit mindestens einer Meldung in den Auffälligkeiten)</t>
    </r>
  </si>
  <si>
    <t>Row 5
(Zeile 5)</t>
  </si>
  <si>
    <r>
      <t xml:space="preserve">Patients
Patient
Info
</t>
    </r>
    <r>
      <rPr>
        <b/>
        <sz val="8"/>
        <rFont val="Arial"/>
        <family val="2"/>
      </rPr>
      <t xml:space="preserve">Patient Status www.pco-study.com  </t>
    </r>
  </si>
  <si>
    <r>
      <t xml:space="preserve">All cases in </t>
    </r>
    <r>
      <rPr>
        <b/>
        <sz val="10"/>
        <rFont val="Arial"/>
        <family val="2"/>
      </rPr>
      <t>T15 and basic data in cells D10-D14; E10-E14; F10-F14; G10-G14; I10-I14; J10-J14; K10-K14; L10-L14</t>
    </r>
  </si>
  <si>
    <r>
      <t xml:space="preserve">All cases in </t>
    </r>
    <r>
      <rPr>
        <b/>
        <sz val="10"/>
        <rFont val="Arial"/>
        <family val="2"/>
      </rPr>
      <t>O15 and basic data in cells D10-D14; E10-E14; F10-F14; G10-G14; I10-I14; J10-J14; K10-K14; L10-L14</t>
    </r>
  </si>
  <si>
    <t>All cases in Y15 and basic data in cells D10-D14; E10-E14; F10-F14; G10-G14; I10-I14; J10-J14; K10-K14; L10-L14</t>
  </si>
  <si>
    <r>
      <rPr>
        <sz val="8"/>
        <color rgb="FF7030A0"/>
        <rFont val="Arial"/>
        <family val="2"/>
      </rPr>
      <t xml:space="preserve">≥ StudyStart </t>
    </r>
    <r>
      <rPr>
        <sz val="8"/>
        <rFont val="Arial"/>
        <family val="2"/>
      </rPr>
      <t xml:space="preserve">
&amp;&amp; 
(</t>
    </r>
    <r>
      <rPr>
        <sz val="8"/>
        <color rgb="FFFF0000"/>
        <rFont val="Arial"/>
        <family val="2"/>
      </rPr>
      <t>indicator year</t>
    </r>
    <r>
      <rPr>
        <sz val="8"/>
        <rFont val="Arial"/>
        <family val="2"/>
      </rPr>
      <t xml:space="preserve"> +1)-mm-dd </t>
    </r>
    <r>
      <rPr>
        <sz val="8"/>
        <color rgb="FFFF0000"/>
        <rFont val="Calibri"/>
        <family val="2"/>
      </rPr>
      <t/>
    </r>
  </si>
  <si>
    <t>(AV30 / AV18) * 100 (in %)</t>
  </si>
  <si>
    <r>
      <t xml:space="preserve">Analysezeitraum </t>
    </r>
    <r>
      <rPr>
        <vertAlign val="superscript"/>
        <sz val="9"/>
        <rFont val="Arial"/>
        <family val="2"/>
      </rPr>
      <t>1)</t>
    </r>
  </si>
  <si>
    <r>
      <t xml:space="preserve">Cases in BF9 and category a) in validation
</t>
    </r>
    <r>
      <rPr>
        <sz val="8"/>
        <color theme="0" tint="-0.499984740745262"/>
        <rFont val="Arial"/>
        <family val="2"/>
      </rPr>
      <t>(Fälle in BF9 mit Kategorie a) aus Validierung)</t>
    </r>
  </si>
  <si>
    <r>
      <t xml:space="preserve">Cases in BA9 and category a) in validation
</t>
    </r>
    <r>
      <rPr>
        <sz val="8"/>
        <color theme="0" tint="-0.499984740745262"/>
        <rFont val="Arial"/>
        <family val="2"/>
      </rPr>
      <t>(Fälle in BA9 mit Kategorie a) aus Validierung)</t>
    </r>
  </si>
  <si>
    <r>
      <t xml:space="preserve">Cases in BA9 and calculation category impossible (see Sheet Categories)
</t>
    </r>
    <r>
      <rPr>
        <sz val="8"/>
        <color theme="0" tint="-0.499984740745262"/>
        <rFont val="Arial"/>
        <family val="2"/>
      </rPr>
      <t>(Fälle in BA9 und keiner Fallart (siehe Tabellenblatt Categories))</t>
    </r>
  </si>
  <si>
    <r>
      <t xml:space="preserve">Cases in BA9 and category b) in validation
</t>
    </r>
    <r>
      <rPr>
        <sz val="8"/>
        <color theme="0" tint="-0.499984740745262"/>
        <rFont val="Arial"/>
        <family val="2"/>
      </rPr>
      <t>(Fälle in BA9 mit Kategorie b) aus Validierung)</t>
    </r>
  </si>
  <si>
    <r>
      <t xml:space="preserve">Cases in BF9 and category b) in validation
</t>
    </r>
    <r>
      <rPr>
        <sz val="8"/>
        <color theme="0" tint="-0.499984740745262"/>
        <rFont val="Arial"/>
        <family val="2"/>
      </rPr>
      <t>(Fälle in BF9 mit Kategorie b) aus Validierung)</t>
    </r>
  </si>
  <si>
    <r>
      <t xml:space="preserve">Cases in BF9 and calculation category impossible (see Sheet Categories)
</t>
    </r>
    <r>
      <rPr>
        <sz val="8"/>
        <color theme="0" tint="-0.499984740745262"/>
        <rFont val="Arial"/>
        <family val="2"/>
      </rPr>
      <t>(Fälle in BF9 und keiner Fallart (siehe Tabellenblatt Categories))</t>
    </r>
  </si>
  <si>
    <r>
      <t xml:space="preserve">Cases in BF18 having at least one error message at "conspicuities"
</t>
    </r>
    <r>
      <rPr>
        <sz val="8"/>
        <color theme="0" tint="-0.499984740745262"/>
        <rFont val="Arial"/>
        <family val="2"/>
      </rPr>
      <t>(Fälle in BF18 mit mindestens einer Meldung in den Auffälligkeiten)</t>
    </r>
  </si>
  <si>
    <r>
      <t xml:space="preserve">IV and IF cases having no follow up
</t>
    </r>
    <r>
      <rPr>
        <b/>
        <sz val="10"/>
        <color theme="0" tint="-0.499984740745262"/>
        <rFont val="Arial"/>
        <family val="2"/>
      </rPr>
      <t>(IV und IF Fälle ohne eine Follow-Up Meldung)</t>
    </r>
  </si>
  <si>
    <r>
      <rPr>
        <b/>
        <sz val="10"/>
        <rFont val="Arial"/>
        <family val="2"/>
      </rPr>
      <t>NI, IV and IF cases having no follow up</t>
    </r>
    <r>
      <rPr>
        <b/>
        <sz val="10"/>
        <color theme="0" tint="-0.499984740745262"/>
        <rFont val="Arial"/>
        <family val="2"/>
      </rPr>
      <t xml:space="preserve">
(NI, IV und IF Fälle ohne eine Follow-Up Meldung </t>
    </r>
  </si>
  <si>
    <t xml:space="preserve">The data item "Number of biopsy cores involved" is missing. </t>
  </si>
  <si>
    <t xml:space="preserve">Das Feld "Anzahl befallener Stanzen" ist leer. </t>
  </si>
  <si>
    <t>Datafield</t>
  </si>
  <si>
    <t>XML-Tag</t>
  </si>
  <si>
    <t>&lt;CaseCategory/&gt;</t>
  </si>
  <si>
    <t>&lt;NumberCases/&gt;</t>
  </si>
  <si>
    <t>&lt;FirstCase/&gt;</t>
  </si>
  <si>
    <t>&lt;LastCase/&gt;</t>
  </si>
  <si>
    <t>&lt;LeadingT/&gt;</t>
  </si>
  <si>
    <t>&lt;LeadingN/&gt;</t>
  </si>
  <si>
    <t>&lt;LeadingM/&gt;</t>
  </si>
  <si>
    <t>&lt;LeadingTherapy/&gt;</t>
  </si>
  <si>
    <t>&lt;CutOffDateOncoBox/&gt;</t>
  </si>
  <si>
    <t>&lt;LastDateAlive/&gt;</t>
  </si>
  <si>
    <t>&lt;FollowUpType/&gt;</t>
  </si>
  <si>
    <t>&lt;FollowUpYears/&gt;</t>
  </si>
  <si>
    <t>&lt;NumberFollowUp/&gt;</t>
  </si>
  <si>
    <t>&lt;Lifestatus/&gt;</t>
  </si>
  <si>
    <t>&lt;BiochemicalRecurrence/&gt;</t>
  </si>
  <si>
    <t>&lt;LastTumourStatus/&gt;</t>
  </si>
  <si>
    <t>Count all cases of this patient</t>
  </si>
  <si>
    <t>Export this number for every case in this field</t>
  </si>
  <si>
    <t>Look at all cases of this patient</t>
  </si>
  <si>
    <t>number (1,2,…)</t>
  </si>
  <si>
    <t>Y = Yes
N = No</t>
  </si>
  <si>
    <r>
      <rPr>
        <sz val="8"/>
        <rFont val="Arial"/>
        <family val="2"/>
      </rPr>
      <t xml:space="preserve">Case
Research
Therapy Research </t>
    </r>
    <r>
      <rPr>
        <b/>
        <sz val="8"/>
        <rFont val="Arial"/>
        <family val="2"/>
      </rPr>
      <t xml:space="preserve">
LastCase</t>
    </r>
  </si>
  <si>
    <r>
      <t xml:space="preserve">Find the case with the biggest value at 
Case
Case Information
</t>
    </r>
    <r>
      <rPr>
        <b/>
        <sz val="8"/>
        <color indexed="8"/>
        <rFont val="Arial"/>
        <family val="2"/>
      </rPr>
      <t>Date patient introduced in center</t>
    </r>
    <r>
      <rPr>
        <sz val="8"/>
        <color indexed="8"/>
        <rFont val="Arial"/>
        <family val="2"/>
      </rPr>
      <t xml:space="preserve">
</t>
    </r>
  </si>
  <si>
    <t>LCLR =  locally confined - low risk 
LCMR =  locally confined - medium risk 
LCHR  =  locally confined - high risk 
LA = locally advanced
AN1 = advanced (N1)
AM1 = advanced (M1)
ND = non-determinable</t>
  </si>
  <si>
    <t xml:space="preserve">take the risk classification from the patient profile:
LCLR =  locally confined - low risk 
LCMR =  locally confined - medium risk 
LCHR  =  locally confined - high risk 
LA = locally advanced
AN1 = advanced (N1)
AM1 = advanced (M1)
ND = non-determinable
</t>
  </si>
  <si>
    <t>take the cut-off date post-therapeutic survey from the patient profile</t>
  </si>
  <si>
    <t>≠ empty</t>
  </si>
  <si>
    <r>
      <t xml:space="preserve">Case
Follow-Up
</t>
    </r>
    <r>
      <rPr>
        <b/>
        <sz val="8"/>
        <rFont val="Arial"/>
        <family val="2"/>
      </rPr>
      <t xml:space="preserve">Life status </t>
    </r>
  </si>
  <si>
    <r>
      <t xml:space="preserve">NI case: Export always </t>
    </r>
    <r>
      <rPr>
        <b/>
        <sz val="8"/>
        <color indexed="8"/>
        <rFont val="Arial"/>
        <family val="2"/>
      </rPr>
      <t>"N"</t>
    </r>
  </si>
  <si>
    <t>IV case:</t>
  </si>
  <si>
    <r>
      <t xml:space="preserve">Export </t>
    </r>
    <r>
      <rPr>
        <b/>
        <sz val="8"/>
        <color indexed="8"/>
        <rFont val="Arial"/>
        <family val="2"/>
      </rPr>
      <t>"AS"</t>
    </r>
  </si>
  <si>
    <r>
      <t xml:space="preserve">Export </t>
    </r>
    <r>
      <rPr>
        <b/>
        <sz val="8"/>
        <color indexed="8"/>
        <rFont val="Arial"/>
        <family val="2"/>
      </rPr>
      <t>"WS"</t>
    </r>
  </si>
  <si>
    <t>Check the treatments for the NI case.
If there is at least one treatment with:</t>
  </si>
  <si>
    <t>If there is at least one treatment with:</t>
  </si>
  <si>
    <t>Check all treatments for the IV case.</t>
  </si>
  <si>
    <r>
      <rPr>
        <sz val="8"/>
        <color indexed="8"/>
        <rFont val="Calibri"/>
        <family val="2"/>
      </rPr>
      <t>≠</t>
    </r>
    <r>
      <rPr>
        <sz val="8"/>
        <color indexed="8"/>
        <rFont val="Arial"/>
        <family val="2"/>
      </rPr>
      <t xml:space="preserve"> AS | WS</t>
    </r>
  </si>
  <si>
    <r>
      <t xml:space="preserve">Export </t>
    </r>
    <r>
      <rPr>
        <b/>
        <sz val="8"/>
        <color indexed="8"/>
        <rFont val="Arial"/>
        <family val="2"/>
      </rPr>
      <t>"N"</t>
    </r>
  </si>
  <si>
    <t>IV case</t>
  </si>
  <si>
    <t>R | D case</t>
  </si>
  <si>
    <r>
      <t xml:space="preserve">Export </t>
    </r>
    <r>
      <rPr>
        <b/>
        <sz val="8"/>
        <color indexed="8"/>
        <rFont val="Arial"/>
        <family val="2"/>
      </rPr>
      <t>"IV"</t>
    </r>
  </si>
  <si>
    <r>
      <t xml:space="preserve">If there is a </t>
    </r>
    <r>
      <rPr>
        <b/>
        <sz val="8"/>
        <color indexed="8"/>
        <rFont val="Arial"/>
        <family val="2"/>
      </rPr>
      <t>NI case</t>
    </r>
    <r>
      <rPr>
        <sz val="8"/>
        <color indexed="8"/>
        <rFont val="Arial"/>
        <family val="2"/>
      </rPr>
      <t xml:space="preserve"> for the same patient then</t>
    </r>
  </si>
  <si>
    <r>
      <t xml:space="preserve">If there is </t>
    </r>
    <r>
      <rPr>
        <b/>
        <sz val="8"/>
        <color indexed="8"/>
        <rFont val="Arial"/>
        <family val="2"/>
      </rPr>
      <t>no NI case</t>
    </r>
    <r>
      <rPr>
        <sz val="8"/>
        <color indexed="8"/>
        <rFont val="Arial"/>
        <family val="2"/>
      </rPr>
      <t xml:space="preserve"> for the same patient then</t>
    </r>
  </si>
  <si>
    <t>Check all cases of the patient</t>
  </si>
  <si>
    <t>Export for each case the same value in this field</t>
  </si>
  <si>
    <t>Take the last Follow-Up of the case with:</t>
  </si>
  <si>
    <t>A = alive
D = death</t>
  </si>
  <si>
    <t>= empty</t>
  </si>
  <si>
    <t>Take all Follow-Ups of the case</t>
  </si>
  <si>
    <t>U</t>
  </si>
  <si>
    <t>at least one Follow-Up with</t>
  </si>
  <si>
    <t>count the number of Follow-Ups with</t>
  </si>
  <si>
    <t>Take the first Follow-Up of the case</t>
  </si>
  <si>
    <r>
      <t xml:space="preserve">Case
Follow-Up
</t>
    </r>
    <r>
      <rPr>
        <b/>
        <sz val="8"/>
        <color indexed="8"/>
        <rFont val="Arial"/>
        <family val="2"/>
      </rPr>
      <t>Metastasis</t>
    </r>
    <r>
      <rPr>
        <sz val="8"/>
        <color indexed="8"/>
        <rFont val="Arial"/>
        <family val="2"/>
      </rPr>
      <t xml:space="preserve">
</t>
    </r>
  </si>
  <si>
    <r>
      <t xml:space="preserve">Case
Follow-Up
</t>
    </r>
    <r>
      <rPr>
        <b/>
        <sz val="8"/>
        <color indexed="8"/>
        <rFont val="Arial"/>
        <family val="2"/>
      </rPr>
      <t>Date metastasis identified</t>
    </r>
    <r>
      <rPr>
        <sz val="8"/>
        <color indexed="8"/>
        <rFont val="Arial"/>
        <family val="2"/>
      </rPr>
      <t xml:space="preserve">
</t>
    </r>
  </si>
  <si>
    <r>
      <t xml:space="preserve">Case
Follow-Up
</t>
    </r>
    <r>
      <rPr>
        <b/>
        <sz val="8"/>
        <color indexed="8"/>
        <rFont val="Arial"/>
        <family val="2"/>
      </rPr>
      <t>Secondary tumour</t>
    </r>
    <r>
      <rPr>
        <sz val="8"/>
        <color indexed="8"/>
        <rFont val="Arial"/>
        <family val="2"/>
      </rPr>
      <t xml:space="preserve">
</t>
    </r>
  </si>
  <si>
    <t>combination of all possible case categories:
Example:
IV
NI_IV
IV_R
IV_R_D
NI_IV_R_D
(NO = no category
NI = non-interventional
IV = interventional
IF= incidential finding
R = recurrence
D = distant metastasis)</t>
  </si>
  <si>
    <t>Combine the categories as in the example: NO_NI_IV_IF_R_D</t>
  </si>
  <si>
    <t>Calculations</t>
  </si>
  <si>
    <t>&lt;ExpectedResearch/&gt;</t>
  </si>
  <si>
    <t>&lt;DifferenceResearch/&gt;</t>
  </si>
  <si>
    <t>number between 0 and 100</t>
  </si>
  <si>
    <t>number between -100 and 100</t>
  </si>
  <si>
    <t>leave this field empty right now</t>
  </si>
  <si>
    <t>IF case</t>
  </si>
  <si>
    <r>
      <t xml:space="preserve">If there is </t>
    </r>
    <r>
      <rPr>
        <b/>
        <sz val="8"/>
        <color indexed="8"/>
        <rFont val="Arial"/>
        <family val="2"/>
      </rPr>
      <t>one IV or IF case</t>
    </r>
    <r>
      <rPr>
        <sz val="8"/>
        <color indexed="8"/>
        <rFont val="Arial"/>
        <family val="2"/>
      </rPr>
      <t xml:space="preserve"> for the same patient then</t>
    </r>
  </si>
  <si>
    <r>
      <t xml:space="preserve">If there is </t>
    </r>
    <r>
      <rPr>
        <b/>
        <sz val="8"/>
        <color indexed="8"/>
        <rFont val="Arial"/>
        <family val="2"/>
      </rPr>
      <t>no IV AND no IF case</t>
    </r>
    <r>
      <rPr>
        <sz val="8"/>
        <color indexed="8"/>
        <rFont val="Arial"/>
        <family val="2"/>
      </rPr>
      <t xml:space="preserve"> for the same patient then</t>
    </r>
  </si>
  <si>
    <r>
      <t xml:space="preserve">yyyy-mm-dd </t>
    </r>
    <r>
      <rPr>
        <sz val="8"/>
        <rFont val="Malgun Gothic"/>
        <family val="2"/>
        <charset val="129"/>
      </rPr>
      <t/>
    </r>
  </si>
  <si>
    <r>
      <t xml:space="preserve">the last Follow-Up with
</t>
    </r>
    <r>
      <rPr>
        <b/>
        <sz val="9"/>
        <color theme="0" tint="-0.499984740745262"/>
        <rFont val="Arial"/>
        <family val="2"/>
      </rPr>
      <t>(die letzte Follow-Up Meldung mit:)</t>
    </r>
  </si>
  <si>
    <t>N |  U</t>
  </si>
  <si>
    <t>CR |  U</t>
  </si>
  <si>
    <r>
      <t xml:space="preserve">yyyy-mm-dd 
</t>
    </r>
    <r>
      <rPr>
        <sz val="8"/>
        <rFont val="Arial"/>
        <family val="2"/>
      </rPr>
      <t>at least one Follow-Up</t>
    </r>
  </si>
  <si>
    <t>yyyy-mm-dd 
at least one Follow-Up until today</t>
  </si>
  <si>
    <r>
      <t xml:space="preserve">C) Alive (relaps/recurrence)
</t>
    </r>
    <r>
      <rPr>
        <b/>
        <sz val="9"/>
        <color theme="0" tint="-0.499984740745262"/>
        <rFont val="Arial"/>
        <family val="2"/>
      </rPr>
      <t>(Lebend mit Eregnis im Verlauf)</t>
    </r>
  </si>
  <si>
    <t>All follow ups until today</t>
  </si>
  <si>
    <r>
      <t xml:space="preserve">D) Alive (no relaps/recurrence)
</t>
    </r>
    <r>
      <rPr>
        <b/>
        <sz val="9"/>
        <color theme="0" tint="-0.499984740745262"/>
        <rFont val="Arial"/>
        <family val="2"/>
      </rPr>
      <t>(Lebend ohne Ereignis im Verlauf)</t>
    </r>
  </si>
  <si>
    <t>yyyy-mm-dd
at least one follow up</t>
  </si>
  <si>
    <r>
      <t xml:space="preserve">B) Dead with event prior to death
</t>
    </r>
    <r>
      <rPr>
        <b/>
        <sz val="9"/>
        <color theme="0" tint="-0.499984740745262"/>
        <rFont val="Arial"/>
        <family val="2"/>
      </rPr>
      <t>(Verstorben, mit Eregnis davor)</t>
    </r>
  </si>
  <si>
    <t>yyyy-mm-dd
All follow ups until today</t>
  </si>
  <si>
    <t>empty (there is no follow up)</t>
  </si>
  <si>
    <t>number
0 = no
1 = 1 year
2 = 2 years
3 = 3 years
….</t>
  </si>
  <si>
    <t>NO = no Follow-Up
VI = only life status
VT = life &amp; tumourstatus</t>
  </si>
  <si>
    <t>Take the last Follow-Up with</t>
  </si>
  <si>
    <r>
      <t xml:space="preserve">Take the Year from the field </t>
    </r>
    <r>
      <rPr>
        <b/>
        <sz val="8"/>
        <color theme="1"/>
        <rFont val="Arial"/>
        <family val="2"/>
      </rPr>
      <t>"Date Diagnosis"</t>
    </r>
  </si>
  <si>
    <r>
      <t xml:space="preserve">Take the Year from this </t>
    </r>
    <r>
      <rPr>
        <b/>
        <sz val="8"/>
        <color theme="1"/>
        <rFont val="Arial"/>
        <family val="2"/>
      </rPr>
      <t>Follow-Up</t>
    </r>
  </si>
  <si>
    <t>Export the difference between these two Years</t>
  </si>
  <si>
    <r>
      <t>Case
Follow-Up</t>
    </r>
    <r>
      <rPr>
        <b/>
        <sz val="8"/>
        <rFont val="Arial"/>
        <family val="2"/>
      </rPr>
      <t xml:space="preserve">
Date</t>
    </r>
  </si>
  <si>
    <r>
      <t xml:space="preserve">Cases with category </t>
    </r>
    <r>
      <rPr>
        <b/>
        <sz val="8"/>
        <color theme="1"/>
        <rFont val="Arial"/>
        <family val="2"/>
      </rPr>
      <t xml:space="preserve">C </t>
    </r>
    <r>
      <rPr>
        <sz val="8"/>
        <color theme="1"/>
        <rFont val="Arial"/>
        <family val="2"/>
      </rPr>
      <t xml:space="preserve">from sheet </t>
    </r>
    <r>
      <rPr>
        <b/>
        <sz val="8"/>
        <color theme="1"/>
        <rFont val="Arial"/>
        <family val="2"/>
      </rPr>
      <t>"Categories FU Research"</t>
    </r>
  </si>
  <si>
    <r>
      <t xml:space="preserve">Cases with category </t>
    </r>
    <r>
      <rPr>
        <b/>
        <sz val="8"/>
        <color theme="1"/>
        <rFont val="Arial"/>
        <family val="2"/>
      </rPr>
      <t xml:space="preserve">A, B </t>
    </r>
    <r>
      <rPr>
        <sz val="8"/>
        <color theme="1"/>
        <rFont val="Arial"/>
        <family val="2"/>
      </rPr>
      <t>from sheet</t>
    </r>
    <r>
      <rPr>
        <b/>
        <sz val="8"/>
        <color theme="1"/>
        <rFont val="Arial"/>
        <family val="2"/>
      </rPr>
      <t xml:space="preserve"> "Categories FU Research"</t>
    </r>
  </si>
  <si>
    <t xml:space="preserve">N | R </t>
  </si>
  <si>
    <t xml:space="preserve">N | Y </t>
  </si>
  <si>
    <r>
      <t xml:space="preserve">Cases with category </t>
    </r>
    <r>
      <rPr>
        <b/>
        <sz val="8"/>
        <color theme="1"/>
        <rFont val="Arial"/>
        <family val="2"/>
      </rPr>
      <t xml:space="preserve">D </t>
    </r>
    <r>
      <rPr>
        <sz val="8"/>
        <color theme="1"/>
        <rFont val="Arial"/>
        <family val="2"/>
      </rPr>
      <t xml:space="preserve">from sheet </t>
    </r>
    <r>
      <rPr>
        <b/>
        <sz val="8"/>
        <color theme="1"/>
        <rFont val="Arial"/>
        <family val="2"/>
      </rPr>
      <t>"Categories FU Research"</t>
    </r>
  </si>
  <si>
    <r>
      <t xml:space="preserve">Export the number of </t>
    </r>
    <r>
      <rPr>
        <b/>
        <sz val="8"/>
        <color theme="1"/>
        <rFont val="Arial"/>
        <family val="2"/>
      </rPr>
      <t>"</t>
    </r>
    <r>
      <rPr>
        <sz val="8"/>
        <color theme="1"/>
        <rFont val="Arial"/>
        <family val="2"/>
      </rPr>
      <t>F</t>
    </r>
    <r>
      <rPr>
        <b/>
        <sz val="8"/>
        <color theme="1"/>
        <rFont val="Arial"/>
        <family val="2"/>
      </rPr>
      <t>ollow-Ups + 1"</t>
    </r>
  </si>
  <si>
    <r>
      <t xml:space="preserve">Cases with category </t>
    </r>
    <r>
      <rPr>
        <b/>
        <sz val="8"/>
        <color theme="1"/>
        <rFont val="Arial"/>
        <family val="2"/>
      </rPr>
      <t xml:space="preserve">A </t>
    </r>
    <r>
      <rPr>
        <sz val="8"/>
        <color theme="1"/>
        <rFont val="Arial"/>
        <family val="2"/>
      </rPr>
      <t>from sheet</t>
    </r>
    <r>
      <rPr>
        <b/>
        <sz val="8"/>
        <color theme="1"/>
        <rFont val="Arial"/>
        <family val="2"/>
      </rPr>
      <t xml:space="preserve"> "Categories FU Research"</t>
    </r>
  </si>
  <si>
    <r>
      <t xml:space="preserve">Export the number of </t>
    </r>
    <r>
      <rPr>
        <b/>
        <sz val="8"/>
        <color theme="1"/>
        <rFont val="Arial"/>
        <family val="2"/>
      </rPr>
      <t>"</t>
    </r>
    <r>
      <rPr>
        <sz val="8"/>
        <color theme="1"/>
        <rFont val="Arial"/>
        <family val="2"/>
      </rPr>
      <t>F</t>
    </r>
    <r>
      <rPr>
        <b/>
        <sz val="8"/>
        <color theme="1"/>
        <rFont val="Arial"/>
        <family val="2"/>
      </rPr>
      <t>ollow-Ups"</t>
    </r>
  </si>
  <si>
    <r>
      <t xml:space="preserve">Cases with category </t>
    </r>
    <r>
      <rPr>
        <b/>
        <sz val="8"/>
        <color theme="1"/>
        <rFont val="Arial"/>
        <family val="2"/>
      </rPr>
      <t xml:space="preserve">B </t>
    </r>
    <r>
      <rPr>
        <sz val="8"/>
        <color theme="1"/>
        <rFont val="Arial"/>
        <family val="2"/>
      </rPr>
      <t xml:space="preserve">from sheet </t>
    </r>
    <r>
      <rPr>
        <b/>
        <sz val="8"/>
        <color theme="1"/>
        <rFont val="Arial"/>
        <family val="2"/>
      </rPr>
      <t>"Categories FU Research"</t>
    </r>
  </si>
  <si>
    <r>
      <t>Export the</t>
    </r>
    <r>
      <rPr>
        <b/>
        <sz val="8"/>
        <color theme="1"/>
        <rFont val="Arial"/>
        <family val="2"/>
      </rPr>
      <t xml:space="preserve"> "Date Follow-Up"</t>
    </r>
  </si>
  <si>
    <r>
      <t xml:space="preserve">Cases with category </t>
    </r>
    <r>
      <rPr>
        <b/>
        <sz val="8"/>
        <color theme="1"/>
        <rFont val="Arial"/>
        <family val="2"/>
      </rPr>
      <t xml:space="preserve">A </t>
    </r>
    <r>
      <rPr>
        <sz val="8"/>
        <color theme="1"/>
        <rFont val="Arial"/>
        <family val="2"/>
      </rPr>
      <t xml:space="preserve">on sheet </t>
    </r>
    <r>
      <rPr>
        <b/>
        <sz val="8"/>
        <color theme="1"/>
        <rFont val="Arial"/>
        <family val="2"/>
      </rPr>
      <t>"Categories FU Research"</t>
    </r>
  </si>
  <si>
    <r>
      <t xml:space="preserve">Cases with category </t>
    </r>
    <r>
      <rPr>
        <b/>
        <sz val="8"/>
        <color theme="1"/>
        <rFont val="Arial"/>
        <family val="2"/>
      </rPr>
      <t xml:space="preserve">B </t>
    </r>
    <r>
      <rPr>
        <sz val="8"/>
        <color theme="1"/>
        <rFont val="Arial"/>
        <family val="2"/>
      </rPr>
      <t xml:space="preserve">on sheet </t>
    </r>
    <r>
      <rPr>
        <b/>
        <sz val="8"/>
        <color theme="1"/>
        <rFont val="Arial"/>
        <family val="2"/>
      </rPr>
      <t>"Categories FU Research"</t>
    </r>
  </si>
  <si>
    <t>CR = complete remission (CR)
PR = partial remission (PR)
NC = no change (NC, stable disease)
P = progression
U = unknown</t>
  </si>
  <si>
    <t>U = unknown
CA = Centre active
CP = Centre passive
RA = cancer registry active
RP =  cancer registry passive
OA = Other active
OP = Other passive</t>
  </si>
  <si>
    <r>
      <t xml:space="preserve">export always </t>
    </r>
    <r>
      <rPr>
        <b/>
        <sz val="8"/>
        <color indexed="8"/>
        <rFont val="Arial"/>
        <family val="2"/>
      </rPr>
      <t>"U"</t>
    </r>
    <r>
      <rPr>
        <sz val="8"/>
        <color indexed="8"/>
        <rFont val="Arial"/>
        <family val="2"/>
      </rPr>
      <t xml:space="preserve"> </t>
    </r>
  </si>
  <si>
    <t>U = unknown
Y = Yes
N = No</t>
  </si>
  <si>
    <t>U = unknown
0 = no
1, 2, 3, …</t>
  </si>
  <si>
    <t>Count the number of all messages at "Dokumentationsdefizite" for these cases</t>
  </si>
  <si>
    <t>Count the number of all messages at "Auffälligkeiten" for these cases</t>
  </si>
  <si>
    <t>Export always "0" for these cases</t>
  </si>
  <si>
    <t>Leave the field "empty" for these cases</t>
  </si>
  <si>
    <t>Export always "U" for these cases</t>
  </si>
  <si>
    <t>Export always "N" for these cases</t>
  </si>
  <si>
    <t>Export always "Y" for these cases</t>
  </si>
  <si>
    <t>Export "U" for these cases</t>
  </si>
  <si>
    <t>Export "0" for these cases</t>
  </si>
  <si>
    <t>Export the number for these cases</t>
  </si>
  <si>
    <t>Export "date local recurrence" for these cases</t>
  </si>
  <si>
    <t>Export "date biochemical recurrence identified" for these cases</t>
  </si>
  <si>
    <t>Export "date metastasis identified" for these cases</t>
  </si>
  <si>
    <t>Export "date follow up" for these cases</t>
  </si>
  <si>
    <t>Export the value from "Tumour status" for these cases</t>
  </si>
  <si>
    <t>Pre = only pre
PrePost = pre and post
NO = no questionnaire</t>
  </si>
  <si>
    <t>Date pre-therapeutical questionnaire</t>
  </si>
  <si>
    <t>Date post-therapeutical questionnaire</t>
  </si>
  <si>
    <r>
      <t xml:space="preserve">Export </t>
    </r>
    <r>
      <rPr>
        <b/>
        <sz val="8"/>
        <color indexed="8"/>
        <rFont val="Arial"/>
        <family val="2"/>
      </rPr>
      <t>"NO"</t>
    </r>
    <r>
      <rPr>
        <sz val="8"/>
        <color indexed="8"/>
        <rFont val="Arial"/>
        <family val="2"/>
      </rPr>
      <t xml:space="preserve"> for these cases</t>
    </r>
  </si>
  <si>
    <r>
      <t xml:space="preserve">Export </t>
    </r>
    <r>
      <rPr>
        <b/>
        <sz val="8"/>
        <color indexed="8"/>
        <rFont val="Arial"/>
        <family val="2"/>
      </rPr>
      <t>"Pre"</t>
    </r>
    <r>
      <rPr>
        <sz val="8"/>
        <color indexed="8"/>
        <rFont val="Arial"/>
        <family val="2"/>
      </rPr>
      <t xml:space="preserve"> for these cases</t>
    </r>
  </si>
  <si>
    <r>
      <t xml:space="preserve">Export </t>
    </r>
    <r>
      <rPr>
        <b/>
        <sz val="8"/>
        <color indexed="8"/>
        <rFont val="Arial"/>
        <family val="2"/>
      </rPr>
      <t xml:space="preserve">"PrePost" </t>
    </r>
    <r>
      <rPr>
        <sz val="8"/>
        <color indexed="8"/>
        <rFont val="Arial"/>
        <family val="2"/>
      </rPr>
      <t>for these cases</t>
    </r>
  </si>
  <si>
    <t>Look at the patient profile:</t>
  </si>
  <si>
    <t>&lt;Tudok_InfoXML&gt;</t>
  </si>
  <si>
    <t>&lt;PCO_InfoXML&gt;</t>
  </si>
  <si>
    <t>PCO Info</t>
  </si>
  <si>
    <t>&lt;DateGenerated&gt;</t>
  </si>
  <si>
    <t>&lt;Center&gt;</t>
  </si>
  <si>
    <t>Center</t>
  </si>
  <si>
    <t>&lt;CenterName&gt;</t>
  </si>
  <si>
    <t>&lt;Statuses&gt;</t>
  </si>
  <si>
    <t>Status</t>
  </si>
  <si>
    <t>&lt;StatusName&gt;</t>
  </si>
  <si>
    <t>1 = in preparation
2 = active
3 = exposed
4 = terminated</t>
  </si>
  <si>
    <t>&lt;StatusStartDate&gt;</t>
  </si>
  <si>
    <t>&lt;StatusEndDate&gt;</t>
  </si>
  <si>
    <t>&lt;Language&gt;</t>
  </si>
  <si>
    <t>1 = german
2 = english</t>
  </si>
  <si>
    <t>&lt;MovemberStatus&gt;</t>
  </si>
  <si>
    <t>1 = sponsored
2 = none</t>
  </si>
  <si>
    <t>&lt;Patients&gt;</t>
  </si>
  <si>
    <t>&lt;Patient&gt;</t>
  </si>
  <si>
    <t>Patient</t>
  </si>
  <si>
    <t>&lt;Tudok_Info&gt;</t>
  </si>
  <si>
    <t>&lt;StudyCases&gt;</t>
  </si>
  <si>
    <t>Study Cases</t>
  </si>
  <si>
    <t>Yes if patient got more than 25 minutes psychoonocological care</t>
  </si>
  <si>
    <t>&lt;PCO_Info&gt;</t>
  </si>
  <si>
    <t>&lt;Info&gt;</t>
  </si>
  <si>
    <t>Info</t>
  </si>
  <si>
    <t>&lt;OncoboxID&gt;</t>
  </si>
  <si>
    <t>&lt;Name&gt;</t>
  </si>
  <si>
    <t>1 = generated (inactive)
2 = active
3 = dropout
4 = lost
5 = deceased
6 = deactivated</t>
  </si>
  <si>
    <t>&lt;PrefferedQuestioningMode&gt;</t>
  </si>
  <si>
    <t xml:space="preserve">1 = online
2 = paper
</t>
  </si>
  <si>
    <t>&lt;PrefferedLanguage&gt;</t>
  </si>
  <si>
    <t xml:space="preserve">1 = german
2 = english
</t>
  </si>
  <si>
    <t>Cylce</t>
  </si>
  <si>
    <t>&lt;CycleName&gt;</t>
  </si>
  <si>
    <t>1 | 2 | 3 | … | n</t>
  </si>
  <si>
    <t>&lt;IsActive&gt;</t>
  </si>
  <si>
    <t>True | False</t>
  </si>
  <si>
    <t>&lt;DateCreated&gt;</t>
  </si>
  <si>
    <t>&lt;Stichtag&gt;</t>
  </si>
  <si>
    <t>&lt;CycleInitCause&gt;</t>
  </si>
  <si>
    <t xml:space="preserve">1 = first cycle
2 = change from AS / WW to intervention
3 = recurrence
4 = pre questionnaire invalide </t>
  </si>
  <si>
    <t>&lt;Survey&gt;</t>
  </si>
  <si>
    <t>Survey</t>
  </si>
  <si>
    <t>&lt;Id&gt;</t>
  </si>
  <si>
    <t>1 = pretherapeutic
2 = posttherapeutic</t>
  </si>
  <si>
    <t>&lt;DateQuestioning&gt;</t>
  </si>
  <si>
    <t>&lt;Question&gt;</t>
  </si>
  <si>
    <t>&lt;Section&gt;</t>
  </si>
  <si>
    <r>
      <t xml:space="preserve">Survey
Question
</t>
    </r>
    <r>
      <rPr>
        <b/>
        <sz val="8"/>
        <color indexed="8"/>
        <rFont val="Arial"/>
        <family val="2"/>
      </rPr>
      <t>Section</t>
    </r>
  </si>
  <si>
    <t>&lt;Nr&gt;</t>
  </si>
  <si>
    <r>
      <t xml:space="preserve">Survey
Question
</t>
    </r>
    <r>
      <rPr>
        <b/>
        <sz val="8"/>
        <color indexed="8"/>
        <rFont val="Arial"/>
        <family val="2"/>
      </rPr>
      <t>Number of the question</t>
    </r>
  </si>
  <si>
    <t>1 | 2 | 3 | 4a | 4b | 4c | 4d | 5 | 6a | 6b | 6c | 6d | 7 | 8a | 8b | 9 | 10 | 11 | 12 | 13a | 13b | 13c | 13d | 14 | 15 | 16a | 16b | 16c | 16d | 16e | 17 | 18 | 19</t>
  </si>
  <si>
    <t>&lt;Value&gt;</t>
  </si>
  <si>
    <t xml:space="preserve">0 | 1 | 2 | 3 | 4 | 5 | 6 | 7 </t>
  </si>
  <si>
    <t>&lt;Text&gt;</t>
  </si>
  <si>
    <r>
      <t xml:space="preserve">Survey
Question
</t>
    </r>
    <r>
      <rPr>
        <b/>
        <sz val="8"/>
        <color indexed="8"/>
        <rFont val="Arial"/>
        <family val="2"/>
      </rPr>
      <t>Text of the question</t>
    </r>
  </si>
  <si>
    <t>XX,XX</t>
  </si>
  <si>
    <t>= Text of the question (yyyy-mm-dd)</t>
  </si>
  <si>
    <r>
      <t xml:space="preserve">Export </t>
    </r>
    <r>
      <rPr>
        <b/>
        <sz val="8"/>
        <color indexed="8"/>
        <rFont val="Arial"/>
        <family val="2"/>
      </rPr>
      <t xml:space="preserve">"M" </t>
    </r>
    <r>
      <rPr>
        <sz val="8"/>
        <color indexed="8"/>
        <rFont val="Arial"/>
        <family val="2"/>
      </rPr>
      <t>for these cases</t>
    </r>
  </si>
  <si>
    <r>
      <t xml:space="preserve">If all these conditions are true, then export </t>
    </r>
    <r>
      <rPr>
        <b/>
        <sz val="8"/>
        <color indexed="8"/>
        <rFont val="Arial"/>
        <family val="2"/>
      </rPr>
      <t>"P"</t>
    </r>
    <r>
      <rPr>
        <sz val="8"/>
        <color indexed="8"/>
        <rFont val="Arial"/>
        <family val="2"/>
      </rPr>
      <t xml:space="preserve"> for these cases</t>
    </r>
  </si>
  <si>
    <r>
      <t xml:space="preserve">Export </t>
    </r>
    <r>
      <rPr>
        <b/>
        <sz val="8"/>
        <color indexed="8"/>
        <rFont val="Arial"/>
        <family val="2"/>
      </rPr>
      <t>"Date of Diagnosis"</t>
    </r>
  </si>
  <si>
    <t>NI Case</t>
  </si>
  <si>
    <r>
      <t xml:space="preserve">Export </t>
    </r>
    <r>
      <rPr>
        <b/>
        <sz val="8"/>
        <color indexed="8"/>
        <rFont val="Arial"/>
        <family val="2"/>
      </rPr>
      <t>"Date of Surgery"</t>
    </r>
  </si>
  <si>
    <t>= P | HDR | LDR</t>
  </si>
  <si>
    <r>
      <t xml:space="preserve">Export </t>
    </r>
    <r>
      <rPr>
        <b/>
        <sz val="8"/>
        <color indexed="8"/>
        <rFont val="Arial"/>
        <family val="2"/>
      </rPr>
      <t>"Initiation of Radiotherapy"</t>
    </r>
  </si>
  <si>
    <t>yyyy-mm-dd | empty</t>
  </si>
  <si>
    <t>IV | R | D Case</t>
  </si>
  <si>
    <t>export "Y" for this case and "N" for all other cases of this patient</t>
  </si>
  <si>
    <t>IV | IF | R Case</t>
  </si>
  <si>
    <r>
      <t xml:space="preserve">Export </t>
    </r>
    <r>
      <rPr>
        <b/>
        <sz val="8"/>
        <color indexed="8"/>
        <rFont val="Arial"/>
        <family val="2"/>
      </rPr>
      <t>"AS"</t>
    </r>
    <r>
      <rPr>
        <sz val="8"/>
        <color indexed="8"/>
        <rFont val="Arial"/>
        <family val="2"/>
      </rPr>
      <t xml:space="preserve"> for this case</t>
    </r>
  </si>
  <si>
    <r>
      <t xml:space="preserve">A) Dead no event before
</t>
    </r>
    <r>
      <rPr>
        <b/>
        <sz val="9"/>
        <color theme="0" tint="-0.499984740745262"/>
        <rFont val="Arial"/>
        <family val="2"/>
      </rPr>
      <t>(Verstorben, ohne Ereignis davor)</t>
    </r>
  </si>
  <si>
    <t>All follow ups</t>
  </si>
  <si>
    <t>IV Case</t>
  </si>
  <si>
    <r>
      <t xml:space="preserve">Case
Surgery
</t>
    </r>
    <r>
      <rPr>
        <b/>
        <sz val="8"/>
        <color indexed="8"/>
        <rFont val="Arial"/>
        <family val="2"/>
      </rPr>
      <t>Type of surgery</t>
    </r>
  </si>
  <si>
    <r>
      <t xml:space="preserve">Case
Postoperative histology
</t>
    </r>
    <r>
      <rPr>
        <b/>
        <sz val="8"/>
        <color indexed="8"/>
        <rFont val="Arial"/>
        <family val="2"/>
      </rPr>
      <t>pathological Stage pM</t>
    </r>
  </si>
  <si>
    <r>
      <t xml:space="preserve">Case
Diagnosis
</t>
    </r>
    <r>
      <rPr>
        <b/>
        <sz val="8"/>
        <color indexed="8"/>
        <rFont val="Arial"/>
        <family val="2"/>
      </rPr>
      <t>Clinical stage cM-category</t>
    </r>
  </si>
  <si>
    <r>
      <t xml:space="preserve">Case
Postoperative histology
</t>
    </r>
    <r>
      <rPr>
        <b/>
        <sz val="8"/>
        <color indexed="8"/>
        <rFont val="Arial"/>
        <family val="2"/>
      </rPr>
      <t>Margin status</t>
    </r>
  </si>
  <si>
    <t xml:space="preserve">at least one Follow-Up </t>
  </si>
  <si>
    <r>
      <t xml:space="preserve">Case
Radiotherapy
</t>
    </r>
    <r>
      <rPr>
        <b/>
        <sz val="8"/>
        <color indexed="8"/>
        <rFont val="Arial"/>
        <family val="2"/>
      </rPr>
      <t>Type</t>
    </r>
  </si>
  <si>
    <r>
      <t xml:space="preserve">Case
Radiotherapy
</t>
    </r>
    <r>
      <rPr>
        <b/>
        <sz val="8"/>
        <color indexed="8"/>
        <rFont val="Arial"/>
        <family val="2"/>
      </rPr>
      <t>Time</t>
    </r>
  </si>
  <si>
    <r>
      <t xml:space="preserve">Case
Follow-Up
</t>
    </r>
    <r>
      <rPr>
        <b/>
        <sz val="8"/>
        <color indexed="8"/>
        <rFont val="Arial"/>
        <family val="2"/>
      </rPr>
      <t>Tumour status</t>
    </r>
  </si>
  <si>
    <r>
      <t>Case
Follow-Up</t>
    </r>
    <r>
      <rPr>
        <b/>
        <sz val="8"/>
        <rFont val="Arial"/>
        <family val="2"/>
      </rPr>
      <t xml:space="preserve">
Tumour status</t>
    </r>
  </si>
  <si>
    <r>
      <t>Export "</t>
    </r>
    <r>
      <rPr>
        <b/>
        <sz val="8"/>
        <color indexed="8"/>
        <rFont val="Arial"/>
        <family val="2"/>
      </rPr>
      <t>Y</t>
    </r>
    <r>
      <rPr>
        <sz val="8"/>
        <color indexed="8"/>
        <rFont val="Arial"/>
        <family val="2"/>
      </rPr>
      <t>" for this case</t>
    </r>
  </si>
  <si>
    <t>IF Case</t>
  </si>
  <si>
    <t>All other cases</t>
  </si>
  <si>
    <r>
      <t>Export "</t>
    </r>
    <r>
      <rPr>
        <b/>
        <sz val="8"/>
        <color indexed="8"/>
        <rFont val="Arial"/>
        <family val="2"/>
      </rPr>
      <t>N</t>
    </r>
    <r>
      <rPr>
        <sz val="8"/>
        <color indexed="8"/>
        <rFont val="Arial"/>
        <family val="2"/>
      </rPr>
      <t xml:space="preserve">" </t>
    </r>
  </si>
  <si>
    <t>If there is a text, then look if there is at least one Follow-Up with the same date and PSA value</t>
  </si>
  <si>
    <t>If there is a text, then look if there is at least one Follow-Up with the same date of local recurrence</t>
  </si>
  <si>
    <t>If there is a text, then look if there is at least one Follow-Up with the same date of metastasis</t>
  </si>
  <si>
    <t>If there is a text, then look if there is at least one Follow-Up with the same date of secondary tumour</t>
  </si>
  <si>
    <t>IV cases:
(IV Fälle:)</t>
  </si>
  <si>
    <t>AND there is no Radiotherapy with 
(und es gibt keine weitere Strahlentherapie mit)</t>
  </si>
  <si>
    <t>P | HDR</t>
  </si>
  <si>
    <t xml:space="preserve">If no Follow-Up with these values is available, export "0" </t>
  </si>
  <si>
    <t>indicator year -2</t>
  </si>
  <si>
    <t>indicator year -3</t>
  </si>
  <si>
    <t>indicator year -4</t>
  </si>
  <si>
    <t>indicator year -5</t>
  </si>
  <si>
    <t>indicator year -6</t>
  </si>
  <si>
    <t>Export Questionnaires</t>
  </si>
  <si>
    <r>
      <t xml:space="preserve">Survey
Question
</t>
    </r>
    <r>
      <rPr>
        <b/>
        <sz val="8"/>
        <color indexed="8"/>
        <rFont val="Arial"/>
        <family val="2"/>
      </rPr>
      <t>ID</t>
    </r>
  </si>
  <si>
    <t>Look for each questionnaire</t>
  </si>
  <si>
    <r>
      <t xml:space="preserve">Survey
Question
</t>
    </r>
    <r>
      <rPr>
        <b/>
        <sz val="8"/>
        <color indexed="8"/>
        <rFont val="Arial"/>
        <family val="2"/>
      </rPr>
      <t>Date questionning</t>
    </r>
  </si>
  <si>
    <t>If there is at least one case of the patient where "date questionning = date  pre-therapeutical questionnaire" from the profile, then export this questionnaire.</t>
  </si>
  <si>
    <t>Look at the patient profile for each case if there is at least one case with</t>
  </si>
  <si>
    <t>If there is at least one case of the patient where "date questionning = date  post-therapeutical questionnaire" from the profile, then export this questionnaire.</t>
  </si>
  <si>
    <r>
      <t xml:space="preserve">Patient profile
</t>
    </r>
    <r>
      <rPr>
        <b/>
        <sz val="8"/>
        <color indexed="8"/>
        <rFont val="Arial"/>
        <family val="2"/>
      </rPr>
      <t>Date pre-therapeutical questionnaire</t>
    </r>
  </si>
  <si>
    <r>
      <t xml:space="preserve">Patient profile
</t>
    </r>
    <r>
      <rPr>
        <b/>
        <sz val="8"/>
        <rFont val="Arial"/>
        <family val="2"/>
      </rPr>
      <t>Date post-therapeutical questionnaire</t>
    </r>
  </si>
  <si>
    <t>Look at the patient profile</t>
  </si>
  <si>
    <t>P = plausible 
M = missing</t>
  </si>
  <si>
    <t>&lt;StatusFUPROM/&gt;</t>
  </si>
  <si>
    <t>If "date questionning = date post-therapeutical questionnaire" from the profile, then check:</t>
  </si>
  <si>
    <t>Take the post-therapeutical questionnaire where</t>
  </si>
  <si>
    <r>
      <t xml:space="preserve">Take the </t>
    </r>
    <r>
      <rPr>
        <sz val="8"/>
        <color indexed="8"/>
        <rFont val="Arial"/>
        <family val="2"/>
      </rPr>
      <t>post-therapeutical questionnaire where</t>
    </r>
    <r>
      <rPr>
        <sz val="8"/>
        <color rgb="FFFF0000"/>
        <rFont val="Arial"/>
        <family val="2"/>
      </rPr>
      <t xml:space="preserve"> </t>
    </r>
  </si>
  <si>
    <t>= Text of the question (XX,XX)</t>
  </si>
  <si>
    <t>empty | ADT | OT | CH | IM</t>
  </si>
  <si>
    <r>
      <t>Case
Follow-Up</t>
    </r>
    <r>
      <rPr>
        <b/>
        <sz val="8"/>
        <rFont val="Arial"/>
        <family val="2"/>
      </rPr>
      <t xml:space="preserve">
Local recurrence</t>
    </r>
    <r>
      <rPr>
        <sz val="8"/>
        <rFont val="Arial"/>
        <family val="2"/>
      </rPr>
      <t xml:space="preserve">
</t>
    </r>
  </si>
  <si>
    <r>
      <t>Case
Follow-Up</t>
    </r>
    <r>
      <rPr>
        <b/>
        <sz val="8"/>
        <rFont val="Arial"/>
        <family val="2"/>
      </rPr>
      <t xml:space="preserve">
Biochemical recurrence</t>
    </r>
  </si>
  <si>
    <r>
      <t>Case
Follow-Up</t>
    </r>
    <r>
      <rPr>
        <b/>
        <sz val="8"/>
        <rFont val="Arial"/>
        <family val="2"/>
      </rPr>
      <t xml:space="preserve">
Metastasis</t>
    </r>
  </si>
  <si>
    <r>
      <t>Case
Follow-Up</t>
    </r>
    <r>
      <rPr>
        <b/>
        <sz val="8"/>
        <rFont val="Arial"/>
        <family val="2"/>
      </rPr>
      <t xml:space="preserve">
Secondary tumour</t>
    </r>
  </si>
  <si>
    <t>NC | P | U</t>
  </si>
  <si>
    <r>
      <t xml:space="preserve">Take the Year from this </t>
    </r>
    <r>
      <rPr>
        <b/>
        <sz val="8"/>
        <rFont val="Arial"/>
        <family val="2"/>
      </rPr>
      <t>Follow-Up</t>
    </r>
  </si>
  <si>
    <r>
      <t xml:space="preserve">Take the Year from the field </t>
    </r>
    <r>
      <rPr>
        <b/>
        <sz val="8"/>
        <rFont val="Arial"/>
        <family val="2"/>
      </rPr>
      <t>"Date Diagnosis"</t>
    </r>
  </si>
  <si>
    <r>
      <t xml:space="preserve">Find the case with the smallest value at 
Case
Case Information
</t>
    </r>
    <r>
      <rPr>
        <b/>
        <sz val="8"/>
        <color indexed="8"/>
        <rFont val="Arial"/>
        <family val="2"/>
      </rPr>
      <t>Date patient introduced in center</t>
    </r>
  </si>
  <si>
    <r>
      <t xml:space="preserve">Take the first date of </t>
    </r>
    <r>
      <rPr>
        <b/>
        <sz val="8"/>
        <rFont val="Arial"/>
        <family val="2"/>
      </rPr>
      <t xml:space="preserve">"Initiation Radiotherapy" </t>
    </r>
    <r>
      <rPr>
        <sz val="8"/>
        <rFont val="Arial"/>
        <family val="2"/>
      </rPr>
      <t xml:space="preserve">and </t>
    </r>
    <r>
      <rPr>
        <b/>
        <sz val="8"/>
        <rFont val="Arial"/>
        <family val="2"/>
      </rPr>
      <t xml:space="preserve">"Initiation Treatment" </t>
    </r>
    <r>
      <rPr>
        <sz val="8"/>
        <rFont val="Arial"/>
        <family val="2"/>
      </rPr>
      <t>and export this date</t>
    </r>
  </si>
  <si>
    <r>
      <t xml:space="preserve">F) only life status
</t>
    </r>
    <r>
      <rPr>
        <b/>
        <sz val="9"/>
        <color theme="0" tint="-0.499984740745262"/>
        <rFont val="Arial"/>
        <family val="2"/>
      </rPr>
      <t>(nur Vitalstatus)</t>
    </r>
  </si>
  <si>
    <r>
      <t xml:space="preserve">E) Alive AS/WS 
</t>
    </r>
    <r>
      <rPr>
        <b/>
        <sz val="9"/>
        <color theme="2" tint="-0.499984740745262"/>
        <rFont val="Arial"/>
        <family val="2"/>
      </rPr>
      <t>(Lebend AS/WS)</t>
    </r>
  </si>
  <si>
    <r>
      <rPr>
        <b/>
        <sz val="9"/>
        <color theme="2" tint="-0.499984740745262"/>
        <rFont val="Arial"/>
        <family val="2"/>
      </rPr>
      <t>G</t>
    </r>
    <r>
      <rPr>
        <b/>
        <sz val="9"/>
        <rFont val="Arial"/>
        <family val="2"/>
      </rPr>
      <t xml:space="preserve">) alive, no follow up
</t>
    </r>
    <r>
      <rPr>
        <b/>
        <sz val="9"/>
        <color theme="0" tint="-0.499984740745262"/>
        <rFont val="Arial"/>
        <family val="2"/>
      </rPr>
      <t>(lebend, kein Follow-Up)</t>
    </r>
  </si>
  <si>
    <r>
      <t xml:space="preserve">H) dead, no follow up
</t>
    </r>
    <r>
      <rPr>
        <b/>
        <sz val="9"/>
        <color theme="0" tint="-0.499984740745262"/>
        <rFont val="Arial"/>
        <family val="2"/>
      </rPr>
      <t>(verstorben, kein Follow-Up)</t>
    </r>
  </si>
  <si>
    <r>
      <t xml:space="preserve">Cases with category </t>
    </r>
    <r>
      <rPr>
        <b/>
        <sz val="8"/>
        <rFont val="Arial"/>
        <family val="2"/>
      </rPr>
      <t>F, G, H</t>
    </r>
    <r>
      <rPr>
        <sz val="8"/>
        <color theme="1"/>
        <rFont val="Arial"/>
        <family val="2"/>
      </rPr>
      <t xml:space="preserve"> on sheet </t>
    </r>
    <r>
      <rPr>
        <b/>
        <sz val="8"/>
        <color theme="1"/>
        <rFont val="Arial"/>
        <family val="2"/>
      </rPr>
      <t>"Categories FU Research"</t>
    </r>
  </si>
  <si>
    <r>
      <t xml:space="preserve">Cases with category </t>
    </r>
    <r>
      <rPr>
        <b/>
        <sz val="8"/>
        <rFont val="Arial"/>
        <family val="2"/>
      </rPr>
      <t xml:space="preserve">E </t>
    </r>
    <r>
      <rPr>
        <sz val="8"/>
        <rFont val="Arial"/>
        <family val="2"/>
      </rPr>
      <t xml:space="preserve">from sheet </t>
    </r>
    <r>
      <rPr>
        <b/>
        <sz val="8"/>
        <rFont val="Arial"/>
        <family val="2"/>
      </rPr>
      <t>"Categories FU Research"</t>
    </r>
  </si>
  <si>
    <r>
      <t xml:space="preserve">Export the number of </t>
    </r>
    <r>
      <rPr>
        <b/>
        <sz val="8"/>
        <rFont val="Arial"/>
        <family val="2"/>
      </rPr>
      <t>"</t>
    </r>
    <r>
      <rPr>
        <sz val="8"/>
        <rFont val="Arial"/>
        <family val="2"/>
      </rPr>
      <t>F</t>
    </r>
    <r>
      <rPr>
        <b/>
        <sz val="8"/>
        <rFont val="Arial"/>
        <family val="2"/>
      </rPr>
      <t>ollow-Ups"</t>
    </r>
  </si>
  <si>
    <r>
      <t>Export the</t>
    </r>
    <r>
      <rPr>
        <b/>
        <sz val="8"/>
        <rFont val="Arial"/>
        <family val="2"/>
      </rPr>
      <t xml:space="preserve"> "Date Follow-Up"</t>
    </r>
  </si>
  <si>
    <r>
      <t xml:space="preserve">N </t>
    </r>
    <r>
      <rPr>
        <strike/>
        <sz val="8"/>
        <rFont val="Arial"/>
        <family val="2"/>
      </rPr>
      <t>|</t>
    </r>
    <r>
      <rPr>
        <sz val="8"/>
        <rFont val="Arial"/>
        <family val="2"/>
      </rPr>
      <t xml:space="preserve"> Y</t>
    </r>
  </si>
  <si>
    <t>T3a | T3b | T4</t>
  </si>
  <si>
    <t>M0 | empty</t>
  </si>
  <si>
    <t>If there is no "P" exported for this case then check:</t>
  </si>
  <si>
    <t>yyyy-mm-dd 
at least one Follow-Up until 31.12. indicator year -1</t>
  </si>
  <si>
    <t>If there is no "P" exported for this case, then check:</t>
  </si>
  <si>
    <r>
      <t xml:space="preserve">Percutaneous radiation therapy with hormoneablative therapy
</t>
    </r>
    <r>
      <rPr>
        <sz val="11"/>
        <color theme="0" tint="-0.499984740745262"/>
        <rFont val="Arial"/>
        <family val="2"/>
      </rPr>
      <t>Strahlentherapie und hormonablative Therapie bei lokal begrenztem PCa mit hohem Risiko</t>
    </r>
  </si>
  <si>
    <r>
      <t xml:space="preserve">Case
Research
Research Therapy
</t>
    </r>
    <r>
      <rPr>
        <b/>
        <sz val="8"/>
        <rFont val="Arial"/>
        <family val="2"/>
      </rPr>
      <t>NumberCases</t>
    </r>
  </si>
  <si>
    <r>
      <rPr>
        <sz val="8"/>
        <rFont val="Arial"/>
        <family val="2"/>
      </rPr>
      <t>Case
Research
Research Therapy</t>
    </r>
    <r>
      <rPr>
        <b/>
        <sz val="8"/>
        <rFont val="Arial"/>
        <family val="2"/>
      </rPr>
      <t xml:space="preserve">
FirstCase</t>
    </r>
  </si>
  <si>
    <r>
      <rPr>
        <sz val="8"/>
        <rFont val="Arial"/>
        <family val="2"/>
      </rPr>
      <t>Case
Research
Research Therapy</t>
    </r>
    <r>
      <rPr>
        <b/>
        <sz val="8"/>
        <rFont val="Arial"/>
        <family val="2"/>
      </rPr>
      <t xml:space="preserve">
LeadingT</t>
    </r>
  </si>
  <si>
    <r>
      <rPr>
        <sz val="8"/>
        <rFont val="Arial"/>
        <family val="2"/>
      </rPr>
      <t>Case
Research
Research Therapy</t>
    </r>
    <r>
      <rPr>
        <b/>
        <sz val="8"/>
        <rFont val="Arial"/>
        <family val="2"/>
      </rPr>
      <t xml:space="preserve">
LeadingN</t>
    </r>
  </si>
  <si>
    <r>
      <rPr>
        <sz val="8"/>
        <rFont val="Arial"/>
        <family val="2"/>
      </rPr>
      <t>Case
Research
Research Therapy</t>
    </r>
    <r>
      <rPr>
        <b/>
        <sz val="8"/>
        <rFont val="Arial"/>
        <family val="2"/>
      </rPr>
      <t xml:space="preserve">
LeadingM</t>
    </r>
  </si>
  <si>
    <r>
      <rPr>
        <sz val="8"/>
        <rFont val="Arial"/>
        <family val="2"/>
      </rPr>
      <t>Case
Research
Research Therapy</t>
    </r>
    <r>
      <rPr>
        <b/>
        <sz val="8"/>
        <rFont val="Arial"/>
        <family val="2"/>
      </rPr>
      <t xml:space="preserve">
LeadingTherapy</t>
    </r>
  </si>
  <si>
    <r>
      <rPr>
        <sz val="8"/>
        <rFont val="Arial"/>
        <family val="2"/>
      </rPr>
      <t>Case
Research
Research Therapy</t>
    </r>
    <r>
      <rPr>
        <b/>
        <sz val="8"/>
        <rFont val="Arial"/>
        <family val="2"/>
      </rPr>
      <t xml:space="preserve">
CutOffDateOncoBox</t>
    </r>
  </si>
  <si>
    <r>
      <rPr>
        <sz val="8"/>
        <rFont val="Arial"/>
        <family val="2"/>
      </rPr>
      <t xml:space="preserve">Case
Research
Research Follow Up </t>
    </r>
    <r>
      <rPr>
        <b/>
        <sz val="8"/>
        <rFont val="Arial"/>
        <family val="2"/>
      </rPr>
      <t xml:space="preserve">
LastDateAlive</t>
    </r>
  </si>
  <si>
    <r>
      <rPr>
        <sz val="8"/>
        <rFont val="Arial"/>
        <family val="2"/>
      </rPr>
      <t xml:space="preserve">Case
Research
Research Follow Up </t>
    </r>
    <r>
      <rPr>
        <b/>
        <sz val="8"/>
        <rFont val="Arial"/>
        <family val="2"/>
      </rPr>
      <t xml:space="preserve">
FollowUpType</t>
    </r>
  </si>
  <si>
    <r>
      <rPr>
        <sz val="8"/>
        <rFont val="Arial"/>
        <family val="2"/>
      </rPr>
      <t xml:space="preserve">Case
Research
Research Follow Up </t>
    </r>
    <r>
      <rPr>
        <b/>
        <sz val="8"/>
        <rFont val="Arial"/>
        <family val="2"/>
      </rPr>
      <t xml:space="preserve">
FollowUpYears</t>
    </r>
  </si>
  <si>
    <r>
      <rPr>
        <sz val="8"/>
        <rFont val="Arial"/>
        <family val="2"/>
      </rPr>
      <t xml:space="preserve">Case
Research
Research Follow Up </t>
    </r>
    <r>
      <rPr>
        <b/>
        <sz val="8"/>
        <rFont val="Arial"/>
        <family val="2"/>
      </rPr>
      <t xml:space="preserve">
NumberFollowUp</t>
    </r>
  </si>
  <si>
    <r>
      <rPr>
        <sz val="8"/>
        <rFont val="Arial"/>
        <family val="2"/>
      </rPr>
      <t xml:space="preserve">Case
Research
Research Follow Up </t>
    </r>
    <r>
      <rPr>
        <b/>
        <sz val="8"/>
        <rFont val="Arial"/>
        <family val="2"/>
      </rPr>
      <t xml:space="preserve">
Lifestatus</t>
    </r>
  </si>
  <si>
    <r>
      <t xml:space="preserve">Case
Research
Research Follow Up 
</t>
    </r>
    <r>
      <rPr>
        <b/>
        <sz val="8"/>
        <rFont val="Arial"/>
        <family val="2"/>
      </rPr>
      <t>BiochemicalRecurrence</t>
    </r>
  </si>
  <si>
    <r>
      <rPr>
        <sz val="8"/>
        <rFont val="Arial"/>
        <family val="2"/>
      </rPr>
      <t xml:space="preserve">Case
Research
Research Follow Up </t>
    </r>
    <r>
      <rPr>
        <b/>
        <sz val="8"/>
        <rFont val="Arial"/>
        <family val="2"/>
      </rPr>
      <t xml:space="preserve">
LastTumourStatus</t>
    </r>
  </si>
  <si>
    <r>
      <rPr>
        <sz val="8"/>
        <rFont val="Arial"/>
        <family val="2"/>
      </rPr>
      <t xml:space="preserve">Case
Research
Research PROM </t>
    </r>
    <r>
      <rPr>
        <b/>
        <sz val="8"/>
        <rFont val="Arial"/>
        <family val="2"/>
      </rPr>
      <t xml:space="preserve">
Score expected</t>
    </r>
  </si>
  <si>
    <r>
      <rPr>
        <sz val="8"/>
        <rFont val="Arial"/>
        <family val="2"/>
      </rPr>
      <t xml:space="preserve">Case
Research
Research PROM </t>
    </r>
    <r>
      <rPr>
        <b/>
        <sz val="8"/>
        <rFont val="Arial"/>
        <family val="2"/>
      </rPr>
      <t xml:space="preserve">
Score Difference </t>
    </r>
  </si>
  <si>
    <t>&lt;TherapyType/&gt;</t>
  </si>
  <si>
    <t>&lt;TherapyDetail/&gt;</t>
  </si>
  <si>
    <r>
      <rPr>
        <sz val="8"/>
        <rFont val="Arial"/>
        <family val="2"/>
      </rPr>
      <t xml:space="preserve">Case
Research
Research PROM </t>
    </r>
    <r>
      <rPr>
        <b/>
        <sz val="8"/>
        <rFont val="Arial"/>
        <family val="2"/>
      </rPr>
      <t xml:space="preserve">
StatusFUPROM</t>
    </r>
  </si>
  <si>
    <t>look at the field "LeadingTherapy"</t>
  </si>
  <si>
    <t>IF 
"LeadingTherapy" = RPE | RCE_PCA | RCE_IF 
Then check</t>
  </si>
  <si>
    <t>IF 
"LeadingTherapy" = EBRT | HDR | LDR</t>
  </si>
  <si>
    <t>IF 
"LeadingTherapy" = HDR | LDR</t>
  </si>
  <si>
    <t>IF 
"LeadingTherapy" = EBRT</t>
  </si>
  <si>
    <t>look at the field "TherapyType"</t>
  </si>
  <si>
    <t>IF 
"TherapyType" = 0
Then check</t>
  </si>
  <si>
    <t xml:space="preserve">OP | OR </t>
  </si>
  <si>
    <t>IF 
"TherapyType" = 2
Then check</t>
  </si>
  <si>
    <t xml:space="preserve"> LT | LE | L</t>
  </si>
  <si>
    <t xml:space="preserve">RT | RE | R </t>
  </si>
  <si>
    <t>IF 
"LeadingTherapy" = OtherLocal  | Systemic | OtherTreatment</t>
  </si>
  <si>
    <t>IF 
"LeadingTherapy" = AS | WS</t>
  </si>
  <si>
    <t>yyyy-mm-dd &lt; Date pre-therapeutical questionnaire</t>
  </si>
  <si>
    <t>OT</t>
  </si>
  <si>
    <t>&lt;PROMStatusXML/&gt;</t>
  </si>
  <si>
    <t>yyyy-mm-dd 
(last date)</t>
  </si>
  <si>
    <t xml:space="preserve">Then Check: </t>
  </si>
  <si>
    <t>last StatusName</t>
  </si>
  <si>
    <t>3 | 4 | 5</t>
  </si>
  <si>
    <t>&lt;Age/&gt;</t>
  </si>
  <si>
    <t>Number</t>
  </si>
  <si>
    <t>Export this number</t>
  </si>
  <si>
    <t>&lt;ASpreQuestion/&gt;</t>
  </si>
  <si>
    <t>&lt;WSpreQuestion/&gt;</t>
  </si>
  <si>
    <t>&lt;OtherpreQuestion/&gt;</t>
  </si>
  <si>
    <t>&lt;OTpreQuestion/&gt;</t>
  </si>
  <si>
    <t>&lt;ADTpreQuestion/&gt;</t>
  </si>
  <si>
    <t>&lt;ComorbiditiesNumber/&gt;</t>
  </si>
  <si>
    <t>0 - 12 (number)</t>
  </si>
  <si>
    <r>
      <rPr>
        <sz val="8"/>
        <rFont val="Arial"/>
        <family val="2"/>
      </rPr>
      <t>PCO Info
Center
Research Centre</t>
    </r>
    <r>
      <rPr>
        <b/>
        <sz val="8"/>
        <rFont val="Arial"/>
        <family val="2"/>
      </rPr>
      <t xml:space="preserve">
PROMStatusXML</t>
    </r>
  </si>
  <si>
    <r>
      <rPr>
        <sz val="8"/>
        <rFont val="Arial"/>
        <family val="2"/>
      </rPr>
      <t>PCO Info
Center
Status</t>
    </r>
    <r>
      <rPr>
        <b/>
        <sz val="8"/>
        <rFont val="Arial"/>
        <family val="2"/>
      </rPr>
      <t xml:space="preserve">
StatusName</t>
    </r>
  </si>
  <si>
    <r>
      <rPr>
        <sz val="8"/>
        <rFont val="Arial"/>
        <family val="2"/>
      </rPr>
      <t>PCO Info
Center
Status</t>
    </r>
    <r>
      <rPr>
        <b/>
        <sz val="8"/>
        <rFont val="Arial"/>
        <family val="2"/>
      </rPr>
      <t xml:space="preserve">
StatusStartDate</t>
    </r>
  </si>
  <si>
    <r>
      <rPr>
        <sz val="8"/>
        <rFont val="Arial"/>
        <family val="2"/>
      </rPr>
      <t>PCO Info
Centre
Status</t>
    </r>
    <r>
      <rPr>
        <b/>
        <sz val="8"/>
        <rFont val="Arial"/>
        <family val="2"/>
      </rPr>
      <t xml:space="preserve">
StatusEndDate</t>
    </r>
  </si>
  <si>
    <r>
      <rPr>
        <sz val="8"/>
        <rFont val="Arial"/>
        <family val="2"/>
      </rPr>
      <t xml:space="preserve">Export </t>
    </r>
    <r>
      <rPr>
        <b/>
        <sz val="8"/>
        <rFont val="Arial"/>
        <family val="2"/>
      </rPr>
      <t>"PCOpreparation"</t>
    </r>
    <r>
      <rPr>
        <sz val="8"/>
        <rFont val="Arial"/>
        <family val="2"/>
      </rPr>
      <t xml:space="preserve"> for this centre</t>
    </r>
  </si>
  <si>
    <r>
      <rPr>
        <sz val="8"/>
        <rFont val="Arial"/>
        <family val="2"/>
      </rPr>
      <t xml:space="preserve">Export </t>
    </r>
    <r>
      <rPr>
        <b/>
        <sz val="8"/>
        <rFont val="Arial"/>
        <family val="2"/>
      </rPr>
      <t>"PCOinactive"</t>
    </r>
    <r>
      <rPr>
        <sz val="8"/>
        <rFont val="Arial"/>
        <family val="2"/>
      </rPr>
      <t xml:space="preserve"> for this centre</t>
    </r>
  </si>
  <si>
    <r>
      <rPr>
        <sz val="8"/>
        <rFont val="Arial"/>
        <family val="2"/>
      </rPr>
      <t xml:space="preserve">PCO Info
Center
</t>
    </r>
    <r>
      <rPr>
        <b/>
        <sz val="8"/>
        <rFont val="Arial"/>
        <family val="2"/>
      </rPr>
      <t>MovemberStatus</t>
    </r>
  </si>
  <si>
    <r>
      <rPr>
        <sz val="8"/>
        <rFont val="Arial"/>
        <family val="2"/>
      </rPr>
      <t xml:space="preserve">Export </t>
    </r>
    <r>
      <rPr>
        <b/>
        <sz val="8"/>
        <rFont val="Arial"/>
        <family val="2"/>
      </rPr>
      <t>"PCO"</t>
    </r>
    <r>
      <rPr>
        <sz val="8"/>
        <rFont val="Arial"/>
        <family val="2"/>
      </rPr>
      <t xml:space="preserve"> for this centre</t>
    </r>
  </si>
  <si>
    <r>
      <rPr>
        <sz val="8"/>
        <rFont val="Arial"/>
        <family val="2"/>
      </rPr>
      <t xml:space="preserve">Export </t>
    </r>
    <r>
      <rPr>
        <b/>
        <sz val="8"/>
        <rFont val="Arial"/>
        <family val="2"/>
      </rPr>
      <t>"TrueNTH"</t>
    </r>
    <r>
      <rPr>
        <sz val="8"/>
        <rFont val="Arial"/>
        <family val="2"/>
      </rPr>
      <t xml:space="preserve"> for this centre</t>
    </r>
  </si>
  <si>
    <r>
      <t xml:space="preserve">Export </t>
    </r>
    <r>
      <rPr>
        <b/>
        <sz val="8"/>
        <rFont val="Arial"/>
        <family val="2"/>
      </rPr>
      <t>"PCCPROM"</t>
    </r>
    <r>
      <rPr>
        <sz val="8"/>
        <rFont val="Arial"/>
        <family val="2"/>
      </rPr>
      <t xml:space="preserve"> for this centre</t>
    </r>
  </si>
  <si>
    <r>
      <rPr>
        <sz val="8"/>
        <rFont val="Arial"/>
        <family val="2"/>
      </rPr>
      <t xml:space="preserve">Export </t>
    </r>
    <r>
      <rPr>
        <b/>
        <sz val="8"/>
        <rFont val="Arial"/>
        <family val="2"/>
      </rPr>
      <t>"other"</t>
    </r>
    <r>
      <rPr>
        <sz val="8"/>
        <rFont val="Arial"/>
        <family val="2"/>
      </rPr>
      <t xml:space="preserve"> if non of the conditions above is true</t>
    </r>
  </si>
  <si>
    <r>
      <t xml:space="preserve">Case
Research
Research Therapy
</t>
    </r>
    <r>
      <rPr>
        <b/>
        <sz val="8"/>
        <rFont val="Arial"/>
        <family val="2"/>
      </rPr>
      <t>Age</t>
    </r>
  </si>
  <si>
    <r>
      <t xml:space="preserve">Calculate the difference in years: </t>
    </r>
    <r>
      <rPr>
        <b/>
        <sz val="8"/>
        <rFont val="Arial"/>
        <family val="2"/>
      </rPr>
      <t>"Date of Diagnosis" - "Date of birth"</t>
    </r>
  </si>
  <si>
    <r>
      <rPr>
        <sz val="8"/>
        <rFont val="Arial"/>
        <family val="2"/>
      </rPr>
      <t>Case
Research
Research Therapy</t>
    </r>
    <r>
      <rPr>
        <b/>
        <sz val="8"/>
        <rFont val="Arial"/>
        <family val="2"/>
      </rPr>
      <t xml:space="preserve">
ComorbiditiesNumber</t>
    </r>
  </si>
  <si>
    <t>&lt;DocuDeficits/&gt;</t>
  </si>
  <si>
    <t>&lt;DocuConspicuities/&gt;</t>
  </si>
  <si>
    <r>
      <rPr>
        <sz val="8"/>
        <rFont val="Arial"/>
        <family val="2"/>
      </rPr>
      <t>Case
Research
Research Therapy</t>
    </r>
    <r>
      <rPr>
        <b/>
        <sz val="8"/>
        <rFont val="Arial"/>
        <family val="2"/>
      </rPr>
      <t xml:space="preserve">
DocuDeficits</t>
    </r>
  </si>
  <si>
    <r>
      <rPr>
        <sz val="8"/>
        <rFont val="Arial"/>
        <family val="2"/>
      </rPr>
      <t>Case
Research
Research Therapy</t>
    </r>
    <r>
      <rPr>
        <b/>
        <sz val="8"/>
        <rFont val="Arial"/>
        <family val="2"/>
      </rPr>
      <t xml:space="preserve">
DocuConspicuities</t>
    </r>
  </si>
  <si>
    <r>
      <rPr>
        <sz val="8"/>
        <rFont val="Arial"/>
        <family val="2"/>
      </rPr>
      <t>Case
Research
Research Therapy</t>
    </r>
    <r>
      <rPr>
        <b/>
        <sz val="8"/>
        <rFont val="Arial"/>
        <family val="2"/>
      </rPr>
      <t xml:space="preserve">
CaseCategory</t>
    </r>
  </si>
  <si>
    <r>
      <rPr>
        <sz val="8"/>
        <rFont val="Arial"/>
        <family val="2"/>
      </rPr>
      <t>Case
Research
Research Therapy</t>
    </r>
    <r>
      <rPr>
        <b/>
        <sz val="8"/>
        <rFont val="Arial"/>
        <family val="2"/>
      </rPr>
      <t xml:space="preserve">
TherapyType</t>
    </r>
  </si>
  <si>
    <r>
      <t>Export "</t>
    </r>
    <r>
      <rPr>
        <b/>
        <sz val="8"/>
        <rFont val="Arial"/>
        <family val="2"/>
      </rPr>
      <t>0</t>
    </r>
    <r>
      <rPr>
        <sz val="8"/>
        <rFont val="Arial"/>
        <family val="2"/>
      </rPr>
      <t>"</t>
    </r>
  </si>
  <si>
    <r>
      <t>Export "</t>
    </r>
    <r>
      <rPr>
        <b/>
        <sz val="8"/>
        <rFont val="Arial"/>
        <family val="2"/>
      </rPr>
      <t>1</t>
    </r>
    <r>
      <rPr>
        <sz val="8"/>
        <rFont val="Arial"/>
        <family val="2"/>
      </rPr>
      <t>"</t>
    </r>
  </si>
  <si>
    <r>
      <t>Export "</t>
    </r>
    <r>
      <rPr>
        <b/>
        <sz val="8"/>
        <rFont val="Arial"/>
        <family val="2"/>
      </rPr>
      <t>2</t>
    </r>
    <r>
      <rPr>
        <sz val="8"/>
        <rFont val="Arial"/>
        <family val="2"/>
      </rPr>
      <t>"</t>
    </r>
  </si>
  <si>
    <r>
      <t>Export "</t>
    </r>
    <r>
      <rPr>
        <b/>
        <sz val="8"/>
        <rFont val="Arial"/>
        <family val="2"/>
      </rPr>
      <t>3</t>
    </r>
    <r>
      <rPr>
        <sz val="8"/>
        <rFont val="Arial"/>
        <family val="2"/>
      </rPr>
      <t>"</t>
    </r>
  </si>
  <si>
    <r>
      <t>Export "</t>
    </r>
    <r>
      <rPr>
        <b/>
        <sz val="8"/>
        <rFont val="Arial"/>
        <family val="2"/>
      </rPr>
      <t>4</t>
    </r>
    <r>
      <rPr>
        <sz val="8"/>
        <rFont val="Arial"/>
        <family val="2"/>
      </rPr>
      <t>"</t>
    </r>
  </si>
  <si>
    <r>
      <rPr>
        <sz val="8"/>
        <rFont val="Arial"/>
        <family val="2"/>
      </rPr>
      <t>Case
Research
Research Therapy</t>
    </r>
    <r>
      <rPr>
        <b/>
        <sz val="8"/>
        <rFont val="Arial"/>
        <family val="2"/>
      </rPr>
      <t xml:space="preserve">
TherapyDetail</t>
    </r>
  </si>
  <si>
    <r>
      <t>Export "</t>
    </r>
    <r>
      <rPr>
        <b/>
        <sz val="8"/>
        <rFont val="Arial"/>
        <family val="2"/>
      </rPr>
      <t>5</t>
    </r>
    <r>
      <rPr>
        <sz val="8"/>
        <rFont val="Arial"/>
        <family val="2"/>
      </rPr>
      <t>"</t>
    </r>
  </si>
  <si>
    <r>
      <t>Export "</t>
    </r>
    <r>
      <rPr>
        <b/>
        <sz val="8"/>
        <rFont val="Arial"/>
        <family val="2"/>
      </rPr>
      <t>6</t>
    </r>
    <r>
      <rPr>
        <sz val="8"/>
        <rFont val="Arial"/>
        <family val="2"/>
      </rPr>
      <t>"</t>
    </r>
  </si>
  <si>
    <r>
      <t>Export "</t>
    </r>
    <r>
      <rPr>
        <b/>
        <sz val="8"/>
        <rFont val="Arial"/>
        <family val="2"/>
      </rPr>
      <t>7</t>
    </r>
    <r>
      <rPr>
        <sz val="8"/>
        <rFont val="Arial"/>
        <family val="2"/>
      </rPr>
      <t>"</t>
    </r>
  </si>
  <si>
    <r>
      <t>Export "</t>
    </r>
    <r>
      <rPr>
        <b/>
        <sz val="8"/>
        <rFont val="Arial"/>
        <family val="2"/>
      </rPr>
      <t>8</t>
    </r>
    <r>
      <rPr>
        <sz val="8"/>
        <rFont val="Arial"/>
        <family val="2"/>
      </rPr>
      <t>"</t>
    </r>
  </si>
  <si>
    <r>
      <t>Export "</t>
    </r>
    <r>
      <rPr>
        <b/>
        <sz val="8"/>
        <rFont val="Arial"/>
        <family val="2"/>
      </rPr>
      <t>9</t>
    </r>
    <r>
      <rPr>
        <sz val="8"/>
        <rFont val="Arial"/>
        <family val="2"/>
      </rPr>
      <t>"</t>
    </r>
  </si>
  <si>
    <r>
      <t>Export "</t>
    </r>
    <r>
      <rPr>
        <b/>
        <sz val="8"/>
        <rFont val="Arial"/>
        <family val="2"/>
      </rPr>
      <t>10</t>
    </r>
    <r>
      <rPr>
        <sz val="8"/>
        <rFont val="Arial"/>
        <family val="2"/>
      </rPr>
      <t>"</t>
    </r>
  </si>
  <si>
    <r>
      <t>Export "</t>
    </r>
    <r>
      <rPr>
        <b/>
        <sz val="8"/>
        <rFont val="Arial"/>
        <family val="2"/>
      </rPr>
      <t>11</t>
    </r>
    <r>
      <rPr>
        <sz val="8"/>
        <rFont val="Arial"/>
        <family val="2"/>
      </rPr>
      <t>"</t>
    </r>
  </si>
  <si>
    <r>
      <rPr>
        <sz val="8"/>
        <rFont val="Arial"/>
        <family val="2"/>
      </rPr>
      <t>Case
Research
Research Therapy</t>
    </r>
    <r>
      <rPr>
        <b/>
        <sz val="8"/>
        <rFont val="Arial"/>
        <family val="2"/>
      </rPr>
      <t xml:space="preserve">
ASpreQuestion</t>
    </r>
  </si>
  <si>
    <r>
      <t>Export "</t>
    </r>
    <r>
      <rPr>
        <b/>
        <sz val="8"/>
        <rFont val="Arial"/>
        <family val="2"/>
      </rPr>
      <t>999</t>
    </r>
    <r>
      <rPr>
        <sz val="8"/>
        <rFont val="Arial"/>
        <family val="2"/>
      </rPr>
      <t>"</t>
    </r>
  </si>
  <si>
    <r>
      <t xml:space="preserve">IF the field "CaseCategory" conatins "NI" then check for the </t>
    </r>
    <r>
      <rPr>
        <b/>
        <sz val="8"/>
        <rFont val="Arial"/>
        <family val="2"/>
      </rPr>
      <t>NI-Case</t>
    </r>
  </si>
  <si>
    <r>
      <t>Export "</t>
    </r>
    <r>
      <rPr>
        <b/>
        <sz val="8"/>
        <rFont val="Arial"/>
        <family val="2"/>
      </rPr>
      <t>0</t>
    </r>
    <r>
      <rPr>
        <sz val="8"/>
        <rFont val="Arial"/>
        <family val="2"/>
      </rPr>
      <t xml:space="preserve">" </t>
    </r>
  </si>
  <si>
    <r>
      <rPr>
        <sz val="8"/>
        <rFont val="Arial"/>
        <family val="2"/>
      </rPr>
      <t>Case
Research
Research Therapy</t>
    </r>
    <r>
      <rPr>
        <b/>
        <sz val="8"/>
        <rFont val="Arial"/>
        <family val="2"/>
      </rPr>
      <t xml:space="preserve">
WSpreQuestion</t>
    </r>
  </si>
  <si>
    <r>
      <rPr>
        <sz val="8"/>
        <rFont val="Arial"/>
        <family val="2"/>
      </rPr>
      <t>Case
Research
Research Therapy</t>
    </r>
    <r>
      <rPr>
        <b/>
        <sz val="8"/>
        <rFont val="Arial"/>
        <family val="2"/>
      </rPr>
      <t xml:space="preserve">
OtherpreQuestion</t>
    </r>
  </si>
  <si>
    <r>
      <rPr>
        <sz val="8"/>
        <rFont val="Arial"/>
        <family val="2"/>
      </rPr>
      <t>Case
Research
Research Therapy</t>
    </r>
    <r>
      <rPr>
        <b/>
        <sz val="8"/>
        <rFont val="Arial"/>
        <family val="2"/>
      </rPr>
      <t xml:space="preserve">
OTpreQuestion</t>
    </r>
  </si>
  <si>
    <r>
      <rPr>
        <sz val="8"/>
        <rFont val="Arial"/>
        <family val="2"/>
      </rPr>
      <t>Case
Research
Research Therapy</t>
    </r>
    <r>
      <rPr>
        <b/>
        <sz val="8"/>
        <rFont val="Arial"/>
        <family val="2"/>
      </rPr>
      <t xml:space="preserve">
ADTpreQuestion</t>
    </r>
  </si>
  <si>
    <r>
      <t xml:space="preserve">Then take the </t>
    </r>
    <r>
      <rPr>
        <b/>
        <u/>
        <sz val="8"/>
        <rFont val="Arial"/>
        <family val="2"/>
      </rPr>
      <t>difference in days</t>
    </r>
    <r>
      <rPr>
        <sz val="8"/>
        <rFont val="Arial"/>
        <family val="2"/>
      </rPr>
      <t xml:space="preserve"> betwenn "Initiation" and "Date pre-therapeutical questionnaire"</t>
    </r>
  </si>
  <si>
    <r>
      <t>IF difference</t>
    </r>
    <r>
      <rPr>
        <b/>
        <sz val="8"/>
        <rFont val="Arial"/>
        <family val="2"/>
      </rPr>
      <t xml:space="preserve"> &lt; 180</t>
    </r>
    <r>
      <rPr>
        <sz val="8"/>
        <rFont val="Arial"/>
        <family val="2"/>
      </rPr>
      <t xml:space="preserve"> days then Export "</t>
    </r>
    <r>
      <rPr>
        <b/>
        <sz val="8"/>
        <rFont val="Arial"/>
        <family val="2"/>
      </rPr>
      <t>2</t>
    </r>
    <r>
      <rPr>
        <sz val="8"/>
        <rFont val="Arial"/>
        <family val="2"/>
      </rPr>
      <t>"</t>
    </r>
  </si>
  <si>
    <r>
      <t xml:space="preserve">IF difference </t>
    </r>
    <r>
      <rPr>
        <b/>
        <sz val="9"/>
        <rFont val="Arial"/>
        <family val="2"/>
      </rPr>
      <t>≥</t>
    </r>
    <r>
      <rPr>
        <b/>
        <sz val="8"/>
        <rFont val="Arial"/>
        <family val="2"/>
      </rPr>
      <t xml:space="preserve"> 180</t>
    </r>
    <r>
      <rPr>
        <sz val="8"/>
        <rFont val="Arial"/>
        <family val="2"/>
      </rPr>
      <t xml:space="preserve"> days then Export "</t>
    </r>
    <r>
      <rPr>
        <b/>
        <sz val="8"/>
        <rFont val="Arial"/>
        <family val="2"/>
      </rPr>
      <t>3</t>
    </r>
    <r>
      <rPr>
        <sz val="8"/>
        <rFont val="Arial"/>
        <family val="2"/>
      </rPr>
      <t>"</t>
    </r>
  </si>
  <si>
    <t>&lt;LeadingTherapyBegin/&gt;</t>
  </si>
  <si>
    <r>
      <rPr>
        <sz val="8"/>
        <rFont val="Arial"/>
        <family val="2"/>
      </rPr>
      <t>Case
Research
Research Therapy</t>
    </r>
    <r>
      <rPr>
        <b/>
        <sz val="8"/>
        <rFont val="Arial"/>
        <family val="2"/>
      </rPr>
      <t xml:space="preserve">
LeadingTherapyBegin</t>
    </r>
  </si>
  <si>
    <t>&lt;TumourFreePost/&gt;</t>
  </si>
  <si>
    <r>
      <rPr>
        <sz val="8"/>
        <rFont val="Arial"/>
        <family val="2"/>
      </rPr>
      <t>Case
Research
Research Therapy</t>
    </r>
    <r>
      <rPr>
        <b/>
        <sz val="8"/>
        <rFont val="Arial"/>
        <family val="2"/>
      </rPr>
      <t xml:space="preserve">
TumourFreePost</t>
    </r>
  </si>
  <si>
    <t>&lt;LastFUTumourStatus/&gt;</t>
  </si>
  <si>
    <r>
      <rPr>
        <sz val="8"/>
        <rFont val="Arial"/>
        <family val="2"/>
      </rPr>
      <t xml:space="preserve">Case
Research
Research Follow Up </t>
    </r>
    <r>
      <rPr>
        <b/>
        <sz val="8"/>
        <rFont val="Arial"/>
        <family val="2"/>
      </rPr>
      <t xml:space="preserve">
LastFUTumourStatus</t>
    </r>
  </si>
  <si>
    <t>&lt;SourceLastFUTumourStatus/&gt;</t>
  </si>
  <si>
    <r>
      <rPr>
        <sz val="8"/>
        <rFont val="Arial"/>
        <family val="2"/>
      </rPr>
      <t xml:space="preserve">Case
Research
Research Follow Up </t>
    </r>
    <r>
      <rPr>
        <b/>
        <sz val="8"/>
        <rFont val="Arial"/>
        <family val="2"/>
      </rPr>
      <t xml:space="preserve">
SourceLastFUTumourStatus</t>
    </r>
  </si>
  <si>
    <t>&lt;EventBeforeDeath/&gt;</t>
  </si>
  <si>
    <r>
      <rPr>
        <sz val="8"/>
        <rFont val="Arial"/>
        <family val="2"/>
      </rPr>
      <t xml:space="preserve">Case
Research
Research Follow Up </t>
    </r>
    <r>
      <rPr>
        <b/>
        <sz val="8"/>
        <rFont val="Arial"/>
        <family val="2"/>
      </rPr>
      <t xml:space="preserve">
EventBeforeDeath</t>
    </r>
  </si>
  <si>
    <t>&lt;LocalRecurrence/&gt;</t>
  </si>
  <si>
    <r>
      <rPr>
        <sz val="8"/>
        <rFont val="Arial"/>
        <family val="2"/>
      </rPr>
      <t xml:space="preserve">Case
Research
Research Follow Up 
</t>
    </r>
    <r>
      <rPr>
        <b/>
        <sz val="8"/>
        <rFont val="Arial"/>
        <family val="2"/>
      </rPr>
      <t>LocalRecurrence</t>
    </r>
  </si>
  <si>
    <t>&lt;FirstLocalRecurrence/&gt;</t>
  </si>
  <si>
    <r>
      <rPr>
        <sz val="8"/>
        <rFont val="Arial"/>
        <family val="2"/>
      </rPr>
      <t xml:space="preserve">Case
Research
Research Follow Up </t>
    </r>
    <r>
      <rPr>
        <b/>
        <sz val="8"/>
        <rFont val="Arial"/>
        <family val="2"/>
      </rPr>
      <t xml:space="preserve">
FirstLocalRecurrence</t>
    </r>
  </si>
  <si>
    <t>&lt;FirstBiochemicalRecurrence/&gt;</t>
  </si>
  <si>
    <r>
      <rPr>
        <sz val="8"/>
        <rFont val="Arial"/>
        <family val="2"/>
      </rPr>
      <t xml:space="preserve">Case
Research
Research Follow Up </t>
    </r>
    <r>
      <rPr>
        <b/>
        <sz val="8"/>
        <rFont val="Arial"/>
        <family val="2"/>
      </rPr>
      <t xml:space="preserve">
FirstBiochemicalRecurrence</t>
    </r>
  </si>
  <si>
    <t>&lt;DistantMetastasis/&gt;</t>
  </si>
  <si>
    <r>
      <t xml:space="preserve">Case
Research
Research Follow Up 
</t>
    </r>
    <r>
      <rPr>
        <b/>
        <sz val="8"/>
        <rFont val="Arial"/>
        <family val="2"/>
      </rPr>
      <t>DistantMetastasis</t>
    </r>
  </si>
  <si>
    <t>&lt;FirstDistantMetastasis/&gt;</t>
  </si>
  <si>
    <r>
      <rPr>
        <sz val="8"/>
        <rFont val="Arial"/>
        <family val="2"/>
      </rPr>
      <t xml:space="preserve">Case
Research
Research Follow Up </t>
    </r>
    <r>
      <rPr>
        <b/>
        <sz val="8"/>
        <rFont val="Arial"/>
        <family val="2"/>
      </rPr>
      <t xml:space="preserve">
FirstDistantMetastasis</t>
    </r>
  </si>
  <si>
    <t>&lt;SecondMalignancy/&gt;</t>
  </si>
  <si>
    <r>
      <t xml:space="preserve">Case
Research
Research Follow Up 
</t>
    </r>
    <r>
      <rPr>
        <b/>
        <sz val="8"/>
        <rFont val="Arial"/>
        <family val="2"/>
      </rPr>
      <t>SecondMalignancy</t>
    </r>
  </si>
  <si>
    <t>&lt;PROMQuestionnaire/&gt;</t>
  </si>
  <si>
    <r>
      <rPr>
        <sz val="8"/>
        <rFont val="Arial"/>
        <family val="2"/>
      </rPr>
      <t xml:space="preserve">Case
Research
Research PROM </t>
    </r>
    <r>
      <rPr>
        <b/>
        <sz val="8"/>
        <rFont val="Arial"/>
        <family val="2"/>
      </rPr>
      <t xml:space="preserve">
PROMQuestionnaire</t>
    </r>
  </si>
  <si>
    <t xml:space="preserve">Check all fields for this case: </t>
  </si>
  <si>
    <t>If there is at least one comorbidity with:</t>
  </si>
  <si>
    <t>&lt;RiskClassification/&gt;</t>
  </si>
  <si>
    <r>
      <rPr>
        <sz val="8"/>
        <rFont val="Arial"/>
        <family val="2"/>
      </rPr>
      <t>Case
Research
Research Therapy</t>
    </r>
    <r>
      <rPr>
        <b/>
        <sz val="8"/>
        <rFont val="Arial"/>
        <family val="2"/>
      </rPr>
      <t xml:space="preserve">
RiskClassification</t>
    </r>
  </si>
  <si>
    <t>1 | 2 | 3 | 4 | 5 | 6 | 7 | 8 | 9 | 10 | 11 | 12</t>
  </si>
  <si>
    <r>
      <t xml:space="preserve">Case
Treatment
</t>
    </r>
    <r>
      <rPr>
        <b/>
        <sz val="8"/>
        <rFont val="Arial"/>
        <family val="2"/>
      </rPr>
      <t>Ongoing Therapy</t>
    </r>
  </si>
  <si>
    <t>&lt;PCaAntecedents/&gt;</t>
  </si>
  <si>
    <r>
      <rPr>
        <sz val="8"/>
        <rFont val="Arial"/>
        <family val="2"/>
      </rPr>
      <t>Case
Research
Research Therapy</t>
    </r>
    <r>
      <rPr>
        <b/>
        <strike/>
        <sz val="8"/>
        <rFont val="Arial"/>
        <family val="2"/>
      </rPr>
      <t xml:space="preserve">
</t>
    </r>
    <r>
      <rPr>
        <b/>
        <sz val="8"/>
        <rFont val="Arial"/>
        <family val="2"/>
      </rPr>
      <t>PCaAntecedents</t>
    </r>
  </si>
  <si>
    <t>&lt;FirstSecondMalignancy/&gt;</t>
  </si>
  <si>
    <r>
      <rPr>
        <sz val="8"/>
        <rFont val="Arial"/>
        <family val="2"/>
      </rPr>
      <t xml:space="preserve">Case
Research
Research Follow Up </t>
    </r>
    <r>
      <rPr>
        <b/>
        <sz val="8"/>
        <rFont val="Arial"/>
        <family val="2"/>
      </rPr>
      <t xml:space="preserve">
FirstSecondMalignancy</t>
    </r>
  </si>
  <si>
    <r>
      <t xml:space="preserve">yyyy-mm-dd </t>
    </r>
    <r>
      <rPr>
        <b/>
        <sz val="8"/>
        <rFont val="Arial"/>
        <family val="2"/>
      </rPr>
      <t>≤</t>
    </r>
    <r>
      <rPr>
        <sz val="8"/>
        <rFont val="Arial"/>
        <family val="2"/>
      </rPr>
      <t xml:space="preserve"> Date pre-therapeutical questionnaire</t>
    </r>
  </si>
  <si>
    <r>
      <t xml:space="preserve">yyyy-mm-dd </t>
    </r>
    <r>
      <rPr>
        <b/>
        <sz val="8"/>
        <rFont val="Calibri"/>
        <family val="2"/>
      </rPr>
      <t>&lt;</t>
    </r>
    <r>
      <rPr>
        <sz val="8"/>
        <rFont val="Arial"/>
        <family val="2"/>
      </rPr>
      <t xml:space="preserve"> Date pre-therapeutical questionnaire</t>
    </r>
  </si>
  <si>
    <r>
      <t xml:space="preserve">yyyy-mm-dd </t>
    </r>
    <r>
      <rPr>
        <b/>
        <sz val="8"/>
        <rFont val="Arial"/>
        <family val="2"/>
      </rPr>
      <t xml:space="preserve"> &lt; </t>
    </r>
    <r>
      <rPr>
        <sz val="8"/>
        <rFont val="Arial"/>
        <family val="2"/>
      </rPr>
      <t>Date pre-therapeutical questionnaire</t>
    </r>
  </si>
  <si>
    <t>&lt;PROMCycleName/&gt;</t>
  </si>
  <si>
    <t>number (1,2,3,…)</t>
  </si>
  <si>
    <t>Take the pre-therapeutical questionnaire from the patient profile</t>
  </si>
  <si>
    <t>Take the questionnaire where</t>
  </si>
  <si>
    <t>= Date pre-therapeutical questionnaire from patient profile</t>
  </si>
  <si>
    <t>Take the cycle name from cycle of this questionnaire</t>
  </si>
  <si>
    <t>number (1,2,3,..)</t>
  </si>
  <si>
    <r>
      <rPr>
        <sz val="11"/>
        <color indexed="8"/>
        <rFont val="Arial"/>
        <family val="2"/>
      </rPr>
      <t xml:space="preserve">OncoBox Prostate </t>
    </r>
    <r>
      <rPr>
        <b/>
        <sz val="11"/>
        <color indexed="8"/>
        <rFont val="Arial"/>
        <family val="2"/>
      </rPr>
      <t xml:space="preserve">
Indicator 1 b) 1Distribution of primary cases with locally confined prostate carcinoma and low risk
</t>
    </r>
    <r>
      <rPr>
        <b/>
        <sz val="11"/>
        <color theme="0" tint="-0.499984740745262"/>
        <rFont val="Arial"/>
        <family val="2"/>
      </rPr>
      <t>(Kennzahl Nr.1b) 1 Primärfälle - niedriges Risiko)</t>
    </r>
  </si>
  <si>
    <r>
      <t xml:space="preserve">Primary cases with locally confined PCa and low risk (PSA ≤ 10ng/ml and Gleason score 6 and cT category ≤ 2a)
</t>
    </r>
    <r>
      <rPr>
        <sz val="9"/>
        <color theme="0" tint="-0.499984740745262"/>
        <rFont val="Arial"/>
        <family val="2"/>
      </rPr>
      <t>(Primärfälle mit lokal begrenztem PCa und niedrigem Risiko (PSA ≤ 10ng/ml und Gleason-Score 6 und cT-Kategorie ≤ 2a))</t>
    </r>
  </si>
  <si>
    <r>
      <rPr>
        <sz val="11"/>
        <color indexed="8"/>
        <rFont val="Arial"/>
        <family val="2"/>
      </rPr>
      <t xml:space="preserve">OncoBox Prostate </t>
    </r>
    <r>
      <rPr>
        <b/>
        <sz val="11"/>
        <color indexed="8"/>
        <rFont val="Arial"/>
        <family val="2"/>
      </rPr>
      <t xml:space="preserve">
Indicator 1 b) 2 Distribution of primary cases with locally confined prostate carcinoma and intermediate risk
</t>
    </r>
    <r>
      <rPr>
        <b/>
        <sz val="11"/>
        <color theme="0" tint="-0.499984740745262"/>
        <rFont val="Arial"/>
        <family val="2"/>
      </rPr>
      <t>(Kennzahl Nr.1b) 2 Primärfälle - mittleres Risiko)</t>
    </r>
  </si>
  <si>
    <r>
      <rPr>
        <sz val="11"/>
        <color indexed="8"/>
        <rFont val="Arial"/>
        <family val="2"/>
      </rPr>
      <t xml:space="preserve">OncoBox Prostate </t>
    </r>
    <r>
      <rPr>
        <b/>
        <sz val="11"/>
        <color indexed="8"/>
        <rFont val="Arial"/>
        <family val="2"/>
      </rPr>
      <t xml:space="preserve">
Indicator 1 b) 3 Distribution of primary cases with locally confined prostate carcinoma and high risk
</t>
    </r>
    <r>
      <rPr>
        <b/>
        <sz val="11"/>
        <color theme="0" tint="-0.499984740745262"/>
        <rFont val="Arial"/>
        <family val="2"/>
      </rPr>
      <t>(Kennzahl Nr.1b) 3 Primärfälle - hohes Risiko)</t>
    </r>
  </si>
  <si>
    <r>
      <rPr>
        <sz val="11"/>
        <color indexed="8"/>
        <rFont val="Arial"/>
        <family val="2"/>
      </rPr>
      <t xml:space="preserve">OncoBox Prostate </t>
    </r>
    <r>
      <rPr>
        <b/>
        <sz val="11"/>
        <color indexed="8"/>
        <rFont val="Arial"/>
        <family val="2"/>
      </rPr>
      <t xml:space="preserve">
Indicator 2 a) Presentation at the weekly pretherapeutic conference (via urology)
</t>
    </r>
    <r>
      <rPr>
        <b/>
        <sz val="11"/>
        <color theme="0" tint="-0.499984740745262"/>
        <rFont val="Arial"/>
        <family val="2"/>
      </rPr>
      <t>(Kennzahl Nr. 2a) Vorstellung in der wöchentlichen prätherapeutischen Konferenz (über Urologie))</t>
    </r>
  </si>
  <si>
    <r>
      <rPr>
        <sz val="11"/>
        <color indexed="8"/>
        <rFont val="Arial"/>
        <family val="2"/>
      </rPr>
      <t xml:space="preserve">OncoBox Prostate  </t>
    </r>
    <r>
      <rPr>
        <b/>
        <sz val="11"/>
        <color indexed="8"/>
        <rFont val="Arial"/>
        <family val="2"/>
      </rPr>
      <t xml:space="preserve">
Indicator 2 b) Presentation at the weekly pretherapeutic conference (via radiotherapy)
</t>
    </r>
    <r>
      <rPr>
        <b/>
        <sz val="11"/>
        <color theme="0" tint="-0.499984740745262"/>
        <rFont val="Arial"/>
        <family val="2"/>
      </rPr>
      <t>(Kennzahl Nr. 2b) Vorstellung in der wöchentlichen prätherapeutischen Konferenz (über Strahlentherapie))</t>
    </r>
  </si>
  <si>
    <r>
      <t xml:space="preserve">Primary cases with primary M1
</t>
    </r>
    <r>
      <rPr>
        <sz val="9"/>
        <color theme="0" tint="-0.499984740745262"/>
        <rFont val="Arial"/>
        <family val="2"/>
      </rPr>
      <t>(Primärfälle mit primär M1)</t>
    </r>
  </si>
  <si>
    <r>
      <rPr>
        <sz val="11"/>
        <color indexed="8"/>
        <rFont val="Arial"/>
        <family val="2"/>
      </rPr>
      <t xml:space="preserve">OncoBox Prostate </t>
    </r>
    <r>
      <rPr>
        <b/>
        <sz val="11"/>
        <color indexed="8"/>
        <rFont val="Arial"/>
        <family val="2"/>
      </rPr>
      <t xml:space="preserve">
Indicator 5 Percutaneous radiotherapy with hormone ablation therapy for locally confined Pca with high risk
</t>
    </r>
    <r>
      <rPr>
        <b/>
        <sz val="11"/>
        <color theme="0" tint="-0.499984740745262"/>
        <rFont val="Arial"/>
        <family val="2"/>
      </rPr>
      <t>(Kennzahl Nr. 5 Strahlentherapie und hormonablative Therapie bei lokal begrenztem PCa mit hohem Risiko)</t>
    </r>
  </si>
  <si>
    <r>
      <t xml:space="preserve">Primary cases with prostate carcinoma T1/2, N0, M0 with high risk (PSA &gt;20ng/ml or Gleason score ≥ 8 or cT category 2c) and percutaneous radiotherapy
</t>
    </r>
    <r>
      <rPr>
        <sz val="9"/>
        <color theme="0" tint="-0.499984740745262"/>
        <rFont val="Arial"/>
        <family val="2"/>
      </rPr>
      <t>(Primärfälle mit Prostatakarzinom T1-2 N0 M0 mit hohem Risiko (PSA &gt;20ng/ml o. Gleason-Score ≥ 8 o.cT-Kategorie 2c) und perkutaner Strahlentherapie)</t>
    </r>
  </si>
  <si>
    <r>
      <t xml:space="preserve">Primary cases (= Indicator 1a)
</t>
    </r>
    <r>
      <rPr>
        <sz val="9"/>
        <color theme="0" tint="-0.499984740745262"/>
        <rFont val="Arial"/>
        <family val="2"/>
      </rPr>
      <t>(Primärfälle (= Kennzahl 1a))</t>
    </r>
  </si>
  <si>
    <r>
      <t xml:space="preserve">Total number of radical prostatectomies / cystoprostatectomies (see basic data)
</t>
    </r>
    <r>
      <rPr>
        <sz val="9"/>
        <color theme="0" tint="-0.499984740745262"/>
        <rFont val="Arial"/>
        <family val="2"/>
      </rPr>
      <t>(Radikale Prostatektomien / Zystoprostatektomien gesamt  (siehe Basisdaten))</t>
    </r>
  </si>
  <si>
    <r>
      <rPr>
        <sz val="11"/>
        <color indexed="8"/>
        <rFont val="Arial"/>
        <family val="2"/>
      </rPr>
      <t xml:space="preserve">OncoBox Prostate </t>
    </r>
    <r>
      <rPr>
        <b/>
        <sz val="11"/>
        <color indexed="8"/>
        <rFont val="Arial"/>
        <family val="2"/>
      </rPr>
      <t xml:space="preserve">
Indicato</t>
    </r>
    <r>
      <rPr>
        <b/>
        <sz val="11"/>
        <rFont val="Arial"/>
        <family val="2"/>
      </rPr>
      <t xml:space="preserve">r 11 </t>
    </r>
    <r>
      <rPr>
        <b/>
        <sz val="11"/>
        <color indexed="8"/>
        <rFont val="Arial"/>
        <family val="2"/>
      </rPr>
      <t xml:space="preserve">Definitive radiotherapy
</t>
    </r>
    <r>
      <rPr>
        <b/>
        <sz val="11"/>
        <color theme="0" tint="-0.499984740745262"/>
        <rFont val="Arial"/>
        <family val="2"/>
      </rPr>
      <t>(Kennzahl Nr. 11 Definitive Strahlentherapie)</t>
    </r>
  </si>
  <si>
    <r>
      <t xml:space="preserve">Primary cases(= Indicator 1a)
</t>
    </r>
    <r>
      <rPr>
        <sz val="9"/>
        <color theme="0" tint="-0.499984740745262"/>
        <rFont val="Arial"/>
        <family val="2"/>
      </rPr>
      <t>(Primärfälle (= Kennzahl 1a))</t>
    </r>
  </si>
  <si>
    <r>
      <rPr>
        <sz val="11"/>
        <color indexed="8"/>
        <rFont val="Arial"/>
        <family val="2"/>
      </rPr>
      <t xml:space="preserve">OncoBox Prostate </t>
    </r>
    <r>
      <rPr>
        <b/>
        <sz val="11"/>
        <color indexed="8"/>
        <rFont val="Arial"/>
        <family val="2"/>
      </rPr>
      <t xml:space="preserve">
Indicato</t>
    </r>
    <r>
      <rPr>
        <b/>
        <sz val="11"/>
        <rFont val="Arial"/>
        <family val="2"/>
      </rPr>
      <t>r 14</t>
    </r>
    <r>
      <rPr>
        <b/>
        <sz val="11"/>
        <color indexed="8"/>
        <rFont val="Arial"/>
        <family val="2"/>
      </rPr>
      <t xml:space="preserve"> Diagnostic report - punch biopsy
</t>
    </r>
    <r>
      <rPr>
        <b/>
        <sz val="11"/>
        <color theme="0" tint="-0.499984740745262"/>
        <rFont val="Arial"/>
        <family val="2"/>
      </rPr>
      <t>(Kennzahl Nr. 14 Befundbericht Stanzbiopsie)</t>
    </r>
  </si>
  <si>
    <r>
      <rPr>
        <sz val="11"/>
        <color indexed="8"/>
        <rFont val="Arial"/>
        <family val="2"/>
      </rPr>
      <t xml:space="preserve">OncoBox Prostate </t>
    </r>
    <r>
      <rPr>
        <b/>
        <sz val="11"/>
        <color indexed="8"/>
        <rFont val="Arial"/>
        <family val="2"/>
      </rPr>
      <t xml:space="preserve">
Indicato</t>
    </r>
    <r>
      <rPr>
        <b/>
        <sz val="11"/>
        <rFont val="Arial"/>
        <family val="2"/>
      </rPr>
      <t xml:space="preserve">r 15 </t>
    </r>
    <r>
      <rPr>
        <b/>
        <sz val="11"/>
        <color indexed="8"/>
        <rFont val="Arial"/>
        <family val="2"/>
      </rPr>
      <t xml:space="preserve">Diagnostic report - lymph nodes
</t>
    </r>
    <r>
      <rPr>
        <b/>
        <sz val="11"/>
        <color theme="0" tint="-0.499984740745262"/>
        <rFont val="Arial"/>
        <family val="2"/>
      </rPr>
      <t>(Kennzahl Nr. 15 Befundbericht Lymphknoten)</t>
    </r>
  </si>
  <si>
    <r>
      <t xml:space="preserve">Primary cases with locally confined Pca and intermediate risk (PSA &gt; 10-20 ng/ml or Gleason score 7 or cT 2b)
</t>
    </r>
    <r>
      <rPr>
        <sz val="9"/>
        <color theme="0" tint="-0.499984740745262"/>
        <rFont val="Arial"/>
        <family val="2"/>
      </rPr>
      <t>(Primärfälle mit lokal begrenztem  PCa u. mittlerem Risiko (PSA &gt; 10-20 ng/ml o. Gleason-Score 7 o. cT 2b))</t>
    </r>
  </si>
  <si>
    <r>
      <t xml:space="preserve">Primary cases with locally confined Pca and high risk (PSA &gt; 20 ng/ml or Gleason score ≥ 8 or cT2c)
</t>
    </r>
    <r>
      <rPr>
        <sz val="9"/>
        <color theme="0" tint="-0.499984740745262"/>
        <rFont val="Arial"/>
        <family val="2"/>
      </rPr>
      <t>(Primärfälle mit lokal begrenztem PCa u. hohem Risiko (PSA &gt; 20 ng/ml o. Gleason-Score ≥ 8 o. cT 2c))</t>
    </r>
  </si>
  <si>
    <r>
      <rPr>
        <sz val="11"/>
        <color indexed="8"/>
        <rFont val="Arial"/>
        <family val="2"/>
      </rPr>
      <t xml:space="preserve">OncoBox Prostate </t>
    </r>
    <r>
      <rPr>
        <b/>
        <sz val="11"/>
        <color indexed="8"/>
        <rFont val="Arial"/>
        <family val="2"/>
      </rPr>
      <t xml:space="preserve">
Indicat</t>
    </r>
    <r>
      <rPr>
        <b/>
        <sz val="11"/>
        <rFont val="Arial"/>
        <family val="2"/>
      </rPr>
      <t>or 12</t>
    </r>
    <r>
      <rPr>
        <b/>
        <sz val="11"/>
        <color indexed="8"/>
        <rFont val="Arial"/>
        <family val="2"/>
      </rPr>
      <t xml:space="preserve"> Permanent seed implantation – D 90 &gt; 130 Gy 
</t>
    </r>
    <r>
      <rPr>
        <b/>
        <sz val="11"/>
        <color theme="0" tint="-0.499984740745262"/>
        <rFont val="Arial"/>
        <family val="2"/>
      </rPr>
      <t>(Kennzahl Nr. 12 Permanente Seedimplantation – D 90 &gt; 130 Gy)</t>
    </r>
  </si>
  <si>
    <r>
      <rPr>
        <sz val="11"/>
        <color indexed="8"/>
        <rFont val="Arial"/>
        <family val="2"/>
      </rPr>
      <t xml:space="preserve">OncoBox Prostate </t>
    </r>
    <r>
      <rPr>
        <b/>
        <sz val="11"/>
        <color indexed="8"/>
        <rFont val="Arial"/>
        <family val="2"/>
      </rPr>
      <t xml:space="preserve">
Indicat</t>
    </r>
    <r>
      <rPr>
        <b/>
        <sz val="11"/>
        <rFont val="Arial"/>
        <family val="2"/>
      </rPr>
      <t>or 13</t>
    </r>
    <r>
      <rPr>
        <b/>
        <sz val="11"/>
        <color indexed="8"/>
        <rFont val="Arial"/>
        <family val="2"/>
      </rPr>
      <t xml:space="preserve"> HDR brachytherapy
</t>
    </r>
    <r>
      <rPr>
        <b/>
        <sz val="11"/>
        <color theme="0" tint="-0.499984740745262"/>
        <rFont val="Arial"/>
        <family val="2"/>
      </rPr>
      <t>(Kennzahl Nr. 13 HDR-Brachytherapie)</t>
    </r>
  </si>
  <si>
    <r>
      <t>intermediate risk</t>
    </r>
    <r>
      <rPr>
        <vertAlign val="superscript"/>
        <sz val="9"/>
        <rFont val="Arial"/>
        <family val="2"/>
      </rPr>
      <t xml:space="preserve"> 6)</t>
    </r>
    <r>
      <rPr>
        <sz val="9"/>
        <rFont val="Arial"/>
        <family val="2"/>
      </rPr>
      <t xml:space="preserve">
</t>
    </r>
    <r>
      <rPr>
        <sz val="9"/>
        <color theme="0" tint="-0.499984740745262"/>
        <rFont val="Arial"/>
        <family val="2"/>
      </rPr>
      <t xml:space="preserve">(mittlerem Risiko </t>
    </r>
    <r>
      <rPr>
        <vertAlign val="superscript"/>
        <sz val="9"/>
        <color theme="0" tint="-0.499984740745262"/>
        <rFont val="Arial"/>
        <family val="2"/>
      </rPr>
      <t>6)</t>
    </r>
    <r>
      <rPr>
        <sz val="9"/>
        <color theme="0" tint="-0.499984740745262"/>
        <rFont val="Arial"/>
        <family val="2"/>
      </rPr>
      <t>)</t>
    </r>
    <r>
      <rPr>
        <vertAlign val="superscript"/>
        <sz val="9"/>
        <color theme="0" tint="-0.499984740745262"/>
        <rFont val="Arial"/>
        <family val="2"/>
      </rPr>
      <t xml:space="preserve"> </t>
    </r>
  </si>
  <si>
    <r>
      <t xml:space="preserve">non classifiable </t>
    </r>
    <r>
      <rPr>
        <vertAlign val="superscript"/>
        <sz val="9"/>
        <rFont val="Arial"/>
        <family val="2"/>
      </rPr>
      <t>7)</t>
    </r>
    <r>
      <rPr>
        <sz val="9"/>
        <rFont val="Arial"/>
        <family val="2"/>
      </rPr>
      <t xml:space="preserve">
</t>
    </r>
    <r>
      <rPr>
        <sz val="9"/>
        <color theme="0" tint="-0.499984740745262"/>
        <rFont val="Arial"/>
        <family val="2"/>
      </rPr>
      <t xml:space="preserve">(nicht zuzuordnen </t>
    </r>
    <r>
      <rPr>
        <vertAlign val="superscript"/>
        <sz val="9"/>
        <color theme="0" tint="-0.499984740745262"/>
        <rFont val="Arial"/>
        <family val="2"/>
      </rPr>
      <t>7)</t>
    </r>
    <r>
      <rPr>
        <sz val="9"/>
        <color theme="0" tint="-0.499984740745262"/>
        <rFont val="Arial"/>
        <family val="2"/>
      </rPr>
      <t>)</t>
    </r>
  </si>
  <si>
    <r>
      <t xml:space="preserve"> pat. with new diagnosis of 
 recurrence
</t>
    </r>
    <r>
      <rPr>
        <sz val="9"/>
        <color theme="0" tint="-0.499984740745262"/>
        <rFont val="Arial"/>
        <family val="2"/>
      </rPr>
      <t>(Pat. mit Neudiagnose Rezidiv)</t>
    </r>
  </si>
  <si>
    <r>
      <t xml:space="preserve">pat. with new diagnosis of 
distant metastasis
</t>
    </r>
    <r>
      <rPr>
        <sz val="9"/>
        <color theme="0" tint="-0.499984740745262"/>
        <rFont val="Arial"/>
        <family val="2"/>
      </rPr>
      <t>(Pat. mit Neudiagnose Fernmetastase)</t>
    </r>
  </si>
  <si>
    <r>
      <t xml:space="preserve">Total pat. 
</t>
    </r>
    <r>
      <rPr>
        <b/>
        <sz val="9"/>
        <color theme="0" tint="-0.499984740745262"/>
        <rFont val="Arial"/>
        <family val="2"/>
      </rPr>
      <t xml:space="preserve">(Pat. gesamt </t>
    </r>
    <r>
      <rPr>
        <sz val="8"/>
        <color theme="0" tint="-0.499984740745262"/>
        <rFont val="Arial"/>
        <family val="2"/>
      </rPr>
      <t>(ohne Mehrfachnennung))</t>
    </r>
  </si>
  <si>
    <r>
      <rPr>
        <sz val="8"/>
        <rFont val="Arial"/>
        <family val="2"/>
      </rPr>
      <t>proportion of pat. with concurrent status of primary case</t>
    </r>
    <r>
      <rPr>
        <sz val="8"/>
        <color theme="0" tint="-0.499984740745262"/>
        <rFont val="Arial"/>
        <family val="2"/>
      </rPr>
      <t xml:space="preserve">
(davon Pat. parallel Status Primärfall-Pat.)</t>
    </r>
  </si>
  <si>
    <r>
      <t xml:space="preserve">Incidental finding after RCE </t>
    </r>
    <r>
      <rPr>
        <vertAlign val="superscript"/>
        <sz val="9"/>
        <rFont val="Arial"/>
        <family val="2"/>
      </rPr>
      <t>2)</t>
    </r>
    <r>
      <rPr>
        <sz val="9"/>
        <rFont val="Arial"/>
        <family val="2"/>
      </rPr>
      <t xml:space="preserve">
</t>
    </r>
    <r>
      <rPr>
        <sz val="9"/>
        <color theme="0" tint="-0.499984740745262"/>
        <rFont val="Arial"/>
        <family val="2"/>
      </rPr>
      <t xml:space="preserve">(Zufallsbefund nach RZE </t>
    </r>
    <r>
      <rPr>
        <vertAlign val="superscript"/>
        <sz val="9"/>
        <color theme="0" tint="-0.499984740745262"/>
        <rFont val="Arial"/>
        <family val="2"/>
      </rPr>
      <t>2)</t>
    </r>
    <r>
      <rPr>
        <sz val="9"/>
        <color theme="0" tint="-0.499984740745262"/>
        <rFont val="Arial"/>
        <family val="2"/>
      </rPr>
      <t>)</t>
    </r>
  </si>
  <si>
    <r>
      <t xml:space="preserve">systemic treatment only </t>
    </r>
    <r>
      <rPr>
        <b/>
        <vertAlign val="superscript"/>
        <sz val="9"/>
        <rFont val="Arial"/>
        <family val="2"/>
      </rPr>
      <t>4)</t>
    </r>
    <r>
      <rPr>
        <b/>
        <sz val="9"/>
        <rFont val="Arial"/>
        <family val="2"/>
      </rPr>
      <t xml:space="preserve">
</t>
    </r>
    <r>
      <rPr>
        <b/>
        <sz val="9"/>
        <color theme="0" tint="-0.499984740745262"/>
        <rFont val="Arial"/>
        <family val="2"/>
      </rPr>
      <t xml:space="preserve">(ausschließliche systemische Behandlung </t>
    </r>
    <r>
      <rPr>
        <b/>
        <vertAlign val="superscript"/>
        <sz val="9"/>
        <color theme="0" tint="-0.499984740745262"/>
        <rFont val="Arial"/>
        <family val="2"/>
      </rPr>
      <t>4)</t>
    </r>
    <r>
      <rPr>
        <b/>
        <sz val="9"/>
        <color theme="0" tint="-0.499984740745262"/>
        <rFont val="Arial"/>
        <family val="2"/>
      </rPr>
      <t>)</t>
    </r>
  </si>
  <si>
    <r>
      <t xml:space="preserve">local treatment of prostate
</t>
    </r>
    <r>
      <rPr>
        <b/>
        <sz val="9"/>
        <color theme="0" tint="-0.499984740745262"/>
        <rFont val="Arial"/>
        <family val="2"/>
      </rPr>
      <t>(lokale Behandlung der Prostata)</t>
    </r>
  </si>
  <si>
    <r>
      <t>RPE</t>
    </r>
    <r>
      <rPr>
        <sz val="9"/>
        <color theme="0" tint="-0.499984740745262"/>
        <rFont val="Arial"/>
        <family val="2"/>
      </rPr>
      <t xml:space="preserve">
(RPE aufgrund von Pca)</t>
    </r>
  </si>
  <si>
    <r>
      <rPr>
        <sz val="8"/>
        <rFont val="Arial"/>
        <family val="2"/>
      </rPr>
      <t xml:space="preserve">Case
Research
Research PROM </t>
    </r>
    <r>
      <rPr>
        <b/>
        <sz val="8"/>
        <rFont val="Arial"/>
        <family val="2"/>
      </rPr>
      <t xml:space="preserve">
PROMCycleName</t>
    </r>
  </si>
  <si>
    <r>
      <t xml:space="preserve">Patient profile
</t>
    </r>
    <r>
      <rPr>
        <b/>
        <sz val="8"/>
        <rFont val="Arial"/>
        <family val="2"/>
      </rPr>
      <t>Date pre-therapeutical questionnaire</t>
    </r>
  </si>
  <si>
    <r>
      <t xml:space="preserve">Survey
Question
</t>
    </r>
    <r>
      <rPr>
        <b/>
        <sz val="8"/>
        <rFont val="Arial"/>
        <family val="2"/>
      </rPr>
      <t>ID</t>
    </r>
  </si>
  <si>
    <r>
      <t xml:space="preserve">Survey
Question
</t>
    </r>
    <r>
      <rPr>
        <b/>
        <sz val="8"/>
        <rFont val="Arial"/>
        <family val="2"/>
      </rPr>
      <t>Date questionning</t>
    </r>
  </si>
  <si>
    <r>
      <t xml:space="preserve">PCO_Info
Cycle
</t>
    </r>
    <r>
      <rPr>
        <b/>
        <sz val="8"/>
        <rFont val="Arial"/>
        <family val="2"/>
      </rPr>
      <t>CycleName</t>
    </r>
  </si>
  <si>
    <r>
      <t xml:space="preserve">Export the number at </t>
    </r>
    <r>
      <rPr>
        <b/>
        <sz val="8"/>
        <rFont val="Arial"/>
        <family val="2"/>
      </rPr>
      <t>"CycleName"</t>
    </r>
    <r>
      <rPr>
        <sz val="8"/>
        <rFont val="Arial"/>
        <family val="2"/>
      </rPr>
      <t xml:space="preserve"> for these cases</t>
    </r>
  </si>
  <si>
    <t>CC = Zentrumsfall
NCC = kein Zentrumsfall (z.B. bereits extern primär operierte Patienten, Zweitmeinung/ Teilbehandlung)</t>
  </si>
  <si>
    <t>If one of these two dates is empty, then export no number</t>
  </si>
  <si>
    <t>If the field "Date of Diagnosis" is empty then leave the field "empty"</t>
  </si>
  <si>
    <t>Export "A" for each case of the patient</t>
  </si>
  <si>
    <t xml:space="preserve">Check the last Follow Up </t>
  </si>
  <si>
    <r>
      <t xml:space="preserve">Cases with category </t>
    </r>
    <r>
      <rPr>
        <b/>
        <sz val="8"/>
        <rFont val="Arial"/>
        <family val="2"/>
      </rPr>
      <t>C, D, E, G</t>
    </r>
    <r>
      <rPr>
        <sz val="8"/>
        <rFont val="Arial"/>
        <family val="2"/>
      </rPr>
      <t xml:space="preserve"> from sheet "Categories FU Research"</t>
    </r>
  </si>
  <si>
    <r>
      <t xml:space="preserve">Cases with category </t>
    </r>
    <r>
      <rPr>
        <b/>
        <sz val="8"/>
        <rFont val="Arial"/>
        <family val="2"/>
      </rPr>
      <t xml:space="preserve">A, B, H </t>
    </r>
    <r>
      <rPr>
        <sz val="8"/>
        <rFont val="Arial"/>
        <family val="2"/>
      </rPr>
      <t xml:space="preserve">from sheet </t>
    </r>
    <r>
      <rPr>
        <b/>
        <sz val="8"/>
        <rFont val="Arial"/>
        <family val="2"/>
      </rPr>
      <t>"Categories FU Research"</t>
    </r>
  </si>
  <si>
    <r>
      <t xml:space="preserve">Export </t>
    </r>
    <r>
      <rPr>
        <b/>
        <sz val="8"/>
        <rFont val="Arial"/>
        <family val="2"/>
      </rPr>
      <t>"D"</t>
    </r>
    <r>
      <rPr>
        <sz val="8"/>
        <rFont val="Arial"/>
        <family val="2"/>
      </rPr>
      <t xml:space="preserve"> for each case of the patient</t>
    </r>
  </si>
  <si>
    <r>
      <t xml:space="preserve">Cases with category </t>
    </r>
    <r>
      <rPr>
        <b/>
        <sz val="8"/>
        <rFont val="Arial"/>
        <family val="2"/>
      </rPr>
      <t xml:space="preserve">F </t>
    </r>
    <r>
      <rPr>
        <sz val="8"/>
        <rFont val="Arial"/>
        <family val="2"/>
      </rPr>
      <t xml:space="preserve">from sheet </t>
    </r>
    <r>
      <rPr>
        <b/>
        <sz val="8"/>
        <rFont val="Arial"/>
        <family val="2"/>
      </rPr>
      <t>"Categories FU Research"</t>
    </r>
  </si>
  <si>
    <r>
      <t xml:space="preserve">Export </t>
    </r>
    <r>
      <rPr>
        <b/>
        <sz val="8"/>
        <rFont val="Arial"/>
        <family val="2"/>
      </rPr>
      <t>"A"</t>
    </r>
    <r>
      <rPr>
        <sz val="8"/>
        <rFont val="Arial"/>
        <family val="2"/>
      </rPr>
      <t xml:space="preserve"> for each case of the patient</t>
    </r>
  </si>
  <si>
    <r>
      <t>Cases with category</t>
    </r>
    <r>
      <rPr>
        <b/>
        <sz val="8"/>
        <rFont val="Arial"/>
        <family val="2"/>
      </rPr>
      <t xml:space="preserve"> E, F, G, H</t>
    </r>
  </si>
  <si>
    <r>
      <t>Cases with category</t>
    </r>
    <r>
      <rPr>
        <b/>
        <sz val="8"/>
        <rFont val="Arial"/>
        <family val="2"/>
      </rPr>
      <t xml:space="preserve"> A, D</t>
    </r>
  </si>
  <si>
    <r>
      <t>Cases with category</t>
    </r>
    <r>
      <rPr>
        <b/>
        <sz val="8"/>
        <rFont val="Arial"/>
        <family val="2"/>
      </rPr>
      <t xml:space="preserve"> B, C</t>
    </r>
  </si>
  <si>
    <r>
      <t xml:space="preserve">Cases with category </t>
    </r>
    <r>
      <rPr>
        <b/>
        <sz val="8"/>
        <rFont val="Arial"/>
        <family val="2"/>
      </rPr>
      <t>E, F, G, H</t>
    </r>
  </si>
  <si>
    <r>
      <t xml:space="preserve">Cases with category </t>
    </r>
    <r>
      <rPr>
        <b/>
        <sz val="8"/>
        <rFont val="Arial"/>
        <family val="2"/>
      </rPr>
      <t xml:space="preserve">A, B, C, D, E </t>
    </r>
    <r>
      <rPr>
        <sz val="8"/>
        <rFont val="Arial"/>
        <family val="2"/>
      </rPr>
      <t xml:space="preserve">from sheet </t>
    </r>
    <r>
      <rPr>
        <b/>
        <sz val="8"/>
        <rFont val="Arial"/>
        <family val="2"/>
      </rPr>
      <t>"Categories FU Research"</t>
    </r>
  </si>
  <si>
    <r>
      <t xml:space="preserve">Cases with category </t>
    </r>
    <r>
      <rPr>
        <b/>
        <sz val="8"/>
        <rFont val="Arial"/>
        <family val="2"/>
      </rPr>
      <t>F,</t>
    </r>
    <r>
      <rPr>
        <sz val="8"/>
        <rFont val="Arial"/>
        <family val="2"/>
      </rPr>
      <t xml:space="preserve"> </t>
    </r>
    <r>
      <rPr>
        <b/>
        <sz val="8"/>
        <rFont val="Arial"/>
        <family val="2"/>
      </rPr>
      <t xml:space="preserve">G, H </t>
    </r>
    <r>
      <rPr>
        <sz val="8"/>
        <rFont val="Arial"/>
        <family val="2"/>
      </rPr>
      <t xml:space="preserve">from sheet </t>
    </r>
    <r>
      <rPr>
        <b/>
        <sz val="8"/>
        <rFont val="Arial"/>
        <family val="2"/>
      </rPr>
      <t>"Categories FU Research"</t>
    </r>
  </si>
  <si>
    <r>
      <rPr>
        <b/>
        <sz val="8"/>
        <rFont val="Arial"/>
        <family val="2"/>
      </rPr>
      <t>Count</t>
    </r>
    <r>
      <rPr>
        <sz val="8"/>
        <rFont val="Arial"/>
        <family val="2"/>
      </rPr>
      <t xml:space="preserve"> the number of unique Comorbidities (</t>
    </r>
    <r>
      <rPr>
        <sz val="8"/>
        <rFont val="Calibri"/>
        <family val="2"/>
      </rPr>
      <t>≠</t>
    </r>
    <r>
      <rPr>
        <sz val="8"/>
        <rFont val="Arial"/>
        <family val="2"/>
      </rPr>
      <t xml:space="preserve"> 0) for this case</t>
    </r>
  </si>
  <si>
    <r>
      <t xml:space="preserve">Export </t>
    </r>
    <r>
      <rPr>
        <b/>
        <sz val="8"/>
        <rFont val="Arial"/>
        <family val="2"/>
      </rPr>
      <t>"VT"</t>
    </r>
    <r>
      <rPr>
        <sz val="8"/>
        <rFont val="Arial"/>
        <family val="2"/>
      </rPr>
      <t xml:space="preserve"> for Cases with category </t>
    </r>
    <r>
      <rPr>
        <b/>
        <sz val="8"/>
        <rFont val="Arial"/>
        <family val="2"/>
      </rPr>
      <t>A, B, C, D, E</t>
    </r>
    <r>
      <rPr>
        <sz val="8"/>
        <rFont val="Arial"/>
        <family val="2"/>
      </rPr>
      <t xml:space="preserve"> on sheet "Categories FU Research"</t>
    </r>
  </si>
  <si>
    <r>
      <t xml:space="preserve">Export </t>
    </r>
    <r>
      <rPr>
        <b/>
        <sz val="8"/>
        <rFont val="Arial"/>
        <family val="2"/>
      </rPr>
      <t>"VI"</t>
    </r>
    <r>
      <rPr>
        <sz val="8"/>
        <rFont val="Arial"/>
        <family val="2"/>
      </rPr>
      <t xml:space="preserve"> for Cases with category </t>
    </r>
    <r>
      <rPr>
        <b/>
        <sz val="8"/>
        <rFont val="Arial"/>
        <family val="2"/>
      </rPr>
      <t>F</t>
    </r>
    <r>
      <rPr>
        <sz val="8"/>
        <rFont val="Arial"/>
        <family val="2"/>
      </rPr>
      <t xml:space="preserve"> on sheet "Categories FU Research"</t>
    </r>
  </si>
  <si>
    <r>
      <t xml:space="preserve">Export </t>
    </r>
    <r>
      <rPr>
        <b/>
        <sz val="8"/>
        <rFont val="Arial"/>
        <family val="2"/>
      </rPr>
      <t>"NO"</t>
    </r>
    <r>
      <rPr>
        <sz val="8"/>
        <rFont val="Arial"/>
        <family val="2"/>
      </rPr>
      <t xml:space="preserve"> for Cases with category </t>
    </r>
    <r>
      <rPr>
        <b/>
        <sz val="8"/>
        <rFont val="Arial"/>
        <family val="2"/>
      </rPr>
      <t>G, H</t>
    </r>
    <r>
      <rPr>
        <sz val="8"/>
        <rFont val="Arial"/>
        <family val="2"/>
      </rPr>
      <t xml:space="preserve"> on sheet "Categories FU Research"</t>
    </r>
  </si>
  <si>
    <t>Export always "empty" for these cases</t>
  </si>
  <si>
    <r>
      <t xml:space="preserve">Cases with category </t>
    </r>
    <r>
      <rPr>
        <b/>
        <sz val="8"/>
        <rFont val="Arial"/>
        <family val="2"/>
      </rPr>
      <t>C, D, E,</t>
    </r>
    <r>
      <rPr>
        <sz val="8"/>
        <rFont val="Arial"/>
        <family val="2"/>
      </rPr>
      <t xml:space="preserve"> </t>
    </r>
    <r>
      <rPr>
        <b/>
        <sz val="8"/>
        <rFont val="Arial"/>
        <family val="2"/>
      </rPr>
      <t>F, G,</t>
    </r>
    <r>
      <rPr>
        <sz val="8"/>
        <rFont val="Arial"/>
        <family val="2"/>
      </rPr>
      <t xml:space="preserve"> </t>
    </r>
    <r>
      <rPr>
        <b/>
        <sz val="8"/>
        <rFont val="Arial"/>
        <family val="2"/>
      </rPr>
      <t>H</t>
    </r>
    <r>
      <rPr>
        <sz val="8"/>
        <rFont val="Arial"/>
        <family val="2"/>
      </rPr>
      <t xml:space="preserve"> on sheet </t>
    </r>
    <r>
      <rPr>
        <b/>
        <sz val="8"/>
        <rFont val="Arial"/>
        <family val="2"/>
      </rPr>
      <t>"Categories FU Research"</t>
    </r>
  </si>
  <si>
    <r>
      <rPr>
        <sz val="8"/>
        <rFont val="Arial"/>
        <family val="2"/>
      </rPr>
      <t xml:space="preserve">Take the </t>
    </r>
    <r>
      <rPr>
        <b/>
        <sz val="8"/>
        <rFont val="Arial"/>
        <family val="2"/>
      </rPr>
      <t>"</t>
    </r>
    <r>
      <rPr>
        <b/>
        <sz val="8"/>
        <color rgb="FF7030A0"/>
        <rFont val="Arial"/>
        <family val="2"/>
      </rPr>
      <t>last StatusName</t>
    </r>
    <r>
      <rPr>
        <b/>
        <sz val="8"/>
        <rFont val="Arial"/>
        <family val="2"/>
      </rPr>
      <t>"</t>
    </r>
    <r>
      <rPr>
        <sz val="8"/>
        <rFont val="Arial"/>
        <family val="2"/>
      </rPr>
      <t xml:space="preserve"> with:</t>
    </r>
  </si>
  <si>
    <t>A  | D | DN | DX</t>
  </si>
  <si>
    <t>0 = RPE alone
1 = Radiotherapy alone
2 = RPE with Radiotherapy
3 = AS/WS
4 = other</t>
  </si>
  <si>
    <t>0 = OP open alone
1 = OP open with radiotherapy
2 = OP laparoscopic alone
3 = OP laparoscopic with radiotherapy
4 = OP robotic alone
5 = OP robotic with radiotherapy 
6 = OP unknown alone
7 = OP unknown radiotherapy
8 = EBRT
9 = Brachytherapy
10 = AS/WS
11 = other</t>
  </si>
  <si>
    <t>0 = No
1 = Yes
999 = No pre survey</t>
  </si>
  <si>
    <t>0 = No
1 = Yes, finalized
2 = Yes, ongoing for less then 6 months 
3 = Yes, ongoing for 6 months or more 
999 = No pre survey</t>
  </si>
  <si>
    <r>
      <t xml:space="preserve">X
 (consent = </t>
    </r>
    <r>
      <rPr>
        <sz val="9"/>
        <rFont val="Arial"/>
        <family val="2"/>
      </rPr>
      <t>N)</t>
    </r>
  </si>
  <si>
    <r>
      <t>X
 (consent = Y</t>
    </r>
    <r>
      <rPr>
        <sz val="9"/>
        <rFont val="Arial"/>
        <family val="2"/>
      </rPr>
      <t>)</t>
    </r>
  </si>
  <si>
    <r>
      <t>Primary cases wi</t>
    </r>
    <r>
      <rPr>
        <sz val="9"/>
        <rFont val="Arial"/>
        <family val="2"/>
      </rPr>
      <t>th LDR monotherapy</t>
    </r>
    <r>
      <rPr>
        <sz val="9"/>
        <color indexed="8"/>
        <rFont val="Arial"/>
        <family val="2"/>
      </rPr>
      <t xml:space="preserve">
</t>
    </r>
    <r>
      <rPr>
        <sz val="9"/>
        <color theme="0" tint="-0.499984740745262"/>
        <rFont val="Arial"/>
        <family val="2"/>
      </rPr>
      <t>(Primärfälle mit LDR-Monotherapie)</t>
    </r>
  </si>
  <si>
    <r>
      <t>Primar</t>
    </r>
    <r>
      <rPr>
        <sz val="9"/>
        <rFont val="Arial"/>
        <family val="2"/>
      </rPr>
      <t>y cases of the denominator</t>
    </r>
    <r>
      <rPr>
        <sz val="9"/>
        <color indexed="8"/>
        <rFont val="Arial"/>
        <family val="2"/>
      </rPr>
      <t xml:space="preserve"> for whom D 90 &gt; 130 Gy was achieved
</t>
    </r>
    <r>
      <rPr>
        <sz val="9"/>
        <color theme="0" tint="-0.499984740745262"/>
        <rFont val="Arial"/>
        <family val="2"/>
      </rPr>
      <t>(Primärfälle des Nenners bei denen D90 &gt; 130 Gy erreicht wurde)</t>
    </r>
  </si>
  <si>
    <r>
      <rPr>
        <sz val="9"/>
        <rFont val="Arial"/>
        <family val="2"/>
      </rPr>
      <t>LDR monotherapy</t>
    </r>
    <r>
      <rPr>
        <sz val="9"/>
        <color theme="1"/>
        <rFont val="Arial"/>
        <family val="2"/>
      </rPr>
      <t xml:space="preserve">
</t>
    </r>
    <r>
      <rPr>
        <sz val="9"/>
        <color theme="0" tint="-0.499984740745262"/>
        <rFont val="Arial"/>
        <family val="2"/>
      </rPr>
      <t>(LDR-Monotherapie)</t>
    </r>
  </si>
  <si>
    <r>
      <rPr>
        <sz val="11"/>
        <color indexed="8"/>
        <rFont val="Arial"/>
        <family val="2"/>
      </rPr>
      <t xml:space="preserve">OncoBox Prostate </t>
    </r>
    <r>
      <rPr>
        <b/>
        <sz val="11"/>
        <rFont val="Arial"/>
        <family val="2"/>
      </rPr>
      <t xml:space="preserve">
Indicator 16 Beginning of Salvage-radiotherapy for recurrent prostate cancer </t>
    </r>
    <r>
      <rPr>
        <b/>
        <sz val="11"/>
        <color indexed="8"/>
        <rFont val="Arial"/>
        <family val="2"/>
      </rPr>
      <t xml:space="preserve">
</t>
    </r>
    <r>
      <rPr>
        <b/>
        <sz val="11"/>
        <color theme="0" tint="-0.499984740745262"/>
        <rFont val="Arial"/>
        <family val="2"/>
      </rPr>
      <t>(Kennzahl Nr. 16 Beginn Salvage-Radiotherapie bei rezidiviertem Pca)</t>
    </r>
  </si>
  <si>
    <r>
      <t xml:space="preserve">Salvage radiotherapy in recurrent Pca (no calculation) </t>
    </r>
    <r>
      <rPr>
        <sz val="11"/>
        <color rgb="FFFF0000"/>
        <rFont val="Arial"/>
        <family val="2"/>
      </rPr>
      <t xml:space="preserve">
</t>
    </r>
    <r>
      <rPr>
        <sz val="11"/>
        <color theme="0" tint="-0.499984740745262"/>
        <rFont val="Arial"/>
        <family val="2"/>
      </rPr>
      <t>Beginn Salvage-Radiotherapie bei rezidiviertem PCa (keine Berechnung)</t>
    </r>
  </si>
  <si>
    <r>
      <t xml:space="preserve">Complications following radiotherapy
</t>
    </r>
    <r>
      <rPr>
        <sz val="11"/>
        <color theme="0" tint="-0.499984740745262"/>
        <rFont val="Arial"/>
        <family val="2"/>
      </rPr>
      <t>Unerwünschte Wirkungen nach Strahlentherapie (Vorkennzahlenjahr)</t>
    </r>
  </si>
  <si>
    <r>
      <t>Primary case</t>
    </r>
    <r>
      <rPr>
        <sz val="9"/>
        <rFont val="Arial"/>
        <family val="2"/>
      </rPr>
      <t>s of the denominator</t>
    </r>
    <r>
      <rPr>
        <sz val="9"/>
        <color indexed="8"/>
        <rFont val="Arial"/>
        <family val="2"/>
      </rPr>
      <t xml:space="preserve"> with adverse effects CTCAE grade III or IV within the first 6 months after radiotherapy
</t>
    </r>
    <r>
      <rPr>
        <sz val="9"/>
        <color theme="0" tint="-0.499984740745262"/>
        <rFont val="Arial"/>
        <family val="2"/>
      </rPr>
      <t>(Primärfälle des Nenners mit unerwünschten Wirkungen CTCAE Grade III oder IV innerhalb der ersten 6 Monate nach Strahlentherapie)</t>
    </r>
  </si>
  <si>
    <r>
      <rPr>
        <sz val="10"/>
        <rFont val="Arial"/>
        <family val="2"/>
      </rPr>
      <t>Primary cases with definitive radiotherapy (from the previous Indicator year)</t>
    </r>
    <r>
      <rPr>
        <sz val="10"/>
        <color rgb="FFFF0000"/>
        <rFont val="Arial"/>
        <family val="2"/>
      </rPr>
      <t xml:space="preserve">
</t>
    </r>
    <r>
      <rPr>
        <sz val="10"/>
        <color theme="0" tint="-0.499984740745262"/>
        <rFont val="Arial"/>
        <family val="2"/>
      </rPr>
      <t xml:space="preserve">(Primärfälle mit </t>
    </r>
    <r>
      <rPr>
        <sz val="10"/>
        <color theme="0" tint="-0.499984740745262"/>
        <rFont val="Arial"/>
        <family val="2"/>
      </rPr>
      <t>definitiver Strahlentherapie (aus Vorkennzahlenjahr))</t>
    </r>
  </si>
  <si>
    <t>pT3-4 pN0 M0</t>
  </si>
  <si>
    <r>
      <rPr>
        <sz val="9"/>
        <rFont val="Arial"/>
        <family val="2"/>
      </rPr>
      <t>Primary cases of the denominator with additional neo- and / or adjuvant hormone ablation therapy</t>
    </r>
    <r>
      <rPr>
        <sz val="9"/>
        <color rgb="FFFF0000"/>
        <rFont val="Arial"/>
        <family val="2"/>
      </rPr>
      <t xml:space="preserve">
</t>
    </r>
    <r>
      <rPr>
        <sz val="9"/>
        <color theme="0" tint="-0.499984740745262"/>
        <rFont val="Arial"/>
        <family val="2"/>
      </rPr>
      <t>(Primärfälle des Nenners mit zusätzlicher neo- und / oder adjuvanter hormonablativer Therapie)</t>
    </r>
  </si>
  <si>
    <r>
      <rPr>
        <sz val="9"/>
        <rFont val="Arial"/>
        <family val="2"/>
      </rPr>
      <t>Operations of the denominator with R1</t>
    </r>
    <r>
      <rPr>
        <sz val="9"/>
        <color indexed="8"/>
        <rFont val="Arial"/>
        <family val="2"/>
      </rPr>
      <t xml:space="preserve">
</t>
    </r>
    <r>
      <rPr>
        <sz val="9"/>
        <color theme="0" tint="-0.499984740745262"/>
        <rFont val="Arial"/>
        <family val="2"/>
      </rPr>
      <t>(Operationen des Nenners mit R1)</t>
    </r>
  </si>
  <si>
    <r>
      <t xml:space="preserve">Primary </t>
    </r>
    <r>
      <rPr>
        <sz val="9"/>
        <rFont val="Arial"/>
        <family val="2"/>
      </rPr>
      <t>cases of the denominator</t>
    </r>
    <r>
      <rPr>
        <sz val="9"/>
        <color indexed="8"/>
        <rFont val="Arial"/>
        <family val="2"/>
      </rPr>
      <t xml:space="preserve"> with definitive radiotherapy
</t>
    </r>
    <r>
      <rPr>
        <sz val="9"/>
        <color theme="0" tint="-0.499984740745262"/>
        <rFont val="Arial"/>
        <family val="2"/>
      </rPr>
      <t>(Primärfälle des Nenners mit definitiver Strahlentherapie)</t>
    </r>
  </si>
  <si>
    <r>
      <t xml:space="preserve">Primary cases with punch biopsy
</t>
    </r>
    <r>
      <rPr>
        <sz val="9"/>
        <color theme="0" tint="-0.499984740745262"/>
        <rFont val="Arial"/>
        <family val="2"/>
      </rPr>
      <t>(Primärfälle mit Stanzbiopsie)</t>
    </r>
  </si>
  <si>
    <r>
      <rPr>
        <sz val="9"/>
        <rFont val="Arial"/>
        <family val="2"/>
      </rPr>
      <t xml:space="preserve">Primary cases with lymphadenectomy </t>
    </r>
    <r>
      <rPr>
        <sz val="9"/>
        <color rgb="FFFF0000"/>
        <rFont val="Arial"/>
        <family val="2"/>
      </rPr>
      <t xml:space="preserve">
</t>
    </r>
    <r>
      <rPr>
        <sz val="9"/>
        <color theme="0" tint="-0.499984740745262"/>
        <rFont val="Arial"/>
        <family val="2"/>
      </rPr>
      <t xml:space="preserve">(Primärfälle mit </t>
    </r>
    <r>
      <rPr>
        <sz val="9"/>
        <color theme="0" tint="-0.499984740745262"/>
        <rFont val="Arial"/>
        <family val="2"/>
      </rPr>
      <t>Lymphadenektomie)</t>
    </r>
  </si>
  <si>
    <r>
      <t>Primary case</t>
    </r>
    <r>
      <rPr>
        <sz val="9"/>
        <rFont val="Arial"/>
        <family val="2"/>
      </rPr>
      <t>s of the denominator</t>
    </r>
    <r>
      <rPr>
        <sz val="9"/>
        <color indexed="8"/>
        <rFont val="Arial"/>
        <family val="2"/>
      </rPr>
      <t xml:space="preserve"> with diagnostic reports stating:
- pN category 
- number of affected lymph nodes in relation to resected lymph nodes
</t>
    </r>
    <r>
      <rPr>
        <sz val="9"/>
        <color theme="0" tint="-0.499984740745262"/>
        <rFont val="Arial"/>
        <family val="2"/>
      </rPr>
      <t>(Primärfälle des Nenners mit Befundberichten mit Angabe von:
- pN-Kategorie
- Zahl befallener LK im Verhältnis zu entfernten LK)</t>
    </r>
  </si>
  <si>
    <r>
      <rPr>
        <sz val="9"/>
        <rFont val="Arial"/>
        <family val="2"/>
      </rPr>
      <t>Primary cases of the denominator with complications  Clavien-Dindo grade III or IV within the first 6 months after RPE</t>
    </r>
    <r>
      <rPr>
        <sz val="9"/>
        <color rgb="FFFF0000"/>
        <rFont val="Arial"/>
        <family val="2"/>
      </rPr>
      <t xml:space="preserve">
</t>
    </r>
    <r>
      <rPr>
        <sz val="9"/>
        <color theme="0" tint="-0.499984740745262"/>
        <rFont val="Arial"/>
        <family val="2"/>
      </rPr>
      <t>(Primärfälle des Nenners mit Komplikation Clavien-Dindo Grade III oder IV innerhalb der ersten 6 Monate nach RPE)</t>
    </r>
  </si>
  <si>
    <t>&lt;Category&gt;</t>
  </si>
  <si>
    <t>Export the case category for the specific case</t>
  </si>
  <si>
    <t>&lt;AS&gt;</t>
  </si>
  <si>
    <t xml:space="preserve">For NI cases with: </t>
  </si>
  <si>
    <t>&lt;WS&gt;</t>
  </si>
  <si>
    <t>&lt;EbrtNeoInitiationFirst&gt;</t>
  </si>
  <si>
    <t>leave this field empty</t>
  </si>
  <si>
    <t>Export the date of the first Therapy</t>
  </si>
  <si>
    <t>&lt;EbrtNeoCount&gt;</t>
  </si>
  <si>
    <t>&lt;EbrtAdjInitiationFirst&gt;</t>
  </si>
  <si>
    <t>&lt;EbrtAdjCount&gt;</t>
  </si>
  <si>
    <t>&lt;EbrtDefInitiationFirst&gt;</t>
  </si>
  <si>
    <t>&lt;EbrtDefCount&gt;</t>
  </si>
  <si>
    <t>&lt;HdrInitiationFirst&gt;</t>
  </si>
  <si>
    <t>&lt;LdrInitiationFirst&gt;</t>
  </si>
  <si>
    <t>&lt;TreatmentCheNeoInitiationFirst&gt;</t>
  </si>
  <si>
    <t>&lt;TreatmentCheNeoCount&gt;</t>
  </si>
  <si>
    <t>number (0,1,2, …)</t>
  </si>
  <si>
    <t>Export the date of the first Treatment</t>
  </si>
  <si>
    <t>CH</t>
  </si>
  <si>
    <t>&lt;TreatmentCheAdjInitiationFirst&gt;</t>
  </si>
  <si>
    <t>&lt;TreatmentCheAdjCount&gt;</t>
  </si>
  <si>
    <t>&lt;TreatmentCheDefInitiationFirst&gt;</t>
  </si>
  <si>
    <t>&lt;TreatmentCheDefCount&gt;</t>
  </si>
  <si>
    <t>&lt;TreatmentAdtNeoInitiationFirst&gt;</t>
  </si>
  <si>
    <t>&lt;TreatmentAdtNeoCount&gt;</t>
  </si>
  <si>
    <t>&lt;TreatmentAdtAdjInitiationFirst&gt;</t>
  </si>
  <si>
    <t>&lt;TreatmentAdtAdjCount&gt;</t>
  </si>
  <si>
    <t>&lt;TreatmentAdtDefInitiationFirst&gt;</t>
  </si>
  <si>
    <t>&lt;TreatmentAdtDefCount&gt;</t>
  </si>
  <si>
    <t>&lt;TreatmentImInitiationFirst&gt;</t>
  </si>
  <si>
    <t>&lt;TreatmentImCount&gt;</t>
  </si>
  <si>
    <t>IM</t>
  </si>
  <si>
    <t>&lt;TreatmentOltInitiationFirst&gt;</t>
  </si>
  <si>
    <t>&lt;TreatmentOltCount&gt;</t>
  </si>
  <si>
    <t>&lt;TreatmentStCount&gt;</t>
  </si>
  <si>
    <t>&lt;TreatmentStInitiationFirst&gt;</t>
  </si>
  <si>
    <t>ST</t>
  </si>
  <si>
    <t>&lt;TreatmentHifuInitiationFirst&gt;</t>
  </si>
  <si>
    <t>&lt;TreatmentHifuCount&gt;</t>
  </si>
  <si>
    <t>HIFU</t>
  </si>
  <si>
    <t>&lt;TreatmentCryoInitiationFirst&gt;</t>
  </si>
  <si>
    <t>&lt;TreatmentCryoCount&gt;</t>
  </si>
  <si>
    <t>CRYO</t>
  </si>
  <si>
    <t>&lt;TreatmentHyperCount&gt;</t>
  </si>
  <si>
    <t>&lt;TreatmentHyperInitiationFirst&gt;</t>
  </si>
  <si>
    <t>HYPER</t>
  </si>
  <si>
    <t>&lt;TreatmentOtInitiationFirst&gt;</t>
  </si>
  <si>
    <t>&lt;TreatmentOtCount&gt;</t>
  </si>
  <si>
    <t xml:space="preserve">For IV, IF, R, D cases with: </t>
  </si>
  <si>
    <r>
      <t xml:space="preserve">OncoBox Prostate
</t>
    </r>
    <r>
      <rPr>
        <b/>
        <sz val="11"/>
        <color indexed="8"/>
        <rFont val="Arial"/>
        <family val="2"/>
      </rPr>
      <t xml:space="preserve">Export OncoBox Research and Compare
</t>
    </r>
    <r>
      <rPr>
        <b/>
        <sz val="11"/>
        <color theme="0" tint="-0.499984740745262"/>
        <rFont val="Arial"/>
        <family val="2"/>
      </rPr>
      <t>(Export OncoBox Research and Compare)</t>
    </r>
  </si>
  <si>
    <t>Research XML</t>
  </si>
  <si>
    <t>Compare XML</t>
  </si>
  <si>
    <t xml:space="preserve">Y | N | U
</t>
  </si>
  <si>
    <t>PathoGleason1ADTnotNeo</t>
  </si>
  <si>
    <t>PathoGleason2ADTnotNeo</t>
  </si>
  <si>
    <t>PathoGleason1ADTNeo</t>
  </si>
  <si>
    <t>PathoGleason2ADTNeo</t>
  </si>
  <si>
    <t>A | C | D | U | empty</t>
  </si>
  <si>
    <t xml:space="preserve">Active Surveillance bei hohem Risiko ist nicht plausibel. </t>
  </si>
  <si>
    <t>In men with high risk prostate cancer, active surveillance is not plausible.</t>
  </si>
  <si>
    <t>HighRiskAS</t>
  </si>
  <si>
    <t>PSA100</t>
  </si>
  <si>
    <t>PSA values ≥ 100 in men with M0 are not plausible.</t>
  </si>
  <si>
    <t>≥ 100</t>
  </si>
  <si>
    <t>Der Fall erfüllt die Einschlusskriterien der PCO-Studie nicht (Alter &lt; 18 / &gt; 100).</t>
  </si>
  <si>
    <t>The criterias for the PCO-study are not fulfilled (age &lt; 18 / &gt; 100).</t>
  </si>
  <si>
    <t>Age</t>
  </si>
  <si>
    <t>Calculate the difference in years: "Date of Diagnosis" - "Date of birth"
&lt; 18 or
&gt; 100</t>
  </si>
  <si>
    <t>X
(consent = Y)</t>
  </si>
  <si>
    <t>X
(consent = N)</t>
  </si>
  <si>
    <t>BirthdayFuture</t>
  </si>
  <si>
    <t>Das Geburtsdatum liegt in der Zukunft.</t>
  </si>
  <si>
    <t>The date of birth is in the future.</t>
  </si>
  <si>
    <r>
      <t xml:space="preserve">PCO = PCO centre only
TrueNTH = TrueNTH centre only
PCOpreparation = PCO centre „in preparation“
PCOinactive = PCO centre inactive
PCCPROM = PCC with PROM
PCCnoPROM = PCC without PROM
test = x-test / demo
</t>
    </r>
    <r>
      <rPr>
        <sz val="8"/>
        <color rgb="FFFF00FF"/>
        <rFont val="Arial"/>
        <family val="2"/>
      </rPr>
      <t>other = x-other</t>
    </r>
  </si>
  <si>
    <t>RecFuture</t>
  </si>
  <si>
    <t>BioFuture</t>
  </si>
  <si>
    <t>Das Feld "Datum Lokalrezidiv" liegt in der Zukunft.</t>
  </si>
  <si>
    <t>The data item "Date local recurrence" is in the future.</t>
  </si>
  <si>
    <t>Das Feld "Datum biochemisches Rezidiv" liegt in der Zukunft.</t>
  </si>
  <si>
    <t>The data item "Date biochemical recurrence" is in the future.</t>
  </si>
  <si>
    <t>MetFuture</t>
  </si>
  <si>
    <t>Das Feld "Datum Fernmetastase" liegt in der Zukunft.</t>
  </si>
  <si>
    <t>The data item "Date Metastasis" is in the future.</t>
  </si>
  <si>
    <t>Das Sterbedatum liegt in der Zukunft.</t>
  </si>
  <si>
    <t>The date of death is in the future.</t>
  </si>
  <si>
    <t>GenderWrong</t>
  </si>
  <si>
    <t>The data item "Gender" contains invalid characters.</t>
  </si>
  <si>
    <t>There is a date of death but the life status is missing.</t>
  </si>
  <si>
    <t>Das Feld "Geschlecht" enthält unplausible Angaben.</t>
  </si>
  <si>
    <t xml:space="preserve">Es wurde ein Sterbedatum angegeben, parallel ist der Vitalstatus im Follow-Up zu dokumentieren. </t>
  </si>
  <si>
    <t>LifeStatusMissing</t>
  </si>
  <si>
    <t>empty | 0 
(also when it is 0,0 | 0,00 | …)</t>
  </si>
  <si>
    <r>
      <rPr>
        <sz val="8"/>
        <color rgb="FFFF00FF"/>
        <rFont val="Arial"/>
        <family val="2"/>
      </rPr>
      <t>N = no history (primary diagnosis)</t>
    </r>
    <r>
      <rPr>
        <sz val="8"/>
        <rFont val="Arial"/>
        <family val="2"/>
      </rPr>
      <t xml:space="preserve">
AS = active surveillance
WS = watchful waiting
IV = interventional therapy</t>
    </r>
  </si>
  <si>
    <t>Fraction</t>
  </si>
  <si>
    <t>Die Felder "Gesamtdosis" und "Einzeldosis in Gray" enthalten unplausible Werte (Quotient &gt; 50 Sitzungen).</t>
  </si>
  <si>
    <t>The data item "total radiation dose" and "dose per fraction" containing invalid values (quotient &gt; 50 sessions) .</t>
  </si>
  <si>
    <t>CoresPercentageZero</t>
  </si>
  <si>
    <r>
      <t xml:space="preserve">Case
Research
Research Therapy
</t>
    </r>
    <r>
      <rPr>
        <b/>
        <sz val="8"/>
        <rFont val="Arial"/>
        <family val="2"/>
      </rPr>
      <t>CaseCategory (per Case)</t>
    </r>
  </si>
  <si>
    <r>
      <rPr>
        <sz val="8"/>
        <rFont val="Arial"/>
        <family val="2"/>
      </rPr>
      <t>Case
Research
Research Therapy</t>
    </r>
    <r>
      <rPr>
        <b/>
        <sz val="8"/>
        <rFont val="Arial"/>
        <family val="2"/>
      </rPr>
      <t xml:space="preserve">
Active Surveillance</t>
    </r>
  </si>
  <si>
    <r>
      <t xml:space="preserve">Case
Research
Research Therapy
</t>
    </r>
    <r>
      <rPr>
        <b/>
        <sz val="8"/>
        <rFont val="Arial"/>
        <family val="2"/>
      </rPr>
      <t>LeadingTherapy</t>
    </r>
  </si>
  <si>
    <r>
      <t>Export "</t>
    </r>
    <r>
      <rPr>
        <b/>
        <sz val="8"/>
        <rFont val="Arial"/>
        <family val="2"/>
      </rPr>
      <t>Y</t>
    </r>
    <r>
      <rPr>
        <sz val="8"/>
        <rFont val="Arial"/>
        <family val="2"/>
      </rPr>
      <t xml:space="preserve">" </t>
    </r>
  </si>
  <si>
    <r>
      <t>Export "</t>
    </r>
    <r>
      <rPr>
        <b/>
        <sz val="8"/>
        <rFont val="Arial"/>
        <family val="2"/>
      </rPr>
      <t>N</t>
    </r>
    <r>
      <rPr>
        <sz val="8"/>
        <rFont val="Arial"/>
        <family val="2"/>
      </rPr>
      <t xml:space="preserve">" </t>
    </r>
  </si>
  <si>
    <r>
      <rPr>
        <sz val="8"/>
        <rFont val="Arial"/>
        <family val="2"/>
      </rPr>
      <t>Case
Research
Research Therapy</t>
    </r>
    <r>
      <rPr>
        <b/>
        <sz val="8"/>
        <rFont val="Arial"/>
        <family val="2"/>
      </rPr>
      <t xml:space="preserve">
Watchful Waiting</t>
    </r>
  </si>
  <si>
    <r>
      <rPr>
        <sz val="8"/>
        <rFont val="Arial"/>
        <family val="2"/>
      </rPr>
      <t>Case
Research
Research Therapy</t>
    </r>
    <r>
      <rPr>
        <b/>
        <sz val="8"/>
        <rFont val="Arial"/>
        <family val="2"/>
      </rPr>
      <t xml:space="preserve">
EBRT neoadjuvante initiation first therapy</t>
    </r>
  </si>
  <si>
    <r>
      <rPr>
        <sz val="8"/>
        <rFont val="Arial"/>
        <family val="2"/>
      </rPr>
      <t>Case
Research
Research Therapy</t>
    </r>
    <r>
      <rPr>
        <b/>
        <sz val="8"/>
        <rFont val="Arial"/>
        <family val="2"/>
      </rPr>
      <t xml:space="preserve">
EBRT neoadjuvante count</t>
    </r>
  </si>
  <si>
    <r>
      <rPr>
        <b/>
        <sz val="8"/>
        <rFont val="Arial"/>
        <family val="2"/>
      </rPr>
      <t>Count</t>
    </r>
    <r>
      <rPr>
        <sz val="8"/>
        <rFont val="Arial"/>
        <family val="2"/>
      </rPr>
      <t xml:space="preserve"> the number of therapies with this combination in the XML-file</t>
    </r>
  </si>
  <si>
    <r>
      <t>export "</t>
    </r>
    <r>
      <rPr>
        <b/>
        <sz val="8"/>
        <rFont val="Arial"/>
        <family val="2"/>
      </rPr>
      <t>0</t>
    </r>
    <r>
      <rPr>
        <sz val="8"/>
        <rFont val="Arial"/>
        <family val="2"/>
      </rPr>
      <t>" in this field</t>
    </r>
  </si>
  <si>
    <r>
      <rPr>
        <sz val="8"/>
        <rFont val="Arial"/>
        <family val="2"/>
      </rPr>
      <t>Case
Research
Research Therapy</t>
    </r>
    <r>
      <rPr>
        <b/>
        <sz val="8"/>
        <rFont val="Arial"/>
        <family val="2"/>
      </rPr>
      <t xml:space="preserve">
Chemotherapy definitive initiation first </t>
    </r>
  </si>
  <si>
    <r>
      <rPr>
        <sz val="8"/>
        <rFont val="Arial"/>
        <family val="2"/>
      </rPr>
      <t>Case
Research
Research Therapy</t>
    </r>
    <r>
      <rPr>
        <b/>
        <sz val="8"/>
        <rFont val="Arial"/>
        <family val="2"/>
      </rPr>
      <t xml:space="preserve">
Chemotherapy definitive count</t>
    </r>
  </si>
  <si>
    <r>
      <rPr>
        <b/>
        <sz val="8"/>
        <rFont val="Arial"/>
        <family val="2"/>
      </rPr>
      <t>Count</t>
    </r>
    <r>
      <rPr>
        <sz val="8"/>
        <rFont val="Arial"/>
        <family val="2"/>
      </rPr>
      <t xml:space="preserve"> the number of treatments with this combination in the XML-file</t>
    </r>
  </si>
  <si>
    <r>
      <rPr>
        <sz val="8"/>
        <rFont val="Arial"/>
        <family val="2"/>
      </rPr>
      <t>Case
Research
Research Therapy</t>
    </r>
    <r>
      <rPr>
        <b/>
        <sz val="8"/>
        <rFont val="Arial"/>
        <family val="2"/>
      </rPr>
      <t xml:space="preserve">
ADT neoadjuvante initiation first </t>
    </r>
  </si>
  <si>
    <r>
      <rPr>
        <sz val="8"/>
        <rFont val="Arial"/>
        <family val="2"/>
      </rPr>
      <t>Case
Research
Research Therapy</t>
    </r>
    <r>
      <rPr>
        <b/>
        <sz val="8"/>
        <rFont val="Arial"/>
        <family val="2"/>
      </rPr>
      <t xml:space="preserve">
ADT neoadjuvante count</t>
    </r>
  </si>
  <si>
    <r>
      <rPr>
        <sz val="8"/>
        <rFont val="Arial"/>
        <family val="2"/>
      </rPr>
      <t>Case
Research
Research Therapy</t>
    </r>
    <r>
      <rPr>
        <b/>
        <sz val="8"/>
        <rFont val="Arial"/>
        <family val="2"/>
      </rPr>
      <t xml:space="preserve">
ADT adjuvante initiation first </t>
    </r>
  </si>
  <si>
    <r>
      <rPr>
        <sz val="8"/>
        <rFont val="Arial"/>
        <family val="2"/>
      </rPr>
      <t>Case
Research
Research Therapy</t>
    </r>
    <r>
      <rPr>
        <b/>
        <sz val="8"/>
        <rFont val="Arial"/>
        <family val="2"/>
      </rPr>
      <t xml:space="preserve">
ADT adjuvante count</t>
    </r>
  </si>
  <si>
    <r>
      <rPr>
        <sz val="8"/>
        <rFont val="Arial"/>
        <family val="2"/>
      </rPr>
      <t>Case
Research
Research Therapy</t>
    </r>
    <r>
      <rPr>
        <b/>
        <sz val="8"/>
        <rFont val="Arial"/>
        <family val="2"/>
      </rPr>
      <t xml:space="preserve">
ADT defintive initiation first </t>
    </r>
  </si>
  <si>
    <r>
      <rPr>
        <sz val="8"/>
        <rFont val="Arial"/>
        <family val="2"/>
      </rPr>
      <t>Case
Research
Research Therapy</t>
    </r>
    <r>
      <rPr>
        <b/>
        <sz val="8"/>
        <rFont val="Arial"/>
        <family val="2"/>
      </rPr>
      <t xml:space="preserve">
ADT defintive count</t>
    </r>
  </si>
  <si>
    <r>
      <rPr>
        <sz val="8"/>
        <rFont val="Arial"/>
        <family val="2"/>
      </rPr>
      <t>Case
Research
Research Therapy</t>
    </r>
    <r>
      <rPr>
        <b/>
        <sz val="8"/>
        <rFont val="Arial"/>
        <family val="2"/>
      </rPr>
      <t xml:space="preserve">
EBRT adjuvante initiation first therapy</t>
    </r>
  </si>
  <si>
    <r>
      <rPr>
        <sz val="8"/>
        <rFont val="Arial"/>
        <family val="2"/>
      </rPr>
      <t>Case
Research
Research Therapy</t>
    </r>
    <r>
      <rPr>
        <b/>
        <sz val="8"/>
        <rFont val="Arial"/>
        <family val="2"/>
      </rPr>
      <t xml:space="preserve">
EBRT adjuvante count</t>
    </r>
  </si>
  <si>
    <r>
      <rPr>
        <sz val="8"/>
        <rFont val="Arial"/>
        <family val="2"/>
      </rPr>
      <t>Case
Research
Research Therapy</t>
    </r>
    <r>
      <rPr>
        <b/>
        <sz val="8"/>
        <rFont val="Arial"/>
        <family val="2"/>
      </rPr>
      <t xml:space="preserve">
EBRT definitive initiation first therapy</t>
    </r>
  </si>
  <si>
    <r>
      <rPr>
        <sz val="8"/>
        <rFont val="Arial"/>
        <family val="2"/>
      </rPr>
      <t>Case
Research
Research Therapy</t>
    </r>
    <r>
      <rPr>
        <b/>
        <sz val="8"/>
        <rFont val="Arial"/>
        <family val="2"/>
      </rPr>
      <t xml:space="preserve">
EBRT definitive count</t>
    </r>
  </si>
  <si>
    <r>
      <rPr>
        <sz val="8"/>
        <rFont val="Arial"/>
        <family val="2"/>
      </rPr>
      <t>Case
Research
Research Therapy</t>
    </r>
    <r>
      <rPr>
        <b/>
        <sz val="8"/>
        <rFont val="Arial"/>
        <family val="2"/>
      </rPr>
      <t xml:space="preserve">
Chemotherapy neoadjuvante initiation first </t>
    </r>
  </si>
  <si>
    <r>
      <rPr>
        <sz val="8"/>
        <rFont val="Arial"/>
        <family val="2"/>
      </rPr>
      <t>Case
Research
Research Therapy</t>
    </r>
    <r>
      <rPr>
        <b/>
        <sz val="8"/>
        <rFont val="Arial"/>
        <family val="2"/>
      </rPr>
      <t xml:space="preserve">
Chemotherapy neoadjuvante count</t>
    </r>
  </si>
  <si>
    <r>
      <rPr>
        <sz val="8"/>
        <rFont val="Arial"/>
        <family val="2"/>
      </rPr>
      <t>Case
Research
Research Therapy</t>
    </r>
    <r>
      <rPr>
        <b/>
        <sz val="8"/>
        <rFont val="Arial"/>
        <family val="2"/>
      </rPr>
      <t xml:space="preserve">
Chemotherapy adjuvante initiation first </t>
    </r>
  </si>
  <si>
    <r>
      <rPr>
        <sz val="8"/>
        <rFont val="Arial"/>
        <family val="2"/>
      </rPr>
      <t>Case
Research
Research Therapy</t>
    </r>
    <r>
      <rPr>
        <b/>
        <sz val="8"/>
        <rFont val="Arial"/>
        <family val="2"/>
      </rPr>
      <t xml:space="preserve">
Chemotherapy adjuvante count</t>
    </r>
  </si>
  <si>
    <r>
      <rPr>
        <sz val="8"/>
        <rFont val="Arial"/>
        <family val="2"/>
      </rPr>
      <t>Case
Research
Research Therapy</t>
    </r>
    <r>
      <rPr>
        <b/>
        <sz val="8"/>
        <rFont val="Arial"/>
        <family val="2"/>
      </rPr>
      <t xml:space="preserve">
Immuno-and AntibodiesTherapy initiation first</t>
    </r>
  </si>
  <si>
    <r>
      <rPr>
        <sz val="8"/>
        <rFont val="Arial"/>
        <family val="2"/>
      </rPr>
      <t>Case
Research
Research Therapy</t>
    </r>
    <r>
      <rPr>
        <b/>
        <sz val="8"/>
        <rFont val="Arial"/>
        <family val="2"/>
      </rPr>
      <t xml:space="preserve">
Immuno-and AntibodiesTherapy count</t>
    </r>
  </si>
  <si>
    <r>
      <rPr>
        <sz val="8"/>
        <rFont val="Arial"/>
        <family val="2"/>
      </rPr>
      <t>Case
Research
Research Therapy</t>
    </r>
    <r>
      <rPr>
        <b/>
        <sz val="8"/>
        <rFont val="Arial"/>
        <family val="2"/>
      </rPr>
      <t xml:space="preserve">
Other (local) Therapy initiation first</t>
    </r>
  </si>
  <si>
    <r>
      <rPr>
        <sz val="8"/>
        <rFont val="Arial"/>
        <family val="2"/>
      </rPr>
      <t>Case
Research
Research Therapy</t>
    </r>
    <r>
      <rPr>
        <b/>
        <sz val="8"/>
        <rFont val="Arial"/>
        <family val="2"/>
      </rPr>
      <t xml:space="preserve">
Other (local) Therapy  count</t>
    </r>
  </si>
  <si>
    <r>
      <rPr>
        <sz val="8"/>
        <rFont val="Arial"/>
        <family val="2"/>
      </rPr>
      <t>Case
Research
Research Therapy</t>
    </r>
    <r>
      <rPr>
        <b/>
        <sz val="8"/>
        <rFont val="Arial"/>
        <family val="2"/>
      </rPr>
      <t xml:space="preserve">
Other (non-local) Therapy initiation first</t>
    </r>
  </si>
  <si>
    <r>
      <rPr>
        <sz val="8"/>
        <rFont val="Arial"/>
        <family val="2"/>
      </rPr>
      <t>Case
Research
Research Therapy</t>
    </r>
    <r>
      <rPr>
        <b/>
        <sz val="8"/>
        <rFont val="Arial"/>
        <family val="2"/>
      </rPr>
      <t xml:space="preserve">
Other (non-local) Therapy count</t>
    </r>
  </si>
  <si>
    <r>
      <rPr>
        <sz val="8"/>
        <rFont val="Arial"/>
        <family val="2"/>
      </rPr>
      <t>Case
Research
Research Therapy</t>
    </r>
    <r>
      <rPr>
        <b/>
        <sz val="8"/>
        <rFont val="Arial"/>
        <family val="2"/>
      </rPr>
      <t xml:space="preserve">
Supportive Therapy initiation first</t>
    </r>
  </si>
  <si>
    <r>
      <rPr>
        <sz val="8"/>
        <rFont val="Arial"/>
        <family val="2"/>
      </rPr>
      <t>Case
Research
Research Therapy</t>
    </r>
    <r>
      <rPr>
        <b/>
        <sz val="8"/>
        <rFont val="Arial"/>
        <family val="2"/>
      </rPr>
      <t xml:space="preserve">
Supportive Therapy  count</t>
    </r>
  </si>
  <si>
    <r>
      <rPr>
        <sz val="8"/>
        <rFont val="Arial"/>
        <family val="2"/>
      </rPr>
      <t>Case
Research
Research Therapy</t>
    </r>
    <r>
      <rPr>
        <b/>
        <sz val="8"/>
        <rFont val="Arial"/>
        <family val="2"/>
      </rPr>
      <t xml:space="preserve">
HIFU initiation first</t>
    </r>
  </si>
  <si>
    <r>
      <rPr>
        <sz val="8"/>
        <rFont val="Arial"/>
        <family val="2"/>
      </rPr>
      <t>Case
Research
Research Therapy</t>
    </r>
    <r>
      <rPr>
        <b/>
        <sz val="8"/>
        <rFont val="Arial"/>
        <family val="2"/>
      </rPr>
      <t xml:space="preserve">
HIFU count</t>
    </r>
  </si>
  <si>
    <r>
      <rPr>
        <sz val="8"/>
        <rFont val="Arial"/>
        <family val="2"/>
      </rPr>
      <t>Case
Research
Research Therapy</t>
    </r>
    <r>
      <rPr>
        <b/>
        <sz val="8"/>
        <rFont val="Arial"/>
        <family val="2"/>
      </rPr>
      <t xml:space="preserve">
Cryptherapie initiation first</t>
    </r>
  </si>
  <si>
    <r>
      <rPr>
        <sz val="8"/>
        <rFont val="Arial"/>
        <family val="2"/>
      </rPr>
      <t>Case
Research
Research Therapy</t>
    </r>
    <r>
      <rPr>
        <b/>
        <sz val="8"/>
        <rFont val="Arial"/>
        <family val="2"/>
      </rPr>
      <t xml:space="preserve">
Cryptherapie  count</t>
    </r>
  </si>
  <si>
    <r>
      <rPr>
        <sz val="8"/>
        <rFont val="Arial"/>
        <family val="2"/>
      </rPr>
      <t>Case
Research
Research Therapy</t>
    </r>
    <r>
      <rPr>
        <b/>
        <sz val="8"/>
        <rFont val="Arial"/>
        <family val="2"/>
      </rPr>
      <t xml:space="preserve">
Hyperthermy initiation first therapy</t>
    </r>
  </si>
  <si>
    <r>
      <rPr>
        <sz val="8"/>
        <rFont val="Arial"/>
        <family val="2"/>
      </rPr>
      <t>Case
Research
Research Therapy</t>
    </r>
    <r>
      <rPr>
        <b/>
        <sz val="8"/>
        <rFont val="Arial"/>
        <family val="2"/>
      </rPr>
      <t xml:space="preserve">
Hyperthermy count</t>
    </r>
  </si>
  <si>
    <r>
      <rPr>
        <sz val="8"/>
        <rFont val="Arial"/>
        <family val="2"/>
      </rPr>
      <t>Case
Research
Research Therapy</t>
    </r>
    <r>
      <rPr>
        <b/>
        <sz val="8"/>
        <rFont val="Arial"/>
        <family val="2"/>
      </rPr>
      <t xml:space="preserve">
HDR initiation first therapy</t>
    </r>
  </si>
  <si>
    <r>
      <rPr>
        <sz val="8"/>
        <rFont val="Arial"/>
        <family val="2"/>
      </rPr>
      <t>Case
Research
Research Therapy</t>
    </r>
    <r>
      <rPr>
        <b/>
        <sz val="8"/>
        <rFont val="Arial"/>
        <family val="2"/>
      </rPr>
      <t xml:space="preserve">
LDR initiation first therapy</t>
    </r>
  </si>
  <si>
    <r>
      <rPr>
        <sz val="8"/>
        <color rgb="FFFF00FF"/>
        <rFont val="Arial"/>
        <family val="2"/>
      </rPr>
      <t>NO = no category</t>
    </r>
    <r>
      <rPr>
        <sz val="8"/>
        <rFont val="Arial"/>
        <family val="2"/>
      </rPr>
      <t xml:space="preserve">
NI = non-interventional
IV = interventional
IF= incidential finding
R = recurrence
D = distant metastasis</t>
    </r>
  </si>
  <si>
    <r>
      <t xml:space="preserve">Values </t>
    </r>
    <r>
      <rPr>
        <b/>
        <sz val="9"/>
        <color rgb="FFFF00FF"/>
        <rFont val="Arial"/>
        <family val="2"/>
      </rPr>
      <t>(pink is default value)</t>
    </r>
  </si>
  <si>
    <t>Default values for XML Compare</t>
  </si>
  <si>
    <t xml:space="preserve">NX | N0 | N1 | N+ </t>
  </si>
  <si>
    <r>
      <rPr>
        <b/>
        <sz val="8"/>
        <rFont val="Arial"/>
        <family val="2"/>
      </rPr>
      <t>Number</t>
    </r>
    <r>
      <rPr>
        <sz val="8"/>
        <rFont val="Arial"/>
        <family val="2"/>
      </rPr>
      <t xml:space="preserve">
0 = Death Certificate Only 
1 = Clinical, Diagnosis made before death, but without any of the following (codes 2-7)
2 = Clinical investigation made before death
4 = Specific tumour markers 
5 = Cytology
6 = Histology of a metastasis
7 = Histology of a primary tumour
9 = Unknown</t>
    </r>
  </si>
  <si>
    <t>Tudok_Info</t>
  </si>
  <si>
    <t>---</t>
  </si>
  <si>
    <r>
      <t xml:space="preserve">Tudok_Info
</t>
    </r>
    <r>
      <rPr>
        <b/>
        <sz val="8"/>
        <rFont val="Arial"/>
        <family val="2"/>
      </rPr>
      <t>Datum Generierung XML aus Tumordokumentationssystem</t>
    </r>
  </si>
  <si>
    <r>
      <t xml:space="preserve">Tudok_Info
</t>
    </r>
    <r>
      <rPr>
        <b/>
        <sz val="8"/>
        <rFont val="Arial"/>
        <family val="2"/>
      </rPr>
      <t>Date generation XML</t>
    </r>
  </si>
  <si>
    <r>
      <t xml:space="preserve">Tudok_Info
</t>
    </r>
    <r>
      <rPr>
        <b/>
        <sz val="8"/>
        <rFont val="Arial"/>
        <family val="2"/>
      </rPr>
      <t>Name Tumordokumentationssystem</t>
    </r>
  </si>
  <si>
    <r>
      <t xml:space="preserve">Tudok_Info
</t>
    </r>
    <r>
      <rPr>
        <b/>
        <sz val="8"/>
        <rFont val="Arial"/>
        <family val="2"/>
      </rPr>
      <t>Name tumour documentation software</t>
    </r>
  </si>
  <si>
    <r>
      <t xml:space="preserve">Tudok_Info
</t>
    </r>
    <r>
      <rPr>
        <b/>
        <sz val="8"/>
        <rFont val="Arial"/>
        <family val="2"/>
      </rPr>
      <t>Versionsstand Tumordokumentationssystem</t>
    </r>
  </si>
  <si>
    <r>
      <t xml:space="preserve">Tudok_Info
</t>
    </r>
    <r>
      <rPr>
        <b/>
        <sz val="8"/>
        <rFont val="Arial"/>
        <family val="2"/>
      </rPr>
      <t>Version tumour documentation software</t>
    </r>
  </si>
  <si>
    <t>PCO_Info</t>
  </si>
  <si>
    <r>
      <t xml:space="preserve">PCO_Info
</t>
    </r>
    <r>
      <rPr>
        <b/>
        <sz val="8"/>
        <rFont val="Arial"/>
        <family val="2"/>
      </rPr>
      <t>Datum Generierung XML aus OncoBox</t>
    </r>
  </si>
  <si>
    <t>Wird von der OncoBox beim Export automatisch ausgefüllt</t>
  </si>
  <si>
    <r>
      <t xml:space="preserve">PCO_Info
</t>
    </r>
    <r>
      <rPr>
        <b/>
        <sz val="8"/>
        <rFont val="Arial"/>
        <family val="2"/>
      </rPr>
      <t>Date generation XML from OncoBox</t>
    </r>
  </si>
  <si>
    <r>
      <t xml:space="preserve">PCO_Info
Zentrum
</t>
    </r>
    <r>
      <rPr>
        <b/>
        <sz val="8"/>
        <rFont val="Arial"/>
        <family val="2"/>
      </rPr>
      <t>Zentrum Reg. Nr</t>
    </r>
  </si>
  <si>
    <t>FAP-ZXXX</t>
  </si>
  <si>
    <t>Wird von der OncoBox beim Export automatisch ausgefüllt ausgehend von dem Zentrum welches zu Beginn ausgewählt wurde.</t>
  </si>
  <si>
    <r>
      <t xml:space="preserve">PCO_Info
Centre
</t>
    </r>
    <r>
      <rPr>
        <b/>
        <sz val="8"/>
        <rFont val="Arial"/>
        <family val="2"/>
      </rPr>
      <t>Centre Reg. No</t>
    </r>
  </si>
  <si>
    <t>Statuses</t>
  </si>
  <si>
    <r>
      <t xml:space="preserve">PCO_Info
Zentrum
Statuses
Status
</t>
    </r>
    <r>
      <rPr>
        <b/>
        <sz val="8"/>
        <rFont val="Arial"/>
        <family val="2"/>
      </rPr>
      <t>Status Name</t>
    </r>
  </si>
  <si>
    <t>1 = In Erstellung
2 = Aktiv
3 = Ausgesetzt
4 = Beendet</t>
  </si>
  <si>
    <r>
      <t xml:space="preserve">PCO_Info
Centre
Statuses
Status
</t>
    </r>
    <r>
      <rPr>
        <b/>
        <sz val="8"/>
        <rFont val="Arial"/>
        <family val="2"/>
      </rPr>
      <t>Status name</t>
    </r>
  </si>
  <si>
    <r>
      <t xml:space="preserve">PCO_Info
Zentrum
Statuses
Status
</t>
    </r>
    <r>
      <rPr>
        <b/>
        <sz val="8"/>
        <rFont val="Arial"/>
        <family val="2"/>
      </rPr>
      <t>Status Start</t>
    </r>
  </si>
  <si>
    <r>
      <t xml:space="preserve">PCO_Info
Centre
Statuses
Status
</t>
    </r>
    <r>
      <rPr>
        <b/>
        <sz val="8"/>
        <rFont val="Arial"/>
        <family val="2"/>
      </rPr>
      <t>Status start</t>
    </r>
  </si>
  <si>
    <r>
      <t xml:space="preserve">PCO_Info
Zentrum
Statuses
Status
</t>
    </r>
    <r>
      <rPr>
        <b/>
        <sz val="8"/>
        <rFont val="Arial"/>
        <family val="2"/>
      </rPr>
      <t>Status Ende</t>
    </r>
  </si>
  <si>
    <r>
      <t xml:space="preserve">PCO_Info
Centre
Statuses
Status
</t>
    </r>
    <r>
      <rPr>
        <b/>
        <sz val="8"/>
        <rFont val="Arial"/>
        <family val="2"/>
      </rPr>
      <t>Status ende</t>
    </r>
  </si>
  <si>
    <r>
      <t xml:space="preserve">PCO_Info
Zentrum
</t>
    </r>
    <r>
      <rPr>
        <b/>
        <sz val="8"/>
        <rFont val="Arial"/>
        <family val="2"/>
      </rPr>
      <t>Sprache</t>
    </r>
  </si>
  <si>
    <t>1 = deutsch
2 = englisch</t>
  </si>
  <si>
    <r>
      <t xml:space="preserve">PCO_Info
Centre
</t>
    </r>
    <r>
      <rPr>
        <b/>
        <sz val="8"/>
        <rFont val="Arial"/>
        <family val="2"/>
      </rPr>
      <t>Language</t>
    </r>
  </si>
  <si>
    <r>
      <t xml:space="preserve">PCO_Info
Zentrum
</t>
    </r>
    <r>
      <rPr>
        <b/>
        <sz val="8"/>
        <rFont val="Arial"/>
        <family val="2"/>
      </rPr>
      <t>Movember Status</t>
    </r>
  </si>
  <si>
    <t>1 = gefördert
2 = keinen</t>
  </si>
  <si>
    <r>
      <t xml:space="preserve">PCO_Info
Centre
</t>
    </r>
    <r>
      <rPr>
        <b/>
        <sz val="8"/>
        <rFont val="Arial"/>
        <family val="2"/>
      </rPr>
      <t>Movember Status</t>
    </r>
  </si>
  <si>
    <t>Reserach Centre</t>
  </si>
  <si>
    <t>&lt;ResearchCentre&gt;</t>
  </si>
  <si>
    <r>
      <t xml:space="preserve">PCO_Info
Zentrum
Research Centre
</t>
    </r>
    <r>
      <rPr>
        <b/>
        <sz val="8"/>
        <rFont val="Arial"/>
        <family val="2"/>
      </rPr>
      <t>PROM Status</t>
    </r>
  </si>
  <si>
    <t>PCO = nur PCO
TrueNTH = nur TrueNTH 
PCOpreparation = PCO Zentrum „in Erstellung“
PCOinactive = PCO Zentrum inaktiv
PCCPROM = PZ mit PROM
PCCnoPROM = PZ ohne PROM
test = x-test / demo
other = x-andere</t>
  </si>
  <si>
    <t>&lt;PROMStatusXML&gt;</t>
  </si>
  <si>
    <r>
      <t xml:space="preserve">PCO_Info
Centre
Research Centre
</t>
    </r>
    <r>
      <rPr>
        <b/>
        <sz val="8"/>
        <rFont val="Arial"/>
        <family val="2"/>
      </rPr>
      <t>PROM Status</t>
    </r>
  </si>
  <si>
    <t>PCO = PCO centre only
TrueNTH = TrueNTH centre only
PCOpreparation = PCO centre „in preparation“
PCOinactive = PCO centre inactive
PCCPROM = PCC with PROM
PCCnoPROM = PCC without PROM
test = x-test / demo
other = x-other</t>
  </si>
  <si>
    <t>Patienten</t>
  </si>
  <si>
    <t>Studienfälle</t>
  </si>
  <si>
    <t>Fall</t>
  </si>
  <si>
    <t>Research</t>
  </si>
  <si>
    <t>&lt;Research&gt;</t>
  </si>
  <si>
    <t>Research Therapie</t>
  </si>
  <si>
    <t>&lt;ResearchTherapy&gt;</t>
  </si>
  <si>
    <t>Research Therapy</t>
  </si>
  <si>
    <r>
      <t xml:space="preserve">Research
Research Therapie
</t>
    </r>
    <r>
      <rPr>
        <b/>
        <sz val="8"/>
        <rFont val="Arial"/>
        <family val="2"/>
      </rPr>
      <t>Alter</t>
    </r>
  </si>
  <si>
    <t>&lt;Age&gt;</t>
  </si>
  <si>
    <r>
      <t xml:space="preserve">Research
Research Therapy
</t>
    </r>
    <r>
      <rPr>
        <b/>
        <sz val="8"/>
        <rFont val="Arial"/>
        <family val="2"/>
      </rPr>
      <t>Age</t>
    </r>
  </si>
  <si>
    <r>
      <t xml:space="preserve">Research
Research Therapie
</t>
    </r>
    <r>
      <rPr>
        <b/>
        <sz val="8"/>
        <rFont val="Arial"/>
        <family val="2"/>
      </rPr>
      <t>Anzahl Komorbiditäten</t>
    </r>
  </si>
  <si>
    <t>0-12 (Nummer)</t>
  </si>
  <si>
    <t>&lt;ComorbiditiesNumber&gt;</t>
  </si>
  <si>
    <r>
      <t xml:space="preserve">Research
Research Therapy
</t>
    </r>
    <r>
      <rPr>
        <b/>
        <sz val="8"/>
        <rFont val="Arial"/>
        <family val="2"/>
      </rPr>
      <t>ComorbiditiesNumber</t>
    </r>
  </si>
  <si>
    <t>0-12 (number)</t>
  </si>
  <si>
    <r>
      <t xml:space="preserve">Research
Research Therapie
</t>
    </r>
    <r>
      <rPr>
        <b/>
        <sz val="8"/>
        <rFont val="Arial"/>
        <family val="2"/>
      </rPr>
      <t>Vorgeschichte</t>
    </r>
  </si>
  <si>
    <t>N = keine
AS = Active Surveillance
WS = Watchful Waiting
IV = Interventionelle Therapie</t>
  </si>
  <si>
    <t>&lt;PCaAntecedents&gt;</t>
  </si>
  <si>
    <r>
      <t xml:space="preserve">Research
Research Therapy
</t>
    </r>
    <r>
      <rPr>
        <b/>
        <sz val="8"/>
        <rFont val="Arial"/>
        <family val="2"/>
      </rPr>
      <t>PCA Antecentets</t>
    </r>
  </si>
  <si>
    <t>N = no history (primary diagnosis)
AS = active surveillance
WS = watchful waiting
IV = interventional therapy</t>
  </si>
  <si>
    <r>
      <t xml:space="preserve">Research
Research Therapie
</t>
    </r>
    <r>
      <rPr>
        <b/>
        <sz val="8"/>
        <rFont val="Arial"/>
        <family val="2"/>
      </rPr>
      <t>Fallart (pro Fall)</t>
    </r>
  </si>
  <si>
    <t>NO = Keine Kategorie
NI = Nicht-Interventionell
IV = Interventionell
IF= Zufallsbefund
R = Rezidiv
D = Metastase</t>
  </si>
  <si>
    <r>
      <t xml:space="preserve">Research
Research Therapy
</t>
    </r>
    <r>
      <rPr>
        <b/>
        <sz val="8"/>
        <rFont val="Arial"/>
        <family val="2"/>
      </rPr>
      <t>Case Category (per Case)</t>
    </r>
  </si>
  <si>
    <t>NO = no category
NI = non-interventional
IV = interventional
IF= incidential finding
R = recurrence
D = distant metastasis</t>
  </si>
  <si>
    <r>
      <t xml:space="preserve">Research
Research Therapie
</t>
    </r>
    <r>
      <rPr>
        <b/>
        <sz val="8"/>
        <rFont val="Arial"/>
        <family val="2"/>
      </rPr>
      <t>Fallart (gesamt)</t>
    </r>
  </si>
  <si>
    <t>Kombination aller möglichen Fallarten
Beispiel:
IV
NI_IV
IV_R
IV_R_D
NI_IV_R_D</t>
  </si>
  <si>
    <t>&lt;CaseCategory&gt;</t>
  </si>
  <si>
    <r>
      <t xml:space="preserve">Research
Research Therapy
</t>
    </r>
    <r>
      <rPr>
        <b/>
        <sz val="8"/>
        <rFont val="Arial"/>
        <family val="2"/>
      </rPr>
      <t>Case Category</t>
    </r>
  </si>
  <si>
    <t>combination of all possible case categories:
Example:
IV
NI_IV
IV_R
IV_R_D
NI_IV_R_D</t>
  </si>
  <si>
    <r>
      <t xml:space="preserve">Research
Research Therapie
</t>
    </r>
    <r>
      <rPr>
        <b/>
        <sz val="8"/>
        <rFont val="Arial"/>
        <family val="2"/>
      </rPr>
      <t>Anzahl Fälle</t>
    </r>
  </si>
  <si>
    <t>&lt;NumberCases&gt;</t>
  </si>
  <si>
    <r>
      <t xml:space="preserve">Research
Research Therapy
</t>
    </r>
    <r>
      <rPr>
        <b/>
        <sz val="8"/>
        <rFont val="Arial"/>
        <family val="2"/>
      </rPr>
      <t>Number Cases</t>
    </r>
  </si>
  <si>
    <r>
      <t xml:space="preserve">Research
Research Therapie
</t>
    </r>
    <r>
      <rPr>
        <b/>
        <sz val="8"/>
        <rFont val="Arial"/>
        <family val="2"/>
      </rPr>
      <t>Erster Fall</t>
    </r>
  </si>
  <si>
    <t>Y = Ja
N = Nein</t>
  </si>
  <si>
    <t>&lt;FirstCase&gt;</t>
  </si>
  <si>
    <r>
      <t xml:space="preserve">Research
Research Therapie
</t>
    </r>
    <r>
      <rPr>
        <b/>
        <sz val="8"/>
        <rFont val="Arial"/>
        <family val="2"/>
      </rPr>
      <t>Letzter Fall</t>
    </r>
  </si>
  <si>
    <t>&lt;LastCase&gt;</t>
  </si>
  <si>
    <r>
      <t xml:space="preserve">Research
Research Therapie
</t>
    </r>
    <r>
      <rPr>
        <b/>
        <sz val="8"/>
        <rFont val="Arial"/>
        <family val="2"/>
      </rPr>
      <t>Dokudefizite</t>
    </r>
  </si>
  <si>
    <t>&lt;DocuDeficits&gt;</t>
  </si>
  <si>
    <r>
      <t xml:space="preserve">Research
Research Therapy
</t>
    </r>
    <r>
      <rPr>
        <b/>
        <sz val="8"/>
        <rFont val="Arial"/>
        <family val="2"/>
      </rPr>
      <t>Docu Deficits</t>
    </r>
  </si>
  <si>
    <r>
      <t xml:space="preserve">Research
Research Therapie
</t>
    </r>
    <r>
      <rPr>
        <b/>
        <sz val="8"/>
        <rFont val="Arial"/>
        <family val="2"/>
      </rPr>
      <t>Auffälligkeiten</t>
    </r>
  </si>
  <si>
    <t>&lt;DocuConspicuities&gt;</t>
  </si>
  <si>
    <r>
      <t xml:space="preserve">Research
Research Therapy
</t>
    </r>
    <r>
      <rPr>
        <b/>
        <sz val="8"/>
        <rFont val="Arial"/>
        <family val="2"/>
      </rPr>
      <t>Docu Conspicuities</t>
    </r>
  </si>
  <si>
    <r>
      <t xml:space="preserve">Research
Research Therapie
</t>
    </r>
    <r>
      <rPr>
        <b/>
        <sz val="8"/>
        <rFont val="Arial"/>
        <family val="2"/>
      </rPr>
      <t>Leading T</t>
    </r>
  </si>
  <si>
    <t>&lt;LeadingT&gt;</t>
  </si>
  <si>
    <r>
      <t xml:space="preserve">Research
Research Therapy
</t>
    </r>
    <r>
      <rPr>
        <b/>
        <sz val="8"/>
        <rFont val="Arial"/>
        <family val="2"/>
      </rPr>
      <t>Leading T</t>
    </r>
  </si>
  <si>
    <r>
      <t xml:space="preserve">Research
Research Therapie
</t>
    </r>
    <r>
      <rPr>
        <b/>
        <sz val="8"/>
        <rFont val="Arial"/>
        <family val="2"/>
      </rPr>
      <t>Leading N</t>
    </r>
  </si>
  <si>
    <t>&lt;LeadingN&gt;</t>
  </si>
  <si>
    <r>
      <t xml:space="preserve">Research
Research Therapy
</t>
    </r>
    <r>
      <rPr>
        <b/>
        <sz val="8"/>
        <rFont val="Arial"/>
        <family val="2"/>
      </rPr>
      <t>Leading N</t>
    </r>
  </si>
  <si>
    <r>
      <t xml:space="preserve">Research
Research Therapie
</t>
    </r>
    <r>
      <rPr>
        <b/>
        <sz val="8"/>
        <rFont val="Arial"/>
        <family val="2"/>
      </rPr>
      <t>Leading M</t>
    </r>
  </si>
  <si>
    <t>&lt;LeadingM&gt;</t>
  </si>
  <si>
    <r>
      <t xml:space="preserve">Research
Research Therapy
</t>
    </r>
    <r>
      <rPr>
        <b/>
        <sz val="8"/>
        <rFont val="Arial"/>
        <family val="2"/>
      </rPr>
      <t>Leading M</t>
    </r>
  </si>
  <si>
    <r>
      <t xml:space="preserve">Research
Research Therapie
</t>
    </r>
    <r>
      <rPr>
        <b/>
        <sz val="8"/>
        <rFont val="Arial"/>
        <family val="2"/>
      </rPr>
      <t>Risikoklassifizierung</t>
    </r>
  </si>
  <si>
    <t>LCLR =  lokal begrenzt - niedriges Risiko
LCMR = lokal begrenzt - mittleres  Risiko
LCHR  = lokal begrenzt - hohes Risiko
LA = lokal fortgeschritten
AN1 = fortgeschritten (N1)
AM1 = fortgeschritten (M1)
ND = nicht bestimmbar</t>
  </si>
  <si>
    <t>&lt;RiskClassification&gt;</t>
  </si>
  <si>
    <r>
      <t xml:space="preserve">Research
Research Therapy
</t>
    </r>
    <r>
      <rPr>
        <b/>
        <sz val="8"/>
        <rFont val="Arial"/>
        <family val="2"/>
      </rPr>
      <t>Risk Classification</t>
    </r>
  </si>
  <si>
    <r>
      <t xml:space="preserve">Research
Research Therapie
</t>
    </r>
    <r>
      <rPr>
        <b/>
        <sz val="8"/>
        <rFont val="Arial"/>
        <family val="2"/>
      </rPr>
      <t>Führende Therapie</t>
    </r>
  </si>
  <si>
    <t>&lt;LeadingTherapy&gt;</t>
  </si>
  <si>
    <r>
      <t xml:space="preserve">Research
Research Therapy
</t>
    </r>
    <r>
      <rPr>
        <b/>
        <sz val="8"/>
        <rFont val="Arial"/>
        <family val="2"/>
      </rPr>
      <t>Leading Therapy</t>
    </r>
  </si>
  <si>
    <r>
      <t xml:space="preserve">Research
Research Therapie
</t>
    </r>
    <r>
      <rPr>
        <b/>
        <sz val="8"/>
        <rFont val="Arial"/>
        <family val="2"/>
      </rPr>
      <t>Therapietyp</t>
    </r>
  </si>
  <si>
    <t>0 = nur RPE 
1 = nur Strahlentherapie
2 = RPE und Strahlentherapie
3 = AS/WS
4 = andere</t>
  </si>
  <si>
    <t>&lt;TherapyType&gt;</t>
  </si>
  <si>
    <r>
      <t xml:space="preserve">Research
Research Therapy
</t>
    </r>
    <r>
      <rPr>
        <b/>
        <sz val="8"/>
        <rFont val="Arial"/>
        <family val="2"/>
      </rPr>
      <t>Therapytype</t>
    </r>
  </si>
  <si>
    <r>
      <t xml:space="preserve">Research
Research Therapie
</t>
    </r>
    <r>
      <rPr>
        <b/>
        <sz val="8"/>
        <rFont val="Arial"/>
        <family val="2"/>
      </rPr>
      <t>Therapie Detail</t>
    </r>
  </si>
  <si>
    <t>0 = OP offen alleine
1 = OP offen mit Strahlentherapie
2 = OP laporoskopisch alleine
3 = OP laporoskopisch mit Strahlentherapie
4 = OP robotisch alleine
5 = OP robotisch mit Strahlentherapie
6 = OP unbekannt alleine
7 = OP unbekannt mit Strahlentherapie
8 = EBRT
9 = Brachytherapy
10 = AS/WS
11 = andere</t>
  </si>
  <si>
    <t>&lt;TherapyDetail&gt;</t>
  </si>
  <si>
    <r>
      <t xml:space="preserve">Research
Research Therapy
</t>
    </r>
    <r>
      <rPr>
        <b/>
        <sz val="8"/>
        <rFont val="Arial"/>
        <family val="2"/>
      </rPr>
      <t>Therapydetail</t>
    </r>
  </si>
  <si>
    <r>
      <t xml:space="preserve">Research
Research Therapie
</t>
    </r>
    <r>
      <rPr>
        <b/>
        <sz val="8"/>
        <rFont val="Arial"/>
        <family val="2"/>
      </rPr>
      <t>AS vor Fragebogen</t>
    </r>
  </si>
  <si>
    <t>0 = Nein
1 = Ja
999 = kein pre Fragebogen</t>
  </si>
  <si>
    <t>&lt;ASpreQuestion&gt;</t>
  </si>
  <si>
    <r>
      <t xml:space="preserve">Research
Research Therapy
</t>
    </r>
    <r>
      <rPr>
        <b/>
        <sz val="8"/>
        <rFont val="Arial"/>
        <family val="2"/>
      </rPr>
      <t>AS pre Question</t>
    </r>
  </si>
  <si>
    <r>
      <t xml:space="preserve">Research
Research Therapie
</t>
    </r>
    <r>
      <rPr>
        <b/>
        <sz val="8"/>
        <rFont val="Arial"/>
        <family val="2"/>
      </rPr>
      <t>WS vor Fragebogen</t>
    </r>
  </si>
  <si>
    <t>&lt;WSpreQuestion&gt;</t>
  </si>
  <si>
    <r>
      <t xml:space="preserve">Research
Research Therapy
</t>
    </r>
    <r>
      <rPr>
        <b/>
        <sz val="8"/>
        <rFont val="Arial"/>
        <family val="2"/>
      </rPr>
      <t>WS pre Question</t>
    </r>
  </si>
  <si>
    <r>
      <t xml:space="preserve">Research
Research Therapie
</t>
    </r>
    <r>
      <rPr>
        <b/>
        <sz val="8"/>
        <rFont val="Arial"/>
        <family val="2"/>
      </rPr>
      <t>Andere lokale Therapie vor Fragebogen</t>
    </r>
  </si>
  <si>
    <t>&lt;OtherpreQuestion&gt;</t>
  </si>
  <si>
    <r>
      <t xml:space="preserve">Research
Research Therapy
</t>
    </r>
    <r>
      <rPr>
        <b/>
        <sz val="8"/>
        <rFont val="Arial"/>
        <family val="2"/>
      </rPr>
      <t>Other local Therapy pre Question</t>
    </r>
  </si>
  <si>
    <r>
      <t xml:space="preserve">Research
Research Therapie
</t>
    </r>
    <r>
      <rPr>
        <b/>
        <sz val="8"/>
        <rFont val="Arial"/>
        <family val="2"/>
      </rPr>
      <t>Andere Therapie vor Fragebogen</t>
    </r>
  </si>
  <si>
    <t>&lt;OTpreQuestion&gt;</t>
  </si>
  <si>
    <r>
      <t xml:space="preserve">Research
Research Therapy
</t>
    </r>
    <r>
      <rPr>
        <b/>
        <sz val="8"/>
        <rFont val="Arial"/>
        <family val="2"/>
      </rPr>
      <t>Other Therapy pre Question</t>
    </r>
  </si>
  <si>
    <r>
      <t xml:space="preserve">Research
Research Therapie
</t>
    </r>
    <r>
      <rPr>
        <b/>
        <sz val="8"/>
        <rFont val="Arial"/>
        <family val="2"/>
      </rPr>
      <t>ADT vor Fragebogen</t>
    </r>
  </si>
  <si>
    <t>0 = Nein
1 = Ja, beendet
2 = Ja, läuft seit weniger als 6 Monaten
3 = Ja, läuft seit mehr als 6 Monaten
999 = kein pre Fragebogen</t>
  </si>
  <si>
    <t>&lt;ADTpreQuestion&gt;</t>
  </si>
  <si>
    <r>
      <t xml:space="preserve">Research
Research Therapy
</t>
    </r>
    <r>
      <rPr>
        <b/>
        <sz val="8"/>
        <rFont val="Arial"/>
        <family val="2"/>
      </rPr>
      <t>ADT pre Question</t>
    </r>
  </si>
  <si>
    <r>
      <t xml:space="preserve">Research
Research Therapie
</t>
    </r>
    <r>
      <rPr>
        <b/>
        <sz val="8"/>
        <rFont val="Arial"/>
        <family val="2"/>
      </rPr>
      <t>Leading Therapie Beginn</t>
    </r>
  </si>
  <si>
    <t>&lt;LeadingTherapyBegin&gt;</t>
  </si>
  <si>
    <r>
      <t xml:space="preserve">Research
Research Therapy
</t>
    </r>
    <r>
      <rPr>
        <b/>
        <sz val="8"/>
        <rFont val="Arial"/>
        <family val="2"/>
      </rPr>
      <t>Leading Therapy Begin</t>
    </r>
  </si>
  <si>
    <r>
      <t xml:space="preserve">Research
Research Therapie
</t>
    </r>
    <r>
      <rPr>
        <b/>
        <sz val="8"/>
        <rFont val="Arial"/>
        <family val="2"/>
      </rPr>
      <t>Stichtag OncoBox</t>
    </r>
  </si>
  <si>
    <t>&lt;CutOffDateOncoBox&gt;</t>
  </si>
  <si>
    <r>
      <t xml:space="preserve">Research
Research Therapy
</t>
    </r>
    <r>
      <rPr>
        <b/>
        <sz val="8"/>
        <rFont val="Arial"/>
        <family val="2"/>
      </rPr>
      <t>Cutoff Date OncoBox</t>
    </r>
  </si>
  <si>
    <r>
      <t xml:space="preserve">Research
Research Therapie
</t>
    </r>
    <r>
      <rPr>
        <b/>
        <sz val="8"/>
        <rFont val="Arial"/>
        <family val="2"/>
      </rPr>
      <t>Tumorfrei posttherapeutisch</t>
    </r>
  </si>
  <si>
    <t>&lt;TumourFreePost&gt;</t>
  </si>
  <si>
    <r>
      <t xml:space="preserve">Research
Research Therapy
</t>
    </r>
    <r>
      <rPr>
        <b/>
        <sz val="8"/>
        <rFont val="Arial"/>
        <family val="2"/>
      </rPr>
      <t>Tumour free post</t>
    </r>
  </si>
  <si>
    <r>
      <t xml:space="preserve">Research
Research Therapie
</t>
    </r>
    <r>
      <rPr>
        <b/>
        <sz val="8"/>
        <rFont val="Arial"/>
        <family val="2"/>
      </rPr>
      <t>Active Surveillance</t>
    </r>
  </si>
  <si>
    <r>
      <t xml:space="preserve">Research
Research Therapy
</t>
    </r>
    <r>
      <rPr>
        <b/>
        <sz val="8"/>
        <rFont val="Arial"/>
        <family val="2"/>
      </rPr>
      <t>Active Surveillance</t>
    </r>
  </si>
  <si>
    <r>
      <t xml:space="preserve">Research
Research Therapie
</t>
    </r>
    <r>
      <rPr>
        <b/>
        <sz val="8"/>
        <rFont val="Arial"/>
        <family val="2"/>
      </rPr>
      <t>Watchful Waiting</t>
    </r>
  </si>
  <si>
    <r>
      <t xml:space="preserve">Research
Research Therapy
</t>
    </r>
    <r>
      <rPr>
        <b/>
        <sz val="8"/>
        <rFont val="Arial"/>
        <family val="2"/>
      </rPr>
      <t>Watchful Waiting</t>
    </r>
  </si>
  <si>
    <r>
      <t xml:space="preserve">Research
Research Therapie
</t>
    </r>
    <r>
      <rPr>
        <b/>
        <sz val="8"/>
        <rFont val="Arial"/>
        <family val="2"/>
      </rPr>
      <t>EBRT neoadjuvant Beginn erste Therapie</t>
    </r>
  </si>
  <si>
    <r>
      <t xml:space="preserve">Research
Research Therapy
</t>
    </r>
    <r>
      <rPr>
        <b/>
        <sz val="8"/>
        <rFont val="Arial"/>
        <family val="2"/>
      </rPr>
      <t>EBRT neoadjuvante initiation first therapy</t>
    </r>
  </si>
  <si>
    <r>
      <t xml:space="preserve">Research
Research Therapie
</t>
    </r>
    <r>
      <rPr>
        <b/>
        <sz val="8"/>
        <rFont val="Arial"/>
        <family val="2"/>
      </rPr>
      <t>EBRT neoadjuvant Anzahl</t>
    </r>
  </si>
  <si>
    <r>
      <t xml:space="preserve">Research
Research Therapy
</t>
    </r>
    <r>
      <rPr>
        <b/>
        <sz val="8"/>
        <rFont val="Arial"/>
        <family val="2"/>
      </rPr>
      <t>EBRT neoadjuvante count</t>
    </r>
  </si>
  <si>
    <t>Number (0,1,2, …)</t>
  </si>
  <si>
    <r>
      <t xml:space="preserve">Research
Research Therapie
</t>
    </r>
    <r>
      <rPr>
        <b/>
        <sz val="8"/>
        <rFont val="Arial"/>
        <family val="2"/>
      </rPr>
      <t>EBRT adjuvant Beginn erste Therapie</t>
    </r>
  </si>
  <si>
    <r>
      <t xml:space="preserve">Research
Research Therapy
</t>
    </r>
    <r>
      <rPr>
        <b/>
        <sz val="8"/>
        <rFont val="Arial"/>
        <family val="2"/>
      </rPr>
      <t>EBRT adjuvante initiation first therapy</t>
    </r>
  </si>
  <si>
    <r>
      <t xml:space="preserve">Research
Research Therapie
</t>
    </r>
    <r>
      <rPr>
        <b/>
        <sz val="8"/>
        <rFont val="Arial"/>
        <family val="2"/>
      </rPr>
      <t>EBRT adjuvant Anzahl</t>
    </r>
  </si>
  <si>
    <r>
      <t xml:space="preserve">Research
Research Therapy
</t>
    </r>
    <r>
      <rPr>
        <b/>
        <sz val="8"/>
        <rFont val="Arial"/>
        <family val="2"/>
      </rPr>
      <t>EBRT adjuvante count</t>
    </r>
  </si>
  <si>
    <r>
      <t xml:space="preserve">Research
Research Therapie
</t>
    </r>
    <r>
      <rPr>
        <b/>
        <sz val="8"/>
        <rFont val="Arial"/>
        <family val="2"/>
      </rPr>
      <t>EBRT definitiv Beginn erste Therapie</t>
    </r>
  </si>
  <si>
    <r>
      <t xml:space="preserve">Research
Research Therapy
</t>
    </r>
    <r>
      <rPr>
        <b/>
        <sz val="8"/>
        <rFont val="Arial"/>
        <family val="2"/>
      </rPr>
      <t>EBRT definitive initiation first therapy</t>
    </r>
  </si>
  <si>
    <r>
      <t xml:space="preserve">Research
Research Therapie
</t>
    </r>
    <r>
      <rPr>
        <b/>
        <sz val="8"/>
        <rFont val="Arial"/>
        <family val="2"/>
      </rPr>
      <t>EBRT definitiv Anzahl</t>
    </r>
  </si>
  <si>
    <r>
      <t xml:space="preserve">Research
Research Therapy
</t>
    </r>
    <r>
      <rPr>
        <b/>
        <sz val="8"/>
        <rFont val="Arial"/>
        <family val="2"/>
      </rPr>
      <t>EBRT definitive count</t>
    </r>
  </si>
  <si>
    <r>
      <t xml:space="preserve">Research
Research Therapie
</t>
    </r>
    <r>
      <rPr>
        <b/>
        <sz val="8"/>
        <rFont val="Arial"/>
        <family val="2"/>
      </rPr>
      <t>HDR Beginn erste Therapie</t>
    </r>
  </si>
  <si>
    <r>
      <t xml:space="preserve">Research
Research Therapy
</t>
    </r>
    <r>
      <rPr>
        <b/>
        <sz val="8"/>
        <rFont val="Arial"/>
        <family val="2"/>
      </rPr>
      <t>HDR initiation first therapy</t>
    </r>
  </si>
  <si>
    <r>
      <t xml:space="preserve">Research
Research Therapie
</t>
    </r>
    <r>
      <rPr>
        <b/>
        <sz val="8"/>
        <rFont val="Arial"/>
        <family val="2"/>
      </rPr>
      <t>LDR Beginn erste Therapie</t>
    </r>
  </si>
  <si>
    <r>
      <t xml:space="preserve">Research
Research Therapy
</t>
    </r>
    <r>
      <rPr>
        <b/>
        <sz val="8"/>
        <rFont val="Arial"/>
        <family val="2"/>
      </rPr>
      <t>LDR initiation first therapy</t>
    </r>
  </si>
  <si>
    <r>
      <t xml:space="preserve">Research
Research Therapie
</t>
    </r>
    <r>
      <rPr>
        <b/>
        <sz val="8"/>
        <rFont val="Arial"/>
        <family val="2"/>
      </rPr>
      <t xml:space="preserve">Chemotherapie neoadjuvant Beginn erste </t>
    </r>
  </si>
  <si>
    <r>
      <t xml:space="preserve">Research
Research Therapy
</t>
    </r>
    <r>
      <rPr>
        <b/>
        <sz val="8"/>
        <rFont val="Arial"/>
        <family val="2"/>
      </rPr>
      <t xml:space="preserve">Chemotherapy neoadjuvante initiation first </t>
    </r>
  </si>
  <si>
    <r>
      <t xml:space="preserve">Research
Research Therapie
</t>
    </r>
    <r>
      <rPr>
        <b/>
        <sz val="8"/>
        <rFont val="Arial"/>
        <family val="2"/>
      </rPr>
      <t>Chemotherapie neoadjuvant Anzahl</t>
    </r>
  </si>
  <si>
    <r>
      <t xml:space="preserve">Research
Research Therapy
</t>
    </r>
    <r>
      <rPr>
        <b/>
        <sz val="8"/>
        <rFont val="Arial"/>
        <family val="2"/>
      </rPr>
      <t>Chemotherapy neoadjuvante count</t>
    </r>
  </si>
  <si>
    <r>
      <t xml:space="preserve">Research
Research Therapie
</t>
    </r>
    <r>
      <rPr>
        <b/>
        <sz val="8"/>
        <rFont val="Arial"/>
        <family val="2"/>
      </rPr>
      <t xml:space="preserve">Chemotherapie adjuvant Beginn erste </t>
    </r>
  </si>
  <si>
    <r>
      <t xml:space="preserve">Research
Research Therapy
</t>
    </r>
    <r>
      <rPr>
        <b/>
        <sz val="8"/>
        <rFont val="Arial"/>
        <family val="2"/>
      </rPr>
      <t xml:space="preserve">Chemotherapy adjuvante initiation first </t>
    </r>
  </si>
  <si>
    <r>
      <t xml:space="preserve">Research
Research Therapie
</t>
    </r>
    <r>
      <rPr>
        <b/>
        <sz val="8"/>
        <rFont val="Arial"/>
        <family val="2"/>
      </rPr>
      <t>Chemotherapie adjuvant Anzahl</t>
    </r>
  </si>
  <si>
    <r>
      <t xml:space="preserve">Research
Research Therapy
</t>
    </r>
    <r>
      <rPr>
        <b/>
        <sz val="8"/>
        <rFont val="Arial"/>
        <family val="2"/>
      </rPr>
      <t>Chemotherapy adjuvante count</t>
    </r>
  </si>
  <si>
    <r>
      <t xml:space="preserve">Research
Research Therapie
</t>
    </r>
    <r>
      <rPr>
        <b/>
        <sz val="8"/>
        <rFont val="Arial"/>
        <family val="2"/>
      </rPr>
      <t>Chemotherapie definitiv Beginn erste</t>
    </r>
  </si>
  <si>
    <r>
      <t xml:space="preserve">Research
Research Therapy
</t>
    </r>
    <r>
      <rPr>
        <b/>
        <sz val="8"/>
        <rFont val="Arial"/>
        <family val="2"/>
      </rPr>
      <t>Chemotherapy definitive initiation first</t>
    </r>
  </si>
  <si>
    <r>
      <t xml:space="preserve">Research
Research Therapie
</t>
    </r>
    <r>
      <rPr>
        <b/>
        <sz val="8"/>
        <rFont val="Arial"/>
        <family val="2"/>
      </rPr>
      <t>Chemotherapie definitiv Anzahl</t>
    </r>
  </si>
  <si>
    <r>
      <t xml:space="preserve">Research
Research Therapy
</t>
    </r>
    <r>
      <rPr>
        <b/>
        <sz val="8"/>
        <rFont val="Arial"/>
        <family val="2"/>
      </rPr>
      <t>Chemotherapy definitive count</t>
    </r>
  </si>
  <si>
    <r>
      <t xml:space="preserve">Research
Research Therapie
</t>
    </r>
    <r>
      <rPr>
        <b/>
        <sz val="8"/>
        <rFont val="Arial"/>
        <family val="2"/>
      </rPr>
      <t>ADT neoadjuvant Beginn erste Therapie</t>
    </r>
  </si>
  <si>
    <r>
      <t xml:space="preserve">Research
Research Therapy
</t>
    </r>
    <r>
      <rPr>
        <b/>
        <sz val="8"/>
        <rFont val="Arial"/>
        <family val="2"/>
      </rPr>
      <t>ADT neoadjuvante initiation first therapy</t>
    </r>
  </si>
  <si>
    <r>
      <t xml:space="preserve">Research
Research Therapie
</t>
    </r>
    <r>
      <rPr>
        <b/>
        <sz val="8"/>
        <rFont val="Arial"/>
        <family val="2"/>
      </rPr>
      <t>ADT neoadjuvant Anzahl</t>
    </r>
  </si>
  <si>
    <r>
      <t xml:space="preserve">Research
Research Therapy
</t>
    </r>
    <r>
      <rPr>
        <b/>
        <sz val="8"/>
        <rFont val="Arial"/>
        <family val="2"/>
      </rPr>
      <t>ADT neoadjuvante count</t>
    </r>
  </si>
  <si>
    <r>
      <t xml:space="preserve">Research
Research Therapie
</t>
    </r>
    <r>
      <rPr>
        <b/>
        <sz val="8"/>
        <rFont val="Arial"/>
        <family val="2"/>
      </rPr>
      <t>ADT adjuvant Beginn erste Therapie</t>
    </r>
  </si>
  <si>
    <r>
      <t xml:space="preserve">Research
Research Therapy
</t>
    </r>
    <r>
      <rPr>
        <b/>
        <sz val="8"/>
        <rFont val="Arial"/>
        <family val="2"/>
      </rPr>
      <t>ADT adjuvante initiation first therapy</t>
    </r>
  </si>
  <si>
    <r>
      <t xml:space="preserve">Research
Research Therapie
</t>
    </r>
    <r>
      <rPr>
        <b/>
        <sz val="8"/>
        <rFont val="Arial"/>
        <family val="2"/>
      </rPr>
      <t>ADT adjuvant Anzahl</t>
    </r>
  </si>
  <si>
    <r>
      <t xml:space="preserve">Research
Research Therapy
</t>
    </r>
    <r>
      <rPr>
        <b/>
        <sz val="8"/>
        <rFont val="Arial"/>
        <family val="2"/>
      </rPr>
      <t>ADT adjuvante count</t>
    </r>
  </si>
  <si>
    <r>
      <t xml:space="preserve">Research
Research Therapie
</t>
    </r>
    <r>
      <rPr>
        <b/>
        <sz val="8"/>
        <rFont val="Arial"/>
        <family val="2"/>
      </rPr>
      <t>ADT definitiv Beginn erste Therapie</t>
    </r>
  </si>
  <si>
    <r>
      <t xml:space="preserve">Research
Research Therapy
</t>
    </r>
    <r>
      <rPr>
        <b/>
        <sz val="8"/>
        <rFont val="Arial"/>
        <family val="2"/>
      </rPr>
      <t>ADT definitive initiation first therapy</t>
    </r>
  </si>
  <si>
    <r>
      <t xml:space="preserve">Research
Research Therapie
</t>
    </r>
    <r>
      <rPr>
        <b/>
        <sz val="8"/>
        <rFont val="Arial"/>
        <family val="2"/>
      </rPr>
      <t>ADT definitiv Anzahl</t>
    </r>
  </si>
  <si>
    <r>
      <t xml:space="preserve">Research
Research Therapy
</t>
    </r>
    <r>
      <rPr>
        <b/>
        <sz val="8"/>
        <rFont val="Arial"/>
        <family val="2"/>
      </rPr>
      <t>ADT definitive count</t>
    </r>
  </si>
  <si>
    <r>
      <t xml:space="preserve">Research
Research Therapie
</t>
    </r>
    <r>
      <rPr>
        <b/>
        <sz val="8"/>
        <rFont val="Arial"/>
        <family val="2"/>
      </rPr>
      <t>Immun- und Antikörpertherapie Beginn erste</t>
    </r>
  </si>
  <si>
    <r>
      <t xml:space="preserve">Research
Research Therapy
</t>
    </r>
    <r>
      <rPr>
        <b/>
        <sz val="8"/>
        <rFont val="Arial"/>
        <family val="2"/>
      </rPr>
      <t>Immuno-and AntibodiesTherapy initiation first</t>
    </r>
  </si>
  <si>
    <r>
      <t xml:space="preserve">Research
Research Therapie
</t>
    </r>
    <r>
      <rPr>
        <b/>
        <sz val="8"/>
        <rFont val="Arial"/>
        <family val="2"/>
      </rPr>
      <t>Immun- und Antikörpertherapie  Anzahl</t>
    </r>
  </si>
  <si>
    <r>
      <t xml:space="preserve">Research
Research Therapy
</t>
    </r>
    <r>
      <rPr>
        <b/>
        <sz val="8"/>
        <rFont val="Arial"/>
        <family val="2"/>
      </rPr>
      <t>Immuno-and AntibodiesTherapy count</t>
    </r>
  </si>
  <si>
    <r>
      <t xml:space="preserve">Research
Research Therapie
</t>
    </r>
    <r>
      <rPr>
        <b/>
        <sz val="8"/>
        <rFont val="Arial"/>
        <family val="2"/>
      </rPr>
      <t>Andere lokale Therapie Beginn erste</t>
    </r>
  </si>
  <si>
    <r>
      <t xml:space="preserve">Research
Research Therapy
</t>
    </r>
    <r>
      <rPr>
        <b/>
        <sz val="8"/>
        <rFont val="Arial"/>
        <family val="2"/>
      </rPr>
      <t>Other (local) Therapy initiation first</t>
    </r>
  </si>
  <si>
    <r>
      <t xml:space="preserve">Research
Research Therapie
</t>
    </r>
    <r>
      <rPr>
        <b/>
        <sz val="8"/>
        <rFont val="Arial"/>
        <family val="2"/>
      </rPr>
      <t>Andere lokale Therapie Anzahl</t>
    </r>
  </si>
  <si>
    <r>
      <t xml:space="preserve">Research
Research Therapy
</t>
    </r>
    <r>
      <rPr>
        <b/>
        <sz val="8"/>
        <rFont val="Arial"/>
        <family val="2"/>
      </rPr>
      <t>Other (local) Therapy count</t>
    </r>
  </si>
  <si>
    <r>
      <t xml:space="preserve">Research
Research Therapie
</t>
    </r>
    <r>
      <rPr>
        <b/>
        <sz val="8"/>
        <rFont val="Arial"/>
        <family val="2"/>
      </rPr>
      <t>Supportive Therapie Beginn erste</t>
    </r>
  </si>
  <si>
    <r>
      <t xml:space="preserve">Research
Research Therapy
</t>
    </r>
    <r>
      <rPr>
        <b/>
        <sz val="8"/>
        <rFont val="Arial"/>
        <family val="2"/>
      </rPr>
      <t>Supportive Therapy initiation first</t>
    </r>
  </si>
  <si>
    <r>
      <t xml:space="preserve">Research
Research Therapie
</t>
    </r>
    <r>
      <rPr>
        <b/>
        <sz val="8"/>
        <rFont val="Arial"/>
        <family val="2"/>
      </rPr>
      <t>Supportive Therapie Anzahl</t>
    </r>
  </si>
  <si>
    <r>
      <t xml:space="preserve">Research
Research Therapy
</t>
    </r>
    <r>
      <rPr>
        <b/>
        <sz val="8"/>
        <rFont val="Arial"/>
        <family val="2"/>
      </rPr>
      <t>Supportive Therapy  count</t>
    </r>
  </si>
  <si>
    <r>
      <t xml:space="preserve">Research
Research Therapie
</t>
    </r>
    <r>
      <rPr>
        <b/>
        <sz val="8"/>
        <rFont val="Arial"/>
        <family val="2"/>
      </rPr>
      <t>HIFU Beginn erste Therapie</t>
    </r>
  </si>
  <si>
    <r>
      <t xml:space="preserve">Research
Research Therapy
</t>
    </r>
    <r>
      <rPr>
        <b/>
        <sz val="8"/>
        <rFont val="Arial"/>
        <family val="2"/>
      </rPr>
      <t>HIFU initiation first therapy</t>
    </r>
  </si>
  <si>
    <r>
      <t xml:space="preserve">Research
Research Therapie
</t>
    </r>
    <r>
      <rPr>
        <b/>
        <sz val="8"/>
        <rFont val="Arial"/>
        <family val="2"/>
      </rPr>
      <t>HIFU Anzahl</t>
    </r>
  </si>
  <si>
    <r>
      <t xml:space="preserve">Research
Research Therapy
</t>
    </r>
    <r>
      <rPr>
        <b/>
        <sz val="8"/>
        <rFont val="Arial"/>
        <family val="2"/>
      </rPr>
      <t>HIFU count</t>
    </r>
  </si>
  <si>
    <r>
      <t xml:space="preserve">Research
Research Therapie
</t>
    </r>
    <r>
      <rPr>
        <b/>
        <sz val="8"/>
        <rFont val="Arial"/>
        <family val="2"/>
      </rPr>
      <t>Kryotherapie Beginn erste</t>
    </r>
  </si>
  <si>
    <r>
      <t xml:space="preserve">Research
Research Therapy
</t>
    </r>
    <r>
      <rPr>
        <b/>
        <sz val="8"/>
        <rFont val="Arial"/>
        <family val="2"/>
      </rPr>
      <t>Cryptherapie initiation first</t>
    </r>
  </si>
  <si>
    <r>
      <t xml:space="preserve">Research
Research Therapie
</t>
    </r>
    <r>
      <rPr>
        <b/>
        <sz val="8"/>
        <rFont val="Arial"/>
        <family val="2"/>
      </rPr>
      <t>Kryotherapie Anzahl</t>
    </r>
  </si>
  <si>
    <r>
      <t xml:space="preserve">Research
Research Therapy
</t>
    </r>
    <r>
      <rPr>
        <b/>
        <sz val="8"/>
        <rFont val="Arial"/>
        <family val="2"/>
      </rPr>
      <t>Cryptherapie count</t>
    </r>
  </si>
  <si>
    <r>
      <t xml:space="preserve">Research
Research Therapie
</t>
    </r>
    <r>
      <rPr>
        <b/>
        <sz val="8"/>
        <rFont val="Arial"/>
        <family val="2"/>
      </rPr>
      <t>Hyperthermie Beginn erste Therapie</t>
    </r>
  </si>
  <si>
    <r>
      <t xml:space="preserve">Research
Research Therapy
</t>
    </r>
    <r>
      <rPr>
        <b/>
        <sz val="8"/>
        <rFont val="Arial"/>
        <family val="2"/>
      </rPr>
      <t>Hyperthermy initiation first therapy</t>
    </r>
  </si>
  <si>
    <r>
      <t xml:space="preserve">Research
Research Therapie
</t>
    </r>
    <r>
      <rPr>
        <b/>
        <sz val="8"/>
        <rFont val="Arial"/>
        <family val="2"/>
      </rPr>
      <t>Hyperthermie Anzahl</t>
    </r>
  </si>
  <si>
    <r>
      <t xml:space="preserve">Research
Research Therapy
</t>
    </r>
    <r>
      <rPr>
        <b/>
        <sz val="8"/>
        <rFont val="Arial"/>
        <family val="2"/>
      </rPr>
      <t>Hyperthermy count</t>
    </r>
  </si>
  <si>
    <r>
      <t xml:space="preserve">Research
Research Therapie
</t>
    </r>
    <r>
      <rPr>
        <b/>
        <sz val="8"/>
        <rFont val="Arial"/>
        <family val="2"/>
      </rPr>
      <t>Andere (nicht-lokale) Therapie Beginn erste</t>
    </r>
  </si>
  <si>
    <r>
      <t xml:space="preserve">Research
Research Therapy
</t>
    </r>
    <r>
      <rPr>
        <b/>
        <sz val="8"/>
        <rFont val="Arial"/>
        <family val="2"/>
      </rPr>
      <t>Other (non-local) Therapy initiation first</t>
    </r>
  </si>
  <si>
    <r>
      <t xml:space="preserve">Research
Research Therapie
</t>
    </r>
    <r>
      <rPr>
        <b/>
        <sz val="8"/>
        <rFont val="Arial"/>
        <family val="2"/>
      </rPr>
      <t>Andere (nicht-lokale) Therapie Anzahl</t>
    </r>
  </si>
  <si>
    <r>
      <t xml:space="preserve">Research
Research Therapy
</t>
    </r>
    <r>
      <rPr>
        <b/>
        <sz val="8"/>
        <rFont val="Arial"/>
        <family val="2"/>
      </rPr>
      <t>Other (non-local) Therapy count</t>
    </r>
  </si>
  <si>
    <t>Research Follow Up</t>
  </si>
  <si>
    <t>&lt;ResearchFollowUp&gt;</t>
  </si>
  <si>
    <r>
      <t xml:space="preserve">Research
Research Follow Up
</t>
    </r>
    <r>
      <rPr>
        <b/>
        <sz val="8"/>
        <rFont val="Arial"/>
        <family val="2"/>
      </rPr>
      <t>Letztes Datum lebend</t>
    </r>
  </si>
  <si>
    <t>&lt;LastDateAlive&gt;</t>
  </si>
  <si>
    <r>
      <t xml:space="preserve">Research
Research Follow Up
</t>
    </r>
    <r>
      <rPr>
        <b/>
        <sz val="8"/>
        <rFont val="Arial"/>
        <family val="2"/>
      </rPr>
      <t>Last date alive</t>
    </r>
  </si>
  <si>
    <r>
      <t xml:space="preserve">Research
Research Follow Up
</t>
    </r>
    <r>
      <rPr>
        <b/>
        <sz val="8"/>
        <rFont val="Arial"/>
        <family val="2"/>
      </rPr>
      <t>Follow Up Type</t>
    </r>
  </si>
  <si>
    <t>NO = kein  Follow-Up
VI = nur Vitalstatus
VT = Vital &amp; Tumorstatus</t>
  </si>
  <si>
    <t>&lt;FollowUpType&gt;</t>
  </si>
  <si>
    <r>
      <t xml:space="preserve">Research
Research Follow Up
</t>
    </r>
    <r>
      <rPr>
        <b/>
        <sz val="8"/>
        <rFont val="Arial"/>
        <family val="2"/>
      </rPr>
      <t>Follow Up Jahre</t>
    </r>
  </si>
  <si>
    <t>Nummer
0 = keins
1 = 1 Jahr
2 = 2 Jahre
3 = 3 Jahre
….</t>
  </si>
  <si>
    <t>&lt;FollowUpYears&gt;</t>
  </si>
  <si>
    <r>
      <t xml:space="preserve">Research
Research Follow Up
</t>
    </r>
    <r>
      <rPr>
        <b/>
        <sz val="8"/>
        <rFont val="Arial"/>
        <family val="2"/>
      </rPr>
      <t>Follow Up Years</t>
    </r>
  </si>
  <si>
    <r>
      <t xml:space="preserve">Research
Research Follow Up
</t>
    </r>
    <r>
      <rPr>
        <b/>
        <sz val="8"/>
        <rFont val="Arial"/>
        <family val="2"/>
      </rPr>
      <t>Follow Up Anzahl</t>
    </r>
  </si>
  <si>
    <t>Nummer (1,2, …)</t>
  </si>
  <si>
    <t>&lt;NumberFollowUp&gt;</t>
  </si>
  <si>
    <r>
      <t xml:space="preserve">Research
Research Follow Up
Number </t>
    </r>
    <r>
      <rPr>
        <b/>
        <sz val="8"/>
        <rFont val="Arial"/>
        <family val="2"/>
      </rPr>
      <t>Follow Up</t>
    </r>
  </si>
  <si>
    <r>
      <t xml:space="preserve">Research
Research Follow Up
</t>
    </r>
    <r>
      <rPr>
        <b/>
        <sz val="8"/>
        <rFont val="Arial"/>
        <family val="2"/>
      </rPr>
      <t>Datum Letztes Follow Up mitTumorstatus</t>
    </r>
  </si>
  <si>
    <t>&lt;LastFUTumourStatus&gt;</t>
  </si>
  <si>
    <r>
      <t xml:space="preserve">Research
Research Follow Up
</t>
    </r>
    <r>
      <rPr>
        <b/>
        <sz val="8"/>
        <rFont val="Arial"/>
        <family val="2"/>
      </rPr>
      <t>Date last FU with tumorstatus</t>
    </r>
  </si>
  <si>
    <r>
      <t xml:space="preserve">Research
Research Follow Up
</t>
    </r>
    <r>
      <rPr>
        <b/>
        <sz val="8"/>
        <rFont val="Arial"/>
        <family val="2"/>
      </rPr>
      <t>Quelle letztes Follow Up mit Tumorstatus</t>
    </r>
  </si>
  <si>
    <t>&lt;SourceLastFUTumourStatus&gt;</t>
  </si>
  <si>
    <r>
      <t xml:space="preserve">Research
Research Follow Up
</t>
    </r>
    <r>
      <rPr>
        <b/>
        <sz val="8"/>
        <rFont val="Arial"/>
        <family val="2"/>
      </rPr>
      <t>Vitalstatus</t>
    </r>
  </si>
  <si>
    <t>A = lebend
D = verstorben</t>
  </si>
  <si>
    <t>&lt;Lifestatus&gt;</t>
  </si>
  <si>
    <r>
      <t xml:space="preserve">Research
Research Follow Up
</t>
    </r>
    <r>
      <rPr>
        <b/>
        <sz val="8"/>
        <rFont val="Arial"/>
        <family val="2"/>
      </rPr>
      <t>Lifestatus</t>
    </r>
  </si>
  <si>
    <r>
      <t xml:space="preserve">Research
Research Follow Up
</t>
    </r>
    <r>
      <rPr>
        <b/>
        <sz val="8"/>
        <rFont val="Arial"/>
        <family val="2"/>
      </rPr>
      <t>Ereignis vor dem Tod</t>
    </r>
  </si>
  <si>
    <t>U = unbekannt
Y = Ja
N = Nein</t>
  </si>
  <si>
    <t>&lt;EventBeforeDeath&gt;</t>
  </si>
  <si>
    <r>
      <t xml:space="preserve">Research
Research Follow Up
</t>
    </r>
    <r>
      <rPr>
        <b/>
        <sz val="8"/>
        <rFont val="Arial"/>
        <family val="2"/>
      </rPr>
      <t>Event before death</t>
    </r>
  </si>
  <si>
    <r>
      <t xml:space="preserve">Research
Research Follow Up
</t>
    </r>
    <r>
      <rPr>
        <b/>
        <sz val="8"/>
        <rFont val="Arial"/>
        <family val="2"/>
      </rPr>
      <t>Anzahl Lokalrezidive</t>
    </r>
  </si>
  <si>
    <t>U = unbekannt
0 = keins
1, 2, 3, …</t>
  </si>
  <si>
    <r>
      <t xml:space="preserve">Research
Research Follow Up
</t>
    </r>
    <r>
      <rPr>
        <b/>
        <sz val="8"/>
        <rFont val="Arial"/>
        <family val="2"/>
      </rPr>
      <t>Number local recurrence</t>
    </r>
  </si>
  <si>
    <r>
      <t xml:space="preserve">Research
Research Follow Up
</t>
    </r>
    <r>
      <rPr>
        <b/>
        <sz val="8"/>
        <rFont val="Arial"/>
        <family val="2"/>
      </rPr>
      <t>Datum erstes Lokalrezidiv</t>
    </r>
  </si>
  <si>
    <t>&lt;FirstLocalRecurrence&gt;</t>
  </si>
  <si>
    <r>
      <t xml:space="preserve">Research
Research Follow Up
</t>
    </r>
    <r>
      <rPr>
        <b/>
        <sz val="8"/>
        <rFont val="Arial"/>
        <family val="2"/>
      </rPr>
      <t>Date first local recurrence</t>
    </r>
  </si>
  <si>
    <r>
      <t xml:space="preserve">Research
Research Follow Up
</t>
    </r>
    <r>
      <rPr>
        <b/>
        <sz val="8"/>
        <rFont val="Arial"/>
        <family val="2"/>
      </rPr>
      <t>Anzahl biochemische Rezidive</t>
    </r>
  </si>
  <si>
    <r>
      <t xml:space="preserve">Research
Research Follow Up
</t>
    </r>
    <r>
      <rPr>
        <b/>
        <sz val="8"/>
        <rFont val="Arial"/>
        <family val="2"/>
      </rPr>
      <t>Number biochemical recurrence</t>
    </r>
  </si>
  <si>
    <r>
      <t xml:space="preserve">Research
Research Follow Up
</t>
    </r>
    <r>
      <rPr>
        <b/>
        <sz val="8"/>
        <rFont val="Arial"/>
        <family val="2"/>
      </rPr>
      <t>Datum erstes biochemisches Rezidiv</t>
    </r>
  </si>
  <si>
    <t>&lt;FirstBiochemicalRecurrence&gt;</t>
  </si>
  <si>
    <r>
      <t xml:space="preserve">Research
Research Follow Up
</t>
    </r>
    <r>
      <rPr>
        <b/>
        <sz val="8"/>
        <rFont val="Arial"/>
        <family val="2"/>
      </rPr>
      <t>Date first biochemical recurrence</t>
    </r>
  </si>
  <si>
    <r>
      <t xml:space="preserve">Research
Research Follow Up
</t>
    </r>
    <r>
      <rPr>
        <b/>
        <sz val="8"/>
        <rFont val="Arial"/>
        <family val="2"/>
      </rPr>
      <t>Anzahl Fernmetastasen</t>
    </r>
  </si>
  <si>
    <t>&lt;DistantMetastasis&gt;</t>
  </si>
  <si>
    <r>
      <t xml:space="preserve">Research
Research Follow Up
</t>
    </r>
    <r>
      <rPr>
        <b/>
        <sz val="8"/>
        <rFont val="Arial"/>
        <family val="2"/>
      </rPr>
      <t>Number distant metastasis</t>
    </r>
  </si>
  <si>
    <r>
      <t xml:space="preserve">Research
Research Follow Up
</t>
    </r>
    <r>
      <rPr>
        <b/>
        <sz val="8"/>
        <rFont val="Arial"/>
        <family val="2"/>
      </rPr>
      <t>Datum erste Fernmetastase</t>
    </r>
  </si>
  <si>
    <t>&lt;FirstDistantMetastasis&gt;</t>
  </si>
  <si>
    <r>
      <t xml:space="preserve">Research
Research Follow Up
</t>
    </r>
    <r>
      <rPr>
        <b/>
        <sz val="8"/>
        <rFont val="Arial"/>
        <family val="2"/>
      </rPr>
      <t>Date first distant metastasis</t>
    </r>
  </si>
  <si>
    <r>
      <t xml:space="preserve">Research
Research Follow Up
</t>
    </r>
    <r>
      <rPr>
        <b/>
        <sz val="8"/>
        <rFont val="Arial"/>
        <family val="2"/>
      </rPr>
      <t>Anzahl Zweittumore</t>
    </r>
  </si>
  <si>
    <t>&lt;SecondMalignancy&gt;</t>
  </si>
  <si>
    <r>
      <t xml:space="preserve">Research
Research Follow Up
</t>
    </r>
    <r>
      <rPr>
        <b/>
        <sz val="8"/>
        <rFont val="Arial"/>
        <family val="2"/>
      </rPr>
      <t>Number second malignancy</t>
    </r>
  </si>
  <si>
    <r>
      <t xml:space="preserve">Research
Research Follow Up
</t>
    </r>
    <r>
      <rPr>
        <b/>
        <sz val="8"/>
        <rFont val="Arial"/>
        <family val="2"/>
      </rPr>
      <t>Datum erster Zweittumor</t>
    </r>
  </si>
  <si>
    <t>&lt;FirstSecondMalignancy&gt;</t>
  </si>
  <si>
    <r>
      <t xml:space="preserve">Research
Research Follow Up
</t>
    </r>
    <r>
      <rPr>
        <b/>
        <sz val="8"/>
        <rFont val="Arial"/>
        <family val="2"/>
      </rPr>
      <t>Date first second malignancy</t>
    </r>
  </si>
  <si>
    <r>
      <t xml:space="preserve">Research
Research Follow Up
</t>
    </r>
    <r>
      <rPr>
        <b/>
        <sz val="8"/>
        <rFont val="Arial"/>
        <family val="2"/>
      </rPr>
      <t>Letzter Tumorstatus gesamt</t>
    </r>
  </si>
  <si>
    <t>&lt;LastTumourStatus&gt;</t>
  </si>
  <si>
    <r>
      <t xml:space="preserve">Research
Research Follow Up
</t>
    </r>
    <r>
      <rPr>
        <b/>
        <sz val="8"/>
        <rFont val="Arial"/>
        <family val="2"/>
      </rPr>
      <t>Last Tumourstatus</t>
    </r>
  </si>
  <si>
    <t>Research PROM</t>
  </si>
  <si>
    <t>&lt;ResearchPROM&gt;</t>
  </si>
  <si>
    <r>
      <t xml:space="preserve">Research
Research PROM
</t>
    </r>
    <r>
      <rPr>
        <b/>
        <sz val="8"/>
        <rFont val="Arial"/>
        <family val="2"/>
      </rPr>
      <t>PROM Fragebogen</t>
    </r>
  </si>
  <si>
    <t>&lt;PROMQuestionnaire&gt;</t>
  </si>
  <si>
    <r>
      <t xml:space="preserve">Research
Research PROM
</t>
    </r>
    <r>
      <rPr>
        <b/>
        <sz val="8"/>
        <rFont val="Arial"/>
        <family val="2"/>
      </rPr>
      <t>PROM questionnaire</t>
    </r>
  </si>
  <si>
    <r>
      <t xml:space="preserve">Research
Research PROM
</t>
    </r>
    <r>
      <rPr>
        <b/>
        <sz val="8"/>
        <rFont val="Arial"/>
        <family val="2"/>
      </rPr>
      <t>PROM Zyklus</t>
    </r>
  </si>
  <si>
    <t>&lt;PROMCycleName&gt;</t>
  </si>
  <si>
    <r>
      <t xml:space="preserve">Research
Research PROM
</t>
    </r>
    <r>
      <rPr>
        <b/>
        <sz val="8"/>
        <rFont val="Arial"/>
        <family val="2"/>
      </rPr>
      <t>PROM cycle</t>
    </r>
  </si>
  <si>
    <r>
      <t xml:space="preserve">Research
Research PROM
</t>
    </r>
    <r>
      <rPr>
        <b/>
        <sz val="8"/>
        <rFont val="Arial"/>
        <family val="2"/>
      </rPr>
      <t>Status Follow UP PROM</t>
    </r>
  </si>
  <si>
    <t>&lt;StatusFUPROM &gt;</t>
  </si>
  <si>
    <r>
      <t xml:space="preserve">Research
Research PROM
</t>
    </r>
    <r>
      <rPr>
        <b/>
        <sz val="8"/>
        <rFont val="Arial"/>
        <family val="2"/>
      </rPr>
      <t>PROM status follow up</t>
    </r>
  </si>
  <si>
    <t>Fallinformation</t>
  </si>
  <si>
    <t xml:space="preserve">Auskunft des Pathologen zum R-Status des Primärtumors nach allen OPs, d.h., dass nach einer Revisions-OP der dann erreichte R0-Status gemeldet wird und nicht der R1-Status nach der ersten OP, der die Revision notwendig machte. Die Aussage R2 kann auch durch den Operateur selbst getroffen werden. </t>
  </si>
  <si>
    <t>DKG Fragebogen</t>
  </si>
  <si>
    <t>DKG Questionnaire</t>
  </si>
  <si>
    <t>Follow Up</t>
  </si>
  <si>
    <r>
      <t xml:space="preserve">PCO Info
Info
</t>
    </r>
    <r>
      <rPr>
        <b/>
        <sz val="8"/>
        <color indexed="8"/>
        <rFont val="Arial"/>
        <family val="2"/>
      </rPr>
      <t>OncoBox ID</t>
    </r>
  </si>
  <si>
    <r>
      <t xml:space="preserve">PCO Info
Info
</t>
    </r>
    <r>
      <rPr>
        <b/>
        <sz val="8"/>
        <color indexed="8"/>
        <rFont val="Arial"/>
        <family val="2"/>
      </rPr>
      <t>Username</t>
    </r>
  </si>
  <si>
    <r>
      <t xml:space="preserve">PCO Info
Info
</t>
    </r>
    <r>
      <rPr>
        <b/>
        <sz val="8"/>
        <color indexed="8"/>
        <rFont val="Arial"/>
        <family val="2"/>
      </rPr>
      <t>Status</t>
    </r>
  </si>
  <si>
    <r>
      <t xml:space="preserve">PCO Info
Info
</t>
    </r>
    <r>
      <rPr>
        <b/>
        <sz val="8"/>
        <color indexed="8"/>
        <rFont val="Arial"/>
        <family val="2"/>
      </rPr>
      <t>Preffered Questioning Mode</t>
    </r>
  </si>
  <si>
    <r>
      <t xml:space="preserve">PCO Info
Info
</t>
    </r>
    <r>
      <rPr>
        <b/>
        <sz val="8"/>
        <color indexed="8"/>
        <rFont val="Arial"/>
        <family val="2"/>
      </rPr>
      <t>Preffered Language</t>
    </r>
  </si>
  <si>
    <r>
      <t xml:space="preserve">PCO Info
Cycle
Info
</t>
    </r>
    <r>
      <rPr>
        <b/>
        <sz val="8"/>
        <color indexed="8"/>
        <rFont val="Arial"/>
        <family val="2"/>
      </rPr>
      <t>Cycle Name</t>
    </r>
  </si>
  <si>
    <r>
      <t xml:space="preserve">PCO Info
Cycle
Info
</t>
    </r>
    <r>
      <rPr>
        <b/>
        <sz val="8"/>
        <color indexed="8"/>
        <rFont val="Arial"/>
        <family val="2"/>
      </rPr>
      <t>Cycle active</t>
    </r>
  </si>
  <si>
    <r>
      <t xml:space="preserve">PCO Info
Cycle
Info
</t>
    </r>
    <r>
      <rPr>
        <b/>
        <sz val="8"/>
        <color indexed="8"/>
        <rFont val="Arial"/>
        <family val="2"/>
      </rPr>
      <t>Date Cycle Created</t>
    </r>
  </si>
  <si>
    <r>
      <t xml:space="preserve">PCO Info
Cycle
Info
</t>
    </r>
    <r>
      <rPr>
        <b/>
        <sz val="8"/>
        <color indexed="8"/>
        <rFont val="Arial"/>
        <family val="2"/>
      </rPr>
      <t>Cut off Date</t>
    </r>
  </si>
  <si>
    <r>
      <t xml:space="preserve">PCO Info
Cycle
Info
</t>
    </r>
    <r>
      <rPr>
        <b/>
        <sz val="8"/>
        <color indexed="8"/>
        <rFont val="Arial"/>
        <family val="2"/>
      </rPr>
      <t>Cause Cycle greated</t>
    </r>
  </si>
  <si>
    <r>
      <t xml:space="preserve">PCO Info
Cycle
Survey
</t>
    </r>
    <r>
      <rPr>
        <b/>
        <sz val="8"/>
        <color indexed="8"/>
        <rFont val="Arial"/>
        <family val="2"/>
      </rPr>
      <t>ID</t>
    </r>
  </si>
  <si>
    <r>
      <t xml:space="preserve">PCO Info
Cycle
Survey
</t>
    </r>
    <r>
      <rPr>
        <b/>
        <sz val="8"/>
        <color indexed="8"/>
        <rFont val="Arial"/>
        <family val="2"/>
      </rPr>
      <t>Source</t>
    </r>
  </si>
  <si>
    <t>&lt;Source&gt;</t>
  </si>
  <si>
    <t>1 = paper
2 = online</t>
  </si>
  <si>
    <r>
      <t xml:space="preserve">PCO Info
Cycle
Survey
</t>
    </r>
    <r>
      <rPr>
        <b/>
        <sz val="8"/>
        <color indexed="8"/>
        <rFont val="Arial"/>
        <family val="2"/>
      </rPr>
      <t>Date of the questionnaire</t>
    </r>
  </si>
  <si>
    <t>1  = deutsch
2  = englisch
3  = französisch
4  = italienisch
5  = holländisch</t>
  </si>
  <si>
    <t>Scores</t>
  </si>
  <si>
    <r>
      <t xml:space="preserve">PCO Info
Cycle
Survey
Scores
</t>
    </r>
    <r>
      <rPr>
        <b/>
        <sz val="8"/>
        <color indexed="8"/>
        <rFont val="Arial"/>
        <family val="2"/>
      </rPr>
      <t>Section</t>
    </r>
  </si>
  <si>
    <t>1 = Inkontinenz
2 = irritativ / obstruktiv
3 = Gastrointestinal
4 = Sexualität
5 = Hormonell</t>
  </si>
  <si>
    <r>
      <t xml:space="preserve">PCO Info
Cycle
Survey
Scores
</t>
    </r>
    <r>
      <rPr>
        <b/>
        <sz val="8"/>
        <color indexed="8"/>
        <rFont val="Arial"/>
        <family val="2"/>
      </rPr>
      <t>Expected Research</t>
    </r>
  </si>
  <si>
    <t>&lt;ExpectedResearch&gt;</t>
  </si>
  <si>
    <r>
      <t xml:space="preserve">PCO Info
Cycle
Survey
Scores
</t>
    </r>
    <r>
      <rPr>
        <b/>
        <sz val="8"/>
        <color indexed="8"/>
        <rFont val="Arial"/>
        <family val="2"/>
      </rPr>
      <t>Value</t>
    </r>
  </si>
  <si>
    <t>0 -100 (double)</t>
  </si>
  <si>
    <r>
      <t xml:space="preserve">PCO Info
Cycle
Survey
Scores
</t>
    </r>
    <r>
      <rPr>
        <b/>
        <sz val="8"/>
        <color indexed="8"/>
        <rFont val="Arial"/>
        <family val="2"/>
      </rPr>
      <t>Difference Research</t>
    </r>
  </si>
  <si>
    <t>&lt;DifferenceResearch&gt;</t>
  </si>
  <si>
    <t>Questions</t>
  </si>
  <si>
    <t>&lt;Questions&gt;</t>
  </si>
  <si>
    <t>Question</t>
  </si>
  <si>
    <r>
      <t xml:space="preserve">PCO Info
Cycle
Survey
Questions
Question
</t>
    </r>
    <r>
      <rPr>
        <b/>
        <sz val="8"/>
        <color indexed="8"/>
        <rFont val="Arial"/>
        <family val="2"/>
      </rPr>
      <t>Section</t>
    </r>
  </si>
  <si>
    <t xml:space="preserve">1 = Urinary function
2 = Urinary Irritative/Obstructive
3 = Bowel 
4 = Sexual
5 = Hormonal
6 = Socioeconomic Status
7 = libido
8 = no section
</t>
  </si>
  <si>
    <r>
      <t xml:space="preserve">PCO Info
Cycle
Survey
Questions
Question
</t>
    </r>
    <r>
      <rPr>
        <b/>
        <sz val="8"/>
        <color indexed="8"/>
        <rFont val="Arial"/>
        <family val="2"/>
      </rPr>
      <t>Number of the question</t>
    </r>
  </si>
  <si>
    <r>
      <t xml:space="preserve">PCO Info
Cycle
Survey
Questions
Question
</t>
    </r>
    <r>
      <rPr>
        <b/>
        <sz val="8"/>
        <color indexed="8"/>
        <rFont val="Arial"/>
        <family val="2"/>
      </rPr>
      <t>Value of the question</t>
    </r>
  </si>
  <si>
    <r>
      <t xml:space="preserve">PCO Info
Cycle
Survey
Questions
Question
</t>
    </r>
    <r>
      <rPr>
        <b/>
        <sz val="8"/>
        <color indexed="8"/>
        <rFont val="Arial"/>
        <family val="2"/>
      </rPr>
      <t>Text of the question</t>
    </r>
  </si>
  <si>
    <t>Datafields Research / Compare / Monash</t>
  </si>
  <si>
    <r>
      <t xml:space="preserve">PCO Info
Cycle
Survey
</t>
    </r>
    <r>
      <rPr>
        <b/>
        <sz val="8"/>
        <rFont val="Arial"/>
        <family val="2"/>
      </rPr>
      <t>Survey Language</t>
    </r>
  </si>
  <si>
    <t>Berechnet durch die OncoBox, Tabellenblatt "Calculation_R_C_M"</t>
  </si>
  <si>
    <r>
      <rPr>
        <sz val="11"/>
        <color indexed="8"/>
        <rFont val="Arial"/>
        <family val="2"/>
      </rPr>
      <t xml:space="preserve">OncoBox Prostate 
</t>
    </r>
    <r>
      <rPr>
        <b/>
        <sz val="11"/>
        <color indexed="8"/>
        <rFont val="Arial"/>
        <family val="2"/>
      </rPr>
      <t>FU-Categories for Calculations of Research, Compare, Monash fields</t>
    </r>
    <r>
      <rPr>
        <sz val="11"/>
        <color indexed="8"/>
        <rFont val="Arial"/>
        <family val="2"/>
      </rPr>
      <t xml:space="preserve">
</t>
    </r>
    <r>
      <rPr>
        <sz val="11"/>
        <color theme="0" tint="-0.499984740745262"/>
        <rFont val="Arial"/>
        <family val="2"/>
      </rPr>
      <t>(FU-Kategorien für die berechneten Felder Research, Compare, Monash)</t>
    </r>
  </si>
  <si>
    <t>Deactivated</t>
  </si>
  <si>
    <t>Der Fall erfüllt die Einschlusskriterien der PCO-Studie nicht (Status auf www.pco-study.com ist "deaktiviert").</t>
  </si>
  <si>
    <t>The criterias for the PCO-study are not fulfilled (status according to www.pco-study.com is "deactivated").</t>
  </si>
  <si>
    <t>KB-1c)</t>
  </si>
  <si>
    <t>Präth. Befragungsdatum</t>
  </si>
  <si>
    <t>Erstdiagnose</t>
  </si>
  <si>
    <t>Feld auf PDF</t>
  </si>
  <si>
    <t>Postth. Befragungsdatum</t>
  </si>
  <si>
    <t>Alter bei präth. Befragung</t>
  </si>
  <si>
    <t>Komorbiditäten</t>
  </si>
  <si>
    <t>Risikoklassifizierung</t>
  </si>
  <si>
    <t>Operateur</t>
  </si>
  <si>
    <t>Geburtsdatum</t>
  </si>
  <si>
    <t>Benutzername</t>
  </si>
  <si>
    <t>Name, Vorname</t>
  </si>
  <si>
    <t>PZ (Reg. Nr.)</t>
  </si>
  <si>
    <t>Datafieldname in Excel</t>
  </si>
  <si>
    <t>PSA-Wert (Monate nach Stichtag)</t>
  </si>
  <si>
    <t>Description for specials</t>
  </si>
  <si>
    <t>Take Value from Survey Post &lt;Score&gt; &lt;Section name="Inkontinenz"&gt;1&lt;/Section&gt;
       &lt;Value&gt;  - from Survey Pre &lt;Score&gt; &lt;Section name="Inkontinenz"&gt;1&lt;/Section&gt;
Show also the calculation in parethesis (post-value - pre value)</t>
  </si>
  <si>
    <t>convert to dd.mm.yyyy</t>
  </si>
  <si>
    <r>
      <t xml:space="preserve">Take converted "Initiation Treatment" and Export </t>
    </r>
    <r>
      <rPr>
        <b/>
        <sz val="8"/>
        <rFont val="Arial"/>
        <family val="2"/>
      </rPr>
      <t>"Neoadj.Hormontherapie (dd.mm.yyyy)"</t>
    </r>
  </si>
  <si>
    <t>&amp; / |</t>
  </si>
  <si>
    <r>
      <t>Take converted "Initiation Treatment" and Export "</t>
    </r>
    <r>
      <rPr>
        <b/>
        <sz val="8"/>
        <rFont val="Arial"/>
        <family val="2"/>
      </rPr>
      <t>adjuvante Strahlentherapie (dd.mm.yyyy)</t>
    </r>
    <r>
      <rPr>
        <sz val="8"/>
        <rFont val="Arial"/>
        <family val="2"/>
      </rPr>
      <t>"</t>
    </r>
  </si>
  <si>
    <r>
      <t>Take converted "Initiation Treatment" and Export "</t>
    </r>
    <r>
      <rPr>
        <b/>
        <sz val="8"/>
        <rFont val="Arial"/>
        <family val="2"/>
      </rPr>
      <t>begleitend Hormontherapie (dd.mm.yyyy)</t>
    </r>
    <r>
      <rPr>
        <sz val="8"/>
        <rFont val="Arial"/>
        <family val="2"/>
      </rPr>
      <t>"</t>
    </r>
  </si>
  <si>
    <t>Comma</t>
  </si>
  <si>
    <t>Show  Difference and the calculation of Value Post - Value Pre in ()</t>
  </si>
  <si>
    <t>z.B. 20(80-60)</t>
  </si>
  <si>
    <t>Diff Post /Prä 
(Harn Inkontinenz)</t>
  </si>
  <si>
    <t>Diff Post /Prä 
(Sexualität)</t>
  </si>
  <si>
    <t>Calculated Differenz Value Post - Value Pre</t>
  </si>
  <si>
    <t>Immer die erste neoadjuvante</t>
  </si>
  <si>
    <t xml:space="preserve">Immer die erste </t>
  </si>
  <si>
    <t>|</t>
  </si>
  <si>
    <t>Entweder / Oder</t>
  </si>
  <si>
    <r>
      <t>Take converted "Initiation Treatment" and Export "adjuvante</t>
    </r>
    <r>
      <rPr>
        <b/>
        <sz val="8"/>
        <rFont val="Arial"/>
        <family val="2"/>
      </rPr>
      <t xml:space="preserve"> Hormontherapie (dd.mm.yyyy)</t>
    </r>
    <r>
      <rPr>
        <sz val="8"/>
        <rFont val="Arial"/>
        <family val="2"/>
      </rPr>
      <t>"</t>
    </r>
  </si>
  <si>
    <t>Info Primärtherapie wird wie folgt erweitert.</t>
  </si>
  <si>
    <t>yyyy.mm.dd</t>
  </si>
  <si>
    <r>
      <rPr>
        <b/>
        <sz val="8"/>
        <rFont val="Arial"/>
        <family val="2"/>
      </rPr>
      <t>NOT</t>
    </r>
    <r>
      <rPr>
        <sz val="8"/>
        <rFont val="Arial"/>
        <family val="2"/>
      </rPr>
      <t xml:space="preserve"> (RT | RE | R)</t>
    </r>
  </si>
  <si>
    <t>will be filled out manually</t>
  </si>
  <si>
    <t>Take all listed field from &lt;Case&gt;&lt;Case Infromation Comorbidities, and write it in german full words
1 = Herzkrankheiten
2 = Bluthochdruck
3 = Schmerzen im Bein (schlechte Durchblutung)
4 = Lungenerkrankungen
5 = Diabetes
6 = Nierenleiden
7 = Lebererkrankungen
8 = Probleme verursacht durch einen Schlaganfall
9 = Nervenerkrankungen
10 = Krebsvorerkrankungen (innerhalb der letzten 5 Jahren)
11 = Depressionen
12 = Arthritis
0 = Keine Komorbiditäten / unbekannt</t>
  </si>
  <si>
    <r>
      <t xml:space="preserve">Take converted "&lt;DateRecurrence&gt;" and Export </t>
    </r>
    <r>
      <rPr>
        <b/>
        <sz val="8"/>
        <rFont val="Arial"/>
        <family val="2"/>
      </rPr>
      <t>"Lokalrezidiv am dd.mm.yyyy"</t>
    </r>
  </si>
  <si>
    <r>
      <t xml:space="preserve">Take converted "&lt;DateRecurrence&gt;" and Export </t>
    </r>
    <r>
      <rPr>
        <b/>
        <sz val="8"/>
        <rFont val="Arial"/>
        <family val="2"/>
      </rPr>
      <t>"Biochemisches Rezidiv am dd.mm.yyyy"</t>
    </r>
  </si>
  <si>
    <r>
      <t xml:space="preserve">Take converted "&lt;DateRecurrence&gt;" and Export </t>
    </r>
    <r>
      <rPr>
        <b/>
        <sz val="8"/>
        <rFont val="Arial"/>
        <family val="2"/>
      </rPr>
      <t>"Fernmetastase am dd.mm.yyyy"</t>
    </r>
  </si>
  <si>
    <r>
      <t xml:space="preserve">Take converted "&lt;DateRecurrence&gt;" and Export </t>
    </r>
    <r>
      <rPr>
        <b/>
        <sz val="8"/>
        <rFont val="Arial"/>
        <family val="2"/>
      </rPr>
      <t>"Zweittumor am dd.mm.yyyy"</t>
    </r>
  </si>
  <si>
    <t>Clavien Dindo
(Klinische Information)</t>
  </si>
  <si>
    <t>CTCAE
(Klinische Information)</t>
  </si>
  <si>
    <t>PSA-Wert (Monate nach Stichtag)
(Klinische Information)</t>
  </si>
  <si>
    <t>Ereignis
(Klinische Information)</t>
  </si>
  <si>
    <r>
      <t>Calculate the difference in years: "</t>
    </r>
    <r>
      <rPr>
        <b/>
        <sz val="8"/>
        <rFont val="Arial"/>
        <family val="2"/>
      </rPr>
      <t>Präth. Befragungsdatum</t>
    </r>
    <r>
      <rPr>
        <sz val="8"/>
        <rFont val="Arial"/>
        <family val="2"/>
      </rPr>
      <t>" -  "Date of birth</t>
    </r>
  </si>
  <si>
    <t>Take field from    &lt;Survey&gt; &lt;Patient&gt;&lt;Info&gt; &lt;Name&gt;</t>
  </si>
  <si>
    <t xml:space="preserve">ADT </t>
  </si>
  <si>
    <t>RT | RE | R</t>
  </si>
  <si>
    <t>XXX,XX</t>
  </si>
  <si>
    <t>Export Value Pre XXX,XX</t>
  </si>
  <si>
    <t>Export Value Post XXX,XX</t>
  </si>
  <si>
    <r>
      <t>IF &lt;Survey&gt;
            &lt;Id name="</t>
    </r>
    <r>
      <rPr>
        <b/>
        <sz val="8"/>
        <rFont val="Arial"/>
        <family val="2"/>
      </rPr>
      <t>POSTTHERAPEUTISCHERFRAGEBOGEN</t>
    </r>
    <r>
      <rPr>
        <sz val="8"/>
        <rFont val="Arial"/>
        <family val="2"/>
      </rPr>
      <t>"&gt;</t>
    </r>
  </si>
  <si>
    <r>
      <t>IF &lt;Scores&gt;
 &lt;Score&gt;
&lt;Section name="</t>
    </r>
    <r>
      <rPr>
        <b/>
        <sz val="8"/>
        <rFont val="Arial"/>
        <family val="2"/>
      </rPr>
      <t>Inkontinenz</t>
    </r>
    <r>
      <rPr>
        <sz val="8"/>
        <rFont val="Arial"/>
        <family val="2"/>
      </rPr>
      <t xml:space="preserve">"&gt; </t>
    </r>
  </si>
  <si>
    <r>
      <t>&lt;Scores&gt;
 &lt;Score&gt;
&lt;</t>
    </r>
    <r>
      <rPr>
        <b/>
        <sz val="8"/>
        <rFont val="Arial"/>
        <family val="2"/>
      </rPr>
      <t>Value&gt;</t>
    </r>
  </si>
  <si>
    <r>
      <t>IF &lt;Survey&gt;
            &lt;Id name="</t>
    </r>
    <r>
      <rPr>
        <b/>
        <sz val="8"/>
        <rFont val="Arial"/>
        <family val="2"/>
      </rPr>
      <t>PRÄTHERAPEUTISCHERFRAGEBOGEN</t>
    </r>
    <r>
      <rPr>
        <sz val="8"/>
        <rFont val="Arial"/>
        <family val="2"/>
      </rPr>
      <t>"&gt;</t>
    </r>
  </si>
  <si>
    <r>
      <t>IF &lt;Scores&gt;
 &lt;Score&gt;
&lt;Section name="</t>
    </r>
    <r>
      <rPr>
        <b/>
        <sz val="8"/>
        <rFont val="Arial"/>
        <family val="2"/>
      </rPr>
      <t>Sexualtiät</t>
    </r>
    <r>
      <rPr>
        <sz val="8"/>
        <rFont val="Arial"/>
        <family val="2"/>
      </rPr>
      <t xml:space="preserve">"&gt; </t>
    </r>
  </si>
  <si>
    <r>
      <t xml:space="preserve">&lt;Scores&gt;
 &lt;Score&gt;
</t>
    </r>
    <r>
      <rPr>
        <b/>
        <sz val="8"/>
        <rFont val="Arial"/>
        <family val="2"/>
      </rPr>
      <t>&lt;Value&gt;</t>
    </r>
  </si>
  <si>
    <r>
      <t xml:space="preserve">Take field from Case Radiotherapy </t>
    </r>
    <r>
      <rPr>
        <b/>
        <sz val="8"/>
        <rFont val="Arial"/>
        <family val="2"/>
      </rPr>
      <t>Domain</t>
    </r>
    <r>
      <rPr>
        <sz val="8"/>
        <rFont val="Arial"/>
        <family val="2"/>
      </rPr>
      <t xml:space="preserve"> and write german word
FA = Fatigue
DE = Radiogene dermatitis
DI = Diarrhö
AB = Abdominalschmerzen
RE = Rektales Ulcus
PR = Radiogene Proctitis
HO = Hitzewallungen
CY = Radiogene Zystitis
UR = Subvesikale Obstruktion
ER = erektile Dysfunktion
HA = Harninkontinenz
EN = Enterovesikale Fistel
BL = Blasenspasmen
PO = Pollakisurie
LY = Lymphozele
VE = Tiefe Venenthrombose
PU = Lungenembolie
HI = Hüftgelenksfraktur
OT = sonstiges / unbekannt</t>
    </r>
  </si>
  <si>
    <r>
      <t xml:space="preserve">Take field from Case Radiotherapy </t>
    </r>
    <r>
      <rPr>
        <b/>
        <sz val="8"/>
        <rFont val="Arial"/>
        <family val="2"/>
      </rPr>
      <t>CTC AE Grade</t>
    </r>
  </si>
  <si>
    <r>
      <t xml:space="preserve">IF Case
Follow-Up
</t>
    </r>
    <r>
      <rPr>
        <b/>
        <sz val="8"/>
        <rFont val="Arial"/>
        <family val="2"/>
      </rPr>
      <t>Secondary tumour</t>
    </r>
  </si>
  <si>
    <r>
      <t xml:space="preserve">IFCase
Follow-Up
</t>
    </r>
    <r>
      <rPr>
        <b/>
        <sz val="8"/>
        <rFont val="Arial"/>
        <family val="2"/>
      </rPr>
      <t>Metastasis</t>
    </r>
  </si>
  <si>
    <r>
      <t xml:space="preserve">Case
Follow-Up
</t>
    </r>
    <r>
      <rPr>
        <b/>
        <sz val="8"/>
        <rFont val="Arial"/>
        <family val="2"/>
      </rPr>
      <t>Date biochemical recurrence identified</t>
    </r>
  </si>
  <si>
    <r>
      <t xml:space="preserve">IF Case
</t>
    </r>
    <r>
      <rPr>
        <b/>
        <sz val="8"/>
        <rFont val="Arial"/>
        <family val="2"/>
      </rPr>
      <t>Follow-Up
Biochemical recurrence</t>
    </r>
  </si>
  <si>
    <r>
      <t xml:space="preserve">Case
Follow-Up
</t>
    </r>
    <r>
      <rPr>
        <b/>
        <sz val="8"/>
        <rFont val="Arial"/>
        <family val="2"/>
      </rPr>
      <t>Date local recurrence</t>
    </r>
  </si>
  <si>
    <r>
      <t xml:space="preserve">IF Case
Follow-Up
</t>
    </r>
    <r>
      <rPr>
        <b/>
        <sz val="8"/>
        <rFont val="Arial"/>
        <family val="2"/>
      </rPr>
      <t xml:space="preserve">Local recurrence
</t>
    </r>
  </si>
  <si>
    <r>
      <t xml:space="preserve">IF Case
Treatment
</t>
    </r>
    <r>
      <rPr>
        <b/>
        <sz val="8"/>
        <rFont val="Arial"/>
        <family val="2"/>
      </rPr>
      <t>Time</t>
    </r>
  </si>
  <si>
    <r>
      <t xml:space="preserve">IF Case
Treatment
</t>
    </r>
    <r>
      <rPr>
        <b/>
        <sz val="8"/>
        <rFont val="Arial"/>
        <family val="2"/>
      </rPr>
      <t>Type</t>
    </r>
    <r>
      <rPr>
        <sz val="8"/>
        <rFont val="Arial"/>
        <family val="2"/>
      </rPr>
      <t xml:space="preserve">
</t>
    </r>
  </si>
  <si>
    <r>
      <t xml:space="preserve">IF Case
Surgery
</t>
    </r>
    <r>
      <rPr>
        <b/>
        <sz val="8"/>
        <rFont val="Arial"/>
        <family val="2"/>
      </rPr>
      <t>Surgical method</t>
    </r>
  </si>
  <si>
    <r>
      <t xml:space="preserve">IF Case
Surgery
</t>
    </r>
    <r>
      <rPr>
        <b/>
        <sz val="8"/>
        <rFont val="Arial"/>
        <family val="2"/>
      </rPr>
      <t>Type of surgery</t>
    </r>
  </si>
  <si>
    <t xml:space="preserve">Show CTC AE Grade + "(" + Complications domain + ")" </t>
  </si>
  <si>
    <t>Attention only |</t>
  </si>
  <si>
    <t>(attention more than 1 Comorbidity)
and list all comma separated. Unique Comorbidity!</t>
  </si>
  <si>
    <t xml:space="preserve"> |</t>
  </si>
  <si>
    <t>With Number part  of CenterName check in Liste_zentren_pseudonym (the list from drop-down) and Take the Name from Column C</t>
  </si>
  <si>
    <t>Take field from     &lt;PCO_InfoXML&gt;  &lt;Center&gt; &lt;CenterName&gt;</t>
  </si>
  <si>
    <r>
      <t xml:space="preserve">Export  </t>
    </r>
    <r>
      <rPr>
        <b/>
        <sz val="8"/>
        <color indexed="8"/>
        <rFont val="Arial"/>
        <family val="2"/>
      </rPr>
      <t>Name from Column C</t>
    </r>
    <r>
      <rPr>
        <sz val="8"/>
        <color indexed="8"/>
        <rFont val="Arial"/>
        <family val="2"/>
      </rPr>
      <t xml:space="preserve"> +" (" + </t>
    </r>
    <r>
      <rPr>
        <b/>
        <sz val="8"/>
        <color indexed="8"/>
        <rFont val="Arial"/>
        <family val="2"/>
      </rPr>
      <t xml:space="preserve">Centername </t>
    </r>
    <r>
      <rPr>
        <sz val="8"/>
        <color indexed="8"/>
        <rFont val="Arial"/>
        <family val="2"/>
      </rPr>
      <t>+ ")"</t>
    </r>
  </si>
  <si>
    <t>PDF design</t>
  </si>
  <si>
    <t>Alles auf eine Seite.</t>
  </si>
  <si>
    <t>Oncobox Änderungen</t>
  </si>
  <si>
    <t xml:space="preserve">Export  
Behandlungsergebnis 
</t>
  </si>
  <si>
    <t xml:space="preserve">Description </t>
  </si>
  <si>
    <t>Button</t>
  </si>
  <si>
    <t xml:space="preserve">wo in Oncobox </t>
  </si>
  <si>
    <t xml:space="preserve">IF  &lt;RiskClassification/&gt; </t>
  </si>
  <si>
    <t xml:space="preserve">LCLR |
LCMR |
LCHR |
LA |
AN1   
</t>
  </si>
  <si>
    <t>IF Date post-therapeutical questionnaire from Profile Cell F17</t>
  </si>
  <si>
    <t>IF &lt;LeadingTherapy/&gt;</t>
  </si>
  <si>
    <t>Preselection für beide Anzeige Button</t>
  </si>
  <si>
    <t>IF &lt;Category&gt;</t>
  </si>
  <si>
    <r>
      <t xml:space="preserve">IFCase
Radiotherapy
</t>
    </r>
    <r>
      <rPr>
        <b/>
        <sz val="8"/>
        <rFont val="Arial"/>
        <family val="2"/>
      </rPr>
      <t>Time</t>
    </r>
  </si>
  <si>
    <r>
      <t xml:space="preserve">IFCase
Radiotherapy
</t>
    </r>
    <r>
      <rPr>
        <b/>
        <sz val="8"/>
        <rFont val="Arial"/>
        <family val="2"/>
      </rPr>
      <t>TYpe</t>
    </r>
  </si>
  <si>
    <r>
      <t>Take converted "Initiation Treatment" and Export "</t>
    </r>
    <r>
      <rPr>
        <b/>
        <sz val="8"/>
        <rFont val="Arial"/>
        <family val="2"/>
      </rPr>
      <t>definitive Strahlentherapie (dd.mm.yyyy)</t>
    </r>
    <r>
      <rPr>
        <sz val="8"/>
        <rFont val="Arial"/>
        <family val="2"/>
      </rPr>
      <t>"</t>
    </r>
  </si>
  <si>
    <r>
      <rPr>
        <b/>
        <sz val="11"/>
        <color theme="1"/>
        <rFont val="Calibri"/>
        <family val="2"/>
        <scheme val="minor"/>
      </rPr>
      <t xml:space="preserve">              Rezidiv</t>
    </r>
    <r>
      <rPr>
        <sz val="11"/>
        <color theme="1"/>
        <rFont val="Calibri"/>
        <family val="2"/>
        <scheme val="minor"/>
      </rPr>
      <t xml:space="preserve">  &lt;Nr&gt;18&lt;/Nr&gt;
                &lt;Answer&gt;
                  &lt;Value&gt;-1&lt;/Value&gt;
                  &lt;Text&gt;2018-11-11&lt;/Text&gt;
                &lt;/Answer&gt;
                &lt;Answer&gt;
                  &lt;Value&gt;1&lt;/Value&gt;
                  &lt;Text /&gt;
                &lt;/Answer&gt;</t>
    </r>
  </si>
  <si>
    <r>
      <rPr>
        <b/>
        <sz val="11"/>
        <color theme="1"/>
        <rFont val="Calibri"/>
        <family val="2"/>
        <scheme val="minor"/>
      </rPr>
      <t xml:space="preserve">             Fernmetastase</t>
    </r>
    <r>
      <rPr>
        <sz val="11"/>
        <color theme="1"/>
        <rFont val="Calibri"/>
        <family val="2"/>
        <scheme val="minor"/>
      </rPr>
      <t xml:space="preserve">  &lt;Nr&gt;19&lt;/Nr&gt;
                &lt;Answer&gt;
                  &lt;Value&gt;-1&lt;/Value&gt;
                  &lt;Text&gt;2018-11-11&lt;/Text&gt;
                &lt;/Answer&gt;
                &lt;Answer&gt;
                  &lt;Value&gt;1&lt;/Value&gt;
                  &lt;Text /&gt;
                &lt;/Answer&gt;</t>
    </r>
  </si>
  <si>
    <r>
      <rPr>
        <b/>
        <sz val="11"/>
        <color theme="1"/>
        <rFont val="Calibri"/>
        <family val="2"/>
        <scheme val="minor"/>
      </rPr>
      <t xml:space="preserve">             Zweittumor</t>
    </r>
    <r>
      <rPr>
        <sz val="11"/>
        <color theme="1"/>
        <rFont val="Calibri"/>
        <family val="2"/>
        <scheme val="minor"/>
      </rPr>
      <t xml:space="preserve">  &lt;Nr&gt;20 &lt;/Nr&gt;
                &lt;Answer&gt;
                  &lt;Value&gt;-1&lt;/Value&gt;
                  &lt;Text&gt;2018-11-11&lt;/Text&gt;
                &lt;/Answer&gt;
                &lt;Answer&gt;
                  &lt;Value&gt;1&lt;/Value&gt;
                  &lt;Text /&gt;
                &lt;/Answer&gt;</t>
    </r>
  </si>
  <si>
    <r>
      <t xml:space="preserve">Take converted "&lt;Text&gt;" and Export </t>
    </r>
    <r>
      <rPr>
        <b/>
        <sz val="8"/>
        <rFont val="Arial"/>
        <family val="2"/>
      </rPr>
      <t>"Rezidiv am dd.mm.yyyy"</t>
    </r>
  </si>
  <si>
    <t>&amp;</t>
  </si>
  <si>
    <t xml:space="preserve"> If &lt;Id name="POSTTHERAPEUTISCHERFRAGEBOGEN"&gt;
</t>
  </si>
  <si>
    <r>
      <t xml:space="preserve">Take converted "&lt;Text&gt;" and  </t>
    </r>
    <r>
      <rPr>
        <b/>
        <sz val="8"/>
        <rFont val="Arial"/>
        <family val="2"/>
      </rPr>
      <t>Export "Fernmetastase am dd.mm.yyyy"</t>
    </r>
  </si>
  <si>
    <r>
      <t xml:space="preserve">Take converted "&lt;Text&gt;" and Export </t>
    </r>
    <r>
      <rPr>
        <b/>
        <sz val="8"/>
        <rFont val="Arial"/>
        <family val="2"/>
      </rPr>
      <t>"Fernmetastase am dd.mm.yyyy"</t>
    </r>
  </si>
  <si>
    <t>first&lt;Text&gt;</t>
  </si>
  <si>
    <t>second&lt;Text&gt;</t>
  </si>
  <si>
    <t>Export Text in FB PSA Datum</t>
  </si>
  <si>
    <t>Calculated Differenzmonate Value FB PSA Datum - Value Stichtag in month</t>
  </si>
  <si>
    <t>Export Text  in FB PSA Value</t>
  </si>
  <si>
    <r>
      <t xml:space="preserve"> Export  FB PSA Value + "</t>
    </r>
    <r>
      <rPr>
        <b/>
        <sz val="8"/>
        <rFont val="Arial"/>
        <family val="2"/>
      </rPr>
      <t xml:space="preserve"> ng/ml ("Differenzmonate" Monate)" </t>
    </r>
  </si>
  <si>
    <t>Calculated Differenzmonate Value FollowUpDate - Value Stichtag in month</t>
  </si>
  <si>
    <r>
      <t xml:space="preserve">X
 (consent = </t>
    </r>
    <r>
      <rPr>
        <sz val="9"/>
        <color rgb="FFFF0000"/>
        <rFont val="Arial"/>
        <family val="2"/>
      </rPr>
      <t>Y|</t>
    </r>
    <r>
      <rPr>
        <sz val="9"/>
        <rFont val="Arial"/>
        <family val="2"/>
      </rPr>
      <t>N)</t>
    </r>
  </si>
  <si>
    <t>Gesamtbetrachtung oben neben XML-Export
(siehe PPT Behandlungsergebnis Post)</t>
  </si>
  <si>
    <t>There is a selction for Date of Posttherapeutic or Cut-off-Date (check popup)</t>
  </si>
  <si>
    <t>Preselection is for both Buttons</t>
  </si>
  <si>
    <r>
      <t xml:space="preserve">Take converted "Initiation Treatment" and Export </t>
    </r>
    <r>
      <rPr>
        <b/>
        <sz val="8"/>
        <rFont val="Arial"/>
        <family val="2"/>
      </rPr>
      <t>"</t>
    </r>
    <r>
      <rPr>
        <b/>
        <sz val="8"/>
        <color rgb="FFFF0000"/>
        <rFont val="Arial"/>
        <family val="2"/>
      </rPr>
      <t xml:space="preserve">AS / WS </t>
    </r>
    <r>
      <rPr>
        <b/>
        <sz val="8"/>
        <rFont val="Arial"/>
        <family val="2"/>
      </rPr>
      <t>vor Primärtherapie (dd.mm.yyyy)"</t>
    </r>
  </si>
  <si>
    <t xml:space="preserve"> Check Calculation of PCaAntecedents : (If there is a NI case for the same patient then
Check the treatments for the NI case. If there is at least one treatment with: AS | WS 
Else Check the treatments for the IV case. If there is at least one treatment with: AS | WS )</t>
  </si>
  <si>
    <t>Those with date from Profile Date!!!  (C17)</t>
  </si>
  <si>
    <t>Those with date from Profile Date!!! ( C16)</t>
  </si>
  <si>
    <r>
      <t xml:space="preserve">Active Survaillance Krebsvorerkankung (dd.mm.yyyy),
Watchful Waiting Krebsvorekrankung (dd.mm.yyyy),
Neoadjuvante Hormontherapie(dd.mm.yyyy),
Robotische Radikale Prostatektomie( dd.mm.yyyy) </t>
    </r>
    <r>
      <rPr>
        <b/>
        <sz val="11"/>
        <color theme="1"/>
        <rFont val="Calibri"/>
        <family val="2"/>
        <scheme val="minor"/>
      </rPr>
      <t xml:space="preserve">oder </t>
    </r>
    <r>
      <rPr>
        <sz val="11"/>
        <color theme="1"/>
        <rFont val="Calibri"/>
        <family val="2"/>
        <scheme val="minor"/>
      </rPr>
      <t xml:space="preserve">
nicht robotische Radikale Prostatektomie( dd.mm.yyyy),
definitive Strahlentherapie (dd.mm.yyyy),
adjuvante Strahlentherapie (dd.mm.yyyy),
adjuvante Hormontherapie (dd.mm.yyyy),
begleitende Hormontherapie (dd.mm.yyyy)</t>
    </r>
  </si>
  <si>
    <t>Only primary cases</t>
  </si>
  <si>
    <t>Take Date from Follow-up from Profile Psa- Wert nach 12 Monate</t>
  </si>
  <si>
    <t>Take value from Profile PSA-Wert nach 12 Monate</t>
  </si>
  <si>
    <t>Export Value PSA-Wert 12 Monate</t>
  </si>
  <si>
    <r>
      <t xml:space="preserve"> Export PSA-Wert 12 Monate+ "</t>
    </r>
    <r>
      <rPr>
        <b/>
        <sz val="8"/>
        <rFont val="Arial"/>
        <family val="2"/>
      </rPr>
      <t xml:space="preserve"> ng/ml ("Differenzmonate" Monate)" </t>
    </r>
  </si>
  <si>
    <t>Check picture</t>
  </si>
  <si>
    <t>Residualstatus lokal</t>
  </si>
  <si>
    <t xml:space="preserve"> = R1</t>
  </si>
  <si>
    <t>Take &lt;MarginStatusFocal&gt;
and write german word:
F = fokal 
MF = multifokal</t>
  </si>
  <si>
    <t xml:space="preserve">If  &lt;MarginStatus&gt; </t>
  </si>
  <si>
    <r>
      <t xml:space="preserve">Take field  &lt;MarginStatus&gt; (Resektionsrand)
</t>
    </r>
    <r>
      <rPr>
        <b/>
        <sz val="8"/>
        <rFont val="Arial"/>
        <family val="2"/>
      </rPr>
      <t>R0 
R1 
R2 
RX</t>
    </r>
    <r>
      <rPr>
        <sz val="8"/>
        <rFont val="Arial"/>
        <family val="2"/>
      </rPr>
      <t xml:space="preserve">
</t>
    </r>
  </si>
  <si>
    <r>
      <t xml:space="preserve">Put to German R1 in parentesis  the Marginstatus:
</t>
    </r>
    <r>
      <rPr>
        <b/>
        <sz val="8"/>
        <rFont val="Arial"/>
        <family val="2"/>
      </rPr>
      <t>R1  (multifokal oder fokal)</t>
    </r>
  </si>
  <si>
    <r>
      <t xml:space="preserve">At the end we will have this combinations:
</t>
    </r>
    <r>
      <rPr>
        <b/>
        <sz val="8"/>
        <rFont val="Arial"/>
        <family val="2"/>
      </rPr>
      <t>R0
R1  (multifokal oder fokal)
R2
RX</t>
    </r>
    <r>
      <rPr>
        <sz val="8"/>
        <rFont val="Arial"/>
        <family val="2"/>
      </rPr>
      <t xml:space="preserve">
</t>
    </r>
  </si>
  <si>
    <t>Tabellenblatt</t>
  </si>
  <si>
    <t>LCLR_RPE</t>
  </si>
  <si>
    <t>LCLR</t>
  </si>
  <si>
    <t xml:space="preserve"> Export  Tab-name "LCLR_RPE"</t>
  </si>
  <si>
    <t>IF 'Case
Research
Research Therapy
TherapyType</t>
  </si>
  <si>
    <t>IF 'Case
Research
Research Therapy
RiskClassification</t>
  </si>
  <si>
    <t>LCMR_RPE</t>
  </si>
  <si>
    <t>LMLR</t>
  </si>
  <si>
    <t>LCHR_RPE</t>
  </si>
  <si>
    <t>LCHR</t>
  </si>
  <si>
    <t xml:space="preserve"> Export  Tab-name "LCNR_RPE"</t>
  </si>
  <si>
    <t xml:space="preserve"> Export  Tab-name "LCHR_RPE"</t>
  </si>
  <si>
    <t>LA_RPE</t>
  </si>
  <si>
    <t>LA</t>
  </si>
  <si>
    <t xml:space="preserve"> Export  Tab-name "LA_RPE"</t>
  </si>
  <si>
    <t>AN_RPE</t>
  </si>
  <si>
    <t>AN</t>
  </si>
  <si>
    <t xml:space="preserve"> Export  Tab-name "AN_RPE"</t>
  </si>
  <si>
    <t>LCLR_RAD</t>
  </si>
  <si>
    <t xml:space="preserve"> Export  Tab-name "LCLR_RAD"</t>
  </si>
  <si>
    <t>LCHR_RAD</t>
  </si>
  <si>
    <t xml:space="preserve"> Export  Tab-name "LCHR_RAD"</t>
  </si>
  <si>
    <t>LCMR_RAD</t>
  </si>
  <si>
    <t xml:space="preserve"> Export  Tab-name "LCNR_RAD"</t>
  </si>
  <si>
    <t xml:space="preserve"> Export  Tab-name "LA_RAD"</t>
  </si>
  <si>
    <t xml:space="preserve"> Export  Tab-name "AN_RAD"</t>
  </si>
  <si>
    <t>Algorithm for 10 Excel-Sheets in Tables-templates</t>
  </si>
  <si>
    <t>Im Idealfall gibt es eine Domäne mit einem Grad. Falls eine Domäne mehrfach aufgelistet ist mit unterschiedlichen Graden, dann den höchsten Grad speichern. III/IV unspecific wird hierbei auf III/IV  gekürzt, um es in die Reihenfolge zu bringen. 
Within one &lt;Radiotherapy node&gt;, multiple &lt;Domain&gt; and multiple &lt;CTCAEGrade&gt; are associated based on order of appearence. In case of the number of &lt;Domain&gt; and number of &lt;CTCAEGrade&gt; elements are different, take the minimum number of both.
In a second step of computing need to take the maximum value  of above max values from all Radiotherapy nodes withing a given &lt;Case&gt;.  III/IV unspecificshould be cut to III/IV   , to bring it in the necassary order.
Reihenfolge (ascendent) der Werte: 0 |I | II | III | III/IV  | IV  | V</t>
  </si>
  <si>
    <t>Take Value from Survey Post &lt;Score&gt; &lt;Section name="SEXUALITÄT"&gt;1&lt;/Section&gt;
       &lt;Value&gt;  - from Survey Pre &lt;Score&gt; &lt;Section name="SEXUALITÄT"&gt;1&lt;/Section&gt;
Show also the calculation in parethesis (post-value - pre value)</t>
  </si>
  <si>
    <t xml:space="preserve">IF &lt;PrimaryTumour&gt; </t>
  </si>
  <si>
    <t>EBRT and
 if &lt;TherapyType&gt; = 1</t>
  </si>
  <si>
    <t xml:space="preserve"> RPE AND 
if &lt;TherapyType&gt; = 0</t>
  </si>
  <si>
    <r>
      <t xml:space="preserve">Calculation of the colors of the indicators (data quality)
</t>
    </r>
    <r>
      <rPr>
        <sz val="11"/>
        <color theme="0" tint="-0.499984740745262"/>
        <rFont val="Arial"/>
        <family val="2"/>
      </rPr>
      <t>Berechnung der Farbgebung der Kennzahlen (Datenqualität)</t>
    </r>
  </si>
  <si>
    <t>N1 | N+</t>
  </si>
  <si>
    <r>
      <rPr>
        <b/>
        <sz val="14"/>
        <rFont val="Arial"/>
        <family val="2"/>
      </rPr>
      <t xml:space="preserve">IF | R | D cases </t>
    </r>
    <r>
      <rPr>
        <b/>
        <sz val="14"/>
        <color indexed="8"/>
        <rFont val="Arial"/>
        <family val="2"/>
      </rPr>
      <t xml:space="preserve">
</t>
    </r>
    <r>
      <rPr>
        <b/>
        <sz val="14"/>
        <color theme="0" tint="-0.499984740745262"/>
        <rFont val="Arial"/>
        <family val="2"/>
      </rPr>
      <t>(IF | R | D Fälle)</t>
    </r>
  </si>
  <si>
    <t>yyyy-mm-dd 
(take the last follow-up)</t>
  </si>
  <si>
    <r>
      <rPr>
        <sz val="8"/>
        <rFont val="Calibri"/>
        <family val="2"/>
      </rPr>
      <t>≠</t>
    </r>
    <r>
      <rPr>
        <sz val="7.2"/>
        <rFont val="Arial"/>
        <family val="2"/>
      </rPr>
      <t xml:space="preserve"> </t>
    </r>
    <r>
      <rPr>
        <sz val="8"/>
        <rFont val="Arial"/>
        <family val="2"/>
      </rPr>
      <t>D &amp; DN &amp; DX</t>
    </r>
  </si>
  <si>
    <t>empty | 0</t>
  </si>
  <si>
    <r>
      <t xml:space="preserve">Please make the fraction of "Total radiation dose / Dose per fraction"
</t>
    </r>
    <r>
      <rPr>
        <b/>
        <sz val="8"/>
        <rFont val="Arial"/>
        <family val="2"/>
      </rPr>
      <t>IF</t>
    </r>
    <r>
      <rPr>
        <sz val="8"/>
        <rFont val="Arial"/>
        <family val="2"/>
      </rPr>
      <t xml:space="preserve"> 
this number is </t>
    </r>
    <r>
      <rPr>
        <b/>
        <sz val="8"/>
        <rFont val="Arial"/>
        <family val="2"/>
      </rPr>
      <t>&gt;50</t>
    </r>
    <r>
      <rPr>
        <sz val="8"/>
        <rFont val="Arial"/>
        <family val="2"/>
      </rPr>
      <t xml:space="preserve"> then display the deficit</t>
    </r>
  </si>
  <si>
    <t>≠ N0 &amp; N1 &amp; N+ &amp; NX &amp; empty</t>
  </si>
  <si>
    <t>N0 | N1 | N+</t>
  </si>
  <si>
    <t>1b)1 | 1b)2 | 1b)3 | 1c)</t>
  </si>
  <si>
    <r>
      <t>Take converted "Surgery Date" and Export "</t>
    </r>
    <r>
      <rPr>
        <b/>
        <sz val="8"/>
        <rFont val="Arial"/>
        <family val="2"/>
      </rPr>
      <t>Robotische Radikale Prostatektomie( dd.mm.yyyy)</t>
    </r>
    <r>
      <rPr>
        <sz val="8"/>
        <rFont val="Arial"/>
        <family val="2"/>
      </rPr>
      <t>"</t>
    </r>
  </si>
  <si>
    <r>
      <t>Take converted "Surgery Date" and Export "</t>
    </r>
    <r>
      <rPr>
        <b/>
        <sz val="8"/>
        <rFont val="Arial"/>
        <family val="2"/>
      </rPr>
      <t>nicht</t>
    </r>
    <r>
      <rPr>
        <sz val="8"/>
        <rFont val="Arial"/>
        <family val="2"/>
      </rPr>
      <t>r</t>
    </r>
    <r>
      <rPr>
        <b/>
        <sz val="8"/>
        <rFont val="Arial"/>
        <family val="2"/>
      </rPr>
      <t>obotische Radikale Prostatektomie( dd.mm.yyyy)</t>
    </r>
    <r>
      <rPr>
        <sz val="8"/>
        <rFont val="Arial"/>
        <family val="2"/>
      </rPr>
      <t>"</t>
    </r>
  </si>
  <si>
    <r>
      <t xml:space="preserve">Calculation of the risk classification for the basic data
</t>
    </r>
    <r>
      <rPr>
        <sz val="11"/>
        <color theme="0" tint="-0.499984740745262"/>
        <rFont val="Arial"/>
        <family val="2"/>
      </rPr>
      <t>Bestimmung der Risikoklassifizierung</t>
    </r>
  </si>
  <si>
    <t>PercentageWrong4</t>
  </si>
  <si>
    <t>PercentageWrong5</t>
  </si>
  <si>
    <t>Each surgeon should have an pseudonym assigned to him or her (no real name or abbreviation.</t>
  </si>
  <si>
    <t>Jedem/r Operateur*in ist ein eindeutiges Pseudonym (kein Klarnamen oder personenidentifizierenden Kürzel).</t>
  </si>
  <si>
    <t>&lt;Surgeon1&gt;</t>
  </si>
  <si>
    <t>&lt;Surgeon2&gt;</t>
  </si>
  <si>
    <t>empty (ALL)
(alle leer)</t>
  </si>
  <si>
    <t>No second R case in the same year
(Kein zweiter R Fall im selben Jahr)</t>
  </si>
  <si>
    <t>No second D case in the same year
(Kein zweiter D Fall im selben Jahr)</t>
  </si>
  <si>
    <t xml:space="preserve"> HIFU | CRYO | HYPER | VTP | IEP | RFA | SBRT |  OFT</t>
  </si>
  <si>
    <t>Active Surveillance bei fortgeschrittenem Risiko ( N1 / M1) oder neuaufgetretenem Rezidiv /Fernmetastase ist nicht plausibel (nicht zuzuordnen)</t>
  </si>
  <si>
    <t>ADT | WS | AS | CH | IM | OLT | ST | HIFU | CRYO | HYPER | OT | VTP | IEP | RFA | SBRT |  OFT</t>
  </si>
  <si>
    <r>
      <rPr>
        <sz val="11"/>
        <rFont val="Arial"/>
        <family val="2"/>
      </rPr>
      <t xml:space="preserve">OncoBox Prostate </t>
    </r>
    <r>
      <rPr>
        <b/>
        <sz val="11"/>
        <rFont val="Arial"/>
        <family val="2"/>
      </rPr>
      <t xml:space="preserve">
Plausibilitätskennzahlen</t>
    </r>
    <r>
      <rPr>
        <b/>
        <sz val="11"/>
        <color theme="0" tint="-0.499984740745262"/>
        <rFont val="Arial"/>
        <family val="2"/>
      </rPr>
      <t xml:space="preserve">
</t>
    </r>
  </si>
  <si>
    <r>
      <t xml:space="preserve">Population 1
</t>
    </r>
    <r>
      <rPr>
        <sz val="9"/>
        <color theme="4" tint="-0.499984740745262"/>
        <rFont val="Arial"/>
        <family val="2"/>
      </rPr>
      <t>(Nenner Nr. 1)</t>
    </r>
  </si>
  <si>
    <r>
      <t xml:space="preserve">Figure </t>
    </r>
    <r>
      <rPr>
        <sz val="10"/>
        <color theme="0" tint="-0.499984740745262"/>
        <rFont val="Arial"/>
        <family val="2"/>
      </rPr>
      <t>(Schaubild)</t>
    </r>
    <r>
      <rPr>
        <sz val="10"/>
        <color theme="1"/>
        <rFont val="Arial"/>
        <family val="2"/>
      </rPr>
      <t xml:space="preserve"> 1 </t>
    </r>
  </si>
  <si>
    <r>
      <t xml:space="preserve">Surgary
</t>
    </r>
    <r>
      <rPr>
        <b/>
        <sz val="8"/>
        <rFont val="Arial"/>
        <family val="2"/>
      </rPr>
      <t>Nervesparing</t>
    </r>
    <r>
      <rPr>
        <sz val="8"/>
        <rFont val="Arial"/>
        <family val="2"/>
      </rPr>
      <t xml:space="preserve">
</t>
    </r>
  </si>
  <si>
    <r>
      <t xml:space="preserve">Population for 1 and 2:
</t>
    </r>
    <r>
      <rPr>
        <b/>
        <sz val="10"/>
        <color theme="0" tint="-0.499984740745262"/>
        <rFont val="Arial"/>
        <family val="2"/>
      </rPr>
      <t>(Nenner)</t>
    </r>
  </si>
  <si>
    <r>
      <t xml:space="preserve">PostoperativeHistology
</t>
    </r>
    <r>
      <rPr>
        <b/>
        <sz val="8"/>
        <rFont val="Arial"/>
        <family val="2"/>
      </rPr>
      <t>pN</t>
    </r>
  </si>
  <si>
    <r>
      <t xml:space="preserve">Surgary
</t>
    </r>
    <r>
      <rPr>
        <b/>
        <sz val="8"/>
        <rFont val="Arial"/>
        <family val="2"/>
      </rPr>
      <t>Surgeon1</t>
    </r>
    <r>
      <rPr>
        <sz val="8"/>
        <rFont val="Arial"/>
        <family val="2"/>
      </rPr>
      <t xml:space="preserve">
</t>
    </r>
  </si>
  <si>
    <r>
      <t xml:space="preserve">Figure </t>
    </r>
    <r>
      <rPr>
        <sz val="10"/>
        <color theme="0" tint="-0.499984740745262"/>
        <rFont val="Arial"/>
        <family val="2"/>
      </rPr>
      <t>(Schaubild)</t>
    </r>
    <r>
      <rPr>
        <sz val="10"/>
        <color theme="1"/>
        <rFont val="Arial"/>
        <family val="2"/>
      </rPr>
      <t xml:space="preserve"> 2</t>
    </r>
  </si>
  <si>
    <t>Nerverhaltend = Y
(nervsparing= Y)</t>
  </si>
  <si>
    <t>Operateur1 not empty
Surgeon1 not empty</t>
  </si>
  <si>
    <r>
      <t xml:space="preserve">Figure </t>
    </r>
    <r>
      <rPr>
        <sz val="10"/>
        <color theme="0" tint="-0.499984740745262"/>
        <rFont val="Arial"/>
        <family val="2"/>
      </rPr>
      <t>(Schaubild)</t>
    </r>
    <r>
      <rPr>
        <sz val="10"/>
        <color theme="1"/>
        <rFont val="Arial"/>
        <family val="2"/>
      </rPr>
      <t xml:space="preserve"> 3</t>
    </r>
  </si>
  <si>
    <r>
      <t xml:space="preserve"> prostatectomies
</t>
    </r>
    <r>
      <rPr>
        <sz val="9"/>
        <color theme="0" tint="-0.499984740745262"/>
        <rFont val="Arial"/>
        <family val="2"/>
      </rPr>
      <t>(Radikale Prostatektomien)</t>
    </r>
  </si>
  <si>
    <r>
      <rPr>
        <sz val="11"/>
        <rFont val="Arial"/>
        <family val="2"/>
      </rPr>
      <t>Newly diagnosed recurrence and / or distant metastasis</t>
    </r>
    <r>
      <rPr>
        <sz val="11"/>
        <color theme="0" tint="-0.499984740745262"/>
        <rFont val="Arial"/>
        <family val="2"/>
      </rPr>
      <t xml:space="preserve">
(Pat. mit neuaufgetretenem Rezidiv und/oder Fernmetastasen)</t>
    </r>
  </si>
  <si>
    <r>
      <t xml:space="preserve">Participation in studies
</t>
    </r>
    <r>
      <rPr>
        <sz val="11"/>
        <color theme="0" tint="-0.499984740745262"/>
        <rFont val="Arial"/>
        <family val="2"/>
      </rPr>
      <t>Anteil Studienpat.</t>
    </r>
  </si>
  <si>
    <r>
      <t xml:space="preserve">Interface and calculation of the patient profile
</t>
    </r>
    <r>
      <rPr>
        <sz val="11"/>
        <color theme="0" tint="-0.499984740745262"/>
        <rFont val="Arial"/>
        <family val="2"/>
      </rPr>
      <t>Darstellung und Berechnung des Pat.-profil</t>
    </r>
  </si>
  <si>
    <t>O / P (bei Operierten Pat.)</t>
  </si>
  <si>
    <t>Pat.unabhängige Informationen</t>
  </si>
  <si>
    <r>
      <t xml:space="preserve">Pat.unabhängige Informationen 
</t>
    </r>
    <r>
      <rPr>
        <b/>
        <sz val="8"/>
        <rFont val="Arial"/>
        <family val="2"/>
      </rPr>
      <t>Datum Generierung XML aus Tumordokumentationssystem</t>
    </r>
  </si>
  <si>
    <r>
      <t xml:space="preserve">Pat.unabhängige Informationen
</t>
    </r>
    <r>
      <rPr>
        <b/>
        <sz val="8"/>
        <rFont val="Arial"/>
        <family val="2"/>
      </rPr>
      <t>Name Tumordokumentationssystem</t>
    </r>
  </si>
  <si>
    <r>
      <t xml:space="preserve">Pat.unabhängige Informationen
</t>
    </r>
    <r>
      <rPr>
        <b/>
        <sz val="8"/>
        <rFont val="Arial"/>
        <family val="2"/>
      </rPr>
      <t>Versionsstand Tumordokumentationssystem</t>
    </r>
  </si>
  <si>
    <r>
      <t xml:space="preserve">Stammdaten 
</t>
    </r>
    <r>
      <rPr>
        <b/>
        <sz val="8"/>
        <rFont val="Arial"/>
        <family val="2"/>
      </rPr>
      <t>Pat.-ID</t>
    </r>
  </si>
  <si>
    <t>Dieses Merkmal identifiziert den Pat., dem die gespeicherten Daten zugeordnet werden sollen. Die Pat.-ID muss für den einzelnen Pat. unverändert bleiben und ist so zu wählen, dass für jeden Pat. eine eindeutige Zuordnung gesichert ist.</t>
  </si>
  <si>
    <r>
      <t xml:space="preserve">Stammdaten
</t>
    </r>
    <r>
      <rPr>
        <b/>
        <sz val="8"/>
        <rFont val="Arial"/>
        <family val="2"/>
      </rPr>
      <t>Pat.-Länderkennung</t>
    </r>
  </si>
  <si>
    <t xml:space="preserve">Aktuelles Land des (Haupt-)Wohnortes des Pat.. Dies wird zur eindeutigen Zuordnung der Pat. zu einer Region (mittels der Postleitzahl) benötigt. Je nach Land unterscheidet sich die Struktur der Postleitzahl. </t>
  </si>
  <si>
    <t>Wenn der Pat. verstorben ist, dann darf keine weitere Follow-Up Meldung angegeben werden. Ist beim Vitalstatus angegeben, dass der Pat. verstorben ist und das Sterbedatum fehlt, so wird davon ausgegangen, dass das Datum der Follow-Up Meldung das Sterbedatum ist.</t>
  </si>
  <si>
    <r>
      <rPr>
        <b/>
        <u/>
        <sz val="9"/>
        <rFont val="Arial"/>
        <family val="2"/>
      </rPr>
      <t xml:space="preserve">Spezifikation Fall / Ereignis
</t>
    </r>
    <r>
      <rPr>
        <sz val="9"/>
        <rFont val="Arial"/>
        <family val="2"/>
      </rPr>
      <t xml:space="preserve">
Es gibt vier Arten von Fällen bzw. Ereignissen für die dieser Block anzulegen ist.
1) Ein Pat. mit Primärtumor erhält</t>
    </r>
    <r>
      <rPr>
        <b/>
        <sz val="9"/>
        <rFont val="Arial"/>
        <family val="2"/>
      </rPr>
      <t xml:space="preserve"> </t>
    </r>
    <r>
      <rPr>
        <b/>
        <u/>
        <sz val="9"/>
        <rFont val="Arial"/>
        <family val="2"/>
      </rPr>
      <t>nur</t>
    </r>
    <r>
      <rPr>
        <b/>
        <sz val="9"/>
        <rFont val="Arial"/>
        <family val="2"/>
      </rPr>
      <t xml:space="preserve"> </t>
    </r>
    <r>
      <rPr>
        <sz val="9"/>
        <rFont val="Arial"/>
        <family val="2"/>
      </rPr>
      <t xml:space="preserve">Active Surveillance oder Watchful Waiting
2) Ein Pat. erhält AS / WW und später eine interventionelle Therapie (hier reicht es für die AS/WW den Block B8 Therapie anzulegen, das Ereignis AS/WW muss nicht extra angelegt werden).  Wo die AS / WW durchgeführt wurde, ist irrelevant.
3) Im Verlauf entwickelt der Pat. ein Rezidiv, welches im Zentrum besprochen und behandelt wird. Für jedes Rezidivereignis sollte der Block B extra angelegt werden)
4) Im Verlauf entwickelt der Pat. Fernmetastasen und wird im Zentrum besprochen und behandelt. Für jedes </t>
    </r>
    <r>
      <rPr>
        <b/>
        <u/>
        <sz val="9"/>
        <rFont val="Arial"/>
        <family val="2"/>
      </rPr>
      <t>neues</t>
    </r>
    <r>
      <rPr>
        <b/>
        <sz val="9"/>
        <rFont val="Arial"/>
        <family val="2"/>
      </rPr>
      <t xml:space="preserve"> </t>
    </r>
    <r>
      <rPr>
        <sz val="9"/>
        <rFont val="Arial"/>
        <family val="2"/>
      </rPr>
      <t>Fernmetastasierungsereignis sollte der Block B extra angelegt werden).</t>
    </r>
  </si>
  <si>
    <t>CC = Zentrumsfall
NCC = kein Zentrumsfall (z.B. bereits extern primär operierte Pat., Zweitmeinung/ Teilbehandlung)</t>
  </si>
  <si>
    <t xml:space="preserve">Datum, an dem der Pat. nach Diagnosestellung bzw. vor Beginn der Therapie im Zentrum vorgestellt wurde (i.d.R. prätherapeutische Fallbesprechung). 
</t>
  </si>
  <si>
    <t>Es müssen alle Komorbitäten des Pat. angegeben werden. Falls ein Pat. mehrere Komorbitäten hat, kann dieses Feld n mal angelegt werden</t>
  </si>
  <si>
    <r>
      <t xml:space="preserve">Fall
Fallinformationen
</t>
    </r>
    <r>
      <rPr>
        <b/>
        <sz val="8"/>
        <rFont val="Arial"/>
        <family val="2"/>
      </rPr>
      <t>Pat. eingebracht über Leistungserbringer</t>
    </r>
  </si>
  <si>
    <t xml:space="preserve">Angabe, bei welchem Leistungserbringer der Pat. im Zentrum vorstellig wurde.
</t>
  </si>
  <si>
    <t>Ob der Pat. die Einwilligungserklärung zur Teilnahme an der PCO-Studie unterschrieben hat oder nicht</t>
  </si>
  <si>
    <r>
      <t xml:space="preserve">Fall
Fallinformationen
</t>
    </r>
    <r>
      <rPr>
        <b/>
        <sz val="8"/>
        <rFont val="Arial"/>
        <family val="2"/>
      </rPr>
      <t>Datum Pat. in Studie eingebracht</t>
    </r>
  </si>
  <si>
    <t>Pat. wurde mind. 1 x länger als 25 min. psychoonkologisch betreut</t>
  </si>
  <si>
    <t>Zeitpunkt, angegeben in Tag, Monat und Jahr, an dem die meldepflichtige Diagnose erstmals durch einen Arzt klinisch oder mikroskopisch diagnostiziert wurde. (Tag unbekannt: 00 einsetzen Tag und Monat unbekannt: 00.00 einsetzen).
Primärtumor: Datum der ersten histologischen Sicherung (Biopsie oder TUR-P). Entscheidend ist das Entnahme-, nicht das Befunddatum. In wenigen Ausnahmen (hochgradig metastasierter Pat. mit hohem PSA-Wert und ohne Intervention) wird keine Biopsie durchgeführt. Dann ist ein alternatives Datum anzugeben (z.B. Datum des PSA-Wertes, klinisches Diagnostik von Metastasen) und entsprechend die dazugehörige, niederwertigere Diagnosesicherheit.
Hatte der Pat. vor der interventionellen Behandlung des Primärtumors bereits Active Surveillance oder Watchful Waiting kann dieses Feld bei der Primärtherapie leer bleiben.
Rezidiv / Fernmetastase: Datum der ersten Diagnose des Rezidivs / Fernmetastase.</t>
  </si>
  <si>
    <r>
      <t xml:space="preserve">Pat.
Pat. Stammdaten 
Adresse </t>
    </r>
    <r>
      <rPr>
        <b/>
        <sz val="8"/>
        <color theme="1"/>
        <rFont val="Arial"/>
        <family val="2"/>
      </rPr>
      <t xml:space="preserve"> 
Pat._Land</t>
    </r>
  </si>
  <si>
    <r>
      <t xml:space="preserve">Pat. 
Pat. Stammdaten 
</t>
    </r>
    <r>
      <rPr>
        <b/>
        <sz val="8"/>
        <color theme="1"/>
        <rFont val="Arial"/>
        <family val="2"/>
      </rPr>
      <t>Pat._Geburtsdatum</t>
    </r>
  </si>
  <si>
    <r>
      <t xml:space="preserve">Pat. 
Pat. Stammdaten 
</t>
    </r>
    <r>
      <rPr>
        <b/>
        <sz val="8"/>
        <color theme="1"/>
        <rFont val="Arial"/>
        <family val="2"/>
      </rPr>
      <t>Pat._Geschlecht</t>
    </r>
  </si>
  <si>
    <r>
      <t xml:space="preserve">Pat.
Verlauf
Tod
</t>
    </r>
    <r>
      <rPr>
        <b/>
        <sz val="8"/>
        <rFont val="Arial"/>
        <family val="2"/>
      </rPr>
      <t>Sterbedatum</t>
    </r>
  </si>
  <si>
    <r>
      <t xml:space="preserve">Pat.
Diagnose
</t>
    </r>
    <r>
      <rPr>
        <b/>
        <sz val="8"/>
        <color indexed="8"/>
        <rFont val="Arial"/>
        <family val="2"/>
      </rPr>
      <t>Fruehere_Tumorerkrankungen</t>
    </r>
  </si>
  <si>
    <r>
      <t xml:space="preserve">Pat.
Diagnose
</t>
    </r>
    <r>
      <rPr>
        <b/>
        <sz val="8"/>
        <color theme="1"/>
        <rFont val="Arial"/>
        <family val="2"/>
      </rPr>
      <t>Tumor_Diagnosedatum</t>
    </r>
  </si>
  <si>
    <r>
      <t xml:space="preserve">Pat.
Diagnose
</t>
    </r>
    <r>
      <rPr>
        <b/>
        <sz val="8"/>
        <rFont val="Arial"/>
        <family val="2"/>
      </rPr>
      <t>Primärtumor_ICD_Code</t>
    </r>
  </si>
  <si>
    <r>
      <t xml:space="preserve">Pat.
Diagnose
</t>
    </r>
    <r>
      <rPr>
        <b/>
        <sz val="8"/>
        <color theme="1"/>
        <rFont val="Arial"/>
        <family val="2"/>
      </rPr>
      <t>Tumor_Diagnosesicherung</t>
    </r>
  </si>
  <si>
    <r>
      <t xml:space="preserve">Pat.
Diagnose
</t>
    </r>
    <r>
      <rPr>
        <b/>
        <sz val="8"/>
        <color indexed="8"/>
        <rFont val="Arial"/>
        <family val="2"/>
      </rPr>
      <t>TNM_T</t>
    </r>
  </si>
  <si>
    <r>
      <t xml:space="preserve">Pat.
Diagnose
</t>
    </r>
    <r>
      <rPr>
        <b/>
        <sz val="8"/>
        <color indexed="8"/>
        <rFont val="Arial"/>
        <family val="2"/>
      </rPr>
      <t>TNM_N</t>
    </r>
  </si>
  <si>
    <r>
      <t xml:space="preserve">Pat.
Diagnose
</t>
    </r>
    <r>
      <rPr>
        <b/>
        <sz val="8"/>
        <color indexed="8"/>
        <rFont val="Arial"/>
        <family val="2"/>
      </rPr>
      <t>TNM_M</t>
    </r>
  </si>
  <si>
    <r>
      <t xml:space="preserve">Pat.
Tumorkonferenz
</t>
    </r>
    <r>
      <rPr>
        <b/>
        <sz val="8"/>
        <color theme="1"/>
        <rFont val="Arial"/>
        <family val="2"/>
      </rPr>
      <t>Tumorkonferenz_Datum</t>
    </r>
  </si>
  <si>
    <r>
      <t xml:space="preserve">Pat.
Tumorkonferenz
</t>
    </r>
    <r>
      <rPr>
        <b/>
        <sz val="8"/>
        <color theme="1"/>
        <rFont val="Arial"/>
        <family val="2"/>
      </rPr>
      <t>Tumorkonferenz_Typ</t>
    </r>
  </si>
  <si>
    <r>
      <t xml:space="preserve">Pat.
Operation
</t>
    </r>
    <r>
      <rPr>
        <b/>
        <sz val="8"/>
        <color theme="1"/>
        <rFont val="Arial"/>
        <family val="2"/>
      </rPr>
      <t>Datum</t>
    </r>
    <r>
      <rPr>
        <sz val="8"/>
        <color theme="1"/>
        <rFont val="Arial"/>
        <family val="2"/>
      </rPr>
      <t xml:space="preserve">
</t>
    </r>
  </si>
  <si>
    <r>
      <t xml:space="preserve">Pat.
Operation
</t>
    </r>
    <r>
      <rPr>
        <b/>
        <sz val="8"/>
        <color theme="1"/>
        <rFont val="Arial"/>
        <family val="2"/>
      </rPr>
      <t>OP_OPS</t>
    </r>
    <r>
      <rPr>
        <sz val="8"/>
        <color theme="1"/>
        <rFont val="Arial"/>
        <family val="2"/>
      </rPr>
      <t xml:space="preserve">
</t>
    </r>
  </si>
  <si>
    <r>
      <t xml:space="preserve">Pat.
Operation
</t>
    </r>
    <r>
      <rPr>
        <b/>
        <sz val="8"/>
        <color theme="1"/>
        <rFont val="Arial"/>
        <family val="2"/>
      </rPr>
      <t>OP_Komplikationen</t>
    </r>
  </si>
  <si>
    <r>
      <t xml:space="preserve">Pat.
Operation
</t>
    </r>
    <r>
      <rPr>
        <b/>
        <sz val="8"/>
        <color indexed="8"/>
        <rFont val="Arial"/>
        <family val="2"/>
      </rPr>
      <t>TNM_T</t>
    </r>
  </si>
  <si>
    <r>
      <t xml:space="preserve">Pat.
Operation
</t>
    </r>
    <r>
      <rPr>
        <b/>
        <sz val="8"/>
        <color indexed="8"/>
        <rFont val="Arial"/>
        <family val="2"/>
      </rPr>
      <t>TNM_N</t>
    </r>
  </si>
  <si>
    <r>
      <t xml:space="preserve">Pat.
Operation
</t>
    </r>
    <r>
      <rPr>
        <b/>
        <sz val="8"/>
        <color indexed="8"/>
        <rFont val="Arial"/>
        <family val="2"/>
      </rPr>
      <t>TNM_M</t>
    </r>
  </si>
  <si>
    <r>
      <t xml:space="preserve">Pat.
Operation
Histologie
</t>
    </r>
    <r>
      <rPr>
        <b/>
        <sz val="8"/>
        <rFont val="Arial"/>
        <family val="2"/>
      </rPr>
      <t>LK_untersucht</t>
    </r>
  </si>
  <si>
    <r>
      <t xml:space="preserve">Pat.
Operation
Histologie
</t>
    </r>
    <r>
      <rPr>
        <b/>
        <sz val="8"/>
        <rFont val="Arial"/>
        <family val="2"/>
      </rPr>
      <t>LK_befallen</t>
    </r>
  </si>
  <si>
    <r>
      <t xml:space="preserve">Pat.
Operation
Residualstatus
</t>
    </r>
    <r>
      <rPr>
        <b/>
        <sz val="8"/>
        <rFont val="Arial"/>
        <family val="2"/>
      </rPr>
      <t>Lokale_Beurteilung_Residualstatus</t>
    </r>
  </si>
  <si>
    <r>
      <t xml:space="preserve">Pat.
Strahlentherapie
Bestrahlung
</t>
    </r>
    <r>
      <rPr>
        <b/>
        <sz val="8"/>
        <color theme="1"/>
        <rFont val="Arial"/>
        <family val="2"/>
      </rPr>
      <t>ST_Applikationsart</t>
    </r>
  </si>
  <si>
    <r>
      <t xml:space="preserve">Pat.
Strahlentherapie
</t>
    </r>
    <r>
      <rPr>
        <b/>
        <sz val="8"/>
        <color theme="1"/>
        <rFont val="Arial"/>
        <family val="2"/>
      </rPr>
      <t>ST_Stellung_OP</t>
    </r>
  </si>
  <si>
    <r>
      <t xml:space="preserve">Pat.
Strahlentherapie
</t>
    </r>
    <r>
      <rPr>
        <b/>
        <sz val="8"/>
        <color theme="1"/>
        <rFont val="Arial"/>
        <family val="2"/>
      </rPr>
      <t>ST_Intention</t>
    </r>
  </si>
  <si>
    <t>Pat.
Strahlentherapie
Bestrahlung
ST_Beginn_Datum</t>
  </si>
  <si>
    <t>Pat.
Strahlentherapie
ST_Gesamtdosis</t>
  </si>
  <si>
    <t>Pat.
Strahlentherapie
ST_Einzeldosis</t>
  </si>
  <si>
    <t>Pat.
Strahlentherapie
ST_Ende_Grund</t>
  </si>
  <si>
    <t>Pat.
Strahlentherapie
Bestrahlung
ST_Ende_Datum</t>
  </si>
  <si>
    <t>Pat. 
Strahlentherapie
ST_Nebenwirkungen_Grad</t>
  </si>
  <si>
    <t>Pat. 
Strahlentherapie
ST_Nebenwirkung_Art</t>
  </si>
  <si>
    <t>Pat.
Systemische Therapie
SYST_Therapieart</t>
  </si>
  <si>
    <t>Pat.
Systemische Therapie
SYST_Stellung_operative_Therapie</t>
  </si>
  <si>
    <t>Pat.
Systemische Therapie
ST_Intention</t>
  </si>
  <si>
    <t>Pat.
Systemische Therapie
SYST_Beginn_Datum</t>
  </si>
  <si>
    <t>Pat.
Systemische Therapie
SYST_Ende_Grund</t>
  </si>
  <si>
    <t>Pat.
Systemische Therapie
SYST_Ende_Datum</t>
  </si>
  <si>
    <t>Pat.
Verlauf
Untersuchungsdatum_Verlauf</t>
  </si>
  <si>
    <t>Pat.
Verlauf
Verlauf_Lokaler_Tumorstatus</t>
  </si>
  <si>
    <t>Pat.
Verlauf
Verlauf_Tumorstatus_Fernmetastasen</t>
  </si>
  <si>
    <t>Pat.
Verlauf
Gesamtbeurteilung_Tumorstatus</t>
  </si>
  <si>
    <t xml:space="preserve">Wurde der Pat. auf Fernmetastasen nicht untersucht, da kein akuter Verdacht vorliegt, so soll hier ein N eingetragen werden. </t>
  </si>
  <si>
    <r>
      <t xml:space="preserve">Pat.unabhängige  Informationen
</t>
    </r>
    <r>
      <rPr>
        <b/>
        <sz val="8"/>
        <rFont val="Arial"/>
        <family val="2"/>
      </rPr>
      <t>Name Tumordokumentationssystem</t>
    </r>
  </si>
  <si>
    <r>
      <t xml:space="preserve">Pat.unabhängige  Informationen
</t>
    </r>
    <r>
      <rPr>
        <b/>
        <sz val="8"/>
        <rFont val="Arial"/>
        <family val="2"/>
      </rPr>
      <t>Versionsstand Tumordokumentationssystem</t>
    </r>
  </si>
  <si>
    <t>Wird im Datensatz nicht benötigt. Die Zuordnung der Pat. erfolgt über den vollständigen Namen und Adresse</t>
  </si>
  <si>
    <r>
      <t xml:space="preserve">Stammdaten 
</t>
    </r>
    <r>
      <rPr>
        <b/>
        <sz val="8"/>
        <color indexed="8"/>
        <rFont val="Arial"/>
        <family val="2"/>
      </rPr>
      <t>Pat.-ID</t>
    </r>
  </si>
  <si>
    <t>Das genaue Geburtsdatum des Pat. ist angegeben</t>
  </si>
  <si>
    <r>
      <t xml:space="preserve">Präinterventioneller Zeitraum 
Pat. unter Beobachtung
</t>
    </r>
    <r>
      <rPr>
        <b/>
        <sz val="8"/>
        <rFont val="Arial"/>
        <family val="2"/>
      </rPr>
      <t xml:space="preserve">Zentrumspatient ja / nein 
</t>
    </r>
    <r>
      <rPr>
        <sz val="8"/>
        <rFont val="Arial"/>
        <family val="2"/>
      </rPr>
      <t xml:space="preserve">Primärintervention
Patient in Primärtherapie </t>
    </r>
    <r>
      <rPr>
        <b/>
        <sz val="8"/>
        <rFont val="Arial"/>
        <family val="2"/>
      </rPr>
      <t xml:space="preserve">
Zentrumspatient ja / nein bei Primärintervention</t>
    </r>
  </si>
  <si>
    <r>
      <t>Präinterventioneller Zeitraum 
Pat. unter Beobachtung</t>
    </r>
    <r>
      <rPr>
        <b/>
        <sz val="8"/>
        <color indexed="8"/>
        <rFont val="Arial"/>
        <family val="2"/>
      </rPr>
      <t xml:space="preserve">
Datum Vorstellung im Zentrum 
-----------------------
</t>
    </r>
    <r>
      <rPr>
        <sz val="8"/>
        <color indexed="8"/>
        <rFont val="Arial"/>
        <family val="2"/>
      </rPr>
      <t>Primärintervention
Patient in Primärtherapie</t>
    </r>
    <r>
      <rPr>
        <b/>
        <sz val="8"/>
        <color indexed="8"/>
        <rFont val="Arial"/>
        <family val="2"/>
      </rPr>
      <t xml:space="preserve">
Datum Vorstellung im Zentrum </t>
    </r>
  </si>
  <si>
    <r>
      <t xml:space="preserve">Präinterventioneller Zeitraum 
Krebserkrankungen vor Erstdiagnose bzw. synchron zur Erstdianose
</t>
    </r>
    <r>
      <rPr>
        <b/>
        <u/>
        <sz val="8"/>
        <color indexed="8"/>
        <rFont val="Arial"/>
        <family val="2"/>
      </rPr>
      <t>Relevante</t>
    </r>
    <r>
      <rPr>
        <b/>
        <sz val="8"/>
        <color indexed="8"/>
        <rFont val="Arial"/>
        <family val="2"/>
      </rPr>
      <t xml:space="preserve"> Krebsvorerkrankungen der Pat. mit Fall zum Zeitpunkt der Erstdiagnose Fall </t>
    </r>
  </si>
  <si>
    <r>
      <t xml:space="preserve">Präinterventioneller Zeitraum 
Pat. unter Beobachtung
</t>
    </r>
    <r>
      <rPr>
        <b/>
        <sz val="8"/>
        <color indexed="8"/>
        <rFont val="Arial"/>
        <family val="2"/>
      </rPr>
      <t xml:space="preserve">Pat. in Zentrum eingebracht über Leistungserbringer
</t>
    </r>
    <r>
      <rPr>
        <sz val="8"/>
        <color indexed="8"/>
        <rFont val="Arial"/>
        <family val="2"/>
      </rPr>
      <t>Primärintervention
Patient in Primärtherapie</t>
    </r>
    <r>
      <rPr>
        <b/>
        <sz val="8"/>
        <color indexed="8"/>
        <rFont val="Arial"/>
        <family val="2"/>
      </rPr>
      <t xml:space="preserve">
Prätherapeutische Fallbesprechung 
Vorstellung über Leistungserbringer</t>
    </r>
  </si>
  <si>
    <r>
      <t xml:space="preserve">Prozess
</t>
    </r>
    <r>
      <rPr>
        <b/>
        <sz val="8"/>
        <color indexed="8"/>
        <rFont val="Arial"/>
        <family val="2"/>
      </rPr>
      <t>Datum Pat. in Studie eingebracht</t>
    </r>
  </si>
  <si>
    <r>
      <t>Präinterventioneller Zeitraum 
Pat. unter Beobachtung</t>
    </r>
    <r>
      <rPr>
        <b/>
        <sz val="8"/>
        <color indexed="8"/>
        <rFont val="Arial"/>
        <family val="2"/>
      </rPr>
      <t xml:space="preserve">
Datum Vorstellung im Zentrum 
</t>
    </r>
    <r>
      <rPr>
        <sz val="8"/>
        <color indexed="8"/>
        <rFont val="Arial"/>
        <family val="2"/>
      </rPr>
      <t>Primärintervention
Pat. in Primärtherapie</t>
    </r>
    <r>
      <rPr>
        <b/>
        <sz val="8"/>
        <color indexed="8"/>
        <rFont val="Arial"/>
        <family val="2"/>
      </rPr>
      <t xml:space="preserve">
Datum Vorstellung im Zentrum </t>
    </r>
  </si>
  <si>
    <t>Falls der Pat. keine Lymphadenektomie erhalten hat (bzw. keine Dokumentiert ist) ist hier ein Nein anzugeben.</t>
  </si>
  <si>
    <t xml:space="preserve">pN = Ausbreitung der regionären Lymphknoten
Erfordert die Entfernung der Lymphknoten in einem Ausmaß, dass die Aussage über das Fehlen regionärer Lymphknotenmetastasen (pN0) verlässlich macht und andererseits zur Bestimmung der höchsten T-Kategorie ausreicht)
Erläuterungen Ausprägungen siehe TNM - Klassifikation maligner Tumor, 8. Auflage, 2017, S. 245-246
"N+" ist in der  "TNM Klassifikation maligner Tumoren 8. Auflage" nicht vorgesehen, wurde aber in den Zentren mitunter dokumentiert (und wird deshalb hier zugelassen). In der Plausibilitätsprüfung werden jedoch alle Fälle mit "N+"-Meldung herausgefiltert ab Pat. mit Erstdiagnose  01.01.2011.
</t>
  </si>
  <si>
    <t>O / P (bei Pat. mit Strahlenth.)</t>
  </si>
  <si>
    <t>O / P (bei Pat. mit Therapie)</t>
  </si>
  <si>
    <t>Gibt an, ob die Strahlentherapie bereits beendet wurde oder ob sich der Pat. noch in Behandlung befindet.</t>
  </si>
  <si>
    <t>A = Abbruch wegen Nebenwirkungen
E = Reguläres Ende
V = Pat. verweigert weitere Therapie
P = Abbruch wegen Progress
U = unbekannt
S = Abbruch aus sonstigen Gründen</t>
  </si>
  <si>
    <t>VF = Pat. verweigert die Fortführung der Therapie
E = Reguläres Ende
AN = Abbruch wegen Nebenwirkungen
S = Sonstige
X = unbekannt</t>
  </si>
  <si>
    <t>Gibt die Art der Systemischen Therapie an. Unter Sonstige Therapien zählen alle Therapien die keiner anderen Therapieart zugeordnet werden können  (z.b. HIFU Therapie).
Hat der Pat. vor einer interventionellen Therapie Active Surveillance oder Watchful Waiting erhalten, so reicht es aus, einen Fall / Ereignis mit der interventionellen Therapie anzulegen und diesen Block B8 einmal für die Active Surveillance bzw. Watchful Waiting anzulegen.</t>
  </si>
  <si>
    <t>Gibt an, ob die Therapie bereits beendet wurde oder ob sich der Pat. noch in Behandlung befindet.</t>
  </si>
  <si>
    <t>Datum an welchem der Fragebogen vom Pat. ausgefüllt bzw. an den Pat. ausgegeben wurde.</t>
  </si>
  <si>
    <t>Pat.befragung</t>
  </si>
  <si>
    <r>
      <t xml:space="preserve">Präinterventioneller Zeitraum
Erstdiagnostik Primärtumor
</t>
    </r>
    <r>
      <rPr>
        <b/>
        <sz val="8"/>
        <color indexed="8"/>
        <rFont val="Arial"/>
        <family val="2"/>
      </rPr>
      <t>DKG-Pat.fragebogen 
Kontinenz (ICIQ)</t>
    </r>
  </si>
  <si>
    <r>
      <t xml:space="preserve">Präinterventioneller Zeitraum
Erstdiagnostik Primärtumor
</t>
    </r>
    <r>
      <rPr>
        <b/>
        <sz val="8"/>
        <color indexed="8"/>
        <rFont val="Arial"/>
        <family val="2"/>
      </rPr>
      <t>DKG-Pat.fragebogen
Potenz (IIEF-5-Score)</t>
    </r>
  </si>
  <si>
    <r>
      <t xml:space="preserve">Präinterventioneller Zeitraum
Erstdiagnostik Primärtumor 
</t>
    </r>
    <r>
      <rPr>
        <b/>
        <sz val="8"/>
        <color indexed="8"/>
        <rFont val="Arial"/>
        <family val="2"/>
      </rPr>
      <t>DKG-Pat.fragebogen
Lebensqualität</t>
    </r>
  </si>
  <si>
    <r>
      <t xml:space="preserve">Präinterventioneller Zeitraum 
Erstdiagnostik Primärtumor
</t>
    </r>
    <r>
      <rPr>
        <b/>
        <sz val="8"/>
        <color indexed="8"/>
        <rFont val="Arial"/>
        <family val="2"/>
      </rPr>
      <t>DKG-Pat.fragebogen 
Gesundheitszustand</t>
    </r>
  </si>
  <si>
    <t>Datum der Untersuchung des Pat. oder Sterbedatum. Falls Untersuchungs-/Sterbedatum nicht bekannt, dann  Datum Eingang der Follow-Up Meldung.</t>
  </si>
  <si>
    <t>Falls  der Pat. verstorben ist, ist hier zwischen D | DN | DX zu wählen. Lebt der Pat. ist hier ein A einzutragen.</t>
  </si>
  <si>
    <t xml:space="preserve">Wurde der Pat. hinsichtlich eines Lokalrezidives nicht untersucht, da kein akuter Verdacht vorliegt, so soll hier ein N eingetragen werden. </t>
  </si>
  <si>
    <t>ICIQ-Score der Pat.befragung</t>
  </si>
  <si>
    <t>IIEF-Score der Pat.befragung</t>
  </si>
  <si>
    <r>
      <t xml:space="preserve">Total primary cases
</t>
    </r>
    <r>
      <rPr>
        <b/>
        <sz val="9"/>
        <color theme="0" tint="-0.499984740745262"/>
        <rFont val="Arial"/>
        <family val="2"/>
      </rPr>
      <t>(Primärfallpat. gesamt)</t>
    </r>
  </si>
  <si>
    <r>
      <t xml:space="preserve">b) Newly diagnosed recurrence and / or distant metastasis in calendar year </t>
    </r>
    <r>
      <rPr>
        <b/>
        <vertAlign val="superscript"/>
        <sz val="10"/>
        <rFont val="Arial"/>
        <family val="2"/>
      </rPr>
      <t>1)</t>
    </r>
    <r>
      <rPr>
        <b/>
        <sz val="10"/>
        <rFont val="Arial"/>
        <family val="2"/>
      </rPr>
      <t xml:space="preserve">
</t>
    </r>
    <r>
      <rPr>
        <b/>
        <sz val="10"/>
        <color theme="0" tint="-0.499984740745262"/>
        <rFont val="Arial"/>
        <family val="2"/>
      </rPr>
      <t xml:space="preserve">(Pat. mit neuaufgetretenem Rezidiv und/oder Fernmetastasen im Kalenderjahr </t>
    </r>
    <r>
      <rPr>
        <b/>
        <vertAlign val="superscript"/>
        <sz val="10"/>
        <color theme="0" tint="-0.499984740745262"/>
        <rFont val="Arial"/>
        <family val="2"/>
      </rPr>
      <t>1)</t>
    </r>
    <r>
      <rPr>
        <b/>
        <sz val="10"/>
        <color theme="0" tint="-0.499984740745262"/>
        <rFont val="Arial"/>
        <family val="2"/>
      </rPr>
      <t>)</t>
    </r>
  </si>
  <si>
    <r>
      <rPr>
        <b/>
        <sz val="10"/>
        <rFont val="Arial"/>
        <family val="2"/>
      </rPr>
      <t>Center patients total 
(Row 15 + 22 - 24)</t>
    </r>
    <r>
      <rPr>
        <b/>
        <sz val="10"/>
        <color theme="0" tint="-0.499984740745262"/>
        <rFont val="Arial"/>
        <family val="2"/>
      </rPr>
      <t xml:space="preserve">
(Zentrumspat. GESAMT 
(Zeile 15 + 22 - 24))</t>
    </r>
  </si>
  <si>
    <t>1) Pat. kann in einem Kalenderjahr unter "a) Primäfall" nur einmalig gezählt werden; unter "b) Rezidive und/oder Fernmetastasen" kann ein Pat. in Zeile 20 UND Zeile 21 jeweils 1x gezählt werden; wenn bei Primärfallpat. in dem Kalenderjahr auch die Diagnose "Rezidiv und/oder Fernmetastasen" auftritt, dann wird der Pat. unter a) und b) gezählt. Die Definitionen für Zentrumspat. und Primärfall sind im EB unter 1.2.1 hinterlegt</t>
  </si>
  <si>
    <t>2) Jeder Pat. kann pro Kalenderjahr nur einer Therapie zugeordnet werden.
Der Pat. wird jeweils der führenden Therapie zugeordnet. Beispiel:  
- Der Pat. erhält eine perkutane Strahlentherapie und zusätzlich eine Hormontherapie, dann gehört dieser Pat. in Spalte H
- Im Januar wird AS/WW festgelegt und im Oktober erhält der Pat. auf eigenen Wunsch eine RPE. Dieser Pat. ist dann nur in Spalte F einzutragen.</t>
  </si>
  <si>
    <t xml:space="preserve">Ja, jedoch ist die alleinige Vorstellung in der prätherapeutischen Konferenz nicht ausreichend. 
Es muss mindestens eine Therapie und/oder Überwachungsstrategie durchgeführt werden, damit 
der Pat. als Primärfall gezählt werden kann.
Yes, but presentation of the case in the pretherapeutic tumour conference alone is not sufficient. At least one therapeutic and/or surveillance strategy must be implemented for the patient to count as a primary case. 
</t>
  </si>
  <si>
    <r>
      <t xml:space="preserve">Center patients with prostate carcinoma </t>
    </r>
    <r>
      <rPr>
        <b/>
        <vertAlign val="superscript"/>
        <sz val="10"/>
        <rFont val="Arial"/>
        <family val="2"/>
      </rPr>
      <t>1)</t>
    </r>
    <r>
      <rPr>
        <b/>
        <sz val="10"/>
        <rFont val="Arial"/>
        <family val="2"/>
      </rPr>
      <t xml:space="preserve">
</t>
    </r>
    <r>
      <rPr>
        <b/>
        <sz val="10"/>
        <color theme="0" tint="-0.499984740745262"/>
        <rFont val="Arial"/>
        <family val="2"/>
      </rPr>
      <t xml:space="preserve">(Zentrumspat. 
Prostatakarzinom </t>
    </r>
    <r>
      <rPr>
        <b/>
        <vertAlign val="superscript"/>
        <sz val="10"/>
        <color theme="0" tint="-0.499984740745262"/>
        <rFont val="Arial"/>
        <family val="2"/>
      </rPr>
      <t>1)</t>
    </r>
    <r>
      <rPr>
        <b/>
        <sz val="10"/>
        <color theme="0" tint="-0.499984740745262"/>
        <rFont val="Arial"/>
        <family val="2"/>
      </rPr>
      <t>)</t>
    </r>
    <r>
      <rPr>
        <b/>
        <sz val="10"/>
        <rFont val="Arial"/>
        <family val="2"/>
      </rPr>
      <t xml:space="preserve">
</t>
    </r>
  </si>
  <si>
    <t>Patient, occurring at least one time in D22 and/or D23 and Patient is not in F24, G24, H24, I24, J24, K24, L24, M24 &amp; N24
(Pat. in D22 und/oder D23 und nicht in F24, G24, H24, I24, J24, K24, L24, M24 &amp; N24)</t>
  </si>
  <si>
    <t>Patient, occurring at least one time in E22 and/or E23 and Patient is not in F24, G24, H24, I24, J24, K24, L24, M24 , N24 &amp; D24
(Pat. in E22 und/oder E23 und nicht in F24, G24, H24, I24, J24, K24, L24, M24 &amp; N24)</t>
  </si>
  <si>
    <t>Patient, occurring at least one time in F22 and/or F23 
(Pat. in F22 und/oder F23)</t>
  </si>
  <si>
    <t>Patient, occurring at least one time in H22 and/or H23 and Patient is not in F24 &amp; G24
(Pat. in H22 und/oder H23 und nicht in F24 &amp; G24)</t>
  </si>
  <si>
    <t>Patient, occurring at least one time in K22 and/or K23 and Patient is not in F24, G24, H24, I24 &amp; J24
(Pat. in K22 und/oder K23 und nicht in F24, G24, H24, I24 &amp; J24)</t>
  </si>
  <si>
    <t>Patient, occurring at least one time in L22 and/or L23 and Patient is not in F24, G24, H24, I24, J24 &amp; K24
(Pat. in L22 und/oder L23 und nicht in F24, G24, H24, I24, J24 &amp; K24)</t>
  </si>
  <si>
    <t>Patient, occurring at least one time in M22 and/or M23 and Patient is not in F24, G24, H24, I24, J24, K24 &amp; L24
(Pat. in M22 und/oder M23 und nicht in F24, G24, H24, I24, J24, K24 &amp; L24)</t>
  </si>
  <si>
    <t>Patient, occurring at least one time in N22 and/or N23 and Patient is not in F24, G24, H24, I24, J24, K24, L24 &amp; M24
(Pat. in N22 und/oder N23 und nicht in F24, G24, H24, I24, J24, K24, L24 &amp; M24)</t>
  </si>
  <si>
    <t>Patient, occurring in D24 and O17
(Pat. in D24 und O17)</t>
  </si>
  <si>
    <t>Patient, occurring in E24 and O17
(Pat. in E24 und O17)</t>
  </si>
  <si>
    <t>Patient, occurring in F24 and O17
(Pat. in F24 und O17)</t>
  </si>
  <si>
    <t>Patient, occurring in G24 and O17
(Pat. in E24 und O17)</t>
  </si>
  <si>
    <t>Patient, occurring in H24 and O17
(Pat. in H24 und O17)</t>
  </si>
  <si>
    <t>Patient, occurring in I24 and O17
(Pat. in I24 und O17)</t>
  </si>
  <si>
    <t>Patient, occurring in J24 and O17
(Pat. in J24 und O17)</t>
  </si>
  <si>
    <t>Patient, occurring in K24 and O17
(Pat. in K24 und O17)</t>
  </si>
  <si>
    <t>Patient, occurring in L24 and O17
(Pat. in L24 und O17)</t>
  </si>
  <si>
    <t>Patient, occurring in M24 and O17
(Pat. in M24 und O17)</t>
  </si>
  <si>
    <t>Patient, occurring in N24 and O17
(Pat. in N24 und O17)</t>
  </si>
  <si>
    <t>Dieser Pat. hat zwei (oder mehr ) interventionelle Primärfälle. Beachten Sie, dass nur der erste Fall für die zertifizierungsrelevanten Daten berücksichtigt wird.</t>
  </si>
  <si>
    <t>Dieser Pat. hat zwei (oder mehr ) nichtinterventionelle Primärfälle. Beachten Sie, dass nur der erste Fall für die zertifizierungsrelevanten Daten berücksichtigt wird.</t>
  </si>
  <si>
    <t>Ein Pat. mit Rezidiv ohne Primärfall kann kein PCO-StudienPat. sein.</t>
  </si>
  <si>
    <t>Das Feld "Pat. eingebracht über Leistungserbringer" enthält unzulässige Zeichen.</t>
  </si>
  <si>
    <t>Das Feld "Pat. eingebracht über Leistungserbringer" ist leer. Keine Berücksichtigung im Zähler von Kennzahl Nr. 2.</t>
  </si>
  <si>
    <t>Ein Pat. mit Fernmetastase ohne Primärfall kann kein PCO-StudienPat. sein.</t>
  </si>
  <si>
    <t xml:space="preserve">Beim Vitalstatus wurde angegeben, dass der Pat. verstorben ist aber das Sterbedatum fehlt. </t>
  </si>
  <si>
    <t xml:space="preserve">Ein Pat. mit Zufallsbefund kann kein PCO-StudienPat. sein. </t>
  </si>
  <si>
    <r>
      <t xml:space="preserve">Patients with relaps/recurrence/distant metastasis
</t>
    </r>
    <r>
      <rPr>
        <sz val="9"/>
        <color theme="0" tint="-0.499984740745262"/>
        <rFont val="Arial"/>
        <family val="2"/>
      </rPr>
      <t>(Pat. mit Rezidiv/Metastasen etc.)</t>
    </r>
  </si>
  <si>
    <r>
      <rPr>
        <sz val="11"/>
        <rFont val="Arial"/>
        <family val="2"/>
      </rPr>
      <t xml:space="preserve">OncoBox Prostate </t>
    </r>
    <r>
      <rPr>
        <b/>
        <sz val="11"/>
        <rFont val="Arial"/>
        <family val="2"/>
      </rPr>
      <t xml:space="preserve">
Indicator 1 c) Newly diagnosed recurrence and / or distant metastasis
</t>
    </r>
    <r>
      <rPr>
        <b/>
        <sz val="11"/>
        <color theme="0" tint="-0.34998626667073579"/>
        <rFont val="Arial"/>
        <family val="2"/>
      </rPr>
      <t>(Kennzahl Nr.1c) Pat. mit neuaufgetretenem Rezidiv und/oder Fernmetastasen)</t>
    </r>
  </si>
  <si>
    <r>
      <t xml:space="preserve">Newly diagnosed recurrence and / or distant metastasis
</t>
    </r>
    <r>
      <rPr>
        <sz val="9"/>
        <color theme="0" tint="-0.499984740745262"/>
        <rFont val="Arial"/>
        <family val="2"/>
      </rPr>
      <t>(Pat. mit neuaufgetretenem Rezidiv und/oder Fernmetastasen)</t>
    </r>
  </si>
  <si>
    <r>
      <t>All patient</t>
    </r>
    <r>
      <rPr>
        <sz val="9"/>
        <rFont val="Arial"/>
        <family val="2"/>
      </rPr>
      <t>s of the denominator</t>
    </r>
    <r>
      <rPr>
        <sz val="9"/>
        <color indexed="8"/>
        <rFont val="Arial"/>
        <family val="2"/>
      </rPr>
      <t xml:space="preserve"> presented in the pretherapeutic conference (via urology)
</t>
    </r>
    <r>
      <rPr>
        <sz val="9"/>
        <color theme="0" tint="-0.499984740745262"/>
        <rFont val="Arial"/>
        <family val="2"/>
      </rPr>
      <t>(Pat. des Nenners, die in der prätherapeutischen Konferenz vorgestellt wurden (über Urologie))</t>
    </r>
  </si>
  <si>
    <r>
      <t>All patient</t>
    </r>
    <r>
      <rPr>
        <sz val="9"/>
        <rFont val="Arial"/>
        <family val="2"/>
      </rPr>
      <t>s of the denominator</t>
    </r>
    <r>
      <rPr>
        <sz val="9"/>
        <color indexed="8"/>
        <rFont val="Arial"/>
        <family val="2"/>
      </rPr>
      <t xml:space="preserve"> presented in the pretherapeutic conference (via radiotherapy)
</t>
    </r>
    <r>
      <rPr>
        <sz val="9"/>
        <color theme="0" tint="-0.499984740745262"/>
        <rFont val="Arial"/>
        <family val="2"/>
      </rPr>
      <t>(Pat. des Nenners, die in der prätherapeutischen Konferenz vorgestellt wurden (über Strahlentherapie))</t>
    </r>
  </si>
  <si>
    <r>
      <t>All pati</t>
    </r>
    <r>
      <rPr>
        <sz val="9"/>
        <rFont val="Arial"/>
        <family val="2"/>
      </rPr>
      <t>ents of the denominator</t>
    </r>
    <r>
      <rPr>
        <sz val="9"/>
        <color indexed="8"/>
        <rFont val="Arial"/>
        <family val="2"/>
      </rPr>
      <t xml:space="preserve"> presented in the tumour conference (post OP: operated primary cases and pretherapeutic: primary M1, recurrence / distant metastasis)
</t>
    </r>
    <r>
      <rPr>
        <sz val="9"/>
        <color theme="0" tint="-0.499984740745262"/>
        <rFont val="Arial"/>
        <family val="2"/>
      </rPr>
      <t>(Pat. des Nenners, die in der Tumorkonferenz vorgestellt wurden (postoperativ: operierte Primärfälle und prätherapeutisch: primär M1, Rezidiv/Fernmetastasen))</t>
    </r>
  </si>
  <si>
    <t xml:space="preserve">Postoperativ verstorbene Pat. werden für den Nenner gezählt. Wie gehen wir für den Zähler vor?
Patients that die postoperatively count for the denominator. What are the regulations for the numerator?
</t>
  </si>
  <si>
    <r>
      <t>All patient</t>
    </r>
    <r>
      <rPr>
        <sz val="9"/>
        <rFont val="Arial"/>
        <family val="2"/>
      </rPr>
      <t>s of the denominator</t>
    </r>
    <r>
      <rPr>
        <sz val="9"/>
        <color indexed="8"/>
        <rFont val="Arial"/>
        <family val="2"/>
      </rPr>
      <t xml:space="preserve"> presented in the tumour conference (post OP: operated primary cases and pretherapeutic: primary M1, recurrence / distant metastasis)
</t>
    </r>
    <r>
      <rPr>
        <sz val="9"/>
        <color theme="0" tint="-0.499984740745262"/>
        <rFont val="Arial"/>
        <family val="2"/>
      </rPr>
      <t>(Pat. des Nenners, die in der Tumorkonferenz vorgestellt wurden (postoperativ: operierte Primärfälle und prätherapeutisch: primär M1, Rezidiv/Fernmetastasen))</t>
    </r>
  </si>
  <si>
    <r>
      <t xml:space="preserve">All patients with newly diagnosed recurrence and / or distant metastasis (= indicator 1c)
</t>
    </r>
    <r>
      <rPr>
        <sz val="9"/>
        <color theme="0" tint="-0.499984740745262"/>
        <rFont val="Arial"/>
        <family val="2"/>
      </rPr>
      <t>(Pat. mit neuaufgetretenem Rezidiv und/oder Fernmetastasen (= Kennzahl 1c))</t>
    </r>
  </si>
  <si>
    <r>
      <t xml:space="preserve">Patients with relaps/recurrence/distant metastasis
</t>
    </r>
    <r>
      <rPr>
        <sz val="7"/>
        <color theme="0" tint="-0.499984740745262"/>
        <rFont val="Arial"/>
        <family val="2"/>
      </rPr>
      <t>(Pat. mit Rezidiv/Metastasen etc.)</t>
    </r>
  </si>
  <si>
    <r>
      <rPr>
        <sz val="9"/>
        <rFont val="Arial"/>
        <family val="2"/>
      </rPr>
      <t>Patients of the denominator who received social service counselling (in- or outpatient setting)</t>
    </r>
    <r>
      <rPr>
        <sz val="9"/>
        <color rgb="FFFF0000"/>
        <rFont val="Arial"/>
        <family val="2"/>
      </rPr>
      <t xml:space="preserve">
</t>
    </r>
    <r>
      <rPr>
        <sz val="9"/>
        <color theme="0" tint="-0.499984740745262"/>
        <rFont val="Arial"/>
        <family val="2"/>
      </rPr>
      <t>(Pat. des Nenners, die stationär oder ambulant durch den Sozialdienst beraten wurden)</t>
    </r>
  </si>
  <si>
    <r>
      <rPr>
        <sz val="11"/>
        <rFont val="Arial"/>
        <family val="2"/>
      </rPr>
      <t xml:space="preserve">OncoBox Prostate </t>
    </r>
    <r>
      <rPr>
        <b/>
        <sz val="11"/>
        <rFont val="Arial"/>
        <family val="2"/>
      </rPr>
      <t xml:space="preserve">
Indicator 8 Share of studies patients
</t>
    </r>
    <r>
      <rPr>
        <b/>
        <sz val="11"/>
        <color theme="0" tint="-0.499984740745262"/>
        <rFont val="Arial"/>
        <family val="2"/>
      </rPr>
      <t>(Kennzahl Nr. 8 Anteil Studienpat.)</t>
    </r>
  </si>
  <si>
    <r>
      <t xml:space="preserve">Patients included in a clinical trial subject to an ethics vote
</t>
    </r>
    <r>
      <rPr>
        <sz val="9"/>
        <color theme="0" tint="-0.499984740745262"/>
        <rFont val="Arial"/>
        <family val="2"/>
      </rPr>
      <t>(Pat. die in eine Studie mit Ethikvotum eingebracht wurden)</t>
    </r>
  </si>
  <si>
    <r>
      <t xml:space="preserve">not included in a study
</t>
    </r>
    <r>
      <rPr>
        <sz val="9"/>
        <color theme="0" tint="-0.499984740745262"/>
        <rFont val="Arial"/>
        <family val="2"/>
      </rPr>
      <t>(keine Studienpat.)</t>
    </r>
  </si>
  <si>
    <r>
      <t xml:space="preserve">Patients with recurrence/distant metastasis
</t>
    </r>
    <r>
      <rPr>
        <sz val="8"/>
        <color theme="0" tint="-0.499984740745262"/>
        <rFont val="Arial"/>
        <family val="2"/>
      </rPr>
      <t>(Pat. mit Rezidiv/Metastasen etc.)</t>
    </r>
  </si>
  <si>
    <r>
      <t xml:space="preserve">Patients with recurrence/distant metastasis
</t>
    </r>
    <r>
      <rPr>
        <sz val="7"/>
        <color theme="0" tint="-0.499984740745262"/>
        <rFont val="Arial"/>
        <family val="2"/>
      </rPr>
      <t>(Pat. mit Rezidiv/Metastasen etc.)</t>
    </r>
  </si>
  <si>
    <r>
      <t>Patie</t>
    </r>
    <r>
      <rPr>
        <sz val="9"/>
        <rFont val="Arial"/>
        <family val="2"/>
      </rPr>
      <t>nts of the denominator</t>
    </r>
    <r>
      <rPr>
        <sz val="9"/>
        <color indexed="8"/>
        <rFont val="Arial"/>
        <family val="2"/>
      </rPr>
      <t xml:space="preserve"> who have started Salvage-radiotherapy at PSA &lt;0.5 ng/ml
</t>
    </r>
    <r>
      <rPr>
        <sz val="9"/>
        <color theme="0" tint="-0.499984740745262"/>
        <rFont val="Arial"/>
        <family val="2"/>
      </rPr>
      <t>(Pat. des Nenners mit Beginn der SRT bei PSA&lt;0,5ng/ml)</t>
    </r>
  </si>
  <si>
    <r>
      <t xml:space="preserve">Patients after RPE and PSA recurrence and Salvage-radiotherapy
</t>
    </r>
    <r>
      <rPr>
        <sz val="9"/>
        <color theme="0" tint="-0.499984740745262"/>
        <rFont val="Arial"/>
        <family val="2"/>
      </rPr>
      <t>(Pat. mit Z.n. RPE und PSA-Rezidiv und SRT)</t>
    </r>
  </si>
  <si>
    <r>
      <t xml:space="preserve">Patient with follow up </t>
    </r>
    <r>
      <rPr>
        <vertAlign val="superscript"/>
        <sz val="9"/>
        <rFont val="Arial"/>
        <family val="2"/>
      </rPr>
      <t>1</t>
    </r>
    <r>
      <rPr>
        <sz val="9"/>
        <rFont val="Arial"/>
        <family val="2"/>
      </rPr>
      <t xml:space="preserve">
</t>
    </r>
    <r>
      <rPr>
        <sz val="9"/>
        <color theme="0" tint="-0.499984740745262"/>
        <rFont val="Arial"/>
        <family val="2"/>
      </rPr>
      <t xml:space="preserve">(Pat. mit Follow-Up </t>
    </r>
    <r>
      <rPr>
        <vertAlign val="superscript"/>
        <sz val="9"/>
        <color theme="0" tint="-0.499984740745262"/>
        <rFont val="Arial"/>
        <family val="2"/>
      </rPr>
      <t>1</t>
    </r>
    <r>
      <rPr>
        <sz val="9"/>
        <color theme="0" tint="-0.499984740745262"/>
        <rFont val="Arial"/>
        <family val="2"/>
      </rPr>
      <t>)</t>
    </r>
  </si>
  <si>
    <r>
      <rPr>
        <sz val="11"/>
        <color indexed="8"/>
        <rFont val="Arial"/>
        <family val="2"/>
      </rPr>
      <t>OncoBox Prostate</t>
    </r>
    <r>
      <rPr>
        <b/>
        <sz val="11"/>
        <color indexed="8"/>
        <rFont val="Arial"/>
        <family val="2"/>
      </rPr>
      <t xml:space="preserve">
</t>
    </r>
    <r>
      <rPr>
        <b/>
        <sz val="11"/>
        <rFont val="Arial"/>
        <family val="2"/>
      </rPr>
      <t>patient profile</t>
    </r>
    <r>
      <rPr>
        <b/>
        <sz val="11"/>
        <color theme="2" tint="-0.749992370372631"/>
        <rFont val="Arial"/>
        <family val="2"/>
      </rPr>
      <t xml:space="preserve">
</t>
    </r>
    <r>
      <rPr>
        <b/>
        <sz val="11"/>
        <color theme="0" tint="-0.499984740745262"/>
        <rFont val="Arial"/>
        <family val="2"/>
      </rPr>
      <t>(Pat.-profil)</t>
    </r>
    <r>
      <rPr>
        <b/>
        <sz val="11"/>
        <color indexed="8"/>
        <rFont val="Arial"/>
        <family val="2"/>
      </rPr>
      <t xml:space="preserve">
</t>
    </r>
  </si>
  <si>
    <r>
      <t xml:space="preserve">patient ID
</t>
    </r>
    <r>
      <rPr>
        <sz val="10"/>
        <color theme="0" tint="-0.499984740745262"/>
        <rFont val="Arial"/>
        <family val="2"/>
      </rPr>
      <t>(Pat. ID)</t>
    </r>
  </si>
  <si>
    <r>
      <t xml:space="preserve">patient under observation
</t>
    </r>
    <r>
      <rPr>
        <b/>
        <sz val="10"/>
        <color theme="0" tint="-0.499984740745262"/>
        <rFont val="Arial"/>
        <family val="2"/>
      </rPr>
      <t>(Pat. unter Beobachtung)</t>
    </r>
  </si>
  <si>
    <r>
      <t xml:space="preserve">= Cases at risk at initial time point
</t>
    </r>
    <r>
      <rPr>
        <b/>
        <sz val="8"/>
        <color theme="0" tint="-0.499984740745262"/>
        <rFont val="Arial"/>
        <family val="2"/>
      </rPr>
      <t>(Anzahl Pat. unter Risiko zu Beginn der Kaplan-Meier-Kurve)</t>
    </r>
  </si>
  <si>
    <r>
      <t xml:space="preserve">1. Definition of cases at risk at initial time point
</t>
    </r>
    <r>
      <rPr>
        <b/>
        <sz val="10"/>
        <color theme="0" tint="-0.499984740745262"/>
        <rFont val="Arial"/>
        <family val="2"/>
      </rPr>
      <t>(1. Definition Pat.-gruppe unter Risiko zu Beginn)</t>
    </r>
  </si>
  <si>
    <r>
      <rPr>
        <sz val="8"/>
        <rFont val="Arial"/>
        <family val="2"/>
      </rPr>
      <t>Cases having at least one of the following</t>
    </r>
    <r>
      <rPr>
        <sz val="8"/>
        <color theme="0" tint="-0.499984740745262"/>
        <rFont val="Arial"/>
        <family val="2"/>
      </rPr>
      <t xml:space="preserve">
(Pat. mit mind. 1 der folgenden Eigenschaften)</t>
    </r>
  </si>
  <si>
    <r>
      <t xml:space="preserve">All cases which are at least one time in row 10 until 13
</t>
    </r>
    <r>
      <rPr>
        <sz val="8"/>
        <color theme="0" tint="-0.499984740745262"/>
        <rFont val="Arial"/>
        <family val="2"/>
      </rPr>
      <t>(Alle Pat. die mindestens einmal in Zeile 10-13 auftauchen)</t>
    </r>
  </si>
  <si>
    <t>Ereignis
(Pat. berichtet)</t>
  </si>
  <si>
    <t>beim Pat.-profil
(siehe PPT Behandlungsergebnis Post)</t>
  </si>
  <si>
    <t xml:space="preserve">Pat.-profil | Gesamtbetrachtung
</t>
  </si>
  <si>
    <t>Pat.-ID</t>
  </si>
  <si>
    <t>Take field from Pat.-profil Cell F7</t>
  </si>
  <si>
    <t>Take field from Pat.-profil Cell F10</t>
  </si>
  <si>
    <t>Take field from Pat.-profil Cell F12</t>
  </si>
  <si>
    <t>Take field from Pat.-profil Cell F16</t>
  </si>
  <si>
    <t>Take field from Pat.-profil Cell F17</t>
  </si>
  <si>
    <t>Take field "Präth. Befragungsdatum" from Pat.-profile 
Cell F16</t>
  </si>
  <si>
    <t>Take field "Date of birth" from Pat.-profile 
Cell F10</t>
  </si>
  <si>
    <t>Take fields from Pat.-profil Diagnose  Risikoklassifizierung
Cell 20</t>
  </si>
  <si>
    <t>Take fields from Pat.-profil Diagnose prätherapeutisches TNM 
Cell F21</t>
  </si>
  <si>
    <t>Take fields from Pat.-profil Diagnose  prätherapeutischer Gleasonscore 
Cell F22</t>
  </si>
  <si>
    <t>Take fields from Pat.-profil Diagnose PSA-Wert 
Cell F 23</t>
  </si>
  <si>
    <t>Take field from Pat.-profil Cell F33</t>
  </si>
  <si>
    <t>Clavien Dindo
(Pat. berichtet)</t>
  </si>
  <si>
    <t>CTCAE
(Pat. berichtet)</t>
  </si>
  <si>
    <t>CTCAE
(Pat.berichtet)</t>
  </si>
  <si>
    <r>
      <t xml:space="preserve">If  Pat.-profil PCO-Study </t>
    </r>
    <r>
      <rPr>
        <b/>
        <sz val="8"/>
        <rFont val="Arial"/>
        <family val="2"/>
      </rPr>
      <t>Stichtag posttherapeutische Befragung</t>
    </r>
    <r>
      <rPr>
        <sz val="8"/>
        <rFont val="Arial"/>
        <family val="2"/>
      </rPr>
      <t xml:space="preserve"> 
Cell F15</t>
    </r>
  </si>
  <si>
    <r>
      <t xml:space="preserve">Pat.-profil PCO-Study </t>
    </r>
    <r>
      <rPr>
        <b/>
        <sz val="8"/>
        <rFont val="Arial"/>
        <family val="2"/>
      </rPr>
      <t>Stichtag posttherapeutische Befragung</t>
    </r>
    <r>
      <rPr>
        <sz val="8"/>
        <rFont val="Arial"/>
        <family val="2"/>
      </rPr>
      <t xml:space="preserve"> 
Cell F15</t>
    </r>
  </si>
  <si>
    <t>PSA-Wert (Monate nach Stichtag)
(Pat. berichtet)</t>
  </si>
  <si>
    <t>If  Pat.-profil PCO-Study Stichtag posttherapeutische Befragung 
Cell F15</t>
  </si>
  <si>
    <t>Pat.-profil PCO-Study Stichtag posttherapeutische Befragung 
Cell F15</t>
  </si>
  <si>
    <t>1-Jahres Patientenmonitor</t>
  </si>
  <si>
    <r>
      <t xml:space="preserve">OncoBox Prostate
</t>
    </r>
    <r>
      <rPr>
        <b/>
        <sz val="11"/>
        <color indexed="8"/>
        <rFont val="Arial"/>
        <family val="2"/>
      </rPr>
      <t xml:space="preserve">Export 1-Jahres Patientenmonitor
</t>
    </r>
  </si>
  <si>
    <t>Plausibilitätskennzahlen</t>
  </si>
  <si>
    <t xml:space="preserve">KN </t>
  </si>
  <si>
    <t>Kennzahlendefinition</t>
  </si>
  <si>
    <t>Kennzahlenziel</t>
  </si>
  <si>
    <t>Plausibilitätsgrenzen</t>
  </si>
  <si>
    <t xml:space="preserve">Zähler </t>
  </si>
  <si>
    <t xml:space="preserve">Nenner </t>
  </si>
  <si>
    <t xml:space="preserve">% </t>
  </si>
  <si>
    <t>Spalte1</t>
  </si>
  <si>
    <t>Spalte2</t>
  </si>
  <si>
    <t>Spalte3</t>
  </si>
  <si>
    <t>Spalte4</t>
  </si>
  <si>
    <t>Spalte5</t>
  </si>
  <si>
    <t>Spalte6</t>
  </si>
  <si>
    <t>Spalte7</t>
  </si>
  <si>
    <t>Angabe Operateurs-Pseudonym</t>
  </si>
  <si>
    <t>Derzeit keine Vorgaben</t>
  </si>
  <si>
    <t>1 a)</t>
  </si>
  <si>
    <t>1 b)</t>
  </si>
  <si>
    <t>1 c)</t>
  </si>
  <si>
    <t>1 d)</t>
  </si>
  <si>
    <t>1 e)</t>
  </si>
  <si>
    <t>1 f)</t>
  </si>
  <si>
    <t>Anteil nerverhaltende OP</t>
  </si>
  <si>
    <t>2 a)</t>
  </si>
  <si>
    <t>2 b)</t>
  </si>
  <si>
    <t>2 c)</t>
  </si>
  <si>
    <t>2 d)</t>
  </si>
  <si>
    <t>2 e)</t>
  </si>
  <si>
    <t>2 f)</t>
  </si>
  <si>
    <t>3 a)</t>
  </si>
  <si>
    <t>RPEs ohne Lymphadenektomie in 2016</t>
  </si>
  <si>
    <t>3 b)</t>
  </si>
  <si>
    <t>RPEs ohne Lymphadenektomie in 2017</t>
  </si>
  <si>
    <t>3 c)</t>
  </si>
  <si>
    <t>RPEs ohne Lymphadenektomie in 2018</t>
  </si>
  <si>
    <t>3 d)</t>
  </si>
  <si>
    <t>RPEs ohne Lymphadenektomie in 2019</t>
  </si>
  <si>
    <t>3 e)</t>
  </si>
  <si>
    <t>RPEs ohne Lymphadenektomie in 2020</t>
  </si>
  <si>
    <t>RPEs ohne Lymphadenektomie in 2021</t>
  </si>
  <si>
    <r>
      <t>= Basic data</t>
    </r>
    <r>
      <rPr>
        <b/>
        <sz val="11"/>
        <rFont val="Arial"/>
        <family val="2"/>
      </rPr>
      <t xml:space="preserve"> Row 13</t>
    </r>
    <r>
      <rPr>
        <b/>
        <sz val="11"/>
        <color indexed="8"/>
        <rFont val="Arial"/>
        <family val="2"/>
      </rPr>
      <t xml:space="preserve">
</t>
    </r>
    <r>
      <rPr>
        <b/>
        <sz val="11"/>
        <color theme="0" tint="-0.499984740745262"/>
        <rFont val="Arial"/>
        <family val="2"/>
      </rPr>
      <t>(= Basisdaten Zeile 13)</t>
    </r>
  </si>
  <si>
    <t>Fraction120</t>
  </si>
  <si>
    <t>&gt; 120</t>
  </si>
  <si>
    <t xml:space="preserve">Eine Gesamtdosis &gt; 120 Gray bei perkutanen Bestrahlungen ist nicht korrekt. </t>
  </si>
  <si>
    <r>
      <t xml:space="preserve">Radical prostatectomy without lymphadenectomy
</t>
    </r>
    <r>
      <rPr>
        <sz val="9"/>
        <color theme="0" tint="-0.499984740745262"/>
        <rFont val="Arial"/>
        <family val="2"/>
      </rPr>
      <t>(Radikale Prostatektomien ohne Lymphadenektomie)</t>
    </r>
  </si>
  <si>
    <t>N1| N0| N+</t>
  </si>
  <si>
    <t>Das Feld "Zustimmung Pat.befragung PCO-Studie" ist leer.</t>
  </si>
  <si>
    <t>PSA-Werte ≥ 100 bei Pat. mit M0 ist nicht plausibel.</t>
  </si>
  <si>
    <r>
      <t xml:space="preserve">Radical prostatectomy
</t>
    </r>
    <r>
      <rPr>
        <sz val="9"/>
        <color theme="0" tint="-0.499984740745262"/>
        <rFont val="Arial"/>
        <family val="2"/>
      </rPr>
      <t>(Radikale Prostatektomien)</t>
    </r>
  </si>
  <si>
    <r>
      <t xml:space="preserve">Figure </t>
    </r>
    <r>
      <rPr>
        <sz val="10"/>
        <color theme="0" tint="-0.499984740745262"/>
        <rFont val="Arial"/>
        <family val="2"/>
      </rPr>
      <t>(Schaubild)</t>
    </r>
    <r>
      <rPr>
        <sz val="10"/>
        <color theme="1"/>
        <rFont val="Arial"/>
        <family val="2"/>
      </rPr>
      <t xml:space="preserve"> 4</t>
    </r>
  </si>
  <si>
    <r>
      <t xml:space="preserve">PSA-Wert nach 12 Monaten </t>
    </r>
    <r>
      <rPr>
        <sz val="10"/>
        <color theme="1"/>
        <rFont val="Calibri"/>
        <family val="2"/>
      </rPr>
      <t>≥</t>
    </r>
    <r>
      <rPr>
        <sz val="10"/>
        <color theme="1"/>
        <rFont val="Arial"/>
        <family val="2"/>
      </rPr>
      <t xml:space="preserve"> 0,2</t>
    </r>
  </si>
  <si>
    <r>
      <t xml:space="preserve">Population 4
</t>
    </r>
    <r>
      <rPr>
        <sz val="9"/>
        <color theme="4" tint="-0.499984740745262"/>
        <rFont val="Arial"/>
        <family val="2"/>
      </rPr>
      <t>(Nenner Nr. 4)</t>
    </r>
  </si>
  <si>
    <r>
      <t xml:space="preserve">4. PSA-Wert </t>
    </r>
    <r>
      <rPr>
        <u/>
        <sz val="10"/>
        <color indexed="12"/>
        <rFont val="Calibri"/>
        <family val="2"/>
      </rPr>
      <t>≥</t>
    </r>
    <r>
      <rPr>
        <u/>
        <sz val="10"/>
        <color indexed="12"/>
        <rFont val="Arial"/>
        <family val="2"/>
      </rPr>
      <t xml:space="preserve"> 0,2 nach 12 Monaten</t>
    </r>
  </si>
  <si>
    <t>2017  - 2020</t>
  </si>
  <si>
    <t>PSA-Wert ≥ 0,2 nach 12 Monaten</t>
  </si>
  <si>
    <t>4 a)</t>
  </si>
  <si>
    <t>4 b)</t>
  </si>
  <si>
    <t>4 c)</t>
  </si>
  <si>
    <t>4 d)</t>
  </si>
  <si>
    <t>4 e)</t>
  </si>
  <si>
    <t>4 f)</t>
  </si>
  <si>
    <r>
      <t xml:space="preserve">Population for 4:
</t>
    </r>
    <r>
      <rPr>
        <b/>
        <sz val="10"/>
        <color theme="0" tint="-0.499984740745262"/>
        <rFont val="Arial"/>
        <family val="2"/>
      </rPr>
      <t>(Nenner)</t>
    </r>
  </si>
  <si>
    <r>
      <t xml:space="preserve">Population 2
</t>
    </r>
    <r>
      <rPr>
        <sz val="9"/>
        <color theme="4" tint="-0.499984740745262"/>
        <rFont val="Arial"/>
        <family val="2"/>
      </rPr>
      <t>(Nenner Nr. 2)</t>
    </r>
  </si>
  <si>
    <r>
      <t xml:space="preserve">Population 3
</t>
    </r>
    <r>
      <rPr>
        <sz val="9"/>
        <color theme="4" tint="-0.499984740745262"/>
        <rFont val="Arial"/>
        <family val="2"/>
      </rPr>
      <t>(Nenner Nr. 3)</t>
    </r>
  </si>
  <si>
    <t xml:space="preserve">RPEs in 2016   </t>
  </si>
  <si>
    <t>RPEs in 2017</t>
  </si>
  <si>
    <t>RPEs in 2018</t>
  </si>
  <si>
    <t>RPEs in 2019</t>
  </si>
  <si>
    <t>RPEs in 2020</t>
  </si>
  <si>
    <t>RPEs in 2021</t>
  </si>
  <si>
    <t>RPEs in 2016  </t>
  </si>
  <si>
    <t>RPEsin 2019</t>
  </si>
  <si>
    <t>RPEsin 2020</t>
  </si>
  <si>
    <r>
      <t xml:space="preserve">Population 3:
</t>
    </r>
    <r>
      <rPr>
        <b/>
        <sz val="10"/>
        <color theme="0" tint="-0.499984740745262"/>
        <rFont val="Arial"/>
        <family val="2"/>
      </rPr>
      <t>(Nenner)</t>
    </r>
  </si>
  <si>
    <r>
      <t xml:space="preserve">RPE and postoperative Margin status R0
</t>
    </r>
    <r>
      <rPr>
        <sz val="9"/>
        <color theme="0" tint="-0.249977111117893"/>
        <rFont val="Arial"/>
        <family val="2"/>
      </rPr>
      <t>RPE und postoperativ Residualstatus R0</t>
    </r>
  </si>
  <si>
    <r>
      <t xml:space="preserve">RPE
</t>
    </r>
    <r>
      <rPr>
        <sz val="9"/>
        <color theme="0" tint="-0.249977111117893"/>
        <rFont val="Arial"/>
        <family val="2"/>
      </rPr>
      <t>RPE</t>
    </r>
  </si>
  <si>
    <r>
      <t xml:space="preserve">RPE without lymphadenectomy
</t>
    </r>
    <r>
      <rPr>
        <sz val="9"/>
        <color theme="0" tint="-0.249977111117893"/>
        <rFont val="Arial"/>
        <family val="2"/>
      </rPr>
      <t>RPE ohne Lymphadenektomie</t>
    </r>
  </si>
  <si>
    <t>For all years 1a)1-f), 2 a)-2 f),  4 a)-4 f) : Date patient introduced in center of the listed year. The 6 years shown are dynamic, starting with Kennzahlenjahr selected.
For all years 3a-3e)  Date patient introduced in center of the listed year. The 5 years shown are dynamic, starting with Kennzahlenjahr selected minus one .</t>
  </si>
  <si>
    <r>
      <rPr>
        <sz val="9"/>
        <rFont val="Arial"/>
        <family val="2"/>
      </rPr>
      <t>bisphosphonate or denosumab therapy</t>
    </r>
    <r>
      <rPr>
        <sz val="9"/>
        <color theme="1"/>
        <rFont val="Arial"/>
        <family val="2"/>
      </rPr>
      <t xml:space="preserve">
</t>
    </r>
    <r>
      <rPr>
        <sz val="9"/>
        <color theme="0" tint="-0.499984740745262"/>
        <rFont val="Arial"/>
        <family val="2"/>
      </rPr>
      <t>(Bisphosphonat- oder Denosumab-Therapie)</t>
    </r>
  </si>
  <si>
    <t>at least one Follow-up after 12 month is ≥ 0,2</t>
  </si>
  <si>
    <t>= Basic data F17
(= Basisdaten F17)</t>
  </si>
  <si>
    <t>= Basic data F17 &amp; Margin status R0
(= Basisdaten F17 &amp; Residualstatus R0)</t>
  </si>
  <si>
    <t>= Basic data F17 &amp; Lymphadenectomy = empty / N
(= Basisdaten F17 &amp; Lymphadenectomy = empty / N)</t>
  </si>
  <si>
    <t>PN 1 | PN 0| P N +</t>
  </si>
  <si>
    <t>Surgeon1 ≠  Surgeon2</t>
  </si>
  <si>
    <t>SurgeonDifferent</t>
  </si>
  <si>
    <t>Die Operateure müssen unterschiedlich sein.</t>
  </si>
  <si>
    <t>The surgeons must be different.</t>
  </si>
  <si>
    <r>
      <rPr>
        <sz val="11"/>
        <rFont val="Arial"/>
        <family val="2"/>
      </rPr>
      <t>1 year patient monitoring</t>
    </r>
    <r>
      <rPr>
        <sz val="11"/>
        <color theme="0" tint="-0.499984740745262"/>
        <rFont val="Arial"/>
        <family val="2"/>
      </rPr>
      <t xml:space="preserve">
1-Jahres Patientenmonitor</t>
    </r>
  </si>
  <si>
    <t>cores (greatest percentage involvement of</t>
  </si>
  <si>
    <t xml:space="preserve">any core). Indication withouth % symbol  and with , to seperate decimal place. </t>
  </si>
  <si>
    <t>alternatively:</t>
  </si>
  <si>
    <t>In the XML, it is possible to make following millimeter (mm) specification, separated by a semicolon:</t>
  </si>
  <si>
    <t>1. Length of core in mm having the greatest tumour involvement (denominator)</t>
  </si>
  <si>
    <t>2. Tumour in mm of the core having the greatest tumour involvement (nominator).</t>
  </si>
  <si>
    <t>If mm specification is incomplete or inplausible (see deficits), the tag "percentage" remains empty in the course of further processing</t>
  </si>
  <si>
    <t>Total dose over 120 Gray for  percutaneous radiation is not correct</t>
  </si>
  <si>
    <t>Implausible value in data item "Ongoing treatment" .</t>
  </si>
  <si>
    <t>Active Surveillance in cases with advanced risk (N1 / M1) or 1st local recurrence and/or 1st distant metastasis is not plausible.</t>
  </si>
  <si>
    <r>
      <t xml:space="preserve">Information of surgeons' pseudonym
</t>
    </r>
    <r>
      <rPr>
        <sz val="9"/>
        <color theme="0" tint="-0.249977111117893"/>
        <rFont val="Arial"/>
        <family val="2"/>
      </rPr>
      <t xml:space="preserve">Angabe Operateurs-Pseudonym
</t>
    </r>
  </si>
  <si>
    <r>
      <t xml:space="preserve">PSA value ≥ 0,2 after 12 months 
</t>
    </r>
    <r>
      <rPr>
        <sz val="9"/>
        <color theme="0" tint="-0.34998626667073579"/>
        <rFont val="Arial"/>
        <family val="2"/>
      </rPr>
      <t xml:space="preserve">PSA-Wert ≥ 0,2 nach 12 Monaten
</t>
    </r>
  </si>
  <si>
    <r>
      <rPr>
        <sz val="11"/>
        <rFont val="Arial"/>
        <family val="2"/>
      </rPr>
      <t xml:space="preserve">OncoBox Prostate 
</t>
    </r>
    <r>
      <rPr>
        <b/>
        <sz val="11"/>
        <rFont val="Arial"/>
        <family val="2"/>
      </rPr>
      <t xml:space="preserve">Plausibility indicator
</t>
    </r>
    <r>
      <rPr>
        <b/>
        <sz val="11"/>
        <color theme="0" tint="-0.34998626667073579"/>
        <rFont val="Arial"/>
        <family val="2"/>
      </rPr>
      <t xml:space="preserve">(Plausibilitätskennzahlen)
</t>
    </r>
  </si>
  <si>
    <r>
      <t xml:space="preserve">Proportion of nerv-sparing surgeries
</t>
    </r>
    <r>
      <rPr>
        <sz val="9"/>
        <color theme="0" tint="-0.34998626667073579"/>
        <rFont val="Arial"/>
        <family val="2"/>
      </rPr>
      <t xml:space="preserve">Anteil nerverhaltende OP 
</t>
    </r>
  </si>
  <si>
    <t>Angabe pN0 / pN1 / pN+ ohne Lymphadenektomie</t>
  </si>
  <si>
    <r>
      <t xml:space="preserve">Information of pN0 / pN1 / PN+
</t>
    </r>
    <r>
      <rPr>
        <sz val="9"/>
        <color theme="0" tint="-0.34998626667073579"/>
        <rFont val="Arial"/>
        <family val="2"/>
      </rPr>
      <t xml:space="preserve">Angabe pN0 / pN1  / pN+
</t>
    </r>
  </si>
  <si>
    <t>Information of surgeons' pseudonym</t>
  </si>
  <si>
    <t>Proportion of nerv-sparing surgeries</t>
  </si>
  <si>
    <t xml:space="preserve">PSA value ≥ 0,2 after 12 months </t>
  </si>
  <si>
    <t>Information of pN0 / pN1 / PN+ without lymphadenectomy</t>
  </si>
  <si>
    <t>RPEs without lymphadenectomy in 2016</t>
  </si>
  <si>
    <t>RPEs without lymphadenectomy  in 2017</t>
  </si>
  <si>
    <t>RPEs without lymphadenectomy  in 2018</t>
  </si>
  <si>
    <t>RPEs without lymphadenectomy  in 2019</t>
  </si>
  <si>
    <t>RPEs without lymphadenectomy  in 2020</t>
  </si>
  <si>
    <t>RPEs without lymphadenectomy  in 2021</t>
  </si>
  <si>
    <t xml:space="preserve">AS  </t>
  </si>
  <si>
    <t>ASNIExcluded</t>
  </si>
  <si>
    <t xml:space="preserve"> (consent = Y | N)</t>
  </si>
  <si>
    <t>Das Feld "Maximaler Anteil der befallenen Stanzen" enthält unzulässige Zeichen.(&gt; 100,00%)</t>
  </si>
  <si>
    <t>The data item "Greatest percentage involvement" contains invalid characters.(&gt; 100,00%)</t>
  </si>
  <si>
    <t>Reported mm unplausible / incomplete (nominator or denominator = 0 or empty=</t>
  </si>
  <si>
    <t>mm-Angabe unplausibel / unvollständig.(Zähler oder Nenner = 0 oder leer)</t>
  </si>
  <si>
    <t>mm-Angabe unplausibel / unvollständig. (Nenner &gt; 50)</t>
  </si>
  <si>
    <t>Reported mm unplausible / incomplete (denominator &gt;50 )</t>
  </si>
  <si>
    <t>Calculation of the matrix
Berechnung der Matrix</t>
  </si>
  <si>
    <t xml:space="preserve">numerisch in Prozent (XX,X)
alternativ:
mm-Angabe wie in der Erläuterung beschrieben. Beispiel
&lt;Percentage&gt;15,4; 6,7&lt;/Percentage&gt;
</t>
  </si>
  <si>
    <r>
      <t xml:space="preserve">Größter Prozentanteil aller befallenen Stanzen (= Stanze mit dem größten Tumoranteil). Angabe ohne % Zeichen und mit , als Dezimaltrennzeichen (in Deutschland)
</t>
    </r>
    <r>
      <rPr>
        <b/>
        <sz val="8"/>
        <rFont val="Arial"/>
        <family val="2"/>
      </rPr>
      <t>alternativ:</t>
    </r>
    <r>
      <rPr>
        <sz val="8"/>
        <rFont val="Arial"/>
        <family val="2"/>
      </rPr>
      <t xml:space="preserve">
In dem XML-Tag können, </t>
    </r>
    <r>
      <rPr>
        <b/>
        <sz val="8"/>
        <rFont val="Arial"/>
        <family val="2"/>
      </rPr>
      <t>durch einen Semikolon</t>
    </r>
    <r>
      <rPr>
        <sz val="8"/>
        <rFont val="Arial"/>
        <family val="2"/>
      </rPr>
      <t xml:space="preserve"> getrennt, nachfolgende mm-Angaben gemacht werden:
1. Länge der Stanze mit dem größten Tumoranteil in mm (Nenner)
2. Tumor in mm der Stanze mit dem größten Tumoranteil (Zähler)
Wenn mm-Angaben unvollständig oder unplausibel (siehe deficits), bleibt der Tag "percentage" in der Weiterverarbeitung leer. Wenn mm-Angaben in Ordnung, Prozentwert wird Zähler/Nenner berechnet (XX,X %).</t>
    </r>
  </si>
  <si>
    <r>
      <t xml:space="preserve">Fall
Operation 
</t>
    </r>
    <r>
      <rPr>
        <b/>
        <sz val="8"/>
        <rFont val="Arial"/>
        <family val="2"/>
      </rPr>
      <t>Erst-Operateur</t>
    </r>
  </si>
  <si>
    <r>
      <t xml:space="preserve">Case
Surgery
</t>
    </r>
    <r>
      <rPr>
        <b/>
        <sz val="8"/>
        <rFont val="Arial"/>
        <family val="2"/>
      </rPr>
      <t>Primary Surgeon</t>
    </r>
  </si>
  <si>
    <r>
      <t xml:space="preserve">Fall
Operation 
</t>
    </r>
    <r>
      <rPr>
        <b/>
        <sz val="8"/>
        <rFont val="Arial"/>
        <family val="2"/>
      </rPr>
      <t>Zweit-Operateur</t>
    </r>
  </si>
  <si>
    <r>
      <t xml:space="preserve">Case
Surgery
</t>
    </r>
    <r>
      <rPr>
        <b/>
        <sz val="8"/>
        <rFont val="Arial"/>
        <family val="2"/>
      </rPr>
      <t>Secondary Surgeon</t>
    </r>
  </si>
  <si>
    <t>&lt;TreatmentType&gt;</t>
  </si>
  <si>
    <t xml:space="preserve">ADT = Androgen Deprivation Therapy
WS = Wait and see (Watchful waiting)
AS = Active Surveillance
CH = Chemotherapy
IM = Immuno- and antibodies therapy
OLT = Other (local) Therapy
ST = Supportive Therapy
HIFU = High Intensity Focused Ultrasound Therapy - focal
CRYO = Cryotherapy - focal
HYPER =  Hyperthermy - focal
OT = Other (non-local) Therapy
VTP = vascular targeted photodynamic therapy - focal
IEP =  irreversible electroporation - focal
RFA = radiofrequency ablation - focal
SBRT = stereotactic radiotherapy - focal
OFT = other therapy - focal
</t>
  </si>
  <si>
    <t>R-Cases
(R-Fälle)</t>
  </si>
  <si>
    <t>D-Cases
(D-Fälle)</t>
  </si>
  <si>
    <r>
      <rPr>
        <b/>
        <u/>
        <sz val="9"/>
        <rFont val="Arial"/>
        <family val="2"/>
      </rPr>
      <t>Patient</t>
    </r>
    <r>
      <rPr>
        <b/>
        <sz val="9"/>
        <rFont val="Arial"/>
        <family val="2"/>
      </rPr>
      <t xml:space="preserve">, occurring at least one time in G22 and/or G23 and Patient is </t>
    </r>
    <r>
      <rPr>
        <b/>
        <u/>
        <sz val="9"/>
        <rFont val="Arial"/>
        <family val="2"/>
      </rPr>
      <t>not</t>
    </r>
    <r>
      <rPr>
        <b/>
        <sz val="9"/>
        <rFont val="Arial"/>
        <family val="2"/>
      </rPr>
      <t xml:space="preserve"> in F24
(Pat. in G22 und/oder G23 und nicht in F24)</t>
    </r>
  </si>
  <si>
    <r>
      <rPr>
        <b/>
        <u/>
        <sz val="9"/>
        <rFont val="Arial"/>
        <family val="2"/>
      </rPr>
      <t>Patient,</t>
    </r>
    <r>
      <rPr>
        <b/>
        <sz val="9"/>
        <rFont val="Arial"/>
        <family val="2"/>
      </rPr>
      <t xml:space="preserve"> occurring at least one time in J22 and/or J23 and Patient is </t>
    </r>
    <r>
      <rPr>
        <b/>
        <u/>
        <sz val="9"/>
        <rFont val="Arial"/>
        <family val="2"/>
      </rPr>
      <t>not</t>
    </r>
    <r>
      <rPr>
        <b/>
        <sz val="9"/>
        <rFont val="Arial"/>
        <family val="2"/>
      </rPr>
      <t xml:space="preserve"> in F24, G24, H24 &amp; I24
(Pat. in J22 und/oder J23 und nicht in F24, G24, H24 &amp; I24)</t>
    </r>
  </si>
  <si>
    <r>
      <t xml:space="preserve">Case
Surgery
</t>
    </r>
    <r>
      <rPr>
        <b/>
        <sz val="8"/>
        <color theme="1"/>
        <rFont val="Arial"/>
        <family val="2"/>
      </rPr>
      <t>Surgeon1</t>
    </r>
  </si>
  <si>
    <r>
      <t xml:space="preserve">Case
Surgery
</t>
    </r>
    <r>
      <rPr>
        <b/>
        <sz val="8"/>
        <color theme="1"/>
        <rFont val="Arial"/>
        <family val="2"/>
      </rPr>
      <t>Surgeon2</t>
    </r>
  </si>
  <si>
    <r>
      <t xml:space="preserve">If risk classification (see patient profil row 20) is:
</t>
    </r>
    <r>
      <rPr>
        <b/>
        <sz val="8"/>
        <rFont val="Arial"/>
        <family val="2"/>
      </rPr>
      <t xml:space="preserve">locally confinded - high risk | locally advanced </t>
    </r>
  </si>
  <si>
    <r>
      <t xml:space="preserve">Case
Diagnosis
</t>
    </r>
    <r>
      <rPr>
        <b/>
        <sz val="8"/>
        <color theme="1"/>
        <rFont val="Arial"/>
        <family val="2"/>
      </rPr>
      <t>Greatest percentage involvement</t>
    </r>
  </si>
  <si>
    <r>
      <rPr>
        <b/>
        <sz val="8"/>
        <color theme="1"/>
        <rFont val="Arial"/>
        <family val="2"/>
      </rPr>
      <t>Special situation</t>
    </r>
    <r>
      <rPr>
        <sz val="8"/>
        <color theme="1"/>
        <rFont val="Arial"/>
        <family val="2"/>
      </rPr>
      <t xml:space="preserve">
"mm- fraction instead of percentage"
implausible values:  denominator = 0 or empty
or nominator = 0 or empty</t>
    </r>
  </si>
  <si>
    <r>
      <rPr>
        <b/>
        <sz val="8"/>
        <color theme="1"/>
        <rFont val="Arial"/>
        <family val="2"/>
      </rPr>
      <t>Special situation;</t>
    </r>
    <r>
      <rPr>
        <sz val="8"/>
        <color theme="1"/>
        <rFont val="Arial"/>
        <family val="2"/>
      </rPr>
      <t xml:space="preserve">
two numbers seperated by semicolon. </t>
    </r>
  </si>
  <si>
    <r>
      <rPr>
        <b/>
        <sz val="8"/>
        <color theme="1"/>
        <rFont val="Arial"/>
        <family val="2"/>
      </rPr>
      <t>Special situation:</t>
    </r>
    <r>
      <rPr>
        <sz val="8"/>
        <color theme="1"/>
        <rFont val="Arial"/>
        <family val="2"/>
      </rPr>
      <t xml:space="preserve">
"mm- fraction instead of percentage"
implausible value: denominator </t>
    </r>
    <r>
      <rPr>
        <b/>
        <sz val="8"/>
        <color theme="1"/>
        <rFont val="Arial"/>
        <family val="2"/>
      </rPr>
      <t>&gt; 50</t>
    </r>
    <r>
      <rPr>
        <sz val="8"/>
        <color theme="1"/>
        <rFont val="Arial"/>
        <family val="2"/>
      </rPr>
      <t>.</t>
    </r>
  </si>
  <si>
    <t>T2 | T2a | T2b | T2c | T3 | T3a | T3b | T4</t>
  </si>
  <si>
    <t>Indicate the greatest percentage involvement from
cores (greatest percentage involvement of
any core). Indication withouth % symbol  and with , to seperate decimal place. 
alternatively:
In the XML, it is possible to make following millimeter (mm) specification, separated by a semicolon:
1. Length of core in mm having the greatest tumour involvement (denominator)
2. Tumour in mm of the core having the greatest tumour involvement (nominator).
If mm specification is incomplete or inplausible (see deficits), the tag "percentage" remains empty in the course of further processing</t>
  </si>
  <si>
    <t>Deficit at documentation and conspicuities for all cases 
Bestimmung von Dokumentationsdefiziten und Plausibilitätsauffälligkeiten</t>
  </si>
  <si>
    <t>Calculation for the filter at conspicuities
Berechnung des Filters bei Aufälligkeiten</t>
  </si>
  <si>
    <t>A record of the number of R1 resections among pT2 c/pN0 or Nx M0
Erfassung der R1 Resektionen bei pT2 c/pN0 oder Nx M0</t>
  </si>
  <si>
    <r>
      <rPr>
        <sz val="9"/>
        <rFont val="Arial"/>
        <family val="2"/>
      </rPr>
      <t>All</t>
    </r>
    <r>
      <rPr>
        <sz val="9"/>
        <color rgb="FFFF0000"/>
        <rFont val="Arial"/>
        <family val="2"/>
      </rPr>
      <t xml:space="preserve"> </t>
    </r>
    <r>
      <rPr>
        <sz val="9"/>
        <rFont val="Arial"/>
        <family val="2"/>
      </rPr>
      <t>patients of bisphosphonate or denosumab therapy</t>
    </r>
    <r>
      <rPr>
        <sz val="9"/>
        <color indexed="8"/>
        <rFont val="Arial"/>
        <family val="2"/>
      </rPr>
      <t xml:space="preserve">
</t>
    </r>
    <r>
      <rPr>
        <sz val="9"/>
        <color theme="0" tint="-0.499984740745262"/>
        <rFont val="Arial"/>
        <family val="2"/>
      </rPr>
      <t>(Pat. mit Bisphosphonat- oder Denosumab-Therapie)</t>
    </r>
  </si>
  <si>
    <r>
      <rPr>
        <sz val="9"/>
        <rFont val="Arial"/>
        <family val="2"/>
      </rPr>
      <t>Patients</t>
    </r>
    <r>
      <rPr>
        <sz val="9"/>
        <color rgb="FFFF0000"/>
        <rFont val="Arial"/>
        <family val="2"/>
      </rPr>
      <t xml:space="preserve"> </t>
    </r>
    <r>
      <rPr>
        <sz val="9"/>
        <rFont val="Arial"/>
        <family val="2"/>
      </rPr>
      <t>of the denominator with a recommended dental examination prior to commencement of bisphosphonate or denosumab therapy</t>
    </r>
    <r>
      <rPr>
        <sz val="9"/>
        <color indexed="8"/>
        <rFont val="Arial"/>
        <family val="2"/>
      </rPr>
      <t xml:space="preserve">
</t>
    </r>
    <r>
      <rPr>
        <sz val="9"/>
        <color theme="0" tint="-0.499984740745262"/>
        <rFont val="Arial"/>
        <family val="2"/>
      </rPr>
      <t>(Pat.</t>
    </r>
    <r>
      <rPr>
        <sz val="9"/>
        <color rgb="FFFF0000"/>
        <rFont val="Arial"/>
        <family val="2"/>
      </rPr>
      <t xml:space="preserve"> </t>
    </r>
    <r>
      <rPr>
        <sz val="9"/>
        <color theme="0" tint="-0.499984740745262"/>
        <rFont val="Arial"/>
        <family val="2"/>
      </rPr>
      <t>des Nenners mit Empfehlung einer zahnärztlichen Untersuchung 
vor Beginn der Bisphosphonat oder Denosumab-Therapie)</t>
    </r>
  </si>
  <si>
    <r>
      <t xml:space="preserve">All patients who presented themselves to the health care providers I (urology / radiotherapy) (e.g. via referral) and have been diagnosed as primary cases in line with CR 1.2.1 (without primary M1)
</t>
    </r>
    <r>
      <rPr>
        <sz val="9"/>
        <color theme="0" tint="-0.499984740745262"/>
        <rFont val="Arial"/>
        <family val="2"/>
      </rPr>
      <t>(Pat., die in der Urologie bzw.  Strahlentherapie vorstellig (z.B. über Einweisung) und als Primärfall gemäß EB 1.2.1 diagnostiziert sind (ohne primär M1 , ohne Zufallsbefund nac RZE))</t>
    </r>
  </si>
  <si>
    <r>
      <t xml:space="preserve">NI, IV cases:
</t>
    </r>
    <r>
      <rPr>
        <b/>
        <sz val="10"/>
        <color theme="0" tint="-0.499984740745262"/>
        <rFont val="Arial"/>
        <family val="2"/>
      </rPr>
      <t>(NI, IV Fälle:)</t>
    </r>
  </si>
  <si>
    <r>
      <t>All patients who presented themselves to the health care providers I (urology / radiotherapy) (e.g. via referral) and have been diagnosed as primary cases in line with CR 1.2.1 (without primary M1</t>
    </r>
    <r>
      <rPr>
        <sz val="9"/>
        <rFont val="Arial"/>
        <family val="2"/>
      </rPr>
      <t>,without incidental finding after radical cystoprostatectom)</t>
    </r>
    <r>
      <rPr>
        <sz val="9"/>
        <color indexed="8"/>
        <rFont val="Arial"/>
        <family val="2"/>
      </rPr>
      <t xml:space="preserve">
</t>
    </r>
    <r>
      <rPr>
        <sz val="9"/>
        <color theme="0" tint="-0.499984740745262"/>
        <rFont val="Arial"/>
        <family val="2"/>
      </rPr>
      <t>(Pat., die in der Urologie bzw.  Strahlentherapie vorstellig (z.B. über Einweisung) und als Primärfall gemäß EB 1.2.1 diagnostiziert sind (ohne primär M1 , ohne Zufallsbefund nach RZE))</t>
    </r>
  </si>
  <si>
    <r>
      <t xml:space="preserve">Figure </t>
    </r>
    <r>
      <rPr>
        <sz val="10"/>
        <color theme="0" tint="-0.499984740745262"/>
        <rFont val="Arial"/>
        <family val="2"/>
      </rPr>
      <t>(Schaubild)</t>
    </r>
    <r>
      <rPr>
        <sz val="10"/>
        <color theme="1"/>
        <rFont val="Arial"/>
        <family val="2"/>
      </rPr>
      <t xml:space="preserve"> 5</t>
    </r>
  </si>
  <si>
    <t>0-12</t>
  </si>
  <si>
    <t>Population for 5:
(Nenner)</t>
  </si>
  <si>
    <t>Datafield
(Datenfeld)</t>
  </si>
  <si>
    <t>Possible values
(Ausprägungen)</t>
  </si>
  <si>
    <t>Values
(Benötigte Ausprägungen)</t>
  </si>
  <si>
    <t>Numerator
(Zähler)</t>
  </si>
  <si>
    <t>Population
(Nenner)</t>
  </si>
  <si>
    <t>Population 5
(Nenner Nr. 5)</t>
  </si>
  <si>
    <t>&gt; 100</t>
  </si>
  <si>
    <t>number | empty</t>
  </si>
  <si>
    <t>primary cases
(Primärfälle)</t>
  </si>
  <si>
    <r>
      <t xml:space="preserve">Please make the fraction of "Total radiation dose"
</t>
    </r>
    <r>
      <rPr>
        <b/>
        <sz val="8"/>
        <rFont val="Arial"/>
        <family val="2"/>
      </rPr>
      <t>IF</t>
    </r>
    <r>
      <rPr>
        <sz val="8"/>
        <rFont val="Arial"/>
        <family val="2"/>
      </rPr>
      <t xml:space="preserve"> 
Total radiation dose  </t>
    </r>
    <r>
      <rPr>
        <b/>
        <sz val="8"/>
        <rFont val="Arial"/>
        <family val="2"/>
      </rPr>
      <t>&gt; 120</t>
    </r>
    <r>
      <rPr>
        <sz val="8"/>
        <rFont val="Arial"/>
        <family val="2"/>
      </rPr>
      <t xml:space="preserve"> then display the deficit</t>
    </r>
  </si>
  <si>
    <t>postoperative complications following radical prostatectomy
Postoperative Komplikationen nach Radikaler Prostatektomie (Vorkennzahlenjahr)</t>
  </si>
  <si>
    <t>All PCO patients
(Alle PCO Patienten)</t>
  </si>
  <si>
    <t xml:space="preserve">Komorbiditäten = 0 </t>
  </si>
  <si>
    <t>= Basic data O17 &amp; Consent "Yes"
(= Basisdaten O17 &amp; Einwilligung "Ja" )</t>
  </si>
  <si>
    <r>
      <rPr>
        <sz val="9"/>
        <rFont val="Arial"/>
        <family val="2"/>
      </rPr>
      <t>Primary cases pT1/2, N0, M0 and RPE (from the previous Indicator year)</t>
    </r>
    <r>
      <rPr>
        <sz val="9"/>
        <color rgb="FFFF0000"/>
        <rFont val="Arial"/>
        <family val="2"/>
      </rPr>
      <t xml:space="preserve">
</t>
    </r>
    <r>
      <rPr>
        <sz val="9"/>
        <color theme="0" tint="-0.499984740745262"/>
        <rFont val="Arial"/>
        <family val="2"/>
      </rPr>
      <t>(Primärfälle pT1-2 N0 M0 und RPE (aus Vorkennzahlenjahr))</t>
    </r>
  </si>
  <si>
    <r>
      <rPr>
        <sz val="9"/>
        <rFont val="Arial"/>
        <family val="2"/>
      </rPr>
      <t>p</t>
    </r>
    <r>
      <rPr>
        <sz val="9"/>
        <color theme="1"/>
        <rFont val="Arial"/>
        <family val="2"/>
      </rPr>
      <t>T1-2 N0 M0</t>
    </r>
  </si>
  <si>
    <t>Dokumentation Komorbiditäten</t>
  </si>
  <si>
    <t>5a)</t>
  </si>
  <si>
    <t>5b)</t>
  </si>
  <si>
    <t>5d)</t>
  </si>
  <si>
    <t>5e)</t>
  </si>
  <si>
    <t>5f)</t>
  </si>
  <si>
    <t>5g)</t>
  </si>
  <si>
    <t>5c)</t>
  </si>
  <si>
    <t>Patienten ohne dokumentierte Komorbiditäten 2016</t>
  </si>
  <si>
    <t>Patienten ohne dokumentierte Komorbiditäten 2017</t>
  </si>
  <si>
    <t>Patienten ohne dokumentierte Komorbiditäten 2018</t>
  </si>
  <si>
    <t>Patienten ohne dokumentierte Komorbiditäten 2019</t>
  </si>
  <si>
    <t>Patienten ohne dokumentierte Komorbiditäten 2020</t>
  </si>
  <si>
    <t>Patienten ohne dokumentierte Komorbiditäten 2021</t>
  </si>
  <si>
    <t>Patienten ohne dokumentierte Komorbiditäten 2022</t>
  </si>
  <si>
    <t>PCOScoresOver100</t>
  </si>
  <si>
    <t>Ein posttherapeutischer Score Wert  &gt; 100 ist nicht plausibel.</t>
  </si>
  <si>
    <t>Ein prätherapeutischer Score Wert &gt; 100 ist nicht plausibel.</t>
  </si>
  <si>
    <t>Ist die Übermittlung eines passiven Follow-Ups in der OncoBox möglich? </t>
  </si>
  <si>
    <t>ADT | WS | AS | CH | IM | OLT | ST | HIFU | CRYO | HYPER | OT | VTP | IEP | RFA | SBRT | OFT</t>
  </si>
  <si>
    <t>OLT | HIFU | CRYO | HYPER | VTP | IEP | RFA | SBRT | OFT</t>
  </si>
  <si>
    <t>The data item of therapy is missing.</t>
  </si>
  <si>
    <t>Das Beginndatum der Therapie fehlt.</t>
  </si>
  <si>
    <t>Die Intention (kurativ/palliativ) Therapie fehlt.</t>
  </si>
  <si>
    <r>
      <t xml:space="preserve">If risk classification (see patient profil row 20) is:
</t>
    </r>
    <r>
      <rPr>
        <b/>
        <sz val="8"/>
        <rFont val="Arial"/>
        <family val="2"/>
      </rPr>
      <t xml:space="preserve">advanced N1 | advanced M1 </t>
    </r>
    <r>
      <rPr>
        <sz val="8"/>
        <rFont val="Arial"/>
        <family val="2"/>
      </rPr>
      <t xml:space="preserve">
and</t>
    </r>
  </si>
  <si>
    <r>
      <rPr>
        <sz val="9"/>
        <rFont val="Arial"/>
        <family val="2"/>
      </rPr>
      <t>Operations on primary cases with (y)pT2 c/pN0 or Nx M0</t>
    </r>
    <r>
      <rPr>
        <sz val="9"/>
        <color indexed="8"/>
        <rFont val="Arial"/>
        <family val="2"/>
      </rPr>
      <t xml:space="preserve">
</t>
    </r>
    <r>
      <rPr>
        <sz val="9"/>
        <color theme="0" tint="-0.499984740745262"/>
        <rFont val="Arial"/>
        <family val="2"/>
      </rPr>
      <t>(Operationen bei Primärfällen mit (y)pT2 c/pN0 oder Nx M0)</t>
    </r>
  </si>
  <si>
    <r>
      <t xml:space="preserve">radical prostatectomies of primary cases with (y)pT2 c/pN0 or Nx M0
</t>
    </r>
    <r>
      <rPr>
        <sz val="9"/>
        <color theme="0" tint="-0.499984740745262"/>
        <rFont val="Arial"/>
        <family val="2"/>
      </rPr>
      <t>(Radikale Prostatektomien bei Primärfällen mit (y)pT2 c/pN0 oder Nx M0)</t>
    </r>
  </si>
  <si>
    <r>
      <rPr>
        <sz val="11"/>
        <rFont val="Arial"/>
        <family val="2"/>
      </rPr>
      <t xml:space="preserve">OncoBox Prostate </t>
    </r>
    <r>
      <rPr>
        <b/>
        <sz val="11"/>
        <rFont val="Arial"/>
        <family val="2"/>
      </rPr>
      <t xml:space="preserve">
Indicator 10 Record of R1 resections for (y)pT2 c/pN0 or Nx M0
</t>
    </r>
    <r>
      <rPr>
        <b/>
        <sz val="11"/>
        <color theme="0" tint="-0.499984740745262"/>
        <rFont val="Arial"/>
        <family val="2"/>
      </rPr>
      <t>(Kennzahl Nr. 10 Erfassung der R1 Resektionen bei (y)pT2 c/pN0 oder Nx M0)</t>
    </r>
  </si>
  <si>
    <r>
      <t xml:space="preserve">Wenn die Matrizen Ergebnisqualität von einem Krebsregister nach § 65c erstellt werden, gelten Patienten, für die am 31.12. des Vorkennzahlenjahres kein meldepflichtiges Ereignis vorliegt (Rezidiv (lokal/Lymphknoten), Fernmetastasen, Zweitkarzinomen, Tod) in den jeweiligen Spalten der Matrizen Ergebnisqualität als „tumorfrei“ (= passives Follow-Up). Sind die oben genannten Bedingungen erfüllt und das Krebsregister befüllt das </t>
    </r>
    <r>
      <rPr>
        <u/>
        <sz val="10"/>
        <rFont val="Arial"/>
        <family val="2"/>
      </rPr>
      <t>vollständige</t>
    </r>
    <r>
      <rPr>
        <sz val="10"/>
        <rFont val="Arial"/>
        <family val="2"/>
      </rPr>
      <t xml:space="preserve"> Datenblatt (Basisdaten, Kennzahlenbogen, Matrix Ergebnisqualität) über die OncoBox, ist eine gültige Follow-Up-Meldung „tumorfrei“ mit dem Datum 31.12. zu generieren:
Beispiel für Auditjahr 2023 – Vorkennzahlenjahr 2021:
&lt;FollowUp&gt;
       &lt;FollowUpDate&gt;2021-12-31&lt;/FollowUpDate&gt;
       &lt;LifeStatus&gt;A&lt;/LifeStatus&gt;
       &lt;FollowUpPSA&gt;&lt;/FollowUpPSA&gt;
       &lt;LocalRecurrence&gt;N&lt;/LocalRecurrence&gt;
       &lt;DateRecurrence/&gt;&lt;DateRecurrence&gt;
       &lt;BiochemicalRecurrence&gt;N&lt;/BiochemicalRecurrence&gt;
       &lt;DateBiochemical&gt;&lt;/DateBiochemical&gt;
       &lt;Metastasis&gt;N&lt;/Metastasis&gt;
       &lt;DateMetastasis/&gt;
       &lt;TumourStatus&gt;CR&lt;/TumourStatus&gt;
       &lt;SecondaryTumour&gt;N&lt;/SecondaryTumour&gt;
&lt;/FollowUp&gt;
!!! Wichtig: Kennzahlenbogen und Matrix Ergebnisqualität müssen aus derselben Quelle (1 XML-Datei) generiert werden !!!</t>
    </r>
  </si>
  <si>
    <r>
      <rPr>
        <sz val="9"/>
        <rFont val="Arial"/>
        <family val="2"/>
      </rPr>
      <t xml:space="preserve">- Pat. with R0 resection after radical prostatectomy without </t>
    </r>
    <r>
      <rPr>
        <sz val="9"/>
        <color rgb="FFFF0000"/>
        <rFont val="Arial"/>
        <family val="2"/>
      </rPr>
      <t xml:space="preserve">
</t>
    </r>
    <r>
      <rPr>
        <sz val="9"/>
        <color theme="0" tint="-0.499984740745262"/>
        <rFont val="Arial"/>
        <family val="2"/>
      </rPr>
      <t xml:space="preserve">- Patienten mit R0-Resektion nach radikaler Prostatektomie ohne 
    Metastasen
</t>
    </r>
    <r>
      <rPr>
        <sz val="9"/>
        <color rgb="FFFF0000"/>
        <rFont val="Arial"/>
        <family val="2"/>
      </rPr>
      <t xml:space="preserve">
</t>
    </r>
    <r>
      <rPr>
        <sz val="9"/>
        <rFont val="Arial"/>
        <family val="2"/>
      </rPr>
      <t xml:space="preserve">'- Patients with R1 resection after radical prostatectomy/cystoprostatectomy and adjuvant radiotherapy and at least 1 follow-up in the year before the indicator year (= calendar year preceding the indicator year) without recurrence and without metastases. </t>
    </r>
    <r>
      <rPr>
        <sz val="9"/>
        <color rgb="FFFF0000"/>
        <rFont val="Arial"/>
        <family val="2"/>
      </rPr>
      <t xml:space="preserve">
</t>
    </r>
    <r>
      <rPr>
        <sz val="9"/>
        <color theme="0" tint="-0.499984740745262"/>
        <rFont val="Arial"/>
        <family val="2"/>
      </rPr>
      <t xml:space="preserve">'-  Patienten mit R1-Resektion nach radikaler Prostatektomie/Zystoprostatektomie 
   und adjuvanter Radiatio und mind. 1 Follow-up im Vorkennzahlenjahr (= dem 
   Kennzahlenjahr vorausgehenden Kalenderjahr) ohne Rezidiv und ohne 
   Metastasen. 
</t>
    </r>
    <r>
      <rPr>
        <sz val="9"/>
        <color rgb="FFFF0000"/>
        <rFont val="Arial"/>
        <family val="2"/>
      </rPr>
      <t xml:space="preserve">
</t>
    </r>
    <r>
      <rPr>
        <sz val="9"/>
        <rFont val="Arial"/>
        <family val="2"/>
      </rPr>
      <t xml:space="preserve">'- Patients with definitive radiotherapy and at least 1 follow-up in the year before the indicator year (= calendar year preceding the indicator year) without recurrence and without metastases. </t>
    </r>
    <r>
      <rPr>
        <sz val="9"/>
        <color rgb="FFFF0000"/>
        <rFont val="Arial"/>
        <family val="2"/>
      </rPr>
      <t xml:space="preserve">
</t>
    </r>
    <r>
      <rPr>
        <sz val="9"/>
        <color theme="0" tint="-0.499984740745262"/>
        <rFont val="Arial"/>
        <family val="2"/>
      </rPr>
      <t xml:space="preserve">'-  Patienten mit definitiver Radiatio und mind. 1 Follow-up im Vorkennzahlenjahr (= 
   dem Kennzahlenjahr vorausgehenden Kalenderjahr) ohne Rezidiv und ohne 
   Metastasen. 
</t>
    </r>
    <r>
      <rPr>
        <sz val="9"/>
        <color rgb="FFFF0000"/>
        <rFont val="Arial"/>
        <family val="2"/>
      </rPr>
      <t xml:space="preserve">
</t>
    </r>
    <r>
      <rPr>
        <sz val="9"/>
        <rFont val="Arial"/>
        <family val="2"/>
      </rPr>
      <t>A recurrence after definitive or adjuvant radiotherapy is present if the PSA value has increased by 2ng/ml in the course of the follow-up compared to the nadir (lowest value) (Phoenix definition).</t>
    </r>
    <r>
      <rPr>
        <sz val="9"/>
        <color rgb="FFFF0000"/>
        <rFont val="Arial"/>
        <family val="2"/>
      </rPr>
      <t xml:space="preserve">
</t>
    </r>
    <r>
      <rPr>
        <sz val="9"/>
        <color theme="0" tint="-0.499984740745262"/>
        <rFont val="Arial"/>
        <family val="2"/>
      </rPr>
      <t>Ein Rezidiv nach definitiver oder adjuvanter Radiatio liegt dann vor, wenn der PSA-Wert im Verlauf der Nachsorge um 2ng/ml gegenüber dem Nadir (tiefster Wert) angestiegen ist (Phoenix-Definition).</t>
    </r>
  </si>
  <si>
    <r>
      <rPr>
        <sz val="9"/>
        <rFont val="Arial"/>
        <family val="2"/>
      </rPr>
      <t xml:space="preserve">Which primary cases are considered post-therapy tumour-free? </t>
    </r>
    <r>
      <rPr>
        <sz val="9"/>
        <color rgb="FFFF0000"/>
        <rFont val="Arial"/>
        <family val="2"/>
      </rPr>
      <t xml:space="preserve">
</t>
    </r>
    <r>
      <rPr>
        <sz val="9"/>
        <color theme="0" tint="-0.499984740745262"/>
        <rFont val="Arial"/>
        <family val="2"/>
      </rPr>
      <t>Welche Primärfälle gelten als
posttherapeutisch tumorfrei?</t>
    </r>
    <r>
      <rPr>
        <sz val="9"/>
        <color rgb="FFFF0000"/>
        <rFont val="Arial"/>
        <family val="2"/>
      </rPr>
      <t xml:space="preserve"> </t>
    </r>
  </si>
  <si>
    <t>CR  |  PR</t>
  </si>
  <si>
    <r>
      <t xml:space="preserve">Calculate a date for all cases in the basic data in the cells D10-D14; E10-E14; F10-F14; G10-G14; I10-I14; J19-J14; K10-K14; L10-L14
For all other cases should be "-----" in the patient profil.
Calculation:
</t>
    </r>
    <r>
      <rPr>
        <u/>
        <sz val="9"/>
        <rFont val="Arial"/>
        <family val="2"/>
      </rPr>
      <t>NI-cases:</t>
    </r>
    <r>
      <rPr>
        <sz val="9"/>
        <rFont val="Arial"/>
        <family val="2"/>
      </rPr>
      <t xml:space="preserve">
dd.mm.jjjj = Date of Diagnosis
</t>
    </r>
    <r>
      <rPr>
        <u/>
        <sz val="9"/>
        <rFont val="Arial"/>
        <family val="2"/>
      </rPr>
      <t xml:space="preserve">IV-cases:
</t>
    </r>
    <r>
      <rPr>
        <sz val="9"/>
        <rFont val="Arial"/>
        <family val="2"/>
      </rPr>
      <t xml:space="preserve">dd.mm.jjjj =  last Date Initiation </t>
    </r>
    <r>
      <rPr>
        <b/>
        <sz val="11"/>
        <rFont val="Arial"/>
        <family val="2"/>
      </rPr>
      <t>with</t>
    </r>
    <r>
      <rPr>
        <sz val="9"/>
        <rFont val="Arial"/>
        <family val="2"/>
      </rPr>
      <t xml:space="preserve">
Radiotherapy_Time= A | D </t>
    </r>
    <r>
      <rPr>
        <b/>
        <sz val="11"/>
        <rFont val="Arial"/>
        <family val="2"/>
      </rPr>
      <t>OR</t>
    </r>
    <r>
      <rPr>
        <sz val="9"/>
        <rFont val="Arial"/>
        <family val="2"/>
      </rPr>
      <t xml:space="preserve"> 
</t>
    </r>
    <r>
      <rPr>
        <sz val="12"/>
        <rFont val="Arial"/>
        <family val="2"/>
      </rPr>
      <t>[</t>
    </r>
    <r>
      <rPr>
        <sz val="9"/>
        <rFont val="Arial"/>
        <family val="2"/>
      </rPr>
      <t xml:space="preserve">Treatment_Time = A | D </t>
    </r>
    <r>
      <rPr>
        <b/>
        <sz val="9"/>
        <rFont val="Arial"/>
        <family val="2"/>
      </rPr>
      <t>AND</t>
    </r>
    <r>
      <rPr>
        <sz val="9"/>
        <rFont val="Arial"/>
        <family val="2"/>
      </rPr>
      <t xml:space="preserve"> Treatment_Type = OLT | HIFU | CRYO | HYPER | VTP | IEP | RFA | SBRT | OFT</t>
    </r>
    <r>
      <rPr>
        <b/>
        <sz val="12"/>
        <rFont val="Arial"/>
        <family val="2"/>
      </rPr>
      <t>] OR</t>
    </r>
    <r>
      <rPr>
        <sz val="9"/>
        <rFont val="Arial"/>
        <family val="2"/>
      </rPr>
      <t xml:space="preserve">
dd.mm.jjjj =  Surgery_Date</t>
    </r>
    <r>
      <rPr>
        <sz val="11"/>
        <rFont val="Arial"/>
        <family val="2"/>
      </rPr>
      <t xml:space="preserve"> </t>
    </r>
    <r>
      <rPr>
        <b/>
        <sz val="11"/>
        <rFont val="Arial"/>
        <family val="2"/>
      </rPr>
      <t xml:space="preserve">IF </t>
    </r>
    <r>
      <rPr>
        <sz val="9"/>
        <rFont val="Arial"/>
        <family val="2"/>
      </rPr>
      <t xml:space="preserve">Surgery_date ≠ empty </t>
    </r>
    <r>
      <rPr>
        <b/>
        <sz val="11"/>
        <rFont val="Arial"/>
        <family val="2"/>
      </rPr>
      <t xml:space="preserve">
</t>
    </r>
    <r>
      <rPr>
        <strike/>
        <sz val="9"/>
        <rFont val="Arial"/>
        <family val="2"/>
      </rPr>
      <t xml:space="preserve">
</t>
    </r>
  </si>
  <si>
    <t>HIFU (adjuvant, date:dd.mm.jjjj  | neoadjuvant, date:dd.mm.jjjj  | definitive, date:dd.mm.jjjj | concomitant, date: dd.mm.jjjj | other, date:dd.mm.jjjj)
(HIFU (adjuvant, Beginn:dd.mm.jjjj | neoadjuvant, Beginn:dd.mm.jjjj | definitiv, Beginn:dd.mm.jjjj | begleitend, Beginn:dd.mm.jjjj | sonstiges, Beginn:dd.mm.jjjj))
CRYO (adjuvant, date:dd.mm.jjjj  | neoadjuvant, date:dd.mm.jjjj  | definitive, date:dd.mm.jjjj | concomitant, date: dd.mm.jjjj | other, date:dd.mm.jjjj)
(Kryo (adjuvant, Beginn:dd.mm.jjjj | neoadjuvant, Beginn:dd.mm.jjjj | definitiv, Beginn:dd.mm.jjjj | begleitend, Beginn:dd.mm.jjjj | sonstiges, Beginn:dd.mm.jjjj))
HYPER (adjuvant, date:dd.mm.jjjj  | neoadjuvant, date:dd.mm.jjjj  | definitive, date:dd.mm.jjjj | concomitant, date: dd.mm.jjjj | other, date:dd.mm.jjjj)
(HYPER (adjuvant, Beginn:dd.mm.jjjj | neoadjuvant, Beginn:dd.mm.jjjj | definitiv, Beginn:dd.mm.jjjj | begleitend, Beginn:dd.mm.jjjj | sonstiges, Beginn:dd.mm.jjjj))
VTP (adjuvant, date:dd.mm.jjjj  | neoadjuvant, date:dd.mm.jjjj  | definitive, date:dd.mm.jjjj | concomitant, date: dd.mm.jjjj | other, date:dd.mm.jjjj)
(VTP (adjuvant, Beginn:dd.mm.jjjj | neoadjuvant, Beginn:dd.mm.jjjj | definitiv, Beginn:dd.mm.jjjj | begleitend, Beginn:dd.mm.jjjj | sonstiges, Beginn:dd.mm.jjjj))
IEP (adjuvant, date:dd.mm.jjjj  | neoadjuvant, date:dd.mm.jjjj  | definitive, date:dd.mm.jjjj | concomitant, date: dd.mm.jjjj | other, date:dd.mm.jjjj)
(IEP (adjuvant, Beginn:dd.mm.jjjj | neoadjuvant, Beginn:dd.mm.jjjj | definitiv, Beginn:dd.mm.jjjj | begleitend, Beginn:dd.mm.jjjj | sonstiges, Beginn:dd.mm.jjjj))
RFA (adjuvant, date:dd.mm.jjjj  | neoadjuvant, date:dd.mm.jjjj  | definitive, date:dd.mm.jjjj | concomitant, date: dd.mm.jjjj | other, date:dd.mm.jjjj)
(RFA (adjuvant, Beginn:dd.mm.jjjj | neoadjuvant, Beginn:dd.mm.jjjj | definitiv, Beginn:dd.mm.jjjj | begleitend, Beginn:dd.mm.jjjj | sonstiges, Beginn:dd.mm.jjjj))
SBRT (adjuvant, date:dd.mm.jjjj  | neoadjuvant, date:dd.mm.jjjj  | definitive, date:dd.mm.jjjj | concomitant, date: dd.mm.jjjj | other, date:dd.mm.jjjj)
(SBRT (adjuvant, Beginn:dd.mm.jjjj | neoadjuvant, Beginn:dd.mm.jjjj | definitiv, Beginn:dd.mm.jjjj | begleitend, Beginn:dd.mm.jjjj | sonstiges, Beginn:dd.mm.jjjj))
Other focal (adjuvant, date:dd.mm.jjjj  | neoadjuvant, date:dd.mm.jjjj  | definitive, date:dd.mm.jjjj | concomitant, date: dd.mm.jjjj | other, date:dd.mm.jjjj)
(Andere Therapie (adjuvant, Beginn:dd.mm.jjjj | neoadjuvant, Beginn:dd.mm.jjjj | definitiv, Beginn:dd.mm.jjjj | begleitend, Beginn:dd.mm.jjjj | sonstiges, Beginn:dd.mm.jjjj))
Other local (adjuvant, date:dd.mm.jjjj  | neoadjuvant, date:dd.mm.jjjj  | definitive, date:dd.mm.jjjj | concomitant, date: dd.mm.jjjj | other, date:dd.mm.jjjj)
(Andere Therapie (adjuvant, Beginn:dd.mm.jjjj | neoadjuvant, Beginn:dd.mm.jjjj | definitiv, Beginn:dd.mm.jjjj | begleitend, Beginn:dd.mm.jjjj | sonstiges, Beginn:dd.mm.jjjj))</t>
  </si>
  <si>
    <t>HIFU (adjuvant, date:dd.mm.jjjj) = HIFU | A | yyyy-mm-dd
HIFU (neoadjuvant, date:dd.mm.jjjj) = HIFU | N | yyyy-mm-dd
HIFU (definitive, date:dd.mm.jjjj) = HIFU | D | yyyy-mm-dd
HIFU (concomitant, date:dd.mm.jjjj) = HIFU | C | yyyy-mm-dd
HIFU (other, date:dd.mm.jjjj) = HIFU | U | yyyy-mm-dd
CRYO (adjuvant, date:dd.mm.jjjj) = CRYO | A | yyyy-mm-dd
CRYO (neoadjuvant, date:dd.mm.jjjj) = CRYO | N | yyyy-mm-dd
CRYO (definitive, date:dd.mm.jjjj) = CRYO | D | yyyy-mm-dd
CRYO (concomitant, date:dd.mm.jjjj) = CRYO | C | yyyy-mm-dd
CRYO (other, date:dd.mm.jjjj) = CRYO | U | yyyy-mm-dd
HYPER (adjuvant, date:dd.mm.jjjj) = HYPER | A | yyyy-mm-dd
HYPER (neoadjuvant, date:dd.mm.jjjj) = HYPER | N | yyyy-mm-dd
HYPER (definitive, date:dd.mm.jjjj) = HYPER | D | yyyy-mm-dd
HYPER (concomitant, date:dd.mm.jjjj) = HYPER | C | yyyy-mm-dd
HYPER (other, date:dd.mm.jjjj) = HYPER | U | yyyy-mm-dd
VTP (adjuvant, date:dd.mm.jjjj) = VTP | A | yyyy-mm-dd
VTP  (neoadjuvant, date:dd.mm.jjjj) = VTP | N | yyyy-mm-dd
VTP (definitive, date:dd.mm.jjjj) = VTP | D | yyyy-mm-dd
VTP  (concomitant, date:dd.mm.jjjj) = VTP | C | yyyy-mm-dd
VTP  (other, date:dd.mm.jjjj) = VTP | U | yyyy-mm-dd
IEP (adjuvant, date:dd.mm.jjjj) = IEP | A | yyyy-mm-dd
IEP  (neoadjuvant, date:dd.mm.jjjj) = IEP | N | yyyy-mm-dd
IEP (definitive, date:dd.mm.jjjj) = IEP | D | yyyy-mm-dd
IEP (concomitant, date:dd.mm.jjjj) = IEP | C | yyyy-mm-dd
IEP (other, date:dd.mm.jjjj) = IEP | U | yyyy-mm-dd
RFA (adjuvant, date:dd.mm.jjjj) = RFA | A | yyyy-mm-dd
RFA  (neoadjuvant, date:dd.mm.jjjj) = RFA | N | yyyy-mm-dd
RFA (definitive, date:dd.mm.jjjj) = RFA | D | yyyy-mm-dd
RFA (concomitant, date:dd.mm.jjjj) = RFA | C | yyyy-mm-dd
RFA (other, date:dd.mm.jjjj) = RFA | U | yyyy-mm-dd
RFA (adjuvant, date:dd.mm.jjjj) = RFA | A | yyyy-mm-dd
SBRT (adjuvant, date:dd.mm.jjjj) = SBRT  | A | yyyy-mm-dd
SBRT   (neoadjuvant, date:dd.mm.jjjj) = SBRT  | N | yyyy-mm-dd
SBRT  (definitive, date:dd.mm.jjjj) = SBRT  | D | yyyy-mm-dd
SBRT  (concomitant, date:dd.mm.jjjj) = SBRT  | C | yyyy-mm-dd
SBRT   (other, date:dd.mm.jjjj) = SBRT  | U | yyyy-mm-dd
Other focal (adjuvant, date:dd.mm.jjjj) = OFT  | A | yyyy-mm-dd
Other focal (neoadjuvant, date:dd.mm.jjjj) = OFT | N | yyyy-mm-dd
Other focal(definitive, date:dd.mm.jjjj) = OFT | D | yyyy-mm-dd
Other focal (concomitant, date:dd.mm.jjjj) = OFT | C | yyyy-mm-dd
Other focal (other, date:dd.mm.jjjj) = OFT | U | yyyy-mm-dd
Other local (adjuvant, date:dd.mm.jjjj) = OLT  | A | yyyy-mm-dd
Other local (neoadjuvant, date:dd.mm.jjjj) = OLT | N | yyyy-mm-dd
Other local (definitive, date:dd.mm.jjjj) = OLT | D | yyyy-mm-dd
Other local (concomitant, date:dd.mm.jjjj) = OLT | C | yyyy-mm-dd
Other local (other, date:dd.mm.jjjj) = OLT | U | yyyy-mm-dd</t>
  </si>
  <si>
    <r>
      <rPr>
        <b/>
        <sz val="9"/>
        <rFont val="Arial"/>
        <family val="2"/>
      </rPr>
      <t>Patients without comorbidities</t>
    </r>
    <r>
      <rPr>
        <sz val="9"/>
        <rFont val="Arial"/>
        <family val="2"/>
      </rPr>
      <t xml:space="preserve">
Patienten ohne Komorbiditäten
</t>
    </r>
  </si>
  <si>
    <r>
      <rPr>
        <b/>
        <sz val="9"/>
        <rFont val="Arial"/>
        <family val="2"/>
      </rPr>
      <t>All PCO-Patients (cases in basic data with consent yes)</t>
    </r>
    <r>
      <rPr>
        <sz val="9"/>
        <rFont val="Arial"/>
        <family val="2"/>
      </rPr>
      <t xml:space="preserve">
All PCO-Patienten (Fälle in Basisdaten mit PCO-Einwilligung)</t>
    </r>
  </si>
  <si>
    <t>Date post-therapeutical questionnaire after 2 years
(Datum posttherapeutischer Fragebogen nach 2 Jahren)</t>
  </si>
  <si>
    <t>PSA-Value after 24 months
(PSA-Wert nach 24 Monaten)</t>
  </si>
  <si>
    <t>post-therapeutic questionnaire 2 years
(Falldatensätze mit  posttherapeutischem Fragebogen nach 2 Jahren)</t>
  </si>
  <si>
    <t>post-therapeutic participation rate 2 years
(Teilnahmequote posttherapeutisch nach 2 Jahren)</t>
  </si>
  <si>
    <t>Row 33
(Zeile 33)</t>
  </si>
  <si>
    <t>Row 34
(Zeile 34)</t>
  </si>
  <si>
    <t>Take all cases in J30</t>
  </si>
  <si>
    <t>Calculate the cut-off date like in cell I15 on the sheet "Profil"</t>
  </si>
  <si>
    <t>calculation see J33 (different years)</t>
  </si>
  <si>
    <t>Column
(Spalte)</t>
  </si>
  <si>
    <t>(J33 / J30) * 100 (in %)</t>
  </si>
  <si>
    <t>(O33 / O30) * 100 (in %)</t>
  </si>
  <si>
    <t>(T33 / T30) * 100 (in %)</t>
  </si>
  <si>
    <t>(Y33 / Y30) * 100 (in %)</t>
  </si>
  <si>
    <t>Calculation
(Berechnung)</t>
  </si>
  <si>
    <t>(indicator 
year -1)</t>
  </si>
  <si>
    <t>Cases in T9 and category a) in validation
(Fälle in T9 mit Kategorie a) aus Validierung)</t>
  </si>
  <si>
    <t>Cases in T9 and calculation category impossible (see Sheet Categories)
(Fälle in T9 und keiner Fallart (siehe Tabellenblatt Categories))</t>
  </si>
  <si>
    <t>Cases in T9 and category b) in validation
(Fälle in T9 mit Kategorie b) aus Validierung)</t>
  </si>
  <si>
    <t>Cases in T18 having at least one error message at "conspicuities"
(Fälle in T18 mit mindestens einer Meldung in den Auffälligkeiten)</t>
  </si>
  <si>
    <t>Take all cases in BA18</t>
  </si>
  <si>
    <t>AD</t>
  </si>
  <si>
    <t>AJ</t>
  </si>
  <si>
    <t>J33 + O33 + T33 + Y33 + AE33</t>
  </si>
  <si>
    <t>BK</t>
  </si>
  <si>
    <t>BQ</t>
  </si>
  <si>
    <t>BW</t>
  </si>
  <si>
    <t>(AD33 / AD30) * 100 (in %)</t>
  </si>
  <si>
    <t>(AJ33 / AJ30) * 100 (in %)</t>
  </si>
  <si>
    <t>BD</t>
  </si>
  <si>
    <t>Click on BD</t>
  </si>
  <si>
    <t>All cases in AD15 and basic data in cells D10-D14; E10-E14; F10-F14; G10-G14; I10-I14; J10-J14; K10-K14; L10-L14</t>
  </si>
  <si>
    <t>J24 + O24 +T24 +Y24 + AD24</t>
  </si>
  <si>
    <t>J21 + O21 + T21 + Y21 + AD21</t>
  </si>
  <si>
    <t>J22 + O22 +T22 +Y22 + AD22</t>
  </si>
  <si>
    <t>(AD24 / AD20) * 100 (in %)</t>
  </si>
  <si>
    <t>J30 + O30 + T30 + Y30 + AD30</t>
  </si>
  <si>
    <t>(AD30 / AD24) * 100 (in %)</t>
  </si>
  <si>
    <t xml:space="preserve">J23 + O23 + T23 + Y23 </t>
  </si>
  <si>
    <t>= AD12 +AD13 + AD14</t>
  </si>
  <si>
    <t>= AD9 - AD11</t>
  </si>
  <si>
    <t>Cases in AD15 having one error message at "Docu deficit"
(Fälle in AD15 mit mindestens einer Meldung in Dokudefiziten)</t>
  </si>
  <si>
    <t>= (AD9 - AD18) / AD9 (in %)</t>
  </si>
  <si>
    <t>= AD15 - AD16</t>
  </si>
  <si>
    <t>= (AJ9 - AJ18) / JE9 (in %)</t>
  </si>
  <si>
    <t>(BA33 / BA30) * 100 (in %)</t>
  </si>
  <si>
    <r>
      <rPr>
        <u/>
        <sz val="8"/>
        <rFont val="Arial"/>
        <family val="2"/>
      </rPr>
      <t>All cases in XML with:
(Alle Fälle in der XML mit:)</t>
    </r>
    <r>
      <rPr>
        <b/>
        <sz val="8"/>
        <rFont val="Arial"/>
        <family val="2"/>
      </rPr>
      <t xml:space="preserve">
</t>
    </r>
    <r>
      <rPr>
        <sz val="8"/>
        <rFont val="Arial"/>
        <family val="2"/>
      </rPr>
      <t xml:space="preserve">Case
Case Information
</t>
    </r>
    <r>
      <rPr>
        <b/>
        <sz val="8"/>
        <rFont val="Arial"/>
        <family val="2"/>
      </rPr>
      <t>Date patient introduced in cente</t>
    </r>
    <r>
      <rPr>
        <sz val="8"/>
        <rFont val="Arial"/>
        <family val="2"/>
      </rPr>
      <t>r</t>
    </r>
    <r>
      <rPr>
        <b/>
        <sz val="8"/>
        <rFont val="Arial"/>
        <family val="2"/>
      </rPr>
      <t xml:space="preserve"> = (indicator year +1) - mm-dd</t>
    </r>
  </si>
  <si>
    <r>
      <rPr>
        <u/>
        <sz val="8"/>
        <rFont val="Arial"/>
        <family val="2"/>
      </rPr>
      <t>All cases in XML with:
(Alle Fälle in der XML mit:)</t>
    </r>
    <r>
      <rPr>
        <b/>
        <sz val="8"/>
        <rFont val="Arial"/>
        <family val="2"/>
      </rPr>
      <t xml:space="preserve">
</t>
    </r>
    <r>
      <rPr>
        <sz val="8"/>
        <rFont val="Arial"/>
        <family val="2"/>
      </rPr>
      <t xml:space="preserve">Case
Case Information
</t>
    </r>
    <r>
      <rPr>
        <b/>
        <sz val="8"/>
        <rFont val="Arial"/>
        <family val="2"/>
      </rPr>
      <t>Date patient introduced in cente</t>
    </r>
    <r>
      <rPr>
        <sz val="8"/>
        <rFont val="Arial"/>
        <family val="2"/>
      </rPr>
      <t>r</t>
    </r>
    <r>
      <rPr>
        <b/>
        <sz val="8"/>
        <rFont val="Arial"/>
        <family val="2"/>
      </rPr>
      <t xml:space="preserve"> = (indicator year) - mm-dd</t>
    </r>
  </si>
  <si>
    <t>= BK12 + BK13 + BK14</t>
  </si>
  <si>
    <r>
      <t xml:space="preserve">Cases in BA15 having one error message at "Docu deficit"
</t>
    </r>
    <r>
      <rPr>
        <sz val="8"/>
        <color theme="0" tint="-0.499984740745262"/>
        <rFont val="Arial"/>
        <family val="2"/>
      </rPr>
      <t>(Fälle in BA15 mit mindestens einer Meldung in Dokudefiziten)</t>
    </r>
  </si>
  <si>
    <r>
      <t xml:space="preserve">= (BA9 - BA18) / BA9 (in %)
(this cell should be red when the percentage is &gt;10 % and grenn when it is </t>
    </r>
    <r>
      <rPr>
        <sz val="8"/>
        <rFont val="Calibri"/>
        <family val="2"/>
      </rPr>
      <t>≤</t>
    </r>
    <r>
      <rPr>
        <sz val="7.2"/>
        <rFont val="Arial"/>
        <family val="2"/>
      </rPr>
      <t xml:space="preserve"> 10%)</t>
    </r>
  </si>
  <si>
    <r>
      <t xml:space="preserve">Cases in BA18 having at least one error message at "conspicuities"
</t>
    </r>
    <r>
      <rPr>
        <sz val="8"/>
        <color theme="0" tint="-0.499984740745262"/>
        <rFont val="Arial"/>
        <family val="2"/>
      </rPr>
      <t>(Fälle in BA18 mit mindestens einer Meldung in den Auffälligkeiten)</t>
    </r>
  </si>
  <si>
    <r>
      <t xml:space="preserve">Cases in BF15 having one error message at "Docu deficit"
</t>
    </r>
    <r>
      <rPr>
        <sz val="8"/>
        <color theme="0" tint="-0.499984740745262"/>
        <rFont val="Arial"/>
        <family val="2"/>
      </rPr>
      <t>(Fälle in BF15  mit mindestens einer Meldung in Dokudefiziten)</t>
    </r>
  </si>
  <si>
    <r>
      <t xml:space="preserve">Cases in BK9 and category a) in validation
</t>
    </r>
    <r>
      <rPr>
        <sz val="8"/>
        <color theme="0" tint="-0.499984740745262"/>
        <rFont val="Arial"/>
        <family val="2"/>
      </rPr>
      <t>(Fälle in BK9 mit Kategorie a) aus Validierung)</t>
    </r>
  </si>
  <si>
    <r>
      <t xml:space="preserve">Cases in BK9 and calculation category impossible (see Sheet Categories)
</t>
    </r>
    <r>
      <rPr>
        <sz val="8"/>
        <color theme="0" tint="-0.499984740745262"/>
        <rFont val="Arial"/>
        <family val="2"/>
      </rPr>
      <t>(Fälle in BK9 und keiner Fallart (siehe Tabellenblatt Categories))</t>
    </r>
  </si>
  <si>
    <r>
      <t xml:space="preserve">Cases in BK9 and category b) in validation
</t>
    </r>
    <r>
      <rPr>
        <sz val="8"/>
        <color theme="0" tint="-0.499984740745262"/>
        <rFont val="Arial"/>
        <family val="2"/>
      </rPr>
      <t>(Fälle in BK9 mit Kategorie b) aus Validierung)</t>
    </r>
  </si>
  <si>
    <t>= BK9 - BK11</t>
  </si>
  <si>
    <r>
      <t xml:space="preserve">Cases in BK15 having one error message at "Docu deficit"
</t>
    </r>
    <r>
      <rPr>
        <sz val="8"/>
        <color theme="0" tint="-0.499984740745262"/>
        <rFont val="Arial"/>
        <family val="2"/>
      </rPr>
      <t>(Fälle in BK15 mit mindestens einer Meldung in Dokudefiziten)</t>
    </r>
  </si>
  <si>
    <t>= (BK9 - BK18) / BK9 (in %)</t>
  </si>
  <si>
    <t>= BK15 - BK16</t>
  </si>
  <si>
    <r>
      <t xml:space="preserve">Cases in BK18 having at least one error message at "conspicuities"
</t>
    </r>
    <r>
      <rPr>
        <sz val="8"/>
        <color theme="0" tint="-0.499984740745262"/>
        <rFont val="Arial"/>
        <family val="2"/>
      </rPr>
      <t>(Fälle in BK18 mit mindestens einer Meldung in den Auffälligkeiten)</t>
    </r>
  </si>
  <si>
    <t>= BQ12 + BQ13 + BQ14</t>
  </si>
  <si>
    <t>= BQ9 - BQ11</t>
  </si>
  <si>
    <t>= (BQ9 - BQ18) / BF9 (in %)</t>
  </si>
  <si>
    <t>= BQ15 - BQ16</t>
  </si>
  <si>
    <t>= BW12 + BW13 + BW14</t>
  </si>
  <si>
    <r>
      <t xml:space="preserve">Cases in BW9 and category a) in validation
</t>
    </r>
    <r>
      <rPr>
        <sz val="8"/>
        <color theme="0" tint="-0.499984740745262"/>
        <rFont val="Arial"/>
        <family val="2"/>
      </rPr>
      <t>(Fälle in BW9 mit Kategorie a) aus Validierung)</t>
    </r>
  </si>
  <si>
    <r>
      <t xml:space="preserve">Cases in BW9 and calculation category impossible (see Sheet Categories)
</t>
    </r>
    <r>
      <rPr>
        <sz val="8"/>
        <color theme="0" tint="-0.499984740745262"/>
        <rFont val="Arial"/>
        <family val="2"/>
      </rPr>
      <t>(Fälle in BW9 und keiner Fallart (siehe Tabellenblatt Categories))</t>
    </r>
  </si>
  <si>
    <r>
      <t xml:space="preserve">Cases in BW9 and category b) in validation
</t>
    </r>
    <r>
      <rPr>
        <sz val="8"/>
        <color theme="0" tint="-0.499984740745262"/>
        <rFont val="Arial"/>
        <family val="2"/>
      </rPr>
      <t>(Fälle in BL9 mit Kategorie b) aus Validierung)</t>
    </r>
  </si>
  <si>
    <t>= BW9 - BW11</t>
  </si>
  <si>
    <r>
      <t xml:space="preserve">Cases in BW15 having one error message at "Docu deficit"
</t>
    </r>
    <r>
      <rPr>
        <sz val="8"/>
        <color theme="0" tint="-0.499984740745262"/>
        <rFont val="Arial"/>
        <family val="2"/>
      </rPr>
      <t>(Fälle in BW15 mit mindestens einer Meldung in Dokudefiziten)</t>
    </r>
  </si>
  <si>
    <t>= (BW9 - BW18) / BW9 (in %)</t>
  </si>
  <si>
    <t>= BW15 - BW16</t>
  </si>
  <si>
    <r>
      <t xml:space="preserve">Cases in BW18 having at least one error message at "conspicuities"
</t>
    </r>
    <r>
      <rPr>
        <sz val="8"/>
        <color theme="0" tint="-0.499984740745262"/>
        <rFont val="Arial"/>
        <family val="2"/>
      </rPr>
      <t>(Fälle in BW18 mit mindestens einer Meldung in den Auffälligkeiten)</t>
    </r>
  </si>
  <si>
    <t>=BA9 + BF9 + BK9+ BQ9+ BW9</t>
  </si>
  <si>
    <t>=BA11 + BF11 + BK11+ BQ11+ BW11</t>
  </si>
  <si>
    <t>=BA13 + BF13 + BK13+ BQ13+ BW13</t>
  </si>
  <si>
    <t>=BA12 + BF12 + BK12+ BQ12+ BW12</t>
  </si>
  <si>
    <t>=BA14 + BF14 + BK14+ BQ14+ BW14</t>
  </si>
  <si>
    <t>=BA15 + BF15 + BK15+ BQ15+ BW15</t>
  </si>
  <si>
    <t>=BA16 + BF16 + BK16+ BQ16+ BW16</t>
  </si>
  <si>
    <t>=BA17 + BF17 + BK17+ BQ17+ BW17</t>
  </si>
  <si>
    <t>=BA19 + BF19 + BK19+ BQ19+ BW19</t>
  </si>
  <si>
    <t>= (CC9 - CC18) / CC9 (in %)</t>
  </si>
  <si>
    <t>(indicator year-6) - (indicator year-2)</t>
  </si>
  <si>
    <r>
      <rPr>
        <u/>
        <sz val="8"/>
        <rFont val="Arial"/>
        <family val="2"/>
      </rPr>
      <t>All cases in XML with:
(Alle Fälle in der XML mit:)</t>
    </r>
    <r>
      <rPr>
        <b/>
        <sz val="8"/>
        <rFont val="Arial"/>
        <family val="2"/>
      </rPr>
      <t xml:space="preserve">
</t>
    </r>
    <r>
      <rPr>
        <sz val="8"/>
        <rFont val="Arial"/>
        <family val="2"/>
      </rPr>
      <t xml:space="preserve">Case
Case Information
</t>
    </r>
    <r>
      <rPr>
        <b/>
        <sz val="8"/>
        <rFont val="Arial"/>
        <family val="2"/>
      </rPr>
      <t>Date patient introduced in cente</t>
    </r>
    <r>
      <rPr>
        <sz val="8"/>
        <rFont val="Arial"/>
        <family val="2"/>
      </rPr>
      <t>r</t>
    </r>
    <r>
      <rPr>
        <b/>
        <sz val="8"/>
        <rFont val="Arial"/>
        <family val="2"/>
      </rPr>
      <t xml:space="preserve"> = (indicator year-1) - mm-dd</t>
    </r>
  </si>
  <si>
    <r>
      <t xml:space="preserve">All cases in XML with:
(Alle Fälle in der XML mit:)
</t>
    </r>
    <r>
      <rPr>
        <sz val="8"/>
        <rFont val="Arial"/>
        <family val="2"/>
      </rPr>
      <t xml:space="preserve">Case
Case Information
</t>
    </r>
    <r>
      <rPr>
        <b/>
        <sz val="8"/>
        <rFont val="Arial"/>
        <family val="2"/>
      </rPr>
      <t xml:space="preserve">Date patient introduced in center 
</t>
    </r>
    <r>
      <rPr>
        <b/>
        <sz val="8"/>
        <rFont val="Calibri"/>
        <family val="2"/>
      </rPr>
      <t>≥</t>
    </r>
    <r>
      <rPr>
        <b/>
        <sz val="8"/>
        <rFont val="Arial"/>
        <family val="2"/>
      </rPr>
      <t xml:space="preserve"> (indicator year-6) - 01-01 
&amp;&amp;
</t>
    </r>
    <r>
      <rPr>
        <b/>
        <sz val="8"/>
        <rFont val="Calibri"/>
        <family val="2"/>
      </rPr>
      <t>≤</t>
    </r>
    <r>
      <rPr>
        <b/>
        <sz val="8"/>
        <rFont val="Arial"/>
        <family val="2"/>
      </rPr>
      <t xml:space="preserve"> (indicator year-2) - 12-31 </t>
    </r>
  </si>
  <si>
    <r>
      <rPr>
        <u/>
        <sz val="8"/>
        <rFont val="Arial"/>
        <family val="2"/>
      </rPr>
      <t>All cases in XML with:
(Alle Fälle in der XML mit:)</t>
    </r>
    <r>
      <rPr>
        <b/>
        <sz val="8"/>
        <rFont val="Arial"/>
        <family val="2"/>
      </rPr>
      <t xml:space="preserve">
</t>
    </r>
    <r>
      <rPr>
        <sz val="8"/>
        <rFont val="Arial"/>
        <family val="2"/>
      </rPr>
      <t xml:space="preserve">Case
Case Information
</t>
    </r>
    <r>
      <rPr>
        <b/>
        <sz val="8"/>
        <rFont val="Arial"/>
        <family val="2"/>
      </rPr>
      <t>Date patient introduced in center &lt; (indicatoryear-6)-01-01 | empty (leer)</t>
    </r>
  </si>
  <si>
    <t>Cases in Y9 and category a) in validation
(Fälle in Y9 mit Kategorie a) aus Validierung)</t>
  </si>
  <si>
    <t>Cases in AD9 and category a) in validation
(Fälle in Y9 mit Kategorie a) aus Validierung)</t>
  </si>
  <si>
    <t>Cases in Y9 and calculation category impossible (see Sheet Categories)
(Fälle in Y9 und keiner Fallart (siehe Tabellenblatt Categories))</t>
  </si>
  <si>
    <t>Cases in AD9 and calculation category impossible (see Sheet Categories)
(Fälle in Y9 und keiner Fallart (siehe Tabellenblatt Categories))</t>
  </si>
  <si>
    <t>Cases in Y9 and category b) in validation
(Fälle in Y9 mit Kategorie b) aus Validierung)</t>
  </si>
  <si>
    <t>Cases in AD9 and category b) in validation
(Fälle in Y9 mit Kategorie b) aus Validierung)</t>
  </si>
  <si>
    <t>Cases in Y18 having at least one error message at "conspicuities"
(Fälle in Y18 mit mindestens einer Meldung in den Auffälligkeiten)</t>
  </si>
  <si>
    <t>Cases in AD18 having at least one error message at "conspicuities"
(Fälle in Y18 mit mindestens einer Meldung in den Auffälligkeiten)</t>
  </si>
  <si>
    <t>post-therapeutic questionnaire 1 year
(Falldatensätze posttherapeutischem Fragebogen nach 1 Jahr)</t>
  </si>
  <si>
    <t>post-therapeutic participation rate 1 year
(Teilnahmequote posttherapeutisch nach 1 Jahr)</t>
  </si>
  <si>
    <t>= J9 + O9 + T9 + Y9+AD9</t>
  </si>
  <si>
    <t>= J11 + O11 + T11 + Y11+AD11</t>
  </si>
  <si>
    <t>= J12 + O12 + T12 + Y12+ AD12</t>
  </si>
  <si>
    <t>= J13 + O13 + T13 + Y13+ AD12</t>
  </si>
  <si>
    <t>= J14 + O14 + T14 + Y14+ AD12</t>
  </si>
  <si>
    <t>= J16 + O16 + T16 + Y16+ AD16</t>
  </si>
  <si>
    <t>= J17 + O17 + T17 + Y17 + AD 17</t>
  </si>
  <si>
    <t>= J17 + O17 + T17 + Y17+ AD17</t>
  </si>
  <si>
    <t>= J19 + O19 + T19 + Y19+ AD19</t>
  </si>
  <si>
    <r>
      <rPr>
        <u/>
        <sz val="8"/>
        <rFont val="Arial"/>
        <family val="2"/>
      </rPr>
      <t>All cases in XML with:</t>
    </r>
    <r>
      <rPr>
        <b/>
        <sz val="8"/>
        <rFont val="Arial"/>
        <family val="2"/>
      </rPr>
      <t xml:space="preserve">
</t>
    </r>
    <r>
      <rPr>
        <sz val="8"/>
        <rFont val="Arial"/>
        <family val="2"/>
      </rPr>
      <t xml:space="preserve">Case
Case Information
</t>
    </r>
    <r>
      <rPr>
        <b/>
        <sz val="8"/>
        <rFont val="Arial"/>
        <family val="2"/>
      </rPr>
      <t>Date patient introduced in cente</t>
    </r>
    <r>
      <rPr>
        <sz val="8"/>
        <rFont val="Arial"/>
        <family val="2"/>
      </rPr>
      <t>r</t>
    </r>
    <r>
      <rPr>
        <b/>
        <sz val="8"/>
        <rFont val="Arial"/>
        <family val="2"/>
      </rPr>
      <t xml:space="preserve"> 
</t>
    </r>
    <r>
      <rPr>
        <b/>
        <sz val="8"/>
        <rFont val="Calibri"/>
        <family val="2"/>
      </rPr>
      <t>≥</t>
    </r>
    <r>
      <rPr>
        <b/>
        <sz val="8"/>
        <rFont val="Arial"/>
        <family val="2"/>
      </rPr>
      <t xml:space="preserve"> StudyStart &amp;&amp; </t>
    </r>
    <r>
      <rPr>
        <b/>
        <sz val="8"/>
        <rFont val="Calibri"/>
        <family val="2"/>
      </rPr>
      <t>≤</t>
    </r>
    <r>
      <rPr>
        <b/>
        <sz val="8"/>
        <rFont val="Arial"/>
        <family val="2"/>
      </rPr>
      <t xml:space="preserve"> AnalyseEnd 
AND
</t>
    </r>
    <r>
      <rPr>
        <sz val="8"/>
        <rFont val="Arial"/>
        <family val="2"/>
      </rPr>
      <t>Case
Case Information</t>
    </r>
    <r>
      <rPr>
        <b/>
        <sz val="8"/>
        <rFont val="Arial"/>
        <family val="2"/>
      </rPr>
      <t xml:space="preserve">
Consent = Y
AND
</t>
    </r>
    <r>
      <rPr>
        <sz val="8"/>
        <rFont val="Arial"/>
        <family val="2"/>
      </rPr>
      <t>Patients
Patient
Info</t>
    </r>
    <r>
      <rPr>
        <b/>
        <sz val="8"/>
        <rFont val="Arial"/>
        <family val="2"/>
      </rPr>
      <t xml:space="preserve">
Patient Status www.pco-study.com = 1 | 2 |3 | 4 | 5 | empty</t>
    </r>
  </si>
  <si>
    <r>
      <t xml:space="preserve">Calculation like at J9 but take only Cases with:
</t>
    </r>
    <r>
      <rPr>
        <sz val="8"/>
        <rFont val="Arial"/>
        <family val="2"/>
      </rPr>
      <t xml:space="preserve">Case
Case Information
</t>
    </r>
    <r>
      <rPr>
        <b/>
        <sz val="8"/>
        <rFont val="Arial"/>
        <family val="2"/>
      </rPr>
      <t xml:space="preserve">Consent = Y
AND
</t>
    </r>
    <r>
      <rPr>
        <sz val="8"/>
        <rFont val="Arial"/>
        <family val="2"/>
      </rPr>
      <t>Patients
Patient
Info</t>
    </r>
    <r>
      <rPr>
        <b/>
        <sz val="8"/>
        <rFont val="Arial"/>
        <family val="2"/>
      </rPr>
      <t xml:space="preserve">
Patient Status www.pco-study.com = 1 | 2 |3 | 4 | 5 | empty</t>
    </r>
  </si>
  <si>
    <r>
      <t xml:space="preserve">Calculation like at O9 but take only Cases with:
</t>
    </r>
    <r>
      <rPr>
        <sz val="8"/>
        <rFont val="Arial"/>
        <family val="2"/>
      </rPr>
      <t xml:space="preserve">Case
Case Information
</t>
    </r>
    <r>
      <rPr>
        <b/>
        <sz val="8"/>
        <rFont val="Arial"/>
        <family val="2"/>
      </rPr>
      <t xml:space="preserve">Consent = Y
AND
</t>
    </r>
    <r>
      <rPr>
        <sz val="8"/>
        <rFont val="Arial"/>
        <family val="2"/>
      </rPr>
      <t>Patients
Patient
Info</t>
    </r>
    <r>
      <rPr>
        <b/>
        <sz val="8"/>
        <rFont val="Arial"/>
        <family val="2"/>
      </rPr>
      <t xml:space="preserve">
Patient Status www.pco-study.com = 1 | 2 |3 | 4 | 5 | empty</t>
    </r>
  </si>
  <si>
    <r>
      <t xml:space="preserve">Calculation like at T9 but take only Cases with:
</t>
    </r>
    <r>
      <rPr>
        <sz val="8"/>
        <rFont val="Arial"/>
        <family val="2"/>
      </rPr>
      <t xml:space="preserve">Case
Case Information
</t>
    </r>
    <r>
      <rPr>
        <b/>
        <sz val="8"/>
        <rFont val="Arial"/>
        <family val="2"/>
      </rPr>
      <t xml:space="preserve">Consent = Y
AND
</t>
    </r>
    <r>
      <rPr>
        <sz val="8"/>
        <rFont val="Arial"/>
        <family val="2"/>
      </rPr>
      <t>Patients
Patient
Info</t>
    </r>
    <r>
      <rPr>
        <b/>
        <sz val="8"/>
        <rFont val="Arial"/>
        <family val="2"/>
      </rPr>
      <t xml:space="preserve">
Patient Status www.pco-study.com = 1 | 2 |3 | 4 | 5 | empty</t>
    </r>
  </si>
  <si>
    <t>Cases in BQ9 and category a) in validation
(Fälle in BQ9 mit Kategorie a) aus Validierung)</t>
  </si>
  <si>
    <t>Cases in BQ9 and calculation category impossible (see Sheet Categories)
(Fälle in BQ9 und keiner Fallart (siehe Tabellenblatt Categories))</t>
  </si>
  <si>
    <t>Cases in BQ9 and category b) in validation
(Fälle in BQ9 mit Kategorie b) aus Validierung)</t>
  </si>
  <si>
    <t>Cases in BQ15 having one error message at "Docu deficit"
(Fälle in BQ15 mit mindestens einer Meldung in Dokudefiziten)</t>
  </si>
  <si>
    <t>Cases in BQ18 having at least one error message at "conspicuities"
(Fälle in BQ18 mit mindestens einer Meldung in den Auffälligkeiten)</t>
  </si>
  <si>
    <r>
      <rPr>
        <u/>
        <sz val="8"/>
        <rFont val="Arial"/>
        <family val="2"/>
      </rPr>
      <t>All cases in XML with:</t>
    </r>
    <r>
      <rPr>
        <b/>
        <sz val="8"/>
        <rFont val="Arial"/>
        <family val="2"/>
      </rPr>
      <t xml:space="preserve">
</t>
    </r>
    <r>
      <rPr>
        <sz val="8"/>
        <rFont val="Arial"/>
        <family val="2"/>
      </rPr>
      <t xml:space="preserve">Case
Case Information
</t>
    </r>
    <r>
      <rPr>
        <b/>
        <sz val="8"/>
        <rFont val="Arial"/>
        <family val="2"/>
      </rPr>
      <t>Date patient introduced in cente</t>
    </r>
    <r>
      <rPr>
        <sz val="8"/>
        <rFont val="Arial"/>
        <family val="2"/>
      </rPr>
      <t xml:space="preserve">r
</t>
    </r>
    <r>
      <rPr>
        <b/>
        <sz val="8"/>
        <rFont val="Calibri"/>
        <family val="2"/>
      </rPr>
      <t>≤</t>
    </r>
    <r>
      <rPr>
        <b/>
        <sz val="8"/>
        <rFont val="Arial"/>
        <family val="2"/>
      </rPr>
      <t xml:space="preserve"> indicator year | empty
AND
</t>
    </r>
    <r>
      <rPr>
        <sz val="8"/>
        <rFont val="Arial"/>
        <family val="2"/>
      </rPr>
      <t>Case
Case Information</t>
    </r>
    <r>
      <rPr>
        <b/>
        <sz val="8"/>
        <rFont val="Arial"/>
        <family val="2"/>
      </rPr>
      <t xml:space="preserve">
Consent = Y
AND
</t>
    </r>
    <r>
      <rPr>
        <sz val="8"/>
        <rFont val="Arial"/>
        <family val="2"/>
      </rPr>
      <t>Patients
Patient
Info</t>
    </r>
    <r>
      <rPr>
        <b/>
        <sz val="8"/>
        <rFont val="Arial"/>
        <family val="2"/>
      </rPr>
      <t xml:space="preserve">
Patient Status www.pco-study.com = 1 | 2 |3 | 4 | 5 | empty</t>
    </r>
  </si>
  <si>
    <t>J20 + O20 + T20 + Y20 + AD20</t>
  </si>
  <si>
    <r>
      <t xml:space="preserve">≥ cut-off date + 730 </t>
    </r>
    <r>
      <rPr>
        <b/>
        <sz val="8"/>
        <rFont val="Arial"/>
        <family val="2"/>
      </rPr>
      <t>-</t>
    </r>
    <r>
      <rPr>
        <sz val="8"/>
        <rFont val="Arial"/>
        <family val="2"/>
      </rPr>
      <t xml:space="preserve"> </t>
    </r>
    <r>
      <rPr>
        <b/>
        <sz val="8"/>
        <rFont val="Arial"/>
        <family val="2"/>
      </rPr>
      <t xml:space="preserve">PostMinus
&amp;&amp;
</t>
    </r>
    <r>
      <rPr>
        <sz val="8"/>
        <rFont val="Calibri"/>
        <family val="2"/>
      </rPr>
      <t>≤</t>
    </r>
    <r>
      <rPr>
        <sz val="8"/>
        <rFont val="Arial"/>
        <family val="2"/>
      </rPr>
      <t xml:space="preserve"> cut-off date + 730 </t>
    </r>
    <r>
      <rPr>
        <b/>
        <sz val="8"/>
        <rFont val="Arial"/>
        <family val="2"/>
      </rPr>
      <t>+ PostPlus</t>
    </r>
  </si>
  <si>
    <t>The data item therapy" is missing.</t>
  </si>
  <si>
    <t>Der PSA-Wert nach 24 Monaten fehlt.</t>
  </si>
  <si>
    <t xml:space="preserve">The PSA value after 24 month is missing. </t>
  </si>
  <si>
    <t>&lt; 01.01.indicator year-1</t>
  </si>
  <si>
    <t>PSA24M</t>
  </si>
  <si>
    <t>PSAwrong</t>
  </si>
  <si>
    <t>x</t>
  </si>
  <si>
    <t>MX</t>
  </si>
  <si>
    <t xml:space="preserve">M0 | M1| M1a | M1b | M1c | </t>
  </si>
  <si>
    <t xml:space="preserve">pT = Ausbreitung des Primärtumors
Erfordert die Resektion des Primärtumors oder Biopsien, die zur Bestimmung der höchsten pT-Kategorie adäquat sind.
Erläuterungen Ausprägungen siehe TNM - Klassifikation maligner Tumor, 8. Auflage, 2017, S. 245-247
</t>
  </si>
  <si>
    <t xml:space="preserve">pT = spread of the primary tumour
Requires resection of the primary tumour or biopsies which are adequate for the determination of the highest pT category.
Explanatory remarks on manifestations see "TNM Classification of malignant tumours", 8th edition, 2017, pp. 245-247
</t>
  </si>
  <si>
    <t>Der posttherapeutische M-Status MX ist nicht zulässig.</t>
  </si>
  <si>
    <t xml:space="preserve">The pathological M-category  MX is not acceptable. </t>
  </si>
  <si>
    <t>Nodes</t>
  </si>
  <si>
    <r>
      <rPr>
        <sz val="9"/>
        <rFont val="Arial"/>
        <family val="2"/>
      </rPr>
      <t>Patients of the denominator who were screened</t>
    </r>
    <r>
      <rPr>
        <sz val="9"/>
        <color rgb="FFFF0000"/>
        <rFont val="Arial"/>
        <family val="2"/>
      </rPr>
      <t xml:space="preserve">
</t>
    </r>
    <r>
      <rPr>
        <sz val="9"/>
        <color theme="0" tint="-0.499984740745262"/>
        <rFont val="Arial"/>
        <family val="2"/>
      </rPr>
      <t>(Pat. des Nenners, die psychoonkologisch gescreent wurden)</t>
    </r>
  </si>
  <si>
    <r>
      <t xml:space="preserve">Primary cases (= Indicator 1a) </t>
    </r>
    <r>
      <rPr>
        <sz val="9"/>
        <rFont val="Arial"/>
        <family val="2"/>
      </rPr>
      <t xml:space="preserve">+ </t>
    </r>
    <r>
      <rPr>
        <sz val="9"/>
        <color indexed="8"/>
        <rFont val="Arial"/>
        <family val="2"/>
      </rPr>
      <t xml:space="preserve">patients with first manifestation of local recurrence and/or metastasis (= Indicator 1c)
</t>
    </r>
    <r>
      <rPr>
        <sz val="9"/>
        <color theme="0" tint="-0.499984740745262"/>
        <rFont val="Arial"/>
        <family val="2"/>
      </rPr>
      <t>(Primärfälle (= Kennzahl 1a) und Pat. mit neuaufgetretenem Rezidiv und/oder Fernmetastasen (= Kennzahl 1c))</t>
    </r>
  </si>
  <si>
    <r>
      <t xml:space="preserve">psycho-oncological distress-screening 
</t>
    </r>
    <r>
      <rPr>
        <sz val="9"/>
        <color theme="0" tint="-0.499984740745262"/>
        <rFont val="Arial"/>
        <family val="2"/>
      </rPr>
      <t>(Psychoonkologisches Distress-Screening</t>
    </r>
  </si>
  <si>
    <r>
      <t xml:space="preserve">no psycho-oncological screening
</t>
    </r>
    <r>
      <rPr>
        <sz val="9"/>
        <color theme="0" tint="-0.499984740745262"/>
        <rFont val="Arial"/>
        <family val="2"/>
      </rPr>
      <t>(kein Distress-Screening)</t>
    </r>
  </si>
  <si>
    <t>Kann eine Kontaktaufnahme vor Ort das Screening ersetzen?
#englische Übersetzung</t>
  </si>
  <si>
    <t>Nein. Zur Identifikation des Behandlungsbedarfs ist es erforderlich, ein standardisiertes Screening zu psychischen Belastungen durchzuführen (siehe BestPractice (Stengel A et al. Best Practice: psychoonkologisches Screening an Comprehensive Cancer Centers. Forum 2021;36:278-283) oder S3 Leitlinie Psychoonkologische Diagnostik, Beratung und Behandlung von erwachsenen Krebspatienten) und das Ergebnis zu dokumentieren. 
#englische Übersetzung</t>
  </si>
  <si>
    <t>Psychooncological distress-screening
Psychoonkologisches Distress-Screening</t>
  </si>
  <si>
    <t>N0 | N1| N+ | NX</t>
  </si>
  <si>
    <t>TX</t>
  </si>
  <si>
    <t>TX ist ab Zentrumsfällen 2025 nicht mehr zulässig (Dokudefizit).</t>
  </si>
  <si>
    <t>T1</t>
  </si>
  <si>
    <t>Der prätherapeutische T-Status T1 ist nicht zulässig. Die Risikoklassifizierung ist bei diesem Fall nicht möglich.</t>
  </si>
  <si>
    <t>RiskPFT3</t>
  </si>
  <si>
    <t>The clinical cT-category T1 is not acceptable. Risk classification is not possible for this patient.</t>
  </si>
  <si>
    <t>TXnotacceptable</t>
  </si>
  <si>
    <t xml:space="preserve">NX </t>
  </si>
  <si>
    <t>NXnotacceptable</t>
  </si>
  <si>
    <t>NX ist ab Zentrumsfällen 2025 nicht mehr zulässig (Dokudefizit).</t>
  </si>
  <si>
    <t>MXnotacceptable</t>
  </si>
  <si>
    <t>MX ist ab Zentrumsfällen 2025 nicht mehr zulässig (Dokudefizit).</t>
  </si>
  <si>
    <t>X
 (consent = Y / N)</t>
  </si>
  <si>
    <t>RadioHistology</t>
  </si>
  <si>
    <t>Angaben zur postoperativen Histologie im Fall einer definitiven Strahlentherapie unplausibel.</t>
  </si>
  <si>
    <t>RiskPFT1</t>
  </si>
  <si>
    <t>PathoMwrong3</t>
  </si>
  <si>
    <t xml:space="preserve">Eine Gesamtdosis &gt; 120 Gray in Summe aller Bestrahlungen ist nicht plausibel. </t>
  </si>
  <si>
    <t>Y = Yes (Ja)
N = No (Nein)</t>
  </si>
  <si>
    <t>Information on postoperative histology implausible in case of definitive radiotherapy.</t>
  </si>
  <si>
    <t>Angaben zur postoperativen Histologie im Fall einer definitiven Therapie unplausibel.</t>
  </si>
  <si>
    <t>Information on postoperative histology implausible in case of definitive therapy.</t>
  </si>
  <si>
    <t>A pretherapeutic score value &gt; 100 is not plausible.</t>
  </si>
  <si>
    <t>A posttherapeutic score value &gt; 100 is not plausible.</t>
  </si>
  <si>
    <t>Surgery TreatHisto</t>
  </si>
  <si>
    <r>
      <t xml:space="preserve">Primary </t>
    </r>
    <r>
      <rPr>
        <sz val="9"/>
        <rFont val="Arial"/>
        <family val="2"/>
      </rPr>
      <t>cases of the denominator</t>
    </r>
    <r>
      <rPr>
        <sz val="9"/>
        <color indexed="8"/>
        <rFont val="Arial"/>
        <family val="2"/>
      </rPr>
      <t xml:space="preserve"> with complete diagnostic report:
- localisation and number of carcinoma with a positive tissue sample in relation to extracted punches
- semi-quantitative determination of percentage for the whole surface of the carcinoma / whole surface of the punch cylinder
- Gleason score: Specification of all primary and secondary grades as well as the most differentiated grade, each in “%”
</t>
    </r>
    <r>
      <rPr>
        <sz val="9"/>
        <color theme="0" tint="-0.499984740745262"/>
        <rFont val="Arial"/>
        <family val="2"/>
      </rPr>
      <t>(Primärfälle des Nenners mit Befundbericht mit Angabe von:
- Lokalisation und Anzahl Karzinom-positiver Gewebeproben im Verhältnis zu den entnommenen Stanzen
- Semiquantitative Abschätzung der Tumorausdehnung</t>
    </r>
    <r>
      <rPr>
        <sz val="9"/>
        <color rgb="FFFF0000"/>
        <rFont val="Arial"/>
        <family val="2"/>
      </rPr>
      <t xml:space="preserve"> </t>
    </r>
    <r>
      <rPr>
        <sz val="9"/>
        <color theme="0" tint="-0.499984740745262"/>
        <rFont val="Arial"/>
        <family val="2"/>
      </rPr>
      <t>pro Stanze</t>
    </r>
    <r>
      <rPr>
        <sz val="9"/>
        <color rgb="FFFF0000"/>
        <rFont val="Arial"/>
        <family val="2"/>
      </rPr>
      <t xml:space="preserve"> </t>
    </r>
    <r>
      <rPr>
        <sz val="9"/>
        <color theme="0" tint="-0.499984740745262"/>
        <rFont val="Arial"/>
        <family val="2"/>
      </rPr>
      <t xml:space="preserve">(in Prozent und/oder mm) </t>
    </r>
    <r>
      <rPr>
        <strike/>
        <sz val="9"/>
        <color theme="0" tint="-0.499984740745262"/>
        <rFont val="Arial"/>
        <family val="2"/>
      </rPr>
      <t xml:space="preserve">
</t>
    </r>
    <r>
      <rPr>
        <sz val="9"/>
        <color theme="0" tint="-0.499984740745262"/>
        <rFont val="Arial"/>
        <family val="2"/>
      </rPr>
      <t xml:space="preserve">- Gleason- Score gemäß ISUP 2014 und WHO 2016
</t>
    </r>
  </si>
  <si>
    <r>
      <rPr>
        <sz val="8"/>
        <rFont val="Arial"/>
        <family val="2"/>
      </rPr>
      <t xml:space="preserve">Stammdaten 
</t>
    </r>
    <r>
      <rPr>
        <b/>
        <sz val="8"/>
        <rFont val="Arial"/>
        <family val="2"/>
      </rPr>
      <t>Geschlecht</t>
    </r>
  </si>
  <si>
    <r>
      <t>Export "XML-Studycases ex</t>
    </r>
    <r>
      <rPr>
        <b/>
        <sz val="10"/>
        <rFont val="Arial"/>
        <family val="2"/>
      </rPr>
      <t>port</t>
    </r>
    <r>
      <rPr>
        <b/>
        <sz val="10"/>
        <color indexed="8"/>
        <rFont val="Arial"/>
        <family val="2"/>
      </rPr>
      <t xml:space="preserve">"
</t>
    </r>
    <r>
      <rPr>
        <b/>
        <sz val="10"/>
        <color theme="0" tint="-0.499984740745262"/>
        <rFont val="Arial"/>
        <family val="2"/>
      </rPr>
      <t>(Export "XML-Studienpat.export")</t>
    </r>
  </si>
  <si>
    <t>PathoTwrong4</t>
  </si>
  <si>
    <t>Fraction120total</t>
  </si>
  <si>
    <t>Plausibility indicators
Plausibilitätskennzahlen</t>
  </si>
  <si>
    <t>&gt;200</t>
  </si>
  <si>
    <t>Ein PSA-Wert &gt;200 ist nicht plausibel</t>
  </si>
  <si>
    <t>A PSA value &gt;200 is not plausible</t>
  </si>
  <si>
    <t>mindestens
Dummy</t>
  </si>
  <si>
    <t>obligat</t>
  </si>
  <si>
    <t>Die Länderkennung entspricht nicht den Vorgaben der ISO-3-Richtlinie.</t>
  </si>
  <si>
    <t>all other cases:
Primary Tumour ≠ P</t>
  </si>
  <si>
    <t>If country code does not correspond to ISO-3 and ≠ "XXX"</t>
  </si>
  <si>
    <t>at least one from the tags below should be not empty</t>
  </si>
  <si>
    <t>only for MID-centers</t>
  </si>
  <si>
    <t>Total dose &gt; 120 Gray in sum of all percutaneous radiation is not plausible.</t>
  </si>
  <si>
    <t>Or</t>
  </si>
  <si>
    <t>Number of removed lymph nodes &lt; Number of involved lymph nodes</t>
  </si>
  <si>
    <t>Die Anzahl der entnommenen Lymphknoten ist kleiner als die Anzahl der befallenen Lymphknoten.</t>
  </si>
  <si>
    <t>The number of lymph nodes removed is smaller than the number of affected lymph nodes.</t>
  </si>
  <si>
    <t>PathoTwrong5</t>
  </si>
  <si>
    <t>obligat (wenn vorhanden)</t>
  </si>
  <si>
    <r>
      <t xml:space="preserve">Primary cases of the denominator with locally confined Pca and low risk
</t>
    </r>
    <r>
      <rPr>
        <sz val="9"/>
        <color theme="0" tint="-0.499984740745262"/>
        <rFont val="Arial"/>
        <family val="2"/>
      </rPr>
      <t>(Primärfälle des Nenners mit lokal begrenztem PCa u. niedrigem Risiko)</t>
    </r>
  </si>
  <si>
    <t>IF Consent = N then display "-----"
For all cases in general overview in row 22 and 23 display "no questionnaire" 
For all cases in general overview in row 24 display the date of the questionnaire which is taken here</t>
  </si>
  <si>
    <t>IF Consent = N then display "-----"
For all cases in general overview in row 30 display the date of the questionnaire which is taken here
For all cases which are in row 24 and not in row 30 display "no questionnaire"</t>
  </si>
  <si>
    <t>IF Consent = N then display "-----"
For all cases in general overview in row 33 display the date of the questionnaire which is taken here
For all cases which are  not 33 display "no questionnaire"</t>
  </si>
  <si>
    <r>
      <t xml:space="preserve">IF Consent = N then display "-----"
IF Consent = Y 
&amp;&amp;
take the first Follow-Up with:
cut-off date + 365 - 182  </t>
    </r>
    <r>
      <rPr>
        <sz val="9"/>
        <rFont val="Calibri"/>
        <family val="2"/>
      </rPr>
      <t>≤</t>
    </r>
    <r>
      <rPr>
        <sz val="9"/>
        <rFont val="Arial"/>
        <family val="2"/>
      </rPr>
      <t xml:space="preserve">  date follow-up ≤ cut-off date + 365 + 182
&amp;&amp; 
PSA Value </t>
    </r>
    <r>
      <rPr>
        <sz val="9"/>
        <rFont val="Calibri"/>
        <family val="2"/>
      </rPr>
      <t>≠</t>
    </r>
    <r>
      <rPr>
        <sz val="9"/>
        <rFont val="Arial"/>
        <family val="2"/>
      </rPr>
      <t xml:space="preserve"> empty</t>
    </r>
  </si>
  <si>
    <t>Date post-therapeutical questionnaire after 1 year
(Datum posttherapeutischer Fragebogen nach 1 Jahr)</t>
  </si>
  <si>
    <r>
      <t xml:space="preserve">IF Consent = N then display "-----"
IF Consent = Y 
&amp;&amp;
take the first Follow-Up with:
cut-off date + 730 - 182  </t>
    </r>
    <r>
      <rPr>
        <sz val="9"/>
        <rFont val="Calibri"/>
        <family val="2"/>
      </rPr>
      <t>≤</t>
    </r>
    <r>
      <rPr>
        <sz val="9"/>
        <rFont val="Arial"/>
        <family val="2"/>
      </rPr>
      <t xml:space="preserve">  date follow-up ≤ cut-off date + 730 + 182
&amp;&amp; 
PSA Value </t>
    </r>
    <r>
      <rPr>
        <sz val="9"/>
        <rFont val="Calibri"/>
        <family val="2"/>
      </rPr>
      <t>≠</t>
    </r>
    <r>
      <rPr>
        <sz val="9"/>
        <rFont val="Arial"/>
        <family val="2"/>
      </rPr>
      <t xml:space="preserve"> empty</t>
    </r>
  </si>
  <si>
    <t xml:space="preserve">check if there is a posttherapeutic questionnaire with cyclephase "2"
If yes and the PSA-Value after 24 months (row 20) at "patient profile" contains:---- display the deficit
</t>
  </si>
  <si>
    <t>Relevant für Schnittstellenentwicklung
OncoBox Compare</t>
  </si>
  <si>
    <t xml:space="preserve">IIIa | IIIb | IV | IVa | IVb | III </t>
  </si>
  <si>
    <t>&lt;TreatmentAdtCInitiationFirst&gt;</t>
  </si>
  <si>
    <t>&lt;TreatmentAdtCCount&gt;</t>
  </si>
  <si>
    <t>&lt;TreatmentAdtUInitiationFirst&gt;</t>
  </si>
  <si>
    <t>&lt;TreatmentAdtUCount&gt;</t>
  </si>
  <si>
    <t>Cut-off date OncoBox ≠ Cut-off date pco-study</t>
  </si>
  <si>
    <t>PCOcut off date</t>
  </si>
  <si>
    <t>Der in der PCO-Datenbank eingetragene Stichtag stimmt nicht mit dem Beginn der letzten lokalen Therapie überein.</t>
  </si>
  <si>
    <r>
      <t xml:space="preserve">Patients
Patient
Info
</t>
    </r>
    <r>
      <rPr>
        <b/>
        <sz val="8"/>
        <color rgb="FFFF0000"/>
        <rFont val="Arial"/>
        <family val="2"/>
      </rPr>
      <t>Cut off date www.pco-study.com</t>
    </r>
  </si>
  <si>
    <r>
      <rPr>
        <b/>
        <sz val="8"/>
        <color rgb="FFFF0000"/>
        <rFont val="Arial"/>
        <family val="2"/>
      </rPr>
      <t>Patient profile :</t>
    </r>
    <r>
      <rPr>
        <sz val="8"/>
        <color rgb="FFFF0000"/>
        <rFont val="Arial"/>
        <family val="2"/>
      </rPr>
      <t xml:space="preserve">
Patients
Patient
Info
</t>
    </r>
    <r>
      <rPr>
        <b/>
        <sz val="8"/>
        <color rgb="FFFF0000"/>
        <rFont val="Arial"/>
        <family val="2"/>
      </rPr>
      <t>cut off date posttherapeutic survey</t>
    </r>
  </si>
  <si>
    <r>
      <t>Surgical expertise</t>
    </r>
    <r>
      <rPr>
        <strike/>
        <sz val="11"/>
        <color rgb="FF00B050"/>
        <rFont val="Arial"/>
        <family val="2"/>
      </rPr>
      <t xml:space="preserve">
</t>
    </r>
    <r>
      <rPr>
        <sz val="11"/>
        <color theme="0" tint="-0.499984740745262"/>
        <rFont val="Arial"/>
        <family val="2"/>
      </rPr>
      <t>Operative Expertise</t>
    </r>
  </si>
  <si>
    <t xml:space="preserve">KB-18 </t>
  </si>
  <si>
    <t xml:space="preserve">KB-17 </t>
  </si>
  <si>
    <t>KB-19</t>
  </si>
  <si>
    <t>KB-20</t>
  </si>
  <si>
    <t>KB-21</t>
  </si>
  <si>
    <r>
      <rPr>
        <sz val="11"/>
        <rFont val="Arial"/>
        <family val="2"/>
      </rPr>
      <t>Presentation at the weekly conference - primary cases</t>
    </r>
    <r>
      <rPr>
        <sz val="11"/>
        <color theme="0" tint="-0.499984740745262"/>
        <rFont val="Arial"/>
        <family val="2"/>
      </rPr>
      <t xml:space="preserve">
Vorstellung in der wöchentlichen Tumorkonferenz - Primärfälle</t>
    </r>
  </si>
  <si>
    <r>
      <rPr>
        <sz val="11"/>
        <rFont val="Arial"/>
        <family val="2"/>
      </rPr>
      <t>Presentation at the weekly conference - M1</t>
    </r>
    <r>
      <rPr>
        <sz val="11"/>
        <color theme="0" tint="-0.499984740745262"/>
        <rFont val="Arial"/>
        <family val="2"/>
      </rPr>
      <t xml:space="preserve">
Vorstellung in der wöchentlichenTumorkonferenz - M1</t>
    </r>
  </si>
  <si>
    <r>
      <rPr>
        <sz val="11"/>
        <rFont val="Arial"/>
        <family val="2"/>
      </rPr>
      <t>Presentation at the weekly conference - recurrence and/or distant metastasis</t>
    </r>
    <r>
      <rPr>
        <sz val="11"/>
        <color theme="0" tint="-0.499984740745262"/>
        <rFont val="Arial"/>
        <family val="2"/>
      </rPr>
      <t xml:space="preserve">
Vorstellung in der wöchentlichen Tumorkonferenz - Rezidiv u/o Fernmetastasierung</t>
    </r>
  </si>
  <si>
    <r>
      <t xml:space="preserve">Calculation of the categories 
</t>
    </r>
    <r>
      <rPr>
        <sz val="11"/>
        <color theme="0" tint="-0.499984740745262"/>
        <rFont val="Arial"/>
        <family val="2"/>
      </rPr>
      <t>Berechnung der Fallarten</t>
    </r>
  </si>
  <si>
    <r>
      <t xml:space="preserve">Validation of the structure 
</t>
    </r>
    <r>
      <rPr>
        <sz val="11"/>
        <color theme="0" tint="-0.499984740745262"/>
        <rFont val="Arial"/>
        <family val="2"/>
      </rPr>
      <t>Strukturvalidierung</t>
    </r>
  </si>
  <si>
    <r>
      <rPr>
        <sz val="11"/>
        <rFont val="Arial"/>
        <family val="2"/>
      </rPr>
      <t xml:space="preserve">Datafields from the tumourdocumentation system </t>
    </r>
    <r>
      <rPr>
        <sz val="11"/>
        <color rgb="FFFF0000"/>
        <rFont val="Arial"/>
        <family val="2"/>
      </rPr>
      <t xml:space="preserve">
</t>
    </r>
    <r>
      <rPr>
        <sz val="11"/>
        <color theme="0" tint="-0.499984740745262"/>
        <rFont val="Arial"/>
        <family val="2"/>
      </rPr>
      <t>Alle Datenfelder der XML-Struktur mit möglichen Ausprägungen</t>
    </r>
  </si>
  <si>
    <t>M = männlich
U = unbekannt
W = weiblich
D = divers</t>
  </si>
  <si>
    <t>M = male
U = unknown
W = female
D = diverse</t>
  </si>
  <si>
    <t>URO = Urologie
RAD = Strahlentherapie
O = Andere
U = Unbekannt</t>
  </si>
  <si>
    <t>URO = Urology
RAD = Radiotherapy
O = Other
U = Unknown</t>
  </si>
  <si>
    <t>C61</t>
  </si>
  <si>
    <t xml:space="preserve">Tumordiagnose nach ICD-10
C61:     Bösartige Neubildung der Prostata
</t>
  </si>
  <si>
    <t xml:space="preserve">International Classification of Diseases
C61:     Malignant neoplasm of prostate
</t>
  </si>
  <si>
    <r>
      <rPr>
        <b/>
        <sz val="8"/>
        <color theme="1"/>
        <rFont val="Arial"/>
        <family val="2"/>
      </rPr>
      <t>I | II | III | IIIa | IIIb | IV | IVa | IVb | V | 0 (keine Komplikation, Standardwert)</t>
    </r>
    <r>
      <rPr>
        <sz val="8"/>
        <color theme="1"/>
        <rFont val="Arial"/>
        <family val="2"/>
      </rPr>
      <t xml:space="preserve">
</t>
    </r>
  </si>
  <si>
    <t>Grad der Komplikationen nach Clavien Dindo 
Falls keine Komplikation aufgetreten ist, sollte hier eine 0 angegeben werden. Falls mehrerer Komplikationen aufgetreten sind, kann diese Feld n mal angelegt werden.
Grade I =  Jede Abweichung vom normalen postoperativen Verlauf ohne
Notwendigkeit einer pharmakologischen, operativen, endoskopischen
oder radiologischen Intervention. Erlaubtes therapeutisches
Regime: Medikamente wie Antiemetika, Antipyretika,
Diuretika, Elektrolyte und Physiotherapie
Grade II = Bedarf an medikamentöser Behandlung mit nicht unter Grad
I angeführten Medikamenten inklusive parenterale Ernährung
und Bluttransfusionen
Grade III = Komplikationen mit chirurgischem, endoskopischen oder radiologischem
Interventionsbedarf
Grade IIIa = Ohne Vollnarkose
Grade IIIb = Mit Vollnarkose
Grade IV = Lebensbedrohliche Komplikationen (einschließlich ZNS-Komplikationen
wie Hirnblutung, ischämischer Insult, Subarachnoidalblutung
jedoch exklusive TIA), die eine intensivmedizinische
Behandlung verlangen
Grade IVa = Dysfunktion eines Organs (inklusive Dialyse)
Grade IVb = Dysfunktion multipler Organe
Grade V = Tod des Pat.</t>
  </si>
  <si>
    <r>
      <rPr>
        <b/>
        <sz val="8"/>
        <rFont val="Arial"/>
        <family val="2"/>
      </rPr>
      <t>0 = no Complications, Default
Grade I =</t>
    </r>
    <r>
      <rPr>
        <sz val="8"/>
        <rFont val="Arial"/>
        <family val="2"/>
      </rPr>
      <t xml:space="preserve">  Any deviation from the normal postoperative course without the need for pharmacological treatment or
surgical, endoscopic, and radiological interventions. Allowed therapeutic regimens are: drugs as antiemetics, antipyretics, analgetics, diuretics, electrolytes, and
physiotherapy. This grade also includes wound infections opened at the bedside.
</t>
    </r>
    <r>
      <rPr>
        <b/>
        <sz val="8"/>
        <rFont val="Arial"/>
        <family val="2"/>
      </rPr>
      <t xml:space="preserve">Grade II </t>
    </r>
    <r>
      <rPr>
        <sz val="8"/>
        <rFont val="Arial"/>
        <family val="2"/>
      </rPr>
      <t xml:space="preserve">=Requiring pharmacological treatment with drugs other than such allowed for grade I complications. Blood transfusions and total parenteral nutrition are also included.
</t>
    </r>
    <r>
      <rPr>
        <b/>
        <sz val="8"/>
        <rFont val="Arial"/>
        <family val="2"/>
      </rPr>
      <t>Grade III =</t>
    </r>
    <r>
      <rPr>
        <sz val="8"/>
        <rFont val="Arial"/>
        <family val="2"/>
      </rPr>
      <t xml:space="preserve"> Requiring surgical, endoscopic or radiological intervention
</t>
    </r>
    <r>
      <rPr>
        <b/>
        <sz val="8"/>
        <rFont val="Arial"/>
        <family val="2"/>
      </rPr>
      <t>Grade IIIa</t>
    </r>
    <r>
      <rPr>
        <sz val="8"/>
        <rFont val="Arial"/>
        <family val="2"/>
      </rPr>
      <t xml:space="preserve"> = Intervention not under general anesthesia
</t>
    </r>
    <r>
      <rPr>
        <b/>
        <sz val="8"/>
        <rFont val="Arial"/>
        <family val="2"/>
      </rPr>
      <t>Grade IIIb =</t>
    </r>
    <r>
      <rPr>
        <sz val="8"/>
        <rFont val="Arial"/>
        <family val="2"/>
      </rPr>
      <t xml:space="preserve"> Intervention under general anesthesia
</t>
    </r>
    <r>
      <rPr>
        <b/>
        <sz val="8"/>
        <rFont val="Arial"/>
        <family val="2"/>
      </rPr>
      <t>Grade IV</t>
    </r>
    <r>
      <rPr>
        <sz val="8"/>
        <rFont val="Arial"/>
        <family val="2"/>
      </rPr>
      <t xml:space="preserve"> = Life-threatening complication (including CNS complications)* requiring IC/ICU management
</t>
    </r>
    <r>
      <rPr>
        <b/>
        <sz val="8"/>
        <rFont val="Arial"/>
        <family val="2"/>
      </rPr>
      <t>Grade IVa</t>
    </r>
    <r>
      <rPr>
        <sz val="8"/>
        <rFont val="Arial"/>
        <family val="2"/>
      </rPr>
      <t xml:space="preserve"> =Single organ dysfunction (including dialysis)
</t>
    </r>
    <r>
      <rPr>
        <b/>
        <sz val="8"/>
        <rFont val="Arial"/>
        <family val="2"/>
      </rPr>
      <t>Grade IVb</t>
    </r>
    <r>
      <rPr>
        <sz val="8"/>
        <rFont val="Arial"/>
        <family val="2"/>
      </rPr>
      <t xml:space="preserve"> = Multiorgan dysfunction
</t>
    </r>
    <r>
      <rPr>
        <b/>
        <sz val="8"/>
        <rFont val="Arial"/>
        <family val="2"/>
      </rPr>
      <t>Grade V</t>
    </r>
    <r>
      <rPr>
        <sz val="8"/>
        <rFont val="Arial"/>
        <family val="2"/>
      </rPr>
      <t xml:space="preserve"> = Death of a patient</t>
    </r>
  </si>
  <si>
    <t>I | II | III | IV | V  | 0 (keine Komplikation)</t>
  </si>
  <si>
    <t>≠ C61</t>
  </si>
  <si>
    <r>
      <t>(Gleason Score 1 + Gleason Score 2)</t>
    </r>
    <r>
      <rPr>
        <sz val="10"/>
        <rFont val="Arial"/>
        <family val="2"/>
      </rPr>
      <t xml:space="preserve">  ≤ </t>
    </r>
    <r>
      <rPr>
        <sz val="8"/>
        <rFont val="Arial"/>
        <family val="2"/>
      </rPr>
      <t>6</t>
    </r>
  </si>
  <si>
    <r>
      <t>N1</t>
    </r>
    <r>
      <rPr>
        <strike/>
        <sz val="8"/>
        <rFont val="Arial"/>
        <family val="2"/>
      </rPr>
      <t xml:space="preserve"> </t>
    </r>
  </si>
  <si>
    <r>
      <rPr>
        <b/>
        <sz val="8"/>
        <rFont val="Arial"/>
        <family val="2"/>
      </rPr>
      <t xml:space="preserve">ISO-3 und "XXX" </t>
    </r>
    <r>
      <rPr>
        <sz val="8"/>
        <rFont val="Arial"/>
        <family val="2"/>
      </rPr>
      <t>(DEU, SWE, USA, …"XXX")</t>
    </r>
  </si>
  <si>
    <r>
      <rPr>
        <sz val="10"/>
        <rFont val="Calibri"/>
        <family val="2"/>
      </rPr>
      <t>≠</t>
    </r>
    <r>
      <rPr>
        <sz val="8"/>
        <rFont val="Arial"/>
        <family val="2"/>
      </rPr>
      <t xml:space="preserve"> URO &amp; RAD &amp; O &amp; U &amp; empty</t>
    </r>
  </si>
  <si>
    <t>URO | RAD | O | U</t>
  </si>
  <si>
    <r>
      <rPr>
        <sz val="10"/>
        <rFont val="Calibri"/>
        <family val="2"/>
      </rPr>
      <t>≠</t>
    </r>
    <r>
      <rPr>
        <sz val="8"/>
        <rFont val="Arial"/>
        <family val="2"/>
      </rPr>
      <t xml:space="preserve"> M &amp; U &amp; W &amp; D</t>
    </r>
  </si>
  <si>
    <t>M | U | W | D</t>
  </si>
  <si>
    <t>&gt; 100,00</t>
  </si>
  <si>
    <t>≤0,00%</t>
  </si>
  <si>
    <t>Das Feld "Maximaler Anteil der befallenen Stanzen" enthält unzulässige Zeichen.(≤ 0,00%)</t>
  </si>
  <si>
    <t>The data item "Greatest percentage involvement" contains invalid characters. (≤0,00%)</t>
  </si>
  <si>
    <r>
      <t xml:space="preserve">Case
Postoperative histology
</t>
    </r>
    <r>
      <rPr>
        <b/>
        <sz val="8"/>
        <rFont val="Arial"/>
        <family val="2"/>
      </rPr>
      <t>Number of removed lymph nodes</t>
    </r>
    <r>
      <rPr>
        <sz val="8"/>
        <rFont val="Arial"/>
        <family val="2"/>
      </rPr>
      <t xml:space="preserve">
</t>
    </r>
  </si>
  <si>
    <r>
      <rPr>
        <sz val="8"/>
        <rFont val="Calibri"/>
        <family val="2"/>
      </rPr>
      <t>≠</t>
    </r>
    <r>
      <rPr>
        <sz val="8"/>
        <rFont val="Arial"/>
        <family val="2"/>
      </rPr>
      <t xml:space="preserve"> A &amp; D &amp; U &amp; empty</t>
    </r>
  </si>
  <si>
    <r>
      <t xml:space="preserve">If there are &gt;1 Radiotherapy with the above listed characteristics please make the sum of all "Total radiation doses"
</t>
    </r>
    <r>
      <rPr>
        <b/>
        <sz val="8"/>
        <rFont val="Arial"/>
        <family val="2"/>
      </rPr>
      <t>IF</t>
    </r>
    <r>
      <rPr>
        <sz val="8"/>
        <rFont val="Arial"/>
        <family val="2"/>
      </rPr>
      <t xml:space="preserve"> 
Total radiation dose of all radiotherapys  </t>
    </r>
    <r>
      <rPr>
        <b/>
        <sz val="8"/>
        <rFont val="Arial"/>
        <family val="2"/>
      </rPr>
      <t>&gt; 120</t>
    </r>
    <r>
      <rPr>
        <sz val="8"/>
        <rFont val="Arial"/>
        <family val="2"/>
      </rPr>
      <t xml:space="preserve"> then display the deficit</t>
    </r>
  </si>
  <si>
    <t>This message should be displayed only when PSA-Value after 12 months (row 19) at "patient profile" contains: ----
This message should be displayed only when the cut off date is not empty in the profile.</t>
  </si>
  <si>
    <t>I | II | III | IIIa | IIIb | IV | IVa | IVb | V| 0</t>
  </si>
  <si>
    <r>
      <t xml:space="preserve">Case
Postoperative histology
</t>
    </r>
    <r>
      <rPr>
        <b/>
        <sz val="8"/>
        <rFont val="Arial"/>
        <family val="2"/>
      </rPr>
      <t xml:space="preserve">Gleason score 1 </t>
    </r>
  </si>
  <si>
    <r>
      <t xml:space="preserve">Case
Postoperative histology
</t>
    </r>
    <r>
      <rPr>
        <b/>
        <sz val="8"/>
        <rFont val="Arial"/>
        <family val="2"/>
      </rPr>
      <t>Gleason score 2</t>
    </r>
  </si>
  <si>
    <r>
      <rPr>
        <sz val="11"/>
        <rFont val="Arial"/>
        <family val="2"/>
      </rPr>
      <t xml:space="preserve">OncoBox Prostate </t>
    </r>
    <r>
      <rPr>
        <b/>
        <sz val="11"/>
        <rFont val="Arial"/>
        <family val="2"/>
      </rPr>
      <t xml:space="preserve">
Indicator 3 a) Presentation in the weekly tumour conference
</t>
    </r>
    <r>
      <rPr>
        <b/>
        <sz val="11"/>
        <color theme="0" tint="-0.499984740745262"/>
        <rFont val="Arial"/>
        <family val="2"/>
      </rPr>
      <t>(Kennzahl Nr. 3a) Vorstellung in der wöchentlichen Konferenz (PF ≥ pT3a und/oder R1 und/oder pN+))</t>
    </r>
  </si>
  <si>
    <r>
      <t>Primary case</t>
    </r>
    <r>
      <rPr>
        <sz val="9"/>
        <rFont val="Arial"/>
        <family val="2"/>
      </rPr>
      <t>s ≥</t>
    </r>
    <r>
      <rPr>
        <sz val="9"/>
        <color indexed="8"/>
        <rFont val="Arial"/>
        <family val="2"/>
      </rPr>
      <t xml:space="preserve"> pT3a and / or R1 and / or pN+
</t>
    </r>
    <r>
      <rPr>
        <sz val="9"/>
        <color theme="0" tint="-0.499984740745262"/>
        <rFont val="Arial"/>
        <family val="2"/>
      </rPr>
      <t>(Primärfälle ≥ pT3a und/oder R1 und/ oder pN+)</t>
    </r>
  </si>
  <si>
    <t>≥ pT3a u/o R1 u/o pN+</t>
  </si>
  <si>
    <t xml:space="preserve">T3a | T3b | T4 </t>
  </si>
  <si>
    <r>
      <rPr>
        <sz val="11"/>
        <rFont val="Arial"/>
        <family val="2"/>
      </rPr>
      <t xml:space="preserve">OncoBox Prostate </t>
    </r>
    <r>
      <rPr>
        <b/>
        <sz val="11"/>
        <rFont val="Arial"/>
        <family val="2"/>
      </rPr>
      <t xml:space="preserve">
Indicator 3 b) Presentation in the weekly tumour conference
</t>
    </r>
    <r>
      <rPr>
        <b/>
        <sz val="11"/>
        <color theme="0" tint="-0.499984740745262"/>
        <rFont val="Arial"/>
        <family val="2"/>
      </rPr>
      <t>(Kennzahl Nr. 3b) Vorstellung in der wöchentlichen Tumorkonferenz)</t>
    </r>
  </si>
  <si>
    <r>
      <rPr>
        <sz val="11"/>
        <color indexed="8"/>
        <rFont val="Arial"/>
        <family val="2"/>
      </rPr>
      <t xml:space="preserve">OncoBox Prostate </t>
    </r>
    <r>
      <rPr>
        <b/>
        <sz val="11"/>
        <color indexed="8"/>
        <rFont val="Arial"/>
        <family val="2"/>
      </rPr>
      <t xml:space="preserve">
Indicator 3 c) Presentation in the </t>
    </r>
    <r>
      <rPr>
        <b/>
        <sz val="11"/>
        <rFont val="Arial"/>
        <family val="2"/>
      </rPr>
      <t xml:space="preserve">weekly </t>
    </r>
    <r>
      <rPr>
        <b/>
        <sz val="11"/>
        <color indexed="8"/>
        <rFont val="Arial"/>
        <family val="2"/>
      </rPr>
      <t xml:space="preserve">tumour conference
</t>
    </r>
    <r>
      <rPr>
        <b/>
        <sz val="11"/>
        <color theme="0" tint="-0.499984740745262"/>
        <rFont val="Arial"/>
        <family val="2"/>
      </rPr>
      <t>(Kennzahl Nr. 3c) Vorstellung in der wöchentlichen Tumorkonferenz)</t>
    </r>
  </si>
  <si>
    <r>
      <rPr>
        <sz val="11"/>
        <rFont val="Arial"/>
        <family val="2"/>
      </rPr>
      <t xml:space="preserve">OncoBox Prostate </t>
    </r>
    <r>
      <rPr>
        <b/>
        <sz val="11"/>
        <rFont val="Arial"/>
        <family val="2"/>
      </rPr>
      <t xml:space="preserve">
Psychooncological distress-screening</t>
    </r>
    <r>
      <rPr>
        <b/>
        <sz val="11"/>
        <color rgb="FFFF0000"/>
        <rFont val="Arial"/>
        <family val="2"/>
      </rPr>
      <t xml:space="preserve">
</t>
    </r>
    <r>
      <rPr>
        <b/>
        <sz val="11"/>
        <color theme="0" tint="-0.499984740745262"/>
        <rFont val="Arial"/>
        <family val="2"/>
      </rPr>
      <t>(Kennzahl Nr. 6  Psychoonkologisches Distress-Screening)</t>
    </r>
  </si>
  <si>
    <r>
      <rPr>
        <sz val="11"/>
        <color indexed="8"/>
        <rFont val="Arial"/>
        <family val="2"/>
      </rPr>
      <t xml:space="preserve">OncoBox Prostate </t>
    </r>
    <r>
      <rPr>
        <b/>
        <sz val="11"/>
        <color indexed="8"/>
        <rFont val="Arial"/>
        <family val="2"/>
      </rPr>
      <t xml:space="preserve">
Indicator 9 </t>
    </r>
    <r>
      <rPr>
        <b/>
        <sz val="11"/>
        <rFont val="Arial"/>
        <family val="2"/>
      </rPr>
      <t>Surgical expertise</t>
    </r>
    <r>
      <rPr>
        <b/>
        <sz val="11"/>
        <color indexed="8"/>
        <rFont val="Arial"/>
        <family val="2"/>
      </rPr>
      <t xml:space="preserve">
</t>
    </r>
    <r>
      <rPr>
        <b/>
        <sz val="11"/>
        <color theme="0" tint="-0.499984740745262"/>
        <rFont val="Arial"/>
        <family val="2"/>
      </rPr>
      <t>(Kennzahl Nr. 9</t>
    </r>
    <r>
      <rPr>
        <b/>
        <sz val="11"/>
        <color rgb="FF00B050"/>
        <rFont val="Arial"/>
        <family val="2"/>
      </rPr>
      <t xml:space="preserve"> </t>
    </r>
    <r>
      <rPr>
        <b/>
        <sz val="11"/>
        <color theme="0" tint="-0.499984740745262"/>
        <rFont val="Arial"/>
        <family val="2"/>
      </rPr>
      <t>Operative Expertise</t>
    </r>
  </si>
  <si>
    <r>
      <rPr>
        <sz val="11"/>
        <color indexed="8"/>
        <rFont val="Arial"/>
        <family val="2"/>
      </rPr>
      <t xml:space="preserve">OncoBox Prostate </t>
    </r>
    <r>
      <rPr>
        <b/>
        <sz val="11"/>
        <color indexed="8"/>
        <rFont val="Arial"/>
        <family val="2"/>
      </rPr>
      <t xml:space="preserve">
Indicator </t>
    </r>
    <r>
      <rPr>
        <b/>
        <sz val="11"/>
        <rFont val="Arial"/>
        <family val="2"/>
      </rPr>
      <t xml:space="preserve">17 Postoperative complications after radical prostatectomy </t>
    </r>
    <r>
      <rPr>
        <b/>
        <sz val="11"/>
        <color indexed="8"/>
        <rFont val="Arial"/>
        <family val="2"/>
      </rPr>
      <t xml:space="preserve">
</t>
    </r>
    <r>
      <rPr>
        <b/>
        <sz val="11"/>
        <color theme="0" tint="-0.499984740745262"/>
        <rFont val="Arial"/>
        <family val="2"/>
      </rPr>
      <t>(Kennzahl N</t>
    </r>
    <r>
      <rPr>
        <b/>
        <sz val="11"/>
        <color theme="0" tint="-0.34998626667073579"/>
        <rFont val="Arial"/>
        <family val="2"/>
      </rPr>
      <t>r.</t>
    </r>
    <r>
      <rPr>
        <b/>
        <sz val="11"/>
        <color theme="0" tint="-0.499984740745262"/>
        <rFont val="Arial"/>
        <family val="2"/>
      </rPr>
      <t xml:space="preserve"> 17</t>
    </r>
    <r>
      <rPr>
        <b/>
        <sz val="11"/>
        <color rgb="FF92D050"/>
        <rFont val="Arial"/>
        <family val="2"/>
      </rPr>
      <t xml:space="preserve"> </t>
    </r>
    <r>
      <rPr>
        <b/>
        <sz val="11"/>
        <color theme="0" tint="-0.499984740745262"/>
        <rFont val="Arial"/>
        <family val="2"/>
      </rPr>
      <t>Postoperative Komplikationen nach Radikaler Prostatektomie)</t>
    </r>
  </si>
  <si>
    <r>
      <rPr>
        <sz val="11"/>
        <color indexed="8"/>
        <rFont val="Arial"/>
        <family val="2"/>
      </rPr>
      <t xml:space="preserve">OncoBox Prostate </t>
    </r>
    <r>
      <rPr>
        <b/>
        <sz val="11"/>
        <color indexed="8"/>
        <rFont val="Arial"/>
        <family val="2"/>
      </rPr>
      <t xml:space="preserve">
Indicato</t>
    </r>
    <r>
      <rPr>
        <b/>
        <sz val="11"/>
        <rFont val="Arial"/>
        <family val="2"/>
      </rPr>
      <t xml:space="preserve">r 18 </t>
    </r>
    <r>
      <rPr>
        <b/>
        <sz val="11"/>
        <color indexed="8"/>
        <rFont val="Arial"/>
        <family val="2"/>
      </rPr>
      <t xml:space="preserve">Adverse effects after radiotherapy 
</t>
    </r>
    <r>
      <rPr>
        <b/>
        <sz val="11"/>
        <color theme="0" tint="-0.499984740745262"/>
        <rFont val="Arial"/>
        <family val="2"/>
      </rPr>
      <t>(Kennzahl Nr. 18 Unerwünschte Wirkungen nach Strahlentherapie)</t>
    </r>
  </si>
  <si>
    <r>
      <rPr>
        <sz val="11"/>
        <color indexed="8"/>
        <rFont val="Arial"/>
        <family val="2"/>
      </rPr>
      <t>OncoBox Prostate</t>
    </r>
    <r>
      <rPr>
        <b/>
        <sz val="11"/>
        <color indexed="8"/>
        <rFont val="Arial"/>
        <family val="2"/>
      </rPr>
      <t xml:space="preserve"> 
</t>
    </r>
    <r>
      <rPr>
        <b/>
        <sz val="11"/>
        <rFont val="Arial"/>
        <family val="2"/>
      </rPr>
      <t>Indicator 19</t>
    </r>
    <r>
      <rPr>
        <b/>
        <sz val="11"/>
        <color rgb="FF92D050"/>
        <rFont val="Arial"/>
        <family val="2"/>
      </rPr>
      <t xml:space="preserve"> </t>
    </r>
    <r>
      <rPr>
        <b/>
        <sz val="11"/>
        <rFont val="Arial"/>
        <family val="2"/>
      </rPr>
      <t>Dental examination prior to commencement of bisphosphonate or denosumab therapy</t>
    </r>
    <r>
      <rPr>
        <b/>
        <sz val="11"/>
        <color indexed="8"/>
        <rFont val="Arial"/>
        <family val="2"/>
      </rPr>
      <t xml:space="preserve">
</t>
    </r>
    <r>
      <rPr>
        <b/>
        <sz val="11"/>
        <color theme="0" tint="-0.499984740745262"/>
        <rFont val="Arial"/>
        <family val="2"/>
      </rPr>
      <t>(Kennzahl Nr. 19</t>
    </r>
    <r>
      <rPr>
        <b/>
        <sz val="11"/>
        <color rgb="FF92D050"/>
        <rFont val="Arial"/>
        <family val="2"/>
      </rPr>
      <t xml:space="preserve"> </t>
    </r>
    <r>
      <rPr>
        <b/>
        <sz val="11"/>
        <color theme="0" tint="-0.499984740745262"/>
        <rFont val="Arial"/>
        <family val="2"/>
      </rPr>
      <t>Zahnärztlicher Untersuchung vor Beginn der Bisphosphonat oder Denosumab-Therapie)</t>
    </r>
  </si>
  <si>
    <t>OLT | ST | HIFU | CRYO | HYPER | VTP | IEP | RFA | SBRT | OFT</t>
  </si>
  <si>
    <t>HIFU, CRYO, HYPER, OLT, VTP, IEP, RFA, SBRT, OFT</t>
  </si>
  <si>
    <r>
      <t>empty | yyyy-mm-dd</t>
    </r>
    <r>
      <rPr>
        <sz val="8"/>
        <rFont val="Calibri Light"/>
        <family val="2"/>
      </rPr>
      <t xml:space="preserve"> &gt; </t>
    </r>
    <r>
      <rPr>
        <sz val="8"/>
        <rFont val="Arial"/>
        <family val="2"/>
      </rPr>
      <t>Date pre-therapeutical questionnaire</t>
    </r>
  </si>
  <si>
    <r>
      <t xml:space="preserve">empty | yyyy-mm-dd </t>
    </r>
    <r>
      <rPr>
        <b/>
        <sz val="8"/>
        <rFont val="Calibri Light"/>
        <family val="2"/>
      </rPr>
      <t>≥</t>
    </r>
    <r>
      <rPr>
        <sz val="8"/>
        <rFont val="Calibri Light"/>
        <family val="2"/>
      </rPr>
      <t xml:space="preserve">   </t>
    </r>
    <r>
      <rPr>
        <sz val="8"/>
        <rFont val="Arial"/>
        <family val="2"/>
      </rPr>
      <t>Date pre-therapeutical questionnaire</t>
    </r>
  </si>
  <si>
    <r>
      <rPr>
        <sz val="8"/>
        <rFont val="Arial"/>
        <family val="2"/>
      </rPr>
      <t>Case
Research
Research Therapy</t>
    </r>
    <r>
      <rPr>
        <b/>
        <sz val="8"/>
        <rFont val="Arial"/>
        <family val="2"/>
      </rPr>
      <t xml:space="preserve">
ADT concomitant initiation first </t>
    </r>
  </si>
  <si>
    <r>
      <rPr>
        <sz val="8"/>
        <rFont val="Arial"/>
        <family val="2"/>
      </rPr>
      <t>Case
Research
Research Therapy</t>
    </r>
    <r>
      <rPr>
        <b/>
        <sz val="8"/>
        <rFont val="Arial"/>
        <family val="2"/>
      </rPr>
      <t xml:space="preserve">
ADT concomitant count</t>
    </r>
  </si>
  <si>
    <r>
      <rPr>
        <sz val="8"/>
        <rFont val="Arial"/>
        <family val="2"/>
      </rPr>
      <t>Case
Research
Research Therapy</t>
    </r>
    <r>
      <rPr>
        <b/>
        <sz val="8"/>
        <rFont val="Arial"/>
        <family val="2"/>
      </rPr>
      <t xml:space="preserve">
ADT unknown initiation first </t>
    </r>
  </si>
  <si>
    <r>
      <rPr>
        <sz val="8"/>
        <rFont val="Arial"/>
        <family val="2"/>
      </rPr>
      <t>Case
Research
Research Therapy</t>
    </r>
    <r>
      <rPr>
        <b/>
        <sz val="8"/>
        <rFont val="Arial"/>
        <family val="2"/>
      </rPr>
      <t xml:space="preserve">
ADT unknown count</t>
    </r>
  </si>
  <si>
    <t>OLT  | VTP | IEP | RFA | SBRT | OFT</t>
  </si>
  <si>
    <r>
      <t xml:space="preserve">Erläuterungen Ausprägungen siehe TNM - Klassifikation maligner Tumor, 7. Auflage, S. 229-233
Seit der 7. Auflage der "TNM Klassifikation maligner Tumoren" ist MX komplett aus der Klassifikation entfernt worden und darf NICHT mehr verwendet werden - weder für das klinische noch für das pathologische TNM.
Es gibt nur noch M0, M1, M1a, M1b und M1c.
Da viele Zentren in der Vergangenheit MX dokumentiert haben, ist die Dokumentation von MX bis Pat. mit Erstdiagnose 01.01.2013  zulässig. Danach werden die Pat. über eine Plausibilitätskontrolle in der OncoBox herausgefiltert. </t>
    </r>
    <r>
      <rPr>
        <sz val="8"/>
        <color rgb="FFFF0000"/>
        <rFont val="Arial"/>
        <family val="2"/>
      </rPr>
      <t>Das gleiche gilt für M1 statt M1a bzw. M1b.</t>
    </r>
    <r>
      <rPr>
        <sz val="8"/>
        <rFont val="Arial"/>
        <family val="2"/>
      </rPr>
      <t xml:space="preserve">
</t>
    </r>
  </si>
  <si>
    <t>The CutOff date entered in the PCO database does not match the start of the last local therapy.</t>
  </si>
  <si>
    <t>We only export the following cycle Phases:</t>
  </si>
  <si>
    <t>After1Year = 1,</t>
  </si>
  <si>
    <t>After2Years = 2,</t>
  </si>
  <si>
    <t>After3Years = 3,</t>
  </si>
  <si>
    <t>After5Years = 5,</t>
  </si>
  <si>
    <t>After10Years = 10</t>
  </si>
  <si>
    <t>The logic for the exported cycle phases:</t>
  </si>
  <si>
    <t>for cycle phase 1 which means posttherapeutical survey after 1 year:</t>
  </si>
  <si>
    <t>if the survey date of the posttherapeutical questionnaire is within the corridor of OncoBox CutOff date + 1 year +/- 90 days (cutoffdate+275 days&lt;post-therapeutical questionnaire survey date &lt;cutoffdate+455 days) the survey should be exported</t>
  </si>
  <si>
    <t>for cycle phase 2 which means posttherapeutical survey after 2 year:</t>
  </si>
  <si>
    <t>if the survey date of the posttherapeutical questionnaire is within the corridor of OncoBox CutOff date + 2 years +/- 90 days (cutoffdate+640 days&lt;post-therapeutical questionnaire survey date &lt;cutoffdate+820 days) the survey should be exported</t>
  </si>
  <si>
    <t>Export postth. Questionnaieres</t>
  </si>
  <si>
    <t>Calculation of the basic data
Berechnung der Basisdaten</t>
  </si>
  <si>
    <r>
      <rPr>
        <strike/>
        <sz val="11"/>
        <color rgb="FFFF0000"/>
        <rFont val="Arial"/>
        <family val="2"/>
      </rPr>
      <t xml:space="preserve">OncoBox Prostate </t>
    </r>
    <r>
      <rPr>
        <b/>
        <strike/>
        <sz val="11"/>
        <color rgb="FFFF0000"/>
        <rFont val="Arial"/>
        <family val="2"/>
      </rPr>
      <t xml:space="preserve">
Indicator 21 Focal therapy in cases with locally advanced prostate cancer
(Kennzahl Nr. 21 Fokale Therapie bei lokal fortgeschrittenem Prostatakarzinom )</t>
    </r>
  </si>
  <si>
    <t xml:space="preserve">Focal therapy in cases with locally advanced prostate cancer
Fokale Therapie bei lokal fortgeschrittenem Prostatakarzinom </t>
  </si>
  <si>
    <t>Share of locally confined PCa and low risk with RPE/RZE
Anteil lokal begrenztes PCa u. niedriges Risiko bei RPE/RZE</t>
  </si>
  <si>
    <t>RPE/RZE for primary cases with locally confined PCa and low risk
RPE/RZE bei Primärfällen mit lokal begrenztem PCa u. niedrigem Risiko</t>
  </si>
  <si>
    <t>Lymph node pathology report
Befundbericht Lymphknoten</t>
  </si>
  <si>
    <r>
      <t xml:space="preserve">OncoBox Prostate
</t>
    </r>
    <r>
      <rPr>
        <b/>
        <sz val="11"/>
        <color rgb="FFFF0000"/>
        <rFont val="Arial"/>
        <family val="2"/>
      </rPr>
      <t>Basic data 
(Basisdaten)</t>
    </r>
  </si>
  <si>
    <r>
      <rPr>
        <sz val="9"/>
        <color rgb="FFFF0000"/>
        <rFont val="Arial"/>
        <family val="2"/>
      </rPr>
      <t>RPE with systematic treatment</t>
    </r>
    <r>
      <rPr>
        <sz val="9"/>
        <color theme="0" tint="-0.34998626667073579"/>
        <rFont val="Arial"/>
        <family val="2"/>
      </rPr>
      <t xml:space="preserve">
RPE mit Systemtherapie </t>
    </r>
  </si>
  <si>
    <r>
      <t xml:space="preserve">Definitive percutaneous radiotherapy with systematic treatment
</t>
    </r>
    <r>
      <rPr>
        <sz val="9"/>
        <color theme="0" tint="-0.499984740745262"/>
        <rFont val="Arial"/>
        <family val="2"/>
      </rPr>
      <t>Definitive perkutane Strahlentherapie mit Systemtherapie</t>
    </r>
  </si>
  <si>
    <r>
      <rPr>
        <sz val="9"/>
        <rFont val="Arial"/>
        <family val="2"/>
      </rPr>
      <t>Primary cases with locally confined Pca and low risk</t>
    </r>
    <r>
      <rPr>
        <sz val="9"/>
        <color indexed="8"/>
        <rFont val="Arial"/>
        <family val="2"/>
      </rPr>
      <t xml:space="preserve">
</t>
    </r>
    <r>
      <rPr>
        <sz val="9"/>
        <color theme="0" tint="-0.499984740745262"/>
        <rFont val="Arial"/>
        <family val="2"/>
      </rPr>
      <t xml:space="preserve">(Primärfälle mit lokal begrenztem PCa u. niedrigem Risiko </t>
    </r>
    <r>
      <rPr>
        <sz val="9"/>
        <color rgb="FF00B050"/>
        <rFont val="Arial"/>
        <family val="2"/>
      </rPr>
      <t>(exkl. Primärfälle mit RZE und Zufallsbefund PCa)</t>
    </r>
    <r>
      <rPr>
        <sz val="9"/>
        <color theme="0" tint="-0.499984740745262"/>
        <rFont val="Arial"/>
        <family val="2"/>
      </rPr>
      <t>)</t>
    </r>
  </si>
  <si>
    <r>
      <t xml:space="preserve">Primary cases with locally confined Pca, low risk and radical prostatectomies </t>
    </r>
    <r>
      <rPr>
        <sz val="9"/>
        <color rgb="FF00B050"/>
        <rFont val="Arial"/>
        <family val="2"/>
      </rPr>
      <t>and Primary cases with locally confined Pca, low risk and cystoprostatectomy due to PCa</t>
    </r>
    <r>
      <rPr>
        <sz val="9"/>
        <rFont val="Arial"/>
        <family val="2"/>
      </rPr>
      <t xml:space="preserve">
</t>
    </r>
    <r>
      <rPr>
        <sz val="9"/>
        <color theme="0" tint="-0.499984740745262"/>
        <rFont val="Arial"/>
        <family val="2"/>
      </rPr>
      <t xml:space="preserve">(Primärfälle mit lokal begrenztem PCa u. niedrigem Risiko und RPE und </t>
    </r>
    <r>
      <rPr>
        <sz val="9"/>
        <color rgb="FF00B050"/>
        <rFont val="Arial"/>
        <family val="2"/>
      </rPr>
      <t>Primärfälle mit lokal begrenztem PCa u. niedrigem Risiko und RZE</t>
    </r>
    <r>
      <rPr>
        <sz val="9"/>
        <color theme="0" tint="-0.499984740745262"/>
        <rFont val="Arial"/>
        <family val="2"/>
      </rPr>
      <t xml:space="preserve"> )</t>
    </r>
  </si>
  <si>
    <t>Primary cases with radical prostatectomies and Primary cases with cystoprostatectomies due to PCa
(Primärfälle mit RPE und Primärfälle mit RZE aufrgund von PCa)</t>
  </si>
  <si>
    <t>Q</t>
  </si>
  <si>
    <t>Case
Treatment
Type</t>
  </si>
  <si>
    <t>Case
Treatment
Time</t>
  </si>
  <si>
    <t>AND there is no systematic treatment with</t>
  </si>
  <si>
    <t>D10 + E10 + F10 + G10 + H10 + I10 + J10 + K10 + L10 + M10 + N10+O10+P10</t>
  </si>
  <si>
    <t>D11 + E11 + F11 + G11 + H11 + I11 + J11 + K11 + L11 + M11 + N11+O11+P11</t>
  </si>
  <si>
    <t>D14 + E14 + F14 + G14 + H14 + I14 + J14 + K14 + L14 + M14 + N14 + O14 + P14</t>
  </si>
  <si>
    <t>D13 + E13 + F13 + G13 + H13 + I13 + J13 + K13 + L13 + M13 + N13+ O13 + P13</t>
  </si>
  <si>
    <t>D16 + E16 + F16 + G16 + H16 + I16 + J16 + K16 + L16 + M16 + N16 +O16 + P16</t>
  </si>
  <si>
    <t>D23 + E23 + F23 + G23 + H23 + I23 + J23 + K23 + L23 + M23 + N23 + O23 + P23</t>
  </si>
  <si>
    <t>D22 + E22 + F22 + G22 + H22 + I22 + J22 + K22 + L22 + M22 + N22 +O22 +P22</t>
  </si>
  <si>
    <t>O17 + O24 - O26</t>
  </si>
  <si>
    <t>P17 + P24 - P26</t>
  </si>
  <si>
    <t>D28 + E28 + F28 + G28 + H28 + I28 + J28 + K28 + L28 + M28 + N28 + O28 + P28</t>
  </si>
  <si>
    <t>Patient, occurring in D24 and Q17
(Pat. in D24 und Q17)</t>
  </si>
  <si>
    <t>Patient, occurring in E24 andQ17
(Pat. in E24 und Q17)</t>
  </si>
  <si>
    <t>Patient, occurring in F24 and Q17
(Pat. in F24 und Q17)</t>
  </si>
  <si>
    <t>Patient, occurring in G24 and Q17
(Pat. in E24 und Q17)</t>
  </si>
  <si>
    <t>Patient, occurring in H24 and Q17
(Pat. in H24 und Q17)</t>
  </si>
  <si>
    <t>Patient, occurring in I24 and Q17
(Pat. in I24 und Q17)</t>
  </si>
  <si>
    <t>Patient, occurring in J24 and Q17
(Pat. in J24 und Q17)</t>
  </si>
  <si>
    <t>Patient, occurring in K24 and Q17
(Pat. in K24 und Q17)</t>
  </si>
  <si>
    <t>Patient, occurring in L24 and Q17
(Pat. in L24 und Q17)</t>
  </si>
  <si>
    <t>Patient, occurring in M24 and Q17
(Pat. in M24 und Q17)</t>
  </si>
  <si>
    <t>Patient, occurring in N24 and Q17
(Pat. in N24 und Q17</t>
  </si>
  <si>
    <t>Patient, occurring in O24 and Q17
(Pat. in N24 und Q17)</t>
  </si>
  <si>
    <t>Patient, occurring in N24 and Q17
(Pat. in N24 und Q17)</t>
  </si>
  <si>
    <t>D26 + E26 + F26 + G26 + H26 + I26 + J26 + K26 + L26 + M26 + N26 + O26 +P26</t>
  </si>
  <si>
    <t>P30</t>
  </si>
  <si>
    <t>P31</t>
  </si>
  <si>
    <t>P32</t>
  </si>
  <si>
    <r>
      <t xml:space="preserve">OncoBox Prostate
</t>
    </r>
    <r>
      <rPr>
        <b/>
        <sz val="11"/>
        <rFont val="Arial"/>
        <family val="2"/>
      </rPr>
      <t>Basic data 
(Basisdaten)</t>
    </r>
  </si>
  <si>
    <r>
      <t xml:space="preserve">Case
Radiotherapy
</t>
    </r>
    <r>
      <rPr>
        <b/>
        <sz val="8"/>
        <color rgb="FFFF0000"/>
        <rFont val="Arial"/>
        <family val="2"/>
      </rPr>
      <t>Type</t>
    </r>
  </si>
  <si>
    <r>
      <t xml:space="preserve">Case
Radiotherapy
</t>
    </r>
    <r>
      <rPr>
        <b/>
        <sz val="8"/>
        <color rgb="FFFF0000"/>
        <rFont val="Arial"/>
        <family val="2"/>
      </rPr>
      <t>Time</t>
    </r>
  </si>
  <si>
    <r>
      <t>proportion of pat. with "</t>
    </r>
    <r>
      <rPr>
        <sz val="9"/>
        <color rgb="FF00B050"/>
        <rFont val="Arial"/>
        <family val="2"/>
      </rPr>
      <t>Aktive Überwachung</t>
    </r>
    <r>
      <rPr>
        <sz val="9"/>
        <rFont val="Arial"/>
        <family val="2"/>
      </rPr>
      <t>/WW"</t>
    </r>
  </si>
  <si>
    <r>
      <t>Primary ca</t>
    </r>
    <r>
      <rPr>
        <sz val="9"/>
        <rFont val="Arial"/>
        <family val="2"/>
      </rPr>
      <t>ses of the denominator</t>
    </r>
    <r>
      <rPr>
        <sz val="9"/>
        <color indexed="8"/>
        <rFont val="Arial"/>
        <family val="2"/>
      </rPr>
      <t xml:space="preserve"> with HDR brachytherapy </t>
    </r>
    <r>
      <rPr>
        <sz val="9"/>
        <color rgb="FFFF0000"/>
        <rFont val="Arial"/>
        <family val="2"/>
      </rPr>
      <t>± Definitive percutaneous radiotherapy</t>
    </r>
    <r>
      <rPr>
        <sz val="9"/>
        <color indexed="8"/>
        <rFont val="Arial"/>
        <family val="2"/>
      </rPr>
      <t xml:space="preserve">
</t>
    </r>
    <r>
      <rPr>
        <sz val="9"/>
        <color theme="0" tint="-0.499984740745262"/>
        <rFont val="Arial"/>
        <family val="2"/>
      </rPr>
      <t>(Primärfälle des Nenners mit 
HDR-Brachytherapie</t>
    </r>
    <r>
      <rPr>
        <sz val="9"/>
        <color rgb="FFFF0000"/>
        <rFont val="Arial"/>
        <family val="2"/>
      </rPr>
      <t xml:space="preserve"> ± perkutaner Strahlentherapie</t>
    </r>
    <r>
      <rPr>
        <sz val="9"/>
        <color theme="0" tint="-0.499984740745262"/>
        <rFont val="Arial"/>
        <family val="2"/>
      </rPr>
      <t>)</t>
    </r>
  </si>
  <si>
    <r>
      <t xml:space="preserve">Original text indicator
</t>
    </r>
    <r>
      <rPr>
        <b/>
        <strike/>
        <sz val="10"/>
        <color theme="0" tint="-0.499984740745262"/>
        <rFont val="Arial"/>
        <family val="2"/>
      </rPr>
      <t>(Originaltext Kennzahlenbogen)</t>
    </r>
  </si>
  <si>
    <r>
      <t xml:space="preserve">Interpretation
</t>
    </r>
    <r>
      <rPr>
        <b/>
        <strike/>
        <sz val="10"/>
        <color theme="0" tint="-0.499984740745262"/>
        <rFont val="Arial"/>
        <family val="2"/>
      </rPr>
      <t>(Auslegung)</t>
    </r>
  </si>
  <si>
    <r>
      <t xml:space="preserve">Numerator
</t>
    </r>
    <r>
      <rPr>
        <strike/>
        <sz val="10"/>
        <color theme="0" tint="-0.499984740745262"/>
        <rFont val="Arial"/>
        <family val="2"/>
      </rPr>
      <t>(Zähler)</t>
    </r>
  </si>
  <si>
    <r>
      <rPr>
        <strike/>
        <sz val="9"/>
        <rFont val="Arial"/>
        <family val="2"/>
      </rPr>
      <t>Primary cases of the denominator with adjuvant hormone ablation therapy</t>
    </r>
    <r>
      <rPr>
        <strike/>
        <sz val="9"/>
        <color rgb="FFFF0000"/>
        <rFont val="Arial"/>
        <family val="2"/>
      </rPr>
      <t xml:space="preserve">
</t>
    </r>
    <r>
      <rPr>
        <strike/>
        <sz val="9"/>
        <color theme="0" tint="-0.499984740745262"/>
        <rFont val="Arial"/>
        <family val="2"/>
      </rPr>
      <t>(Primärfälle des Nenners mit adjuvanter hormonablativer Therapie)</t>
    </r>
  </si>
  <si>
    <r>
      <t xml:space="preserve">Population
</t>
    </r>
    <r>
      <rPr>
        <strike/>
        <sz val="10"/>
        <color theme="0" tint="-0.499984740745262"/>
        <rFont val="Arial"/>
        <family val="2"/>
      </rPr>
      <t>(Nenner)</t>
    </r>
  </si>
  <si>
    <r>
      <t xml:space="preserve">Primary cases pT3-4 pN0 M0 and RPE
</t>
    </r>
    <r>
      <rPr>
        <strike/>
        <sz val="9"/>
        <color theme="0" tint="-0.499984740745262"/>
        <rFont val="Arial"/>
        <family val="2"/>
      </rPr>
      <t>(Primärfälle pT3-4 pN0 M0 und und RPE)</t>
    </r>
  </si>
  <si>
    <r>
      <t xml:space="preserve">Figure </t>
    </r>
    <r>
      <rPr>
        <strike/>
        <sz val="10"/>
        <color theme="0" tint="-0.499984740745262"/>
        <rFont val="Arial"/>
        <family val="2"/>
      </rPr>
      <t>(Schaubild)</t>
    </r>
  </si>
  <si>
    <r>
      <t xml:space="preserve">center cases
</t>
    </r>
    <r>
      <rPr>
        <strike/>
        <sz val="9"/>
        <color theme="0" tint="-0.499984740745262"/>
        <rFont val="Arial"/>
        <family val="2"/>
      </rPr>
      <t>(Zentrumsfälle)</t>
    </r>
  </si>
  <si>
    <r>
      <t xml:space="preserve">primary cases
</t>
    </r>
    <r>
      <rPr>
        <strike/>
        <sz val="9"/>
        <color theme="0" tint="-0.499984740745262"/>
        <rFont val="Arial"/>
        <family val="2"/>
      </rPr>
      <t>(Primärfalle)</t>
    </r>
  </si>
  <si>
    <r>
      <t xml:space="preserve">Patients with recurrence/distant metastasis
</t>
    </r>
    <r>
      <rPr>
        <strike/>
        <sz val="7"/>
        <color theme="0" tint="-0.499984740745262"/>
        <rFont val="Arial"/>
        <family val="2"/>
      </rPr>
      <t>(Pat. mit Rezidiv/Metastasen etc.)</t>
    </r>
  </si>
  <si>
    <r>
      <t xml:space="preserve">prostatectomy
</t>
    </r>
    <r>
      <rPr>
        <strike/>
        <sz val="10"/>
        <color theme="0" tint="-0.499984740745262"/>
        <rFont val="Arial"/>
        <family val="2"/>
      </rPr>
      <t>(Radikale Prostatektomie)</t>
    </r>
  </si>
  <si>
    <r>
      <t xml:space="preserve">adjuvant hormone ablation therapy
</t>
    </r>
    <r>
      <rPr>
        <strike/>
        <sz val="10"/>
        <color theme="0" tint="-0.499984740745262"/>
        <rFont val="Arial"/>
        <family val="2"/>
      </rPr>
      <t>(adjuvante hormonablative Therapie)</t>
    </r>
  </si>
  <si>
    <r>
      <t xml:space="preserve">Population indicator 21
</t>
    </r>
    <r>
      <rPr>
        <strike/>
        <sz val="9"/>
        <color theme="4" tint="-0.499984740745262"/>
        <rFont val="Arial"/>
        <family val="2"/>
      </rPr>
      <t>(Nenner Nr. 21)</t>
    </r>
  </si>
  <si>
    <r>
      <rPr>
        <strike/>
        <sz val="11"/>
        <color rgb="FFFF0000"/>
        <rFont val="Arial"/>
        <family val="2"/>
      </rPr>
      <t xml:space="preserve">OncoBox Prostate </t>
    </r>
    <r>
      <rPr>
        <b/>
        <strike/>
        <sz val="11"/>
        <color rgb="FFFF0000"/>
        <rFont val="Arial"/>
        <family val="2"/>
      </rPr>
      <t xml:space="preserve">
Indicator 20 No hormone ablation therapy in the case of locally advanced prostate carcinoma with radical prostatectomy
(Kennzahl Nr. 20 Keine hormonablative Therapie bei lokal fortgeschrittenem Prostatakarzinom mit radikaler Prostatektomie)</t>
    </r>
  </si>
  <si>
    <r>
      <t xml:space="preserve">Primary cases of the denominator that have received a focal therapy
</t>
    </r>
    <r>
      <rPr>
        <strike/>
        <sz val="9"/>
        <color theme="0" tint="-0.499984740745262"/>
        <rFont val="Arial"/>
        <family val="2"/>
      </rPr>
      <t>(Primärfälle des Nenners, die eine fokale Therapie erhalten haben)</t>
    </r>
  </si>
  <si>
    <r>
      <t xml:space="preserve">Primary cases with locally advanced prostate cancer
</t>
    </r>
    <r>
      <rPr>
        <strike/>
        <sz val="9"/>
        <color theme="0" tint="-0.499984740745262"/>
        <rFont val="Arial"/>
        <family val="2"/>
      </rPr>
      <t>(Primärfälle mit lokal fortgeschrittenem Prostatakarzinom)</t>
    </r>
  </si>
  <si>
    <r>
      <t xml:space="preserve">locally advanced
</t>
    </r>
    <r>
      <rPr>
        <strike/>
        <sz val="10"/>
        <color theme="0" tint="-0.499984740745262"/>
        <rFont val="Arial"/>
        <family val="2"/>
      </rPr>
      <t>(lokal fortgestritten)</t>
    </r>
  </si>
  <si>
    <r>
      <t xml:space="preserve">fokale Therapie
</t>
    </r>
    <r>
      <rPr>
        <strike/>
        <sz val="10"/>
        <color theme="0" tint="-0.499984740745262"/>
        <rFont val="Arial"/>
        <family val="2"/>
      </rPr>
      <t>(focal therapy)</t>
    </r>
  </si>
  <si>
    <r>
      <t xml:space="preserve">Population indicator 22
</t>
    </r>
    <r>
      <rPr>
        <strike/>
        <sz val="9"/>
        <color theme="4" tint="-0.499984740745262"/>
        <rFont val="Arial"/>
        <family val="2"/>
      </rPr>
      <t>(Nenner Nr. 22)</t>
    </r>
  </si>
  <si>
    <r>
      <rPr>
        <sz val="11"/>
        <rFont val="Arial"/>
        <family val="2"/>
      </rPr>
      <t xml:space="preserve">OncoBox Prostate </t>
    </r>
    <r>
      <rPr>
        <b/>
        <sz val="11"/>
        <rFont val="Arial"/>
        <family val="2"/>
      </rPr>
      <t xml:space="preserve">
Indicator </t>
    </r>
    <r>
      <rPr>
        <b/>
        <strike/>
        <sz val="11"/>
        <color rgb="FF00B050"/>
        <rFont val="Arial"/>
        <family val="2"/>
      </rPr>
      <t>22</t>
    </r>
    <r>
      <rPr>
        <b/>
        <sz val="11"/>
        <color rgb="FF00B050"/>
        <rFont val="Arial"/>
        <family val="2"/>
      </rPr>
      <t xml:space="preserve"> 20</t>
    </r>
    <r>
      <rPr>
        <b/>
        <sz val="11"/>
        <rFont val="Arial"/>
        <family val="2"/>
      </rPr>
      <t xml:space="preserve"> Share of locally confined PCa and low risk with RPE/RZE</t>
    </r>
    <r>
      <rPr>
        <b/>
        <sz val="11"/>
        <color theme="0" tint="-0.499984740745262"/>
        <rFont val="Arial"/>
        <family val="2"/>
      </rPr>
      <t xml:space="preserve">
(Kennzahl Nr.</t>
    </r>
    <r>
      <rPr>
        <b/>
        <sz val="11"/>
        <color rgb="FF00B050"/>
        <rFont val="Arial"/>
        <family val="2"/>
      </rPr>
      <t xml:space="preserve"> </t>
    </r>
    <r>
      <rPr>
        <b/>
        <strike/>
        <sz val="11"/>
        <color rgb="FF00B050"/>
        <rFont val="Arial"/>
        <family val="2"/>
      </rPr>
      <t xml:space="preserve">22 </t>
    </r>
    <r>
      <rPr>
        <b/>
        <sz val="11"/>
        <color rgb="FF00B050"/>
        <rFont val="Arial"/>
        <family val="2"/>
      </rPr>
      <t>20</t>
    </r>
    <r>
      <rPr>
        <b/>
        <sz val="11"/>
        <color theme="0" tint="-0.499984740745262"/>
        <rFont val="Arial"/>
        <family val="2"/>
      </rPr>
      <t xml:space="preserve"> Anteil lokal begrenztes PCa u. niedriges Risiko bei RPE/RZE)</t>
    </r>
  </si>
  <si>
    <r>
      <rPr>
        <sz val="11"/>
        <rFont val="Arial"/>
        <family val="2"/>
      </rPr>
      <t xml:space="preserve">OncoBox Prostate </t>
    </r>
    <r>
      <rPr>
        <b/>
        <sz val="11"/>
        <rFont val="Arial"/>
        <family val="2"/>
      </rPr>
      <t xml:space="preserve">
Indicator </t>
    </r>
    <r>
      <rPr>
        <b/>
        <strike/>
        <sz val="11"/>
        <color rgb="FF00B050"/>
        <rFont val="Arial"/>
        <family val="2"/>
      </rPr>
      <t>23</t>
    </r>
    <r>
      <rPr>
        <b/>
        <sz val="11"/>
        <color rgb="FF00B050"/>
        <rFont val="Arial"/>
        <family val="2"/>
      </rPr>
      <t xml:space="preserve"> 21</t>
    </r>
    <r>
      <rPr>
        <b/>
        <sz val="11"/>
        <rFont val="Arial"/>
        <family val="2"/>
      </rPr>
      <t xml:space="preserve">  RPE/RZE for primary cases with locally confined PCa and low risk</t>
    </r>
    <r>
      <rPr>
        <b/>
        <sz val="11"/>
        <color theme="0" tint="-0.499984740745262"/>
        <rFont val="Arial"/>
        <family val="2"/>
      </rPr>
      <t xml:space="preserve">
(Kennzahl Nr. </t>
    </r>
    <r>
      <rPr>
        <b/>
        <strike/>
        <sz val="11"/>
        <color rgb="FF00B050"/>
        <rFont val="Arial"/>
        <family val="2"/>
      </rPr>
      <t>23</t>
    </r>
    <r>
      <rPr>
        <b/>
        <sz val="11"/>
        <color rgb="FF00B050"/>
        <rFont val="Arial"/>
        <family val="2"/>
      </rPr>
      <t xml:space="preserve"> 21</t>
    </r>
    <r>
      <rPr>
        <b/>
        <sz val="11"/>
        <color theme="0" tint="-0.499984740745262"/>
        <rFont val="Arial"/>
        <family val="2"/>
      </rPr>
      <t xml:space="preserve"> RPE/RZE bei Primärfällen mit lokal begrenztem PCa u. niedrigem Risiko)</t>
    </r>
  </si>
  <si>
    <r>
      <t>= Basic data</t>
    </r>
    <r>
      <rPr>
        <b/>
        <sz val="11"/>
        <rFont val="Arial"/>
        <family val="2"/>
      </rPr>
      <t xml:space="preserve"> </t>
    </r>
    <r>
      <rPr>
        <b/>
        <sz val="11"/>
        <color rgb="FFFF0000"/>
        <rFont val="Arial"/>
        <family val="2"/>
      </rPr>
      <t>Q10</t>
    </r>
    <r>
      <rPr>
        <b/>
        <sz val="11"/>
        <color indexed="8"/>
        <rFont val="Arial"/>
        <family val="2"/>
      </rPr>
      <t xml:space="preserve">
</t>
    </r>
    <r>
      <rPr>
        <b/>
        <sz val="11"/>
        <color theme="0" tint="-0.499984740745262"/>
        <rFont val="Arial"/>
        <family val="2"/>
      </rPr>
      <t>(= Basisdaten Q10)</t>
    </r>
  </si>
  <si>
    <r>
      <t xml:space="preserve">= Basic data </t>
    </r>
    <r>
      <rPr>
        <b/>
        <sz val="11"/>
        <color rgb="FFFF0000"/>
        <rFont val="Arial"/>
        <family val="2"/>
      </rPr>
      <t>Q17</t>
    </r>
    <r>
      <rPr>
        <b/>
        <sz val="11"/>
        <color indexed="8"/>
        <rFont val="Arial"/>
        <family val="2"/>
      </rPr>
      <t xml:space="preserve">
</t>
    </r>
    <r>
      <rPr>
        <b/>
        <sz val="11"/>
        <color theme="0" tint="-0.499984740745262"/>
        <rFont val="Arial"/>
        <family val="2"/>
      </rPr>
      <t>(= Basisdaten Q17)</t>
    </r>
  </si>
  <si>
    <r>
      <t xml:space="preserve">= Basic data </t>
    </r>
    <r>
      <rPr>
        <b/>
        <sz val="11"/>
        <color rgb="FFFF0000"/>
        <rFont val="Arial"/>
        <family val="2"/>
      </rPr>
      <t>M17</t>
    </r>
    <r>
      <rPr>
        <b/>
        <sz val="11"/>
        <color indexed="8"/>
        <rFont val="Arial"/>
        <family val="2"/>
      </rPr>
      <t xml:space="preserve">
</t>
    </r>
    <r>
      <rPr>
        <b/>
        <sz val="11"/>
        <color theme="0" tint="-0.499984740745262"/>
        <rFont val="Arial"/>
        <family val="2"/>
      </rPr>
      <t>(= Basisdaten M17)</t>
    </r>
  </si>
  <si>
    <r>
      <t xml:space="preserve">= Basic data </t>
    </r>
    <r>
      <rPr>
        <b/>
        <sz val="11"/>
        <color rgb="FFFF0000"/>
        <rFont val="Arial"/>
        <family val="2"/>
      </rPr>
      <t>Q30</t>
    </r>
    <r>
      <rPr>
        <b/>
        <sz val="11"/>
        <color indexed="8"/>
        <rFont val="Arial"/>
        <family val="2"/>
      </rPr>
      <t xml:space="preserve">
</t>
    </r>
    <r>
      <rPr>
        <b/>
        <sz val="11"/>
        <color theme="0" tint="-0.499984740745262"/>
        <rFont val="Arial"/>
        <family val="2"/>
      </rPr>
      <t>(= Basisdaten Q30)</t>
    </r>
  </si>
  <si>
    <r>
      <t xml:space="preserve">Primary cases (= Indicator 1a) </t>
    </r>
    <r>
      <rPr>
        <sz val="9"/>
        <rFont val="Arial"/>
        <family val="2"/>
      </rPr>
      <t xml:space="preserve">+ </t>
    </r>
    <r>
      <rPr>
        <sz val="9"/>
        <color indexed="8"/>
        <rFont val="Arial"/>
        <family val="2"/>
      </rPr>
      <t xml:space="preserve">patients with first manifestation of local recurrence and/or metastasis (= Indicator 3c)
</t>
    </r>
    <r>
      <rPr>
        <sz val="9"/>
        <color theme="0" tint="-0.499984740745262"/>
        <rFont val="Arial"/>
        <family val="2"/>
      </rPr>
      <t>(Primärfälle (= Kennzahl 1a)</t>
    </r>
    <r>
      <rPr>
        <sz val="9"/>
        <color rgb="FF00B050"/>
        <rFont val="Arial"/>
        <family val="2"/>
      </rPr>
      <t xml:space="preserve"> </t>
    </r>
    <r>
      <rPr>
        <sz val="9"/>
        <color theme="2" tint="-9.9978637043366805E-2"/>
        <rFont val="Arial"/>
        <family val="2"/>
      </rPr>
      <t>+</t>
    </r>
    <r>
      <rPr>
        <sz val="9"/>
        <color rgb="FF00B050"/>
        <rFont val="Arial"/>
        <family val="2"/>
      </rPr>
      <t xml:space="preserve"> </t>
    </r>
    <r>
      <rPr>
        <sz val="9"/>
        <color theme="0" tint="-0.499984740745262"/>
        <rFont val="Arial"/>
        <family val="2"/>
      </rPr>
      <t xml:space="preserve"> Pat. mit  neuaufgetretenem Rezidiv und/oder Fernmetastasen (=Kennzahl 1c))</t>
    </r>
  </si>
  <si>
    <r>
      <t xml:space="preserve">= Basic data </t>
    </r>
    <r>
      <rPr>
        <b/>
        <sz val="11"/>
        <color rgb="FFFF0000"/>
        <rFont val="Arial"/>
        <family val="2"/>
      </rPr>
      <t>Q17 + Q22 + Q23</t>
    </r>
    <r>
      <rPr>
        <b/>
        <sz val="11"/>
        <color indexed="8"/>
        <rFont val="Arial"/>
        <family val="2"/>
      </rPr>
      <t xml:space="preserve">
</t>
    </r>
    <r>
      <rPr>
        <b/>
        <sz val="11"/>
        <color theme="0" tint="-0.499984740745262"/>
        <rFont val="Arial"/>
        <family val="2"/>
      </rPr>
      <t>(= Basisdaten Q17 +</t>
    </r>
    <r>
      <rPr>
        <b/>
        <sz val="11"/>
        <color rgb="FFFF0000"/>
        <rFont val="Arial"/>
        <family val="2"/>
      </rPr>
      <t xml:space="preserve"> </t>
    </r>
    <r>
      <rPr>
        <b/>
        <sz val="11"/>
        <color theme="0" tint="-0.499984740745262"/>
        <rFont val="Arial"/>
        <family val="2"/>
      </rPr>
      <t>Q22 + Q23)</t>
    </r>
  </si>
  <si>
    <r>
      <t xml:space="preserve">= Basic data </t>
    </r>
    <r>
      <rPr>
        <b/>
        <sz val="11"/>
        <color rgb="FFFF0000"/>
        <rFont val="Arial"/>
        <family val="2"/>
      </rPr>
      <t>Q22 + Q23</t>
    </r>
    <r>
      <rPr>
        <b/>
        <sz val="11"/>
        <color indexed="8"/>
        <rFont val="Arial"/>
        <family val="2"/>
      </rPr>
      <t xml:space="preserve">
</t>
    </r>
    <r>
      <rPr>
        <b/>
        <sz val="11"/>
        <color theme="0" tint="-0.499984740745262"/>
        <rFont val="Arial"/>
        <family val="2"/>
      </rPr>
      <t>(= Basisdaten Q22 + Q23)</t>
    </r>
  </si>
  <si>
    <r>
      <t xml:space="preserve">= Basic data </t>
    </r>
    <r>
      <rPr>
        <b/>
        <sz val="11"/>
        <color rgb="FFFF0000"/>
        <rFont val="Arial"/>
        <family val="2"/>
      </rPr>
      <t xml:space="preserve">Q12 </t>
    </r>
    <r>
      <rPr>
        <b/>
        <sz val="11"/>
        <color indexed="8"/>
        <rFont val="Arial"/>
        <family val="2"/>
      </rPr>
      <t xml:space="preserve">
</t>
    </r>
    <r>
      <rPr>
        <b/>
        <sz val="11"/>
        <color theme="0" tint="-0.499984740745262"/>
        <rFont val="Arial"/>
        <family val="2"/>
      </rPr>
      <t>(= Basisdaten Q12)</t>
    </r>
  </si>
  <si>
    <r>
      <t>= Basic data</t>
    </r>
    <r>
      <rPr>
        <b/>
        <sz val="11"/>
        <color rgb="FFFF0000"/>
        <rFont val="Arial"/>
        <family val="2"/>
      </rPr>
      <t xml:space="preserve"> Q11 </t>
    </r>
    <r>
      <rPr>
        <b/>
        <sz val="11"/>
        <color indexed="8"/>
        <rFont val="Arial"/>
        <family val="2"/>
      </rPr>
      <t xml:space="preserve">
</t>
    </r>
    <r>
      <rPr>
        <b/>
        <sz val="11"/>
        <color theme="0" tint="-0.499984740745262"/>
        <rFont val="Arial"/>
        <family val="2"/>
      </rPr>
      <t>(= Basisdaten Q11)</t>
    </r>
  </si>
  <si>
    <r>
      <t xml:space="preserve">= Basic data </t>
    </r>
    <r>
      <rPr>
        <b/>
        <sz val="11"/>
        <color rgb="FFFF0000"/>
        <rFont val="Arial"/>
        <family val="2"/>
      </rPr>
      <t xml:space="preserve">Q10 </t>
    </r>
    <r>
      <rPr>
        <b/>
        <sz val="11"/>
        <color indexed="8"/>
        <rFont val="Arial"/>
        <family val="2"/>
      </rPr>
      <t xml:space="preserve">
</t>
    </r>
    <r>
      <rPr>
        <b/>
        <sz val="11"/>
        <color theme="0" tint="-0.499984740745262"/>
        <rFont val="Arial"/>
        <family val="2"/>
      </rPr>
      <t>(= Basisdaten Q10)</t>
    </r>
  </si>
  <si>
    <r>
      <t xml:space="preserve">= Basic data </t>
    </r>
    <r>
      <rPr>
        <b/>
        <sz val="11"/>
        <color rgb="FFFF0000"/>
        <rFont val="Arial"/>
        <family val="2"/>
      </rPr>
      <t xml:space="preserve">Q17 </t>
    </r>
    <r>
      <rPr>
        <b/>
        <sz val="11"/>
        <color indexed="8"/>
        <rFont val="Arial"/>
        <family val="2"/>
      </rPr>
      <t xml:space="preserve">
</t>
    </r>
    <r>
      <rPr>
        <b/>
        <sz val="11"/>
        <color theme="0" tint="-0.499984740745262"/>
        <rFont val="Arial"/>
        <family val="2"/>
      </rPr>
      <t>(= Basisdaten Q17)</t>
    </r>
  </si>
  <si>
    <r>
      <t>Primary cas</t>
    </r>
    <r>
      <rPr>
        <sz val="9"/>
        <rFont val="Arial"/>
        <family val="2"/>
      </rPr>
      <t xml:space="preserve">es of the denominator </t>
    </r>
    <r>
      <rPr>
        <sz val="9"/>
        <color indexed="8"/>
        <rFont val="Arial"/>
        <family val="2"/>
      </rPr>
      <t xml:space="preserve">under AS
</t>
    </r>
    <r>
      <rPr>
        <sz val="9"/>
        <color theme="0" tint="-0.499984740745262"/>
        <rFont val="Arial"/>
        <family val="2"/>
      </rPr>
      <t xml:space="preserve">(Primärfälle des Nenners unter </t>
    </r>
    <r>
      <rPr>
        <sz val="9"/>
        <color rgb="FF00B050"/>
        <rFont val="Arial"/>
        <family val="2"/>
      </rPr>
      <t>Aktiver Überwachung</t>
    </r>
    <r>
      <rPr>
        <sz val="9"/>
        <color theme="0" tint="-0.499984740745262"/>
        <rFont val="Arial"/>
        <family val="2"/>
      </rPr>
      <t>)</t>
    </r>
  </si>
  <si>
    <t>LDR-Brachytherapie</t>
  </si>
  <si>
    <t>HDR-Brachytherapie</t>
  </si>
  <si>
    <r>
      <t xml:space="preserve">= Basic data </t>
    </r>
    <r>
      <rPr>
        <b/>
        <sz val="11"/>
        <color rgb="FFFF0000"/>
        <rFont val="Arial"/>
        <family val="2"/>
      </rPr>
      <t>J12 + K12</t>
    </r>
    <r>
      <rPr>
        <b/>
        <sz val="11"/>
        <color indexed="8"/>
        <rFont val="Arial"/>
        <family val="2"/>
      </rPr>
      <t xml:space="preserve">
</t>
    </r>
    <r>
      <rPr>
        <b/>
        <sz val="11"/>
        <color theme="0" tint="-0.499984740745262"/>
        <rFont val="Arial"/>
        <family val="2"/>
      </rPr>
      <t>(= Basisdaten J12 + K12)</t>
    </r>
  </si>
  <si>
    <r>
      <rPr>
        <sz val="9"/>
        <color rgb="FF00B050"/>
        <rFont val="Arial"/>
        <family val="2"/>
      </rPr>
      <t>Aktive Überwachung</t>
    </r>
    <r>
      <rPr>
        <sz val="9"/>
        <rFont val="Arial"/>
        <family val="2"/>
      </rPr>
      <t xml:space="preserve">
</t>
    </r>
  </si>
  <si>
    <r>
      <t>LDR-Brachytherapie ± Definitive percutaneous radiotherapy</t>
    </r>
    <r>
      <rPr>
        <strike/>
        <sz val="9"/>
        <color rgb="FFFF0000"/>
        <rFont val="Arial"/>
        <family val="2"/>
      </rPr>
      <t xml:space="preserve">
</t>
    </r>
    <r>
      <rPr>
        <sz val="9"/>
        <color theme="0" tint="-0.499984740745262"/>
        <rFont val="Arial"/>
        <family val="2"/>
      </rPr>
      <t>LDR-Brachytherapie ± perkutaner Strahlentherapie</t>
    </r>
  </si>
  <si>
    <r>
      <t>HDR-Brachytherapy  ± Definitive percutaneous radiotherapy</t>
    </r>
    <r>
      <rPr>
        <strike/>
        <sz val="9"/>
        <color rgb="FFFF0000"/>
        <rFont val="Arial"/>
        <family val="2"/>
      </rPr>
      <t xml:space="preserve">
</t>
    </r>
    <r>
      <rPr>
        <sz val="9"/>
        <color theme="0" tint="-0.499984740745262"/>
        <rFont val="Arial"/>
        <family val="2"/>
      </rPr>
      <t>HDR-Brachytherapie  ± perkutaner Strahlentherapie</t>
    </r>
  </si>
  <si>
    <r>
      <t xml:space="preserve">= Basic data </t>
    </r>
    <r>
      <rPr>
        <b/>
        <sz val="11"/>
        <color rgb="FFFF0000"/>
        <rFont val="Arial"/>
        <family val="2"/>
      </rPr>
      <t>J17 +K17</t>
    </r>
    <r>
      <rPr>
        <b/>
        <sz val="11"/>
        <color indexed="8"/>
        <rFont val="Arial"/>
        <family val="2"/>
      </rPr>
      <t xml:space="preserve">
</t>
    </r>
    <r>
      <rPr>
        <b/>
        <sz val="11"/>
        <color theme="0" tint="-0.499984740745262"/>
        <rFont val="Arial"/>
        <family val="2"/>
      </rPr>
      <t>(= Basisdaten J17 + K17)</t>
    </r>
  </si>
  <si>
    <r>
      <t xml:space="preserve">proportion of pat. with "AS/WW"
</t>
    </r>
    <r>
      <rPr>
        <sz val="9"/>
        <color theme="0" tint="-0.499984740745262"/>
        <rFont val="Arial"/>
        <family val="2"/>
      </rPr>
      <t>(davon Pat. mit  Historie „</t>
    </r>
    <r>
      <rPr>
        <sz val="9"/>
        <color rgb="FF00B050"/>
        <rFont val="Arial"/>
        <family val="2"/>
      </rPr>
      <t>Aktiver Überwachung</t>
    </r>
    <r>
      <rPr>
        <sz val="9"/>
        <color theme="0" tint="-0.499984740745262"/>
        <rFont val="Arial"/>
        <family val="2"/>
      </rPr>
      <t>/WW")</t>
    </r>
  </si>
  <si>
    <r>
      <rPr>
        <sz val="11"/>
        <color indexed="8"/>
        <rFont val="Arial"/>
        <family val="2"/>
      </rPr>
      <t xml:space="preserve">OncoBox Prostate </t>
    </r>
    <r>
      <rPr>
        <b/>
        <sz val="11"/>
        <color indexed="8"/>
        <rFont val="Arial"/>
        <family val="2"/>
      </rPr>
      <t xml:space="preserve">
Indicator 4 Active surveillance (AS)
</t>
    </r>
    <r>
      <rPr>
        <b/>
        <sz val="11"/>
        <color rgb="FF00B050"/>
        <rFont val="Arial"/>
        <family val="2"/>
      </rPr>
      <t xml:space="preserve">(Kennzahl Nr. 4 </t>
    </r>
    <r>
      <rPr>
        <b/>
        <strike/>
        <sz val="11"/>
        <color rgb="FF00B050"/>
        <rFont val="Arial"/>
        <family val="2"/>
      </rPr>
      <t xml:space="preserve">Active-Surveillance (AS) </t>
    </r>
    <r>
      <rPr>
        <b/>
        <sz val="11"/>
        <color rgb="FF00B050"/>
        <rFont val="Arial"/>
        <family val="2"/>
      </rPr>
      <t xml:space="preserve">Aktive Überwachung bei 
</t>
    </r>
    <r>
      <rPr>
        <b/>
        <sz val="11"/>
        <color rgb="FFFF0000"/>
        <rFont val="Arial"/>
        <family val="2"/>
      </rPr>
      <t>lokal begrenztem Prostatakarzinom u. niedrigem Risiko</t>
    </r>
  </si>
  <si>
    <r>
      <rPr>
        <sz val="9"/>
        <rFont val="Arial"/>
        <family val="2"/>
      </rPr>
      <t xml:space="preserve">Primary cases with locally confined Pca and low risk </t>
    </r>
    <r>
      <rPr>
        <sz val="9"/>
        <color indexed="8"/>
        <rFont val="Arial"/>
        <family val="2"/>
      </rPr>
      <t xml:space="preserve">
</t>
    </r>
    <r>
      <rPr>
        <sz val="9"/>
        <color theme="0" tint="-0.499984740745262"/>
        <rFont val="Arial"/>
        <family val="2"/>
      </rPr>
      <t>(Primärfälle mit</t>
    </r>
    <r>
      <rPr>
        <sz val="9"/>
        <color theme="1" tint="0.499984740745262"/>
        <rFont val="Arial"/>
        <family val="2"/>
      </rPr>
      <t xml:space="preserve"> lokal</t>
    </r>
    <r>
      <rPr>
        <sz val="9"/>
        <color theme="0" tint="-0.499984740745262"/>
        <rFont val="Arial"/>
        <family val="2"/>
      </rPr>
      <t xml:space="preserve"> begrenztem PCa und niedrigem Risiko (</t>
    </r>
    <r>
      <rPr>
        <strike/>
        <sz val="9"/>
        <color rgb="FFFF0000"/>
        <rFont val="Arial"/>
        <family val="2"/>
      </rPr>
      <t xml:space="preserve">(PSA ≤ 10 ng/ml und Gleason-Score ≤ 6 und cT-Kategorie ≤ 2a) </t>
    </r>
    <r>
      <rPr>
        <sz val="9"/>
        <color rgb="FFFF0000"/>
        <rFont val="Arial"/>
        <family val="2"/>
      </rPr>
      <t>(Gruppe ISUP 1 u. low risk nach d´Amico-Kriterien))</t>
    </r>
  </si>
  <si>
    <r>
      <t xml:space="preserve">= Basic data </t>
    </r>
    <r>
      <rPr>
        <b/>
        <sz val="11"/>
        <color rgb="FFFF0000"/>
        <rFont val="Arial"/>
        <family val="2"/>
      </rPr>
      <t>D10+E10+F10+G10+H10+J10+K10+L10+M10+N10+O10+P10</t>
    </r>
    <r>
      <rPr>
        <b/>
        <sz val="11"/>
        <color indexed="8"/>
        <rFont val="Arial"/>
        <family val="2"/>
      </rPr>
      <t xml:space="preserve">
</t>
    </r>
    <r>
      <rPr>
        <b/>
        <sz val="11"/>
        <color theme="0" tint="-0.499984740745262"/>
        <rFont val="Arial"/>
        <family val="2"/>
      </rPr>
      <t>(= Basisdaten D10+E10+F10+G10+H10+J10+K10+L10+M10+N10+O10+P10)</t>
    </r>
  </si>
  <si>
    <t>Zufallsbefund nach RZE</t>
  </si>
  <si>
    <r>
      <t xml:space="preserve">Bezug der Therapie zur Operation </t>
    </r>
    <r>
      <rPr>
        <sz val="8"/>
        <color rgb="FFFF0000"/>
        <rFont val="Arial"/>
        <family val="2"/>
      </rPr>
      <t>oder definitiven Strahlentherapie</t>
    </r>
  </si>
  <si>
    <t>(First NI case) - locally confined, high risk and:
(Erster NI Fall - lokal begrenzt, hohes Risiko)</t>
  </si>
  <si>
    <t>(First IV case) - locally confined, low risk and:
(Erster IV Fall - lokal begrenzt, niedriges Risiko)</t>
  </si>
  <si>
    <t>(First IV case) - locally confined, medium risk and:
(Erster IV Fall - lokal begrenzt, mittleres Risiko)</t>
  </si>
  <si>
    <t>(First IV case) - locally confined, high risk and:
(Erster IV Fall - lokal begrenzt, hohes Risiko)</t>
  </si>
  <si>
    <r>
      <t xml:space="preserve">Case
Treatment
</t>
    </r>
    <r>
      <rPr>
        <b/>
        <sz val="8"/>
        <color rgb="FFFF0000"/>
        <rFont val="Arial"/>
        <family val="2"/>
      </rPr>
      <t>Type</t>
    </r>
  </si>
  <si>
    <t>(First NI case) - locally confined, high risk and:
(Erster NI Fall- lokal begrenzt, hohes Risiko)</t>
  </si>
  <si>
    <t>No IV case in the same year 
(Kein IV Fall im selben Jahr)</t>
  </si>
  <si>
    <r>
      <t xml:space="preserve">Case
Treatment
</t>
    </r>
    <r>
      <rPr>
        <b/>
        <strike/>
        <sz val="8"/>
        <color rgb="FFFF0000"/>
        <rFont val="Arial"/>
        <family val="2"/>
      </rPr>
      <t>Type</t>
    </r>
  </si>
  <si>
    <t>(First NI case) - locally advanced
(Erster NI Fall - lokal fortgeschritten)</t>
  </si>
  <si>
    <t>(First NI case) - advanced M1
(Erster NI Fall - fortgeschritten M1)</t>
  </si>
  <si>
    <t>(First IV case) - advanced M1
(Erster IV Fall - fortgeschritten M1)</t>
  </si>
  <si>
    <t>D15 + E15 + F15 + G15 + H15 + I15 + J15 + K15 + L15 + M15 + N15+O15+P15</t>
  </si>
  <si>
    <r>
      <rPr>
        <b/>
        <sz val="9"/>
        <rFont val="Arial"/>
        <family val="2"/>
      </rPr>
      <t>F17+F24+</t>
    </r>
    <r>
      <rPr>
        <b/>
        <sz val="9"/>
        <color rgb="FFFF0000"/>
        <rFont val="Arial"/>
        <family val="2"/>
      </rPr>
      <t>G17+G24</t>
    </r>
  </si>
  <si>
    <t>H17+H24</t>
  </si>
  <si>
    <t>I17+H24</t>
  </si>
  <si>
    <r>
      <t xml:space="preserve">Case
Surgery
</t>
    </r>
    <r>
      <rPr>
        <b/>
        <sz val="8"/>
        <color rgb="FFFF0000"/>
        <rFont val="Arial"/>
        <family val="2"/>
      </rPr>
      <t>Type of surgery</t>
    </r>
  </si>
  <si>
    <r>
      <t xml:space="preserve">Case
Radiotherapy
</t>
    </r>
    <r>
      <rPr>
        <b/>
        <sz val="8"/>
        <color rgb="FFFF0000"/>
        <rFont val="Arial"/>
        <family val="2"/>
      </rPr>
      <t>Intent</t>
    </r>
  </si>
  <si>
    <t>(First IV case) - locally advanced
(Erster IV Fall - lokal fortgeschritten)</t>
  </si>
  <si>
    <t>First IV case - non-determinable 
(Erster IV Fall - nicht zuzuordnen)</t>
  </si>
  <si>
    <r>
      <t>= Basic data</t>
    </r>
    <r>
      <rPr>
        <b/>
        <sz val="11"/>
        <rFont val="Arial"/>
        <family val="2"/>
      </rPr>
      <t xml:space="preserve"> F17+</t>
    </r>
    <r>
      <rPr>
        <b/>
        <sz val="11"/>
        <color rgb="FFFF0000"/>
        <rFont val="Arial"/>
        <family val="2"/>
      </rPr>
      <t>G17</t>
    </r>
    <r>
      <rPr>
        <b/>
        <sz val="11"/>
        <rFont val="Arial"/>
        <family val="2"/>
      </rPr>
      <t>+</t>
    </r>
    <r>
      <rPr>
        <b/>
        <sz val="11"/>
        <color rgb="FFFF0000"/>
        <rFont val="Arial"/>
        <family val="2"/>
      </rPr>
      <t>H17</t>
    </r>
    <r>
      <rPr>
        <b/>
        <sz val="11"/>
        <color indexed="8"/>
        <rFont val="Arial"/>
        <family val="2"/>
      </rPr>
      <t xml:space="preserve">
</t>
    </r>
    <r>
      <rPr>
        <b/>
        <sz val="11"/>
        <color theme="0" tint="-0.499984740745262"/>
        <rFont val="Arial"/>
        <family val="2"/>
      </rPr>
      <t>(= Basisdaten F17+H17)</t>
    </r>
  </si>
  <si>
    <r>
      <t>= Basic data</t>
    </r>
    <r>
      <rPr>
        <b/>
        <sz val="11"/>
        <rFont val="Arial"/>
        <family val="2"/>
      </rPr>
      <t xml:space="preserve"> F10+</t>
    </r>
    <r>
      <rPr>
        <b/>
        <sz val="11"/>
        <color rgb="FFFF0000"/>
        <rFont val="Arial"/>
        <family val="2"/>
      </rPr>
      <t>G10+H10</t>
    </r>
    <r>
      <rPr>
        <b/>
        <sz val="11"/>
        <color indexed="8"/>
        <rFont val="Arial"/>
        <family val="2"/>
      </rPr>
      <t xml:space="preserve">
</t>
    </r>
    <r>
      <rPr>
        <b/>
        <sz val="11"/>
        <color theme="0" tint="-0.499984740745262"/>
        <rFont val="Arial"/>
        <family val="2"/>
      </rPr>
      <t>(= Basisdaten F10+H10)</t>
    </r>
  </si>
  <si>
    <r>
      <t>= Basic data F10+</t>
    </r>
    <r>
      <rPr>
        <b/>
        <sz val="11"/>
        <color rgb="FFFF0000"/>
        <rFont val="Arial"/>
        <family val="2"/>
      </rPr>
      <t>G10</t>
    </r>
    <r>
      <rPr>
        <b/>
        <sz val="11"/>
        <color indexed="8"/>
        <rFont val="Arial"/>
        <family val="2"/>
      </rPr>
      <t>+</t>
    </r>
    <r>
      <rPr>
        <b/>
        <sz val="11"/>
        <color rgb="FFFF0000"/>
        <rFont val="Arial"/>
        <family val="2"/>
      </rPr>
      <t>H10</t>
    </r>
    <r>
      <rPr>
        <b/>
        <sz val="11"/>
        <color indexed="8"/>
        <rFont val="Arial"/>
        <family val="2"/>
      </rPr>
      <t xml:space="preserve">
</t>
    </r>
    <r>
      <rPr>
        <b/>
        <sz val="11"/>
        <color theme="0" tint="-0.499984740745262"/>
        <rFont val="Arial"/>
        <family val="2"/>
      </rPr>
      <t>(= Basisdaten F10+H10)</t>
    </r>
  </si>
  <si>
    <r>
      <t xml:space="preserve">2a) | 2b) | 3a) | 3b) | 3c) </t>
    </r>
    <r>
      <rPr>
        <sz val="9"/>
        <color rgb="FFFF0000"/>
        <rFont val="Arial"/>
        <family val="2"/>
      </rPr>
      <t xml:space="preserve">| 4 </t>
    </r>
    <r>
      <rPr>
        <sz val="9"/>
        <rFont val="Arial"/>
        <family val="2"/>
      </rPr>
      <t>| 5 | 6 | 8 | 12 |14 | 15 | 16 | 19</t>
    </r>
  </si>
  <si>
    <t>13 | 20 | 21</t>
  </si>
  <si>
    <t>10| 17 |18</t>
  </si>
  <si>
    <t>Not in Columns D - O
(Nicht im Spalten D - O)</t>
  </si>
  <si>
    <r>
      <rPr>
        <sz val="9"/>
        <rFont val="Arial"/>
        <family val="2"/>
      </rPr>
      <t>RPE (Sum F17 + F24</t>
    </r>
    <r>
      <rPr>
        <sz val="9"/>
        <color rgb="FFFF0000"/>
        <rFont val="Arial"/>
        <family val="2"/>
      </rPr>
      <t>+ G17+G24</t>
    </r>
    <r>
      <rPr>
        <sz val="9"/>
        <rFont val="Arial"/>
        <family val="2"/>
      </rPr>
      <t xml:space="preserve">)  </t>
    </r>
    <r>
      <rPr>
        <sz val="9"/>
        <color theme="0" tint="-0.499984740745262"/>
        <rFont val="Arial"/>
        <family val="2"/>
      </rPr>
      <t xml:space="preserve">
(RPE (Summe aus F40 + F47</t>
    </r>
    <r>
      <rPr>
        <sz val="9"/>
        <color rgb="FFFF0000"/>
        <rFont val="Arial"/>
        <family val="2"/>
      </rPr>
      <t>+ G17+G24</t>
    </r>
    <r>
      <rPr>
        <sz val="9"/>
        <color theme="0" tint="-0.499984740745262"/>
        <rFont val="Arial"/>
        <family val="2"/>
      </rPr>
      <t>))</t>
    </r>
  </si>
  <si>
    <r>
      <t xml:space="preserve">ADT = Hormontherapie
WS = Wait and see (Watchful waiting)
AS = Active Surveillance
CH = Chemotherapie
IM = Immun- und Antikörpertherapie
OLT = andere lokale Therapie
ST = Supportive Therapie
HIFU = HIFU-Therapie (Hochintensiver fokussierter Ultraschall) - fokal
CRYO= Kryotherapie - fokal
HYPER = Hyperthermie - fokal
OT = andere (nicht ausschließlich lokale) Behandlung
VTP = vaskuläre gezielte photodynamische Therapie - fokal
IEP =  irreversible Elektroporation - fokal
RFA = Radiofrequenzablation - fokal 
SBRT = stereotaktische Bestrahlung - fokal
OFT = andere Therapie - fokal
</t>
    </r>
    <r>
      <rPr>
        <sz val="8"/>
        <color rgb="FFFF0000"/>
        <rFont val="Arial"/>
        <family val="2"/>
      </rPr>
      <t>PAL = palliative Bestrahlung von Lymphknoten u./o. Fernmetastasen
SBRT-MTD = ablative Bestrahlung von Lymphknoten u./o. Fernmetastasen bei Oligometastasierung</t>
    </r>
    <r>
      <rPr>
        <sz val="8"/>
        <rFont val="Arial"/>
        <family val="2"/>
      </rPr>
      <t xml:space="preserve">
</t>
    </r>
  </si>
  <si>
    <r>
      <rPr>
        <sz val="8"/>
        <rFont val="Calibri"/>
        <family val="2"/>
      </rPr>
      <t>≠</t>
    </r>
    <r>
      <rPr>
        <sz val="7.2"/>
        <rFont val="Arial"/>
        <family val="2"/>
      </rPr>
      <t xml:space="preserve"> </t>
    </r>
    <r>
      <rPr>
        <sz val="8"/>
        <rFont val="Arial"/>
        <family val="2"/>
      </rPr>
      <t xml:space="preserve">ADT &amp; WS &amp; AS &amp; CH &amp; IM &amp; OLT &amp; ST &amp; HIFU &amp; CRYO &amp; HYPER &amp; OT &amp; VTP &amp; IEP &amp; RFA &amp; SBRT &amp; OFT </t>
    </r>
    <r>
      <rPr>
        <sz val="8"/>
        <color rgb="FFFF0000"/>
        <rFont val="Arial"/>
        <family val="2"/>
      </rPr>
      <t>&amp; PAL &amp; SBRT-MTD</t>
    </r>
  </si>
  <si>
    <r>
      <t xml:space="preserve">ADT | WS | AS | CH | IM | OLT | ST | HIFU | CRYO | HYPER | OT | VTP | IEP | RFA | SBRT | OFT </t>
    </r>
    <r>
      <rPr>
        <sz val="8"/>
        <color rgb="FFFF0000"/>
        <rFont val="Arial"/>
        <family val="2"/>
      </rPr>
      <t xml:space="preserve"> &amp; PAL &amp; SBRT-MTD</t>
    </r>
  </si>
  <si>
    <r>
      <t xml:space="preserve">ADT | WS | AS | CH | IM | OLT | ST | HIFU | CRYO | HYPER | OT | VTP | IEP | RFA | SBRT | OFT  </t>
    </r>
    <r>
      <rPr>
        <sz val="8"/>
        <color rgb="FFFF0000"/>
        <rFont val="Arial"/>
        <family val="2"/>
      </rPr>
      <t>&amp; PAL &amp; SBRT-MTD</t>
    </r>
  </si>
  <si>
    <r>
      <t>ADT | WS | AS | CH | IM | OLT | ST | HIFU | CRYO | HYPER | OT | VTP | IEP | RFA | SBRT | OFT</t>
    </r>
    <r>
      <rPr>
        <sz val="8"/>
        <color rgb="FFFF0000"/>
        <rFont val="Arial"/>
        <family val="2"/>
      </rPr>
      <t xml:space="preserve">  &amp; PAL &amp; SBRT-MTD</t>
    </r>
  </si>
  <si>
    <r>
      <t>ADT | WS | AS | CH | IM | OLT | ST | HIFU | CRYO | HYPER | OT | VTP | IEP | RFA | SBRT | OFT</t>
    </r>
    <r>
      <rPr>
        <sz val="8"/>
        <color rgb="FFFF0000"/>
        <rFont val="Arial"/>
        <family val="2"/>
      </rPr>
      <t xml:space="preserve">  |  PAL |  SBRT-MTD</t>
    </r>
  </si>
  <si>
    <r>
      <t xml:space="preserve">OLT | HIFU | CRYO | HYPER | VTP | IEP | RFA | SBRT | OFT </t>
    </r>
    <r>
      <rPr>
        <sz val="8"/>
        <color rgb="FFFF0000"/>
        <rFont val="Arial"/>
        <family val="2"/>
      </rPr>
      <t xml:space="preserve"> |  PAL |  SBRT-MTD</t>
    </r>
    <r>
      <rPr>
        <sz val="8"/>
        <rFont val="Arial"/>
        <family val="2"/>
      </rPr>
      <t xml:space="preserve">
</t>
    </r>
    <r>
      <rPr>
        <b/>
        <sz val="8"/>
        <rFont val="Arial"/>
        <family val="2"/>
      </rPr>
      <t>(Take the first treatment if there are more than one)</t>
    </r>
  </si>
  <si>
    <r>
      <t xml:space="preserve">Case
Treatment
</t>
    </r>
    <r>
      <rPr>
        <b/>
        <sz val="8"/>
        <color theme="1"/>
        <rFont val="Arial"/>
        <family val="2"/>
      </rPr>
      <t xml:space="preserve">Type </t>
    </r>
    <r>
      <rPr>
        <b/>
        <sz val="8"/>
        <color rgb="FFFF0000"/>
        <rFont val="Arial"/>
        <family val="2"/>
      </rPr>
      <t xml:space="preserve">= ADT | CH | IM | OLT | ST | HIFU | CRYO | HYPER | OT </t>
    </r>
    <r>
      <rPr>
        <sz val="8"/>
        <color rgb="FFFF0000"/>
        <rFont val="Arial"/>
        <family val="2"/>
      </rPr>
      <t>| VTP | IEP | RFA | SBRT | OFT | PAL | SBRT-MTD</t>
    </r>
  </si>
  <si>
    <t>Anzahl</t>
  </si>
  <si>
    <t>PCO-Studienpatienten aus dem Vorkennzahlenjahr mit definitiver Strahlentherapie und gültigem posttherapeutischen Fragebogen "nach 1 Jahr"</t>
  </si>
  <si>
    <t>Patienten des Nenners mit einem besseren, gleichen oder max. um 1 MID verschlechterten EPIC-Score "Kontinenz"</t>
  </si>
  <si>
    <t>Möglichst viele Patienten mit definitiver Strahlentherapie deren EPIC-Score "Kontinenz" nach 1 Jahr" besser, gleich oder maximal um eine MID schlechter ist.</t>
  </si>
  <si>
    <t>Prä-/posttherapeutischer Vergleich Kontinenz für Patienten mit definitiver Strahlentherapie</t>
  </si>
  <si>
    <t>PCO.5.2</t>
  </si>
  <si>
    <t>Patienten des Nenners mit einem besseren, gleichen oder max. um 1 MID verschlechterten EPIC-Score "Sexualität"</t>
  </si>
  <si>
    <t>Möglichst viele Patienten mit definitiver Strahlentherapie deren EPIC-Score "Sexualität" nach 1 Jahr" besser, gleich oder maximal um eine MID schlechter ist.</t>
  </si>
  <si>
    <t>Prä-/posttherapeutischer Vergleich Sexualität für Patienten mit definitiver Strahlentherapie</t>
  </si>
  <si>
    <t>PCO.5.1</t>
  </si>
  <si>
    <t>PCO-Studienpatienten aus dem Vorkennzahlenjahr  mit RPE und gültigem posttherapeutischen Fragebogen "nach 1 Jahr"</t>
  </si>
  <si>
    <t>Möglichst viele Patienten mit RPE deren EPIC-Score "Kontinenz" nach 1 Jahr" besser, gleich oder maximal um eine MID schlechter ist.</t>
  </si>
  <si>
    <t>Prä-/posttherapeutischer Vergleich Kontinenz für Patienten mit RPE</t>
  </si>
  <si>
    <t>PCO.4.2</t>
  </si>
  <si>
    <t>PCO-Studienpatienten aus dem Vorkennzahlenjahr mit RPE und gültigem posttherapeutischen Fragebogen "nach 1 Jahr"</t>
  </si>
  <si>
    <t>Möglichst viele Patienten mit RPE deren EPIC-Score "Sexualität" nach 1 Jahr" besser, gleich oder maximal um eine MID schlechter ist.</t>
  </si>
  <si>
    <t>Prä-/posttherapeutischer Vergleich Sexualität für Patienten mit RPE</t>
  </si>
  <si>
    <t>PCO.4.1</t>
  </si>
  <si>
    <t xml:space="preserve">&lt; 60% </t>
  </si>
  <si>
    <t>PCO-Studienpatienten mit gültigem prätherapeutischen Fragebogen aus dem Vorkennzahlenjahr</t>
  </si>
  <si>
    <t>Patienten mit gültigem posttherapeutischem Fragebogen "nach 1 Jahr"</t>
  </si>
  <si>
    <t>Möglichst hohe Rücklaufquote der posttherapeutischen Befragung "nach 1 Jahr"</t>
  </si>
  <si>
    <t>Posttherapeutische Rücklaufquote PCO</t>
  </si>
  <si>
    <t>PCO.3</t>
  </si>
  <si>
    <t xml:space="preserve">&lt; 50% </t>
  </si>
  <si>
    <t>Potenzielle PCO-Studienpatienten des Vorkennzahlenjahres</t>
  </si>
  <si>
    <t>Patienten mit gültigem prätherapeutischem Fragebogen</t>
  </si>
  <si>
    <t>Möglichst hoher Einschluss von Patienten in die PCO-Studie</t>
  </si>
  <si>
    <t>Prätherapeutische Einschlussquote PCO
Vorkennzahlenjahr</t>
  </si>
  <si>
    <t>PCO.2</t>
  </si>
  <si>
    <t>Potenzielle PCO-Studienpatienten des Kennzahlenjahres</t>
  </si>
  <si>
    <t>Prätherapeutische Einschlussquote PCO
Kennzahlenjahr</t>
  </si>
  <si>
    <t>PCO.1</t>
  </si>
  <si>
    <r>
      <t xml:space="preserve">Eingeleitete / geplante Aktionen
</t>
    </r>
    <r>
      <rPr>
        <sz val="8"/>
        <color indexed="8"/>
        <rFont val="Arial"/>
        <family val="2"/>
      </rPr>
      <t>(bei plausibler Begründung keine Aktion erforderlich)</t>
    </r>
  </si>
  <si>
    <r>
      <t xml:space="preserve">Begründung / Ursache
</t>
    </r>
    <r>
      <rPr>
        <sz val="8"/>
        <color indexed="8"/>
        <rFont val="Arial"/>
        <family val="2"/>
      </rPr>
      <t>(min. 30 Zeichen / max. 500 Zeichen)</t>
    </r>
  </si>
  <si>
    <t>Verifizierung Zentrum</t>
  </si>
  <si>
    <t>Daten-qualität</t>
  </si>
  <si>
    <t>Ist-Wert
ausfüllen</t>
  </si>
  <si>
    <t>Plausi unklar
(PCO-Studie)</t>
  </si>
  <si>
    <t>Sollvorgabe
(PCO-Studie)</t>
  </si>
  <si>
    <t>Plausi unklar</t>
  </si>
  <si>
    <t>Grundgesamtheit 
(= Nenner)</t>
  </si>
  <si>
    <t>Zähler</t>
  </si>
  <si>
    <t>Kennzahl-
definition</t>
  </si>
  <si>
    <t>EB/ LL</t>
  </si>
  <si>
    <t>KN</t>
  </si>
  <si>
    <r>
      <t xml:space="preserve">dd.mm.jjjj | no questionnaire </t>
    </r>
    <r>
      <rPr>
        <sz val="8"/>
        <color theme="0" tint="-0.499984740745262"/>
        <rFont val="Arial"/>
        <family val="2"/>
      </rPr>
      <t>(kein Fragebogen)</t>
    </r>
    <r>
      <rPr>
        <b/>
        <sz val="8"/>
        <color indexed="8"/>
        <rFont val="Arial"/>
        <family val="2"/>
      </rPr>
      <t xml:space="preserve"> | -----</t>
    </r>
  </si>
  <si>
    <r>
      <t xml:space="preserve">Date pre-therapeutical questionnaire
</t>
    </r>
    <r>
      <rPr>
        <sz val="8"/>
        <color theme="0" tint="-0.499984740745262"/>
        <rFont val="Arial"/>
        <family val="2"/>
      </rPr>
      <t>(Datum prätherapeutischer Fragebogen)</t>
    </r>
  </si>
  <si>
    <r>
      <t xml:space="preserve">yes </t>
    </r>
    <r>
      <rPr>
        <sz val="8"/>
        <color theme="0" tint="-0.499984740745262"/>
        <rFont val="Arial"/>
        <family val="2"/>
      </rPr>
      <t xml:space="preserve">(Ja) </t>
    </r>
  </si>
  <si>
    <r>
      <t>yes</t>
    </r>
    <r>
      <rPr>
        <sz val="8"/>
        <color theme="0" tint="-0.499984740745262"/>
        <rFont val="Arial"/>
        <family val="2"/>
      </rPr>
      <t xml:space="preserve"> (Ja)</t>
    </r>
    <r>
      <rPr>
        <b/>
        <sz val="8"/>
        <color indexed="8"/>
        <rFont val="Arial"/>
        <family val="2"/>
      </rPr>
      <t xml:space="preserve"> | no </t>
    </r>
    <r>
      <rPr>
        <sz val="8"/>
        <color theme="0" tint="-0.499984740745262"/>
        <rFont val="Arial"/>
        <family val="2"/>
      </rPr>
      <t>(Nein)</t>
    </r>
  </si>
  <si>
    <r>
      <t xml:space="preserve">consent study
</t>
    </r>
    <r>
      <rPr>
        <sz val="8"/>
        <color theme="0" tint="-0.499984740745262"/>
        <rFont val="Arial"/>
        <family val="2"/>
      </rPr>
      <t>(Einwilligung Befragung)</t>
    </r>
  </si>
  <si>
    <t>Patient profile</t>
  </si>
  <si>
    <r>
      <rPr>
        <b/>
        <sz val="11"/>
        <rFont val="Arial"/>
        <family val="2"/>
      </rPr>
      <t>= Basic data D10-14+E10-14+F10-14+G10-14+H10-14+j10-14+K10-14+L10-14+M10-14+N10-14</t>
    </r>
    <r>
      <rPr>
        <b/>
        <sz val="11"/>
        <color rgb="FFFF0000"/>
        <rFont val="Arial"/>
        <family val="2"/>
      </rPr>
      <t xml:space="preserve">
</t>
    </r>
    <r>
      <rPr>
        <sz val="11"/>
        <color theme="0" tint="-0.499984740745262"/>
        <rFont val="Arial"/>
        <family val="2"/>
      </rPr>
      <t>(= Basisdaten D10-14+E10-14+F10-14+G10-14+H10-14+j10-14+K10-14+L10-14+M10-14+N10-14)</t>
    </r>
  </si>
  <si>
    <r>
      <rPr>
        <sz val="9"/>
        <rFont val="Arial"/>
        <family val="2"/>
      </rPr>
      <t>Potential PCO study patients for the indicator year</t>
    </r>
    <r>
      <rPr>
        <sz val="9"/>
        <color rgb="FF00B050"/>
        <rFont val="Arial"/>
        <family val="2"/>
      </rPr>
      <t xml:space="preserve">
</t>
    </r>
    <r>
      <rPr>
        <sz val="9"/>
        <color theme="0" tint="-0.499984740745262"/>
        <rFont val="Arial"/>
        <family val="2"/>
      </rPr>
      <t>('Potenzielle PCO-Studienpatienten des Kennzahlenjahres)</t>
    </r>
  </si>
  <si>
    <r>
      <t xml:space="preserve">Patients in the denominator with a valid pre-therapy questionnaire
</t>
    </r>
    <r>
      <rPr>
        <sz val="9"/>
        <color theme="0" tint="-0.499984740745262"/>
        <rFont val="Arial"/>
        <family val="2"/>
      </rPr>
      <t>(Patienten des Nenners mit gültigem prätherapeutischem Fragebogen)</t>
    </r>
  </si>
  <si>
    <r>
      <rPr>
        <sz val="11"/>
        <rFont val="Arial"/>
        <family val="2"/>
      </rPr>
      <t xml:space="preserve">PCO Indicators </t>
    </r>
    <r>
      <rPr>
        <b/>
        <sz val="11"/>
        <rFont val="Arial"/>
        <family val="2"/>
      </rPr>
      <t xml:space="preserve">
Indicator 1 Pretherapeutical survey rate PCO of the indicator year</t>
    </r>
    <r>
      <rPr>
        <b/>
        <sz val="11"/>
        <color theme="0" tint="-0.499984740745262"/>
        <rFont val="Arial"/>
        <family val="2"/>
      </rPr>
      <t xml:space="preserve">
(Kennzahl Nr. 1</t>
    </r>
    <r>
      <rPr>
        <b/>
        <sz val="11"/>
        <color rgb="FF00B050"/>
        <rFont val="Arial"/>
        <family val="2"/>
      </rPr>
      <t xml:space="preserve"> </t>
    </r>
    <r>
      <rPr>
        <b/>
        <sz val="11"/>
        <color theme="0" tint="-0.499984740745262"/>
        <rFont val="Arial"/>
        <family val="2"/>
      </rPr>
      <t>Prätherapeutische Einschlussquote PCO Kennzahlenjahr)</t>
    </r>
  </si>
  <si>
    <r>
      <rPr>
        <sz val="9"/>
        <color theme="1"/>
        <rFont val="Arial"/>
        <family val="2"/>
      </rPr>
      <t>Potential PCO study patients for the pre indicator year</t>
    </r>
    <r>
      <rPr>
        <sz val="9"/>
        <color rgb="FF00B050"/>
        <rFont val="Arial"/>
        <family val="2"/>
      </rPr>
      <t xml:space="preserve">
</t>
    </r>
    <r>
      <rPr>
        <sz val="9"/>
        <color theme="0" tint="-0.499984740745262"/>
        <rFont val="Arial"/>
        <family val="2"/>
      </rPr>
      <t>('Potenzielle PCO-Studienpatienten des Vorkennzahlenjahres)</t>
    </r>
  </si>
  <si>
    <r>
      <rPr>
        <sz val="9"/>
        <color theme="1"/>
        <rFont val="Arial"/>
        <family val="2"/>
      </rPr>
      <t>Patients in the denominator with a valid pre-therapy questionnaire</t>
    </r>
    <r>
      <rPr>
        <sz val="9"/>
        <rFont val="Arial"/>
        <family val="2"/>
      </rPr>
      <t xml:space="preserve">
</t>
    </r>
    <r>
      <rPr>
        <sz val="9"/>
        <color theme="0" tint="-0.499984740745262"/>
        <rFont val="Arial"/>
        <family val="2"/>
      </rPr>
      <t>(Patienten mit gültigem prätherapeutischem Fragebogen)</t>
    </r>
  </si>
  <si>
    <r>
      <rPr>
        <sz val="11"/>
        <rFont val="Arial"/>
        <family val="2"/>
      </rPr>
      <t xml:space="preserve">PCO Indicators </t>
    </r>
    <r>
      <rPr>
        <b/>
        <sz val="11"/>
        <rFont val="Arial"/>
        <family val="2"/>
      </rPr>
      <t xml:space="preserve">
Indicator 2 Pretherapeutical survey rate PCO of the previous indicator year</t>
    </r>
    <r>
      <rPr>
        <b/>
        <sz val="11"/>
        <color theme="0" tint="-0.499984740745262"/>
        <rFont val="Arial"/>
        <family val="2"/>
      </rPr>
      <t xml:space="preserve">
(Kennzahl Nr. 2</t>
    </r>
    <r>
      <rPr>
        <b/>
        <sz val="11"/>
        <color rgb="FF00B050"/>
        <rFont val="Arial"/>
        <family val="2"/>
      </rPr>
      <t xml:space="preserve"> </t>
    </r>
    <r>
      <rPr>
        <b/>
        <sz val="11"/>
        <color theme="0" tint="-0.499984740745262"/>
        <rFont val="Arial"/>
        <family val="2"/>
      </rPr>
      <t>Prätherapeutische Einschlussquote PCO Vorkennzahlenjahr)</t>
    </r>
  </si>
  <si>
    <r>
      <t xml:space="preserve">Date post-therapeutical questionnaire after 1 year
</t>
    </r>
    <r>
      <rPr>
        <sz val="8"/>
        <color theme="0" tint="-0.499984740745262"/>
        <rFont val="Arial"/>
        <family val="2"/>
      </rPr>
      <t>(Datum posttherapeutischer Fragebogen nach 1 Jahr)</t>
    </r>
  </si>
  <si>
    <r>
      <rPr>
        <sz val="9"/>
        <color theme="1"/>
        <rFont val="Arial"/>
        <family val="2"/>
      </rPr>
      <t>PCO study patients with a valid pre-treatment questionnaire from the previous indicator year</t>
    </r>
    <r>
      <rPr>
        <sz val="9"/>
        <color rgb="FF00B050"/>
        <rFont val="Arial"/>
        <family val="2"/>
      </rPr>
      <t xml:space="preserve">
</t>
    </r>
    <r>
      <rPr>
        <sz val="9"/>
        <color theme="0" tint="-0.499984740745262"/>
        <rFont val="Arial"/>
        <family val="2"/>
      </rPr>
      <t>(PCO-Studienpatienten mit gültigem prätherapeutischen Fragebogen aus dem Vorkennzahlenjahr)</t>
    </r>
  </si>
  <si>
    <r>
      <rPr>
        <sz val="9"/>
        <color theme="1"/>
        <rFont val="Arial"/>
        <family val="2"/>
      </rPr>
      <t>Patients of the denominator with a valid post-therapeutic questionnaire “after 1 year”</t>
    </r>
    <r>
      <rPr>
        <sz val="9"/>
        <rFont val="Arial"/>
        <family val="2"/>
      </rPr>
      <t xml:space="preserve">
</t>
    </r>
    <r>
      <rPr>
        <sz val="9"/>
        <color theme="0" tint="-0.499984740745262"/>
        <rFont val="Arial"/>
        <family val="2"/>
      </rPr>
      <t>(Patienten des Nenners mit gültigem posttherapeutischem Fragebogen "nach 1 Jahr")</t>
    </r>
  </si>
  <si>
    <r>
      <rPr>
        <sz val="11"/>
        <rFont val="Arial"/>
        <family val="2"/>
      </rPr>
      <t xml:space="preserve">PCO Indicators </t>
    </r>
    <r>
      <rPr>
        <b/>
        <sz val="11"/>
        <rFont val="Arial"/>
        <family val="2"/>
      </rPr>
      <t xml:space="preserve">
Indicator 3 Posttherapeutical survey rate PCO</t>
    </r>
    <r>
      <rPr>
        <b/>
        <sz val="11"/>
        <color theme="0" tint="-0.499984740745262"/>
        <rFont val="Arial"/>
        <family val="2"/>
      </rPr>
      <t xml:space="preserve">
(Kennzahl Nr. 3</t>
    </r>
    <r>
      <rPr>
        <b/>
        <sz val="11"/>
        <color rgb="FF00B050"/>
        <rFont val="Arial"/>
        <family val="2"/>
      </rPr>
      <t xml:space="preserve"> </t>
    </r>
    <r>
      <rPr>
        <b/>
        <sz val="11"/>
        <color theme="0" tint="-0.499984740745262"/>
        <rFont val="Arial"/>
        <family val="2"/>
      </rPr>
      <t>Posttherapeutische Rücklaufquote PCO)</t>
    </r>
  </si>
  <si>
    <t xml:space="preserve">RPE = Radikale Prostatektomie </t>
  </si>
  <si>
    <t>RPE = Radikale Prostatektomie 
RZE = Radikale Zystoprostatektomie</t>
  </si>
  <si>
    <r>
      <rPr>
        <sz val="9"/>
        <color theme="1"/>
        <rFont val="Arial"/>
        <family val="2"/>
      </rPr>
      <t>PCO study patients with RPE and valid post-treatment questionnaire “after 1 year”</t>
    </r>
    <r>
      <rPr>
        <sz val="9"/>
        <color rgb="FF00B050"/>
        <rFont val="Arial"/>
        <family val="2"/>
      </rPr>
      <t xml:space="preserve">
</t>
    </r>
    <r>
      <rPr>
        <sz val="9"/>
        <color theme="0" tint="-0.499984740745262"/>
        <rFont val="Arial"/>
        <family val="2"/>
      </rPr>
      <t>('PCO-Studienpatienten mit RPE und gültigem posttherapeutischen Fragebogen "nach 1 Jahr")</t>
    </r>
  </si>
  <si>
    <r>
      <rPr>
        <sz val="9"/>
        <color theme="1"/>
        <rFont val="Arial"/>
        <family val="2"/>
      </rPr>
      <t>Patients in the denominator with a better, equal, or maximum 1 MID worse EPIC score for “sexuality”</t>
    </r>
    <r>
      <rPr>
        <sz val="9"/>
        <rFont val="Arial"/>
        <family val="2"/>
      </rPr>
      <t xml:space="preserve">
</t>
    </r>
    <r>
      <rPr>
        <sz val="9"/>
        <color theme="0" tint="-0.499984740745262"/>
        <rFont val="Arial"/>
        <family val="2"/>
      </rPr>
      <t>(Patienten des Nenners mit einem besseren, gleichen oder max. um 1 MID verschlechterten EPIC-Score "Sexualität")</t>
    </r>
  </si>
  <si>
    <r>
      <rPr>
        <sz val="11"/>
        <rFont val="Arial"/>
        <family val="2"/>
      </rPr>
      <t xml:space="preserve">PCO Indicators </t>
    </r>
    <r>
      <rPr>
        <b/>
        <sz val="11"/>
        <rFont val="Arial"/>
        <family val="2"/>
      </rPr>
      <t xml:space="preserve">
Indicator 4.1 Pre-/post-therapeutic comparison of sexuality for patients with RPE</t>
    </r>
    <r>
      <rPr>
        <b/>
        <sz val="11"/>
        <color theme="0" tint="-0.499984740745262"/>
        <rFont val="Arial"/>
        <family val="2"/>
      </rPr>
      <t xml:space="preserve">
(Kennzahl Nr. 4.1</t>
    </r>
    <r>
      <rPr>
        <b/>
        <sz val="11"/>
        <color rgb="FF00B050"/>
        <rFont val="Arial"/>
        <family val="2"/>
      </rPr>
      <t xml:space="preserve"> </t>
    </r>
    <r>
      <rPr>
        <b/>
        <sz val="11"/>
        <color theme="0" tint="-0.499984740745262"/>
        <rFont val="Arial"/>
        <family val="2"/>
      </rPr>
      <t>Prä-/posttherapeutischer Vergleich Sexualität für Patienten mit RPE)</t>
    </r>
  </si>
  <si>
    <r>
      <rPr>
        <sz val="9"/>
        <color theme="1"/>
        <rFont val="Arial"/>
        <family val="2"/>
      </rPr>
      <t>Patients in the denominator with a better, equal, or maximum 1 MID worse EPIC score for “continence”</t>
    </r>
    <r>
      <rPr>
        <sz val="9"/>
        <rFont val="Arial"/>
        <family val="2"/>
      </rPr>
      <t xml:space="preserve">
</t>
    </r>
    <r>
      <rPr>
        <sz val="9"/>
        <color theme="0" tint="-0.499984740745262"/>
        <rFont val="Arial"/>
        <family val="2"/>
      </rPr>
      <t>(Patienten des Nenners mit einem besseren, gleichen oder max. um 1 MID verschlechterten EPIC-Score "Kontinenz")</t>
    </r>
  </si>
  <si>
    <r>
      <rPr>
        <sz val="11"/>
        <rFont val="Arial"/>
        <family val="2"/>
      </rPr>
      <t xml:space="preserve">PCO Indicators </t>
    </r>
    <r>
      <rPr>
        <b/>
        <sz val="11"/>
        <rFont val="Arial"/>
        <family val="2"/>
      </rPr>
      <t xml:space="preserve">
Indicator 4.2 Pre-/post-therapeutic comparison of continence for patients with RPE</t>
    </r>
    <r>
      <rPr>
        <b/>
        <sz val="11"/>
        <color theme="0" tint="-0.499984740745262"/>
        <rFont val="Arial"/>
        <family val="2"/>
      </rPr>
      <t xml:space="preserve">
(Kennzahl Nr. 4.2</t>
    </r>
    <r>
      <rPr>
        <b/>
        <sz val="11"/>
        <color rgb="FF00B050"/>
        <rFont val="Arial"/>
        <family val="2"/>
      </rPr>
      <t xml:space="preserve"> </t>
    </r>
    <r>
      <rPr>
        <b/>
        <sz val="11"/>
        <color theme="0" tint="-0.499984740745262"/>
        <rFont val="Arial"/>
        <family val="2"/>
      </rPr>
      <t>Prä-/posttherapeutischer Vergleich Kontinenz für Patienten mit RPE)</t>
    </r>
  </si>
  <si>
    <t>C = Kurativ</t>
  </si>
  <si>
    <r>
      <rPr>
        <sz val="9"/>
        <color theme="1"/>
        <rFont val="Arial"/>
        <family val="2"/>
      </rPr>
      <t>PCO study patients with definitive radiotherapy and valid post-therapeutic questionnaire “after 1 year”</t>
    </r>
    <r>
      <rPr>
        <sz val="9"/>
        <color rgb="FF00B050"/>
        <rFont val="Arial"/>
        <family val="2"/>
      </rPr>
      <t xml:space="preserve">
</t>
    </r>
    <r>
      <rPr>
        <sz val="9"/>
        <color theme="0" tint="-0.499984740745262"/>
        <rFont val="Arial"/>
        <family val="2"/>
      </rPr>
      <t>('PCO-Studienpatienten mit definitiver Strahlentherapie und gültigem posttherapeutischen Fragebogen "nach 1 Jahr")</t>
    </r>
  </si>
  <si>
    <r>
      <rPr>
        <sz val="11"/>
        <rFont val="Arial"/>
        <family val="2"/>
      </rPr>
      <t xml:space="preserve">PCO Indicators </t>
    </r>
    <r>
      <rPr>
        <b/>
        <sz val="11"/>
        <rFont val="Arial"/>
        <family val="2"/>
      </rPr>
      <t xml:space="preserve">
Indicator 5.1 Pre-/post-therapeutic comparison of sexuality for patients with definitive radiotherapy</t>
    </r>
    <r>
      <rPr>
        <b/>
        <sz val="11"/>
        <color theme="0" tint="-0.499984740745262"/>
        <rFont val="Arial"/>
        <family val="2"/>
      </rPr>
      <t xml:space="preserve">
(Kennzahl Nr. 5.1</t>
    </r>
    <r>
      <rPr>
        <b/>
        <sz val="11"/>
        <color rgb="FF00B050"/>
        <rFont val="Arial"/>
        <family val="2"/>
      </rPr>
      <t xml:space="preserve"> </t>
    </r>
    <r>
      <rPr>
        <b/>
        <sz val="11"/>
        <color theme="0" tint="-0.499984740745262"/>
        <rFont val="Arial"/>
        <family val="2"/>
      </rPr>
      <t>Prä-/posttherapeutischer Vergleich Sexualität für Patienten mit definitiver Strahlentherapie)</t>
    </r>
  </si>
  <si>
    <t>D = definitiv / ohne Bezug zu einer operativen Therapie ( = O aus ADT-GEKID)</t>
  </si>
  <si>
    <r>
      <rPr>
        <sz val="9"/>
        <color theme="1"/>
        <rFont val="Arial"/>
        <family val="2"/>
      </rPr>
      <t>PCO study patients with definitive radiotherapy and valid post-therapeutic questionnaire “after 1 year”</t>
    </r>
    <r>
      <rPr>
        <sz val="9"/>
        <color rgb="FFFF0000"/>
        <rFont val="Arial"/>
        <family val="2"/>
      </rPr>
      <t xml:space="preserve">
</t>
    </r>
    <r>
      <rPr>
        <sz val="9"/>
        <color theme="0" tint="-0.499984740745262"/>
        <rFont val="Arial"/>
        <family val="2"/>
      </rPr>
      <t>('PCO-Studienpatienten mit definitiver Strahlentherapie und gültigem posttherapeutischen Fragebogen "nach 1 Jahr")</t>
    </r>
  </si>
  <si>
    <r>
      <rPr>
        <sz val="9"/>
        <color theme="1"/>
        <rFont val="Arial"/>
        <family val="2"/>
      </rPr>
      <t>Primary cases of the denominator with locally confined Pca and low risk</t>
    </r>
    <r>
      <rPr>
        <sz val="9"/>
        <rFont val="Arial"/>
        <family val="2"/>
      </rPr>
      <t xml:space="preserve">
</t>
    </r>
    <r>
      <rPr>
        <sz val="9"/>
        <color theme="0" tint="-0.499984740745262"/>
        <rFont val="Arial"/>
        <family val="2"/>
      </rPr>
      <t>(Möglichst viele Patienten mit RPE deren EPIC-Score "Kontinenz" nach 1 Jahr" besser, gleich oder maximal um eine MID schlechter ist.)</t>
    </r>
  </si>
  <si>
    <r>
      <rPr>
        <sz val="11"/>
        <rFont val="Arial"/>
        <family val="2"/>
      </rPr>
      <t xml:space="preserve">PCO Indicators </t>
    </r>
    <r>
      <rPr>
        <b/>
        <sz val="11"/>
        <rFont val="Arial"/>
        <family val="2"/>
      </rPr>
      <t xml:space="preserve">
Indicator 5.2 Pre-/post-therapeutic comparison of continence for patients with definitive radiotherapy</t>
    </r>
    <r>
      <rPr>
        <b/>
        <sz val="11"/>
        <color theme="0" tint="-0.499984740745262"/>
        <rFont val="Arial"/>
        <family val="2"/>
      </rPr>
      <t xml:space="preserve">
(Kennzahl Nr. 5.2</t>
    </r>
    <r>
      <rPr>
        <b/>
        <sz val="11"/>
        <color rgb="FF00B050"/>
        <rFont val="Arial"/>
        <family val="2"/>
      </rPr>
      <t xml:space="preserve"> </t>
    </r>
    <r>
      <rPr>
        <b/>
        <sz val="11"/>
        <color theme="0" tint="-0.499984740745262"/>
        <rFont val="Arial"/>
        <family val="2"/>
      </rPr>
      <t>Prä-/posttherapeutischer Vergleich Kontinenz für Patienten mit definitiver Strahlentherapie)</t>
    </r>
  </si>
  <si>
    <t>N  |  A  |  C |  D</t>
  </si>
  <si>
    <t xml:space="preserve">Reg.-Nr. </t>
  </si>
  <si>
    <t>Kennzahlenbogen Prostata</t>
  </si>
  <si>
    <t xml:space="preserve">  Zentrum</t>
  </si>
  <si>
    <t>Sollvorgabe</t>
  </si>
  <si>
    <t>1a)</t>
  </si>
  <si>
    <t>1.2.1</t>
  </si>
  <si>
    <t xml:space="preserve">Anzahl Primärfälle Prostatakarzinom </t>
  </si>
  <si>
    <t>Siehe Sollvorgabe</t>
  </si>
  <si>
    <t>Primärfälle</t>
  </si>
  <si>
    <t xml:space="preserve">≥ 100 </t>
  </si>
  <si>
    <t xml:space="preserve">1b) </t>
  </si>
  <si>
    <t>Aufteilung Primärfälle mit lokal begrenztem Prostatakarzinom</t>
  </si>
  <si>
    <t>Primärfälle mit lokal begrenztem PCa und niedrigem Risiko (PSA ≤ 10 ng/ml und Gleason-Score ≤ 6 und cT-Kategorie ≤ 2a)</t>
  </si>
  <si>
    <t>Derzeit keine
Vorgaben</t>
  </si>
  <si>
    <t>Primärfälle mit lokal begrenztem  PCa u. mittlerem Risiko (PSA &gt; 
10-20 ng/ml o. Gleason-Score 7 o. cT 2b)</t>
  </si>
  <si>
    <t>Primärfälle mit lokal begrenztem PCa u. hohem Risiko (PSA &gt; 
20 ng/ml o. Gleason-Score ≥ 8 o. cT 2c)</t>
  </si>
  <si>
    <t>1c)</t>
  </si>
  <si>
    <t>Pat. mit neuaufgetretenem Rezidiv und/ oder 
Fernmetastasen</t>
  </si>
  <si>
    <t>Pat. mit neuaufgetretenem Rezidiv und/ oder Fernmetastasen</t>
  </si>
  <si>
    <t>a</t>
  </si>
  <si>
    <t>1.2.4</t>
  </si>
  <si>
    <t>Vorstellung in der wöchentlichen prätherapeutischen Konferenz</t>
  </si>
  <si>
    <t>Vorstellung möglichst vieler Pat. 
in der präth. Konferenz 
(über Urologie)</t>
  </si>
  <si>
    <t>Pat. des Nenners, die in der prätherapeutischen Konferenz vorgestellt wurden</t>
  </si>
  <si>
    <t>Pat., die in der Urologie bzw. Strahlentherapie vorstellig (z.B. über Einweisung) und als Primärfall gemäß EB 1.2.1 diagnostiziert sind (ohne primär M1, ohne Zufallsbefund nach RZE)</t>
  </si>
  <si>
    <t>≥ 95%</t>
  </si>
  <si>
    <t>Nenner</t>
  </si>
  <si>
    <t>b</t>
  </si>
  <si>
    <t>Vorstellung möglichst vieler Pat. 
in der präth. Konferenz 
(über Strahlentherapie)</t>
  </si>
  <si>
    <t>1.2.5</t>
  </si>
  <si>
    <t>Vorstellung in der wöchentlichen Tumorkonferenz</t>
  </si>
  <si>
    <t>Vorstellung möglichst vieler Pat. 
in der Tumorkonferenz</t>
  </si>
  <si>
    <t>Pat. des Nenners, die in der Tumorkonferenz vorgestellt wurden (postoperativ: operierte Primärfälle und präth.: primär M1, Rezidiv/ Fernmetastasen)</t>
  </si>
  <si>
    <t>Primärfälle ≥ pT3a und/ oder R1 und/ oder pN+</t>
  </si>
  <si>
    <t>Primärfälle mit primär M1</t>
  </si>
  <si>
    <t>c</t>
  </si>
  <si>
    <t>Pat. mit neuaufgetretenem Rezidiv und/ oder Fernmetastasen 
(= Kennzahl 1c)</t>
  </si>
  <si>
    <t>LL QI</t>
  </si>
  <si>
    <t>&lt; 0,01%</t>
  </si>
  <si>
    <t>Strahlentherapie und hormonablative Therapie bei lokal begrenztem PCa mit hohem Risiko</t>
  </si>
  <si>
    <t>Möglichst hoher Anteil an Pat. mit hohem Risikoprofil u. perkutaner Strahlen- + Hormontherapie</t>
  </si>
  <si>
    <t>Primärfälle des Nenners mit zusätzlicher neo- und/ oder adjuvanter hormonablativer Therapie</t>
  </si>
  <si>
    <t>Primärfälle mit PCa T1-2 N0 M0 mit hohem Risiko (PSA &gt; 20 ng/ml o. Gleason-Score ≥ 8 o.cT-Kategorie 2c) und perkutaner Strahlen-therapie</t>
  </si>
  <si>
    <t>≥ 70%</t>
  </si>
  <si>
    <t xml:space="preserve">6
</t>
  </si>
  <si>
    <t>1.4.4</t>
  </si>
  <si>
    <t>Psychoonkologisches Distress-Screening</t>
  </si>
  <si>
    <t>Adäquate Rate an psychoonko-logischem Distress-Screening</t>
  </si>
  <si>
    <t xml:space="preserve">Pat. des Nenners, die psychoonkologisch gescreent wurden </t>
  </si>
  <si>
    <t>Primärfälle (= Kennzahl 1a) und Pat. mit neuaufgetretenem Rezidiv und/ oder Fernmetastasen 
(= Kennzahl 1c)</t>
  </si>
  <si>
    <t>≥ 65%</t>
  </si>
  <si>
    <t>1.5.4</t>
  </si>
  <si>
    <t>Beratung Sozialdienst</t>
  </si>
  <si>
    <t>Adäquate Rate an Beratung durch Sozialdienst</t>
  </si>
  <si>
    <t>Pat. des Nenners, die stationär oder ambulant durch den Sozialdienst beraten wurden</t>
  </si>
  <si>
    <t>Primärfälle (= Kennzahl 1a) + Pat. mit neuaufgetretenem Rezidiv und/ oder Fernmetastasen 
(= Kennzahl 1c)</t>
  </si>
  <si>
    <t>&lt; 50%</t>
  </si>
  <si>
    <t>1.7.5</t>
  </si>
  <si>
    <t>Anteil Studienpat.</t>
  </si>
  <si>
    <t>Einschluss von möglichst vielen Pat. in Studien</t>
  </si>
  <si>
    <t>Pat., die in eine Studie mit Ethikvotum eingebracht wurden</t>
  </si>
  <si>
    <t>Primärfälle 
(= Kennzahl 1a)</t>
  </si>
  <si>
    <t>≥ 5%</t>
  </si>
  <si>
    <t>5.2.1</t>
  </si>
  <si>
    <t>Operative Expertise</t>
  </si>
  <si>
    <t xml:space="preserve">Radikale Prostatektomien/ Zystoprostatektomien gesamt  (siehe Basisdaten) </t>
  </si>
  <si>
    <t>≥ 50</t>
  </si>
  <si>
    <t>Erfassung der R1 Resektionen bei (y)pT2 c/pN0 oder Nx M0</t>
  </si>
  <si>
    <t>Max. 15% Rate an R1 bei (y)pT2 c/pN0 oder Nx M0</t>
  </si>
  <si>
    <t>Operationen des Nenners mit R1</t>
  </si>
  <si>
    <t xml:space="preserve">Operationen bei Primärfällen mit (y)pT2 c/pN0 oder Nx M0 </t>
  </si>
  <si>
    <t>≤ 15%</t>
  </si>
  <si>
    <t>Definitive Strahlentherapie</t>
  </si>
  <si>
    <t>Angabe Primärfälle mit definitiver Strahlentherapie</t>
  </si>
  <si>
    <t>Primärfälle des Nenners mit definitiver Strahlentherapie</t>
  </si>
  <si>
    <t>Primärfälle
(= Kennzahl 1a)</t>
  </si>
  <si>
    <t>&lt; 10%</t>
  </si>
  <si>
    <t>&gt; 90%</t>
  </si>
  <si>
    <t xml:space="preserve">Permanente Seedimplantation – 
D 90 &gt; 130 Gy
* Durchführung dieser Therapieform ist freiwillig!    </t>
  </si>
  <si>
    <t>Bei permanenter Seedimplantation sollte D 90 &gt; 130 Gy bei ≥ 90% erreicht werden</t>
  </si>
  <si>
    <t>Primärfälle des Nenners bei denen D90 &gt; 130 Gy erreicht wurde</t>
  </si>
  <si>
    <t>Primärfälle mit LDR-Monotherapie</t>
  </si>
  <si>
    <t>≥ 90%</t>
  </si>
  <si>
    <t>HDR-Brachytherapie
* Durchführung dieser Therapieform ist freiwillig!</t>
  </si>
  <si>
    <t>Angabe Anzahl Primärfälle mit HDR-Brachytherapie</t>
  </si>
  <si>
    <t>Befundbericht Stanzbiopsie</t>
  </si>
  <si>
    <t>Möglichst häufig vollständige Befundberichte</t>
  </si>
  <si>
    <t>Primärfälle des Nenners mit Befundbericht mit Angabe von:
- Lokalisation und Anzahl Karzinom-positiver Gewebe-proben im Verhältnis zu den entnommenen Stanzen
- Semiquantitative Abschätzung  der Tumorausdehnung pro Stanze (in Prozent und/ oder mm) 
- Gleason-Score gemäß ISUP 2014 und WHO 2016</t>
  </si>
  <si>
    <t>Primärfälle mit Stanzbiopsie</t>
  </si>
  <si>
    <t>Befundbericht Lymphknoten</t>
  </si>
  <si>
    <t>Primärfälle des Nenners mit Befundberichten mit Angabe von:
• pN-Kategorie
• Zahl befallener LK im Verhältnis zu entfernten LK</t>
  </si>
  <si>
    <t xml:space="preserve">Primärfälle mit Lymphadenektomie </t>
  </si>
  <si>
    <t>Beginn Salvage-Radiotherapie bei rezidiviertem PCa</t>
  </si>
  <si>
    <t xml:space="preserve">Möglichst häufig SRT mit frühzeitigem Beginn </t>
  </si>
  <si>
    <t xml:space="preserve">Pat. des Nenners mit Beginn der SRT bei PSA &lt; 0,5 ng/ml </t>
  </si>
  <si>
    <t>Pat. mit Z.n. RPE und PSA-Rezidiv und SRT</t>
  </si>
  <si>
    <t>Postoperative Komplikationen nach Radikaler Prostatektomie</t>
  </si>
  <si>
    <t>Möglichst selten Komplikationen nach RPE</t>
  </si>
  <si>
    <t>Primärfälle des Nenners mit Komplikation Clavien-Dindo 
Grade III oder IV innerhalb der ersten 6 Monate nach RPE</t>
  </si>
  <si>
    <t>Primärfälle pT1-2 N0 M0 und RPE (aus Vorkennzahlenjahr)</t>
  </si>
  <si>
    <t>Unerwünschte Wirkungen nach Strahlentherapie</t>
  </si>
  <si>
    <t>Möglichst selten unerwünschte Wirkungen nach Strahlentherapie</t>
  </si>
  <si>
    <t>Primärfälle des Nenners mit  unerwünschten Wirkungen CTCAE Grade III oder IV innerhalb der ersten 6 Monate nach Strahlentherapie</t>
  </si>
  <si>
    <t>Primärfälle mit definitiver Strahlen-therapie (aus Vorkennzahlenjahr)</t>
  </si>
  <si>
    <t>≤ 3,5%</t>
  </si>
  <si>
    <t>Zahnärztliche Untersuchung 
vor Beginn der Bisphosphonat oder Denosumab-Therapie</t>
  </si>
  <si>
    <t>Möglichst häufig Empfehlung der zahnärztlichen Untersuchung 
vor Beginn der Bisphosphonat oder Denosumab-Therapie</t>
  </si>
  <si>
    <t>Pat. des Nenners mit Empfehlung einer zahnärztlichen Untersuchung 
vor Beginn der Bisphosphonat oder Denosumab-Therapie</t>
  </si>
  <si>
    <t>Pat. mit Bisphosphonat- oder Denosumab-Therapie</t>
  </si>
  <si>
    <t>Keine hormonablative Therapie bei lokal fortgeschrittenem Prostatakarzinom mit radikaler Prostatektomie</t>
  </si>
  <si>
    <t>Keine adjuvante hormonablative Therapie bei lokal fortgeschritte-nem Prostatakarzinom und radikaler Prostatektomie (RPE)</t>
  </si>
  <si>
    <t>Primärfälle des Nenners mit adjuvanter hormonablativer Therapie</t>
  </si>
  <si>
    <t>Primärfälle pT3-4 pN0 M0 und RPE</t>
  </si>
  <si>
    <t>&lt; 0,1%</t>
  </si>
  <si>
    <t>Fokale Therapie bei lokal fortgeschrittenem Prostatakarzinom</t>
  </si>
  <si>
    <t>Keine fokale Therapie bei lokal fortgeschrittenem Pca</t>
  </si>
  <si>
    <t>Primärfälle des Nenners, die eine fokale Therapie erhalten haben</t>
  </si>
  <si>
    <t>Primärfälle mit lokal fortgeschrittenem Pca</t>
  </si>
  <si>
    <t>Anteil lokal begrenztes PCa u. niedriges Risiko bei RPE/RZE</t>
  </si>
  <si>
    <t xml:space="preserve">Darstellung des Anteils operierter Primärfälle mit lokal begrenztem PCa u. niedrigem Risiko an der Gesamtzahl der RPEs/RZEs </t>
  </si>
  <si>
    <t>Primärfälle des Nenners mit lokal begrenztem PCa u. niedrigem Risiko</t>
  </si>
  <si>
    <t>RPE/RZE bei Primärfällen mit lokal begrenztem PCa u. niedrigem Risiko</t>
  </si>
  <si>
    <t>Darstellung des Anteils RPE/RZE bei Primärfällen mit lokal begrenztem PCa u. niedrigem Risiko</t>
  </si>
  <si>
    <t>Datenqualität Kennzahlen</t>
  </si>
  <si>
    <t xml:space="preserve"> In Ordnung</t>
  </si>
  <si>
    <t>Plausibel</t>
  </si>
  <si>
    <t>Bearbeitungs-qualität</t>
  </si>
  <si>
    <t>Plausibilität unklar</t>
  </si>
  <si>
    <t xml:space="preserve">              Sollvorgabe nicht erfüllt</t>
  </si>
  <si>
    <t>Fehlerhaft</t>
  </si>
  <si>
    <t>Inkorrekt</t>
  </si>
  <si>
    <t>Unvollständig</t>
  </si>
  <si>
    <t>Die jeweilige Eingabe oder Änderung  "Anzahl/ Zähler/ Nenner" (gepunktete Felder) ist nur im Tabellenblatt "Basisdaten" möglich, die Übertragung erfolgt automatisch.
Der Zähler ist immer eine Teilmenge des Nenners (Ausnahme: Kennzahl 8 - Studienpat.)</t>
  </si>
  <si>
    <t>1) Plausibilität unklar
Der angegebene Kennzahlenwert stellt im Vergleich zu anderen Zentren einen außergewöhnlichen Wert dar. Die Einstufung „Plausibilität unklar“ bedeutet nicht automatisch eine negative Bewertung. Der Kennzahlenwert ist aufgrund seiner Außergewöhnlichkeit auf Korrektheit zu überprüfen. Im Einzelfall kann ein positiver Kennzahlenwert bei einer detaillierten Betrachtung auch eine negative Versorgungssituation darstellen (z.B. Überversorgung). Das Ergebnis dieser Überprüfung ist durch das Zentrum im Kennzahlenbogen in der Spalte „Begründung/ Ursache“ näher zu erläutern. Ggf. sollten entsprechend dem Vorgehen „Sollvorgabe nicht erfüllt“ zum Zwecke der Verbesserung gezielte Aktionen definiert und durchgeführt werden.
2) Sollvorgabe nicht erfüllt
Die betroffenen Kennzahlen sind zu analysieren. Das Ergebnis ist im Feld "Begründung/ Ursache" zu dokumentieren. Ergeben sich aus der Ursachenanalyse konkrete Aktionen zur Verbesserung des Kennzahlenwertes, sind diese in Spalte "Eingeleitete/ geplante Aktionen" zu beschreiben.
3) Unvollständig
Sofern Kennzahlen den Status „unvollständig“ haben, sind diese entweder nachzuliefern oder es ist eine eindeutige Aussage über die Möglichkeit der zukünftigen Darlegung zu treffen („unvollständige Kennzahlen“ stellen grundsätzlich eine potentielle Abweichung dar).</t>
  </si>
  <si>
    <r>
      <rPr>
        <b/>
        <u/>
        <sz val="8"/>
        <color rgb="FF000000"/>
        <rFont val="Arial"/>
        <family val="2"/>
      </rPr>
      <t>Anmerkung:</t>
    </r>
    <r>
      <rPr>
        <sz val="8"/>
        <color indexed="8"/>
        <rFont val="Arial"/>
        <family val="2"/>
      </rPr>
      <t xml:space="preserve">
Im Sinne einer gendergerechten Sprache verwenden wir für die Begriffe „Patientinnen“, „Patienten“, „Patient*innen“ die Bezeichnung „Pat.“, die ausdrücklich jede Geschlechtszuschreibung (weiblich, männlich, divers) einschließt.</t>
    </r>
  </si>
  <si>
    <r>
      <t xml:space="preserve">Bei den „rot“ gekennzeichneten Angaben handelt es sich um Neuerungen im Auditjahr 2026  (Änderungen gegenüber Auditjahr 2025).
</t>
    </r>
    <r>
      <rPr>
        <sz val="9"/>
        <color rgb="FF00B050"/>
        <rFont val="Arial"/>
        <family val="2"/>
      </rPr>
      <t>Redaktionelle Änderungen sind "grün" gekennzeichnet (u.a. bedingt durch organübergreifende Anpassungen der Formulierungen).</t>
    </r>
  </si>
  <si>
    <r>
      <rPr>
        <strike/>
        <sz val="8"/>
        <color rgb="FF00B050"/>
        <rFont val="Arial"/>
        <family val="2"/>
      </rPr>
      <t>Active-Surveillance (AS)</t>
    </r>
    <r>
      <rPr>
        <sz val="8"/>
        <color rgb="FF00B050"/>
        <rFont val="Arial"/>
        <family val="2"/>
      </rPr>
      <t xml:space="preserve">
Aktive Überwachung </t>
    </r>
    <r>
      <rPr>
        <sz val="8"/>
        <color rgb="FFFF0000"/>
        <rFont val="Arial"/>
        <family val="2"/>
      </rPr>
      <t xml:space="preserve">bei lokal begrenztem Prostatakarzinom mit niedrigem Risiko </t>
    </r>
  </si>
  <si>
    <r>
      <t xml:space="preserve">Adäquater Anteil </t>
    </r>
    <r>
      <rPr>
        <sz val="8"/>
        <rFont val="Arial"/>
        <family val="2"/>
      </rPr>
      <t>an</t>
    </r>
    <r>
      <rPr>
        <sz val="8"/>
        <color rgb="FF00B050"/>
        <rFont val="Arial"/>
        <family val="2"/>
      </rPr>
      <t xml:space="preserve"> </t>
    </r>
    <r>
      <rPr>
        <strike/>
        <sz val="8"/>
        <color rgb="FF00B050"/>
        <rFont val="Arial"/>
        <family val="2"/>
      </rPr>
      <t>Pat. unter AS</t>
    </r>
    <r>
      <rPr>
        <sz val="8"/>
        <color rgb="FF00B050"/>
        <rFont val="Arial"/>
        <family val="2"/>
      </rPr>
      <t xml:space="preserve"> Primärfällen unter Aktiver Überwachung </t>
    </r>
  </si>
  <si>
    <r>
      <t xml:space="preserve">Primärfälle des Nenners unter </t>
    </r>
    <r>
      <rPr>
        <strike/>
        <sz val="8"/>
        <color rgb="FF00B050"/>
        <rFont val="Arial"/>
        <family val="2"/>
      </rPr>
      <t>AS</t>
    </r>
    <r>
      <rPr>
        <sz val="8"/>
        <color rgb="FF00B050"/>
        <rFont val="Arial"/>
        <family val="2"/>
      </rPr>
      <t xml:space="preserve"> Aktive Überwachung</t>
    </r>
  </si>
  <si>
    <r>
      <rPr>
        <sz val="8"/>
        <rFont val="Arial"/>
        <family val="2"/>
      </rPr>
      <t>Primärfälle mit lokal begrenztem PCa</t>
    </r>
    <r>
      <rPr>
        <sz val="8"/>
        <color indexed="8"/>
        <rFont val="Arial"/>
        <family val="2"/>
      </rPr>
      <t xml:space="preserve"> und niedrigem Risiko </t>
    </r>
    <r>
      <rPr>
        <strike/>
        <sz val="8"/>
        <color rgb="FFFF0000"/>
        <rFont val="Arial"/>
        <family val="2"/>
      </rPr>
      <t>(PSA ≤ 10 ng/ml und Gleason-Score ≤ 6 und cT-Kategorie ≤ 2a)</t>
    </r>
    <r>
      <rPr>
        <sz val="8"/>
        <color rgb="FFFF0000"/>
        <rFont val="Arial"/>
        <family val="2"/>
      </rPr>
      <t xml:space="preserve"> (Gruppe ISUP 1 u. low risk nach d´Amico-Kriterien)</t>
    </r>
  </si>
  <si>
    <r>
      <rPr>
        <strike/>
        <sz val="8"/>
        <color rgb="FFFF0000"/>
        <rFont val="Arial Narrow"/>
        <family val="2"/>
      </rPr>
      <t xml:space="preserve">Derzeit keine
Vorgaben
</t>
    </r>
    <r>
      <rPr>
        <sz val="8"/>
        <color rgb="FFFF0000"/>
        <rFont val="Arial Narrow"/>
        <family val="2"/>
      </rPr>
      <t>≥ 30%</t>
    </r>
  </si>
  <si>
    <r>
      <t xml:space="preserve">Primärfälle des Nenners mit 
HDR-Brachytherapie </t>
    </r>
    <r>
      <rPr>
        <sz val="8"/>
        <color rgb="FFFF0000"/>
        <rFont val="Arial"/>
        <family val="2"/>
      </rPr>
      <t>± perkutaner Strahlentherapie</t>
    </r>
  </si>
  <si>
    <r>
      <rPr>
        <strike/>
        <sz val="8"/>
        <color rgb="FFFF0000"/>
        <rFont val="Arial Narrow"/>
        <family val="2"/>
      </rPr>
      <t>≥ 80%</t>
    </r>
    <r>
      <rPr>
        <sz val="8"/>
        <color rgb="FFFF0000"/>
        <rFont val="Arial Narrow"/>
        <family val="2"/>
      </rPr>
      <t xml:space="preserve">
≥ 95%</t>
    </r>
  </si>
  <si>
    <r>
      <rPr>
        <strike/>
        <sz val="8"/>
        <color rgb="FFFF0000"/>
        <rFont val="Arial"/>
        <family val="2"/>
      </rPr>
      <t>22</t>
    </r>
    <r>
      <rPr>
        <sz val="8"/>
        <color rgb="FFFF0000"/>
        <rFont val="Arial"/>
        <family val="2"/>
      </rPr>
      <t xml:space="preserve">
20</t>
    </r>
  </si>
  <si>
    <r>
      <t xml:space="preserve">Primärfälle mit RPE </t>
    </r>
    <r>
      <rPr>
        <strike/>
        <sz val="8"/>
        <color rgb="FF00B050"/>
        <rFont val="Arial"/>
        <family val="2"/>
      </rPr>
      <t>+</t>
    </r>
    <r>
      <rPr>
        <sz val="8"/>
        <color rgb="FF00B050"/>
        <rFont val="Arial"/>
        <family val="2"/>
      </rPr>
      <t xml:space="preserve"> und  Primärfälle</t>
    </r>
    <r>
      <rPr>
        <sz val="8"/>
        <color theme="1"/>
        <rFont val="Arial"/>
        <family val="2"/>
      </rPr>
      <t xml:space="preserve"> RZE </t>
    </r>
    <r>
      <rPr>
        <sz val="8"/>
        <color rgb="FF00B050"/>
        <rFont val="Arial"/>
        <family val="2"/>
      </rPr>
      <t>aufgrund von PCa</t>
    </r>
  </si>
  <si>
    <r>
      <rPr>
        <strike/>
        <sz val="8"/>
        <color rgb="FFFF0000"/>
        <rFont val="Arial"/>
        <family val="2"/>
      </rPr>
      <t>23</t>
    </r>
    <r>
      <rPr>
        <sz val="8"/>
        <color rgb="FFFF0000"/>
        <rFont val="Arial"/>
        <family val="2"/>
      </rPr>
      <t xml:space="preserve">
21</t>
    </r>
  </si>
  <si>
    <r>
      <t>Primärfälle mit lokal begrenztem PCa u. niedrigem Risiko und RPE</t>
    </r>
    <r>
      <rPr>
        <strike/>
        <sz val="8"/>
        <color rgb="FF00B050"/>
        <rFont val="Arial"/>
        <family val="2"/>
      </rPr>
      <t xml:space="preserve">/RZE </t>
    </r>
    <r>
      <rPr>
        <sz val="8"/>
        <color rgb="FF00B050"/>
        <rFont val="Arial"/>
        <family val="2"/>
      </rPr>
      <t>und Primärfälle mit lokal begrenztem PCa u. niedrigem Risiko und RZE aufgrund von PCa</t>
    </r>
  </si>
  <si>
    <r>
      <t xml:space="preserve">Primärfälle mit lokal begrenztem PCa u. niedrigem Risiko 
</t>
    </r>
    <r>
      <rPr>
        <sz val="8"/>
        <color rgb="FF00B050"/>
        <rFont val="Arial"/>
        <family val="2"/>
      </rPr>
      <t>(exkl. Primärfälle mit RZE und Zufallsbefund PCa)</t>
    </r>
  </si>
  <si>
    <t>Kennzahlenbogen PCO</t>
  </si>
  <si>
    <t>Indicator Sheet</t>
  </si>
  <si>
    <t>Indicator Sheet
Kennzahlenbogen</t>
  </si>
  <si>
    <t>No hormone ablation therapy in locally advanced Pca with prostatectomy
Keine hormonablative Therapie bei lokal fortgeschrittenem Prostatakarzinom mit radikaler Prostatektomie</t>
  </si>
  <si>
    <t>KB- 20 (old: KB-22)</t>
  </si>
  <si>
    <t>KB-21 (old: KB-23)</t>
  </si>
  <si>
    <t>7 | 20</t>
  </si>
  <si>
    <t>PCO-Kennzahlen</t>
  </si>
  <si>
    <t>PCO-1</t>
  </si>
  <si>
    <t>PCO-2</t>
  </si>
  <si>
    <t>PCO-3</t>
  </si>
  <si>
    <t>PCO-4.1</t>
  </si>
  <si>
    <t>PCO-4.2</t>
  </si>
  <si>
    <t>PCO-5.1</t>
  </si>
  <si>
    <t>PCO-5.2</t>
  </si>
  <si>
    <r>
      <t xml:space="preserve">AS = Active Surveillance
WS = Watchul Waiting
RPE = RPE aufgrund PCA </t>
    </r>
    <r>
      <rPr>
        <sz val="8"/>
        <color rgb="FFFF0000"/>
        <rFont val="Arial"/>
        <family val="2"/>
      </rPr>
      <t>oder RPE mit Systemtherapie</t>
    </r>
    <r>
      <rPr>
        <sz val="8"/>
        <rFont val="Arial"/>
        <family val="2"/>
      </rPr>
      <t xml:space="preserve">
RCE_PCA = RZE aufgrund PCA
RCE_IF = Zufallsbefund PCA
EBRT= perkutante Strahlentherapie </t>
    </r>
    <r>
      <rPr>
        <sz val="8"/>
        <color rgb="FFFF0000"/>
        <rFont val="Arial"/>
        <family val="2"/>
      </rPr>
      <t>oder</t>
    </r>
    <r>
      <rPr>
        <sz val="8"/>
        <rFont val="Arial"/>
        <family val="2"/>
      </rPr>
      <t xml:space="preserve"> </t>
    </r>
    <r>
      <rPr>
        <sz val="8"/>
        <color rgb="FFFF0000"/>
        <rFont val="Arial"/>
        <family val="2"/>
      </rPr>
      <t>perkutante Strahlentherapie mit Systemtherapie</t>
    </r>
    <r>
      <rPr>
        <sz val="8"/>
        <rFont val="Arial"/>
        <family val="2"/>
      </rPr>
      <t xml:space="preserve">
HDR = HDR Brachytherapy
LDR = LDR Brachytherapy
OtherLocal = andere lokale Therapie
Systemic = Systemische Therapie
OtherTreatment = andere Therapie</t>
    </r>
  </si>
  <si>
    <r>
      <t xml:space="preserve">take the rows 17, 22, 23 from basic data and look in which column this case is: 
AS = active surveillance
WS = watchul waiting
RPE = RPE due to PCA  </t>
    </r>
    <r>
      <rPr>
        <sz val="8"/>
        <color rgb="FFFF0000"/>
        <rFont val="Arial"/>
        <family val="2"/>
      </rPr>
      <t>or RPE with systematic treatment</t>
    </r>
    <r>
      <rPr>
        <sz val="8"/>
        <rFont val="Arial"/>
        <family val="2"/>
      </rPr>
      <t xml:space="preserve">
RCE_PCA = RCE due to PCA
RCE_IF = Incidental finding RCE
EBRT= percutaneous radiotherapy </t>
    </r>
    <r>
      <rPr>
        <sz val="8"/>
        <color rgb="FFFF0000"/>
        <rFont val="Arial"/>
        <family val="2"/>
      </rPr>
      <t>or percutaneous radiotherapy with systematic treatment</t>
    </r>
    <r>
      <rPr>
        <sz val="8"/>
        <rFont val="Arial"/>
        <family val="2"/>
      </rPr>
      <t xml:space="preserve">
HDR = HDR Brachytherapy
LDR = LDR Brachytherapy
OtherLocal = other local therapy
Systemic = Systemic treatment
OtherTreatment = other treatment</t>
    </r>
  </si>
  <si>
    <r>
      <t xml:space="preserve">AS = active surveillance
WS = watchul waiting
RPE = RPE due to PCA </t>
    </r>
    <r>
      <rPr>
        <sz val="8"/>
        <color rgb="FFFF0000"/>
        <rFont val="Arial"/>
        <family val="2"/>
      </rPr>
      <t>or RPE with systematic treatment</t>
    </r>
    <r>
      <rPr>
        <sz val="8"/>
        <rFont val="Arial"/>
        <family val="2"/>
      </rPr>
      <t xml:space="preserve">
RCE_PCA = RCE due to PCA
RCE_IF = Incidental finding RCE
EBRT= percutaneous radiotherapy </t>
    </r>
    <r>
      <rPr>
        <sz val="8"/>
        <color rgb="FFFF0000"/>
        <rFont val="Arial"/>
        <family val="2"/>
      </rPr>
      <t>or percutaneous radiotherapy with systematic treatment</t>
    </r>
    <r>
      <rPr>
        <sz val="8"/>
        <rFont val="Arial"/>
        <family val="2"/>
      </rPr>
      <t xml:space="preserve">
HDR = HDR Brachytherapy
LDR = LDR Brachytherapy
OtherLocal = other local therapy
Systemic = Systemic treatment
OtherTreatment = other treatment</t>
    </r>
  </si>
  <si>
    <r>
      <t xml:space="preserve">AS = active surveillance
WS = watchul waiting
RPE = RPE due to PCA </t>
    </r>
    <r>
      <rPr>
        <sz val="8"/>
        <color rgb="FFFF0000"/>
        <rFont val="Arial"/>
        <family val="2"/>
      </rPr>
      <t>or RPE with systematic treatment</t>
    </r>
    <r>
      <rPr>
        <sz val="8"/>
        <rFont val="Arial"/>
        <family val="2"/>
      </rPr>
      <t xml:space="preserve">
RCE_PCA = RCE due to PCA 
RCE_IF = Incidental finding RCE
EBRT= percutaneous radiotherapy </t>
    </r>
    <r>
      <rPr>
        <sz val="8"/>
        <color rgb="FFFF0000"/>
        <rFont val="Arial"/>
        <family val="2"/>
      </rPr>
      <t>or percutaneous radiotherapy with systematic treatment</t>
    </r>
    <r>
      <rPr>
        <sz val="8"/>
        <rFont val="Arial"/>
        <family val="2"/>
      </rPr>
      <t xml:space="preserve">
HDR = HDR Brachytherapy
LDR = LDR Brachytherapy
OtherLocal = other local therapy
Systemic = Systemic treatment
OtherTreatment = other treatment</t>
    </r>
  </si>
  <si>
    <t>patients of the population with</t>
  </si>
  <si>
    <t>Pre-therapeutic Questionnaire
Score
Section name</t>
  </si>
  <si>
    <t>Pre-therapeutic Questionnaire
Score
Value</t>
  </si>
  <si>
    <t>Post-therapeutic Questionnaire
Score
Section name</t>
  </si>
  <si>
    <t>Post-therapeutic Questionnaire
Score
Value</t>
  </si>
  <si>
    <t>INKONTINENZ | IRRITATIV/OBSTRUKTIV | GASTROINTESTINAL |SEXUALITÄT | HORMONELL</t>
  </si>
  <si>
    <t>SEXUALITÄT</t>
  </si>
  <si>
    <t>empty | XX.XX</t>
  </si>
  <si>
    <t>Post-therapeutic Questionnaire
cycle phase</t>
  </si>
  <si>
    <t>0 | 1 | 2</t>
  </si>
  <si>
    <t>INKONTINENZ</t>
  </si>
  <si>
    <t>definitive percutaneous radiotherapy with systematic treatment
(definitive perkutane Strahlentherapie mit Systemtherapie)</t>
  </si>
  <si>
    <t>RPE with systematic treatment
(RPE mit Systemtherapie)</t>
  </si>
  <si>
    <r>
      <rPr>
        <sz val="9"/>
        <rFont val="Arial"/>
        <family val="2"/>
      </rPr>
      <t xml:space="preserve">Case
Treatment
</t>
    </r>
    <r>
      <rPr>
        <b/>
        <sz val="9"/>
        <rFont val="Arial"/>
        <family val="2"/>
      </rPr>
      <t>Type</t>
    </r>
    <r>
      <rPr>
        <b/>
        <sz val="12"/>
        <color rgb="FFFF0000"/>
        <rFont val="Arial"/>
        <family val="2"/>
      </rPr>
      <t>≠</t>
    </r>
    <r>
      <rPr>
        <b/>
        <sz val="9"/>
        <color rgb="FFFF0000"/>
        <rFont val="Arial"/>
        <family val="2"/>
      </rPr>
      <t xml:space="preserve">ADT | CH | IM  </t>
    </r>
    <r>
      <rPr>
        <b/>
        <sz val="9"/>
        <color rgb="FF7030A0"/>
        <rFont val="Arial"/>
        <family val="2"/>
      </rPr>
      <t>(all)</t>
    </r>
  </si>
  <si>
    <r>
      <rPr>
        <sz val="9"/>
        <rFont val="Arial"/>
        <family val="2"/>
      </rPr>
      <t xml:space="preserve">Case
Treatment
</t>
    </r>
    <r>
      <rPr>
        <b/>
        <sz val="9"/>
        <rFont val="Arial"/>
        <family val="2"/>
      </rPr>
      <t>Type</t>
    </r>
    <r>
      <rPr>
        <b/>
        <sz val="9"/>
        <color rgb="FFFF0000"/>
        <rFont val="Arial"/>
        <family val="2"/>
      </rPr>
      <t>≠ADT | CH | IM</t>
    </r>
    <r>
      <rPr>
        <b/>
        <sz val="9"/>
        <rFont val="Arial"/>
        <family val="2"/>
      </rPr>
      <t xml:space="preserve"> (all)</t>
    </r>
  </si>
  <si>
    <t>Fallbetrachtung Basisdaten</t>
  </si>
  <si>
    <r>
      <rPr>
        <sz val="8"/>
        <color indexed="8"/>
        <rFont val="Arial"/>
        <family val="2"/>
      </rPr>
      <t>≤</t>
    </r>
    <r>
      <rPr>
        <sz val="8"/>
        <color indexed="8"/>
        <rFont val="Arial Narrow"/>
        <family val="2"/>
      </rPr>
      <t xml:space="preserve">20% </t>
    </r>
  </si>
  <si>
    <r>
      <rPr>
        <sz val="8"/>
        <color indexed="8"/>
        <rFont val="Arial"/>
        <family val="2"/>
      </rPr>
      <t>≤</t>
    </r>
    <r>
      <rPr>
        <sz val="8"/>
        <color indexed="8"/>
        <rFont val="Arial Narrow"/>
        <family val="2"/>
      </rPr>
      <t xml:space="preserve"> 20% </t>
    </r>
  </si>
  <si>
    <t>1| 2</t>
  </si>
  <si>
    <r>
      <t xml:space="preserve"> </t>
    </r>
    <r>
      <rPr>
        <sz val="8"/>
        <color rgb="FF7030A0"/>
        <rFont val="Arial"/>
        <family val="2"/>
      </rPr>
      <t>%</t>
    </r>
    <r>
      <rPr>
        <sz val="8"/>
        <color theme="1"/>
        <rFont val="Arial"/>
        <family val="2"/>
      </rPr>
      <t xml:space="preserve"> &lt; 20,00%</t>
    </r>
  </si>
  <si>
    <r>
      <t xml:space="preserve">20,00% ≤ </t>
    </r>
    <r>
      <rPr>
        <sz val="9"/>
        <color rgb="FF7030A0"/>
        <rFont val="Arial"/>
        <family val="2"/>
      </rPr>
      <t>%</t>
    </r>
    <r>
      <rPr>
        <sz val="8"/>
        <color theme="1"/>
        <rFont val="Arial"/>
        <family val="2"/>
      </rPr>
      <t xml:space="preserve"> &lt; 50,00%</t>
    </r>
  </si>
  <si>
    <r>
      <rPr>
        <sz val="8"/>
        <color rgb="FF7030A0"/>
        <rFont val="Arial"/>
        <family val="2"/>
      </rPr>
      <t>%</t>
    </r>
    <r>
      <rPr>
        <sz val="8"/>
        <color theme="1"/>
        <rFont val="Arial"/>
        <family val="2"/>
      </rPr>
      <t xml:space="preserve"> &gt; 50,00%</t>
    </r>
  </si>
  <si>
    <t>4.1 | 4.2 | 5.1 | 5.2</t>
  </si>
  <si>
    <r>
      <t xml:space="preserve">B) Plausibility limits with &lt;
</t>
    </r>
    <r>
      <rPr>
        <sz val="9"/>
        <color theme="0" tint="-0.499984740745262"/>
        <rFont val="Arial"/>
        <family val="2"/>
      </rPr>
      <t>(B) Plausibilitätsgrenze mit &lt;)</t>
    </r>
  </si>
  <si>
    <r>
      <t xml:space="preserve">C) No target
</t>
    </r>
    <r>
      <rPr>
        <sz val="9"/>
        <color theme="0" tint="-0.499984740745262"/>
        <rFont val="Arial"/>
        <family val="2"/>
      </rPr>
      <t>(C) Keine Vorgaben)</t>
    </r>
  </si>
  <si>
    <r>
      <rPr>
        <sz val="9"/>
        <color rgb="FF7030A0"/>
        <rFont val="Arial"/>
        <family val="2"/>
      </rPr>
      <t>%</t>
    </r>
    <r>
      <rPr>
        <sz val="8"/>
        <color theme="1"/>
        <rFont val="Arial"/>
        <family val="2"/>
      </rPr>
      <t xml:space="preserve"> &lt; 60,00%</t>
    </r>
  </si>
  <si>
    <r>
      <rPr>
        <sz val="9"/>
        <color rgb="FF7030A0"/>
        <rFont val="Arial"/>
        <family val="2"/>
      </rPr>
      <t>%</t>
    </r>
    <r>
      <rPr>
        <sz val="8"/>
        <rFont val="Arial"/>
        <family val="2"/>
      </rPr>
      <t xml:space="preserve"> ≥ 60,00%</t>
    </r>
  </si>
  <si>
    <t>Active surveillance (AS)
Aktive Überwachung (AS)</t>
  </si>
  <si>
    <t>PCO indicators
PCO-Kennzahlen</t>
  </si>
  <si>
    <t>Pretherapeutical survey rate PCO of the indicator year
Prätherapeutische Einschlussquote PCO Kennzahlenjahr</t>
  </si>
  <si>
    <t>Pretherapeutical survey rate PCO of the previous indicator year
Prätherapeutische Einschlussquote PCO Vorkennzahlenjahr</t>
  </si>
  <si>
    <t>Posttherapeutical survey rate PCO
Posttherapeutische Rücklaufquote PCO</t>
  </si>
  <si>
    <t>Pre-/post-therapeutic comparison of sexuality for patients with RPE
Prä-/posttherapeutischer Vergleich Sexualität für Patienten mit RPE</t>
  </si>
  <si>
    <t>Pre-/post-therapeutic comparison of continence for patients with RPE
Prä-/posttherapeutischer Vergleich Kontinenz für Patienten mit RPE</t>
  </si>
  <si>
    <t>Pre-/post-therapeutic comparison of sexuality for patients with definitive radiotherapy
Prä-/posttherapeutischer Vergleich Sexualität für Patienten mit definitiver Strahlentherapie</t>
  </si>
  <si>
    <t>Pre-/post-therapeutic comparison of continence for patients with definitive radiotherapy
Prä-/posttherapeutischer Vergleich Kontinenz für Patienten mit definitiver Strahlentherapie</t>
  </si>
  <si>
    <r>
      <t xml:space="preserve">N0 | N1 | </t>
    </r>
    <r>
      <rPr>
        <strike/>
        <sz val="8"/>
        <rFont val="Arial"/>
        <family val="2"/>
      </rPr>
      <t>N+</t>
    </r>
    <r>
      <rPr>
        <sz val="8"/>
        <rFont val="Arial"/>
        <family val="2"/>
      </rPr>
      <t xml:space="preserve"> | NX
</t>
    </r>
  </si>
  <si>
    <r>
      <t xml:space="preserve">M0 | </t>
    </r>
    <r>
      <rPr>
        <strike/>
        <sz val="8"/>
        <rFont val="Arial"/>
        <family val="2"/>
      </rPr>
      <t>M1</t>
    </r>
    <r>
      <rPr>
        <sz val="8"/>
        <rFont val="Arial"/>
        <family val="2"/>
      </rPr>
      <t xml:space="preserve"> | M1a | M1b | M1c | </t>
    </r>
    <r>
      <rPr>
        <strike/>
        <sz val="8"/>
        <rFont val="Arial"/>
        <family val="2"/>
      </rPr>
      <t>MX</t>
    </r>
  </si>
  <si>
    <r>
      <t>TX | T0 |</t>
    </r>
    <r>
      <rPr>
        <strike/>
        <sz val="8"/>
        <rFont val="Arial"/>
        <family val="2"/>
      </rPr>
      <t xml:space="preserve"> T1 </t>
    </r>
    <r>
      <rPr>
        <sz val="8"/>
        <rFont val="Arial"/>
        <family val="2"/>
      </rPr>
      <t>| T1a | T1b | T1c |</t>
    </r>
    <r>
      <rPr>
        <strike/>
        <sz val="8"/>
        <rFont val="Arial"/>
        <family val="2"/>
      </rPr>
      <t xml:space="preserve"> T2 </t>
    </r>
    <r>
      <rPr>
        <sz val="8"/>
        <rFont val="Arial"/>
        <family val="2"/>
      </rPr>
      <t>| T2a | T2b | T2c | T3 | T3a | T3b | T4</t>
    </r>
  </si>
  <si>
    <r>
      <t>RPE without systematic treatment</t>
    </r>
    <r>
      <rPr>
        <sz val="9"/>
        <color theme="0" tint="-0.499984740745262"/>
        <rFont val="Arial"/>
        <family val="2"/>
      </rPr>
      <t xml:space="preserve">
(RPE ohne Systemtherapie)</t>
    </r>
  </si>
  <si>
    <t>post Score value-pre Score Value
≥ -6</t>
  </si>
  <si>
    <t>post Score value-pre Score Value
≥ -10</t>
  </si>
  <si>
    <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</si>
</sst>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236" x14ac:knownFonts="1">
    <font>
      <sz val="11"/>
      <color theme="1"/>
      <name val="Calibri"/>
      <family val="2"/>
      <scheme val="minor"/>
    </font>
    <font>
      <sz val="10"/>
      <color theme="1"/>
      <name val="Arial"/>
      <family val="2"/>
    </font>
    <font>
      <u/>
      <sz val="8"/>
      <color theme="1"/>
      <name val="Arial"/>
      <family val="2"/>
    </font>
    <font>
      <sz val="8"/>
      <color theme="1"/>
      <name val="Arial"/>
      <family val="2"/>
    </font>
    <font>
      <sz val="8"/>
      <color indexed="8"/>
      <name val="Arial"/>
      <family val="2"/>
    </font>
    <font>
      <b/>
      <sz val="8"/>
      <color indexed="8"/>
      <name val="Arial"/>
      <family val="2"/>
    </font>
    <font>
      <sz val="9"/>
      <color theme="1"/>
      <name val="Arial"/>
      <family val="2"/>
    </font>
    <font>
      <b/>
      <sz val="8"/>
      <color theme="1"/>
      <name val="Arial"/>
      <family val="2"/>
    </font>
    <font>
      <b/>
      <sz val="10"/>
      <color indexed="8"/>
      <name val="Arial"/>
      <family val="2"/>
    </font>
    <font>
      <sz val="8"/>
      <name val="Arial"/>
      <family val="2"/>
    </font>
    <font>
      <b/>
      <sz val="8"/>
      <name val="Arial"/>
      <family val="2"/>
    </font>
    <font>
      <b/>
      <u/>
      <sz val="8"/>
      <color indexed="8"/>
      <name val="Arial"/>
      <family val="2"/>
    </font>
    <font>
      <sz val="8"/>
      <color indexed="10"/>
      <name val="Arial"/>
      <family val="2"/>
    </font>
    <font>
      <sz val="8"/>
      <color rgb="FFFF0000"/>
      <name val="Arial"/>
      <family val="2"/>
    </font>
    <font>
      <b/>
      <sz val="13"/>
      <color indexed="8"/>
      <name val="Arial"/>
      <family val="2"/>
    </font>
    <font>
      <u/>
      <sz val="11"/>
      <color indexed="12"/>
      <name val="Calibri"/>
      <family val="2"/>
    </font>
    <font>
      <u/>
      <sz val="10"/>
      <color indexed="12"/>
      <name val="Arial"/>
      <family val="2"/>
    </font>
    <font>
      <b/>
      <sz val="11"/>
      <color indexed="8"/>
      <name val="Arial"/>
      <family val="2"/>
    </font>
    <font>
      <b/>
      <sz val="9"/>
      <name val="Arial"/>
      <family val="2"/>
    </font>
    <font>
      <b/>
      <sz val="9"/>
      <color indexed="8"/>
      <name val="Arial"/>
      <family val="2"/>
    </font>
    <font>
      <b/>
      <sz val="10"/>
      <name val="Arial"/>
      <family val="2"/>
    </font>
    <font>
      <sz val="9"/>
      <color indexed="8"/>
      <name val="Arial"/>
      <family val="2"/>
    </font>
    <font>
      <sz val="9"/>
      <color indexed="23"/>
      <name val="Arial"/>
      <family val="2"/>
    </font>
    <font>
      <sz val="9"/>
      <name val="Arial"/>
      <family val="2"/>
    </font>
    <font>
      <strike/>
      <sz val="8"/>
      <name val="Arial"/>
      <family val="2"/>
    </font>
    <font>
      <b/>
      <u/>
      <sz val="9"/>
      <name val="Arial"/>
      <family val="2"/>
    </font>
    <font>
      <b/>
      <sz val="9"/>
      <color theme="1"/>
      <name val="Arial"/>
      <family val="2"/>
    </font>
    <font>
      <b/>
      <strike/>
      <sz val="8"/>
      <color indexed="8"/>
      <name val="Arial"/>
      <family val="2"/>
    </font>
    <font>
      <sz val="11"/>
      <color theme="1"/>
      <name val="Arial"/>
      <family val="2"/>
    </font>
    <font>
      <b/>
      <sz val="10"/>
      <color theme="1"/>
      <name val="Arial"/>
      <family val="2"/>
    </font>
    <font>
      <b/>
      <strike/>
      <sz val="8"/>
      <name val="Arial"/>
      <family val="2"/>
    </font>
    <font>
      <u/>
      <sz val="8"/>
      <name val="Arial"/>
      <family val="2"/>
    </font>
    <font>
      <b/>
      <strike/>
      <sz val="9"/>
      <color indexed="8"/>
      <name val="Arial"/>
      <family val="2"/>
    </font>
    <font>
      <strike/>
      <sz val="11"/>
      <color theme="1"/>
      <name val="Calibri"/>
      <family val="2"/>
      <scheme val="minor"/>
    </font>
    <font>
      <b/>
      <sz val="11"/>
      <color theme="1"/>
      <name val="Calibri"/>
      <family val="2"/>
      <scheme val="minor"/>
    </font>
    <font>
      <b/>
      <sz val="11"/>
      <color theme="1"/>
      <name val="Arial"/>
      <family val="2"/>
    </font>
    <font>
      <b/>
      <sz val="10"/>
      <color rgb="FFFF0000"/>
      <name val="Arial"/>
      <family val="2"/>
    </font>
    <font>
      <b/>
      <sz val="8"/>
      <color rgb="FFFF0000"/>
      <name val="Arial"/>
      <family val="2"/>
    </font>
    <font>
      <b/>
      <sz val="11"/>
      <color rgb="FFFF0000"/>
      <name val="Arial"/>
      <family val="2"/>
    </font>
    <font>
      <b/>
      <sz val="9"/>
      <color rgb="FFFF0000"/>
      <name val="Arial"/>
      <family val="2"/>
    </font>
    <font>
      <sz val="9"/>
      <color rgb="FFFF0000"/>
      <name val="Arial"/>
      <family val="2"/>
    </font>
    <font>
      <b/>
      <sz val="14"/>
      <color indexed="8"/>
      <name val="Arial"/>
      <family val="2"/>
    </font>
    <font>
      <b/>
      <sz val="12"/>
      <color indexed="8"/>
      <name val="Arial"/>
      <family val="2"/>
    </font>
    <font>
      <sz val="10"/>
      <name val="Arial"/>
      <family val="2"/>
    </font>
    <font>
      <sz val="10"/>
      <color indexed="8"/>
      <name val="Arial"/>
      <family val="2"/>
    </font>
    <font>
      <b/>
      <sz val="12"/>
      <color theme="1"/>
      <name val="Arial"/>
      <family val="2"/>
    </font>
    <font>
      <sz val="11"/>
      <color indexed="8"/>
      <name val="Arial"/>
      <family val="2"/>
    </font>
    <font>
      <sz val="8"/>
      <name val="Calibri"/>
      <family val="2"/>
    </font>
    <font>
      <sz val="10"/>
      <name val="Calibri"/>
      <family val="2"/>
    </font>
    <font>
      <strike/>
      <sz val="8"/>
      <color rgb="FFFF0000"/>
      <name val="Arial"/>
      <family val="2"/>
    </font>
    <font>
      <sz val="9"/>
      <name val="Malgun Gothic"/>
      <family val="2"/>
    </font>
    <font>
      <sz val="10"/>
      <color rgb="FFFF0000"/>
      <name val="Arial"/>
      <family val="2"/>
    </font>
    <font>
      <u/>
      <sz val="10"/>
      <color indexed="8"/>
      <name val="Arial"/>
      <family val="2"/>
    </font>
    <font>
      <sz val="9"/>
      <name val="Calibri"/>
      <family val="2"/>
    </font>
    <font>
      <sz val="8"/>
      <color theme="1"/>
      <name val="Calibri"/>
      <family val="2"/>
      <scheme val="minor"/>
    </font>
    <font>
      <sz val="13"/>
      <color indexed="8"/>
      <name val="Arial"/>
      <family val="2"/>
    </font>
    <font>
      <sz val="14"/>
      <color indexed="8"/>
      <name val="Arial"/>
      <family val="2"/>
    </font>
    <font>
      <sz val="8"/>
      <color indexed="45"/>
      <name val="Arial"/>
      <family val="2"/>
    </font>
    <font>
      <b/>
      <sz val="8"/>
      <color rgb="FF7030A0"/>
      <name val="Arial"/>
      <family val="2"/>
    </font>
    <font>
      <sz val="11"/>
      <color indexed="45"/>
      <name val="Arial"/>
      <family val="2"/>
    </font>
    <font>
      <sz val="11"/>
      <color rgb="FFFF0000"/>
      <name val="Calibri"/>
      <family val="2"/>
      <scheme val="minor"/>
    </font>
    <font>
      <sz val="11"/>
      <name val="Arial"/>
      <family val="2"/>
    </font>
    <font>
      <b/>
      <sz val="8"/>
      <name val="Calibri"/>
      <family val="2"/>
    </font>
    <font>
      <sz val="8"/>
      <color rgb="FF7030A0"/>
      <name val="Arial"/>
      <family val="2"/>
    </font>
    <font>
      <b/>
      <sz val="12"/>
      <name val="Arial"/>
      <family val="2"/>
    </font>
    <font>
      <sz val="11"/>
      <name val="Calibri"/>
      <family val="2"/>
      <scheme val="minor"/>
    </font>
    <font>
      <strike/>
      <sz val="9"/>
      <color rgb="FFFF0000"/>
      <name val="Arial"/>
      <family val="2"/>
    </font>
    <font>
      <sz val="8"/>
      <name val="Malgun Gothic"/>
      <family val="2"/>
      <charset val="129"/>
    </font>
    <font>
      <b/>
      <vertAlign val="superscript"/>
      <sz val="10"/>
      <name val="Arial"/>
      <family val="2"/>
    </font>
    <font>
      <b/>
      <vertAlign val="superscript"/>
      <sz val="9"/>
      <name val="Arial"/>
      <family val="2"/>
    </font>
    <font>
      <vertAlign val="superscript"/>
      <sz val="9"/>
      <name val="Arial"/>
      <family val="2"/>
    </font>
    <font>
      <sz val="9"/>
      <name val="Calibri"/>
      <family val="2"/>
      <scheme val="minor"/>
    </font>
    <font>
      <strike/>
      <sz val="10"/>
      <color theme="1"/>
      <name val="Arial"/>
      <family val="2"/>
    </font>
    <font>
      <sz val="9"/>
      <color theme="1"/>
      <name val="Calibri"/>
      <family val="2"/>
      <scheme val="minor"/>
    </font>
    <font>
      <b/>
      <sz val="9"/>
      <color theme="0" tint="-0.499984740745262"/>
      <name val="Arial"/>
      <family val="2"/>
    </font>
    <font>
      <sz val="9"/>
      <color theme="0" tint="-0.499984740745262"/>
      <name val="Arial"/>
      <family val="2"/>
    </font>
    <font>
      <sz val="8"/>
      <color theme="0" tint="-0.499984740745262"/>
      <name val="Arial"/>
      <family val="2"/>
    </font>
    <font>
      <b/>
      <sz val="11"/>
      <color theme="0" tint="-0.499984740745262"/>
      <name val="Arial"/>
      <family val="2"/>
    </font>
    <font>
      <b/>
      <sz val="14"/>
      <color theme="0" tint="-0.499984740745262"/>
      <name val="Arial"/>
      <family val="2"/>
    </font>
    <font>
      <b/>
      <sz val="10"/>
      <color theme="0" tint="-0.499984740745262"/>
      <name val="Arial"/>
      <family val="2"/>
    </font>
    <font>
      <b/>
      <sz val="12"/>
      <color theme="0" tint="-0.499984740745262"/>
      <name val="Arial"/>
      <family val="2"/>
    </font>
    <font>
      <b/>
      <sz val="11"/>
      <name val="Arial"/>
      <family val="2"/>
    </font>
    <font>
      <sz val="10"/>
      <color theme="1"/>
      <name val="Calibri"/>
      <family val="2"/>
      <scheme val="minor"/>
    </font>
    <font>
      <vertAlign val="superscript"/>
      <sz val="9"/>
      <color theme="0" tint="-0.499984740745262"/>
      <name val="Arial"/>
      <family val="2"/>
    </font>
    <font>
      <b/>
      <vertAlign val="superscript"/>
      <sz val="10"/>
      <color theme="0" tint="-0.499984740745262"/>
      <name val="Arial"/>
      <family val="2"/>
    </font>
    <font>
      <b/>
      <vertAlign val="superscript"/>
      <sz val="9"/>
      <color theme="0" tint="-0.499984740745262"/>
      <name val="Arial"/>
      <family val="2"/>
    </font>
    <font>
      <sz val="8"/>
      <color theme="0" tint="-0.499984740745262"/>
      <name val="Calibri"/>
      <family val="2"/>
      <scheme val="minor"/>
    </font>
    <font>
      <b/>
      <strike/>
      <sz val="10"/>
      <color theme="0" tint="-0.499984740745262"/>
      <name val="Arial"/>
      <family val="2"/>
    </font>
    <font>
      <sz val="11"/>
      <color theme="0" tint="-0.499984740745262"/>
      <name val="Calibri"/>
      <family val="2"/>
      <scheme val="minor"/>
    </font>
    <font>
      <sz val="7.2"/>
      <name val="Arial"/>
      <family val="2"/>
    </font>
    <font>
      <sz val="10"/>
      <name val="Malgun Gothic"/>
      <family val="2"/>
    </font>
    <font>
      <sz val="9"/>
      <color rgb="FFC00000"/>
      <name val="Arial"/>
      <family val="2"/>
    </font>
    <font>
      <sz val="11"/>
      <color rgb="FF7030A0"/>
      <name val="Calibri"/>
      <family val="2"/>
      <scheme val="minor"/>
    </font>
    <font>
      <sz val="9"/>
      <color indexed="81"/>
      <name val="Arial"/>
      <family val="2"/>
    </font>
    <font>
      <b/>
      <u/>
      <sz val="10"/>
      <name val="Arial"/>
      <family val="2"/>
    </font>
    <font>
      <strike/>
      <sz val="9"/>
      <color theme="1"/>
      <name val="Arial"/>
      <family val="2"/>
    </font>
    <font>
      <sz val="12"/>
      <color theme="0" tint="-0.499984740745262"/>
      <name val="Arial"/>
      <family val="2"/>
    </font>
    <font>
      <sz val="11"/>
      <color indexed="8"/>
      <name val="Calibri"/>
      <family val="2"/>
    </font>
    <font>
      <sz val="8"/>
      <color theme="1"/>
      <name val="Calibri"/>
      <family val="2"/>
    </font>
    <font>
      <sz val="7"/>
      <color indexed="8"/>
      <name val="Arial"/>
      <family val="2"/>
    </font>
    <font>
      <sz val="9"/>
      <color indexed="8"/>
      <name val="Times New Roman"/>
      <family val="1"/>
    </font>
    <font>
      <sz val="10"/>
      <color theme="0" tint="-0.499984740745262"/>
      <name val="Arial"/>
      <family val="2"/>
    </font>
    <font>
      <b/>
      <strike/>
      <sz val="8"/>
      <color theme="1"/>
      <name val="Arial"/>
      <family val="2"/>
    </font>
    <font>
      <b/>
      <sz val="8"/>
      <color rgb="FF000000"/>
      <name val="Arial"/>
      <family val="2"/>
    </font>
    <font>
      <b/>
      <vertAlign val="subscript"/>
      <sz val="10"/>
      <color theme="1"/>
      <name val="Arial"/>
      <family val="2"/>
    </font>
    <font>
      <vertAlign val="subscript"/>
      <sz val="8"/>
      <name val="Arial"/>
      <family val="2"/>
    </font>
    <font>
      <vertAlign val="subscript"/>
      <sz val="9"/>
      <name val="Arial"/>
      <family val="2"/>
    </font>
    <font>
      <b/>
      <u/>
      <sz val="10"/>
      <color theme="0" tint="-0.499984740745262"/>
      <name val="Arial"/>
      <family val="2"/>
    </font>
    <font>
      <u/>
      <sz val="8"/>
      <color theme="0" tint="-0.499984740745262"/>
      <name val="Arial"/>
      <family val="2"/>
    </font>
    <font>
      <strike/>
      <sz val="8"/>
      <color theme="0" tint="-0.499984740745262"/>
      <name val="Arial"/>
      <family val="2"/>
    </font>
    <font>
      <b/>
      <sz val="8"/>
      <color theme="0" tint="-0.499984740745262"/>
      <name val="Arial"/>
      <family val="2"/>
    </font>
    <font>
      <sz val="8"/>
      <color theme="8" tint="-0.499984740745262"/>
      <name val="Arial"/>
      <family val="2"/>
    </font>
    <font>
      <sz val="9"/>
      <color theme="8" tint="-0.499984740745262"/>
      <name val="Arial"/>
      <family val="2"/>
    </font>
    <font>
      <b/>
      <sz val="11"/>
      <color theme="8" tint="-0.499984740745262"/>
      <name val="Calibri"/>
      <family val="2"/>
      <scheme val="minor"/>
    </font>
    <font>
      <vertAlign val="superscript"/>
      <sz val="8"/>
      <name val="Arial"/>
      <family val="2"/>
    </font>
    <font>
      <b/>
      <vertAlign val="subscript"/>
      <sz val="10"/>
      <color theme="0" tint="-0.499984740745262"/>
      <name val="Arial"/>
      <family val="2"/>
    </font>
    <font>
      <b/>
      <vertAlign val="subscript"/>
      <sz val="9"/>
      <color theme="1"/>
      <name val="Arial"/>
      <family val="2"/>
    </font>
    <font>
      <b/>
      <vertAlign val="subscript"/>
      <sz val="9"/>
      <color theme="0" tint="-0.499984740745262"/>
      <name val="Arial"/>
      <family val="2"/>
    </font>
    <font>
      <vertAlign val="subscript"/>
      <sz val="8"/>
      <color theme="0" tint="-0.499984740745262"/>
      <name val="Arial"/>
      <family val="2"/>
    </font>
    <font>
      <sz val="8"/>
      <color rgb="FFC00000"/>
      <name val="Arial"/>
      <family val="2"/>
    </font>
    <font>
      <b/>
      <sz val="9"/>
      <color theme="8" tint="-0.499984740745262"/>
      <name val="Arial"/>
      <family val="2"/>
    </font>
    <font>
      <b/>
      <u/>
      <sz val="8"/>
      <color theme="8" tint="-0.499984740745262"/>
      <name val="Arial"/>
      <family val="2"/>
    </font>
    <font>
      <sz val="11"/>
      <color theme="0" tint="-0.499984740745262"/>
      <name val="Arial"/>
      <family val="2"/>
    </font>
    <font>
      <b/>
      <strike/>
      <sz val="9"/>
      <name val="Arial"/>
      <family val="2"/>
    </font>
    <font>
      <sz val="8"/>
      <name val="Malgun Gothic"/>
      <family val="2"/>
    </font>
    <font>
      <sz val="9"/>
      <color theme="4" tint="-0.499984740745262"/>
      <name val="Arial"/>
      <family val="2"/>
    </font>
    <font>
      <sz val="7"/>
      <color theme="1"/>
      <name val="Arial"/>
      <family val="2"/>
    </font>
    <font>
      <sz val="7"/>
      <color theme="0" tint="-0.499984740745262"/>
      <name val="Arial"/>
      <family val="2"/>
    </font>
    <font>
      <sz val="9"/>
      <color rgb="FF7030A0"/>
      <name val="Arial"/>
      <family val="2"/>
    </font>
    <font>
      <sz val="8"/>
      <color theme="0" tint="-0.499984740745262"/>
      <name val="Malgun Gothic"/>
      <family val="2"/>
      <charset val="129"/>
    </font>
    <font>
      <b/>
      <strike/>
      <sz val="9"/>
      <color rgb="FFFF0000"/>
      <name val="Arial"/>
      <family val="2"/>
    </font>
    <font>
      <b/>
      <sz val="11"/>
      <color theme="2" tint="-0.749992370372631"/>
      <name val="Arial"/>
      <family val="2"/>
    </font>
    <font>
      <sz val="13"/>
      <color theme="1"/>
      <name val="Arial"/>
      <family val="2"/>
    </font>
    <font>
      <b/>
      <sz val="10"/>
      <color theme="2" tint="-0.749992370372631"/>
      <name val="Arial"/>
      <family val="2"/>
    </font>
    <font>
      <sz val="10"/>
      <color theme="2" tint="-0.749992370372631"/>
      <name val="Arial"/>
      <family val="2"/>
    </font>
    <font>
      <sz val="10"/>
      <color rgb="FF000000"/>
      <name val="Segoe UI Symbol"/>
      <family val="2"/>
    </font>
    <font>
      <b/>
      <sz val="9"/>
      <color rgb="FFFF0000"/>
      <name val="Calibri"/>
      <family val="2"/>
    </font>
    <font>
      <b/>
      <sz val="8"/>
      <color rgb="FF0000FF"/>
      <name val="Arial"/>
      <family val="2"/>
    </font>
    <font>
      <sz val="11"/>
      <color theme="1"/>
      <name val="Calibri"/>
      <family val="2"/>
      <scheme val="minor"/>
    </font>
    <font>
      <b/>
      <sz val="9"/>
      <color rgb="FF7030A0"/>
      <name val="Arial"/>
      <family val="2"/>
    </font>
    <font>
      <strike/>
      <sz val="8"/>
      <color theme="1"/>
      <name val="Arial"/>
      <family val="2"/>
    </font>
    <font>
      <b/>
      <sz val="9"/>
      <name val="Calibri"/>
      <family val="2"/>
    </font>
    <font>
      <sz val="8"/>
      <name val="Calibri"/>
      <family val="2"/>
      <scheme val="minor"/>
    </font>
    <font>
      <strike/>
      <sz val="11"/>
      <color rgb="FFFF0000"/>
      <name val="Calibri"/>
      <family val="2"/>
      <scheme val="minor"/>
    </font>
    <font>
      <b/>
      <sz val="11"/>
      <name val="Calibri"/>
      <family val="2"/>
      <scheme val="minor"/>
    </font>
    <font>
      <b/>
      <sz val="11"/>
      <color rgb="FF0000FF"/>
      <name val="Arial"/>
      <family val="2"/>
    </font>
    <font>
      <sz val="11"/>
      <color rgb="FFFF0000"/>
      <name val="Arial"/>
      <family val="2"/>
    </font>
    <font>
      <b/>
      <strike/>
      <sz val="10"/>
      <name val="Arial"/>
      <family val="2"/>
    </font>
    <font>
      <b/>
      <sz val="11"/>
      <color theme="0" tint="-0.34998626667073579"/>
      <name val="Arial"/>
      <family val="2"/>
    </font>
    <font>
      <u/>
      <sz val="11"/>
      <color rgb="FF0000FF"/>
      <name val="Calibri"/>
      <family val="2"/>
    </font>
    <font>
      <sz val="8"/>
      <color rgb="FFFF0000"/>
      <name val="Calibri"/>
      <family val="2"/>
    </font>
    <font>
      <sz val="8"/>
      <color theme="0" tint="-0.34998626667073579"/>
      <name val="Arial"/>
      <family val="2"/>
    </font>
    <font>
      <u/>
      <sz val="9"/>
      <name val="Arial"/>
      <family val="2"/>
    </font>
    <font>
      <b/>
      <sz val="11"/>
      <color rgb="FF7030A0"/>
      <name val="Arial"/>
      <family val="2"/>
    </font>
    <font>
      <strike/>
      <sz val="9"/>
      <name val="Arial"/>
      <family val="2"/>
    </font>
    <font>
      <strike/>
      <sz val="8"/>
      <color theme="1"/>
      <name val="Calibri"/>
      <family val="2"/>
      <scheme val="minor"/>
    </font>
    <font>
      <strike/>
      <sz val="11"/>
      <color rgb="FF7030A0"/>
      <name val="Calibri"/>
      <family val="2"/>
      <scheme val="minor"/>
    </font>
    <font>
      <strike/>
      <sz val="9"/>
      <color rgb="FF7030A0"/>
      <name val="Arial"/>
      <family val="2"/>
    </font>
    <font>
      <sz val="11"/>
      <color theme="0"/>
      <name val="Calibri"/>
      <family val="2"/>
      <scheme val="minor"/>
    </font>
    <font>
      <u/>
      <sz val="9"/>
      <color indexed="12"/>
      <name val="Arial"/>
      <family val="2"/>
    </font>
    <font>
      <sz val="8"/>
      <color indexed="8"/>
      <name val="Calibri"/>
      <family val="2"/>
    </font>
    <font>
      <b/>
      <sz val="9"/>
      <color theme="2" tint="-0.499984740745262"/>
      <name val="Arial"/>
      <family val="2"/>
    </font>
    <font>
      <b/>
      <u/>
      <sz val="8"/>
      <name val="Arial"/>
      <family val="2"/>
    </font>
    <font>
      <sz val="8"/>
      <color rgb="FFFF00FF"/>
      <name val="Arial"/>
      <family val="2"/>
    </font>
    <font>
      <b/>
      <sz val="9"/>
      <color rgb="FFFF00FF"/>
      <name val="Arial"/>
      <family val="2"/>
    </font>
    <font>
      <sz val="10"/>
      <color rgb="FFFF00FF"/>
      <name val="Arial"/>
      <family val="2"/>
    </font>
    <font>
      <sz val="10"/>
      <color theme="1"/>
      <name val="Wingdings"/>
      <charset val="2"/>
    </font>
    <font>
      <b/>
      <sz val="14"/>
      <name val="Arial"/>
      <family val="2"/>
    </font>
    <font>
      <sz val="12"/>
      <name val="Calibri"/>
      <family val="2"/>
      <scheme val="minor"/>
    </font>
    <font>
      <sz val="12"/>
      <color rgb="FF000000"/>
      <name val="Calibri"/>
      <family val="2"/>
      <scheme val="minor"/>
    </font>
    <font>
      <sz val="10"/>
      <color theme="1"/>
      <name val="Calibri"/>
      <family val="2"/>
    </font>
    <font>
      <u/>
      <sz val="10"/>
      <color indexed="12"/>
      <name val="Calibri"/>
      <family val="2"/>
    </font>
    <font>
      <sz val="9"/>
      <color theme="0" tint="-0.249977111117893"/>
      <name val="Arial"/>
      <family val="2"/>
    </font>
    <font>
      <sz val="9"/>
      <color theme="0" tint="-0.34998626667073579"/>
      <name val="Arial"/>
      <family val="2"/>
    </font>
    <font>
      <sz val="9"/>
      <color rgb="FFFF0000"/>
      <name val="Calibri"/>
      <family val="2"/>
      <scheme val="minor"/>
    </font>
    <font>
      <b/>
      <strike/>
      <sz val="11"/>
      <name val="Arial"/>
      <family val="2"/>
    </font>
    <font>
      <sz val="9"/>
      <color rgb="FF00B050"/>
      <name val="Arial"/>
      <family val="2"/>
    </font>
    <font>
      <strike/>
      <sz val="9"/>
      <color theme="0" tint="-0.499984740745262"/>
      <name val="Arial"/>
      <family val="2"/>
    </font>
    <font>
      <u/>
      <sz val="10"/>
      <name val="Arial"/>
      <family val="2"/>
    </font>
    <font>
      <sz val="12"/>
      <name val="Arial"/>
      <family val="2"/>
    </font>
    <font>
      <u/>
      <sz val="11"/>
      <color rgb="FFFF0000"/>
      <name val="Calibri"/>
      <family val="2"/>
    </font>
    <font>
      <b/>
      <sz val="11"/>
      <color rgb="FF92D050"/>
      <name val="Arial"/>
      <family val="2"/>
    </font>
    <font>
      <b/>
      <sz val="11"/>
      <color rgb="FF00B050"/>
      <name val="Arial"/>
      <family val="2"/>
    </font>
    <font>
      <strike/>
      <sz val="11"/>
      <color rgb="FF00B050"/>
      <name val="Arial"/>
      <family val="2"/>
    </font>
    <font>
      <b/>
      <sz val="7"/>
      <color indexed="8"/>
      <name val="Arial"/>
      <family val="2"/>
    </font>
    <font>
      <b/>
      <sz val="10"/>
      <color theme="0"/>
      <name val="Arial"/>
      <family val="2"/>
    </font>
    <font>
      <b/>
      <sz val="13"/>
      <color theme="0"/>
      <name val="Arial"/>
      <family val="2"/>
    </font>
    <font>
      <sz val="10"/>
      <color theme="0"/>
      <name val="Arial"/>
      <family val="2"/>
    </font>
    <font>
      <sz val="8"/>
      <name val="Calibri Light"/>
      <family val="2"/>
    </font>
    <font>
      <b/>
      <sz val="8"/>
      <name val="Calibri Light"/>
      <family val="2"/>
    </font>
    <font>
      <b/>
      <strike/>
      <sz val="11"/>
      <color rgb="FFFF0000"/>
      <name val="Arial"/>
      <family val="2"/>
    </font>
    <font>
      <strike/>
      <sz val="11"/>
      <color rgb="FFFF0000"/>
      <name val="Arial"/>
      <family val="2"/>
    </font>
    <font>
      <strike/>
      <u/>
      <sz val="11"/>
      <color rgb="FFFF0000"/>
      <name val="Calibri Light"/>
      <family val="2"/>
    </font>
    <font>
      <strike/>
      <sz val="11"/>
      <color rgb="FFFF0000"/>
      <name val="Calibri Light"/>
      <family val="2"/>
    </font>
    <font>
      <sz val="11"/>
      <color rgb="FF00B050"/>
      <name val="Arial"/>
      <family val="2"/>
    </font>
    <font>
      <b/>
      <strike/>
      <sz val="11"/>
      <color rgb="FF00B050"/>
      <name val="Arial"/>
      <family val="2"/>
    </font>
    <font>
      <strike/>
      <u/>
      <sz val="10"/>
      <color indexed="12"/>
      <name val="Arial"/>
      <family val="2"/>
    </font>
    <font>
      <b/>
      <strike/>
      <sz val="10"/>
      <color indexed="8"/>
      <name val="Arial"/>
      <family val="2"/>
    </font>
    <font>
      <strike/>
      <sz val="11"/>
      <color theme="1"/>
      <name val="Arial"/>
      <family val="2"/>
    </font>
    <font>
      <b/>
      <strike/>
      <sz val="14"/>
      <color indexed="8"/>
      <name val="Arial"/>
      <family val="2"/>
    </font>
    <font>
      <b/>
      <strike/>
      <sz val="12"/>
      <color indexed="8"/>
      <name val="Arial"/>
      <family val="2"/>
    </font>
    <font>
      <strike/>
      <sz val="8"/>
      <color indexed="8"/>
      <name val="Arial"/>
      <family val="2"/>
    </font>
    <font>
      <strike/>
      <sz val="10"/>
      <name val="Arial"/>
      <family val="2"/>
    </font>
    <font>
      <strike/>
      <sz val="10"/>
      <color theme="0" tint="-0.499984740745262"/>
      <name val="Arial"/>
      <family val="2"/>
    </font>
    <font>
      <strike/>
      <sz val="10"/>
      <color indexed="8"/>
      <name val="Arial"/>
      <family val="2"/>
    </font>
    <font>
      <strike/>
      <sz val="9"/>
      <color indexed="8"/>
      <name val="Arial"/>
      <family val="2"/>
    </font>
    <font>
      <strike/>
      <sz val="7"/>
      <color theme="1"/>
      <name val="Arial"/>
      <family val="2"/>
    </font>
    <font>
      <strike/>
      <sz val="7"/>
      <color theme="0" tint="-0.499984740745262"/>
      <name val="Arial"/>
      <family val="2"/>
    </font>
    <font>
      <strike/>
      <sz val="9"/>
      <color theme="4" tint="-0.499984740745262"/>
      <name val="Arial"/>
      <family val="2"/>
    </font>
    <font>
      <sz val="9"/>
      <color theme="2" tint="-9.9978637043366805E-2"/>
      <name val="Arial"/>
      <family val="2"/>
    </font>
    <font>
      <sz val="9"/>
      <color theme="1" tint="0.499984740745262"/>
      <name val="Arial"/>
      <family val="2"/>
    </font>
    <font>
      <b/>
      <strike/>
      <sz val="8"/>
      <color rgb="FFFF0000"/>
      <name val="Arial"/>
      <family val="2"/>
    </font>
    <font>
      <b/>
      <strike/>
      <sz val="10"/>
      <color rgb="FFFF0000"/>
      <name val="Arial"/>
      <family val="2"/>
    </font>
    <font>
      <sz val="6"/>
      <color indexed="8"/>
      <name val="Arial"/>
      <family val="2"/>
    </font>
    <font>
      <sz val="8"/>
      <color theme="1"/>
      <name val="Arial Narrow"/>
      <family val="2"/>
    </font>
    <font>
      <sz val="8"/>
      <color indexed="8"/>
      <name val="Arial Narrow"/>
      <family val="2"/>
    </font>
    <font>
      <b/>
      <sz val="8"/>
      <color theme="1"/>
      <name val="Arial Narrow"/>
      <family val="2"/>
    </font>
    <font>
      <b/>
      <sz val="8"/>
      <color indexed="8"/>
      <name val="Arial Narrow"/>
      <family val="2"/>
    </font>
    <font>
      <b/>
      <sz val="13"/>
      <name val="Arial"/>
      <family val="2"/>
    </font>
    <font>
      <sz val="11"/>
      <color indexed="23"/>
      <name val="Arial"/>
      <family val="2"/>
    </font>
    <font>
      <sz val="8"/>
      <name val="Arial Narrow"/>
      <family val="2"/>
    </font>
    <font>
      <strike/>
      <sz val="8"/>
      <color rgb="FFFF0000"/>
      <name val="Arial Narrow"/>
      <family val="2"/>
    </font>
    <font>
      <sz val="11"/>
      <name val="Calibri"/>
      <family val="2"/>
    </font>
    <font>
      <sz val="6"/>
      <name val="Arial"/>
      <family val="2"/>
    </font>
    <font>
      <sz val="7"/>
      <name val="Arial"/>
      <family val="2"/>
    </font>
    <font>
      <strike/>
      <sz val="8"/>
      <name val="Arial Narrow"/>
      <family val="2"/>
    </font>
    <font>
      <sz val="6"/>
      <color theme="1"/>
      <name val="Arial"/>
      <family val="2"/>
    </font>
    <font>
      <b/>
      <u/>
      <sz val="8"/>
      <color rgb="FF000000"/>
      <name val="Arial"/>
      <family val="2"/>
    </font>
    <font>
      <sz val="8"/>
      <color rgb="FF00B050"/>
      <name val="Arial"/>
      <family val="2"/>
    </font>
    <font>
      <strike/>
      <sz val="8"/>
      <color rgb="FF00B050"/>
      <name val="Arial"/>
      <family val="2"/>
    </font>
    <font>
      <sz val="8"/>
      <color rgb="FFFF0000"/>
      <name val="Arial Narrow"/>
      <family val="2"/>
    </font>
    <font>
      <strike/>
      <sz val="7"/>
      <color rgb="FFFF0000"/>
      <name val="Arial"/>
      <family val="2"/>
    </font>
    <font>
      <strike/>
      <sz val="6"/>
      <color rgb="FFFF0000"/>
      <name val="Arial"/>
      <family val="2"/>
    </font>
    <font>
      <strike/>
      <sz val="9"/>
      <color rgb="FFFF0000"/>
      <name val="Cambria"/>
      <family val="1"/>
    </font>
    <font>
      <sz val="8"/>
      <color rgb="FF000000"/>
      <name val="Arial"/>
      <family val="2"/>
    </font>
    <font>
      <b/>
      <sz val="12"/>
      <color rgb="FFFF0000"/>
      <name val="Arial"/>
      <family val="2"/>
    </font>
  </fonts>
  <fills count="60">
    <fill>
      <patternFill patternType="none"/>
    </fill>
    <fill>
      <patternFill patternType="gray125"/>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rgb="FF92D050"/>
        <bgColor indexed="64"/>
      </patternFill>
    </fill>
    <fill>
      <patternFill patternType="solid">
        <fgColor rgb="FFC00000"/>
        <bgColor indexed="64"/>
      </patternFill>
    </fill>
    <fill>
      <patternFill patternType="solid">
        <fgColor theme="9" tint="-0.249977111117893"/>
        <bgColor indexed="64"/>
      </patternFill>
    </fill>
    <fill>
      <patternFill patternType="solid">
        <fgColor indexed="45"/>
        <bgColor indexed="64"/>
      </patternFill>
    </fill>
    <fill>
      <patternFill patternType="solid">
        <fgColor indexed="11"/>
        <bgColor indexed="64"/>
      </patternFill>
    </fill>
    <fill>
      <patternFill patternType="solid">
        <fgColor indexed="40"/>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rgb="FFDA9694"/>
        <bgColor indexed="64"/>
      </patternFill>
    </fill>
    <fill>
      <patternFill patternType="solid">
        <fgColor theme="4" tint="0.39997558519241921"/>
        <bgColor indexed="64"/>
      </patternFill>
    </fill>
    <fill>
      <patternFill patternType="solid">
        <fgColor theme="5"/>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2" tint="-9.9978637043366805E-2"/>
        <bgColor indexed="64"/>
      </patternFill>
    </fill>
    <fill>
      <patternFill patternType="solid">
        <fgColor rgb="FF00FF00"/>
        <bgColor indexed="64"/>
      </patternFill>
    </fill>
    <fill>
      <patternFill patternType="solid">
        <fgColor theme="0" tint="-0.499984740745262"/>
        <bgColor indexed="64"/>
      </patternFill>
    </fill>
    <fill>
      <patternFill patternType="solid">
        <fgColor rgb="FFDCE6F1"/>
        <bgColor indexed="64"/>
      </patternFill>
    </fill>
    <fill>
      <patternFill patternType="solid">
        <fgColor theme="6" tint="0.39997558519241921"/>
        <bgColor indexed="64"/>
      </patternFill>
    </fill>
    <fill>
      <patternFill patternType="solid">
        <fgColor rgb="FF99FF66"/>
        <bgColor indexed="64"/>
      </patternFill>
    </fill>
    <fill>
      <patternFill patternType="solid">
        <fgColor rgb="FFCCFFCC"/>
        <bgColor indexed="64"/>
      </patternFill>
    </fill>
    <fill>
      <patternFill patternType="solid">
        <fgColor rgb="FFFFFF99"/>
        <bgColor indexed="64"/>
      </patternFill>
    </fill>
    <fill>
      <patternFill patternType="solid">
        <fgColor rgb="FFFF7C80"/>
        <bgColor indexed="64"/>
      </patternFill>
    </fill>
    <fill>
      <patternFill patternType="gray0625"/>
    </fill>
    <fill>
      <patternFill patternType="solid">
        <fgColor theme="7" tint="0.39997558519241921"/>
        <bgColor indexed="64"/>
      </patternFill>
    </fill>
    <fill>
      <patternFill patternType="solid">
        <fgColor rgb="FFFF0000"/>
        <bgColor indexed="64"/>
      </patternFill>
    </fill>
    <fill>
      <patternFill patternType="solid">
        <fgColor theme="3" tint="0.59999389629810485"/>
        <bgColor indexed="64"/>
      </patternFill>
    </fill>
    <fill>
      <patternFill patternType="solid">
        <fgColor theme="4" tint="0.39994506668294322"/>
        <bgColor indexed="64"/>
      </patternFill>
    </fill>
    <fill>
      <patternFill patternType="lightGray"/>
    </fill>
    <fill>
      <patternFill patternType="solid">
        <fgColor rgb="FF00CCFF"/>
        <bgColor indexed="64"/>
      </patternFill>
    </fill>
    <fill>
      <patternFill patternType="solid">
        <fgColor theme="0" tint="-0.14996795556505021"/>
        <bgColor indexed="64"/>
      </patternFill>
    </fill>
    <fill>
      <patternFill patternType="solid">
        <fgColor theme="5" tint="0.59999389629810485"/>
        <bgColor indexed="64"/>
      </patternFill>
    </fill>
    <fill>
      <patternFill patternType="mediumGray"/>
    </fill>
    <fill>
      <patternFill patternType="solid">
        <fgColor theme="3" tint="0.79998168889431442"/>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theme="7"/>
        <bgColor indexed="64"/>
      </patternFill>
    </fill>
    <fill>
      <patternFill patternType="solid">
        <fgColor theme="2" tint="-0.249977111117893"/>
        <bgColor indexed="64"/>
      </patternFill>
    </fill>
    <fill>
      <patternFill patternType="mediumGray">
        <bgColor theme="0" tint="-0.249977111117893"/>
      </patternFill>
    </fill>
    <fill>
      <patternFill patternType="lightUp"/>
    </fill>
    <fill>
      <patternFill patternType="lightUp">
        <fgColor rgb="FFEE0000"/>
        <bgColor rgb="FFFFFF00"/>
      </patternFill>
    </fill>
    <fill>
      <patternFill patternType="gray0625">
        <bgColor theme="4" tint="0.79998168889431442"/>
      </patternFill>
    </fill>
    <fill>
      <patternFill patternType="gray0625">
        <fgColor rgb="FF808080"/>
      </patternFill>
    </fill>
    <fill>
      <patternFill patternType="solid">
        <fgColor theme="4" tint="0.79998168889431442"/>
        <bgColor indexed="65"/>
      </patternFill>
    </fill>
    <fill>
      <patternFill patternType="gray0625">
        <fgColor indexed="23"/>
        <bgColor indexed="9"/>
      </patternFill>
    </fill>
    <fill>
      <patternFill patternType="solid">
        <fgColor rgb="FF99FF66"/>
        <bgColor rgb="FF000000"/>
      </patternFill>
    </fill>
    <fill>
      <patternFill patternType="solid">
        <fgColor rgb="FFCCFFCC"/>
        <bgColor rgb="FF000000"/>
      </patternFill>
    </fill>
    <fill>
      <patternFill patternType="solid">
        <fgColor rgb="FFFFFF99"/>
        <bgColor rgb="FF000000"/>
      </patternFill>
    </fill>
    <fill>
      <patternFill patternType="solid">
        <fgColor rgb="FFFF7C80"/>
        <bgColor rgb="FF000000"/>
      </patternFill>
    </fill>
  </fills>
  <borders count="181">
    <border>
      <left/>
      <right/>
      <top/>
      <bottom/>
      <diagonal/>
    </border>
    <border>
      <left style="thin">
        <color auto="1"/>
      </left>
      <right style="thin">
        <color auto="1"/>
      </right>
      <top style="medium">
        <color auto="1"/>
      </top>
      <bottom/>
      <diagonal/>
    </border>
    <border>
      <left/>
      <right style="thin">
        <color auto="1"/>
      </right>
      <top style="thin">
        <color indexed="64"/>
      </top>
      <bottom style="thin">
        <color auto="1"/>
      </bottom>
      <diagonal/>
    </border>
    <border>
      <left style="thin">
        <color indexed="64"/>
      </left>
      <right style="thin">
        <color indexed="64"/>
      </right>
      <top style="thin">
        <color indexed="64"/>
      </top>
      <bottom style="thin">
        <color indexed="64"/>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medium">
        <color auto="1"/>
      </right>
      <top style="medium">
        <color auto="1"/>
      </top>
      <bottom/>
      <diagonal/>
    </border>
    <border>
      <left style="medium">
        <color auto="1"/>
      </left>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style="thin">
        <color auto="1"/>
      </bottom>
      <diagonal/>
    </border>
    <border>
      <left style="thin">
        <color indexed="64"/>
      </left>
      <right/>
      <top style="thin">
        <color indexed="64"/>
      </top>
      <bottom style="thin">
        <color indexed="64"/>
      </bottom>
      <diagonal/>
    </border>
    <border>
      <left/>
      <right style="thin">
        <color auto="1"/>
      </right>
      <top style="medium">
        <color auto="1"/>
      </top>
      <bottom style="thin">
        <color auto="1"/>
      </bottom>
      <diagonal/>
    </border>
    <border>
      <left style="thin">
        <color auto="1"/>
      </left>
      <right style="double">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style="double">
        <color auto="1"/>
      </left>
      <right style="thin">
        <color auto="1"/>
      </right>
      <top style="thin">
        <color auto="1"/>
      </top>
      <bottom style="thin">
        <color auto="1"/>
      </bottom>
      <diagonal/>
    </border>
    <border>
      <left/>
      <right/>
      <top/>
      <bottom style="thin">
        <color auto="1"/>
      </bottom>
      <diagonal/>
    </border>
    <border>
      <left style="thin">
        <color auto="1"/>
      </left>
      <right/>
      <top style="thin">
        <color indexed="64"/>
      </top>
      <bottom style="medium">
        <color indexed="64"/>
      </bottom>
      <diagonal/>
    </border>
    <border>
      <left/>
      <right style="thin">
        <color auto="1"/>
      </right>
      <top style="thin">
        <color indexed="64"/>
      </top>
      <bottom style="medium">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right style="thin">
        <color auto="1"/>
      </right>
      <top/>
      <bottom style="thin">
        <color auto="1"/>
      </bottom>
      <diagonal/>
    </border>
    <border>
      <left style="thin">
        <color auto="1"/>
      </left>
      <right style="thin">
        <color auto="1"/>
      </right>
      <top/>
      <bottom style="thin">
        <color auto="1"/>
      </bottom>
      <diagonal/>
    </border>
    <border>
      <left style="medium">
        <color indexed="64"/>
      </left>
      <right style="thin">
        <color auto="1"/>
      </right>
      <top/>
      <bottom style="medium">
        <color indexed="64"/>
      </bottom>
      <diagonal/>
    </border>
    <border>
      <left style="medium">
        <color auto="1"/>
      </left>
      <right/>
      <top/>
      <bottom/>
      <diagonal/>
    </border>
    <border>
      <left/>
      <right/>
      <top style="thin">
        <color auto="1"/>
      </top>
      <bottom style="thin">
        <color auto="1"/>
      </bottom>
      <diagonal/>
    </border>
    <border>
      <left style="medium">
        <color auto="1"/>
      </left>
      <right style="thin">
        <color auto="1"/>
      </right>
      <top/>
      <bottom style="thin">
        <color auto="1"/>
      </bottom>
      <diagonal/>
    </border>
    <border>
      <left style="medium">
        <color indexed="64"/>
      </left>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indexed="64"/>
      </top>
      <bottom style="medium">
        <color indexed="64"/>
      </bottom>
      <diagonal/>
    </border>
    <border>
      <left/>
      <right style="thin">
        <color auto="1"/>
      </right>
      <top/>
      <bottom/>
      <diagonal/>
    </border>
    <border>
      <left style="thin">
        <color auto="1"/>
      </left>
      <right style="medium">
        <color auto="1"/>
      </right>
      <top style="thin">
        <color indexed="64"/>
      </top>
      <bottom/>
      <diagonal/>
    </border>
    <border>
      <left/>
      <right style="medium">
        <color auto="1"/>
      </right>
      <top/>
      <bottom/>
      <diagonal/>
    </border>
    <border>
      <left/>
      <right style="medium">
        <color auto="1"/>
      </right>
      <top/>
      <bottom style="thin">
        <color indexed="64"/>
      </bottom>
      <diagonal/>
    </border>
    <border>
      <left style="thin">
        <color auto="1"/>
      </left>
      <right style="medium">
        <color auto="1"/>
      </right>
      <top/>
      <bottom/>
      <diagonal/>
    </border>
    <border>
      <left style="thin">
        <color auto="1"/>
      </left>
      <right style="medium">
        <color auto="1"/>
      </right>
      <top/>
      <bottom style="thin">
        <color indexed="64"/>
      </bottom>
      <diagonal/>
    </border>
    <border>
      <left style="thin">
        <color indexed="64"/>
      </left>
      <right/>
      <top/>
      <bottom style="thin">
        <color indexed="64"/>
      </bottom>
      <diagonal/>
    </border>
    <border>
      <left/>
      <right/>
      <top style="thin">
        <color indexed="64"/>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right style="medium">
        <color auto="1"/>
      </right>
      <top style="thin">
        <color auto="1"/>
      </top>
      <bottom/>
      <diagonal/>
    </border>
    <border>
      <left style="thin">
        <color auto="1"/>
      </left>
      <right/>
      <top style="medium">
        <color auto="1"/>
      </top>
      <bottom/>
      <diagonal/>
    </border>
    <border>
      <left/>
      <right/>
      <top style="medium">
        <color auto="1"/>
      </top>
      <bottom/>
      <diagonal/>
    </border>
    <border>
      <left/>
      <right style="thin">
        <color auto="1"/>
      </right>
      <top style="medium">
        <color auto="1"/>
      </top>
      <bottom/>
      <diagonal/>
    </border>
    <border>
      <left style="thin">
        <color auto="1"/>
      </left>
      <right/>
      <top/>
      <bottom/>
      <diagonal/>
    </border>
    <border>
      <left/>
      <right style="medium">
        <color auto="1"/>
      </right>
      <top style="medium">
        <color auto="1"/>
      </top>
      <bottom/>
      <diagonal/>
    </border>
    <border>
      <left style="medium">
        <color indexed="64"/>
      </left>
      <right style="medium">
        <color indexed="64"/>
      </right>
      <top style="medium">
        <color indexed="64"/>
      </top>
      <bottom style="medium">
        <color indexed="64"/>
      </bottom>
      <diagonal/>
    </border>
    <border>
      <left style="medium">
        <color auto="1"/>
      </left>
      <right style="medium">
        <color auto="1"/>
      </right>
      <top style="medium">
        <color auto="1"/>
      </top>
      <bottom style="thin">
        <color indexed="64"/>
      </bottom>
      <diagonal/>
    </border>
    <border>
      <left style="medium">
        <color auto="1"/>
      </left>
      <right style="medium">
        <color auto="1"/>
      </right>
      <top/>
      <bottom style="thin">
        <color auto="1"/>
      </bottom>
      <diagonal/>
    </border>
    <border>
      <left style="thin">
        <color auto="1"/>
      </left>
      <right/>
      <top/>
      <bottom style="medium">
        <color auto="1"/>
      </bottom>
      <diagonal/>
    </border>
    <border>
      <left/>
      <right/>
      <top/>
      <bottom style="medium">
        <color auto="1"/>
      </bottom>
      <diagonal/>
    </border>
    <border>
      <left/>
      <right style="thin">
        <color auto="1"/>
      </right>
      <top/>
      <bottom style="medium">
        <color auto="1"/>
      </bottom>
      <diagonal/>
    </border>
    <border>
      <left style="thin">
        <color auto="1"/>
      </left>
      <right/>
      <top style="medium">
        <color auto="1"/>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indexed="64"/>
      </top>
      <bottom style="medium">
        <color indexed="64"/>
      </bottom>
      <diagonal/>
    </border>
    <border>
      <left style="medium">
        <color indexed="64"/>
      </left>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auto="1"/>
      </left>
      <right style="medium">
        <color auto="1"/>
      </right>
      <top/>
      <bottom/>
      <diagonal/>
    </border>
    <border>
      <left style="medium">
        <color auto="1"/>
      </left>
      <right/>
      <top style="medium">
        <color auto="1"/>
      </top>
      <bottom style="thin">
        <color indexed="64"/>
      </bottom>
      <diagonal/>
    </border>
    <border>
      <left style="thin">
        <color auto="1"/>
      </left>
      <right style="thick">
        <color auto="1"/>
      </right>
      <top style="thin">
        <color auto="1"/>
      </top>
      <bottom style="thin">
        <color auto="1"/>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ck">
        <color indexed="64"/>
      </left>
      <right style="medium">
        <color indexed="64"/>
      </right>
      <top style="thick">
        <color indexed="64"/>
      </top>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medium">
        <color indexed="64"/>
      </left>
      <right style="medium">
        <color indexed="64"/>
      </right>
      <top style="thick">
        <color indexed="64"/>
      </top>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thick">
        <color indexed="64"/>
      </right>
      <top style="medium">
        <color indexed="64"/>
      </top>
      <bottom style="medium">
        <color indexed="64"/>
      </bottom>
      <diagonal/>
    </border>
    <border>
      <left style="thick">
        <color indexed="64"/>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indexed="64"/>
      </right>
      <top/>
      <bottom style="medium">
        <color indexed="64"/>
      </bottom>
      <diagonal/>
    </border>
    <border>
      <left style="medium">
        <color indexed="64"/>
      </left>
      <right style="thick">
        <color indexed="64"/>
      </right>
      <top/>
      <bottom style="medium">
        <color indexed="64"/>
      </bottom>
      <diagonal/>
    </border>
    <border>
      <left style="medium">
        <color indexed="64"/>
      </left>
      <right style="thick">
        <color indexed="64"/>
      </right>
      <top style="medium">
        <color indexed="64"/>
      </top>
      <bottom style="medium">
        <color indexed="64"/>
      </bottom>
      <diagonal/>
    </border>
    <border>
      <left style="medium">
        <color indexed="64"/>
      </left>
      <right style="medium">
        <color indexed="64"/>
      </right>
      <top style="medium">
        <color indexed="64"/>
      </top>
      <bottom style="thick">
        <color indexed="64"/>
      </bottom>
      <diagonal/>
    </border>
    <border>
      <left style="medium">
        <color auto="1"/>
      </left>
      <right/>
      <top style="thin">
        <color auto="1"/>
      </top>
      <bottom/>
      <diagonal/>
    </border>
    <border>
      <left style="double">
        <color auto="1"/>
      </left>
      <right style="thin">
        <color auto="1"/>
      </right>
      <top style="double">
        <color auto="1"/>
      </top>
      <bottom style="thin">
        <color auto="1"/>
      </bottom>
      <diagonal/>
    </border>
    <border>
      <left style="thin">
        <color auto="1"/>
      </left>
      <right style="thin">
        <color auto="1"/>
      </right>
      <top style="double">
        <color auto="1"/>
      </top>
      <bottom style="thin">
        <color auto="1"/>
      </bottom>
      <diagonal/>
    </border>
    <border>
      <left style="thin">
        <color auto="1"/>
      </left>
      <right style="double">
        <color auto="1"/>
      </right>
      <top style="double">
        <color auto="1"/>
      </top>
      <bottom style="thin">
        <color auto="1"/>
      </bottom>
      <diagonal/>
    </border>
    <border>
      <left style="double">
        <color auto="1"/>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double">
        <color auto="1"/>
      </right>
      <top style="thin">
        <color auto="1"/>
      </top>
      <bottom style="double">
        <color auto="1"/>
      </bottom>
      <diagonal/>
    </border>
    <border>
      <left/>
      <right/>
      <top style="thin">
        <color indexed="64"/>
      </top>
      <bottom style="double">
        <color auto="1"/>
      </bottom>
      <diagonal/>
    </border>
    <border>
      <left/>
      <right style="thin">
        <color auto="1"/>
      </right>
      <top style="thin">
        <color indexed="64"/>
      </top>
      <bottom style="double">
        <color auto="1"/>
      </bottom>
      <diagonal/>
    </border>
    <border>
      <left style="thin">
        <color auto="1"/>
      </left>
      <right/>
      <top style="thin">
        <color indexed="64"/>
      </top>
      <bottom style="double">
        <color auto="1"/>
      </bottom>
      <diagonal/>
    </border>
    <border>
      <left style="thin">
        <color indexed="64"/>
      </left>
      <right/>
      <top style="double">
        <color auto="1"/>
      </top>
      <bottom/>
      <diagonal/>
    </border>
    <border>
      <left/>
      <right/>
      <top style="double">
        <color auto="1"/>
      </top>
      <bottom/>
      <diagonal/>
    </border>
    <border>
      <left/>
      <right style="thin">
        <color indexed="64"/>
      </right>
      <top style="double">
        <color auto="1"/>
      </top>
      <bottom/>
      <diagonal/>
    </border>
    <border>
      <left style="medium">
        <color rgb="FFFF0000"/>
      </left>
      <right style="medium">
        <color rgb="FFFF0000"/>
      </right>
      <top style="medium">
        <color rgb="FFFF0000"/>
      </top>
      <bottom style="medium">
        <color rgb="FFFF0000"/>
      </bottom>
      <diagonal/>
    </border>
    <border>
      <left/>
      <right style="medium">
        <color indexed="64"/>
      </right>
      <top style="medium">
        <color indexed="64"/>
      </top>
      <bottom style="thick">
        <color indexed="64"/>
      </bottom>
      <diagonal/>
    </border>
    <border>
      <left style="medium">
        <color rgb="FFFF0000"/>
      </left>
      <right style="medium">
        <color rgb="FFFF0000"/>
      </right>
      <top style="medium">
        <color rgb="FFFF0000"/>
      </top>
      <bottom style="medium">
        <color indexed="64"/>
      </bottom>
      <diagonal/>
    </border>
    <border>
      <left style="medium">
        <color rgb="FFFF0000"/>
      </left>
      <right style="medium">
        <color rgb="FFFF0000"/>
      </right>
      <top/>
      <bottom/>
      <diagonal/>
    </border>
    <border>
      <left style="thick">
        <color rgb="FFC00000"/>
      </left>
      <right/>
      <top style="thick">
        <color rgb="FFC00000"/>
      </top>
      <bottom style="thick">
        <color rgb="FFC00000"/>
      </bottom>
      <diagonal/>
    </border>
    <border>
      <left/>
      <right style="thin">
        <color auto="1"/>
      </right>
      <top style="thick">
        <color rgb="FFC00000"/>
      </top>
      <bottom style="thick">
        <color rgb="FFC00000"/>
      </bottom>
      <diagonal/>
    </border>
    <border>
      <left style="thin">
        <color indexed="64"/>
      </left>
      <right/>
      <top style="thick">
        <color rgb="FFC00000"/>
      </top>
      <bottom style="thick">
        <color rgb="FFC00000"/>
      </bottom>
      <diagonal/>
    </border>
    <border>
      <left/>
      <right/>
      <top style="thick">
        <color rgb="FFC00000"/>
      </top>
      <bottom style="thick">
        <color rgb="FFC00000"/>
      </bottom>
      <diagonal/>
    </border>
    <border>
      <left/>
      <right style="thick">
        <color rgb="FFC00000"/>
      </right>
      <top style="thick">
        <color rgb="FFC00000"/>
      </top>
      <bottom style="thick">
        <color rgb="FFC00000"/>
      </bottom>
      <diagonal/>
    </border>
    <border>
      <left style="medium">
        <color auto="1"/>
      </left>
      <right/>
      <top style="thick">
        <color rgb="FFC00000"/>
      </top>
      <bottom style="thin">
        <color indexed="64"/>
      </bottom>
      <diagonal/>
    </border>
    <border>
      <left/>
      <right style="thin">
        <color auto="1"/>
      </right>
      <top style="thick">
        <color rgb="FFC00000"/>
      </top>
      <bottom style="thin">
        <color indexed="64"/>
      </bottom>
      <diagonal/>
    </border>
    <border>
      <left style="thin">
        <color auto="1"/>
      </left>
      <right/>
      <top style="thick">
        <color rgb="FFC00000"/>
      </top>
      <bottom style="thin">
        <color indexed="64"/>
      </bottom>
      <diagonal/>
    </border>
    <border>
      <left/>
      <right/>
      <top style="thick">
        <color rgb="FFC00000"/>
      </top>
      <bottom style="thin">
        <color indexed="64"/>
      </bottom>
      <diagonal/>
    </border>
    <border>
      <left/>
      <right style="medium">
        <color auto="1"/>
      </right>
      <top style="thick">
        <color rgb="FFC00000"/>
      </top>
      <bottom style="thin">
        <color indexed="64"/>
      </bottom>
      <diagonal/>
    </border>
    <border>
      <left style="medium">
        <color auto="1"/>
      </left>
      <right style="medium">
        <color indexed="64"/>
      </right>
      <top style="thin">
        <color auto="1"/>
      </top>
      <bottom style="medium">
        <color auto="1"/>
      </bottom>
      <diagonal/>
    </border>
    <border>
      <left/>
      <right/>
      <top style="double">
        <color auto="1"/>
      </top>
      <bottom style="medium">
        <color indexed="64"/>
      </bottom>
      <diagonal/>
    </border>
    <border>
      <left/>
      <right style="thin">
        <color indexed="64"/>
      </right>
      <top style="double">
        <color auto="1"/>
      </top>
      <bottom style="medium">
        <color indexed="64"/>
      </bottom>
      <diagonal/>
    </border>
    <border>
      <left style="double">
        <color auto="1"/>
      </left>
      <right style="thin">
        <color auto="1"/>
      </right>
      <top style="thin">
        <color auto="1"/>
      </top>
      <bottom/>
      <diagonal/>
    </border>
    <border>
      <left/>
      <right style="thin">
        <color auto="1"/>
      </right>
      <top style="double">
        <color auto="1"/>
      </top>
      <bottom style="thin">
        <color auto="1"/>
      </bottom>
      <diagonal/>
    </border>
    <border>
      <left style="thick">
        <color indexed="64"/>
      </left>
      <right style="medium">
        <color indexed="64"/>
      </right>
      <top style="medium">
        <color indexed="64"/>
      </top>
      <bottom style="thick">
        <color indexed="64"/>
      </bottom>
      <diagonal/>
    </border>
    <border>
      <left/>
      <right/>
      <top style="medium">
        <color indexed="64"/>
      </top>
      <bottom style="thick">
        <color indexed="64"/>
      </bottom>
      <diagonal/>
    </border>
    <border>
      <left style="medium">
        <color rgb="FFFF0000"/>
      </left>
      <right style="medium">
        <color rgb="FFFF0000"/>
      </right>
      <top style="medium">
        <color indexed="64"/>
      </top>
      <bottom style="thick">
        <color indexed="64"/>
      </bottom>
      <diagonal/>
    </border>
    <border>
      <left style="medium">
        <color indexed="64"/>
      </left>
      <right style="thick">
        <color indexed="64"/>
      </right>
      <top style="medium">
        <color indexed="64"/>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right style="thin">
        <color auto="1"/>
      </right>
      <top style="thin">
        <color auto="1"/>
      </top>
      <bottom style="thick">
        <color indexed="64"/>
      </bottom>
      <diagonal/>
    </border>
    <border>
      <left/>
      <right/>
      <top style="thin">
        <color indexed="64"/>
      </top>
      <bottom style="thick">
        <color indexed="64"/>
      </bottom>
      <diagonal/>
    </border>
    <border>
      <left style="thick">
        <color indexed="64"/>
      </left>
      <right style="thin">
        <color auto="1"/>
      </right>
      <top style="thick">
        <color indexed="64"/>
      </top>
      <bottom style="thick">
        <color indexed="64"/>
      </bottom>
      <diagonal/>
    </border>
    <border>
      <left style="thin">
        <color auto="1"/>
      </left>
      <right style="thin">
        <color auto="1"/>
      </right>
      <top style="thick">
        <color indexed="64"/>
      </top>
      <bottom style="thick">
        <color indexed="64"/>
      </bottom>
      <diagonal/>
    </border>
    <border>
      <left/>
      <right style="thin">
        <color auto="1"/>
      </right>
      <top style="thick">
        <color indexed="64"/>
      </top>
      <bottom style="thick">
        <color indexed="64"/>
      </bottom>
      <diagonal/>
    </border>
    <border>
      <left/>
      <right style="thin">
        <color auto="1"/>
      </right>
      <top style="thick">
        <color indexed="64"/>
      </top>
      <bottom style="thin">
        <color auto="1"/>
      </bottom>
      <diagonal/>
    </border>
    <border>
      <left style="thin">
        <color indexed="64"/>
      </left>
      <right/>
      <top style="thick">
        <color indexed="64"/>
      </top>
      <bottom style="thin">
        <color auto="1"/>
      </bottom>
      <diagonal/>
    </border>
    <border>
      <left style="thin">
        <color auto="1"/>
      </left>
      <right/>
      <top style="thin">
        <color auto="1"/>
      </top>
      <bottom style="thick">
        <color indexed="64"/>
      </bottom>
      <diagonal/>
    </border>
    <border>
      <left style="thin">
        <color auto="1"/>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right/>
      <top style="thick">
        <color indexed="64"/>
      </top>
      <bottom style="thin">
        <color auto="1"/>
      </bottom>
      <diagonal/>
    </border>
    <border>
      <left/>
      <right/>
      <top/>
      <bottom style="thick">
        <color indexed="64"/>
      </bottom>
      <diagonal/>
    </border>
    <border>
      <left style="thin">
        <color auto="1"/>
      </left>
      <right style="thin">
        <color auto="1"/>
      </right>
      <top style="thick">
        <color indexed="64"/>
      </top>
      <bottom/>
      <diagonal/>
    </border>
    <border>
      <left style="thin">
        <color auto="1"/>
      </left>
      <right style="thin">
        <color auto="1"/>
      </right>
      <top/>
      <bottom style="thick">
        <color indexed="64"/>
      </bottom>
      <diagonal/>
    </border>
    <border>
      <left style="thin">
        <color auto="1"/>
      </left>
      <right/>
      <top style="thick">
        <color indexed="64"/>
      </top>
      <bottom/>
      <diagonal/>
    </border>
    <border>
      <left style="thin">
        <color auto="1"/>
      </left>
      <right/>
      <top/>
      <bottom style="thick">
        <color indexed="64"/>
      </bottom>
      <diagonal/>
    </border>
    <border>
      <left style="thick">
        <color indexed="64"/>
      </left>
      <right style="thin">
        <color indexed="64"/>
      </right>
      <top style="thin">
        <color indexed="64"/>
      </top>
      <bottom/>
      <diagonal/>
    </border>
    <border>
      <left style="thick">
        <color indexed="64"/>
      </left>
      <right style="thin">
        <color indexed="64"/>
      </right>
      <top/>
      <bottom style="thin">
        <color indexed="64"/>
      </bottom>
      <diagonal/>
    </border>
    <border>
      <left style="thick">
        <color indexed="64"/>
      </left>
      <right style="thin">
        <color auto="1"/>
      </right>
      <top style="thick">
        <color indexed="64"/>
      </top>
      <bottom/>
      <diagonal/>
    </border>
    <border>
      <left style="thick">
        <color auto="1"/>
      </left>
      <right style="thin">
        <color auto="1"/>
      </right>
      <top/>
      <bottom/>
      <diagonal/>
    </border>
    <border>
      <left style="thick">
        <color auto="1"/>
      </left>
      <right style="thin">
        <color auto="1"/>
      </right>
      <top/>
      <bottom style="thick">
        <color indexed="64"/>
      </bottom>
      <diagonal/>
    </border>
    <border>
      <left style="thin">
        <color indexed="64"/>
      </left>
      <right/>
      <top style="double">
        <color auto="1"/>
      </top>
      <bottom style="double">
        <color indexed="64"/>
      </bottom>
      <diagonal/>
    </border>
    <border>
      <left/>
      <right/>
      <top style="double">
        <color auto="1"/>
      </top>
      <bottom style="double">
        <color indexed="64"/>
      </bottom>
      <diagonal/>
    </border>
    <border>
      <left/>
      <right/>
      <top style="thick">
        <color indexed="64"/>
      </top>
      <bottom/>
      <diagonal/>
    </border>
    <border>
      <left style="medium">
        <color auto="1"/>
      </left>
      <right style="medium">
        <color indexed="64"/>
      </right>
      <top style="thin">
        <color auto="1"/>
      </top>
      <bottom/>
      <diagonal/>
    </border>
    <border>
      <left style="thin">
        <color indexed="64"/>
      </left>
      <right/>
      <top style="double">
        <color auto="1"/>
      </top>
      <bottom style="thin">
        <color indexed="64"/>
      </bottom>
      <diagonal/>
    </border>
    <border>
      <left style="thin">
        <color auto="1"/>
      </left>
      <right/>
      <top/>
      <bottom style="double">
        <color auto="1"/>
      </bottom>
      <diagonal/>
    </border>
    <border>
      <left style="thin">
        <color auto="1"/>
      </left>
      <right/>
      <top style="thick">
        <color indexed="64"/>
      </top>
      <bottom style="medium">
        <color indexed="64"/>
      </bottom>
      <diagonal/>
    </border>
    <border>
      <left style="medium">
        <color auto="1"/>
      </left>
      <right/>
      <top style="thick">
        <color auto="1"/>
      </top>
      <bottom style="thin">
        <color indexed="64"/>
      </bottom>
      <diagonal/>
    </border>
    <border>
      <left style="medium">
        <color auto="1"/>
      </left>
      <right style="medium">
        <color auto="1"/>
      </right>
      <top style="thick">
        <color auto="1"/>
      </top>
      <bottom style="thin">
        <color indexed="64"/>
      </bottom>
      <diagonal/>
    </border>
    <border>
      <left style="medium">
        <color auto="1"/>
      </left>
      <right style="thick">
        <color auto="1"/>
      </right>
      <top style="thick">
        <color auto="1"/>
      </top>
      <bottom style="thin">
        <color indexed="64"/>
      </bottom>
      <diagonal/>
    </border>
    <border>
      <left style="medium">
        <color auto="1"/>
      </left>
      <right style="thick">
        <color auto="1"/>
      </right>
      <top style="thin">
        <color auto="1"/>
      </top>
      <bottom style="thin">
        <color auto="1"/>
      </bottom>
      <diagonal/>
    </border>
    <border>
      <left style="medium">
        <color auto="1"/>
      </left>
      <right/>
      <top style="medium">
        <color auto="1"/>
      </top>
      <bottom style="thick">
        <color auto="1"/>
      </bottom>
      <diagonal/>
    </border>
    <border>
      <left style="medium">
        <color auto="1"/>
      </left>
      <right style="medium">
        <color indexed="64"/>
      </right>
      <top style="thin">
        <color auto="1"/>
      </top>
      <bottom style="thick">
        <color auto="1"/>
      </bottom>
      <diagonal/>
    </border>
    <border>
      <left style="medium">
        <color auto="1"/>
      </left>
      <right style="thick">
        <color auto="1"/>
      </right>
      <top style="thin">
        <color auto="1"/>
      </top>
      <bottom style="thick">
        <color auto="1"/>
      </bottom>
      <diagonal/>
    </border>
    <border>
      <left/>
      <right style="thin">
        <color auto="1"/>
      </right>
      <top style="thick">
        <color auto="1"/>
      </top>
      <bottom style="medium">
        <color auto="1"/>
      </bottom>
      <diagonal/>
    </border>
    <border>
      <left style="medium">
        <color auto="1"/>
      </left>
      <right style="medium">
        <color auto="1"/>
      </right>
      <top style="thick">
        <color auto="1"/>
      </top>
      <bottom style="thick">
        <color auto="1"/>
      </bottom>
      <diagonal/>
    </border>
    <border>
      <left style="medium">
        <color auto="1"/>
      </left>
      <right style="thick">
        <color auto="1"/>
      </right>
      <top style="thick">
        <color auto="1"/>
      </top>
      <bottom style="thick">
        <color auto="1"/>
      </bottom>
      <diagonal/>
    </border>
    <border>
      <left style="thin">
        <color auto="1"/>
      </left>
      <right style="medium">
        <color auto="1"/>
      </right>
      <top style="thick">
        <color auto="1"/>
      </top>
      <bottom style="thick">
        <color auto="1"/>
      </bottom>
      <diagonal/>
    </border>
    <border>
      <left style="medium">
        <color indexed="64"/>
      </left>
      <right style="medium">
        <color indexed="64"/>
      </right>
      <top style="thick">
        <color auto="1"/>
      </top>
      <bottom style="medium">
        <color indexed="64"/>
      </bottom>
      <diagonal/>
    </border>
    <border>
      <left style="medium">
        <color indexed="64"/>
      </left>
      <right style="thick">
        <color auto="1"/>
      </right>
      <top style="thick">
        <color auto="1"/>
      </top>
      <bottom style="medium">
        <color indexed="64"/>
      </bottom>
      <diagonal/>
    </border>
    <border>
      <left style="medium">
        <color auto="1"/>
      </left>
      <right style="thick">
        <color auto="1"/>
      </right>
      <top style="thin">
        <color auto="1"/>
      </top>
      <bottom/>
      <diagonal/>
    </border>
    <border>
      <left style="thick">
        <color auto="1"/>
      </left>
      <right/>
      <top style="thick">
        <color indexed="64"/>
      </top>
      <bottom style="thick">
        <color auto="1"/>
      </bottom>
      <diagonal/>
    </border>
    <border>
      <left/>
      <right style="double">
        <color auto="1"/>
      </right>
      <top style="thin">
        <color indexed="64"/>
      </top>
      <bottom style="thin">
        <color auto="1"/>
      </bottom>
      <diagonal/>
    </border>
  </borders>
  <cellStyleXfs count="9">
    <xf numFmtId="0" fontId="0" fillId="0" borderId="0"/>
    <xf numFmtId="0" fontId="15" fillId="0" borderId="0" applyNumberFormat="0" applyFill="0" applyBorder="0" applyAlignment="0" applyProtection="0">
      <alignment vertical="top"/>
      <protection locked="0"/>
    </xf>
    <xf numFmtId="0" fontId="43" fillId="0" borderId="0"/>
    <xf numFmtId="9" fontId="97" fillId="0" borderId="0" applyFont="0" applyFill="0" applyBorder="0" applyAlignment="0" applyProtection="0"/>
    <xf numFmtId="9" fontId="138" fillId="0" borderId="0" applyFont="0" applyFill="0" applyBorder="0" applyAlignment="0" applyProtection="0"/>
    <xf numFmtId="0" fontId="15" fillId="0" borderId="0" applyNumberFormat="0" applyFill="0" applyBorder="0" applyAlignment="0" applyProtection="0">
      <alignment vertical="top"/>
      <protection locked="0"/>
    </xf>
    <xf numFmtId="0" fontId="43" fillId="0" borderId="0"/>
    <xf numFmtId="0" fontId="138" fillId="0" borderId="0"/>
    <xf numFmtId="9" fontId="97" fillId="0" borderId="0" applyFont="0" applyFill="0" applyBorder="0" applyAlignment="0" applyProtection="0"/>
  </cellStyleXfs>
  <cellXfs count="4319">
    <xf numFmtId="0" fontId="0" fillId="0" borderId="0" xfId="0"/>
    <xf numFmtId="0" fontId="1" fillId="0" borderId="0" xfId="0" applyFont="1" applyAlignment="1">
      <alignment vertical="center"/>
    </xf>
    <xf numFmtId="0" fontId="3" fillId="0" borderId="11" xfId="0" applyFont="1" applyBorder="1" applyAlignment="1">
      <alignment horizontal="left" vertical="top" wrapText="1"/>
    </xf>
    <xf numFmtId="0" fontId="3" fillId="0" borderId="11" xfId="0" applyFont="1" applyBorder="1" applyAlignment="1">
      <alignment vertical="top" wrapText="1"/>
    </xf>
    <xf numFmtId="0" fontId="4" fillId="4" borderId="12" xfId="0" applyFont="1" applyFill="1" applyBorder="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1" fillId="0" borderId="0" xfId="0" applyFont="1"/>
    <xf numFmtId="0" fontId="3" fillId="0" borderId="12" xfId="0" applyFont="1" applyBorder="1" applyAlignment="1">
      <alignment vertical="top" wrapText="1"/>
    </xf>
    <xf numFmtId="0" fontId="9" fillId="0" borderId="10" xfId="0" applyFont="1" applyBorder="1" applyAlignment="1">
      <alignment horizontal="left" vertical="top" wrapText="1"/>
    </xf>
    <xf numFmtId="0" fontId="9" fillId="0" borderId="11" xfId="0" applyFont="1" applyBorder="1" applyAlignment="1">
      <alignment horizontal="left" vertical="top" wrapText="1"/>
    </xf>
    <xf numFmtId="0" fontId="9" fillId="0" borderId="12" xfId="0" applyFont="1" applyBorder="1" applyAlignment="1">
      <alignment horizontal="left" vertical="top" wrapText="1"/>
    </xf>
    <xf numFmtId="0" fontId="4" fillId="4" borderId="11" xfId="0" applyFont="1" applyFill="1" applyBorder="1" applyAlignment="1">
      <alignment horizontal="left" vertical="top" wrapText="1"/>
    </xf>
    <xf numFmtId="0" fontId="9" fillId="4" borderId="12" xfId="0" applyFont="1" applyFill="1" applyBorder="1" applyAlignment="1">
      <alignment horizontal="left" vertical="top" wrapText="1"/>
    </xf>
    <xf numFmtId="0" fontId="3" fillId="4" borderId="11" xfId="0" applyFont="1" applyFill="1" applyBorder="1" applyAlignment="1">
      <alignment horizontal="left" vertical="top" wrapText="1"/>
    </xf>
    <xf numFmtId="0" fontId="4" fillId="4" borderId="11" xfId="0" applyFont="1" applyFill="1" applyBorder="1" applyAlignment="1">
      <alignment vertical="top" wrapText="1"/>
    </xf>
    <xf numFmtId="0" fontId="9" fillId="4" borderId="11" xfId="0" applyFont="1" applyFill="1" applyBorder="1" applyAlignment="1">
      <alignment horizontal="left" vertical="top" wrapText="1"/>
    </xf>
    <xf numFmtId="0" fontId="1" fillId="0" borderId="3" xfId="0" quotePrefix="1" applyFont="1" applyBorder="1" applyAlignment="1">
      <alignment horizontal="center" vertical="center"/>
    </xf>
    <xf numFmtId="0" fontId="4" fillId="4" borderId="16" xfId="0" applyFont="1" applyFill="1" applyBorder="1" applyAlignment="1">
      <alignment horizontal="left" vertical="top" wrapText="1"/>
    </xf>
    <xf numFmtId="0" fontId="4" fillId="0" borderId="16" xfId="0" applyFont="1" applyBorder="1" applyAlignment="1">
      <alignment horizontal="left" vertical="top" wrapText="1"/>
    </xf>
    <xf numFmtId="0" fontId="9" fillId="3" borderId="11" xfId="0" applyFont="1" applyFill="1" applyBorder="1" applyAlignment="1">
      <alignment horizontal="left" vertical="top" wrapText="1"/>
    </xf>
    <xf numFmtId="0" fontId="9" fillId="3" borderId="12" xfId="0" applyFont="1" applyFill="1" applyBorder="1" applyAlignment="1">
      <alignment horizontal="left" vertical="top" wrapText="1"/>
    </xf>
    <xf numFmtId="0" fontId="3" fillId="0" borderId="12" xfId="0" applyFont="1" applyBorder="1" applyAlignment="1">
      <alignment horizontal="left" vertical="top"/>
    </xf>
    <xf numFmtId="0" fontId="5" fillId="0" borderId="0" xfId="0" applyFont="1" applyProtection="1">
      <protection locked="0"/>
    </xf>
    <xf numFmtId="0" fontId="5" fillId="0" borderId="0" xfId="0" applyFont="1"/>
    <xf numFmtId="0" fontId="3" fillId="0" borderId="0" xfId="0" applyFont="1"/>
    <xf numFmtId="0" fontId="13" fillId="0" borderId="0" xfId="0" applyFont="1" applyAlignment="1">
      <alignment vertical="top" wrapText="1"/>
    </xf>
    <xf numFmtId="0" fontId="4" fillId="0" borderId="0" xfId="0" applyFont="1"/>
    <xf numFmtId="0" fontId="9" fillId="3" borderId="20" xfId="0" applyFont="1" applyFill="1" applyBorder="1" applyAlignment="1">
      <alignment horizontal="left" vertical="top" wrapText="1"/>
    </xf>
    <xf numFmtId="0" fontId="10" fillId="0" borderId="3" xfId="0" applyFont="1" applyBorder="1" applyAlignment="1">
      <alignment horizontal="left" vertical="top" wrapText="1"/>
    </xf>
    <xf numFmtId="0" fontId="9" fillId="0" borderId="3" xfId="0" applyFont="1" applyBorder="1" applyAlignment="1">
      <alignment horizontal="left" vertical="top" wrapText="1"/>
    </xf>
    <xf numFmtId="0" fontId="9" fillId="0" borderId="20" xfId="0" applyFont="1" applyBorder="1" applyAlignment="1">
      <alignment horizontal="left" vertical="top" wrapText="1"/>
    </xf>
    <xf numFmtId="0" fontId="9" fillId="3" borderId="34" xfId="0" applyFont="1" applyFill="1" applyBorder="1" applyAlignment="1">
      <alignment horizontal="left" vertical="top" wrapText="1"/>
    </xf>
    <xf numFmtId="0" fontId="4" fillId="4" borderId="3" xfId="0" applyFont="1" applyFill="1" applyBorder="1" applyAlignment="1">
      <alignment horizontal="left" vertical="top" wrapText="1"/>
    </xf>
    <xf numFmtId="0" fontId="4" fillId="0" borderId="3" xfId="0" applyFont="1" applyBorder="1" applyAlignment="1">
      <alignment horizontal="left" vertical="top" wrapText="1"/>
    </xf>
    <xf numFmtId="0" fontId="3" fillId="4" borderId="3" xfId="0" applyFont="1" applyFill="1" applyBorder="1" applyAlignment="1">
      <alignment horizontal="left" vertical="top" wrapText="1"/>
    </xf>
    <xf numFmtId="0" fontId="9" fillId="4" borderId="3" xfId="0" applyFont="1" applyFill="1" applyBorder="1" applyAlignment="1">
      <alignment horizontal="left" vertical="top" wrapText="1"/>
    </xf>
    <xf numFmtId="0" fontId="4" fillId="3" borderId="3" xfId="0" applyFont="1" applyFill="1" applyBorder="1" applyAlignment="1">
      <alignment horizontal="left" vertical="top" wrapText="1"/>
    </xf>
    <xf numFmtId="11" fontId="4" fillId="4" borderId="3" xfId="0" applyNumberFormat="1" applyFont="1" applyFill="1" applyBorder="1" applyAlignment="1">
      <alignment horizontal="left" vertical="top" wrapText="1"/>
    </xf>
    <xf numFmtId="0" fontId="9" fillId="0" borderId="3" xfId="0" applyFont="1" applyBorder="1" applyAlignment="1">
      <alignment vertical="top" wrapText="1"/>
    </xf>
    <xf numFmtId="49" fontId="4" fillId="4" borderId="3" xfId="0" applyNumberFormat="1" applyFont="1" applyFill="1" applyBorder="1" applyAlignment="1">
      <alignment horizontal="left" vertical="top" wrapText="1"/>
    </xf>
    <xf numFmtId="49" fontId="4" fillId="0" borderId="3" xfId="0" applyNumberFormat="1" applyFont="1" applyBorder="1" applyAlignment="1">
      <alignment horizontal="left" vertical="top" wrapText="1"/>
    </xf>
    <xf numFmtId="0" fontId="6" fillId="0" borderId="0" xfId="0" applyFont="1"/>
    <xf numFmtId="0" fontId="9" fillId="3" borderId="3" xfId="0" applyFont="1" applyFill="1" applyBorder="1" applyAlignment="1">
      <alignment horizontal="left" vertical="top" wrapText="1"/>
    </xf>
    <xf numFmtId="0" fontId="3" fillId="0" borderId="0" xfId="0" applyFont="1" applyAlignment="1">
      <alignment vertical="top"/>
    </xf>
    <xf numFmtId="0" fontId="19" fillId="11" borderId="3" xfId="0" applyFont="1" applyFill="1" applyBorder="1" applyAlignment="1">
      <alignment horizontal="left" vertical="top" wrapText="1"/>
    </xf>
    <xf numFmtId="0" fontId="3" fillId="0" borderId="3" xfId="0" applyFont="1" applyBorder="1" applyAlignment="1">
      <alignment vertical="top"/>
    </xf>
    <xf numFmtId="0" fontId="19" fillId="12" borderId="3" xfId="0" applyFont="1" applyFill="1" applyBorder="1" applyAlignment="1">
      <alignment vertical="top"/>
    </xf>
    <xf numFmtId="0" fontId="9" fillId="0" borderId="3" xfId="0" applyFont="1" applyBorder="1" applyAlignment="1">
      <alignment horizontal="left" vertical="top"/>
    </xf>
    <xf numFmtId="0" fontId="18" fillId="13" borderId="3" xfId="0" applyFont="1" applyFill="1" applyBorder="1" applyAlignment="1">
      <alignment vertical="top" wrapText="1"/>
    </xf>
    <xf numFmtId="0" fontId="18" fillId="13" borderId="2" xfId="0" applyFont="1" applyFill="1" applyBorder="1" applyAlignment="1">
      <alignment vertical="top" wrapText="1"/>
    </xf>
    <xf numFmtId="0" fontId="9" fillId="0" borderId="3" xfId="0" applyFont="1" applyBorder="1" applyAlignment="1">
      <alignment vertical="top"/>
    </xf>
    <xf numFmtId="0" fontId="3" fillId="0" borderId="3" xfId="0" applyFont="1" applyBorder="1" applyAlignment="1">
      <alignment vertical="top" wrapText="1"/>
    </xf>
    <xf numFmtId="49" fontId="9" fillId="0" borderId="3" xfId="0" applyNumberFormat="1" applyFont="1" applyBorder="1" applyAlignment="1">
      <alignment horizontal="left" vertical="top" wrapText="1"/>
    </xf>
    <xf numFmtId="16" fontId="9" fillId="0" borderId="3" xfId="0" applyNumberFormat="1" applyFont="1" applyBorder="1" applyAlignment="1">
      <alignment horizontal="left" vertical="top" wrapText="1"/>
    </xf>
    <xf numFmtId="0" fontId="4" fillId="0" borderId="37" xfId="0" applyFont="1" applyBorder="1" applyAlignment="1">
      <alignment horizontal="left" vertical="top"/>
    </xf>
    <xf numFmtId="0" fontId="14" fillId="0" borderId="0" xfId="0" applyFont="1" applyAlignment="1">
      <alignment vertical="top" wrapText="1"/>
    </xf>
    <xf numFmtId="0" fontId="1" fillId="0" borderId="3" xfId="0" applyFont="1" applyBorder="1" applyAlignment="1">
      <alignment vertical="top" wrapText="1"/>
    </xf>
    <xf numFmtId="0" fontId="28" fillId="0" borderId="0" xfId="0" applyFont="1"/>
    <xf numFmtId="0" fontId="19" fillId="11" borderId="16" xfId="0" applyFont="1" applyFill="1" applyBorder="1" applyAlignment="1">
      <alignment horizontal="left" vertical="top" wrapText="1"/>
    </xf>
    <xf numFmtId="0" fontId="3" fillId="0" borderId="11" xfId="0" applyFont="1" applyBorder="1" applyAlignment="1">
      <alignment vertical="center" wrapText="1"/>
    </xf>
    <xf numFmtId="0" fontId="3" fillId="0" borderId="11" xfId="0" applyFont="1" applyBorder="1" applyAlignment="1">
      <alignment vertical="top"/>
    </xf>
    <xf numFmtId="0" fontId="3" fillId="0" borderId="19" xfId="0" applyFont="1" applyBorder="1" applyAlignment="1">
      <alignment horizontal="left" vertical="top" wrapText="1"/>
    </xf>
    <xf numFmtId="0" fontId="3" fillId="0" borderId="20" xfId="0" applyFont="1" applyBorder="1" applyAlignment="1">
      <alignment horizontal="left" vertical="top"/>
    </xf>
    <xf numFmtId="0" fontId="3" fillId="0" borderId="43" xfId="0" quotePrefix="1" applyFont="1" applyBorder="1" applyAlignment="1">
      <alignment horizontal="left" vertical="top"/>
    </xf>
    <xf numFmtId="0" fontId="3" fillId="0" borderId="12" xfId="0" quotePrefix="1" applyFont="1" applyBorder="1" applyAlignment="1">
      <alignment vertical="top"/>
    </xf>
    <xf numFmtId="0" fontId="3" fillId="0" borderId="12" xfId="0" quotePrefix="1" applyFont="1" applyBorder="1" applyAlignment="1">
      <alignment vertical="top" wrapText="1"/>
    </xf>
    <xf numFmtId="0" fontId="19" fillId="12" borderId="11" xfId="0" applyFont="1" applyFill="1" applyBorder="1" applyAlignment="1">
      <alignment vertical="top"/>
    </xf>
    <xf numFmtId="0" fontId="19" fillId="12" borderId="12" xfId="0" applyFont="1" applyFill="1" applyBorder="1" applyAlignment="1">
      <alignment vertical="top"/>
    </xf>
    <xf numFmtId="0" fontId="18" fillId="13" borderId="16" xfId="0" applyFont="1" applyFill="1" applyBorder="1" applyAlignment="1">
      <alignment vertical="top" wrapText="1"/>
    </xf>
    <xf numFmtId="0" fontId="19" fillId="13" borderId="3" xfId="0" applyFont="1" applyFill="1" applyBorder="1" applyAlignment="1">
      <alignment horizontal="center" vertical="center" wrapText="1"/>
    </xf>
    <xf numFmtId="0" fontId="18" fillId="13" borderId="3" xfId="0" applyFont="1" applyFill="1" applyBorder="1" applyAlignment="1">
      <alignment vertical="center" wrapText="1"/>
    </xf>
    <xf numFmtId="0" fontId="22" fillId="13" borderId="3" xfId="0" applyFont="1" applyFill="1" applyBorder="1" applyAlignment="1">
      <alignment horizontal="left" vertical="center" wrapText="1"/>
    </xf>
    <xf numFmtId="0" fontId="9" fillId="0" borderId="16" xfId="0" applyFont="1" applyBorder="1" applyAlignment="1">
      <alignment horizontal="left" vertical="top" wrapText="1"/>
    </xf>
    <xf numFmtId="0" fontId="9" fillId="0" borderId="3" xfId="0" quotePrefix="1" applyFont="1" applyBorder="1" applyAlignment="1">
      <alignment horizontal="left" vertical="top" wrapText="1"/>
    </xf>
    <xf numFmtId="0" fontId="18" fillId="13" borderId="3" xfId="0" applyFont="1" applyFill="1" applyBorder="1" applyAlignment="1">
      <alignment horizontal="left" vertical="center" wrapText="1"/>
    </xf>
    <xf numFmtId="0" fontId="9" fillId="0" borderId="22" xfId="0" applyFont="1" applyBorder="1" applyAlignment="1">
      <alignment horizontal="left" vertical="top" wrapText="1"/>
    </xf>
    <xf numFmtId="0" fontId="3" fillId="0" borderId="16" xfId="0" applyFont="1" applyBorder="1" applyAlignment="1">
      <alignment vertical="top" wrapText="1"/>
    </xf>
    <xf numFmtId="20" fontId="3" fillId="0" borderId="12" xfId="0" quotePrefix="1" applyNumberFormat="1" applyFont="1" applyBorder="1" applyAlignment="1">
      <alignment vertical="top"/>
    </xf>
    <xf numFmtId="0" fontId="19" fillId="13" borderId="3" xfId="0" applyFont="1" applyFill="1" applyBorder="1" applyAlignment="1">
      <alignment horizontal="left" vertical="center" wrapText="1"/>
    </xf>
    <xf numFmtId="0" fontId="9" fillId="3" borderId="3" xfId="0" quotePrefix="1" applyFont="1" applyFill="1" applyBorder="1" applyAlignment="1">
      <alignment horizontal="left" vertical="top" wrapText="1"/>
    </xf>
    <xf numFmtId="0" fontId="4" fillId="0" borderId="43" xfId="0" quotePrefix="1" applyFont="1" applyBorder="1" applyAlignment="1">
      <alignment horizontal="left" vertical="top" wrapText="1"/>
    </xf>
    <xf numFmtId="0" fontId="9" fillId="0" borderId="11" xfId="0" applyFont="1" applyBorder="1" applyAlignment="1">
      <alignment vertical="top" wrapText="1"/>
    </xf>
    <xf numFmtId="0" fontId="9" fillId="0" borderId="12" xfId="0" quotePrefix="1" applyFont="1" applyBorder="1" applyAlignment="1">
      <alignment vertical="top"/>
    </xf>
    <xf numFmtId="0" fontId="18" fillId="13" borderId="12" xfId="0" applyFont="1" applyFill="1" applyBorder="1" applyAlignment="1">
      <alignment vertical="center" wrapText="1"/>
    </xf>
    <xf numFmtId="0" fontId="3" fillId="4" borderId="12" xfId="0" applyFont="1" applyFill="1" applyBorder="1" applyAlignment="1">
      <alignment vertical="top" wrapText="1"/>
    </xf>
    <xf numFmtId="0" fontId="3" fillId="0" borderId="16" xfId="0" quotePrefix="1" applyFont="1" applyBorder="1" applyAlignment="1">
      <alignment horizontal="center" vertical="center" wrapText="1"/>
    </xf>
    <xf numFmtId="0" fontId="0" fillId="0" borderId="0" xfId="0" applyAlignment="1">
      <alignment vertical="center"/>
    </xf>
    <xf numFmtId="0" fontId="9" fillId="0" borderId="16" xfId="0" quotePrefix="1" applyFont="1" applyBorder="1" applyAlignment="1">
      <alignment horizontal="left" vertical="top" wrapText="1"/>
    </xf>
    <xf numFmtId="0" fontId="33" fillId="0" borderId="0" xfId="0" applyFont="1"/>
    <xf numFmtId="0" fontId="1" fillId="0" borderId="49" xfId="0" applyFont="1" applyBorder="1"/>
    <xf numFmtId="0" fontId="9" fillId="4" borderId="16" xfId="0" applyFont="1" applyFill="1" applyBorder="1" applyAlignment="1">
      <alignment horizontal="left" vertical="top" wrapText="1"/>
    </xf>
    <xf numFmtId="0" fontId="18" fillId="13" borderId="16" xfId="0" applyFont="1" applyFill="1" applyBorder="1" applyAlignment="1">
      <alignment vertical="center" wrapText="1"/>
    </xf>
    <xf numFmtId="0" fontId="18" fillId="13" borderId="11" xfId="0" applyFont="1" applyFill="1" applyBorder="1" applyAlignment="1">
      <alignment vertical="center" wrapText="1"/>
    </xf>
    <xf numFmtId="0" fontId="18" fillId="13" borderId="11" xfId="0" applyFont="1" applyFill="1" applyBorder="1" applyAlignment="1">
      <alignment horizontal="left" vertical="center" wrapText="1"/>
    </xf>
    <xf numFmtId="0" fontId="18" fillId="13" borderId="12" xfId="0" applyFont="1" applyFill="1" applyBorder="1" applyAlignment="1">
      <alignment horizontal="left" vertical="center" wrapText="1"/>
    </xf>
    <xf numFmtId="0" fontId="19" fillId="12" borderId="16" xfId="0" applyFont="1" applyFill="1" applyBorder="1" applyAlignment="1">
      <alignment vertical="top"/>
    </xf>
    <xf numFmtId="0" fontId="18" fillId="13" borderId="16" xfId="0" applyFont="1" applyFill="1" applyBorder="1" applyAlignment="1">
      <alignment horizontal="left" vertical="center" wrapText="1"/>
    </xf>
    <xf numFmtId="0" fontId="4" fillId="0" borderId="22" xfId="0" applyFont="1" applyBorder="1" applyAlignment="1">
      <alignment horizontal="left" vertical="top" wrapText="1"/>
    </xf>
    <xf numFmtId="0" fontId="9" fillId="3" borderId="16" xfId="0" applyFont="1" applyFill="1" applyBorder="1" applyAlignment="1">
      <alignment horizontal="left" vertical="top" wrapText="1"/>
    </xf>
    <xf numFmtId="0" fontId="4" fillId="0" borderId="16" xfId="0" applyFont="1" applyBorder="1" applyAlignment="1">
      <alignment horizontal="left" vertical="top"/>
    </xf>
    <xf numFmtId="0" fontId="4" fillId="3" borderId="16" xfId="0" applyFont="1" applyFill="1" applyBorder="1" applyAlignment="1">
      <alignment horizontal="left" vertical="top"/>
    </xf>
    <xf numFmtId="0" fontId="3" fillId="0" borderId="53" xfId="0" applyFont="1" applyBorder="1" applyAlignment="1">
      <alignment vertical="top" wrapText="1"/>
    </xf>
    <xf numFmtId="0" fontId="19" fillId="12" borderId="2" xfId="0" applyFont="1" applyFill="1" applyBorder="1" applyAlignment="1">
      <alignment vertical="top"/>
    </xf>
    <xf numFmtId="0" fontId="19" fillId="13" borderId="2" xfId="0" applyFont="1" applyFill="1" applyBorder="1" applyAlignment="1">
      <alignment horizontal="left" vertical="center" wrapText="1"/>
    </xf>
    <xf numFmtId="0" fontId="19" fillId="11" borderId="11" xfId="0" applyFont="1" applyFill="1" applyBorder="1" applyAlignment="1">
      <alignment horizontal="left" vertical="top" wrapText="1"/>
    </xf>
    <xf numFmtId="0" fontId="19" fillId="11" borderId="12" xfId="0" applyFont="1" applyFill="1" applyBorder="1" applyAlignment="1">
      <alignment horizontal="left" vertical="top" wrapText="1"/>
    </xf>
    <xf numFmtId="0" fontId="4" fillId="3" borderId="34" xfId="0" applyFont="1" applyFill="1" applyBorder="1" applyAlignment="1">
      <alignment horizontal="left" vertical="top" wrapText="1"/>
    </xf>
    <xf numFmtId="0" fontId="19" fillId="11" borderId="54" xfId="0" applyFont="1" applyFill="1" applyBorder="1" applyAlignment="1">
      <alignment horizontal="left" vertical="top" wrapText="1"/>
    </xf>
    <xf numFmtId="0" fontId="9" fillId="3" borderId="54" xfId="0" applyFont="1" applyFill="1" applyBorder="1" applyAlignment="1">
      <alignment horizontal="left" vertical="top" wrapText="1"/>
    </xf>
    <xf numFmtId="0" fontId="9" fillId="0" borderId="54" xfId="0" applyFont="1" applyBorder="1" applyAlignment="1">
      <alignment horizontal="left" vertical="top" wrapText="1"/>
    </xf>
    <xf numFmtId="0" fontId="4" fillId="0" borderId="54" xfId="0" applyFont="1" applyBorder="1" applyAlignment="1">
      <alignment horizontal="left" vertical="top" wrapText="1"/>
    </xf>
    <xf numFmtId="0" fontId="18" fillId="13" borderId="54" xfId="0" applyFont="1" applyFill="1" applyBorder="1" applyAlignment="1">
      <alignment vertical="center" wrapText="1"/>
    </xf>
    <xf numFmtId="0" fontId="9" fillId="4" borderId="54" xfId="0" applyFont="1" applyFill="1" applyBorder="1" applyAlignment="1">
      <alignment horizontal="left" vertical="top" wrapText="1"/>
    </xf>
    <xf numFmtId="0" fontId="18" fillId="13" borderId="54" xfId="0" applyFont="1" applyFill="1" applyBorder="1" applyAlignment="1">
      <alignment horizontal="left" vertical="center" wrapText="1"/>
    </xf>
    <xf numFmtId="0" fontId="4" fillId="3" borderId="54" xfId="0" applyFont="1" applyFill="1" applyBorder="1" applyAlignment="1">
      <alignment horizontal="left" vertical="top" wrapText="1"/>
    </xf>
    <xf numFmtId="0" fontId="10" fillId="3" borderId="3" xfId="0" applyFont="1" applyFill="1" applyBorder="1" applyAlignment="1">
      <alignment horizontal="center" vertical="center" wrapText="1"/>
    </xf>
    <xf numFmtId="0" fontId="9" fillId="0" borderId="39" xfId="0" applyFont="1" applyBorder="1" applyAlignment="1">
      <alignment horizontal="left" vertical="top" wrapText="1"/>
    </xf>
    <xf numFmtId="0" fontId="3" fillId="0" borderId="3" xfId="0" applyFont="1" applyBorder="1" applyAlignment="1">
      <alignment horizontal="center" vertical="center" wrapText="1"/>
    </xf>
    <xf numFmtId="0" fontId="3" fillId="0" borderId="37" xfId="0" applyFont="1" applyBorder="1" applyAlignment="1">
      <alignment vertical="top" wrapText="1"/>
    </xf>
    <xf numFmtId="0" fontId="1" fillId="0" borderId="57" xfId="0" applyFont="1" applyBorder="1" applyAlignment="1">
      <alignment vertical="center"/>
    </xf>
    <xf numFmtId="0" fontId="1" fillId="0" borderId="0" xfId="0" applyFont="1" applyAlignment="1">
      <alignment horizontal="right" vertical="center"/>
    </xf>
    <xf numFmtId="0" fontId="1" fillId="0" borderId="24" xfId="0" applyFont="1" applyBorder="1" applyAlignment="1">
      <alignment vertical="center"/>
    </xf>
    <xf numFmtId="0" fontId="1" fillId="0" borderId="24" xfId="0" applyFont="1" applyBorder="1" applyAlignment="1">
      <alignment horizontal="right" vertical="center"/>
    </xf>
    <xf numFmtId="0" fontId="41" fillId="0" borderId="0" xfId="0" applyFont="1"/>
    <xf numFmtId="0" fontId="42" fillId="0" borderId="0" xfId="0" applyFont="1" applyAlignment="1">
      <alignment horizontal="left" vertical="center"/>
    </xf>
    <xf numFmtId="0" fontId="4" fillId="0" borderId="0" xfId="0" applyFont="1" applyAlignment="1">
      <alignment wrapText="1"/>
    </xf>
    <xf numFmtId="0" fontId="44" fillId="0" borderId="59" xfId="0" applyFont="1" applyBorder="1" applyAlignment="1">
      <alignment horizontal="center" vertical="center"/>
    </xf>
    <xf numFmtId="0" fontId="1" fillId="0" borderId="0" xfId="0" applyFont="1" applyAlignment="1">
      <alignment horizontal="center" vertical="center"/>
    </xf>
    <xf numFmtId="0" fontId="44" fillId="0" borderId="0" xfId="0" applyFont="1" applyAlignment="1">
      <alignment horizontal="left" vertical="center"/>
    </xf>
    <xf numFmtId="0" fontId="1" fillId="0" borderId="0" xfId="0" applyFont="1" applyAlignment="1">
      <alignment horizontal="left" vertical="center"/>
    </xf>
    <xf numFmtId="0" fontId="44" fillId="0" borderId="0" xfId="0" applyFont="1" applyAlignment="1">
      <alignment horizontal="left" vertical="center" wrapText="1"/>
    </xf>
    <xf numFmtId="0" fontId="44" fillId="0" borderId="0" xfId="0" applyFont="1" applyAlignment="1">
      <alignment horizontal="center" vertical="center"/>
    </xf>
    <xf numFmtId="0" fontId="5" fillId="0" borderId="0" xfId="0" applyFont="1" applyAlignment="1">
      <alignment horizontal="left" vertical="center"/>
    </xf>
    <xf numFmtId="0" fontId="1" fillId="0" borderId="59" xfId="0" applyFont="1" applyBorder="1"/>
    <xf numFmtId="0" fontId="1" fillId="0" borderId="0" xfId="0" applyFont="1" applyAlignment="1">
      <alignment horizontal="center"/>
    </xf>
    <xf numFmtId="0" fontId="1" fillId="0" borderId="59" xfId="0" applyFont="1" applyBorder="1" applyAlignment="1">
      <alignment horizontal="center"/>
    </xf>
    <xf numFmtId="0" fontId="29" fillId="0" borderId="24" xfId="0" applyFont="1" applyBorder="1"/>
    <xf numFmtId="0" fontId="0" fillId="0" borderId="59" xfId="0" applyBorder="1"/>
    <xf numFmtId="0" fontId="46" fillId="0" borderId="0" xfId="0" applyFont="1"/>
    <xf numFmtId="0" fontId="9" fillId="3" borderId="0" xfId="0" applyFont="1" applyFill="1" applyAlignment="1">
      <alignment horizontal="left" vertical="center" wrapText="1"/>
    </xf>
    <xf numFmtId="0" fontId="9" fillId="4" borderId="0" xfId="0" applyFont="1" applyFill="1" applyAlignment="1">
      <alignment horizontal="left" vertical="center" wrapText="1"/>
    </xf>
    <xf numFmtId="0" fontId="18" fillId="4" borderId="9" xfId="0" applyFont="1" applyFill="1" applyBorder="1" applyAlignment="1">
      <alignment horizontal="center" vertical="center" wrapText="1"/>
    </xf>
    <xf numFmtId="0" fontId="18" fillId="4" borderId="10" xfId="0" applyFont="1" applyFill="1" applyBorder="1" applyAlignment="1">
      <alignment horizontal="center" vertical="center" wrapText="1"/>
    </xf>
    <xf numFmtId="0" fontId="9" fillId="0" borderId="41" xfId="0" applyFont="1" applyBorder="1" applyAlignment="1">
      <alignment horizontal="left" vertical="top" wrapText="1"/>
    </xf>
    <xf numFmtId="0" fontId="4" fillId="0" borderId="41" xfId="0" applyFont="1" applyBorder="1" applyAlignment="1">
      <alignment horizontal="left" vertical="top" wrapText="1"/>
    </xf>
    <xf numFmtId="0" fontId="9" fillId="0" borderId="14" xfId="0" applyFont="1" applyBorder="1" applyAlignment="1">
      <alignment horizontal="left" vertical="top" wrapText="1"/>
    </xf>
    <xf numFmtId="0" fontId="1" fillId="0" borderId="49" xfId="0" applyFont="1" applyBorder="1" applyAlignment="1">
      <alignment horizontal="center"/>
    </xf>
    <xf numFmtId="0" fontId="9" fillId="4" borderId="20" xfId="0" applyFont="1" applyFill="1" applyBorder="1" applyAlignment="1">
      <alignment horizontal="left" vertical="top" wrapText="1"/>
    </xf>
    <xf numFmtId="0" fontId="5" fillId="0" borderId="22" xfId="0" applyFont="1" applyBorder="1" applyAlignment="1">
      <alignment vertical="center" wrapText="1"/>
    </xf>
    <xf numFmtId="0" fontId="1" fillId="0" borderId="22" xfId="0" applyFont="1" applyBorder="1" applyAlignment="1">
      <alignment horizontal="center"/>
    </xf>
    <xf numFmtId="0" fontId="45" fillId="0" borderId="0" xfId="0" applyFont="1" applyAlignment="1">
      <alignment horizontal="left" vertical="center"/>
    </xf>
    <xf numFmtId="0" fontId="54" fillId="0" borderId="0" xfId="0" applyFont="1"/>
    <xf numFmtId="0" fontId="28" fillId="0" borderId="0" xfId="0" applyFont="1" applyProtection="1">
      <protection locked="0"/>
    </xf>
    <xf numFmtId="0" fontId="56" fillId="0" borderId="0" xfId="0" applyFont="1"/>
    <xf numFmtId="0" fontId="8" fillId="0" borderId="0" xfId="0" applyFont="1" applyAlignment="1">
      <alignment vertical="center"/>
    </xf>
    <xf numFmtId="0" fontId="44" fillId="0" borderId="0" xfId="0" applyFont="1" applyAlignment="1">
      <alignment vertical="center"/>
    </xf>
    <xf numFmtId="0" fontId="18" fillId="0" borderId="3" xfId="0" applyFont="1" applyBorder="1" applyAlignment="1">
      <alignment vertical="top" wrapText="1"/>
    </xf>
    <xf numFmtId="0" fontId="57" fillId="0" borderId="0" xfId="0" applyFont="1" applyAlignment="1">
      <alignment vertical="top"/>
    </xf>
    <xf numFmtId="0" fontId="58" fillId="0" borderId="0" xfId="0" applyFont="1" applyAlignment="1">
      <alignment horizontal="center" vertical="top" wrapText="1"/>
    </xf>
    <xf numFmtId="0" fontId="57" fillId="0" borderId="0" xfId="0" applyFont="1"/>
    <xf numFmtId="0" fontId="57" fillId="0" borderId="0" xfId="0" applyFont="1" applyAlignment="1">
      <alignment horizontal="left" vertical="center"/>
    </xf>
    <xf numFmtId="0" fontId="57" fillId="0" borderId="0" xfId="0" applyFont="1" applyAlignment="1">
      <alignment horizontal="center" vertical="center"/>
    </xf>
    <xf numFmtId="14" fontId="57" fillId="0" borderId="0" xfId="0" applyNumberFormat="1" applyFont="1" applyAlignment="1">
      <alignment horizontal="left"/>
    </xf>
    <xf numFmtId="0" fontId="59" fillId="0" borderId="0" xfId="0" applyFont="1"/>
    <xf numFmtId="0" fontId="4" fillId="0" borderId="0" xfId="0" applyFont="1" applyAlignment="1">
      <alignment horizontal="left" vertical="top" wrapText="1"/>
    </xf>
    <xf numFmtId="0" fontId="9" fillId="0" borderId="0" xfId="0" applyFont="1" applyAlignment="1">
      <alignment vertical="top" wrapText="1"/>
    </xf>
    <xf numFmtId="0" fontId="3" fillId="0" borderId="39" xfId="0" applyFont="1" applyBorder="1" applyAlignment="1">
      <alignment vertical="top" wrapText="1"/>
    </xf>
    <xf numFmtId="0" fontId="19" fillId="13" borderId="24" xfId="0" applyFont="1" applyFill="1" applyBorder="1" applyAlignment="1">
      <alignment horizontal="left" vertical="center" wrapText="1"/>
    </xf>
    <xf numFmtId="0" fontId="19" fillId="12" borderId="39" xfId="0" applyFont="1" applyFill="1" applyBorder="1" applyAlignment="1">
      <alignment vertical="top"/>
    </xf>
    <xf numFmtId="0" fontId="4" fillId="0" borderId="39" xfId="0" applyFont="1" applyBorder="1" applyAlignment="1">
      <alignment horizontal="left" vertical="top" wrapText="1"/>
    </xf>
    <xf numFmtId="0" fontId="4" fillId="0" borderId="39" xfId="0" applyFont="1" applyBorder="1" applyAlignment="1">
      <alignment horizontal="left" vertical="top"/>
    </xf>
    <xf numFmtId="0" fontId="18" fillId="13" borderId="39" xfId="0" applyFont="1" applyFill="1" applyBorder="1" applyAlignment="1">
      <alignment vertical="center" wrapText="1"/>
    </xf>
    <xf numFmtId="0" fontId="18" fillId="13" borderId="39" xfId="0" applyFont="1" applyFill="1" applyBorder="1" applyAlignment="1">
      <alignment horizontal="left" vertical="center" wrapText="1"/>
    </xf>
    <xf numFmtId="0" fontId="3" fillId="4" borderId="3" xfId="0" applyFont="1" applyFill="1" applyBorder="1" applyAlignment="1">
      <alignment vertical="top" wrapText="1"/>
    </xf>
    <xf numFmtId="0" fontId="9" fillId="0" borderId="39" xfId="0" applyFont="1" applyBorder="1" applyAlignment="1">
      <alignment horizontal="left" vertical="top"/>
    </xf>
    <xf numFmtId="0" fontId="9" fillId="0" borderId="53" xfId="0" applyFont="1" applyBorder="1" applyAlignment="1">
      <alignment vertical="top" wrapText="1"/>
    </xf>
    <xf numFmtId="0" fontId="9" fillId="0" borderId="11" xfId="0" applyFont="1" applyBorder="1" applyAlignment="1">
      <alignment vertical="top"/>
    </xf>
    <xf numFmtId="0" fontId="9" fillId="0" borderId="12" xfId="0" quotePrefix="1" applyFont="1" applyBorder="1" applyAlignment="1">
      <alignment vertical="top" wrapText="1"/>
    </xf>
    <xf numFmtId="20" fontId="3" fillId="0" borderId="53" xfId="0" quotePrefix="1" applyNumberFormat="1" applyFont="1" applyBorder="1" applyAlignment="1">
      <alignment vertical="top" wrapText="1"/>
    </xf>
    <xf numFmtId="49" fontId="4" fillId="4" borderId="41" xfId="0" applyNumberFormat="1" applyFont="1" applyFill="1" applyBorder="1" applyAlignment="1">
      <alignment horizontal="left" vertical="top" wrapText="1"/>
    </xf>
    <xf numFmtId="0" fontId="43" fillId="21" borderId="62" xfId="0" applyFont="1" applyFill="1" applyBorder="1" applyAlignment="1">
      <alignment horizontal="center" vertical="center" textRotation="90"/>
    </xf>
    <xf numFmtId="0" fontId="19" fillId="13" borderId="59" xfId="0" applyFont="1" applyFill="1" applyBorder="1" applyAlignment="1">
      <alignment horizontal="center" vertical="center" wrapText="1"/>
    </xf>
    <xf numFmtId="0" fontId="3" fillId="0" borderId="51" xfId="0" applyFont="1" applyBorder="1" applyAlignment="1">
      <alignment vertical="top" wrapText="1"/>
    </xf>
    <xf numFmtId="0" fontId="3" fillId="0" borderId="51" xfId="0" applyFont="1" applyBorder="1" applyAlignment="1">
      <alignment vertical="top"/>
    </xf>
    <xf numFmtId="0" fontId="9" fillId="0" borderId="51" xfId="0" applyFont="1" applyBorder="1" applyAlignment="1">
      <alignment horizontal="left" vertical="top" wrapText="1"/>
    </xf>
    <xf numFmtId="0" fontId="19" fillId="13" borderId="16" xfId="0" applyFont="1" applyFill="1" applyBorder="1" applyAlignment="1">
      <alignment horizontal="center" vertical="center" wrapText="1"/>
    </xf>
    <xf numFmtId="0" fontId="3" fillId="0" borderId="9" xfId="0" applyFont="1" applyBorder="1" applyAlignment="1">
      <alignment vertical="top"/>
    </xf>
    <xf numFmtId="0" fontId="3" fillId="0" borderId="41" xfId="0" applyFont="1" applyBorder="1" applyAlignment="1">
      <alignment vertical="top"/>
    </xf>
    <xf numFmtId="0" fontId="3" fillId="0" borderId="9" xfId="0" applyFont="1" applyBorder="1" applyAlignment="1">
      <alignment vertical="top" wrapText="1"/>
    </xf>
    <xf numFmtId="0" fontId="6" fillId="9" borderId="51" xfId="0" applyFont="1" applyFill="1" applyBorder="1" applyAlignment="1">
      <alignment horizontal="center" vertical="center"/>
    </xf>
    <xf numFmtId="0" fontId="19" fillId="20" borderId="59" xfId="0" applyFont="1" applyFill="1" applyBorder="1" applyAlignment="1">
      <alignment horizontal="center" vertical="center" wrapText="1"/>
    </xf>
    <xf numFmtId="0" fontId="3" fillId="0" borderId="41" xfId="0" applyFont="1" applyBorder="1" applyAlignment="1">
      <alignment vertical="top" wrapText="1"/>
    </xf>
    <xf numFmtId="0" fontId="9" fillId="0" borderId="9" xfId="0" applyFont="1" applyBorder="1" applyAlignment="1">
      <alignment horizontal="left" vertical="top" wrapText="1"/>
    </xf>
    <xf numFmtId="0" fontId="9" fillId="0" borderId="9" xfId="0" applyFont="1" applyBorder="1" applyAlignment="1">
      <alignment vertical="top"/>
    </xf>
    <xf numFmtId="0" fontId="9" fillId="0" borderId="9" xfId="0" applyFont="1" applyBorder="1" applyAlignment="1">
      <alignment vertical="top" wrapText="1"/>
    </xf>
    <xf numFmtId="0" fontId="9" fillId="0" borderId="41" xfId="0" applyFont="1" applyBorder="1" applyAlignment="1">
      <alignment vertical="top"/>
    </xf>
    <xf numFmtId="0" fontId="9" fillId="0" borderId="41" xfId="0" applyFont="1" applyBorder="1" applyAlignment="1">
      <alignment vertical="top" wrapText="1"/>
    </xf>
    <xf numFmtId="0" fontId="9" fillId="4" borderId="3" xfId="0" applyFont="1" applyFill="1" applyBorder="1" applyAlignment="1">
      <alignment vertical="top" wrapText="1"/>
    </xf>
    <xf numFmtId="0" fontId="1" fillId="0" borderId="3" xfId="0" applyFont="1" applyBorder="1" applyAlignment="1">
      <alignment horizontal="center" vertical="center"/>
    </xf>
    <xf numFmtId="0" fontId="19" fillId="11" borderId="3" xfId="0" applyFont="1" applyFill="1" applyBorder="1" applyAlignment="1">
      <alignment horizontal="left" vertical="center" wrapText="1"/>
    </xf>
    <xf numFmtId="0" fontId="19" fillId="12" borderId="3" xfId="0" applyFont="1" applyFill="1" applyBorder="1" applyAlignment="1">
      <alignment horizontal="left" vertical="center"/>
    </xf>
    <xf numFmtId="0" fontId="19" fillId="13" borderId="0" xfId="0" applyFont="1" applyFill="1" applyAlignment="1">
      <alignment horizontal="left" vertical="center" wrapText="1"/>
    </xf>
    <xf numFmtId="0" fontId="32" fillId="13" borderId="0" xfId="0" applyFont="1" applyFill="1" applyAlignment="1">
      <alignment horizontal="left" vertical="center" wrapText="1"/>
    </xf>
    <xf numFmtId="0" fontId="0" fillId="0" borderId="1" xfId="0" applyBorder="1" applyAlignment="1">
      <alignment horizontal="left" vertical="center"/>
    </xf>
    <xf numFmtId="0" fontId="0" fillId="0" borderId="40" xfId="0" applyBorder="1" applyAlignment="1">
      <alignment horizontal="left" vertical="center"/>
    </xf>
    <xf numFmtId="0" fontId="0" fillId="0" borderId="34" xfId="0" applyBorder="1" applyAlignment="1">
      <alignment horizontal="left" vertical="center"/>
    </xf>
    <xf numFmtId="0" fontId="4" fillId="13" borderId="3" xfId="0" applyFont="1" applyFill="1" applyBorder="1" applyAlignment="1">
      <alignment horizontal="left" vertical="center" wrapText="1"/>
    </xf>
    <xf numFmtId="0" fontId="0" fillId="0" borderId="0" xfId="0" applyAlignment="1">
      <alignment horizontal="left" vertical="center"/>
    </xf>
    <xf numFmtId="0" fontId="21" fillId="0" borderId="0" xfId="0" applyFont="1" applyAlignment="1">
      <alignment vertical="center"/>
    </xf>
    <xf numFmtId="0" fontId="21" fillId="0" borderId="0" xfId="0" applyFont="1"/>
    <xf numFmtId="0" fontId="23" fillId="0" borderId="3" xfId="0" applyFont="1" applyBorder="1" applyAlignment="1">
      <alignment horizontal="center" textRotation="90" wrapText="1"/>
    </xf>
    <xf numFmtId="0" fontId="18" fillId="0" borderId="49" xfId="0" applyFont="1" applyBorder="1" applyAlignment="1">
      <alignment horizontal="center" vertical="center" wrapText="1"/>
    </xf>
    <xf numFmtId="0" fontId="23" fillId="0" borderId="49" xfId="0" applyFont="1" applyBorder="1" applyAlignment="1">
      <alignment horizontal="center" textRotation="90" wrapText="1"/>
    </xf>
    <xf numFmtId="0" fontId="65" fillId="0" borderId="49" xfId="0" applyFont="1" applyBorder="1" applyAlignment="1">
      <alignment horizontal="center" wrapText="1"/>
    </xf>
    <xf numFmtId="0" fontId="43" fillId="4" borderId="34" xfId="0" applyFont="1" applyFill="1" applyBorder="1" applyAlignment="1" applyProtection="1">
      <alignment horizontal="center" vertical="center"/>
      <protection locked="0"/>
    </xf>
    <xf numFmtId="0" fontId="43" fillId="4" borderId="3" xfId="0" applyFont="1" applyFill="1" applyBorder="1" applyAlignment="1" applyProtection="1">
      <alignment horizontal="center" vertical="center"/>
      <protection locked="0"/>
    </xf>
    <xf numFmtId="0" fontId="43" fillId="15" borderId="12" xfId="0" applyFont="1" applyFill="1" applyBorder="1" applyAlignment="1">
      <alignment horizontal="center" vertical="center"/>
    </xf>
    <xf numFmtId="0" fontId="43" fillId="4" borderId="20" xfId="0" applyFont="1" applyFill="1" applyBorder="1" applyAlignment="1" applyProtection="1">
      <alignment horizontal="center" vertical="center"/>
      <protection locked="0"/>
    </xf>
    <xf numFmtId="0" fontId="43" fillId="15" borderId="43" xfId="0" applyFont="1" applyFill="1" applyBorder="1" applyAlignment="1">
      <alignment horizontal="center" vertical="center"/>
    </xf>
    <xf numFmtId="0" fontId="43" fillId="15" borderId="41" xfId="0" applyFont="1" applyFill="1" applyBorder="1" applyAlignment="1">
      <alignment horizontal="center" vertical="center"/>
    </xf>
    <xf numFmtId="0" fontId="43" fillId="15" borderId="14" xfId="0" applyFont="1" applyFill="1" applyBorder="1" applyAlignment="1">
      <alignment horizontal="center" vertical="center"/>
    </xf>
    <xf numFmtId="0" fontId="8" fillId="0" borderId="0" xfId="0" applyFont="1" applyAlignment="1">
      <alignment horizontal="left" vertical="center" wrapText="1"/>
    </xf>
    <xf numFmtId="0" fontId="44" fillId="15" borderId="0" xfId="0" applyFont="1" applyFill="1" applyAlignment="1">
      <alignment horizontal="center" vertical="center"/>
    </xf>
    <xf numFmtId="0" fontId="44" fillId="22" borderId="51" xfId="0" applyFont="1" applyFill="1" applyBorder="1" applyAlignment="1" applyProtection="1">
      <alignment horizontal="center" vertical="center"/>
      <protection locked="0"/>
    </xf>
    <xf numFmtId="0" fontId="44" fillId="0" borderId="51" xfId="0" applyFont="1" applyBorder="1" applyAlignment="1" applyProtection="1">
      <alignment horizontal="center" vertical="center"/>
      <protection locked="0"/>
    </xf>
    <xf numFmtId="0" fontId="44" fillId="15" borderId="52" xfId="0" applyFont="1" applyFill="1" applyBorder="1" applyAlignment="1">
      <alignment horizontal="center" vertical="center"/>
    </xf>
    <xf numFmtId="0" fontId="21" fillId="4" borderId="0" xfId="0" applyFont="1" applyFill="1" applyAlignment="1">
      <alignment vertical="top" wrapText="1"/>
    </xf>
    <xf numFmtId="0" fontId="23" fillId="0" borderId="0" xfId="0" applyFont="1"/>
    <xf numFmtId="0" fontId="44" fillId="0" borderId="3" xfId="0" applyFont="1" applyBorder="1" applyAlignment="1" applyProtection="1">
      <alignment horizontal="center" vertical="center"/>
      <protection locked="0"/>
    </xf>
    <xf numFmtId="0" fontId="44" fillId="0" borderId="41" xfId="0" applyFont="1" applyBorder="1" applyAlignment="1" applyProtection="1">
      <alignment horizontal="center" vertical="center"/>
      <protection locked="0"/>
    </xf>
    <xf numFmtId="0" fontId="18" fillId="0" borderId="0" xfId="2" applyFont="1" applyAlignment="1">
      <alignment horizontal="left" vertical="center" wrapText="1"/>
    </xf>
    <xf numFmtId="0" fontId="44" fillId="0" borderId="0" xfId="0" applyFont="1" applyAlignment="1" applyProtection="1">
      <alignment horizontal="center" vertical="center"/>
      <protection locked="0"/>
    </xf>
    <xf numFmtId="0" fontId="43" fillId="0" borderId="51" xfId="0" applyFont="1" applyBorder="1" applyAlignment="1" applyProtection="1">
      <alignment horizontal="center" vertical="center"/>
      <protection locked="0"/>
    </xf>
    <xf numFmtId="0" fontId="43" fillId="15" borderId="52" xfId="0" applyFont="1" applyFill="1" applyBorder="1" applyAlignment="1">
      <alignment horizontal="center" vertical="center"/>
    </xf>
    <xf numFmtId="0" fontId="40" fillId="0" borderId="0" xfId="2" applyFont="1" applyAlignment="1">
      <alignment horizontal="left" vertical="center" wrapText="1"/>
    </xf>
    <xf numFmtId="0" fontId="40" fillId="4" borderId="0" xfId="2" applyFont="1" applyFill="1" applyAlignment="1">
      <alignment horizontal="left" vertical="center" wrapText="1"/>
    </xf>
    <xf numFmtId="0" fontId="44" fillId="4" borderId="0" xfId="0" applyFont="1" applyFill="1" applyAlignment="1" applyProtection="1">
      <alignment horizontal="center" vertical="center"/>
      <protection locked="0"/>
    </xf>
    <xf numFmtId="0" fontId="43" fillId="15" borderId="51" xfId="0" applyFont="1" applyFill="1" applyBorder="1" applyAlignment="1" applyProtection="1">
      <alignment horizontal="center" vertical="center"/>
      <protection locked="0"/>
    </xf>
    <xf numFmtId="0" fontId="43" fillId="15" borderId="52" xfId="0" applyFont="1" applyFill="1" applyBorder="1" applyAlignment="1" applyProtection="1">
      <alignment horizontal="center" vertical="center"/>
      <protection locked="0"/>
    </xf>
    <xf numFmtId="0" fontId="20" fillId="0" borderId="0" xfId="2" applyFont="1" applyAlignment="1">
      <alignment horizontal="left" vertical="center" wrapText="1"/>
    </xf>
    <xf numFmtId="0" fontId="43" fillId="0" borderId="0" xfId="0" applyFont="1" applyAlignment="1" applyProtection="1">
      <alignment horizontal="center" vertical="center"/>
      <protection locked="0"/>
    </xf>
    <xf numFmtId="0" fontId="43" fillId="15" borderId="61" xfId="0" applyFont="1" applyFill="1" applyBorder="1" applyAlignment="1" applyProtection="1">
      <alignment horizontal="center" vertical="center"/>
      <protection locked="0"/>
    </xf>
    <xf numFmtId="0" fontId="21" fillId="0" borderId="0" xfId="0" applyFont="1" applyAlignment="1">
      <alignment horizontal="left" vertical="center"/>
    </xf>
    <xf numFmtId="0" fontId="23" fillId="0" borderId="0" xfId="0" applyFont="1" applyAlignment="1">
      <alignment horizontal="left" vertical="center"/>
    </xf>
    <xf numFmtId="0" fontId="20" fillId="0" borderId="36" xfId="2" applyFont="1" applyBorder="1" applyAlignment="1">
      <alignment horizontal="left" vertical="center" wrapText="1"/>
    </xf>
    <xf numFmtId="0" fontId="0" fillId="0" borderId="44" xfId="0" applyBorder="1" applyAlignment="1">
      <alignment horizontal="left" vertical="center" wrapText="1"/>
    </xf>
    <xf numFmtId="0" fontId="43" fillId="4" borderId="0" xfId="0" applyFont="1" applyFill="1" applyAlignment="1">
      <alignment horizontal="center" vertical="center"/>
    </xf>
    <xf numFmtId="0" fontId="66" fillId="0" borderId="0" xfId="0" applyFont="1"/>
    <xf numFmtId="0" fontId="51" fillId="0" borderId="0" xfId="0" applyFont="1" applyAlignment="1">
      <alignment vertical="center" wrapText="1"/>
    </xf>
    <xf numFmtId="0" fontId="9" fillId="0" borderId="34" xfId="0" applyFont="1" applyBorder="1" applyAlignment="1">
      <alignment vertical="top" wrapText="1"/>
    </xf>
    <xf numFmtId="49" fontId="4" fillId="4" borderId="3" xfId="0" applyNumberFormat="1" applyFont="1" applyFill="1" applyBorder="1" applyAlignment="1">
      <alignment vertical="top" wrapText="1"/>
    </xf>
    <xf numFmtId="0" fontId="9" fillId="4" borderId="34" xfId="0" applyFont="1" applyFill="1" applyBorder="1" applyAlignment="1">
      <alignment vertical="center" wrapText="1"/>
    </xf>
    <xf numFmtId="0" fontId="28" fillId="0" borderId="0" xfId="0" applyFont="1" applyAlignment="1">
      <alignment horizontal="center" vertical="center"/>
    </xf>
    <xf numFmtId="0" fontId="17" fillId="0" borderId="61" xfId="0" applyFont="1" applyBorder="1" applyAlignment="1">
      <alignment horizontal="center" vertical="center"/>
    </xf>
    <xf numFmtId="0" fontId="17" fillId="0" borderId="6" xfId="0" applyFont="1" applyBorder="1" applyAlignment="1">
      <alignment horizontal="center" vertical="center"/>
    </xf>
    <xf numFmtId="0" fontId="18" fillId="0" borderId="61" xfId="0" applyFont="1" applyBorder="1" applyAlignment="1">
      <alignment horizontal="center" vertical="center" wrapText="1"/>
    </xf>
    <xf numFmtId="0" fontId="18" fillId="0" borderId="6" xfId="0" applyFont="1" applyBorder="1" applyAlignment="1">
      <alignment horizontal="center" vertical="center" wrapText="1"/>
    </xf>
    <xf numFmtId="0" fontId="9" fillId="0" borderId="13" xfId="0" applyFont="1" applyBorder="1" applyAlignment="1">
      <alignment horizontal="left" vertical="top" wrapText="1"/>
    </xf>
    <xf numFmtId="0" fontId="3" fillId="0" borderId="16" xfId="0" applyFont="1" applyBorder="1" applyAlignment="1">
      <alignment horizontal="left" vertical="top" wrapText="1"/>
    </xf>
    <xf numFmtId="0" fontId="3" fillId="4" borderId="16" xfId="0" applyFont="1" applyFill="1" applyBorder="1" applyAlignment="1">
      <alignment horizontal="left" vertical="top" wrapText="1"/>
    </xf>
    <xf numFmtId="0" fontId="3" fillId="4" borderId="54" xfId="0" applyFont="1" applyFill="1" applyBorder="1" applyAlignment="1">
      <alignment horizontal="left" vertical="top" wrapText="1"/>
    </xf>
    <xf numFmtId="0" fontId="3" fillId="4" borderId="39" xfId="0" applyFont="1" applyFill="1" applyBorder="1" applyAlignment="1">
      <alignment horizontal="left" vertical="top"/>
    </xf>
    <xf numFmtId="0" fontId="21" fillId="3" borderId="16" xfId="0" applyFont="1" applyFill="1" applyBorder="1" applyAlignment="1">
      <alignment horizontal="center" vertical="center" wrapText="1"/>
    </xf>
    <xf numFmtId="0" fontId="23" fillId="3" borderId="20" xfId="0" applyFont="1" applyFill="1" applyBorder="1" applyAlignment="1">
      <alignment horizontal="center" vertical="center" wrapText="1"/>
    </xf>
    <xf numFmtId="0" fontId="23" fillId="0" borderId="3" xfId="0" applyFont="1" applyBorder="1" applyAlignment="1">
      <alignment horizontal="center" vertical="center" wrapText="1"/>
    </xf>
    <xf numFmtId="0" fontId="21" fillId="3" borderId="3" xfId="0" applyFont="1" applyFill="1" applyBorder="1" applyAlignment="1">
      <alignment horizontal="center" vertical="center" wrapText="1"/>
    </xf>
    <xf numFmtId="0" fontId="21" fillId="0" borderId="3" xfId="0" applyFont="1" applyBorder="1" applyAlignment="1">
      <alignment horizontal="center" vertical="center" wrapText="1"/>
    </xf>
    <xf numFmtId="0" fontId="73" fillId="0" borderId="0" xfId="0" applyFont="1" applyAlignment="1">
      <alignment horizontal="center" vertical="center"/>
    </xf>
    <xf numFmtId="0" fontId="43" fillId="15" borderId="25" xfId="0" applyFont="1" applyFill="1" applyBorder="1" applyAlignment="1">
      <alignment horizontal="center" vertical="center"/>
    </xf>
    <xf numFmtId="0" fontId="43" fillId="15" borderId="26" xfId="0" applyFont="1" applyFill="1" applyBorder="1" applyAlignment="1">
      <alignment horizontal="center" vertical="center"/>
    </xf>
    <xf numFmtId="0" fontId="44" fillId="0" borderId="25" xfId="0" applyFont="1" applyBorder="1" applyAlignment="1" applyProtection="1">
      <alignment horizontal="center" vertical="center"/>
      <protection locked="0"/>
    </xf>
    <xf numFmtId="0" fontId="44" fillId="0" borderId="26" xfId="0" applyFont="1" applyBorder="1" applyAlignment="1" applyProtection="1">
      <alignment horizontal="center" vertical="center"/>
      <protection locked="0"/>
    </xf>
    <xf numFmtId="0" fontId="18" fillId="13" borderId="3" xfId="0" applyFont="1" applyFill="1" applyBorder="1" applyAlignment="1">
      <alignment horizontal="center" vertical="center" wrapText="1"/>
    </xf>
    <xf numFmtId="0" fontId="19" fillId="12" borderId="3" xfId="0" applyFont="1" applyFill="1" applyBorder="1" applyAlignment="1">
      <alignment horizontal="center" vertical="center" wrapText="1"/>
    </xf>
    <xf numFmtId="0" fontId="10" fillId="0" borderId="3" xfId="0" applyFont="1" applyBorder="1" applyAlignment="1">
      <alignment horizontal="center" vertical="center" wrapText="1"/>
    </xf>
    <xf numFmtId="0" fontId="5" fillId="0" borderId="3" xfId="0" applyFont="1" applyBorder="1" applyAlignment="1">
      <alignment horizontal="center" vertical="center" wrapText="1"/>
    </xf>
    <xf numFmtId="0" fontId="0" fillId="0" borderId="56" xfId="0" applyBorder="1" applyAlignment="1">
      <alignment horizontal="center" vertical="center"/>
    </xf>
    <xf numFmtId="0" fontId="0" fillId="0" borderId="59" xfId="0" applyBorder="1" applyAlignment="1">
      <alignment horizontal="center" vertical="center"/>
    </xf>
    <xf numFmtId="0" fontId="0" fillId="0" borderId="48" xfId="0" applyBorder="1" applyAlignment="1">
      <alignment horizontal="center" vertical="center"/>
    </xf>
    <xf numFmtId="0" fontId="5" fillId="3" borderId="16"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0" borderId="0" xfId="0" applyFont="1" applyAlignment="1">
      <alignment horizontal="center" vertical="center" wrapText="1"/>
    </xf>
    <xf numFmtId="0" fontId="0" fillId="0" borderId="0" xfId="0" applyAlignment="1">
      <alignment horizontal="center" vertical="center"/>
    </xf>
    <xf numFmtId="0" fontId="4" fillId="0" borderId="3" xfId="0" applyFont="1" applyBorder="1" applyAlignment="1">
      <alignment horizontal="center" vertical="center" wrapText="1"/>
    </xf>
    <xf numFmtId="0" fontId="9" fillId="0" borderId="16" xfId="0" applyFont="1" applyBorder="1" applyAlignment="1">
      <alignment vertical="top" wrapText="1"/>
    </xf>
    <xf numFmtId="0" fontId="9" fillId="3" borderId="2" xfId="0" applyFont="1" applyFill="1" applyBorder="1" applyAlignment="1">
      <alignment horizontal="left" vertical="top" wrapText="1"/>
    </xf>
    <xf numFmtId="0" fontId="3" fillId="0" borderId="3" xfId="0" applyFont="1" applyBorder="1" applyAlignment="1">
      <alignment horizontal="left" vertical="top" wrapText="1"/>
    </xf>
    <xf numFmtId="0" fontId="3" fillId="0" borderId="39" xfId="0" applyFont="1" applyBorder="1" applyAlignment="1">
      <alignment horizontal="left" vertical="top" wrapText="1"/>
    </xf>
    <xf numFmtId="0" fontId="4" fillId="0" borderId="12" xfId="0" quotePrefix="1" applyFont="1" applyBorder="1" applyAlignment="1">
      <alignment horizontal="left" vertical="top" wrapText="1"/>
    </xf>
    <xf numFmtId="0" fontId="1" fillId="0" borderId="11" xfId="0" quotePrefix="1" applyFont="1" applyBorder="1" applyAlignment="1">
      <alignment horizontal="center" vertical="center"/>
    </xf>
    <xf numFmtId="0" fontId="1" fillId="0" borderId="57" xfId="0" applyFont="1" applyBorder="1" applyAlignment="1">
      <alignment vertical="center" wrapText="1"/>
    </xf>
    <xf numFmtId="0" fontId="1" fillId="0" borderId="0" xfId="0" applyFont="1" applyAlignment="1">
      <alignment horizontal="right" vertical="center" wrapText="1"/>
    </xf>
    <xf numFmtId="0" fontId="1" fillId="0" borderId="24" xfId="0" applyFont="1" applyBorder="1" applyAlignment="1">
      <alignment horizontal="right" vertical="center" wrapText="1"/>
    </xf>
    <xf numFmtId="0" fontId="19" fillId="12" borderId="54" xfId="0" applyFont="1" applyFill="1" applyBorder="1" applyAlignment="1">
      <alignment vertical="top" wrapText="1"/>
    </xf>
    <xf numFmtId="0" fontId="4" fillId="4" borderId="54" xfId="0" applyFont="1" applyFill="1" applyBorder="1" applyAlignment="1">
      <alignment horizontal="left" vertical="top" wrapText="1"/>
    </xf>
    <xf numFmtId="0" fontId="3" fillId="0" borderId="54" xfId="0" applyFont="1" applyBorder="1" applyAlignment="1">
      <alignment horizontal="left" vertical="top" wrapText="1"/>
    </xf>
    <xf numFmtId="0" fontId="1" fillId="0" borderId="0" xfId="0" applyFont="1" applyAlignment="1">
      <alignment vertical="center" wrapText="1"/>
    </xf>
    <xf numFmtId="0" fontId="4" fillId="4" borderId="77" xfId="0" applyFont="1" applyFill="1" applyBorder="1" applyAlignment="1">
      <alignment horizontal="left" vertical="top" wrapText="1"/>
    </xf>
    <xf numFmtId="0" fontId="4" fillId="0" borderId="77" xfId="0" applyFont="1" applyBorder="1" applyAlignment="1">
      <alignment horizontal="left" vertical="top" wrapText="1"/>
    </xf>
    <xf numFmtId="0" fontId="3" fillId="0" borderId="54" xfId="0" applyFont="1" applyBorder="1" applyAlignment="1">
      <alignment vertical="top" wrapText="1"/>
    </xf>
    <xf numFmtId="0" fontId="3" fillId="0" borderId="3" xfId="0" applyFont="1" applyBorder="1" applyAlignment="1">
      <alignment vertical="center" wrapText="1"/>
    </xf>
    <xf numFmtId="0" fontId="3" fillId="0" borderId="6" xfId="0" applyFont="1" applyBorder="1" applyAlignment="1">
      <alignment vertical="center" wrapText="1"/>
    </xf>
    <xf numFmtId="0" fontId="3" fillId="0" borderId="9" xfId="0" applyFont="1" applyBorder="1" applyAlignment="1">
      <alignment horizontal="left" vertical="top" wrapText="1"/>
    </xf>
    <xf numFmtId="0" fontId="3" fillId="0" borderId="41" xfId="0" applyFont="1" applyBorder="1" applyAlignment="1">
      <alignment horizontal="left" vertical="top" wrapText="1"/>
    </xf>
    <xf numFmtId="0" fontId="18" fillId="0" borderId="37" xfId="0" applyFont="1" applyBorder="1" applyAlignment="1">
      <alignment vertical="center"/>
    </xf>
    <xf numFmtId="0" fontId="3" fillId="0" borderId="37" xfId="0" applyFont="1" applyBorder="1" applyAlignment="1">
      <alignment vertical="center"/>
    </xf>
    <xf numFmtId="0" fontId="3" fillId="0" borderId="37" xfId="0" quotePrefix="1" applyFont="1" applyBorder="1" applyAlignment="1">
      <alignment vertical="center" wrapText="1"/>
    </xf>
    <xf numFmtId="0" fontId="3" fillId="0" borderId="53" xfId="0" applyFont="1" applyBorder="1" applyAlignment="1">
      <alignment vertical="center"/>
    </xf>
    <xf numFmtId="0" fontId="18" fillId="0" borderId="39" xfId="0" applyFont="1" applyBorder="1" applyAlignment="1">
      <alignment vertical="center"/>
    </xf>
    <xf numFmtId="0" fontId="9" fillId="4" borderId="50" xfId="0" applyFont="1" applyFill="1" applyBorder="1" applyAlignment="1">
      <alignment horizontal="left" vertical="top" wrapText="1"/>
    </xf>
    <xf numFmtId="0" fontId="19" fillId="24" borderId="16" xfId="0" applyFont="1" applyFill="1" applyBorder="1" applyAlignment="1">
      <alignment horizontal="center" vertical="center" wrapText="1"/>
    </xf>
    <xf numFmtId="0" fontId="19" fillId="0" borderId="8" xfId="0" applyFont="1" applyBorder="1" applyAlignment="1">
      <alignment horizontal="center" vertical="center" wrapText="1"/>
    </xf>
    <xf numFmtId="0" fontId="46" fillId="0" borderId="11" xfId="0" applyFont="1" applyBorder="1"/>
    <xf numFmtId="0" fontId="9" fillId="4" borderId="13" xfId="0" applyFont="1" applyFill="1" applyBorder="1" applyAlignment="1">
      <alignment horizontal="left" vertical="top" wrapText="1"/>
    </xf>
    <xf numFmtId="0" fontId="55" fillId="0" borderId="0" xfId="0" applyFont="1" applyAlignment="1">
      <alignment vertical="top" wrapText="1"/>
    </xf>
    <xf numFmtId="0" fontId="15" fillId="0" borderId="0" xfId="1" applyAlignment="1" applyProtection="1">
      <alignment vertical="center"/>
    </xf>
    <xf numFmtId="0" fontId="58" fillId="4" borderId="0" xfId="0" applyFont="1" applyFill="1" applyAlignment="1">
      <alignment vertical="top" wrapText="1"/>
    </xf>
    <xf numFmtId="0" fontId="9" fillId="0" borderId="37" xfId="0" applyFont="1" applyBorder="1" applyAlignment="1">
      <alignment vertical="top" wrapText="1"/>
    </xf>
    <xf numFmtId="0" fontId="15" fillId="0" borderId="0" xfId="1" applyAlignment="1" applyProtection="1"/>
    <xf numFmtId="0" fontId="9" fillId="4" borderId="8" xfId="0" applyFont="1" applyFill="1" applyBorder="1" applyAlignment="1">
      <alignment horizontal="left" vertical="top" wrapText="1"/>
    </xf>
    <xf numFmtId="0" fontId="9" fillId="0" borderId="10" xfId="0" applyFont="1" applyBorder="1" applyAlignment="1">
      <alignment vertical="top" wrapText="1"/>
    </xf>
    <xf numFmtId="0" fontId="9" fillId="0" borderId="12" xfId="0" applyFont="1" applyBorder="1" applyAlignment="1">
      <alignment vertical="top" wrapText="1"/>
    </xf>
    <xf numFmtId="49" fontId="4" fillId="4" borderId="41" xfId="0" applyNumberFormat="1" applyFont="1" applyFill="1" applyBorder="1" applyAlignment="1">
      <alignment vertical="top" wrapText="1"/>
    </xf>
    <xf numFmtId="0" fontId="28" fillId="0" borderId="9" xfId="0" applyFont="1" applyBorder="1"/>
    <xf numFmtId="0" fontId="28" fillId="0" borderId="41" xfId="0" applyFont="1" applyBorder="1"/>
    <xf numFmtId="0" fontId="28" fillId="0" borderId="1" xfId="0" applyFont="1" applyBorder="1"/>
    <xf numFmtId="0" fontId="28" fillId="0" borderId="40" xfId="0" applyFont="1" applyBorder="1"/>
    <xf numFmtId="0" fontId="28" fillId="0" borderId="68" xfId="0" applyFont="1" applyBorder="1"/>
    <xf numFmtId="0" fontId="9" fillId="4" borderId="1" xfId="0" applyFont="1" applyFill="1" applyBorder="1" applyAlignment="1">
      <alignment vertical="center" wrapText="1"/>
    </xf>
    <xf numFmtId="0" fontId="9" fillId="4" borderId="41" xfId="0" applyFont="1" applyFill="1" applyBorder="1" applyAlignment="1">
      <alignment vertical="top" wrapText="1"/>
    </xf>
    <xf numFmtId="0" fontId="9" fillId="0" borderId="14" xfId="0" applyFont="1" applyBorder="1" applyAlignment="1">
      <alignment vertical="top" wrapText="1"/>
    </xf>
    <xf numFmtId="0" fontId="5" fillId="0" borderId="51" xfId="0" applyFont="1" applyBorder="1" applyAlignment="1">
      <alignment horizontal="center" vertical="center" wrapText="1"/>
    </xf>
    <xf numFmtId="0" fontId="5" fillId="0" borderId="52" xfId="0" applyFont="1" applyBorder="1" applyAlignment="1">
      <alignment horizontal="center" vertical="center" wrapText="1"/>
    </xf>
    <xf numFmtId="0" fontId="28" fillId="0" borderId="51" xfId="0" applyFont="1" applyBorder="1"/>
    <xf numFmtId="0" fontId="9" fillId="4" borderId="51" xfId="0" applyFont="1" applyFill="1" applyBorder="1" applyAlignment="1">
      <alignment vertical="top" wrapText="1"/>
    </xf>
    <xf numFmtId="0" fontId="9" fillId="0" borderId="52" xfId="0" applyFont="1" applyBorder="1" applyAlignment="1">
      <alignment vertical="top" wrapText="1"/>
    </xf>
    <xf numFmtId="0" fontId="5" fillId="0" borderId="25" xfId="0" applyFont="1" applyBorder="1" applyAlignment="1">
      <alignment vertical="center" wrapText="1"/>
    </xf>
    <xf numFmtId="0" fontId="5" fillId="0" borderId="21" xfId="0" applyFont="1" applyBorder="1" applyAlignment="1">
      <alignment vertical="center" wrapText="1"/>
    </xf>
    <xf numFmtId="0" fontId="8" fillId="0" borderId="0" xfId="0" applyFont="1" applyAlignment="1">
      <alignment vertical="top" wrapText="1"/>
    </xf>
    <xf numFmtId="0" fontId="51" fillId="0" borderId="0" xfId="0" applyFont="1" applyAlignment="1">
      <alignment vertical="top" wrapText="1"/>
    </xf>
    <xf numFmtId="0" fontId="82" fillId="0" borderId="0" xfId="0" applyFont="1"/>
    <xf numFmtId="0" fontId="16" fillId="0" borderId="0" xfId="1" applyFont="1" applyAlignment="1" applyProtection="1"/>
    <xf numFmtId="0" fontId="16" fillId="0" borderId="0" xfId="1" applyFont="1" applyAlignment="1" applyProtection="1">
      <alignment vertical="center"/>
    </xf>
    <xf numFmtId="0" fontId="9" fillId="0" borderId="34" xfId="0" applyFont="1" applyBorder="1" applyAlignment="1">
      <alignment horizontal="left" vertical="top" wrapText="1"/>
    </xf>
    <xf numFmtId="0" fontId="4" fillId="0" borderId="19" xfId="0" applyFont="1" applyBorder="1" applyAlignment="1">
      <alignment horizontal="left" vertical="top" wrapText="1"/>
    </xf>
    <xf numFmtId="49" fontId="4" fillId="4" borderId="20" xfId="0" applyNumberFormat="1" applyFont="1" applyFill="1" applyBorder="1" applyAlignment="1">
      <alignment vertical="top" wrapText="1"/>
    </xf>
    <xf numFmtId="0" fontId="9" fillId="14" borderId="51" xfId="0" applyFont="1" applyFill="1" applyBorder="1" applyAlignment="1">
      <alignment vertical="top" wrapText="1"/>
    </xf>
    <xf numFmtId="0" fontId="9" fillId="14" borderId="51" xfId="0" applyFont="1" applyFill="1" applyBorder="1" applyAlignment="1">
      <alignment horizontal="left" vertical="top" wrapText="1"/>
    </xf>
    <xf numFmtId="0" fontId="9" fillId="0" borderId="51" xfId="0" applyFont="1" applyBorder="1" applyAlignment="1">
      <alignment vertical="top"/>
    </xf>
    <xf numFmtId="0" fontId="9" fillId="0" borderId="51" xfId="0" applyFont="1" applyBorder="1" applyAlignment="1">
      <alignment vertical="top" wrapText="1"/>
    </xf>
    <xf numFmtId="0" fontId="6" fillId="9" borderId="67" xfId="0" applyFont="1" applyFill="1" applyBorder="1" applyAlignment="1">
      <alignment horizontal="center" vertical="center"/>
    </xf>
    <xf numFmtId="0" fontId="60" fillId="0" borderId="0" xfId="0" applyFont="1"/>
    <xf numFmtId="0" fontId="9" fillId="7" borderId="51" xfId="0" applyFont="1" applyFill="1" applyBorder="1" applyAlignment="1">
      <alignment vertical="top" wrapText="1"/>
    </xf>
    <xf numFmtId="0" fontId="9" fillId="0" borderId="20" xfId="0" applyFont="1" applyBorder="1" applyAlignment="1">
      <alignment vertical="top"/>
    </xf>
    <xf numFmtId="0" fontId="9" fillId="0" borderId="20" xfId="0" applyFont="1" applyBorder="1" applyAlignment="1">
      <alignment vertical="top" wrapText="1"/>
    </xf>
    <xf numFmtId="0" fontId="47" fillId="0" borderId="41" xfId="0" applyFont="1" applyBorder="1" applyAlignment="1">
      <alignment vertical="top" wrapText="1"/>
    </xf>
    <xf numFmtId="0" fontId="23" fillId="0" borderId="81" xfId="0" applyFont="1" applyBorder="1" applyAlignment="1">
      <alignment horizontal="center" textRotation="90" wrapText="1"/>
    </xf>
    <xf numFmtId="0" fontId="23" fillId="0" borderId="82" xfId="0" applyFont="1" applyBorder="1" applyAlignment="1">
      <alignment textRotation="90" wrapText="1"/>
    </xf>
    <xf numFmtId="0" fontId="18" fillId="3" borderId="83" xfId="0" applyFont="1" applyFill="1" applyBorder="1" applyAlignment="1">
      <alignment horizontal="center" vertical="center" wrapText="1"/>
    </xf>
    <xf numFmtId="0" fontId="23" fillId="25" borderId="84" xfId="0" applyFont="1" applyFill="1" applyBorder="1" applyAlignment="1">
      <alignment horizontal="center" vertical="center" wrapText="1"/>
    </xf>
    <xf numFmtId="0" fontId="23" fillId="25" borderId="84" xfId="0" applyFont="1" applyFill="1" applyBorder="1" applyAlignment="1">
      <alignment horizontal="center" vertical="top" wrapText="1"/>
    </xf>
    <xf numFmtId="0" fontId="23" fillId="0" borderId="29" xfId="0" applyFont="1" applyBorder="1" applyAlignment="1">
      <alignment horizontal="center" vertical="center" wrapText="1"/>
    </xf>
    <xf numFmtId="0" fontId="23" fillId="0" borderId="61" xfId="0" applyFont="1" applyBorder="1" applyAlignment="1">
      <alignment horizontal="center" vertical="center" wrapText="1"/>
    </xf>
    <xf numFmtId="0" fontId="23" fillId="25" borderId="75" xfId="0" applyFont="1" applyFill="1" applyBorder="1" applyAlignment="1">
      <alignment horizontal="center" vertical="center" wrapText="1"/>
    </xf>
    <xf numFmtId="0" fontId="23" fillId="0" borderId="28" xfId="0" applyFont="1" applyBorder="1" applyAlignment="1">
      <alignment horizontal="center" vertical="center" wrapText="1"/>
    </xf>
    <xf numFmtId="0" fontId="23" fillId="25" borderId="75" xfId="0" applyFont="1" applyFill="1" applyBorder="1" applyAlignment="1">
      <alignment horizontal="center" vertical="top" wrapText="1"/>
    </xf>
    <xf numFmtId="0" fontId="23" fillId="0" borderId="29" xfId="0" applyFont="1" applyBorder="1" applyAlignment="1">
      <alignment horizontal="center" wrapText="1"/>
    </xf>
    <xf numFmtId="0" fontId="23" fillId="0" borderId="88" xfId="0" applyFont="1" applyBorder="1" applyAlignment="1">
      <alignment horizontal="center" vertical="center" wrapText="1"/>
    </xf>
    <xf numFmtId="0" fontId="23" fillId="26" borderId="61" xfId="0" applyFont="1" applyFill="1" applyBorder="1" applyAlignment="1" applyProtection="1">
      <alignment horizontal="center" vertical="center"/>
      <protection locked="0"/>
    </xf>
    <xf numFmtId="0" fontId="23" fillId="26" borderId="65" xfId="0" applyFont="1" applyFill="1" applyBorder="1" applyAlignment="1" applyProtection="1">
      <alignment horizontal="center" vertical="center"/>
      <protection locked="0"/>
    </xf>
    <xf numFmtId="10" fontId="23" fillId="0" borderId="61" xfId="0" applyNumberFormat="1" applyFont="1" applyBorder="1" applyAlignment="1">
      <alignment horizontal="center" vertical="center"/>
    </xf>
    <xf numFmtId="10" fontId="23" fillId="0" borderId="93" xfId="0" applyNumberFormat="1" applyFont="1" applyBorder="1" applyAlignment="1">
      <alignment horizontal="center" vertical="center"/>
    </xf>
    <xf numFmtId="0" fontId="23" fillId="26" borderId="74" xfId="0" applyFont="1" applyFill="1" applyBorder="1" applyAlignment="1" applyProtection="1">
      <alignment horizontal="center" vertical="center"/>
      <protection locked="0"/>
    </xf>
    <xf numFmtId="10" fontId="23" fillId="0" borderId="74" xfId="0" applyNumberFormat="1" applyFont="1" applyBorder="1" applyAlignment="1">
      <alignment horizontal="center" vertical="center"/>
    </xf>
    <xf numFmtId="0" fontId="23" fillId="26" borderId="6" xfId="0" applyFont="1" applyFill="1" applyBorder="1" applyAlignment="1" applyProtection="1">
      <alignment horizontal="center" vertical="center"/>
      <protection locked="0"/>
    </xf>
    <xf numFmtId="0" fontId="23" fillId="26" borderId="0" xfId="0" applyFont="1" applyFill="1" applyAlignment="1" applyProtection="1">
      <alignment horizontal="center" vertical="center"/>
      <protection locked="0"/>
    </xf>
    <xf numFmtId="10" fontId="23" fillId="0" borderId="75" xfId="0" applyNumberFormat="1" applyFont="1" applyBorder="1" applyAlignment="1">
      <alignment horizontal="center" vertical="center"/>
    </xf>
    <xf numFmtId="10" fontId="23" fillId="0" borderId="90" xfId="0" applyNumberFormat="1" applyFont="1" applyBorder="1" applyAlignment="1">
      <alignment horizontal="center" vertical="center"/>
    </xf>
    <xf numFmtId="0" fontId="23" fillId="25" borderId="94" xfId="0" applyFont="1" applyFill="1" applyBorder="1" applyAlignment="1">
      <alignment horizontal="center" vertical="center" wrapText="1"/>
    </xf>
    <xf numFmtId="0" fontId="23" fillId="0" borderId="87" xfId="0" applyFont="1" applyBorder="1" applyAlignment="1">
      <alignment horizontal="center" vertical="center" textRotation="255" wrapText="1"/>
    </xf>
    <xf numFmtId="0" fontId="6" fillId="27" borderId="9" xfId="0" applyFont="1" applyFill="1" applyBorder="1" applyAlignment="1">
      <alignment horizontal="center" vertical="center"/>
    </xf>
    <xf numFmtId="0" fontId="6" fillId="27" borderId="3" xfId="0" applyFont="1" applyFill="1" applyBorder="1" applyAlignment="1">
      <alignment horizontal="center" vertical="center"/>
    </xf>
    <xf numFmtId="0" fontId="6" fillId="27" borderId="41" xfId="0" applyFont="1" applyFill="1" applyBorder="1" applyAlignment="1">
      <alignment horizontal="center" vertical="center"/>
    </xf>
    <xf numFmtId="0" fontId="3" fillId="0" borderId="14" xfId="0" applyFont="1" applyBorder="1" applyAlignment="1">
      <alignment vertical="top" wrapText="1"/>
    </xf>
    <xf numFmtId="0" fontId="4" fillId="0" borderId="10" xfId="0" applyFont="1" applyBorder="1" applyAlignment="1">
      <alignment horizontal="left" vertical="top" wrapText="1"/>
    </xf>
    <xf numFmtId="0" fontId="95" fillId="9" borderId="9" xfId="0" applyFont="1" applyFill="1" applyBorder="1" applyAlignment="1">
      <alignment horizontal="center" vertical="center"/>
    </xf>
    <xf numFmtId="0" fontId="95" fillId="9" borderId="3" xfId="0" applyFont="1" applyFill="1" applyBorder="1" applyAlignment="1">
      <alignment horizontal="center" vertical="center"/>
    </xf>
    <xf numFmtId="0" fontId="95" fillId="9" borderId="41" xfId="0" applyFont="1" applyFill="1" applyBorder="1" applyAlignment="1">
      <alignment horizontal="center" vertical="center"/>
    </xf>
    <xf numFmtId="0" fontId="95" fillId="9" borderId="8" xfId="0" applyFont="1" applyFill="1" applyBorder="1" applyAlignment="1">
      <alignment horizontal="center" vertical="center"/>
    </xf>
    <xf numFmtId="0" fontId="95" fillId="9" borderId="11" xfId="0" applyFont="1" applyFill="1" applyBorder="1" applyAlignment="1">
      <alignment horizontal="center" vertical="center"/>
    </xf>
    <xf numFmtId="0" fontId="95" fillId="9" borderId="13" xfId="0" applyFont="1" applyFill="1" applyBorder="1" applyAlignment="1">
      <alignment horizontal="center" vertical="center"/>
    </xf>
    <xf numFmtId="0" fontId="28" fillId="0" borderId="8" xfId="0" applyFont="1" applyBorder="1" applyAlignment="1">
      <alignment horizontal="center" vertical="center"/>
    </xf>
    <xf numFmtId="0" fontId="28" fillId="0" borderId="9" xfId="0" applyFont="1" applyBorder="1" applyAlignment="1">
      <alignment horizontal="center" vertical="center"/>
    </xf>
    <xf numFmtId="0" fontId="28" fillId="0" borderId="10" xfId="0" applyFont="1" applyBorder="1" applyAlignment="1">
      <alignment horizontal="center" vertical="center"/>
    </xf>
    <xf numFmtId="164" fontId="9" fillId="28" borderId="11" xfId="3" applyNumberFormat="1" applyFont="1" applyFill="1" applyBorder="1" applyAlignment="1">
      <alignment horizontal="center" vertical="center" wrapText="1"/>
    </xf>
    <xf numFmtId="0" fontId="1" fillId="0" borderId="12" xfId="0" applyFont="1" applyBorder="1" applyAlignment="1">
      <alignment horizontal="center" vertical="center"/>
    </xf>
    <xf numFmtId="164" fontId="9" fillId="29" borderId="11" xfId="3" applyNumberFormat="1" applyFont="1" applyFill="1" applyBorder="1" applyAlignment="1">
      <alignment horizontal="center" vertical="center" wrapText="1"/>
    </xf>
    <xf numFmtId="164" fontId="9" fillId="30" borderId="11" xfId="3" applyNumberFormat="1" applyFont="1" applyFill="1" applyBorder="1" applyAlignment="1">
      <alignment horizontal="center" vertical="center" wrapText="1"/>
    </xf>
    <xf numFmtId="164" fontId="9" fillId="31" borderId="11" xfId="3" applyNumberFormat="1" applyFont="1" applyFill="1" applyBorder="1" applyAlignment="1">
      <alignment horizontal="center" vertical="center" wrapText="1"/>
    </xf>
    <xf numFmtId="164" fontId="9" fillId="31" borderId="13" xfId="3" applyNumberFormat="1" applyFont="1" applyFill="1" applyBorder="1" applyAlignment="1">
      <alignment horizontal="center" vertical="center" wrapText="1"/>
    </xf>
    <xf numFmtId="0" fontId="1" fillId="0" borderId="41" xfId="0" applyFont="1" applyBorder="1" applyAlignment="1">
      <alignment horizontal="center" vertical="center"/>
    </xf>
    <xf numFmtId="0" fontId="1" fillId="0" borderId="14" xfId="0" applyFont="1" applyBorder="1" applyAlignment="1">
      <alignment horizontal="center" vertical="center"/>
    </xf>
    <xf numFmtId="0" fontId="3" fillId="0" borderId="9" xfId="0" applyFont="1" applyBorder="1" applyAlignment="1">
      <alignment horizontal="left" vertical="top"/>
    </xf>
    <xf numFmtId="0" fontId="99" fillId="0" borderId="0" xfId="0" applyFont="1" applyAlignment="1">
      <alignment horizontal="left"/>
    </xf>
    <xf numFmtId="0" fontId="19" fillId="0" borderId="0" xfId="0" applyFont="1" applyAlignment="1">
      <alignment wrapText="1"/>
    </xf>
    <xf numFmtId="0" fontId="18" fillId="0" borderId="0" xfId="0" applyFont="1" applyAlignment="1">
      <alignment horizontal="justify" vertical="justify" wrapText="1"/>
    </xf>
    <xf numFmtId="0" fontId="46" fillId="3" borderId="0" xfId="0" applyFont="1" applyFill="1"/>
    <xf numFmtId="0" fontId="21" fillId="3" borderId="0" xfId="0" applyFont="1" applyFill="1" applyAlignment="1">
      <alignment vertical="center"/>
    </xf>
    <xf numFmtId="0" fontId="21" fillId="3" borderId="0" xfId="0" applyFont="1" applyFill="1"/>
    <xf numFmtId="0" fontId="18" fillId="3" borderId="0" xfId="0" applyFont="1" applyFill="1" applyAlignment="1">
      <alignment horizontal="center" vertical="center" wrapText="1"/>
    </xf>
    <xf numFmtId="0" fontId="46" fillId="0" borderId="0" xfId="0" applyFont="1" applyAlignment="1">
      <alignment vertical="top"/>
    </xf>
    <xf numFmtId="0" fontId="46" fillId="0" borderId="0" xfId="0" applyFont="1" applyAlignment="1">
      <alignment vertical="center"/>
    </xf>
    <xf numFmtId="0" fontId="100" fillId="0" borderId="0" xfId="0" applyFont="1" applyAlignment="1">
      <alignment horizontal="left" vertical="center"/>
    </xf>
    <xf numFmtId="0" fontId="46" fillId="0" borderId="0" xfId="0" applyFont="1" applyAlignment="1">
      <alignment horizontal="left"/>
    </xf>
    <xf numFmtId="0" fontId="23" fillId="3" borderId="0" xfId="2" applyFont="1" applyFill="1" applyAlignment="1">
      <alignment horizontal="left" vertical="center" wrapText="1"/>
    </xf>
    <xf numFmtId="0" fontId="21" fillId="3" borderId="0" xfId="0" applyFont="1" applyFill="1" applyAlignment="1">
      <alignment horizontal="left" vertical="center"/>
    </xf>
    <xf numFmtId="0" fontId="18" fillId="0" borderId="0" xfId="2" applyFont="1" applyAlignment="1">
      <alignment vertical="center"/>
    </xf>
    <xf numFmtId="0" fontId="46" fillId="0" borderId="0" xfId="0" applyFont="1" applyAlignment="1">
      <alignment horizontal="center" vertical="center"/>
    </xf>
    <xf numFmtId="0" fontId="18" fillId="0" borderId="0" xfId="0" applyFont="1" applyAlignment="1">
      <alignment horizontal="center" vertical="center" wrapText="1"/>
    </xf>
    <xf numFmtId="0" fontId="18" fillId="32" borderId="10" xfId="0" applyFont="1" applyFill="1" applyBorder="1" applyAlignment="1">
      <alignment horizontal="center" vertical="center"/>
    </xf>
    <xf numFmtId="0" fontId="18" fillId="26" borderId="14" xfId="0" applyFont="1" applyFill="1" applyBorder="1" applyAlignment="1" applyProtection="1">
      <alignment horizontal="center" vertical="center"/>
      <protection locked="0"/>
    </xf>
    <xf numFmtId="0" fontId="21" fillId="26" borderId="10" xfId="0" applyFont="1" applyFill="1" applyBorder="1" applyAlignment="1" applyProtection="1">
      <alignment horizontal="center" vertical="center"/>
      <protection locked="0"/>
    </xf>
    <xf numFmtId="0" fontId="21" fillId="26" borderId="12" xfId="0" applyFont="1" applyFill="1" applyBorder="1" applyAlignment="1" applyProtection="1">
      <alignment horizontal="center" vertical="center"/>
      <protection locked="0"/>
    </xf>
    <xf numFmtId="0" fontId="21" fillId="26" borderId="14" xfId="0" applyFont="1" applyFill="1" applyBorder="1" applyAlignment="1" applyProtection="1">
      <alignment horizontal="center" vertical="center"/>
      <protection locked="0"/>
    </xf>
    <xf numFmtId="0" fontId="43" fillId="0" borderId="3" xfId="0" applyFont="1" applyBorder="1" applyAlignment="1">
      <alignment horizontal="left" vertical="center" wrapText="1"/>
    </xf>
    <xf numFmtId="0" fontId="44" fillId="0" borderId="3" xfId="0" applyFont="1" applyBorder="1" applyAlignment="1">
      <alignment horizontal="left" vertical="center" wrapText="1"/>
    </xf>
    <xf numFmtId="0" fontId="43" fillId="0" borderId="23" xfId="0" applyFont="1" applyBorder="1" applyAlignment="1">
      <alignment horizontal="left" vertical="center" wrapText="1"/>
    </xf>
    <xf numFmtId="0" fontId="44" fillId="0" borderId="23" xfId="0" applyFont="1" applyBorder="1" applyAlignment="1">
      <alignment horizontal="left" vertical="center" wrapText="1"/>
    </xf>
    <xf numFmtId="0" fontId="10" fillId="0" borderId="8" xfId="0" applyFont="1" applyBorder="1" applyAlignment="1">
      <alignment horizontal="left" vertical="top" wrapText="1"/>
    </xf>
    <xf numFmtId="0" fontId="3" fillId="0" borderId="33" xfId="0" applyFont="1" applyBorder="1" applyAlignment="1">
      <alignment horizontal="left" vertical="top"/>
    </xf>
    <xf numFmtId="0" fontId="19" fillId="0" borderId="0" xfId="0" applyFont="1" applyAlignment="1">
      <alignment horizontal="left" vertical="center" wrapText="1"/>
    </xf>
    <xf numFmtId="0" fontId="18" fillId="0" borderId="0" xfId="0" applyFont="1" applyAlignment="1">
      <alignment horizontal="left" vertical="center" wrapText="1"/>
    </xf>
    <xf numFmtId="0" fontId="23" fillId="3" borderId="0" xfId="0" applyFont="1" applyFill="1" applyAlignment="1">
      <alignment horizontal="center" vertical="center"/>
    </xf>
    <xf numFmtId="0" fontId="46" fillId="0" borderId="0" xfId="0" applyFont="1" applyAlignment="1">
      <alignment horizontal="left" vertical="center"/>
    </xf>
    <xf numFmtId="0" fontId="4" fillId="0" borderId="0" xfId="0" applyFont="1" applyAlignment="1">
      <alignment vertical="center"/>
    </xf>
    <xf numFmtId="0" fontId="3" fillId="0" borderId="3" xfId="0" applyFont="1" applyBorder="1" applyAlignment="1">
      <alignment horizontal="center" vertical="center"/>
    </xf>
    <xf numFmtId="0" fontId="61" fillId="0" borderId="0" xfId="0" applyFont="1"/>
    <xf numFmtId="0" fontId="0" fillId="0" borderId="22" xfId="0" applyBorder="1"/>
    <xf numFmtId="0" fontId="0" fillId="0" borderId="49" xfId="0" applyBorder="1"/>
    <xf numFmtId="0" fontId="0" fillId="0" borderId="21" xfId="0" applyBorder="1"/>
    <xf numFmtId="14" fontId="9" fillId="0" borderId="0" xfId="0" applyNumberFormat="1" applyFont="1" applyAlignment="1">
      <alignment horizontal="center" vertical="top" wrapText="1"/>
    </xf>
    <xf numFmtId="0" fontId="9" fillId="0" borderId="0" xfId="0" applyFont="1" applyAlignment="1">
      <alignment horizontal="center" vertical="top" wrapText="1"/>
    </xf>
    <xf numFmtId="0" fontId="0" fillId="0" borderId="42" xfId="0" applyBorder="1"/>
    <xf numFmtId="0" fontId="9" fillId="7" borderId="3" xfId="0" applyFont="1" applyFill="1" applyBorder="1" applyAlignment="1">
      <alignment horizontal="center" vertical="center" wrapText="1"/>
    </xf>
    <xf numFmtId="0" fontId="7" fillId="4" borderId="3" xfId="0" applyFont="1" applyFill="1" applyBorder="1" applyAlignment="1">
      <alignment horizontal="center" vertical="top" wrapText="1"/>
    </xf>
    <xf numFmtId="0" fontId="7" fillId="4" borderId="3" xfId="0" quotePrefix="1" applyFont="1" applyFill="1" applyBorder="1" applyAlignment="1">
      <alignment horizontal="center" vertical="top" wrapText="1"/>
    </xf>
    <xf numFmtId="0" fontId="103" fillId="7" borderId="3" xfId="0" applyFont="1" applyFill="1" applyBorder="1" applyAlignment="1">
      <alignment horizontal="center" vertical="center"/>
    </xf>
    <xf numFmtId="0" fontId="7" fillId="7" borderId="3" xfId="0" applyFont="1" applyFill="1" applyBorder="1" applyAlignment="1">
      <alignment horizontal="center" vertical="center"/>
    </xf>
    <xf numFmtId="0" fontId="1" fillId="0" borderId="11" xfId="0" applyFont="1" applyBorder="1"/>
    <xf numFmtId="0" fontId="3" fillId="0" borderId="12" xfId="0" applyFont="1" applyBorder="1" applyAlignment="1">
      <alignment vertical="top"/>
    </xf>
    <xf numFmtId="0" fontId="9" fillId="0" borderId="12" xfId="0" applyFont="1" applyBorder="1" applyAlignment="1">
      <alignment vertical="top"/>
    </xf>
    <xf numFmtId="0" fontId="9" fillId="0" borderId="14" xfId="0" applyFont="1" applyBorder="1" applyAlignment="1">
      <alignment vertical="top"/>
    </xf>
    <xf numFmtId="0" fontId="0" fillId="0" borderId="48" xfId="0" applyBorder="1"/>
    <xf numFmtId="0" fontId="1" fillId="0" borderId="24" xfId="0" applyFont="1" applyBorder="1"/>
    <xf numFmtId="0" fontId="0" fillId="0" borderId="24" xfId="0" applyBorder="1"/>
    <xf numFmtId="0" fontId="0" fillId="0" borderId="33" xfId="0" applyBorder="1"/>
    <xf numFmtId="0" fontId="3" fillId="0" borderId="0" xfId="0" applyFont="1" applyAlignment="1">
      <alignment horizontal="left" vertical="top"/>
    </xf>
    <xf numFmtId="0" fontId="9" fillId="0" borderId="11" xfId="0" applyFont="1" applyBorder="1" applyAlignment="1">
      <alignment horizontal="center" vertical="top" wrapText="1"/>
    </xf>
    <xf numFmtId="0" fontId="43" fillId="0" borderId="11" xfId="0" applyFont="1" applyBorder="1"/>
    <xf numFmtId="0" fontId="9" fillId="0" borderId="12" xfId="0" applyFont="1" applyBorder="1" applyAlignment="1">
      <alignment horizontal="left" vertical="top"/>
    </xf>
    <xf numFmtId="0" fontId="3" fillId="0" borderId="14" xfId="0" applyFont="1" applyBorder="1" applyAlignment="1">
      <alignment horizontal="left" vertical="top"/>
    </xf>
    <xf numFmtId="0" fontId="3" fillId="0" borderId="0" xfId="0" applyFont="1" applyAlignment="1">
      <alignment horizontal="left" vertical="top" wrapText="1"/>
    </xf>
    <xf numFmtId="0" fontId="9" fillId="0" borderId="0" xfId="0" applyFont="1" applyAlignment="1">
      <alignment horizontal="left" vertical="top" wrapText="1"/>
    </xf>
    <xf numFmtId="0" fontId="29" fillId="0" borderId="0" xfId="0" applyFont="1" applyAlignment="1">
      <alignment vertical="center"/>
    </xf>
    <xf numFmtId="0" fontId="3" fillId="0" borderId="0" xfId="0" applyFont="1" applyAlignment="1">
      <alignment horizontal="left"/>
    </xf>
    <xf numFmtId="0" fontId="7" fillId="0" borderId="0" xfId="0" applyFont="1" applyAlignment="1">
      <alignment horizontal="left"/>
    </xf>
    <xf numFmtId="0" fontId="9" fillId="0" borderId="3" xfId="0" applyFont="1" applyBorder="1" applyAlignment="1">
      <alignment horizontal="center" vertical="center" wrapText="1"/>
    </xf>
    <xf numFmtId="0" fontId="43" fillId="0" borderId="0" xfId="0" applyFont="1" applyAlignment="1">
      <alignment horizontal="center" vertical="top" wrapText="1"/>
    </xf>
    <xf numFmtId="0" fontId="7" fillId="0" borderId="3" xfId="0" applyFont="1" applyBorder="1" applyAlignment="1">
      <alignment horizontal="center"/>
    </xf>
    <xf numFmtId="14" fontId="3" fillId="0" borderId="3" xfId="0" applyNumberFormat="1" applyFont="1" applyBorder="1" applyAlignment="1">
      <alignment horizontal="center"/>
    </xf>
    <xf numFmtId="0" fontId="3" fillId="8" borderId="3" xfId="0" applyFont="1" applyFill="1" applyBorder="1" applyAlignment="1">
      <alignment horizontal="center"/>
    </xf>
    <xf numFmtId="0" fontId="3" fillId="0" borderId="3" xfId="0" applyFont="1" applyBorder="1" applyAlignment="1">
      <alignment horizontal="center"/>
    </xf>
    <xf numFmtId="1" fontId="9" fillId="0" borderId="3" xfId="0" applyNumberFormat="1" applyFont="1" applyBorder="1" applyAlignment="1">
      <alignment horizontal="center" vertical="center"/>
    </xf>
    <xf numFmtId="2" fontId="3" fillId="0" borderId="3" xfId="0" applyNumberFormat="1" applyFont="1" applyBorder="1" applyAlignment="1">
      <alignment horizontal="center"/>
    </xf>
    <xf numFmtId="165" fontId="9" fillId="0" borderId="0" xfId="0" applyNumberFormat="1" applyFont="1" applyAlignment="1">
      <alignment horizontal="center" vertical="center"/>
    </xf>
    <xf numFmtId="0" fontId="3" fillId="34" borderId="3" xfId="0" applyFont="1" applyFill="1" applyBorder="1" applyAlignment="1">
      <alignment horizontal="center"/>
    </xf>
    <xf numFmtId="0" fontId="3" fillId="36" borderId="3" xfId="0" applyFont="1" applyFill="1" applyBorder="1" applyAlignment="1">
      <alignment horizontal="center"/>
    </xf>
    <xf numFmtId="0" fontId="9" fillId="0" borderId="3" xfId="0" applyFont="1" applyBorder="1" applyAlignment="1">
      <alignment horizontal="center"/>
    </xf>
    <xf numFmtId="2" fontId="9" fillId="0" borderId="3" xfId="0" applyNumberFormat="1" applyFont="1" applyBorder="1" applyAlignment="1">
      <alignment horizontal="center"/>
    </xf>
    <xf numFmtId="0" fontId="9" fillId="0" borderId="3" xfId="0" applyFont="1" applyBorder="1" applyAlignment="1">
      <alignment horizontal="center" vertical="center"/>
    </xf>
    <xf numFmtId="14" fontId="9" fillId="0" borderId="3" xfId="0" applyNumberFormat="1" applyFont="1" applyBorder="1" applyAlignment="1">
      <alignment horizontal="center" vertical="top"/>
    </xf>
    <xf numFmtId="0" fontId="9" fillId="0" borderId="3" xfId="0" applyFont="1" applyBorder="1" applyAlignment="1">
      <alignment horizontal="center" vertical="top"/>
    </xf>
    <xf numFmtId="0" fontId="3" fillId="0" borderId="14" xfId="0" applyFont="1" applyBorder="1" applyAlignment="1">
      <alignment vertical="top"/>
    </xf>
    <xf numFmtId="0" fontId="76" fillId="0" borderId="16" xfId="0" applyFont="1" applyBorder="1" applyAlignment="1">
      <alignment vertical="top" wrapText="1"/>
    </xf>
    <xf numFmtId="0" fontId="109" fillId="0" borderId="16" xfId="0" applyFont="1" applyBorder="1" applyAlignment="1">
      <alignment vertical="top" wrapText="1"/>
    </xf>
    <xf numFmtId="0" fontId="6" fillId="0" borderId="64" xfId="0" applyFont="1" applyBorder="1" applyAlignment="1">
      <alignment horizontal="left" vertical="top"/>
    </xf>
    <xf numFmtId="0" fontId="3" fillId="0" borderId="13" xfId="0" applyFont="1" applyBorder="1" applyAlignment="1">
      <alignment horizontal="left" vertical="top" wrapText="1"/>
    </xf>
    <xf numFmtId="0" fontId="91" fillId="0" borderId="3" xfId="0" applyFont="1" applyBorder="1" applyAlignment="1">
      <alignment horizontal="center" vertical="center" wrapText="1"/>
    </xf>
    <xf numFmtId="0" fontId="21" fillId="0" borderId="36" xfId="0" applyFont="1" applyBorder="1"/>
    <xf numFmtId="0" fontId="43" fillId="0" borderId="40" xfId="0" applyFont="1" applyBorder="1" applyAlignment="1">
      <alignment horizontal="center" vertical="top" wrapText="1"/>
    </xf>
    <xf numFmtId="0" fontId="23" fillId="0" borderId="91" xfId="0" applyFont="1" applyBorder="1" applyAlignment="1">
      <alignment horizontal="center" vertical="center" wrapText="1"/>
    </xf>
    <xf numFmtId="0" fontId="9" fillId="0" borderId="38" xfId="0" applyFont="1" applyBorder="1" applyAlignment="1">
      <alignment horizontal="left" vertical="top" wrapText="1"/>
    </xf>
    <xf numFmtId="0" fontId="9" fillId="0" borderId="53" xfId="0" applyFont="1" applyBorder="1" applyAlignment="1">
      <alignment vertical="top"/>
    </xf>
    <xf numFmtId="0" fontId="3" fillId="0" borderId="34" xfId="0" applyFont="1" applyBorder="1" applyAlignment="1">
      <alignment horizontal="left" vertical="top"/>
    </xf>
    <xf numFmtId="0" fontId="10" fillId="0" borderId="78" xfId="0" applyFont="1" applyBorder="1" applyAlignment="1">
      <alignment horizontal="left" vertical="center" wrapText="1"/>
    </xf>
    <xf numFmtId="0" fontId="23" fillId="15" borderId="61" xfId="0" applyFont="1" applyFill="1" applyBorder="1" applyAlignment="1" applyProtection="1">
      <alignment horizontal="center" vertical="center"/>
      <protection locked="0"/>
    </xf>
    <xf numFmtId="0" fontId="27" fillId="0" borderId="76" xfId="0" applyFont="1" applyBorder="1" applyAlignment="1">
      <alignment horizontal="left" vertical="center" wrapText="1"/>
    </xf>
    <xf numFmtId="0" fontId="123" fillId="32" borderId="61" xfId="0" applyFont="1" applyFill="1" applyBorder="1" applyAlignment="1">
      <alignment horizontal="center" vertical="center"/>
    </xf>
    <xf numFmtId="0" fontId="19" fillId="0" borderId="0" xfId="0" applyFont="1" applyAlignment="1">
      <alignment vertical="center" wrapText="1"/>
    </xf>
    <xf numFmtId="0" fontId="4" fillId="0" borderId="0" xfId="0" applyFont="1" applyAlignment="1" applyProtection="1">
      <alignment horizontal="left" vertical="top" wrapText="1"/>
      <protection locked="0"/>
    </xf>
    <xf numFmtId="0" fontId="9" fillId="0" borderId="34" xfId="0" applyFont="1" applyBorder="1" applyAlignment="1">
      <alignment horizontal="left" vertical="top"/>
    </xf>
    <xf numFmtId="0" fontId="95" fillId="9" borderId="19" xfId="0" applyFont="1" applyFill="1" applyBorder="1" applyAlignment="1">
      <alignment horizontal="center" vertical="center"/>
    </xf>
    <xf numFmtId="0" fontId="6" fillId="27" borderId="20" xfId="0" applyFont="1" applyFill="1" applyBorder="1" applyAlignment="1">
      <alignment horizontal="center" vertical="center"/>
    </xf>
    <xf numFmtId="0" fontId="95" fillId="9" borderId="20" xfId="0" applyFont="1" applyFill="1" applyBorder="1" applyAlignment="1">
      <alignment horizontal="center" vertical="center"/>
    </xf>
    <xf numFmtId="0" fontId="9" fillId="0" borderId="43" xfId="0" applyFont="1" applyBorder="1" applyAlignment="1">
      <alignment vertical="top"/>
    </xf>
    <xf numFmtId="0" fontId="95" fillId="9" borderId="96" xfId="0" applyFont="1" applyFill="1" applyBorder="1" applyAlignment="1">
      <alignment horizontal="center" vertical="center"/>
    </xf>
    <xf numFmtId="0" fontId="6" fillId="27" borderId="97" xfId="0" applyFont="1" applyFill="1" applyBorder="1" applyAlignment="1">
      <alignment horizontal="center" vertical="center"/>
    </xf>
    <xf numFmtId="0" fontId="95" fillId="9" borderId="97" xfId="0" applyFont="1" applyFill="1" applyBorder="1" applyAlignment="1">
      <alignment horizontal="center" vertical="center"/>
    </xf>
    <xf numFmtId="0" fontId="4" fillId="0" borderId="97" xfId="0" applyFont="1" applyBorder="1" applyAlignment="1">
      <alignment horizontal="left" vertical="top" wrapText="1"/>
    </xf>
    <xf numFmtId="0" fontId="3" fillId="0" borderId="97" xfId="0" applyFont="1" applyBorder="1" applyAlignment="1">
      <alignment vertical="top" wrapText="1"/>
    </xf>
    <xf numFmtId="0" fontId="4" fillId="4" borderId="98" xfId="0" applyFont="1" applyFill="1" applyBorder="1" applyAlignment="1">
      <alignment horizontal="left" vertical="top" wrapText="1"/>
    </xf>
    <xf numFmtId="0" fontId="95" fillId="9" borderId="23" xfId="0" applyFont="1" applyFill="1" applyBorder="1" applyAlignment="1">
      <alignment horizontal="center" vertical="center"/>
    </xf>
    <xf numFmtId="0" fontId="4" fillId="4" borderId="18" xfId="0" applyFont="1" applyFill="1" applyBorder="1" applyAlignment="1">
      <alignment horizontal="left" vertical="top" wrapText="1"/>
    </xf>
    <xf numFmtId="0" fontId="95" fillId="9" borderId="99" xfId="0" applyFont="1" applyFill="1" applyBorder="1" applyAlignment="1">
      <alignment horizontal="center" vertical="center"/>
    </xf>
    <xf numFmtId="0" fontId="6" fillId="27" borderId="100" xfId="0" applyFont="1" applyFill="1" applyBorder="1" applyAlignment="1">
      <alignment horizontal="center" vertical="center"/>
    </xf>
    <xf numFmtId="0" fontId="95" fillId="9" borderId="100" xfId="0" applyFont="1" applyFill="1" applyBorder="1" applyAlignment="1">
      <alignment horizontal="center" vertical="center"/>
    </xf>
    <xf numFmtId="0" fontId="4" fillId="0" borderId="100" xfId="0" applyFont="1" applyBorder="1" applyAlignment="1">
      <alignment horizontal="left" vertical="top" wrapText="1"/>
    </xf>
    <xf numFmtId="0" fontId="3" fillId="0" borderId="100" xfId="0" applyFont="1" applyBorder="1" applyAlignment="1">
      <alignment vertical="top" wrapText="1"/>
    </xf>
    <xf numFmtId="0" fontId="4" fillId="4" borderId="101" xfId="0" applyFont="1" applyFill="1" applyBorder="1" applyAlignment="1">
      <alignment horizontal="left" vertical="top" wrapText="1"/>
    </xf>
    <xf numFmtId="0" fontId="9" fillId="0" borderId="102" xfId="0" applyFont="1" applyBorder="1" applyAlignment="1">
      <alignment horizontal="left" vertical="top" wrapText="1"/>
    </xf>
    <xf numFmtId="0" fontId="9" fillId="0" borderId="103" xfId="0" applyFont="1" applyBorder="1" applyAlignment="1">
      <alignment vertical="top"/>
    </xf>
    <xf numFmtId="0" fontId="95" fillId="0" borderId="104" xfId="0" applyFont="1" applyBorder="1" applyAlignment="1">
      <alignment horizontal="center" vertical="center"/>
    </xf>
    <xf numFmtId="0" fontId="6" fillId="0" borderId="102" xfId="0" applyFont="1" applyBorder="1" applyAlignment="1">
      <alignment horizontal="center" vertical="center"/>
    </xf>
    <xf numFmtId="0" fontId="95" fillId="0" borderId="102" xfId="0" applyFont="1" applyBorder="1" applyAlignment="1">
      <alignment horizontal="center" vertical="center"/>
    </xf>
    <xf numFmtId="0" fontId="95" fillId="0" borderId="105" xfId="0" applyFont="1" applyBorder="1" applyAlignment="1">
      <alignment horizontal="center" vertical="center"/>
    </xf>
    <xf numFmtId="0" fontId="6" fillId="0" borderId="106" xfId="0" applyFont="1" applyBorder="1" applyAlignment="1">
      <alignment horizontal="center" vertical="center"/>
    </xf>
    <xf numFmtId="0" fontId="95" fillId="0" borderId="106" xfId="0" applyFont="1" applyBorder="1" applyAlignment="1">
      <alignment horizontal="center" vertical="center"/>
    </xf>
    <xf numFmtId="0" fontId="95" fillId="9" borderId="50" xfId="0" applyFont="1" applyFill="1" applyBorder="1" applyAlignment="1">
      <alignment horizontal="center" vertical="center"/>
    </xf>
    <xf numFmtId="0" fontId="6" fillId="27" borderId="51" xfId="0" applyFont="1" applyFill="1" applyBorder="1" applyAlignment="1">
      <alignment horizontal="center" vertical="center"/>
    </xf>
    <xf numFmtId="0" fontId="95" fillId="9" borderId="51" xfId="0" applyFont="1" applyFill="1" applyBorder="1" applyAlignment="1">
      <alignment horizontal="center" vertical="center"/>
    </xf>
    <xf numFmtId="0" fontId="4" fillId="0" borderId="51" xfId="0" applyFont="1" applyBorder="1" applyAlignment="1">
      <alignment horizontal="left" vertical="top" wrapText="1"/>
    </xf>
    <xf numFmtId="0" fontId="3" fillId="0" borderId="52" xfId="0" applyFont="1" applyBorder="1" applyAlignment="1">
      <alignment horizontal="left" vertical="top" wrapText="1"/>
    </xf>
    <xf numFmtId="0" fontId="9" fillId="4" borderId="9" xfId="0" applyFont="1" applyFill="1" applyBorder="1" applyAlignment="1">
      <alignment horizontal="left" vertical="top" wrapText="1"/>
    </xf>
    <xf numFmtId="0" fontId="6" fillId="0" borderId="3" xfId="0" applyFont="1" applyBorder="1" applyAlignment="1">
      <alignment horizontal="center" vertical="center" wrapText="1"/>
    </xf>
    <xf numFmtId="0" fontId="23" fillId="25" borderId="44" xfId="0" applyFont="1" applyFill="1" applyBorder="1" applyAlignment="1">
      <alignment horizontal="center" vertical="top" wrapText="1"/>
    </xf>
    <xf numFmtId="0" fontId="23" fillId="25" borderId="109" xfId="0" applyFont="1" applyFill="1" applyBorder="1" applyAlignment="1">
      <alignment horizontal="center" vertical="top" wrapText="1"/>
    </xf>
    <xf numFmtId="10" fontId="23" fillId="0" borderId="110" xfId="0" applyNumberFormat="1" applyFont="1" applyBorder="1" applyAlignment="1">
      <alignment horizontal="center" vertical="center"/>
    </xf>
    <xf numFmtId="10" fontId="23" fillId="0" borderId="111" xfId="0" applyNumberFormat="1" applyFont="1" applyBorder="1" applyAlignment="1">
      <alignment horizontal="center" vertical="center"/>
    </xf>
    <xf numFmtId="10" fontId="21" fillId="0" borderId="108" xfId="0" applyNumberFormat="1" applyFont="1" applyBorder="1" applyAlignment="1">
      <alignment horizontal="center" vertical="center"/>
    </xf>
    <xf numFmtId="0" fontId="20" fillId="0" borderId="0" xfId="0" applyFont="1" applyAlignment="1">
      <alignment wrapText="1"/>
    </xf>
    <xf numFmtId="0" fontId="6" fillId="6" borderId="16" xfId="0" applyFont="1" applyFill="1" applyBorder="1" applyAlignment="1">
      <alignment horizontal="center" wrapText="1"/>
    </xf>
    <xf numFmtId="0" fontId="6" fillId="0" borderId="3" xfId="0" applyFont="1" applyBorder="1" applyAlignment="1">
      <alignment horizontal="center" wrapText="1"/>
    </xf>
    <xf numFmtId="0" fontId="6" fillId="0" borderId="0" xfId="0" applyFont="1" applyAlignment="1">
      <alignment horizontal="center"/>
    </xf>
    <xf numFmtId="0" fontId="6" fillId="0" borderId="49" xfId="0" applyFont="1" applyBorder="1"/>
    <xf numFmtId="0" fontId="6" fillId="0" borderId="59" xfId="0" applyFont="1" applyBorder="1" applyAlignment="1">
      <alignment horizontal="center"/>
    </xf>
    <xf numFmtId="0" fontId="6" fillId="0" borderId="2" xfId="0" applyFont="1" applyBorder="1" applyAlignment="1">
      <alignment horizontal="center" wrapText="1"/>
    </xf>
    <xf numFmtId="0" fontId="6" fillId="16" borderId="3" xfId="0" applyFont="1" applyFill="1" applyBorder="1" applyAlignment="1">
      <alignment horizontal="center" vertical="center" wrapText="1"/>
    </xf>
    <xf numFmtId="0" fontId="6" fillId="0" borderId="22" xfId="0" applyFont="1" applyBorder="1"/>
    <xf numFmtId="0" fontId="6" fillId="16" borderId="16" xfId="0" applyFont="1" applyFill="1" applyBorder="1" applyAlignment="1">
      <alignment horizontal="center" vertical="center" wrapText="1"/>
    </xf>
    <xf numFmtId="0" fontId="6" fillId="0" borderId="0" xfId="0" applyFont="1" applyAlignment="1">
      <alignment vertical="center"/>
    </xf>
    <xf numFmtId="0" fontId="6" fillId="0" borderId="49" xfId="0" applyFont="1" applyBorder="1" applyAlignment="1">
      <alignment horizontal="center"/>
    </xf>
    <xf numFmtId="0" fontId="6" fillId="0" borderId="59" xfId="0" applyFont="1" applyBorder="1"/>
    <xf numFmtId="0" fontId="6" fillId="0" borderId="49" xfId="0" applyFont="1" applyBorder="1" applyAlignment="1">
      <alignment horizontal="center" vertical="center"/>
    </xf>
    <xf numFmtId="0" fontId="6" fillId="0" borderId="22" xfId="0" applyFont="1" applyBorder="1" applyAlignment="1">
      <alignment vertical="center"/>
    </xf>
    <xf numFmtId="0" fontId="126" fillId="0" borderId="3" xfId="0" applyFont="1" applyBorder="1" applyAlignment="1">
      <alignment horizontal="center" vertical="center" wrapText="1"/>
    </xf>
    <xf numFmtId="0" fontId="6" fillId="0" borderId="20" xfId="0" applyFont="1" applyBorder="1" applyAlignment="1">
      <alignment horizontal="center" wrapText="1"/>
    </xf>
    <xf numFmtId="0" fontId="6" fillId="0" borderId="22" xfId="0" applyFont="1" applyBorder="1" applyAlignment="1">
      <alignment horizontal="center"/>
    </xf>
    <xf numFmtId="0" fontId="6" fillId="6" borderId="16" xfId="0" applyFont="1" applyFill="1" applyBorder="1" applyAlignment="1">
      <alignment horizontal="center" vertical="center"/>
    </xf>
    <xf numFmtId="0" fontId="126" fillId="0" borderId="3" xfId="0" applyFont="1" applyBorder="1" applyAlignment="1">
      <alignment vertical="center" wrapText="1"/>
    </xf>
    <xf numFmtId="0" fontId="28" fillId="0" borderId="0" xfId="0" applyFont="1" applyAlignment="1">
      <alignment vertical="center"/>
    </xf>
    <xf numFmtId="0" fontId="126" fillId="0" borderId="6" xfId="0" applyFont="1" applyBorder="1" applyAlignment="1">
      <alignment vertical="center" wrapText="1"/>
    </xf>
    <xf numFmtId="0" fontId="23" fillId="0" borderId="0" xfId="0" applyFont="1" applyAlignment="1">
      <alignment horizontal="left" vertical="center" wrapText="1"/>
    </xf>
    <xf numFmtId="0" fontId="61" fillId="0" borderId="0" xfId="0" applyFont="1" applyAlignment="1">
      <alignment wrapText="1"/>
    </xf>
    <xf numFmtId="0" fontId="9" fillId="0" borderId="33" xfId="0" applyFont="1" applyBorder="1" applyAlignment="1">
      <alignment horizontal="left" vertical="top"/>
    </xf>
    <xf numFmtId="0" fontId="9" fillId="0" borderId="9" xfId="0" applyFont="1" applyBorder="1" applyAlignment="1">
      <alignment horizontal="left" vertical="top"/>
    </xf>
    <xf numFmtId="0" fontId="9" fillId="0" borderId="10" xfId="0" applyFont="1" applyBorder="1" applyAlignment="1">
      <alignment horizontal="left" vertical="top"/>
    </xf>
    <xf numFmtId="0" fontId="3" fillId="0" borderId="2" xfId="0" applyFont="1" applyBorder="1" applyAlignment="1">
      <alignment horizontal="center" vertical="center" wrapText="1"/>
    </xf>
    <xf numFmtId="0" fontId="3" fillId="0" borderId="3" xfId="0" applyFont="1" applyBorder="1" applyAlignment="1">
      <alignment horizontal="center" wrapText="1"/>
    </xf>
    <xf numFmtId="0" fontId="15" fillId="0" borderId="0" xfId="1" applyAlignment="1">
      <alignment horizontal="left" vertical="center" wrapText="1"/>
      <protection locked="0"/>
    </xf>
    <xf numFmtId="0" fontId="15" fillId="0" borderId="0" xfId="1" applyAlignment="1">
      <alignment vertical="center" wrapText="1"/>
      <protection locked="0"/>
    </xf>
    <xf numFmtId="0" fontId="43" fillId="0" borderId="3" xfId="0" quotePrefix="1" applyFont="1" applyBorder="1" applyAlignment="1">
      <alignment vertical="center" wrapText="1"/>
    </xf>
    <xf numFmtId="0" fontId="23" fillId="0" borderId="3" xfId="0" quotePrefix="1" applyFont="1" applyBorder="1" applyAlignment="1">
      <alignment horizontal="left" vertical="center" wrapText="1"/>
    </xf>
    <xf numFmtId="0" fontId="1" fillId="37" borderId="2" xfId="0" applyFont="1" applyFill="1" applyBorder="1" applyAlignment="1">
      <alignment vertical="center"/>
    </xf>
    <xf numFmtId="0" fontId="1" fillId="37" borderId="3" xfId="0" applyFont="1" applyFill="1" applyBorder="1" applyAlignment="1">
      <alignment vertical="center"/>
    </xf>
    <xf numFmtId="0" fontId="23" fillId="0" borderId="3" xfId="0" applyFont="1" applyBorder="1" applyAlignment="1">
      <alignment vertical="center" wrapText="1"/>
    </xf>
    <xf numFmtId="0" fontId="20" fillId="21" borderId="61" xfId="0" applyFont="1" applyFill="1" applyBorder="1" applyAlignment="1">
      <alignment horizontal="center" vertical="center" wrapText="1"/>
    </xf>
    <xf numFmtId="0" fontId="43" fillId="0" borderId="34" xfId="0" applyFont="1" applyBorder="1" applyAlignment="1">
      <alignment vertical="center"/>
    </xf>
    <xf numFmtId="0" fontId="43" fillId="0" borderId="3" xfId="0" applyFont="1" applyBorder="1" applyAlignment="1">
      <alignment vertical="center"/>
    </xf>
    <xf numFmtId="0" fontId="43" fillId="0" borderId="3" xfId="0" applyFont="1" applyBorder="1" applyAlignment="1">
      <alignment vertical="center" wrapText="1"/>
    </xf>
    <xf numFmtId="0" fontId="43" fillId="37" borderId="2" xfId="0" applyFont="1" applyFill="1" applyBorder="1" applyAlignment="1">
      <alignment vertical="center"/>
    </xf>
    <xf numFmtId="0" fontId="20" fillId="21" borderId="29" xfId="0" applyFont="1" applyFill="1" applyBorder="1" applyAlignment="1">
      <alignment horizontal="center" vertical="center" wrapText="1"/>
    </xf>
    <xf numFmtId="0" fontId="23" fillId="0" borderId="34" xfId="0" quotePrefix="1" applyFont="1" applyBorder="1" applyAlignment="1">
      <alignment vertical="center"/>
    </xf>
    <xf numFmtId="0" fontId="23" fillId="0" borderId="3" xfId="0" quotePrefix="1" applyFont="1" applyBorder="1" applyAlignment="1">
      <alignment vertical="center"/>
    </xf>
    <xf numFmtId="0" fontId="23" fillId="0" borderId="3" xfId="0" quotePrefix="1" applyFont="1" applyBorder="1" applyAlignment="1">
      <alignment horizontal="left" vertical="center"/>
    </xf>
    <xf numFmtId="0" fontId="43" fillId="0" borderId="0" xfId="0" applyFont="1"/>
    <xf numFmtId="0" fontId="43" fillId="37" borderId="3" xfId="0" applyFont="1" applyFill="1" applyBorder="1" applyAlignment="1">
      <alignment vertical="center"/>
    </xf>
    <xf numFmtId="0" fontId="23" fillId="0" borderId="2" xfId="0" quotePrefix="1" applyFont="1" applyBorder="1" applyAlignment="1">
      <alignment vertical="center" wrapText="1"/>
    </xf>
    <xf numFmtId="0" fontId="43" fillId="37" borderId="21" xfId="0" applyFont="1" applyFill="1" applyBorder="1" applyAlignment="1">
      <alignment vertical="center"/>
    </xf>
    <xf numFmtId="0" fontId="23" fillId="0" borderId="3" xfId="0" quotePrefix="1" applyFont="1" applyBorder="1" applyAlignment="1">
      <alignment vertical="center" wrapText="1"/>
    </xf>
    <xf numFmtId="0" fontId="9" fillId="4" borderId="41" xfId="0" applyFont="1" applyFill="1" applyBorder="1" applyAlignment="1">
      <alignment horizontal="left" vertical="top" wrapText="1"/>
    </xf>
    <xf numFmtId="0" fontId="19" fillId="16" borderId="59" xfId="0" applyFont="1" applyFill="1" applyBorder="1" applyAlignment="1">
      <alignment horizontal="center" vertical="center" wrapText="1"/>
    </xf>
    <xf numFmtId="0" fontId="73" fillId="0" borderId="0" xfId="0" applyFont="1" applyAlignment="1">
      <alignment wrapText="1"/>
    </xf>
    <xf numFmtId="0" fontId="1" fillId="0" borderId="0" xfId="0" applyFont="1" applyProtection="1">
      <protection locked="0"/>
    </xf>
    <xf numFmtId="0" fontId="132" fillId="0" borderId="0" xfId="0" applyFont="1"/>
    <xf numFmtId="0" fontId="1" fillId="0" borderId="36" xfId="0" applyFont="1" applyBorder="1"/>
    <xf numFmtId="0" fontId="1" fillId="0" borderId="44" xfId="0" applyFont="1" applyBorder="1"/>
    <xf numFmtId="0" fontId="28" fillId="0" borderId="36" xfId="0" applyFont="1" applyBorder="1"/>
    <xf numFmtId="0" fontId="1" fillId="0" borderId="0" xfId="0" applyFont="1" applyAlignment="1">
      <alignment horizontal="center" vertical="center" wrapText="1"/>
    </xf>
    <xf numFmtId="0" fontId="28" fillId="0" borderId="44" xfId="0" applyFont="1" applyBorder="1"/>
    <xf numFmtId="0" fontId="6" fillId="0" borderId="0" xfId="0" applyFont="1" applyAlignment="1">
      <alignment horizontal="center" vertical="center"/>
    </xf>
    <xf numFmtId="0" fontId="1" fillId="0" borderId="0" xfId="0" applyFont="1" applyAlignment="1">
      <alignment horizontal="left"/>
    </xf>
    <xf numFmtId="0" fontId="135" fillId="0" borderId="3" xfId="0" applyFont="1" applyBorder="1" applyAlignment="1">
      <alignment horizontal="center" vertical="center"/>
    </xf>
    <xf numFmtId="0" fontId="26" fillId="21" borderId="50" xfId="0" applyFont="1" applyFill="1" applyBorder="1" applyAlignment="1">
      <alignment vertical="center" wrapText="1"/>
    </xf>
    <xf numFmtId="0" fontId="26" fillId="21" borderId="27" xfId="0" applyFont="1" applyFill="1" applyBorder="1" applyAlignment="1">
      <alignment vertical="center" wrapText="1"/>
    </xf>
    <xf numFmtId="0" fontId="28" fillId="0" borderId="0" xfId="0" applyFont="1" applyAlignment="1">
      <alignment vertical="top" wrapText="1"/>
    </xf>
    <xf numFmtId="0" fontId="1" fillId="0" borderId="7" xfId="0" applyFont="1" applyBorder="1"/>
    <xf numFmtId="0" fontId="1" fillId="0" borderId="57" xfId="0" applyFont="1" applyBorder="1"/>
    <xf numFmtId="0" fontId="1" fillId="0" borderId="60" xfId="0" applyFont="1" applyBorder="1"/>
    <xf numFmtId="0" fontId="3" fillId="0" borderId="52" xfId="0" applyFont="1" applyBorder="1" applyAlignment="1">
      <alignment vertical="top" wrapText="1"/>
    </xf>
    <xf numFmtId="0" fontId="0" fillId="0" borderId="36" xfId="0" applyBorder="1"/>
    <xf numFmtId="0" fontId="0" fillId="0" borderId="44" xfId="0" applyBorder="1"/>
    <xf numFmtId="0" fontId="0" fillId="0" borderId="72" xfId="0" applyBorder="1"/>
    <xf numFmtId="0" fontId="0" fillId="0" borderId="65" xfId="0" applyBorder="1"/>
    <xf numFmtId="0" fontId="0" fillId="0" borderId="73" xfId="0" applyBorder="1"/>
    <xf numFmtId="0" fontId="9" fillId="0" borderId="50" xfId="0" applyFont="1" applyBorder="1" applyAlignment="1">
      <alignment horizontal="left" vertical="top" wrapText="1"/>
    </xf>
    <xf numFmtId="0" fontId="23" fillId="0" borderId="16" xfId="2" applyFont="1" applyBorder="1" applyAlignment="1">
      <alignment horizontal="left" vertical="center" wrapText="1"/>
    </xf>
    <xf numFmtId="0" fontId="43" fillId="15" borderId="53" xfId="0" applyFont="1" applyFill="1" applyBorder="1" applyAlignment="1">
      <alignment horizontal="center" vertical="center"/>
    </xf>
    <xf numFmtId="0" fontId="8" fillId="0" borderId="0" xfId="0" applyFont="1" applyAlignment="1">
      <alignment horizontal="center" vertical="center" wrapText="1"/>
    </xf>
    <xf numFmtId="0" fontId="18" fillId="13" borderId="37" xfId="0" applyFont="1" applyFill="1" applyBorder="1" applyAlignment="1">
      <alignment horizontal="center" vertical="center" wrapText="1"/>
    </xf>
    <xf numFmtId="0" fontId="9" fillId="0" borderId="70" xfId="0" applyFont="1" applyBorder="1" applyAlignment="1">
      <alignment horizontal="left" vertical="top" wrapText="1"/>
    </xf>
    <xf numFmtId="0" fontId="135" fillId="0" borderId="0" xfId="0" applyFont="1" applyAlignment="1">
      <alignment horizontal="center" vertical="center"/>
    </xf>
    <xf numFmtId="0" fontId="43" fillId="0" borderId="9" xfId="0" applyFont="1" applyBorder="1" applyAlignment="1" applyProtection="1">
      <alignment horizontal="center" vertical="center"/>
      <protection locked="0"/>
    </xf>
    <xf numFmtId="0" fontId="43" fillId="0" borderId="3" xfId="0" applyFont="1" applyBorder="1" applyAlignment="1" applyProtection="1">
      <alignment horizontal="center" vertical="center"/>
      <protection locked="0"/>
    </xf>
    <xf numFmtId="0" fontId="23" fillId="0" borderId="15" xfId="2" applyFont="1" applyBorder="1" applyAlignment="1">
      <alignment horizontal="left" vertical="center" wrapText="1"/>
    </xf>
    <xf numFmtId="0" fontId="43" fillId="15" borderId="31" xfId="0" applyFont="1" applyFill="1" applyBorder="1" applyAlignment="1">
      <alignment horizontal="center" vertical="center"/>
    </xf>
    <xf numFmtId="0" fontId="72" fillId="0" borderId="0" xfId="0" applyFont="1"/>
    <xf numFmtId="0" fontId="13" fillId="0" borderId="3" xfId="0" applyFont="1" applyBorder="1" applyAlignment="1">
      <alignment horizontal="center" vertical="center" wrapText="1"/>
    </xf>
    <xf numFmtId="0" fontId="20" fillId="0" borderId="0" xfId="0" applyFont="1" applyAlignment="1">
      <alignment horizontal="left" vertical="center" wrapText="1"/>
    </xf>
    <xf numFmtId="0" fontId="1" fillId="0" borderId="19" xfId="0" applyFont="1" applyBorder="1"/>
    <xf numFmtId="0" fontId="1" fillId="0" borderId="32" xfId="0" applyFont="1" applyBorder="1"/>
    <xf numFmtId="0" fontId="9" fillId="4" borderId="4" xfId="0" applyFont="1" applyFill="1" applyBorder="1" applyAlignment="1">
      <alignment vertical="top" wrapText="1"/>
    </xf>
    <xf numFmtId="0" fontId="9" fillId="4" borderId="32" xfId="0" applyFont="1" applyFill="1" applyBorder="1" applyAlignment="1">
      <alignment vertical="top" wrapText="1"/>
    </xf>
    <xf numFmtId="0" fontId="9" fillId="4" borderId="38" xfId="0" applyFont="1" applyFill="1" applyBorder="1" applyAlignment="1">
      <alignment vertical="top" wrapText="1"/>
    </xf>
    <xf numFmtId="0" fontId="3" fillId="8" borderId="25" xfId="0" applyFont="1" applyFill="1" applyBorder="1" applyAlignment="1">
      <alignment horizontal="left" vertical="top" wrapText="1"/>
    </xf>
    <xf numFmtId="0" fontId="3" fillId="8" borderId="26" xfId="0" applyFont="1" applyFill="1" applyBorder="1" applyAlignment="1">
      <alignment horizontal="left" vertical="top" wrapText="1"/>
    </xf>
    <xf numFmtId="0" fontId="26" fillId="0" borderId="0" xfId="0" applyFont="1" applyAlignment="1">
      <alignment horizontal="left" wrapText="1"/>
    </xf>
    <xf numFmtId="0" fontId="43" fillId="0" borderId="32" xfId="0" applyFont="1" applyBorder="1" applyAlignment="1">
      <alignment horizontal="center"/>
    </xf>
    <xf numFmtId="0" fontId="65" fillId="0" borderId="0" xfId="0" applyFont="1"/>
    <xf numFmtId="0" fontId="65" fillId="0" borderId="36" xfId="0" applyFont="1" applyBorder="1"/>
    <xf numFmtId="0" fontId="0" fillId="0" borderId="59" xfId="0" applyBorder="1" applyAlignment="1">
      <alignment horizontal="left"/>
    </xf>
    <xf numFmtId="0" fontId="0" fillId="0" borderId="0" xfId="0" applyAlignment="1">
      <alignment horizontal="left"/>
    </xf>
    <xf numFmtId="0" fontId="0" fillId="0" borderId="42" xfId="0" applyBorder="1" applyAlignment="1">
      <alignment horizontal="left"/>
    </xf>
    <xf numFmtId="0" fontId="130" fillId="13" borderId="59" xfId="0" applyFont="1" applyFill="1" applyBorder="1" applyAlignment="1">
      <alignment horizontal="center" vertical="center" wrapText="1"/>
    </xf>
    <xf numFmtId="0" fontId="9" fillId="7" borderId="51" xfId="0" applyFont="1" applyFill="1" applyBorder="1" applyAlignment="1">
      <alignment horizontal="left" vertical="top" wrapText="1"/>
    </xf>
    <xf numFmtId="0" fontId="3" fillId="7" borderId="51" xfId="0" applyFont="1" applyFill="1" applyBorder="1" applyAlignment="1">
      <alignment vertical="top" wrapText="1"/>
    </xf>
    <xf numFmtId="0" fontId="3" fillId="7" borderId="51" xfId="0" applyFont="1" applyFill="1" applyBorder="1" applyAlignment="1">
      <alignment horizontal="left" vertical="top" wrapText="1"/>
    </xf>
    <xf numFmtId="0" fontId="143" fillId="0" borderId="0" xfId="0" applyFont="1"/>
    <xf numFmtId="0" fontId="39" fillId="13" borderId="59" xfId="0" applyFont="1" applyFill="1" applyBorder="1" applyAlignment="1">
      <alignment horizontal="center" vertical="center" wrapText="1"/>
    </xf>
    <xf numFmtId="0" fontId="9" fillId="0" borderId="13" xfId="0" applyFont="1" applyBorder="1" applyAlignment="1">
      <alignment vertical="top" wrapText="1"/>
    </xf>
    <xf numFmtId="0" fontId="9" fillId="0" borderId="1" xfId="0" applyFont="1" applyBorder="1" applyAlignment="1">
      <alignment horizontal="left" vertical="top" wrapText="1"/>
    </xf>
    <xf numFmtId="0" fontId="6" fillId="6" borderId="16" xfId="0" applyFont="1" applyFill="1" applyBorder="1" applyAlignment="1">
      <alignment horizontal="center" vertical="center" wrapText="1"/>
    </xf>
    <xf numFmtId="0" fontId="6" fillId="9" borderId="50" xfId="0" applyFont="1" applyFill="1" applyBorder="1" applyAlignment="1">
      <alignment horizontal="center" vertical="center"/>
    </xf>
    <xf numFmtId="0" fontId="17" fillId="0" borderId="0" xfId="0" applyFont="1" applyAlignment="1">
      <alignment vertical="top" wrapText="1"/>
    </xf>
    <xf numFmtId="0" fontId="9" fillId="0" borderId="4" xfId="0" applyFont="1" applyBorder="1" applyAlignment="1">
      <alignment horizontal="left" vertical="top" wrapText="1"/>
    </xf>
    <xf numFmtId="0" fontId="9" fillId="0" borderId="17" xfId="0" applyFont="1" applyBorder="1" applyAlignment="1">
      <alignment horizontal="left" vertical="top" wrapText="1"/>
    </xf>
    <xf numFmtId="0" fontId="9" fillId="0" borderId="3" xfId="0" applyFont="1" applyBorder="1" applyAlignment="1">
      <alignment vertical="center" wrapText="1"/>
    </xf>
    <xf numFmtId="0" fontId="18" fillId="0" borderId="3" xfId="0" applyFont="1" applyBorder="1" applyAlignment="1">
      <alignment vertical="center"/>
    </xf>
    <xf numFmtId="0" fontId="3" fillId="0" borderId="3" xfId="0" quotePrefix="1" applyFont="1" applyBorder="1" applyAlignment="1">
      <alignment vertical="center" wrapText="1"/>
    </xf>
    <xf numFmtId="0" fontId="3" fillId="0" borderId="3" xfId="0" applyFont="1" applyBorder="1" applyAlignment="1">
      <alignment vertical="center"/>
    </xf>
    <xf numFmtId="0" fontId="123" fillId="0" borderId="3" xfId="0" applyFont="1" applyBorder="1" applyAlignment="1">
      <alignment vertical="center"/>
    </xf>
    <xf numFmtId="0" fontId="49" fillId="0" borderId="3" xfId="0" applyFont="1" applyBorder="1" applyAlignment="1">
      <alignment vertical="center"/>
    </xf>
    <xf numFmtId="0" fontId="40" fillId="0" borderId="0" xfId="0" applyFont="1" applyAlignment="1">
      <alignment vertical="center"/>
    </xf>
    <xf numFmtId="0" fontId="18" fillId="0" borderId="11" xfId="0" applyFont="1" applyBorder="1" applyAlignment="1">
      <alignment vertical="center"/>
    </xf>
    <xf numFmtId="0" fontId="18" fillId="0" borderId="12" xfId="0" applyFont="1" applyBorder="1" applyAlignment="1">
      <alignment vertical="center"/>
    </xf>
    <xf numFmtId="0" fontId="123" fillId="0" borderId="11" xfId="0" applyFont="1" applyBorder="1" applyAlignment="1">
      <alignment vertical="center"/>
    </xf>
    <xf numFmtId="0" fontId="18" fillId="0" borderId="16" xfId="0" applyFont="1" applyBorder="1" applyAlignment="1">
      <alignment vertical="center"/>
    </xf>
    <xf numFmtId="0" fontId="123" fillId="0" borderId="16" xfId="0" applyFont="1" applyBorder="1" applyAlignment="1">
      <alignment vertical="center"/>
    </xf>
    <xf numFmtId="0" fontId="3" fillId="0" borderId="12" xfId="0" quotePrefix="1" applyFont="1" applyBorder="1" applyAlignment="1">
      <alignment vertical="center" wrapText="1"/>
    </xf>
    <xf numFmtId="0" fontId="3" fillId="0" borderId="11" xfId="0" quotePrefix="1" applyFont="1" applyBorder="1" applyAlignment="1">
      <alignment vertical="center" wrapText="1"/>
    </xf>
    <xf numFmtId="0" fontId="140" fillId="0" borderId="3" xfId="0" quotePrefix="1" applyFont="1" applyBorder="1" applyAlignment="1">
      <alignment vertical="center" wrapText="1"/>
    </xf>
    <xf numFmtId="0" fontId="140" fillId="0" borderId="12" xfId="0" quotePrefix="1" applyFont="1" applyBorder="1" applyAlignment="1">
      <alignment vertical="center" wrapText="1"/>
    </xf>
    <xf numFmtId="0" fontId="140" fillId="0" borderId="11" xfId="0" quotePrefix="1" applyFont="1" applyBorder="1" applyAlignment="1">
      <alignment vertical="center" wrapText="1"/>
    </xf>
    <xf numFmtId="0" fontId="18" fillId="7" borderId="10" xfId="0" applyFont="1" applyFill="1" applyBorder="1" applyAlignment="1">
      <alignment horizontal="center" vertical="center"/>
    </xf>
    <xf numFmtId="0" fontId="18" fillId="7" borderId="12" xfId="0" applyFont="1" applyFill="1" applyBorder="1" applyAlignment="1">
      <alignment horizontal="center" vertical="center"/>
    </xf>
    <xf numFmtId="0" fontId="26" fillId="7" borderId="10" xfId="0" quotePrefix="1" applyFont="1" applyFill="1" applyBorder="1" applyAlignment="1">
      <alignment horizontal="center" vertical="center" wrapText="1"/>
    </xf>
    <xf numFmtId="0" fontId="26" fillId="7" borderId="12" xfId="0" quotePrefix="1" applyFont="1" applyFill="1" applyBorder="1" applyAlignment="1">
      <alignment horizontal="center" vertical="center" wrapText="1"/>
    </xf>
    <xf numFmtId="164" fontId="18" fillId="7" borderId="13" xfId="4" applyNumberFormat="1" applyFont="1" applyFill="1" applyBorder="1" applyAlignment="1">
      <alignment horizontal="center" vertical="center"/>
    </xf>
    <xf numFmtId="0" fontId="18" fillId="7" borderId="16" xfId="0" applyFont="1" applyFill="1" applyBorder="1" applyAlignment="1">
      <alignment horizontal="center" vertical="center"/>
    </xf>
    <xf numFmtId="0" fontId="18" fillId="7" borderId="15" xfId="0" applyFont="1" applyFill="1" applyBorder="1" applyAlignment="1">
      <alignment horizontal="center" vertical="center"/>
    </xf>
    <xf numFmtId="0" fontId="18" fillId="7" borderId="16" xfId="0" applyFont="1" applyFill="1" applyBorder="1" applyAlignment="1">
      <alignment vertical="center"/>
    </xf>
    <xf numFmtId="0" fontId="123" fillId="7" borderId="16" xfId="0" applyFont="1" applyFill="1" applyBorder="1" applyAlignment="1">
      <alignment vertical="center"/>
    </xf>
    <xf numFmtId="1" fontId="9" fillId="0" borderId="8" xfId="0" applyNumberFormat="1" applyFont="1" applyBorder="1" applyAlignment="1">
      <alignment horizontal="center" vertical="center"/>
    </xf>
    <xf numFmtId="1" fontId="9" fillId="0" borderId="9" xfId="0" applyNumberFormat="1" applyFont="1" applyBorder="1" applyAlignment="1">
      <alignment horizontal="center" vertical="center"/>
    </xf>
    <xf numFmtId="1" fontId="9" fillId="0" borderId="11" xfId="0" applyNumberFormat="1" applyFont="1" applyBorder="1" applyAlignment="1">
      <alignment horizontal="center" vertical="center"/>
    </xf>
    <xf numFmtId="1" fontId="3" fillId="0" borderId="9" xfId="0" quotePrefix="1" applyNumberFormat="1" applyFont="1" applyBorder="1" applyAlignment="1">
      <alignment horizontal="center" vertical="center" wrapText="1"/>
    </xf>
    <xf numFmtId="1" fontId="3" fillId="0" borderId="3" xfId="0" quotePrefix="1" applyNumberFormat="1" applyFont="1" applyBorder="1" applyAlignment="1">
      <alignment horizontal="center" vertical="center" wrapText="1"/>
    </xf>
    <xf numFmtId="1" fontId="3" fillId="0" borderId="8" xfId="0" quotePrefix="1" applyNumberFormat="1" applyFont="1" applyBorder="1" applyAlignment="1">
      <alignment horizontal="center" vertical="center" wrapText="1"/>
    </xf>
    <xf numFmtId="1" fontId="23" fillId="0" borderId="9" xfId="0" applyNumberFormat="1" applyFont="1" applyBorder="1" applyAlignment="1">
      <alignment horizontal="center" vertical="center"/>
    </xf>
    <xf numFmtId="1" fontId="3" fillId="0" borderId="11" xfId="0" quotePrefix="1" applyNumberFormat="1" applyFont="1" applyBorder="1" applyAlignment="1">
      <alignment horizontal="center" vertical="center" wrapText="1"/>
    </xf>
    <xf numFmtId="1" fontId="23" fillId="0" borderId="3" xfId="0" applyNumberFormat="1" applyFont="1" applyBorder="1" applyAlignment="1">
      <alignment horizontal="center" vertical="center"/>
    </xf>
    <xf numFmtId="164" fontId="18" fillId="7" borderId="41" xfId="4" applyNumberFormat="1" applyFont="1" applyFill="1" applyBorder="1" applyAlignment="1">
      <alignment horizontal="center" vertical="center"/>
    </xf>
    <xf numFmtId="164" fontId="18" fillId="7" borderId="25" xfId="4" applyNumberFormat="1" applyFont="1" applyFill="1" applyBorder="1" applyAlignment="1">
      <alignment horizontal="center" vertical="center"/>
    </xf>
    <xf numFmtId="164" fontId="18" fillId="7" borderId="14" xfId="4" applyNumberFormat="1" applyFont="1" applyFill="1" applyBorder="1" applyAlignment="1">
      <alignment horizontal="center" vertical="center"/>
    </xf>
    <xf numFmtId="0" fontId="26" fillId="7" borderId="4" xfId="0" applyFont="1" applyFill="1" applyBorder="1" applyAlignment="1">
      <alignment horizontal="center" vertical="center" wrapText="1"/>
    </xf>
    <xf numFmtId="0" fontId="26" fillId="7" borderId="1" xfId="0" applyFont="1" applyFill="1" applyBorder="1" applyAlignment="1">
      <alignment horizontal="center" vertical="center"/>
    </xf>
    <xf numFmtId="0" fontId="26" fillId="7" borderId="5" xfId="0" applyFont="1" applyFill="1" applyBorder="1" applyAlignment="1">
      <alignment horizontal="center" vertical="center"/>
    </xf>
    <xf numFmtId="0" fontId="26" fillId="7" borderId="1" xfId="0" applyFont="1" applyFill="1" applyBorder="1" applyAlignment="1">
      <alignment horizontal="center" vertical="center" wrapText="1"/>
    </xf>
    <xf numFmtId="0" fontId="46" fillId="0" borderId="0" xfId="0" applyFont="1" applyAlignment="1">
      <alignment vertical="top" wrapText="1"/>
    </xf>
    <xf numFmtId="0" fontId="29" fillId="0" borderId="0" xfId="0" applyFont="1"/>
    <xf numFmtId="0" fontId="28" fillId="0" borderId="0" xfId="0" applyFont="1" applyAlignment="1">
      <alignment horizontal="center"/>
    </xf>
    <xf numFmtId="0" fontId="92" fillId="0" borderId="41" xfId="0" applyFont="1" applyBorder="1"/>
    <xf numFmtId="0" fontId="81" fillId="0" borderId="28" xfId="0" applyFont="1" applyBorder="1" applyAlignment="1">
      <alignment horizontal="center" vertical="center"/>
    </xf>
    <xf numFmtId="0" fontId="9" fillId="4" borderId="1" xfId="0" applyFont="1" applyFill="1" applyBorder="1" applyAlignment="1">
      <alignment vertical="top" wrapText="1"/>
    </xf>
    <xf numFmtId="0" fontId="47" fillId="0" borderId="3" xfId="0" applyFont="1" applyBorder="1" applyAlignment="1">
      <alignment vertical="top"/>
    </xf>
    <xf numFmtId="0" fontId="1" fillId="21" borderId="3" xfId="0" applyFont="1" applyFill="1" applyBorder="1" applyAlignment="1">
      <alignment vertical="center"/>
    </xf>
    <xf numFmtId="0" fontId="1" fillId="21" borderId="2" xfId="0" applyFont="1" applyFill="1" applyBorder="1" applyAlignment="1">
      <alignment vertical="center"/>
    </xf>
    <xf numFmtId="0" fontId="43" fillId="0" borderId="20" xfId="0" applyFont="1" applyBorder="1" applyAlignment="1">
      <alignment vertical="center"/>
    </xf>
    <xf numFmtId="0" fontId="40" fillId="9" borderId="67" xfId="0" applyFont="1" applyFill="1" applyBorder="1" applyAlignment="1">
      <alignment horizontal="center" vertical="center"/>
    </xf>
    <xf numFmtId="0" fontId="61" fillId="0" borderId="0" xfId="0" applyFont="1" applyAlignment="1">
      <alignment horizontal="center" vertical="center"/>
    </xf>
    <xf numFmtId="0" fontId="43" fillId="0" borderId="0" xfId="0" applyFont="1" applyAlignment="1">
      <alignment horizontal="center" vertical="center"/>
    </xf>
    <xf numFmtId="0" fontId="65" fillId="0" borderId="0" xfId="0" applyFont="1" applyAlignment="1">
      <alignment horizontal="center" vertical="center"/>
    </xf>
    <xf numFmtId="0" fontId="20" fillId="0" borderId="0" xfId="0" applyFont="1" applyAlignment="1">
      <alignment horizontal="center" vertical="center" wrapText="1"/>
    </xf>
    <xf numFmtId="0" fontId="8" fillId="0" borderId="0" xfId="0" applyFont="1" applyAlignment="1">
      <alignment horizontal="center" vertical="center"/>
    </xf>
    <xf numFmtId="0" fontId="153" fillId="0" borderId="28" xfId="0" applyFont="1" applyBorder="1" applyAlignment="1">
      <alignment horizontal="right" vertical="center"/>
    </xf>
    <xf numFmtId="0" fontId="153" fillId="0" borderId="28" xfId="0" applyFont="1" applyBorder="1" applyAlignment="1">
      <alignment horizontal="left" vertical="center"/>
    </xf>
    <xf numFmtId="0" fontId="3" fillId="0" borderId="0" xfId="0" quotePrefix="1" applyFont="1" applyAlignment="1">
      <alignment horizontal="center" vertical="center" wrapText="1"/>
    </xf>
    <xf numFmtId="0" fontId="81" fillId="0" borderId="0" xfId="0" applyFont="1" applyAlignment="1">
      <alignment horizontal="left" vertical="center"/>
    </xf>
    <xf numFmtId="0" fontId="23" fillId="0" borderId="0" xfId="0" applyFont="1" applyAlignment="1">
      <alignment horizontal="left" vertical="top" wrapText="1"/>
    </xf>
    <xf numFmtId="0" fontId="153" fillId="0" borderId="0" xfId="0" applyFont="1" applyAlignment="1">
      <alignment horizontal="left" vertical="center"/>
    </xf>
    <xf numFmtId="0" fontId="153" fillId="0" borderId="57" xfId="0" applyFont="1" applyBorder="1" applyAlignment="1">
      <alignment horizontal="right" vertical="center"/>
    </xf>
    <xf numFmtId="0" fontId="153" fillId="0" borderId="57" xfId="0" applyFont="1" applyBorder="1" applyAlignment="1">
      <alignment horizontal="left" vertical="center"/>
    </xf>
    <xf numFmtId="0" fontId="3" fillId="21" borderId="16" xfId="0" quotePrefix="1" applyFont="1" applyFill="1" applyBorder="1" applyAlignment="1">
      <alignment horizontal="center" vertical="center" wrapText="1"/>
    </xf>
    <xf numFmtId="0" fontId="3" fillId="21" borderId="37" xfId="0" quotePrefix="1" applyFont="1" applyFill="1" applyBorder="1" applyAlignment="1">
      <alignment horizontal="center" vertical="center" wrapText="1"/>
    </xf>
    <xf numFmtId="0" fontId="3" fillId="21" borderId="53" xfId="0" quotePrefix="1" applyFont="1" applyFill="1" applyBorder="1" applyAlignment="1">
      <alignment horizontal="center" vertical="center" wrapText="1"/>
    </xf>
    <xf numFmtId="0" fontId="18" fillId="21" borderId="16" xfId="0" applyFont="1" applyFill="1" applyBorder="1" applyAlignment="1">
      <alignment horizontal="center" vertical="center"/>
    </xf>
    <xf numFmtId="0" fontId="18" fillId="21" borderId="37" xfId="0" applyFont="1" applyFill="1" applyBorder="1" applyAlignment="1">
      <alignment horizontal="center" vertical="center"/>
    </xf>
    <xf numFmtId="0" fontId="18" fillId="21" borderId="53" xfId="0" applyFont="1" applyFill="1" applyBorder="1" applyAlignment="1">
      <alignment horizontal="center" vertical="center"/>
    </xf>
    <xf numFmtId="0" fontId="155" fillId="0" borderId="0" xfId="0" applyFont="1"/>
    <xf numFmtId="0" fontId="3" fillId="0" borderId="0" xfId="0" quotePrefix="1" applyFont="1" applyAlignment="1">
      <alignment vertical="center" wrapText="1"/>
    </xf>
    <xf numFmtId="0" fontId="140" fillId="21" borderId="67" xfId="0" quotePrefix="1" applyFont="1" applyFill="1" applyBorder="1" applyAlignment="1">
      <alignment vertical="center" wrapText="1"/>
    </xf>
    <xf numFmtId="0" fontId="140" fillId="21" borderId="29" xfId="0" quotePrefix="1" applyFont="1" applyFill="1" applyBorder="1" applyAlignment="1">
      <alignment vertical="center" wrapText="1"/>
    </xf>
    <xf numFmtId="0" fontId="3" fillId="0" borderId="0" xfId="0" applyFont="1" applyAlignment="1">
      <alignment vertical="center"/>
    </xf>
    <xf numFmtId="0" fontId="13" fillId="2" borderId="0" xfId="0" quotePrefix="1" applyFont="1" applyFill="1" applyAlignment="1">
      <alignment horizontal="center" vertical="center" wrapText="1"/>
    </xf>
    <xf numFmtId="0" fontId="3" fillId="21" borderId="0" xfId="0" quotePrefix="1" applyFont="1" applyFill="1" applyAlignment="1">
      <alignment horizontal="center" vertical="center" wrapText="1"/>
    </xf>
    <xf numFmtId="0" fontId="140" fillId="21" borderId="0" xfId="0" quotePrefix="1" applyFont="1" applyFill="1" applyAlignment="1">
      <alignment horizontal="center" vertical="center" wrapText="1"/>
    </xf>
    <xf numFmtId="0" fontId="0" fillId="0" borderId="28" xfId="0" applyBorder="1"/>
    <xf numFmtId="0" fontId="81" fillId="0" borderId="29" xfId="0" applyFont="1" applyBorder="1" applyAlignment="1">
      <alignment vertical="center"/>
    </xf>
    <xf numFmtId="0" fontId="145" fillId="0" borderId="27" xfId="0" applyFont="1" applyBorder="1" applyAlignment="1">
      <alignment vertical="center"/>
    </xf>
    <xf numFmtId="0" fontId="140" fillId="0" borderId="0" xfId="0" quotePrefix="1" applyFont="1" applyAlignment="1">
      <alignment vertical="center" wrapText="1"/>
    </xf>
    <xf numFmtId="0" fontId="140" fillId="0" borderId="0" xfId="0" quotePrefix="1" applyFont="1" applyAlignment="1">
      <alignment horizontal="center" vertical="center" wrapText="1"/>
    </xf>
    <xf numFmtId="0" fontId="19" fillId="16" borderId="16" xfId="0" applyFont="1" applyFill="1" applyBorder="1" applyAlignment="1">
      <alignment horizontal="center" vertical="center" wrapText="1"/>
    </xf>
    <xf numFmtId="0" fontId="43" fillId="21" borderId="75" xfId="0" applyFont="1" applyFill="1" applyBorder="1" applyAlignment="1">
      <alignment horizontal="center" vertical="center" textRotation="90"/>
    </xf>
    <xf numFmtId="0" fontId="128" fillId="21" borderId="6" xfId="0" applyFont="1" applyFill="1" applyBorder="1" applyAlignment="1">
      <alignment horizontal="center" vertical="center" textRotation="90" wrapText="1"/>
    </xf>
    <xf numFmtId="0" fontId="23" fillId="21" borderId="7" xfId="0" applyFont="1" applyFill="1" applyBorder="1" applyAlignment="1">
      <alignment horizontal="center" vertical="center" textRotation="90" wrapText="1"/>
    </xf>
    <xf numFmtId="0" fontId="65" fillId="16" borderId="52" xfId="0" applyFont="1" applyFill="1" applyBorder="1" applyAlignment="1">
      <alignment horizontal="center" vertical="center"/>
    </xf>
    <xf numFmtId="0" fontId="19" fillId="20" borderId="16" xfId="0" applyFont="1" applyFill="1" applyBorder="1" applyAlignment="1">
      <alignment horizontal="center" vertical="center" wrapText="1"/>
    </xf>
    <xf numFmtId="0" fontId="23" fillId="20" borderId="52" xfId="0" applyFont="1" applyFill="1" applyBorder="1" applyAlignment="1">
      <alignment horizontal="center" vertical="center"/>
    </xf>
    <xf numFmtId="0" fontId="9" fillId="0" borderId="51" xfId="0" quotePrefix="1" applyFont="1" applyBorder="1" applyAlignment="1">
      <alignment horizontal="left" vertical="top"/>
    </xf>
    <xf numFmtId="0" fontId="3" fillId="14" borderId="51" xfId="0" applyFont="1" applyFill="1" applyBorder="1" applyAlignment="1">
      <alignment vertical="top" wrapText="1"/>
    </xf>
    <xf numFmtId="0" fontId="23" fillId="24" borderId="52" xfId="0" applyFont="1" applyFill="1" applyBorder="1" applyAlignment="1">
      <alignment horizontal="center" vertical="center"/>
    </xf>
    <xf numFmtId="0" fontId="23" fillId="38" borderId="52" xfId="0" applyFont="1" applyFill="1" applyBorder="1" applyAlignment="1">
      <alignment horizontal="center" vertical="center"/>
    </xf>
    <xf numFmtId="0" fontId="65" fillId="16" borderId="50" xfId="0" applyFont="1" applyFill="1" applyBorder="1" applyAlignment="1">
      <alignment horizontal="center" vertical="center"/>
    </xf>
    <xf numFmtId="0" fontId="23" fillId="20" borderId="50" xfId="0" applyFont="1" applyFill="1" applyBorder="1" applyAlignment="1">
      <alignment horizontal="center" vertical="center"/>
    </xf>
    <xf numFmtId="0" fontId="23" fillId="24" borderId="50" xfId="0" applyFont="1" applyFill="1" applyBorder="1" applyAlignment="1">
      <alignment horizontal="center" vertical="center"/>
    </xf>
    <xf numFmtId="0" fontId="23" fillId="38" borderId="50" xfId="0" applyFont="1" applyFill="1" applyBorder="1" applyAlignment="1">
      <alignment horizontal="center" vertical="center"/>
    </xf>
    <xf numFmtId="0" fontId="23" fillId="8" borderId="50" xfId="0" applyFont="1" applyFill="1" applyBorder="1" applyAlignment="1">
      <alignment horizontal="center" vertical="center"/>
    </xf>
    <xf numFmtId="0" fontId="23" fillId="8" borderId="52" xfId="0" applyFont="1" applyFill="1" applyBorder="1" applyAlignment="1">
      <alignment horizontal="center" vertical="center"/>
    </xf>
    <xf numFmtId="0" fontId="19" fillId="8" borderId="16" xfId="0" applyFont="1" applyFill="1" applyBorder="1" applyAlignment="1">
      <alignment horizontal="center" vertical="center" wrapText="1"/>
    </xf>
    <xf numFmtId="0" fontId="0" fillId="8" borderId="0" xfId="0" applyFill="1"/>
    <xf numFmtId="0" fontId="19" fillId="42" borderId="16" xfId="0" applyFont="1" applyFill="1" applyBorder="1" applyAlignment="1">
      <alignment horizontal="center" vertical="center" wrapText="1"/>
    </xf>
    <xf numFmtId="0" fontId="23" fillId="42" borderId="50" xfId="0" applyFont="1" applyFill="1" applyBorder="1" applyAlignment="1">
      <alignment horizontal="center" vertical="center"/>
    </xf>
    <xf numFmtId="0" fontId="23" fillId="42" borderId="52" xfId="0" applyFont="1" applyFill="1" applyBorder="1" applyAlignment="1">
      <alignment horizontal="center" vertical="center"/>
    </xf>
    <xf numFmtId="0" fontId="19" fillId="42" borderId="59" xfId="0" applyFont="1" applyFill="1" applyBorder="1" applyAlignment="1">
      <alignment horizontal="center" vertical="center" wrapText="1"/>
    </xf>
    <xf numFmtId="0" fontId="6" fillId="9" borderId="1" xfId="0" applyFont="1" applyFill="1" applyBorder="1" applyAlignment="1">
      <alignment horizontal="center" vertical="center"/>
    </xf>
    <xf numFmtId="0" fontId="32" fillId="13" borderId="59" xfId="0" applyFont="1" applyFill="1" applyBorder="1" applyAlignment="1">
      <alignment horizontal="center" vertical="center" wrapText="1"/>
    </xf>
    <xf numFmtId="0" fontId="9" fillId="0" borderId="57" xfId="0" applyFont="1" applyBorder="1" applyAlignment="1">
      <alignment horizontal="left" vertical="top" wrapText="1"/>
    </xf>
    <xf numFmtId="0" fontId="9" fillId="14" borderId="1" xfId="0" applyFont="1" applyFill="1" applyBorder="1" applyAlignment="1">
      <alignment horizontal="left" vertical="top" wrapText="1"/>
    </xf>
    <xf numFmtId="0" fontId="158" fillId="0" borderId="0" xfId="0" applyFont="1"/>
    <xf numFmtId="0" fontId="23" fillId="22" borderId="51" xfId="0" applyFont="1" applyFill="1" applyBorder="1" applyAlignment="1">
      <alignment horizontal="center" vertical="center"/>
    </xf>
    <xf numFmtId="0" fontId="23" fillId="22" borderId="67" xfId="0" applyFont="1" applyFill="1" applyBorder="1" applyAlignment="1">
      <alignment horizontal="center" vertical="center"/>
    </xf>
    <xf numFmtId="0" fontId="23" fillId="22" borderId="50" xfId="0" applyFont="1" applyFill="1" applyBorder="1" applyAlignment="1">
      <alignment horizontal="center" vertical="center"/>
    </xf>
    <xf numFmtId="0" fontId="23" fillId="22" borderId="1" xfId="0" applyFont="1" applyFill="1" applyBorder="1" applyAlignment="1">
      <alignment horizontal="center" vertical="center"/>
    </xf>
    <xf numFmtId="0" fontId="23" fillId="22" borderId="57" xfId="0" applyFont="1" applyFill="1" applyBorder="1" applyAlignment="1">
      <alignment horizontal="center" vertical="center"/>
    </xf>
    <xf numFmtId="0" fontId="23" fillId="22" borderId="4" xfId="0" applyFont="1" applyFill="1" applyBorder="1" applyAlignment="1">
      <alignment horizontal="center" vertical="center"/>
    </xf>
    <xf numFmtId="0" fontId="23" fillId="0" borderId="50" xfId="0" applyFont="1" applyBorder="1" applyAlignment="1">
      <alignment horizontal="center" vertical="center" wrapText="1"/>
    </xf>
    <xf numFmtId="0" fontId="23" fillId="0" borderId="52" xfId="0" applyFont="1" applyBorder="1" applyAlignment="1">
      <alignment horizontal="center" vertical="center" wrapText="1"/>
    </xf>
    <xf numFmtId="0" fontId="23" fillId="0" borderId="50" xfId="0" applyFont="1" applyBorder="1" applyAlignment="1">
      <alignment horizontal="center" vertical="center"/>
    </xf>
    <xf numFmtId="0" fontId="154" fillId="0" borderId="50" xfId="0" applyFont="1" applyBorder="1" applyAlignment="1">
      <alignment horizontal="center" vertical="center" wrapText="1"/>
    </xf>
    <xf numFmtId="14" fontId="0" fillId="0" borderId="0" xfId="0" applyNumberFormat="1"/>
    <xf numFmtId="0" fontId="23" fillId="21" borderId="4" xfId="0" applyFont="1" applyFill="1" applyBorder="1" applyAlignment="1">
      <alignment horizontal="center" vertical="center"/>
    </xf>
    <xf numFmtId="0" fontId="23" fillId="21" borderId="1" xfId="0" applyFont="1" applyFill="1" applyBorder="1" applyAlignment="1">
      <alignment horizontal="center" vertical="center"/>
    </xf>
    <xf numFmtId="0" fontId="23" fillId="22" borderId="40" xfId="0" applyFont="1" applyFill="1" applyBorder="1" applyAlignment="1">
      <alignment horizontal="center" vertical="center"/>
    </xf>
    <xf numFmtId="0" fontId="23" fillId="22" borderId="32" xfId="0" applyFont="1" applyFill="1" applyBorder="1" applyAlignment="1">
      <alignment horizontal="center" vertical="center"/>
    </xf>
    <xf numFmtId="0" fontId="23" fillId="0" borderId="5" xfId="0" applyFont="1" applyBorder="1" applyAlignment="1">
      <alignment horizontal="center" vertical="center" wrapText="1"/>
    </xf>
    <xf numFmtId="0" fontId="66" fillId="0" borderId="4" xfId="0" applyFont="1" applyBorder="1" applyAlignment="1">
      <alignment horizontal="center" vertical="center" wrapText="1"/>
    </xf>
    <xf numFmtId="0" fontId="23" fillId="0" borderId="4" xfId="0" applyFont="1" applyBorder="1" applyAlignment="1">
      <alignment horizontal="center" vertical="center" wrapText="1"/>
    </xf>
    <xf numFmtId="0" fontId="9" fillId="14" borderId="1" xfId="0" applyFont="1" applyFill="1" applyBorder="1" applyAlignment="1">
      <alignment vertical="top" wrapText="1"/>
    </xf>
    <xf numFmtId="0" fontId="9" fillId="14" borderId="40" xfId="0" applyFont="1" applyFill="1" applyBorder="1" applyAlignment="1">
      <alignment horizontal="left" vertical="top" wrapText="1"/>
    </xf>
    <xf numFmtId="0" fontId="9" fillId="0" borderId="34" xfId="0" applyFont="1" applyBorder="1" applyAlignment="1">
      <alignment vertical="center" wrapText="1"/>
    </xf>
    <xf numFmtId="0" fontId="9" fillId="0" borderId="40" xfId="0" applyFont="1" applyBorder="1" applyAlignment="1">
      <alignment horizontal="left" vertical="top" wrapText="1"/>
    </xf>
    <xf numFmtId="0" fontId="9" fillId="0" borderId="32" xfId="0" applyFont="1" applyBorder="1" applyAlignment="1">
      <alignment horizontal="center" vertical="center" wrapText="1"/>
    </xf>
    <xf numFmtId="0" fontId="9" fillId="0" borderId="46" xfId="0" applyFont="1" applyBorder="1" applyAlignment="1">
      <alignment horizontal="center" vertical="center" wrapText="1"/>
    </xf>
    <xf numFmtId="0" fontId="9" fillId="0" borderId="51" xfId="0" quotePrefix="1" applyFont="1" applyBorder="1" applyAlignment="1">
      <alignment vertical="top"/>
    </xf>
    <xf numFmtId="0" fontId="144" fillId="21" borderId="4" xfId="0" applyFont="1" applyFill="1" applyBorder="1" applyAlignment="1">
      <alignment horizontal="center" vertical="center" wrapText="1"/>
    </xf>
    <xf numFmtId="0" fontId="144" fillId="21" borderId="5" xfId="0" applyFont="1" applyFill="1" applyBorder="1" applyAlignment="1">
      <alignment horizontal="center" vertical="center" wrapText="1"/>
    </xf>
    <xf numFmtId="0" fontId="43" fillId="0" borderId="2" xfId="0" applyFont="1" applyBorder="1" applyAlignment="1">
      <alignment vertical="center"/>
    </xf>
    <xf numFmtId="0" fontId="40" fillId="0" borderId="52" xfId="0" applyFont="1" applyBorder="1" applyAlignment="1">
      <alignment horizontal="center" vertical="center" wrapText="1"/>
    </xf>
    <xf numFmtId="0" fontId="9" fillId="0" borderId="34" xfId="0" applyFont="1" applyBorder="1" applyAlignment="1">
      <alignment vertical="top"/>
    </xf>
    <xf numFmtId="0" fontId="23" fillId="22" borderId="56" xfId="0" applyFont="1" applyFill="1" applyBorder="1" applyAlignment="1">
      <alignment horizontal="center" vertical="center"/>
    </xf>
    <xf numFmtId="0" fontId="20" fillId="0" borderId="40" xfId="0" applyFont="1" applyBorder="1" applyAlignment="1">
      <alignment horizontal="left" vertical="center" wrapText="1"/>
    </xf>
    <xf numFmtId="0" fontId="159" fillId="0" borderId="0" xfId="1" applyFont="1" applyAlignment="1" applyProtection="1">
      <alignment vertical="center"/>
    </xf>
    <xf numFmtId="0" fontId="6" fillId="27" borderId="23" xfId="0" applyFont="1" applyFill="1" applyBorder="1" applyAlignment="1">
      <alignment horizontal="center" vertical="center"/>
    </xf>
    <xf numFmtId="0" fontId="19" fillId="16" borderId="3" xfId="0" applyFont="1" applyFill="1" applyBorder="1" applyAlignment="1">
      <alignment horizontal="center" vertical="center" wrapText="1"/>
    </xf>
    <xf numFmtId="0" fontId="19" fillId="40" borderId="3" xfId="0" applyFont="1" applyFill="1" applyBorder="1" applyAlignment="1">
      <alignment horizontal="center" vertical="center" wrapText="1"/>
    </xf>
    <xf numFmtId="0" fontId="19" fillId="40" borderId="59" xfId="0" applyFont="1" applyFill="1" applyBorder="1" applyAlignment="1">
      <alignment horizontal="center" vertical="center" wrapText="1"/>
    </xf>
    <xf numFmtId="0" fontId="19" fillId="14" borderId="3" xfId="0" applyFont="1" applyFill="1" applyBorder="1" applyAlignment="1">
      <alignment horizontal="center" vertical="center" wrapText="1"/>
    </xf>
    <xf numFmtId="0" fontId="19" fillId="14" borderId="59" xfId="0" applyFont="1" applyFill="1" applyBorder="1" applyAlignment="1">
      <alignment horizontal="center" vertical="center" wrapText="1"/>
    </xf>
    <xf numFmtId="0" fontId="19" fillId="43" borderId="3" xfId="0" applyFont="1" applyFill="1" applyBorder="1" applyAlignment="1">
      <alignment horizontal="center" vertical="center" wrapText="1"/>
    </xf>
    <xf numFmtId="0" fontId="19" fillId="43" borderId="59" xfId="0" applyFont="1" applyFill="1" applyBorder="1" applyAlignment="1">
      <alignment horizontal="center" vertical="center" wrapText="1"/>
    </xf>
    <xf numFmtId="0" fontId="19" fillId="44" borderId="3" xfId="0" applyFont="1" applyFill="1" applyBorder="1" applyAlignment="1">
      <alignment horizontal="center" vertical="center" wrapText="1"/>
    </xf>
    <xf numFmtId="0" fontId="19" fillId="44" borderId="59" xfId="0" applyFont="1" applyFill="1" applyBorder="1" applyAlignment="1">
      <alignment horizontal="center" vertical="center" wrapText="1"/>
    </xf>
    <xf numFmtId="0" fontId="19" fillId="45" borderId="3" xfId="0" applyFont="1" applyFill="1" applyBorder="1" applyAlignment="1">
      <alignment horizontal="center" vertical="center" wrapText="1"/>
    </xf>
    <xf numFmtId="0" fontId="19" fillId="45" borderId="59" xfId="0" applyFont="1" applyFill="1" applyBorder="1" applyAlignment="1">
      <alignment horizontal="center" vertical="center" wrapText="1"/>
    </xf>
    <xf numFmtId="0" fontId="19" fillId="35" borderId="3" xfId="0" applyFont="1" applyFill="1" applyBorder="1" applyAlignment="1">
      <alignment horizontal="center" vertical="center" wrapText="1"/>
    </xf>
    <xf numFmtId="0" fontId="19" fillId="35" borderId="59" xfId="0" applyFont="1" applyFill="1" applyBorder="1" applyAlignment="1">
      <alignment horizontal="center" vertical="center" wrapText="1"/>
    </xf>
    <xf numFmtId="0" fontId="6" fillId="27" borderId="96" xfId="0" applyFont="1" applyFill="1" applyBorder="1" applyAlignment="1">
      <alignment horizontal="center" vertical="center"/>
    </xf>
    <xf numFmtId="0" fontId="6" fillId="27" borderId="8" xfId="0" applyFont="1" applyFill="1" applyBorder="1" applyAlignment="1">
      <alignment horizontal="center" vertical="center"/>
    </xf>
    <xf numFmtId="0" fontId="6" fillId="27" borderId="11" xfId="0" applyFont="1" applyFill="1" applyBorder="1" applyAlignment="1">
      <alignment horizontal="center" vertical="center"/>
    </xf>
    <xf numFmtId="0" fontId="6" fillId="27" borderId="13" xfId="0" applyFont="1" applyFill="1" applyBorder="1" applyAlignment="1">
      <alignment horizontal="center" vertical="center"/>
    </xf>
    <xf numFmtId="0" fontId="4" fillId="4" borderId="14" xfId="0" applyFont="1" applyFill="1" applyBorder="1" applyAlignment="1">
      <alignment horizontal="left" vertical="top" wrapText="1"/>
    </xf>
    <xf numFmtId="0" fontId="6" fillId="27" borderId="99" xfId="0" applyFont="1" applyFill="1" applyBorder="1" applyAlignment="1">
      <alignment horizontal="center" vertical="center"/>
    </xf>
    <xf numFmtId="0" fontId="23" fillId="0" borderId="87" xfId="0" applyFont="1" applyBorder="1" applyAlignment="1">
      <alignment horizontal="center" vertical="center" wrapText="1"/>
    </xf>
    <xf numFmtId="0" fontId="6" fillId="9" borderId="9" xfId="0" applyFont="1" applyFill="1" applyBorder="1" applyAlignment="1">
      <alignment horizontal="center" vertical="center"/>
    </xf>
    <xf numFmtId="0" fontId="6" fillId="9" borderId="3" xfId="0" applyFont="1" applyFill="1" applyBorder="1" applyAlignment="1">
      <alignment horizontal="center" vertical="center"/>
    </xf>
    <xf numFmtId="0" fontId="6" fillId="9" borderId="41" xfId="0" applyFont="1" applyFill="1" applyBorder="1" applyAlignment="1">
      <alignment horizontal="center" vertical="center"/>
    </xf>
    <xf numFmtId="0" fontId="9" fillId="0" borderId="53" xfId="0" applyFont="1" applyBorder="1" applyAlignment="1">
      <alignment horizontal="left" vertical="top" wrapText="1"/>
    </xf>
    <xf numFmtId="0" fontId="39" fillId="46" borderId="3" xfId="0" applyFont="1" applyFill="1" applyBorder="1" applyAlignment="1">
      <alignment horizontal="center" vertical="center" wrapText="1"/>
    </xf>
    <xf numFmtId="0" fontId="19" fillId="46" borderId="59" xfId="0" applyFont="1" applyFill="1" applyBorder="1" applyAlignment="1">
      <alignment horizontal="center" vertical="center" wrapText="1"/>
    </xf>
    <xf numFmtId="0" fontId="19" fillId="46" borderId="3" xfId="0" applyFont="1" applyFill="1" applyBorder="1" applyAlignment="1">
      <alignment horizontal="center" vertical="center" wrapText="1"/>
    </xf>
    <xf numFmtId="0" fontId="23" fillId="0" borderId="127" xfId="0" applyFont="1" applyBorder="1" applyAlignment="1">
      <alignment horizontal="center" vertical="center" wrapText="1"/>
    </xf>
    <xf numFmtId="0" fontId="23" fillId="26" borderId="94" xfId="0" applyFont="1" applyFill="1" applyBorder="1" applyAlignment="1" applyProtection="1">
      <alignment horizontal="center" vertical="center"/>
      <protection locked="0"/>
    </xf>
    <xf numFmtId="0" fontId="23" fillId="26" borderId="128" xfId="0" applyFont="1" applyFill="1" applyBorder="1" applyAlignment="1" applyProtection="1">
      <alignment horizontal="center" vertical="center"/>
      <protection locked="0"/>
    </xf>
    <xf numFmtId="10" fontId="23" fillId="0" borderId="129" xfId="0" applyNumberFormat="1" applyFont="1" applyBorder="1" applyAlignment="1">
      <alignment horizontal="center" vertical="center"/>
    </xf>
    <xf numFmtId="10" fontId="23" fillId="0" borderId="94" xfId="0" applyNumberFormat="1" applyFont="1" applyBorder="1" applyAlignment="1">
      <alignment horizontal="center" vertical="center"/>
    </xf>
    <xf numFmtId="10" fontId="23" fillId="0" borderId="130" xfId="0" applyNumberFormat="1" applyFont="1" applyBorder="1" applyAlignment="1">
      <alignment horizontal="center" vertical="center"/>
    </xf>
    <xf numFmtId="0" fontId="21" fillId="0" borderId="138" xfId="0" applyFont="1" applyBorder="1" applyAlignment="1">
      <alignment horizontal="center" vertical="center"/>
    </xf>
    <xf numFmtId="0" fontId="9" fillId="0" borderId="139" xfId="0" applyFont="1" applyBorder="1" applyAlignment="1">
      <alignment horizontal="left" vertical="top" wrapText="1"/>
    </xf>
    <xf numFmtId="0" fontId="9" fillId="4" borderId="139" xfId="0" applyFont="1" applyFill="1" applyBorder="1" applyAlignment="1">
      <alignment horizontal="left" vertical="top" wrapText="1"/>
    </xf>
    <xf numFmtId="0" fontId="46" fillId="0" borderId="2" xfId="0" applyFont="1" applyBorder="1"/>
    <xf numFmtId="0" fontId="23" fillId="0" borderId="0" xfId="0" applyFont="1" applyAlignment="1">
      <alignment vertical="center" wrapText="1"/>
    </xf>
    <xf numFmtId="0" fontId="9" fillId="0" borderId="139" xfId="0" applyFont="1" applyBorder="1" applyAlignment="1">
      <alignment horizontal="left" vertical="center" wrapText="1"/>
    </xf>
    <xf numFmtId="0" fontId="10" fillId="0" borderId="139" xfId="0" applyFont="1" applyBorder="1" applyAlignment="1">
      <alignment horizontal="left" vertical="center" wrapText="1"/>
    </xf>
    <xf numFmtId="0" fontId="4" fillId="0" borderId="40" xfId="0" applyFont="1" applyBorder="1" applyAlignment="1">
      <alignment horizontal="left" vertical="center" wrapText="1"/>
    </xf>
    <xf numFmtId="0" fontId="4" fillId="0" borderId="20" xfId="0" applyFont="1" applyBorder="1" applyAlignment="1">
      <alignment horizontal="left" vertical="center" wrapText="1"/>
    </xf>
    <xf numFmtId="0" fontId="9" fillId="0" borderId="139" xfId="0" applyFont="1" applyBorder="1" applyAlignment="1">
      <alignment vertical="center" wrapText="1"/>
    </xf>
    <xf numFmtId="0" fontId="4" fillId="0" borderId="2" xfId="0" applyFont="1" applyBorder="1"/>
    <xf numFmtId="0" fontId="58" fillId="0" borderId="9" xfId="0" applyFont="1" applyBorder="1" applyAlignment="1">
      <alignment horizontal="left" vertical="center" wrapText="1"/>
    </xf>
    <xf numFmtId="0" fontId="23" fillId="0" borderId="138" xfId="0" applyFont="1" applyBorder="1" applyAlignment="1">
      <alignment horizontal="center" vertical="center" wrapText="1"/>
    </xf>
    <xf numFmtId="0" fontId="9" fillId="0" borderId="16" xfId="0" applyFont="1" applyBorder="1" applyAlignment="1">
      <alignment vertical="center" wrapText="1"/>
    </xf>
    <xf numFmtId="0" fontId="9" fillId="0" borderId="22" xfId="0" applyFont="1" applyBorder="1" applyAlignment="1">
      <alignment vertical="center" wrapText="1"/>
    </xf>
    <xf numFmtId="0" fontId="9" fillId="0" borderId="80" xfId="0" applyFont="1" applyBorder="1" applyAlignment="1">
      <alignment horizontal="left" vertical="top" wrapText="1"/>
    </xf>
    <xf numFmtId="0" fontId="23" fillId="0" borderId="8" xfId="0" applyFont="1" applyBorder="1" applyAlignment="1">
      <alignment horizontal="center" vertical="center" wrapText="1"/>
    </xf>
    <xf numFmtId="0" fontId="23" fillId="0" borderId="10" xfId="0" applyFont="1" applyBorder="1" applyAlignment="1">
      <alignment horizontal="center" vertical="center" wrapText="1"/>
    </xf>
    <xf numFmtId="0" fontId="9" fillId="0" borderId="68" xfId="0" applyFont="1" applyBorder="1" applyAlignment="1">
      <alignment horizontal="left" vertical="top" wrapText="1"/>
    </xf>
    <xf numFmtId="0" fontId="23" fillId="0" borderId="32" xfId="0" applyFont="1" applyBorder="1" applyAlignment="1">
      <alignment horizontal="center" vertical="center" wrapText="1"/>
    </xf>
    <xf numFmtId="0" fontId="23" fillId="0" borderId="46" xfId="0" applyFont="1" applyBorder="1" applyAlignment="1">
      <alignment horizontal="center" vertical="center" wrapText="1"/>
    </xf>
    <xf numFmtId="0" fontId="23" fillId="22" borderId="8" xfId="0" applyFont="1" applyFill="1" applyBorder="1" applyAlignment="1">
      <alignment horizontal="center" vertical="center" wrapText="1"/>
    </xf>
    <xf numFmtId="0" fontId="40" fillId="0" borderId="10" xfId="0" applyFont="1" applyBorder="1" applyAlignment="1">
      <alignment horizontal="center" vertical="center"/>
    </xf>
    <xf numFmtId="0" fontId="40" fillId="0" borderId="14" xfId="0" applyFont="1" applyBorder="1" applyAlignment="1">
      <alignment horizontal="center" vertical="center"/>
    </xf>
    <xf numFmtId="0" fontId="23" fillId="0" borderId="38" xfId="0" applyFont="1" applyBorder="1" applyAlignment="1">
      <alignment horizontal="center" vertical="center" wrapText="1"/>
    </xf>
    <xf numFmtId="0" fontId="9" fillId="14" borderId="9" xfId="0" applyFont="1" applyFill="1" applyBorder="1" applyAlignment="1">
      <alignment horizontal="left" vertical="top" wrapText="1"/>
    </xf>
    <xf numFmtId="0" fontId="23" fillId="22" borderId="9" xfId="0" applyFont="1" applyFill="1" applyBorder="1" applyAlignment="1">
      <alignment horizontal="center" vertical="center" wrapText="1"/>
    </xf>
    <xf numFmtId="0" fontId="23" fillId="22" borderId="15" xfId="0" applyFont="1" applyFill="1" applyBorder="1" applyAlignment="1">
      <alignment horizontal="center" vertical="center" wrapText="1"/>
    </xf>
    <xf numFmtId="0" fontId="18" fillId="9" borderId="9" xfId="0" applyFont="1" applyFill="1" applyBorder="1" applyAlignment="1">
      <alignment horizontal="center" vertical="center" wrapText="1"/>
    </xf>
    <xf numFmtId="0" fontId="18" fillId="9" borderId="8" xfId="0" applyFont="1" applyFill="1" applyBorder="1" applyAlignment="1">
      <alignment horizontal="center" vertical="center" wrapText="1"/>
    </xf>
    <xf numFmtId="0" fontId="23" fillId="22" borderId="38" xfId="0" applyFont="1" applyFill="1" applyBorder="1" applyAlignment="1">
      <alignment horizontal="center" vertical="center" wrapText="1"/>
    </xf>
    <xf numFmtId="0" fontId="23" fillId="22" borderId="4" xfId="0" applyFont="1" applyFill="1" applyBorder="1" applyAlignment="1">
      <alignment horizontal="center" vertical="center" wrapText="1"/>
    </xf>
    <xf numFmtId="0" fontId="23" fillId="22" borderId="1" xfId="0" applyFont="1" applyFill="1" applyBorder="1" applyAlignment="1">
      <alignment horizontal="center" vertical="center" wrapText="1"/>
    </xf>
    <xf numFmtId="0" fontId="23" fillId="22" borderId="34" xfId="0" applyFont="1" applyFill="1" applyBorder="1" applyAlignment="1">
      <alignment horizontal="center" vertical="center" wrapText="1"/>
    </xf>
    <xf numFmtId="0" fontId="23" fillId="21" borderId="8" xfId="0" applyFont="1" applyFill="1" applyBorder="1" applyAlignment="1">
      <alignment horizontal="center" vertical="center" wrapText="1"/>
    </xf>
    <xf numFmtId="0" fontId="23" fillId="22" borderId="48" xfId="0" applyFont="1" applyFill="1" applyBorder="1" applyAlignment="1">
      <alignment horizontal="center" vertical="center" wrapText="1"/>
    </xf>
    <xf numFmtId="0" fontId="65" fillId="22" borderId="9" xfId="0" applyFont="1" applyFill="1" applyBorder="1" applyAlignment="1">
      <alignment horizontal="center" vertical="center" wrapText="1"/>
    </xf>
    <xf numFmtId="0" fontId="65" fillId="22" borderId="15" xfId="0" applyFont="1" applyFill="1" applyBorder="1" applyAlignment="1">
      <alignment horizontal="center" vertical="center" wrapText="1"/>
    </xf>
    <xf numFmtId="0" fontId="23" fillId="22" borderId="56" xfId="0" applyFont="1" applyFill="1" applyBorder="1" applyAlignment="1">
      <alignment horizontal="center" vertical="center" wrapText="1"/>
    </xf>
    <xf numFmtId="0" fontId="40" fillId="0" borderId="69" xfId="0" applyFont="1" applyBorder="1" applyAlignment="1">
      <alignment horizontal="center" vertical="center"/>
    </xf>
    <xf numFmtId="0" fontId="23" fillId="21" borderId="1" xfId="0" applyFont="1" applyFill="1" applyBorder="1" applyAlignment="1">
      <alignment horizontal="center" vertical="center" wrapText="1"/>
    </xf>
    <xf numFmtId="0" fontId="9" fillId="0" borderId="50" xfId="0" applyFont="1" applyBorder="1" applyAlignment="1">
      <alignment horizontal="center" vertical="center" wrapText="1"/>
    </xf>
    <xf numFmtId="0" fontId="23" fillId="21" borderId="50" xfId="0" applyFont="1" applyFill="1" applyBorder="1" applyAlignment="1">
      <alignment horizontal="center" vertical="center"/>
    </xf>
    <xf numFmtId="0" fontId="23" fillId="21" borderId="51" xfId="0" applyFont="1" applyFill="1" applyBorder="1" applyAlignment="1">
      <alignment horizontal="center" vertical="center"/>
    </xf>
    <xf numFmtId="0" fontId="23" fillId="21" borderId="67" xfId="0" applyFont="1" applyFill="1" applyBorder="1" applyAlignment="1">
      <alignment horizontal="center" vertical="center"/>
    </xf>
    <xf numFmtId="0" fontId="23" fillId="21" borderId="56" xfId="0" applyFont="1" applyFill="1" applyBorder="1" applyAlignment="1">
      <alignment horizontal="center" vertical="center" wrapText="1"/>
    </xf>
    <xf numFmtId="0" fontId="23" fillId="0" borderId="1" xfId="0" applyFont="1" applyBorder="1" applyAlignment="1">
      <alignment horizontal="left" vertical="top" wrapText="1"/>
    </xf>
    <xf numFmtId="0" fontId="23" fillId="0" borderId="5" xfId="0" applyFont="1" applyBorder="1" applyAlignment="1">
      <alignment horizontal="center" vertical="center"/>
    </xf>
    <xf numFmtId="0" fontId="9" fillId="7" borderId="1" xfId="0" applyFont="1" applyFill="1" applyBorder="1" applyAlignment="1">
      <alignment horizontal="left" vertical="top" wrapText="1"/>
    </xf>
    <xf numFmtId="0" fontId="9" fillId="7" borderId="40" xfId="0" applyFont="1" applyFill="1" applyBorder="1" applyAlignment="1">
      <alignment horizontal="left" vertical="top" wrapText="1"/>
    </xf>
    <xf numFmtId="0" fontId="23" fillId="21" borderId="40" xfId="0" applyFont="1" applyFill="1" applyBorder="1" applyAlignment="1">
      <alignment horizontal="center" vertical="center"/>
    </xf>
    <xf numFmtId="0" fontId="23" fillId="21" borderId="59" xfId="0" applyFont="1" applyFill="1" applyBorder="1" applyAlignment="1">
      <alignment horizontal="center" vertical="center"/>
    </xf>
    <xf numFmtId="0" fontId="23" fillId="21" borderId="32" xfId="0" applyFont="1" applyFill="1" applyBorder="1" applyAlignment="1">
      <alignment horizontal="center" vertical="center"/>
    </xf>
    <xf numFmtId="0" fontId="9" fillId="14" borderId="9" xfId="0" applyFont="1" applyFill="1" applyBorder="1" applyAlignment="1">
      <alignment vertical="top" wrapText="1"/>
    </xf>
    <xf numFmtId="0" fontId="18" fillId="9" borderId="13" xfId="0" applyFont="1" applyFill="1" applyBorder="1" applyAlignment="1">
      <alignment vertical="center" wrapText="1"/>
    </xf>
    <xf numFmtId="0" fontId="154" fillId="0" borderId="13" xfId="0" applyFont="1" applyBorder="1" applyAlignment="1">
      <alignment vertical="center"/>
    </xf>
    <xf numFmtId="0" fontId="9" fillId="7" borderId="9" xfId="0" applyFont="1" applyFill="1" applyBorder="1" applyAlignment="1">
      <alignment vertical="top" wrapText="1"/>
    </xf>
    <xf numFmtId="0" fontId="18" fillId="9" borderId="41" xfId="0" applyFont="1" applyFill="1" applyBorder="1" applyAlignment="1">
      <alignment vertical="center" wrapText="1"/>
    </xf>
    <xf numFmtId="0" fontId="9" fillId="0" borderId="1" xfId="0" applyFont="1" applyBorder="1" applyAlignment="1">
      <alignment vertical="top" wrapText="1"/>
    </xf>
    <xf numFmtId="0" fontId="9" fillId="0" borderId="68" xfId="0" applyFont="1" applyBorder="1" applyAlignment="1">
      <alignment vertical="top" wrapText="1"/>
    </xf>
    <xf numFmtId="0" fontId="9" fillId="0" borderId="68" xfId="0" applyFont="1" applyBorder="1" applyAlignment="1">
      <alignment vertical="top"/>
    </xf>
    <xf numFmtId="0" fontId="9" fillId="14" borderId="34" xfId="0" applyFont="1" applyFill="1" applyBorder="1" applyAlignment="1">
      <alignment vertical="top" wrapText="1"/>
    </xf>
    <xf numFmtId="0" fontId="23" fillId="22" borderId="50" xfId="0" applyFont="1" applyFill="1" applyBorder="1" applyAlignment="1">
      <alignment horizontal="center" vertical="center" wrapText="1"/>
    </xf>
    <xf numFmtId="0" fontId="23" fillId="22" borderId="51" xfId="0" applyFont="1" applyFill="1" applyBorder="1" applyAlignment="1">
      <alignment horizontal="center" vertical="center" wrapText="1"/>
    </xf>
    <xf numFmtId="0" fontId="23" fillId="22" borderId="67" xfId="0" applyFont="1" applyFill="1" applyBorder="1" applyAlignment="1">
      <alignment horizontal="center" vertical="center" wrapText="1"/>
    </xf>
    <xf numFmtId="0" fontId="40" fillId="0" borderId="52" xfId="0" applyFont="1" applyBorder="1" applyAlignment="1">
      <alignment horizontal="center" vertical="center"/>
    </xf>
    <xf numFmtId="0" fontId="23" fillId="0" borderId="61" xfId="0" applyFont="1" applyBorder="1" applyAlignment="1">
      <alignment horizontal="center" vertical="center"/>
    </xf>
    <xf numFmtId="0" fontId="23" fillId="0" borderId="0" xfId="0" applyFont="1" applyAlignment="1">
      <alignment horizontal="center" vertical="center"/>
    </xf>
    <xf numFmtId="0" fontId="23" fillId="0" borderId="94" xfId="0" applyFont="1" applyBorder="1" applyAlignment="1">
      <alignment horizontal="center" vertical="center"/>
    </xf>
    <xf numFmtId="0" fontId="9" fillId="0" borderId="20" xfId="0" applyFont="1" applyBorder="1" applyAlignment="1">
      <alignment horizontal="left" vertical="center" wrapText="1"/>
    </xf>
    <xf numFmtId="0" fontId="9" fillId="0" borderId="3" xfId="0" applyFont="1" applyBorder="1" applyAlignment="1">
      <alignment horizontal="left" vertical="center" wrapText="1"/>
    </xf>
    <xf numFmtId="0" fontId="9" fillId="0" borderId="16" xfId="0" quotePrefix="1" applyFont="1" applyBorder="1" applyAlignment="1">
      <alignment horizontal="left" vertical="center" wrapText="1"/>
    </xf>
    <xf numFmtId="0" fontId="9" fillId="0" borderId="37" xfId="0" applyFont="1" applyBorder="1" applyAlignment="1">
      <alignment horizontal="left" vertical="center" wrapText="1"/>
    </xf>
    <xf numFmtId="0" fontId="9" fillId="0" borderId="16" xfId="0" applyFont="1" applyBorder="1" applyAlignment="1">
      <alignment horizontal="left" vertical="center" wrapText="1"/>
    </xf>
    <xf numFmtId="0" fontId="9" fillId="0" borderId="48" xfId="0" applyFont="1" applyBorder="1" applyAlignment="1">
      <alignment horizontal="left" vertical="center" wrapText="1"/>
    </xf>
    <xf numFmtId="0" fontId="9" fillId="0" borderId="16" xfId="0" quotePrefix="1" applyFont="1" applyBorder="1" applyAlignment="1">
      <alignment horizontal="left" vertical="center"/>
    </xf>
    <xf numFmtId="0" fontId="9" fillId="0" borderId="2" xfId="0" applyFont="1" applyBorder="1" applyAlignment="1">
      <alignment horizontal="left" vertical="top" wrapText="1"/>
    </xf>
    <xf numFmtId="0" fontId="10" fillId="0" borderId="3" xfId="0" applyFont="1" applyBorder="1" applyAlignment="1">
      <alignment horizontal="left" vertical="center" wrapText="1"/>
    </xf>
    <xf numFmtId="0" fontId="4" fillId="0" borderId="3" xfId="0" applyFont="1" applyBorder="1" applyAlignment="1">
      <alignment horizontal="left" vertical="center" wrapText="1"/>
    </xf>
    <xf numFmtId="0" fontId="4" fillId="0" borderId="34" xfId="0" applyFont="1" applyBorder="1" applyAlignment="1">
      <alignment horizontal="left" vertical="center" wrapText="1"/>
    </xf>
    <xf numFmtId="0" fontId="9" fillId="0" borderId="2" xfId="0" applyFont="1" applyBorder="1" applyAlignment="1">
      <alignment horizontal="left" vertical="center" wrapText="1"/>
    </xf>
    <xf numFmtId="0" fontId="10" fillId="0" borderId="20" xfId="0" applyFont="1" applyBorder="1" applyAlignment="1">
      <alignment horizontal="left" vertical="center" wrapText="1"/>
    </xf>
    <xf numFmtId="0" fontId="4" fillId="0" borderId="37" xfId="0" applyFont="1" applyBorder="1" applyAlignment="1">
      <alignment horizontal="left" vertical="center" wrapText="1"/>
    </xf>
    <xf numFmtId="0" fontId="9" fillId="0" borderId="15" xfId="0" applyFont="1" applyBorder="1" applyAlignment="1">
      <alignment horizontal="left" vertical="center"/>
    </xf>
    <xf numFmtId="0" fontId="4" fillId="0" borderId="24" xfId="0" applyFont="1" applyBorder="1" applyAlignment="1">
      <alignment horizontal="left" vertical="center" wrapText="1"/>
    </xf>
    <xf numFmtId="0" fontId="9" fillId="0" borderId="16" xfId="0" applyFont="1" applyBorder="1" applyAlignment="1">
      <alignment horizontal="left" vertical="center"/>
    </xf>
    <xf numFmtId="0" fontId="37" fillId="0" borderId="8" xfId="0" applyFont="1" applyBorder="1" applyAlignment="1">
      <alignment horizontal="center" vertical="center"/>
    </xf>
    <xf numFmtId="0" fontId="19" fillId="0" borderId="4" xfId="0" applyFont="1" applyBorder="1" applyAlignment="1">
      <alignment horizontal="center" vertical="center"/>
    </xf>
    <xf numFmtId="0" fontId="19" fillId="0" borderId="1" xfId="0" applyFont="1" applyBorder="1" applyAlignment="1">
      <alignment horizontal="center" vertical="center"/>
    </xf>
    <xf numFmtId="0" fontId="19" fillId="0" borderId="1" xfId="0" applyFont="1" applyBorder="1" applyAlignment="1">
      <alignment vertical="center"/>
    </xf>
    <xf numFmtId="0" fontId="19" fillId="0" borderId="5" xfId="0" applyFont="1" applyBorder="1" applyAlignment="1">
      <alignment vertical="center"/>
    </xf>
    <xf numFmtId="0" fontId="4" fillId="0" borderId="0" xfId="0" applyFont="1" applyAlignment="1">
      <alignment horizontal="left" vertical="center" wrapText="1"/>
    </xf>
    <xf numFmtId="0" fontId="23" fillId="22" borderId="68" xfId="0" applyFont="1" applyFill="1" applyBorder="1" applyAlignment="1">
      <alignment horizontal="center" vertical="center"/>
    </xf>
    <xf numFmtId="0" fontId="9" fillId="14" borderId="68" xfId="0" applyFont="1" applyFill="1" applyBorder="1" applyAlignment="1">
      <alignment horizontal="left" vertical="top" wrapText="1"/>
    </xf>
    <xf numFmtId="0" fontId="23" fillId="0" borderId="69" xfId="0" applyFont="1" applyBorder="1" applyAlignment="1">
      <alignment horizontal="center" vertical="center" wrapText="1"/>
    </xf>
    <xf numFmtId="0" fontId="6" fillId="9" borderId="68" xfId="0" applyFont="1" applyFill="1" applyBorder="1" applyAlignment="1">
      <alignment horizontal="center" vertical="center"/>
    </xf>
    <xf numFmtId="0" fontId="9" fillId="0" borderId="22" xfId="0" applyFont="1" applyBorder="1" applyAlignment="1">
      <alignment horizontal="left" vertical="center"/>
    </xf>
    <xf numFmtId="0" fontId="9" fillId="0" borderId="24" xfId="0" applyFont="1" applyBorder="1" applyAlignment="1">
      <alignment horizontal="left" vertical="center"/>
    </xf>
    <xf numFmtId="0" fontId="4" fillId="0" borderId="16" xfId="0" applyFont="1" applyBorder="1" applyAlignment="1">
      <alignment vertical="center"/>
    </xf>
    <xf numFmtId="0" fontId="4" fillId="0" borderId="16" xfId="0" applyFont="1" applyBorder="1" applyAlignment="1">
      <alignment horizontal="left" vertical="center" wrapText="1"/>
    </xf>
    <xf numFmtId="0" fontId="4" fillId="0" borderId="16" xfId="0" applyFont="1" applyBorder="1" applyAlignment="1">
      <alignment horizontal="left" vertical="center"/>
    </xf>
    <xf numFmtId="0" fontId="4" fillId="0" borderId="22" xfId="0" applyFont="1" applyBorder="1" applyAlignment="1">
      <alignment horizontal="left" vertical="center"/>
    </xf>
    <xf numFmtId="0" fontId="9" fillId="0" borderId="16" xfId="0" applyFont="1" applyBorder="1" applyAlignment="1">
      <alignment vertical="center"/>
    </xf>
    <xf numFmtId="0" fontId="9" fillId="0" borderId="48" xfId="0" applyFont="1" applyBorder="1" applyAlignment="1">
      <alignment vertical="top" wrapText="1"/>
    </xf>
    <xf numFmtId="0" fontId="9" fillId="0" borderId="16" xfId="0" applyFont="1" applyBorder="1" applyAlignment="1">
      <alignment vertical="top"/>
    </xf>
    <xf numFmtId="0" fontId="4" fillId="0" borderId="16" xfId="0" quotePrefix="1" applyFont="1" applyBorder="1" applyAlignment="1">
      <alignment horizontal="left" vertical="center" wrapText="1"/>
    </xf>
    <xf numFmtId="0" fontId="9" fillId="0" borderId="147" xfId="0" applyFont="1" applyBorder="1" applyAlignment="1">
      <alignment vertical="center"/>
    </xf>
    <xf numFmtId="0" fontId="23" fillId="0" borderId="173" xfId="0" applyFont="1" applyBorder="1" applyAlignment="1">
      <alignment horizontal="center" vertical="center" wrapText="1"/>
    </xf>
    <xf numFmtId="0" fontId="23" fillId="0" borderId="174" xfId="0" applyFont="1" applyBorder="1" applyAlignment="1">
      <alignment horizontal="center" vertical="center" wrapText="1"/>
    </xf>
    <xf numFmtId="0" fontId="21" fillId="0" borderId="173" xfId="0" applyFont="1" applyBorder="1" applyAlignment="1">
      <alignment horizontal="center" vertical="center"/>
    </xf>
    <xf numFmtId="0" fontId="21" fillId="0" borderId="174" xfId="0" applyFont="1" applyBorder="1" applyAlignment="1">
      <alignment horizontal="center" vertical="center"/>
    </xf>
    <xf numFmtId="0" fontId="21" fillId="0" borderId="138" xfId="0" applyFont="1" applyBorder="1" applyAlignment="1">
      <alignment horizontal="center" vertical="center" wrapText="1"/>
    </xf>
    <xf numFmtId="0" fontId="10" fillId="15" borderId="139" xfId="0" applyFont="1" applyFill="1" applyBorder="1" applyAlignment="1">
      <alignment horizontal="left" vertical="center" wrapText="1"/>
    </xf>
    <xf numFmtId="0" fontId="21" fillId="0" borderId="173" xfId="0" applyFont="1" applyBorder="1" applyAlignment="1">
      <alignment horizontal="center" vertical="center" wrapText="1"/>
    </xf>
    <xf numFmtId="0" fontId="21" fillId="0" borderId="174" xfId="0" applyFont="1" applyBorder="1" applyAlignment="1">
      <alignment horizontal="center" vertical="center" wrapText="1"/>
    </xf>
    <xf numFmtId="0" fontId="3" fillId="0" borderId="68" xfId="0" applyFont="1" applyBorder="1" applyAlignment="1">
      <alignment vertical="top" wrapText="1"/>
    </xf>
    <xf numFmtId="0" fontId="4" fillId="0" borderId="20" xfId="0" applyFont="1" applyBorder="1" applyAlignment="1">
      <alignment horizontal="left" vertical="top" wrapText="1"/>
    </xf>
    <xf numFmtId="0" fontId="3" fillId="0" borderId="20" xfId="0" applyFont="1" applyBorder="1" applyAlignment="1">
      <alignment vertical="top"/>
    </xf>
    <xf numFmtId="16" fontId="3" fillId="0" borderId="20" xfId="0" quotePrefix="1" applyNumberFormat="1" applyFont="1" applyBorder="1" applyAlignment="1">
      <alignment vertical="top"/>
    </xf>
    <xf numFmtId="0" fontId="23" fillId="24" borderId="35" xfId="0" applyFont="1" applyFill="1" applyBorder="1" applyAlignment="1">
      <alignment horizontal="center" vertical="center"/>
    </xf>
    <xf numFmtId="0" fontId="23" fillId="24" borderId="69" xfId="0" applyFont="1" applyFill="1" applyBorder="1" applyAlignment="1">
      <alignment horizontal="center" vertical="center"/>
    </xf>
    <xf numFmtId="0" fontId="3" fillId="0" borderId="41" xfId="0" quotePrefix="1" applyFont="1" applyBorder="1" applyAlignment="1">
      <alignment vertical="top"/>
    </xf>
    <xf numFmtId="0" fontId="23" fillId="22" borderId="35" xfId="0" applyFont="1" applyFill="1" applyBorder="1" applyAlignment="1">
      <alignment horizontal="center" vertical="center"/>
    </xf>
    <xf numFmtId="0" fontId="3" fillId="0" borderId="68" xfId="0" applyFont="1" applyBorder="1" applyAlignment="1">
      <alignment vertical="top"/>
    </xf>
    <xf numFmtId="0" fontId="9" fillId="14" borderId="68" xfId="0" applyFont="1" applyFill="1" applyBorder="1" applyAlignment="1">
      <alignment vertical="top" wrapText="1"/>
    </xf>
    <xf numFmtId="0" fontId="6" fillId="9" borderId="64" xfId="0" applyFont="1" applyFill="1" applyBorder="1" applyAlignment="1">
      <alignment horizontal="center" vertical="center"/>
    </xf>
    <xf numFmtId="0" fontId="24" fillId="0" borderId="35" xfId="0" applyFont="1" applyBorder="1" applyAlignment="1">
      <alignment horizontal="center" vertical="center" wrapText="1"/>
    </xf>
    <xf numFmtId="0" fontId="3" fillId="4" borderId="20" xfId="0" applyFont="1" applyFill="1" applyBorder="1" applyAlignment="1">
      <alignment horizontal="left" vertical="top" wrapText="1"/>
    </xf>
    <xf numFmtId="0" fontId="9" fillId="0" borderId="1" xfId="0" applyFont="1" applyBorder="1" applyAlignment="1">
      <alignment vertical="top"/>
    </xf>
    <xf numFmtId="0" fontId="165" fillId="0" borderId="0" xfId="0" applyFont="1"/>
    <xf numFmtId="0" fontId="0" fillId="0" borderId="0" xfId="0" applyAlignment="1">
      <alignment wrapText="1"/>
    </xf>
    <xf numFmtId="0" fontId="6" fillId="9" borderId="40" xfId="0" applyFont="1" applyFill="1" applyBorder="1" applyAlignment="1">
      <alignment horizontal="center" vertical="center"/>
    </xf>
    <xf numFmtId="0" fontId="23" fillId="22" borderId="59" xfId="0" applyFont="1" applyFill="1" applyBorder="1" applyAlignment="1">
      <alignment horizontal="center" vertical="center"/>
    </xf>
    <xf numFmtId="0" fontId="19" fillId="12" borderId="2" xfId="0" applyFont="1" applyFill="1" applyBorder="1" applyAlignment="1">
      <alignment horizontal="left" vertical="center"/>
    </xf>
    <xf numFmtId="0" fontId="19" fillId="11" borderId="2" xfId="0" applyFont="1" applyFill="1" applyBorder="1" applyAlignment="1">
      <alignment horizontal="left" vertical="top" wrapText="1"/>
    </xf>
    <xf numFmtId="0" fontId="18" fillId="13" borderId="2" xfId="0" applyFont="1" applyFill="1" applyBorder="1" applyAlignment="1">
      <alignment horizontal="left" vertical="center" wrapText="1"/>
    </xf>
    <xf numFmtId="0" fontId="13" fillId="0" borderId="3" xfId="0" applyFont="1" applyBorder="1" applyAlignment="1">
      <alignment horizontal="left" vertical="top" wrapText="1"/>
    </xf>
    <xf numFmtId="0" fontId="4" fillId="0" borderId="2" xfId="0" applyFont="1" applyBorder="1" applyAlignment="1">
      <alignment horizontal="left" vertical="top" wrapText="1"/>
    </xf>
    <xf numFmtId="0" fontId="9" fillId="4" borderId="2" xfId="0" applyFont="1" applyFill="1" applyBorder="1" applyAlignment="1">
      <alignment horizontal="left" vertical="top" wrapText="1"/>
    </xf>
    <xf numFmtId="0" fontId="3" fillId="4" borderId="2" xfId="0" applyFont="1" applyFill="1" applyBorder="1" applyAlignment="1">
      <alignment horizontal="left" vertical="top" wrapText="1"/>
    </xf>
    <xf numFmtId="0" fontId="3" fillId="0" borderId="20" xfId="0" applyFont="1" applyBorder="1" applyAlignment="1">
      <alignment vertical="top" wrapText="1"/>
    </xf>
    <xf numFmtId="0" fontId="9" fillId="4" borderId="40" xfId="0" applyFont="1" applyFill="1" applyBorder="1" applyAlignment="1">
      <alignment horizontal="left" vertical="top" wrapText="1"/>
    </xf>
    <xf numFmtId="0" fontId="3" fillId="0" borderId="40" xfId="0" applyFont="1" applyBorder="1" applyAlignment="1">
      <alignment vertical="top"/>
    </xf>
    <xf numFmtId="0" fontId="3" fillId="0" borderId="40" xfId="0" applyFont="1" applyBorder="1" applyAlignment="1">
      <alignment vertical="top" wrapText="1"/>
    </xf>
    <xf numFmtId="0" fontId="9" fillId="14" borderId="40" xfId="0" applyFont="1" applyFill="1" applyBorder="1" applyAlignment="1">
      <alignment vertical="top" wrapText="1"/>
    </xf>
    <xf numFmtId="0" fontId="19" fillId="11" borderId="62" xfId="0" applyFont="1" applyFill="1" applyBorder="1" applyAlignment="1">
      <alignment horizontal="left" vertical="top" wrapText="1"/>
    </xf>
    <xf numFmtId="9" fontId="4" fillId="3" borderId="16" xfId="0" quotePrefix="1" applyNumberFormat="1" applyFont="1" applyFill="1" applyBorder="1" applyAlignment="1">
      <alignment horizontal="center" vertical="center" wrapText="1"/>
    </xf>
    <xf numFmtId="0" fontId="19" fillId="47" borderId="3" xfId="0" applyFont="1" applyFill="1" applyBorder="1" applyAlignment="1">
      <alignment horizontal="left" vertical="center" wrapText="1"/>
    </xf>
    <xf numFmtId="0" fontId="19" fillId="47" borderId="3" xfId="0" applyFont="1" applyFill="1" applyBorder="1" applyAlignment="1">
      <alignment horizontal="left" vertical="top" wrapText="1"/>
    </xf>
    <xf numFmtId="0" fontId="19" fillId="47" borderId="2" xfId="0" applyFont="1" applyFill="1" applyBorder="1" applyAlignment="1">
      <alignment horizontal="left" vertical="top" wrapText="1"/>
    </xf>
    <xf numFmtId="0" fontId="19" fillId="47" borderId="16" xfId="0" applyFont="1" applyFill="1" applyBorder="1" applyAlignment="1">
      <alignment horizontal="left" vertical="top" wrapText="1"/>
    </xf>
    <xf numFmtId="0" fontId="19" fillId="47" borderId="54" xfId="0" applyFont="1" applyFill="1" applyBorder="1" applyAlignment="1">
      <alignment horizontal="left" vertical="top" wrapText="1"/>
    </xf>
    <xf numFmtId="0" fontId="23" fillId="38" borderId="3" xfId="0" applyFont="1" applyFill="1" applyBorder="1" applyAlignment="1">
      <alignment vertical="top" wrapText="1"/>
    </xf>
    <xf numFmtId="0" fontId="23" fillId="38" borderId="16" xfId="0" applyFont="1" applyFill="1" applyBorder="1" applyAlignment="1">
      <alignment vertical="top" wrapText="1"/>
    </xf>
    <xf numFmtId="0" fontId="18" fillId="13" borderId="2" xfId="0" applyFont="1" applyFill="1" applyBorder="1" applyAlignment="1">
      <alignment vertical="center" wrapText="1"/>
    </xf>
    <xf numFmtId="0" fontId="18" fillId="6" borderId="3" xfId="0" applyFont="1" applyFill="1" applyBorder="1" applyAlignment="1">
      <alignment vertical="center" wrapText="1"/>
    </xf>
    <xf numFmtId="0" fontId="18" fillId="6" borderId="3" xfId="0" applyFont="1" applyFill="1" applyBorder="1" applyAlignment="1">
      <alignment horizontal="center" vertical="center" wrapText="1"/>
    </xf>
    <xf numFmtId="0" fontId="18" fillId="6" borderId="3" xfId="0" applyFont="1" applyFill="1" applyBorder="1" applyAlignment="1">
      <alignment horizontal="left" vertical="center" wrapText="1"/>
    </xf>
    <xf numFmtId="0" fontId="23" fillId="6" borderId="3" xfId="0" applyFont="1" applyFill="1" applyBorder="1" applyAlignment="1">
      <alignment vertical="top" wrapText="1"/>
    </xf>
    <xf numFmtId="0" fontId="23" fillId="6" borderId="16" xfId="0" applyFont="1" applyFill="1" applyBorder="1" applyAlignment="1">
      <alignment vertical="top" wrapText="1"/>
    </xf>
    <xf numFmtId="0" fontId="18" fillId="6" borderId="54" xfId="0" applyFont="1" applyFill="1" applyBorder="1" applyAlignment="1">
      <alignment vertical="center" wrapText="1"/>
    </xf>
    <xf numFmtId="0" fontId="18" fillId="6" borderId="2" xfId="0" applyFont="1" applyFill="1" applyBorder="1" applyAlignment="1">
      <alignment horizontal="left" vertical="center" wrapText="1"/>
    </xf>
    <xf numFmtId="0" fontId="22" fillId="6" borderId="3" xfId="0" applyFont="1" applyFill="1" applyBorder="1" applyAlignment="1">
      <alignment horizontal="left" vertical="center" wrapText="1"/>
    </xf>
    <xf numFmtId="0" fontId="19" fillId="6" borderId="3" xfId="0" applyFont="1" applyFill="1" applyBorder="1" applyAlignment="1">
      <alignment horizontal="left" vertical="center" wrapText="1"/>
    </xf>
    <xf numFmtId="0" fontId="5" fillId="0" borderId="20" xfId="0" applyFont="1" applyBorder="1" applyAlignment="1">
      <alignment horizontal="center" vertical="center" wrapText="1"/>
    </xf>
    <xf numFmtId="0" fontId="19" fillId="48" borderId="3" xfId="0" applyFont="1" applyFill="1" applyBorder="1" applyAlignment="1">
      <alignment horizontal="left" vertical="center" wrapText="1"/>
    </xf>
    <xf numFmtId="0" fontId="19" fillId="48" borderId="3" xfId="0" applyFont="1" applyFill="1" applyBorder="1" applyAlignment="1">
      <alignment horizontal="center" vertical="center" wrapText="1"/>
    </xf>
    <xf numFmtId="0" fontId="19" fillId="48" borderId="2" xfId="0" applyFont="1" applyFill="1" applyBorder="1" applyAlignment="1">
      <alignment horizontal="left" vertical="center" wrapText="1"/>
    </xf>
    <xf numFmtId="0" fontId="18" fillId="48" borderId="3" xfId="0" applyFont="1" applyFill="1" applyBorder="1" applyAlignment="1">
      <alignment vertical="center" wrapText="1"/>
    </xf>
    <xf numFmtId="0" fontId="18" fillId="48" borderId="16" xfId="0" applyFont="1" applyFill="1" applyBorder="1" applyAlignment="1">
      <alignment vertical="center" wrapText="1"/>
    </xf>
    <xf numFmtId="0" fontId="18" fillId="48" borderId="54" xfId="0" applyFont="1" applyFill="1" applyBorder="1" applyAlignment="1">
      <alignment vertical="center" wrapText="1"/>
    </xf>
    <xf numFmtId="0" fontId="18" fillId="48" borderId="2" xfId="0" applyFont="1" applyFill="1" applyBorder="1" applyAlignment="1">
      <alignment vertical="center" wrapText="1"/>
    </xf>
    <xf numFmtId="0" fontId="4" fillId="48" borderId="3" xfId="0" applyFont="1" applyFill="1" applyBorder="1" applyAlignment="1">
      <alignment horizontal="left" vertical="center" wrapText="1"/>
    </xf>
    <xf numFmtId="0" fontId="4" fillId="0" borderId="3" xfId="0" quotePrefix="1" applyFont="1" applyBorder="1" applyAlignment="1">
      <alignment horizontal="left" vertical="top" wrapText="1"/>
    </xf>
    <xf numFmtId="0" fontId="45" fillId="0" borderId="0" xfId="0" applyFont="1" applyAlignment="1">
      <alignment horizontal="left" vertical="top"/>
    </xf>
    <xf numFmtId="0" fontId="38" fillId="0" borderId="0" xfId="0" applyFont="1" applyAlignment="1">
      <alignment vertical="top" wrapText="1"/>
    </xf>
    <xf numFmtId="0" fontId="19" fillId="0" borderId="0" xfId="0" applyFont="1" applyAlignment="1">
      <alignment vertical="center"/>
    </xf>
    <xf numFmtId="0" fontId="19" fillId="0" borderId="51" xfId="0" applyFont="1" applyBorder="1" applyAlignment="1">
      <alignment horizontal="center" vertical="center"/>
    </xf>
    <xf numFmtId="0" fontId="4" fillId="0" borderId="0" xfId="0" applyFont="1" applyAlignment="1">
      <alignment horizontal="center" vertical="center"/>
    </xf>
    <xf numFmtId="0" fontId="0" fillId="0" borderId="0" xfId="0" applyAlignment="1">
      <alignment horizontal="left" vertical="top" wrapText="1"/>
    </xf>
    <xf numFmtId="0" fontId="9" fillId="0" borderId="41" xfId="0" applyFont="1" applyBorder="1" applyAlignment="1">
      <alignment horizontal="left" vertical="center" wrapText="1"/>
    </xf>
    <xf numFmtId="0" fontId="0" fillId="0" borderId="41" xfId="0" applyBorder="1" applyAlignment="1">
      <alignment horizontal="left" vertical="top" wrapText="1"/>
    </xf>
    <xf numFmtId="0" fontId="0" fillId="0" borderId="3" xfId="0" applyBorder="1" applyAlignment="1">
      <alignment horizontal="left" vertical="top" wrapText="1"/>
    </xf>
    <xf numFmtId="0" fontId="0" fillId="0" borderId="3" xfId="0" applyBorder="1" applyAlignment="1">
      <alignment horizontal="left" vertical="top"/>
    </xf>
    <xf numFmtId="0" fontId="0" fillId="0" borderId="34" xfId="0" applyBorder="1" applyAlignment="1">
      <alignment horizontal="left" vertical="top"/>
    </xf>
    <xf numFmtId="0" fontId="9" fillId="0" borderId="34" xfId="0" applyFont="1" applyBorder="1" applyAlignment="1">
      <alignment horizontal="left" vertical="center" wrapText="1"/>
    </xf>
    <xf numFmtId="0" fontId="0" fillId="0" borderId="34" xfId="0" applyBorder="1"/>
    <xf numFmtId="0" fontId="0" fillId="0" borderId="2" xfId="0" applyBorder="1" applyAlignment="1">
      <alignment vertical="top" wrapText="1"/>
    </xf>
    <xf numFmtId="0" fontId="0" fillId="0" borderId="41" xfId="0" applyBorder="1" applyAlignment="1">
      <alignment horizontal="left" vertical="top"/>
    </xf>
    <xf numFmtId="0" fontId="9" fillId="0" borderId="48" xfId="0" applyFont="1" applyBorder="1" applyAlignment="1">
      <alignment horizontal="left" vertical="top" wrapText="1"/>
    </xf>
    <xf numFmtId="0" fontId="9" fillId="0" borderId="2" xfId="0" applyFont="1" applyBorder="1" applyAlignment="1">
      <alignment vertical="top" wrapText="1"/>
    </xf>
    <xf numFmtId="0" fontId="0" fillId="0" borderId="33" xfId="0" applyBorder="1" applyAlignment="1">
      <alignment horizontal="left" vertical="top"/>
    </xf>
    <xf numFmtId="0" fontId="65" fillId="0" borderId="0" xfId="0" applyFont="1" applyAlignment="1">
      <alignment wrapText="1"/>
    </xf>
    <xf numFmtId="0" fontId="65" fillId="0" borderId="59" xfId="0" applyFont="1" applyBorder="1" applyAlignment="1">
      <alignment horizontal="left" vertical="top"/>
    </xf>
    <xf numFmtId="0" fontId="65" fillId="0" borderId="34" xfId="0" applyFont="1" applyBorder="1" applyAlignment="1">
      <alignment horizontal="left" vertical="top"/>
    </xf>
    <xf numFmtId="0" fontId="0" fillId="0" borderId="3" xfId="0" applyBorder="1" applyAlignment="1">
      <alignment vertical="top" wrapText="1"/>
    </xf>
    <xf numFmtId="0" fontId="0" fillId="0" borderId="22" xfId="0" applyBorder="1" applyAlignment="1">
      <alignment vertical="top" wrapText="1"/>
    </xf>
    <xf numFmtId="0" fontId="4" fillId="0" borderId="0" xfId="0" applyFont="1" applyAlignment="1">
      <alignment horizontal="left" vertical="top"/>
    </xf>
    <xf numFmtId="0" fontId="0" fillId="0" borderId="0" xfId="0" applyAlignment="1">
      <alignment horizontal="left" vertical="top"/>
    </xf>
    <xf numFmtId="0" fontId="4" fillId="0" borderId="0" xfId="0" applyFont="1" applyAlignment="1">
      <alignment horizontal="left"/>
    </xf>
    <xf numFmtId="0" fontId="19" fillId="0" borderId="52" xfId="0" applyFont="1" applyBorder="1" applyAlignment="1">
      <alignment horizontal="left" vertical="top"/>
    </xf>
    <xf numFmtId="0" fontId="60" fillId="0" borderId="3" xfId="0" applyFont="1" applyBorder="1" applyAlignment="1">
      <alignment horizontal="left" vertical="top" wrapText="1"/>
    </xf>
    <xf numFmtId="0" fontId="0" fillId="0" borderId="2" xfId="0" applyBorder="1" applyAlignment="1">
      <alignment horizontal="left" vertical="top"/>
    </xf>
    <xf numFmtId="0" fontId="0" fillId="0" borderId="34" xfId="0" applyBorder="1" applyAlignment="1">
      <alignment horizontal="left" vertical="top" wrapText="1"/>
    </xf>
    <xf numFmtId="0" fontId="61" fillId="0" borderId="3" xfId="0" applyFont="1" applyBorder="1" applyAlignment="1">
      <alignment horizontal="left" vertical="center"/>
    </xf>
    <xf numFmtId="0" fontId="65" fillId="0" borderId="3" xfId="0" applyFont="1" applyBorder="1" applyAlignment="1">
      <alignment horizontal="left" vertical="center" wrapText="1"/>
    </xf>
    <xf numFmtId="0" fontId="65" fillId="0" borderId="3" xfId="0" applyFont="1" applyBorder="1" applyAlignment="1">
      <alignment horizontal="center" vertical="center" wrapText="1"/>
    </xf>
    <xf numFmtId="0" fontId="61" fillId="0" borderId="3" xfId="0" applyFont="1" applyBorder="1" applyAlignment="1">
      <alignment horizontal="center" vertical="center"/>
    </xf>
    <xf numFmtId="0" fontId="3" fillId="0" borderId="34" xfId="0" applyFont="1" applyBorder="1" applyAlignment="1">
      <alignment horizontal="left" vertical="top" wrapText="1"/>
    </xf>
    <xf numFmtId="0" fontId="0" fillId="0" borderId="40" xfId="0" applyBorder="1" applyAlignment="1">
      <alignment horizontal="left" vertical="top"/>
    </xf>
    <xf numFmtId="0" fontId="19" fillId="0" borderId="34" xfId="0" applyFont="1" applyBorder="1" applyAlignment="1">
      <alignment horizontal="left" vertical="top" wrapText="1"/>
    </xf>
    <xf numFmtId="0" fontId="0" fillId="0" borderId="0" xfId="0" applyAlignment="1">
      <alignment horizontal="center" vertical="top"/>
    </xf>
    <xf numFmtId="0" fontId="0" fillId="0" borderId="0" xfId="0" applyAlignment="1">
      <alignment vertical="center" wrapText="1"/>
    </xf>
    <xf numFmtId="0" fontId="0" fillId="0" borderId="40" xfId="0" applyBorder="1" applyAlignment="1">
      <alignment horizontal="left" vertical="top" wrapText="1"/>
    </xf>
    <xf numFmtId="0" fontId="0" fillId="0" borderId="59" xfId="0" applyBorder="1" applyAlignment="1">
      <alignment vertical="center" wrapText="1"/>
    </xf>
    <xf numFmtId="0" fontId="166" fillId="0" borderId="0" xfId="0" applyFont="1" applyAlignment="1">
      <alignment vertical="center" wrapText="1"/>
    </xf>
    <xf numFmtId="0" fontId="0" fillId="0" borderId="0" xfId="0" applyAlignment="1">
      <alignment horizontal="center" vertical="top" wrapText="1"/>
    </xf>
    <xf numFmtId="0" fontId="61" fillId="0" borderId="0" xfId="0" applyFont="1" applyAlignment="1">
      <alignment horizontal="left" vertical="center"/>
    </xf>
    <xf numFmtId="0" fontId="65" fillId="0" borderId="0" xfId="0" applyFont="1" applyAlignment="1">
      <alignment horizontal="left" vertical="center"/>
    </xf>
    <xf numFmtId="0" fontId="144" fillId="0" borderId="0" xfId="0" applyFont="1" applyAlignment="1">
      <alignment horizontal="left" vertical="center"/>
    </xf>
    <xf numFmtId="0" fontId="61" fillId="0" borderId="50" xfId="0" applyFont="1" applyBorder="1" applyAlignment="1">
      <alignment horizontal="left" vertical="center"/>
    </xf>
    <xf numFmtId="0" fontId="9" fillId="0" borderId="9" xfId="0" applyFont="1" applyBorder="1" applyAlignment="1">
      <alignment vertical="center" wrapText="1"/>
    </xf>
    <xf numFmtId="0" fontId="46" fillId="0" borderId="3" xfId="0" applyFont="1" applyBorder="1"/>
    <xf numFmtId="0" fontId="0" fillId="0" borderId="68" xfId="0" applyBorder="1" applyAlignment="1">
      <alignment horizontal="left" vertical="top" wrapText="1"/>
    </xf>
    <xf numFmtId="0" fontId="19" fillId="0" borderId="40" xfId="0" applyFont="1" applyBorder="1" applyAlignment="1">
      <alignment horizontal="left" vertical="top" wrapText="1"/>
    </xf>
    <xf numFmtId="0" fontId="0" fillId="0" borderId="51" xfId="0" applyBorder="1" applyAlignment="1">
      <alignment horizontal="left" vertical="top"/>
    </xf>
    <xf numFmtId="0" fontId="19" fillId="0" borderId="51" xfId="0" applyFont="1" applyBorder="1" applyAlignment="1">
      <alignment horizontal="left" vertical="top" wrapText="1"/>
    </xf>
    <xf numFmtId="0" fontId="19" fillId="0" borderId="51" xfId="0" applyFont="1" applyBorder="1" applyAlignment="1">
      <alignment horizontal="left" vertical="top"/>
    </xf>
    <xf numFmtId="0" fontId="18" fillId="0" borderId="51" xfId="0" applyFont="1" applyBorder="1" applyAlignment="1">
      <alignment horizontal="left" vertical="top"/>
    </xf>
    <xf numFmtId="0" fontId="65" fillId="0" borderId="51" xfId="0" applyFont="1" applyBorder="1" applyAlignment="1">
      <alignment horizontal="left" vertical="top"/>
    </xf>
    <xf numFmtId="0" fontId="0" fillId="0" borderId="51" xfId="0" applyBorder="1" applyAlignment="1">
      <alignment horizontal="left" vertical="top" wrapText="1"/>
    </xf>
    <xf numFmtId="0" fontId="65" fillId="0" borderId="41" xfId="0" applyFont="1" applyBorder="1" applyAlignment="1">
      <alignment horizontal="left" vertical="top"/>
    </xf>
    <xf numFmtId="0" fontId="61" fillId="0" borderId="51" xfId="0" applyFont="1" applyBorder="1" applyAlignment="1">
      <alignment horizontal="left" vertical="center" wrapText="1"/>
    </xf>
    <xf numFmtId="0" fontId="9" fillId="0" borderId="59" xfId="0" applyFont="1" applyBorder="1" applyAlignment="1">
      <alignment horizontal="center" vertical="center" wrapText="1"/>
    </xf>
    <xf numFmtId="0" fontId="0" fillId="0" borderId="26" xfId="0" applyBorder="1" applyAlignment="1">
      <alignment horizontal="left" vertical="top"/>
    </xf>
    <xf numFmtId="0" fontId="0" fillId="0" borderId="3" xfId="0" applyBorder="1"/>
    <xf numFmtId="0" fontId="0" fillId="0" borderId="41" xfId="0" applyBorder="1"/>
    <xf numFmtId="0" fontId="9" fillId="0" borderId="15" xfId="0" applyFont="1" applyBorder="1" applyAlignment="1">
      <alignment horizontal="left" vertical="top" wrapText="1"/>
    </xf>
    <xf numFmtId="0" fontId="0" fillId="0" borderId="9" xfId="0" applyBorder="1"/>
    <xf numFmtId="0" fontId="0" fillId="0" borderId="59" xfId="0" applyBorder="1" applyAlignment="1">
      <alignment horizontal="left" vertical="top" wrapText="1"/>
    </xf>
    <xf numFmtId="0" fontId="0" fillId="0" borderId="59" xfId="0" applyBorder="1" applyAlignment="1">
      <alignment wrapText="1"/>
    </xf>
    <xf numFmtId="0" fontId="0" fillId="0" borderId="0" xfId="0" applyAlignment="1">
      <alignment vertical="top" wrapText="1"/>
    </xf>
    <xf numFmtId="0" fontId="60" fillId="0" borderId="0" xfId="0" applyFont="1" applyAlignment="1">
      <alignment vertical="top" wrapText="1"/>
    </xf>
    <xf numFmtId="0" fontId="4" fillId="0" borderId="3" xfId="0" applyFont="1" applyBorder="1" applyAlignment="1">
      <alignment vertical="center"/>
    </xf>
    <xf numFmtId="0" fontId="65" fillId="0" borderId="68" xfId="0" applyFont="1" applyBorder="1" applyAlignment="1">
      <alignment horizontal="left" vertical="top"/>
    </xf>
    <xf numFmtId="0" fontId="0" fillId="0" borderId="59" xfId="0" applyBorder="1" applyAlignment="1">
      <alignment vertical="top" wrapText="1"/>
    </xf>
    <xf numFmtId="0" fontId="65" fillId="0" borderId="3" xfId="0" applyFont="1" applyBorder="1" applyAlignment="1">
      <alignment horizontal="left" vertical="top" wrapText="1"/>
    </xf>
    <xf numFmtId="0" fontId="65" fillId="0" borderId="51" xfId="0" applyFont="1" applyBorder="1" applyAlignment="1">
      <alignment horizontal="left" vertical="top" wrapText="1"/>
    </xf>
    <xf numFmtId="0" fontId="65" fillId="0" borderId="0" xfId="0" applyFont="1" applyAlignment="1">
      <alignment vertical="top" wrapText="1"/>
    </xf>
    <xf numFmtId="0" fontId="65" fillId="0" borderId="0" xfId="0" applyFont="1" applyAlignment="1">
      <alignment horizontal="center" vertical="top" wrapText="1"/>
    </xf>
    <xf numFmtId="0" fontId="9" fillId="0" borderId="3" xfId="0" applyFont="1" applyBorder="1" applyAlignment="1">
      <alignment horizontal="center" vertical="top" wrapText="1"/>
    </xf>
    <xf numFmtId="0" fontId="65" fillId="0" borderId="0" xfId="0" applyFont="1" applyAlignment="1">
      <alignment horizontal="left" vertical="top"/>
    </xf>
    <xf numFmtId="0" fontId="61" fillId="0" borderId="1" xfId="0" applyFont="1" applyBorder="1" applyAlignment="1">
      <alignment horizontal="left" vertical="center" wrapText="1"/>
    </xf>
    <xf numFmtId="0" fontId="65" fillId="0" borderId="40" xfId="0" applyFont="1" applyBorder="1" applyAlignment="1">
      <alignment horizontal="left" vertical="top"/>
    </xf>
    <xf numFmtId="0" fontId="9" fillId="0" borderId="59" xfId="0" applyFont="1" applyBorder="1" applyAlignment="1">
      <alignment horizontal="left" vertical="center" wrapText="1"/>
    </xf>
    <xf numFmtId="0" fontId="61" fillId="0" borderId="34" xfId="0" applyFont="1" applyBorder="1" applyAlignment="1">
      <alignment horizontal="center" vertical="center"/>
    </xf>
    <xf numFmtId="0" fontId="0" fillId="0" borderId="20" xfId="0" applyBorder="1" applyAlignment="1">
      <alignment horizontal="left" vertical="top" wrapText="1"/>
    </xf>
    <xf numFmtId="0" fontId="0" fillId="0" borderId="34" xfId="0" applyBorder="1" applyAlignment="1">
      <alignment horizontal="center" vertical="center"/>
    </xf>
    <xf numFmtId="0" fontId="0" fillId="0" borderId="3" xfId="0" applyBorder="1" applyAlignment="1">
      <alignment horizontal="center" vertical="center"/>
    </xf>
    <xf numFmtId="0" fontId="61" fillId="0" borderId="4" xfId="0" applyFont="1" applyBorder="1" applyAlignment="1">
      <alignment horizontal="left" vertical="center"/>
    </xf>
    <xf numFmtId="0" fontId="34" fillId="0" borderId="0" xfId="0" applyFont="1"/>
    <xf numFmtId="0" fontId="9" fillId="0" borderId="22" xfId="0" applyFont="1" applyBorder="1" applyAlignment="1">
      <alignment horizontal="left" vertical="center" wrapText="1"/>
    </xf>
    <xf numFmtId="0" fontId="9" fillId="0" borderId="49" xfId="0" applyFont="1" applyBorder="1" applyAlignment="1">
      <alignment horizontal="left" vertical="center" wrapText="1"/>
    </xf>
    <xf numFmtId="0" fontId="9" fillId="0" borderId="21" xfId="0" applyFont="1" applyBorder="1" applyAlignment="1">
      <alignment horizontal="left" vertical="center" wrapText="1"/>
    </xf>
    <xf numFmtId="0" fontId="9" fillId="0" borderId="24" xfId="0" applyFont="1" applyBorder="1" applyAlignment="1">
      <alignment horizontal="left" vertical="center" wrapText="1"/>
    </xf>
    <xf numFmtId="0" fontId="9" fillId="0" borderId="33" xfId="0" applyFont="1" applyBorder="1" applyAlignment="1">
      <alignment horizontal="left" vertical="center" wrapText="1"/>
    </xf>
    <xf numFmtId="0" fontId="9" fillId="0" borderId="49" xfId="0" applyFont="1" applyBorder="1" applyAlignment="1">
      <alignment horizontal="left" vertical="top" wrapText="1"/>
    </xf>
    <xf numFmtId="0" fontId="9" fillId="0" borderId="21" xfId="0" applyFont="1" applyBorder="1" applyAlignment="1">
      <alignment horizontal="left" vertical="top" wrapText="1"/>
    </xf>
    <xf numFmtId="0" fontId="9" fillId="0" borderId="24" xfId="0" applyFont="1" applyBorder="1" applyAlignment="1">
      <alignment horizontal="left" vertical="top" wrapText="1"/>
    </xf>
    <xf numFmtId="0" fontId="9" fillId="0" borderId="33" xfId="0" applyFont="1" applyBorder="1" applyAlignment="1">
      <alignment horizontal="left" vertical="top" wrapText="1"/>
    </xf>
    <xf numFmtId="0" fontId="3" fillId="0" borderId="51" xfId="0" applyFont="1" applyBorder="1" applyAlignment="1">
      <alignment horizontal="left" vertical="top" wrapText="1"/>
    </xf>
    <xf numFmtId="0" fontId="9" fillId="0" borderId="65" xfId="0" applyFont="1" applyBorder="1" applyAlignment="1">
      <alignment horizontal="left" vertical="center" wrapText="1"/>
    </xf>
    <xf numFmtId="0" fontId="9" fillId="0" borderId="25" xfId="0" applyFont="1" applyBorder="1" applyAlignment="1">
      <alignment horizontal="left" vertical="center" wrapText="1"/>
    </xf>
    <xf numFmtId="0" fontId="9" fillId="0" borderId="79" xfId="0" applyFont="1" applyBorder="1" applyAlignment="1">
      <alignment horizontal="left" vertical="center" wrapText="1"/>
    </xf>
    <xf numFmtId="0" fontId="0" fillId="0" borderId="34" xfId="0" quotePrefix="1" applyBorder="1" applyAlignment="1">
      <alignment horizontal="left" vertical="top" wrapText="1"/>
    </xf>
    <xf numFmtId="0" fontId="0" fillId="0" borderId="48" xfId="0" applyBorder="1" applyAlignment="1">
      <alignment horizontal="left" vertical="top"/>
    </xf>
    <xf numFmtId="0" fontId="0" fillId="0" borderId="3" xfId="0" quotePrefix="1" applyBorder="1" applyAlignment="1">
      <alignment horizontal="left" vertical="top" wrapText="1"/>
    </xf>
    <xf numFmtId="0" fontId="10" fillId="0" borderId="25" xfId="0" applyFont="1" applyBorder="1" applyAlignment="1">
      <alignment horizontal="left" vertical="center" wrapText="1"/>
    </xf>
    <xf numFmtId="0" fontId="10" fillId="0" borderId="79" xfId="0" applyFont="1" applyBorder="1" applyAlignment="1">
      <alignment horizontal="left" vertical="center" wrapText="1"/>
    </xf>
    <xf numFmtId="0" fontId="19" fillId="0" borderId="67" xfId="0" applyFont="1" applyBorder="1" applyAlignment="1">
      <alignment horizontal="center" vertical="center"/>
    </xf>
    <xf numFmtId="0" fontId="19" fillId="0" borderId="28" xfId="0" applyFont="1" applyBorder="1" applyAlignment="1">
      <alignment horizontal="center" vertical="center"/>
    </xf>
    <xf numFmtId="0" fontId="19" fillId="0" borderId="70" xfId="0" applyFont="1" applyBorder="1" applyAlignment="1">
      <alignment horizontal="center" vertical="center"/>
    </xf>
    <xf numFmtId="0" fontId="9" fillId="0" borderId="25" xfId="0" applyFont="1" applyBorder="1" applyAlignment="1">
      <alignment horizontal="center" vertical="top" wrapText="1"/>
    </xf>
    <xf numFmtId="0" fontId="9" fillId="0" borderId="79" xfId="0" applyFont="1" applyBorder="1" applyAlignment="1">
      <alignment horizontal="center" vertical="top" wrapText="1"/>
    </xf>
    <xf numFmtId="0" fontId="9" fillId="0" borderId="26" xfId="0" applyFont="1" applyBorder="1" applyAlignment="1">
      <alignment horizontal="center" vertical="top" wrapText="1"/>
    </xf>
    <xf numFmtId="0" fontId="4" fillId="7" borderId="16" xfId="0" applyFont="1" applyFill="1" applyBorder="1" applyAlignment="1">
      <alignment horizontal="left" vertical="center"/>
    </xf>
    <xf numFmtId="0" fontId="4" fillId="7" borderId="37" xfId="0" applyFont="1" applyFill="1" applyBorder="1" applyAlignment="1">
      <alignment horizontal="left" vertical="center"/>
    </xf>
    <xf numFmtId="0" fontId="4" fillId="7" borderId="2" xfId="0" applyFont="1" applyFill="1" applyBorder="1" applyAlignment="1">
      <alignment horizontal="left" vertical="center"/>
    </xf>
    <xf numFmtId="0" fontId="0" fillId="0" borderId="25" xfId="0" applyBorder="1" applyAlignment="1">
      <alignment horizontal="left" vertical="top" wrapText="1"/>
    </xf>
    <xf numFmtId="0" fontId="0" fillId="0" borderId="79" xfId="0" applyBorder="1" applyAlignment="1">
      <alignment horizontal="left" vertical="top" wrapText="1"/>
    </xf>
    <xf numFmtId="0" fontId="0" fillId="0" borderId="26" xfId="0" applyBorder="1" applyAlignment="1">
      <alignment horizontal="left" vertical="top" wrapText="1"/>
    </xf>
    <xf numFmtId="0" fontId="0" fillId="0" borderId="34" xfId="0" quotePrefix="1" applyBorder="1" applyAlignment="1">
      <alignment horizontal="left" vertical="top"/>
    </xf>
    <xf numFmtId="0" fontId="9" fillId="0" borderId="51" xfId="0" quotePrefix="1" applyFont="1" applyBorder="1" applyAlignment="1">
      <alignment horizontal="left" vertical="top" wrapText="1"/>
    </xf>
    <xf numFmtId="0" fontId="9" fillId="0" borderId="25"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41" xfId="0" applyFont="1" applyBorder="1" applyAlignment="1">
      <alignment horizontal="center" vertical="center" wrapText="1"/>
    </xf>
    <xf numFmtId="0" fontId="9" fillId="0" borderId="26" xfId="0" applyFont="1" applyBorder="1" applyAlignment="1">
      <alignment horizontal="center" vertical="center" wrapText="1"/>
    </xf>
    <xf numFmtId="0" fontId="0" fillId="0" borderId="3" xfId="0" applyBorder="1" applyAlignment="1">
      <alignment horizontal="left"/>
    </xf>
    <xf numFmtId="0" fontId="60" fillId="0" borderId="0" xfId="0" applyFont="1" applyAlignment="1">
      <alignment horizontal="left" vertical="top"/>
    </xf>
    <xf numFmtId="0" fontId="65" fillId="0" borderId="41" xfId="0" applyFont="1" applyBorder="1" applyAlignment="1">
      <alignment horizontal="left" vertical="top" wrapText="1"/>
    </xf>
    <xf numFmtId="0" fontId="23" fillId="21" borderId="68" xfId="0" applyFont="1" applyFill="1" applyBorder="1" applyAlignment="1">
      <alignment horizontal="center" vertical="center" wrapText="1"/>
    </xf>
    <xf numFmtId="0" fontId="9" fillId="4" borderId="68" xfId="0" applyFont="1" applyFill="1" applyBorder="1" applyAlignment="1">
      <alignment horizontal="left" vertical="top" wrapText="1"/>
    </xf>
    <xf numFmtId="0" fontId="65" fillId="0" borderId="0" xfId="0" applyFont="1" applyAlignment="1">
      <alignment horizontal="center" vertical="center" wrapText="1"/>
    </xf>
    <xf numFmtId="0" fontId="61" fillId="0" borderId="0" xfId="0" applyFont="1" applyAlignment="1">
      <alignment horizontal="center" vertical="center" wrapText="1"/>
    </xf>
    <xf numFmtId="0" fontId="9" fillId="4" borderId="3" xfId="0" applyFont="1" applyFill="1" applyBorder="1" applyAlignment="1">
      <alignment horizontal="center" vertical="top" wrapText="1"/>
    </xf>
    <xf numFmtId="0" fontId="9" fillId="4" borderId="9" xfId="0" applyFont="1" applyFill="1" applyBorder="1" applyAlignment="1">
      <alignment vertical="top" wrapText="1"/>
    </xf>
    <xf numFmtId="0" fontId="9" fillId="4" borderId="10" xfId="0" applyFont="1" applyFill="1" applyBorder="1" applyAlignment="1">
      <alignment vertical="top" wrapText="1"/>
    </xf>
    <xf numFmtId="0" fontId="9" fillId="4" borderId="3" xfId="0" applyFont="1" applyFill="1" applyBorder="1" applyAlignment="1">
      <alignment vertical="top"/>
    </xf>
    <xf numFmtId="0" fontId="9" fillId="4" borderId="41" xfId="0" applyFont="1" applyFill="1" applyBorder="1" applyAlignment="1">
      <alignment vertical="top"/>
    </xf>
    <xf numFmtId="0" fontId="9" fillId="4" borderId="15" xfId="0" applyFont="1" applyFill="1" applyBorder="1" applyAlignment="1">
      <alignment vertical="center" wrapText="1"/>
    </xf>
    <xf numFmtId="0" fontId="9" fillId="4" borderId="25" xfId="0" applyFont="1" applyFill="1" applyBorder="1" applyAlignment="1">
      <alignment vertical="center" wrapText="1"/>
    </xf>
    <xf numFmtId="0" fontId="23" fillId="7" borderId="35" xfId="0" applyFont="1" applyFill="1" applyBorder="1" applyAlignment="1">
      <alignment horizontal="center" vertical="center" wrapText="1"/>
    </xf>
    <xf numFmtId="0" fontId="23" fillId="7" borderId="68" xfId="0" applyFont="1" applyFill="1" applyBorder="1" applyAlignment="1">
      <alignment horizontal="center" vertical="center" wrapText="1"/>
    </xf>
    <xf numFmtId="0" fontId="9" fillId="7" borderId="68" xfId="0" applyFont="1" applyFill="1" applyBorder="1" applyAlignment="1">
      <alignment horizontal="left" vertical="top" wrapText="1"/>
    </xf>
    <xf numFmtId="0" fontId="23" fillId="21" borderId="64" xfId="0" applyFont="1" applyFill="1" applyBorder="1" applyAlignment="1">
      <alignment horizontal="center" vertical="center" wrapText="1"/>
    </xf>
    <xf numFmtId="0" fontId="23" fillId="4" borderId="35" xfId="0" applyFont="1" applyFill="1" applyBorder="1" applyAlignment="1">
      <alignment horizontal="center" vertical="center" wrapText="1"/>
    </xf>
    <xf numFmtId="0" fontId="23" fillId="4" borderId="69" xfId="0" applyFont="1" applyFill="1" applyBorder="1" applyAlignment="1">
      <alignment horizontal="center" vertical="center"/>
    </xf>
    <xf numFmtId="0" fontId="9" fillId="4" borderId="51" xfId="0" applyFont="1" applyFill="1" applyBorder="1" applyAlignment="1">
      <alignment horizontal="left" vertical="top" wrapText="1"/>
    </xf>
    <xf numFmtId="0" fontId="9" fillId="4" borderId="51" xfId="0" applyFont="1" applyFill="1" applyBorder="1" applyAlignment="1">
      <alignment vertical="top"/>
    </xf>
    <xf numFmtId="0" fontId="23" fillId="4" borderId="50" xfId="0" applyFont="1" applyFill="1" applyBorder="1" applyAlignment="1">
      <alignment horizontal="center" vertical="center" wrapText="1"/>
    </xf>
    <xf numFmtId="0" fontId="23" fillId="4" borderId="52" xfId="0" applyFont="1" applyFill="1" applyBorder="1" applyAlignment="1">
      <alignment horizontal="center" vertical="center" wrapText="1"/>
    </xf>
    <xf numFmtId="0" fontId="9" fillId="4" borderId="20" xfId="0" applyFont="1" applyFill="1" applyBorder="1" applyAlignment="1">
      <alignment vertical="top" wrapText="1"/>
    </xf>
    <xf numFmtId="0" fontId="9" fillId="4" borderId="9" xfId="0" applyFont="1" applyFill="1" applyBorder="1" applyAlignment="1">
      <alignment vertical="top"/>
    </xf>
    <xf numFmtId="0" fontId="9" fillId="4" borderId="1" xfId="0" applyFont="1" applyFill="1" applyBorder="1" applyAlignment="1">
      <alignment horizontal="left" vertical="top" wrapText="1"/>
    </xf>
    <xf numFmtId="0" fontId="9" fillId="4" borderId="1" xfId="0" applyFont="1" applyFill="1" applyBorder="1" applyAlignment="1">
      <alignment vertical="top"/>
    </xf>
    <xf numFmtId="0" fontId="9" fillId="4" borderId="51" xfId="0" quotePrefix="1" applyFont="1" applyFill="1" applyBorder="1" applyAlignment="1">
      <alignment horizontal="left" vertical="top"/>
    </xf>
    <xf numFmtId="0" fontId="0" fillId="4" borderId="0" xfId="0" applyFill="1"/>
    <xf numFmtId="0" fontId="9" fillId="4" borderId="79" xfId="0" applyFont="1" applyFill="1" applyBorder="1" applyAlignment="1">
      <alignment horizontal="left" vertical="center" wrapText="1"/>
    </xf>
    <xf numFmtId="0" fontId="9" fillId="4" borderId="3" xfId="0" applyFont="1" applyFill="1" applyBorder="1" applyAlignment="1">
      <alignment horizontal="left" vertical="center" wrapText="1"/>
    </xf>
    <xf numFmtId="0" fontId="0" fillId="4" borderId="3" xfId="0" applyFill="1" applyBorder="1" applyAlignment="1">
      <alignment horizontal="left" vertical="top" wrapText="1"/>
    </xf>
    <xf numFmtId="0" fontId="0" fillId="4" borderId="0" xfId="0" applyFill="1" applyAlignment="1">
      <alignment wrapText="1"/>
    </xf>
    <xf numFmtId="0" fontId="0" fillId="4" borderId="0" xfId="0" applyFill="1" applyAlignment="1">
      <alignment horizontal="left" vertical="top" wrapText="1"/>
    </xf>
    <xf numFmtId="0" fontId="10" fillId="4" borderId="3" xfId="0" applyFont="1" applyFill="1" applyBorder="1" applyAlignment="1">
      <alignment horizontal="left" vertical="top" wrapText="1"/>
    </xf>
    <xf numFmtId="0" fontId="9" fillId="4" borderId="34" xfId="0" applyFont="1" applyFill="1" applyBorder="1" applyAlignment="1">
      <alignment horizontal="left" vertical="center" wrapText="1"/>
    </xf>
    <xf numFmtId="0" fontId="0" fillId="4" borderId="34" xfId="0" applyFill="1" applyBorder="1" applyAlignment="1">
      <alignment horizontal="left" vertical="top" wrapText="1"/>
    </xf>
    <xf numFmtId="0" fontId="9" fillId="4" borderId="16" xfId="0" applyFont="1" applyFill="1" applyBorder="1" applyAlignment="1">
      <alignment vertical="top" wrapText="1"/>
    </xf>
    <xf numFmtId="0" fontId="9" fillId="4" borderId="2" xfId="0" applyFont="1" applyFill="1" applyBorder="1" applyAlignment="1">
      <alignment vertical="top" wrapText="1"/>
    </xf>
    <xf numFmtId="0" fontId="9" fillId="4" borderId="37" xfId="0" applyFont="1" applyFill="1" applyBorder="1" applyAlignment="1">
      <alignment horizontal="left" vertical="top" wrapText="1"/>
    </xf>
    <xf numFmtId="0" fontId="65" fillId="4" borderId="20" xfId="0" applyFont="1" applyFill="1" applyBorder="1" applyAlignment="1">
      <alignment horizontal="left" vertical="top"/>
    </xf>
    <xf numFmtId="0" fontId="65" fillId="4" borderId="20" xfId="0" applyFont="1" applyFill="1" applyBorder="1" applyAlignment="1">
      <alignment horizontal="left" vertical="top" wrapText="1"/>
    </xf>
    <xf numFmtId="0" fontId="65" fillId="4" borderId="51" xfId="0" applyFont="1" applyFill="1" applyBorder="1" applyAlignment="1">
      <alignment horizontal="left" vertical="top"/>
    </xf>
    <xf numFmtId="0" fontId="65" fillId="4" borderId="34" xfId="0" applyFont="1" applyFill="1" applyBorder="1" applyAlignment="1">
      <alignment horizontal="left" vertical="top"/>
    </xf>
    <xf numFmtId="0" fontId="65" fillId="4" borderId="34" xfId="0" applyFont="1" applyFill="1" applyBorder="1" applyAlignment="1">
      <alignment horizontal="left" vertical="top" wrapText="1"/>
    </xf>
    <xf numFmtId="0" fontId="65" fillId="4" borderId="3" xfId="0" applyFont="1" applyFill="1" applyBorder="1" applyAlignment="1">
      <alignment horizontal="left" vertical="top"/>
    </xf>
    <xf numFmtId="0" fontId="65" fillId="4" borderId="3" xfId="0" applyFont="1" applyFill="1" applyBorder="1" applyAlignment="1">
      <alignment horizontal="left" vertical="top" wrapText="1"/>
    </xf>
    <xf numFmtId="0" fontId="9" fillId="4" borderId="48" xfId="0" applyFont="1" applyFill="1" applyBorder="1" applyAlignment="1">
      <alignment horizontal="left" vertical="top" wrapText="1"/>
    </xf>
    <xf numFmtId="0" fontId="28" fillId="4" borderId="0" xfId="0" applyFont="1" applyFill="1"/>
    <xf numFmtId="0" fontId="9" fillId="0" borderId="26" xfId="0" applyFont="1" applyBorder="1" applyAlignment="1">
      <alignment horizontal="left" vertical="top" wrapText="1"/>
    </xf>
    <xf numFmtId="0" fontId="9" fillId="0" borderId="8" xfId="0" applyFont="1" applyBorder="1" applyAlignment="1">
      <alignment horizontal="left" vertical="top" wrapText="1"/>
    </xf>
    <xf numFmtId="0" fontId="9" fillId="0" borderId="0" xfId="0" applyFont="1" applyAlignment="1">
      <alignment horizontal="left" vertical="center" wrapText="1"/>
    </xf>
    <xf numFmtId="0" fontId="17" fillId="0" borderId="0" xfId="0" applyFont="1" applyAlignment="1">
      <alignment horizontal="center" vertical="center"/>
    </xf>
    <xf numFmtId="0" fontId="1" fillId="0" borderId="2" xfId="0" applyFont="1" applyBorder="1" applyAlignment="1">
      <alignment vertical="center" wrapText="1"/>
    </xf>
    <xf numFmtId="0" fontId="43" fillId="22" borderId="3" xfId="0" applyFont="1" applyFill="1" applyBorder="1" applyAlignment="1" applyProtection="1">
      <alignment horizontal="center" vertical="center"/>
      <protection locked="0"/>
    </xf>
    <xf numFmtId="0" fontId="44" fillId="22" borderId="3" xfId="0" applyFont="1" applyFill="1" applyBorder="1" applyAlignment="1" applyProtection="1">
      <alignment horizontal="center" vertical="center"/>
      <protection locked="0"/>
    </xf>
    <xf numFmtId="0" fontId="43" fillId="21" borderId="34" xfId="0" applyFont="1" applyFill="1" applyBorder="1" applyAlignment="1" applyProtection="1">
      <alignment horizontal="center" vertical="center"/>
      <protection locked="0"/>
    </xf>
    <xf numFmtId="0" fontId="43" fillId="0" borderId="20" xfId="0" applyFont="1" applyBorder="1" applyAlignment="1" applyProtection="1">
      <alignment horizontal="center" vertical="center"/>
      <protection locked="0"/>
    </xf>
    <xf numFmtId="0" fontId="28" fillId="0" borderId="3" xfId="0" applyFont="1" applyBorder="1"/>
    <xf numFmtId="0" fontId="43" fillId="0" borderId="0" xfId="0" applyFont="1" applyAlignment="1">
      <alignment horizontal="left" vertical="center" wrapText="1"/>
    </xf>
    <xf numFmtId="0" fontId="23" fillId="4" borderId="0" xfId="0" applyFont="1" applyFill="1" applyAlignment="1">
      <alignment horizontal="left" vertical="center" wrapText="1"/>
    </xf>
    <xf numFmtId="0" fontId="17" fillId="0" borderId="0" xfId="0" quotePrefix="1" applyFont="1" applyAlignment="1">
      <alignment horizontal="center" vertical="center" wrapText="1"/>
    </xf>
    <xf numFmtId="0" fontId="17" fillId="0" borderId="0" xfId="0" applyFont="1" applyAlignment="1">
      <alignment horizontal="center" vertical="center" wrapText="1"/>
    </xf>
    <xf numFmtId="0" fontId="1" fillId="0" borderId="16" xfId="0" applyFont="1" applyBorder="1" applyAlignment="1">
      <alignment horizontal="center" vertical="center"/>
    </xf>
    <xf numFmtId="0" fontId="169" fillId="0" borderId="0" xfId="0" applyFont="1" applyAlignment="1">
      <alignment horizontal="left" vertical="center" readingOrder="1"/>
    </xf>
    <xf numFmtId="0" fontId="168" fillId="0" borderId="0" xfId="0" applyFont="1" applyAlignment="1">
      <alignment horizontal="left" vertical="center" readingOrder="1"/>
    </xf>
    <xf numFmtId="2" fontId="65" fillId="0" borderId="0" xfId="0" applyNumberFormat="1" applyFont="1"/>
    <xf numFmtId="0" fontId="51" fillId="0" borderId="0" xfId="0" applyFont="1"/>
    <xf numFmtId="0" fontId="35" fillId="0" borderId="0" xfId="0" applyFont="1" applyAlignment="1">
      <alignment horizontal="center"/>
    </xf>
    <xf numFmtId="0" fontId="6" fillId="10" borderId="0" xfId="0" applyFont="1" applyFill="1" applyAlignment="1">
      <alignment horizontal="center" wrapText="1"/>
    </xf>
    <xf numFmtId="0" fontId="6" fillId="0" borderId="0" xfId="0" applyFont="1" applyAlignment="1">
      <alignment horizontal="center" vertical="center" wrapText="1"/>
    </xf>
    <xf numFmtId="0" fontId="6" fillId="4" borderId="0" xfId="0" applyFont="1" applyFill="1" applyAlignment="1">
      <alignment wrapText="1"/>
    </xf>
    <xf numFmtId="0" fontId="6" fillId="4" borderId="16" xfId="0" applyFont="1" applyFill="1" applyBorder="1" applyAlignment="1">
      <alignment horizontal="left" vertical="center" wrapText="1"/>
    </xf>
    <xf numFmtId="0" fontId="6" fillId="4" borderId="37" xfId="0" applyFont="1" applyFill="1" applyBorder="1" applyAlignment="1">
      <alignment horizontal="left" vertical="center" wrapText="1"/>
    </xf>
    <xf numFmtId="0" fontId="23" fillId="9" borderId="68" xfId="0" applyFont="1" applyFill="1" applyBorder="1" applyAlignment="1">
      <alignment horizontal="center" vertical="center" wrapText="1"/>
    </xf>
    <xf numFmtId="0" fontId="23" fillId="9" borderId="68" xfId="0" applyFont="1" applyFill="1" applyBorder="1" applyAlignment="1">
      <alignment horizontal="center" vertical="center"/>
    </xf>
    <xf numFmtId="0" fontId="5" fillId="0" borderId="0" xfId="0" applyFont="1" applyAlignment="1">
      <alignment vertical="center" wrapText="1"/>
    </xf>
    <xf numFmtId="0" fontId="23" fillId="21" borderId="68" xfId="0" applyFont="1" applyFill="1" applyBorder="1" applyAlignment="1">
      <alignment horizontal="center" vertical="center"/>
    </xf>
    <xf numFmtId="0" fontId="81" fillId="0" borderId="6" xfId="0" applyFont="1" applyBorder="1" applyAlignment="1">
      <alignment horizontal="center" vertical="center"/>
    </xf>
    <xf numFmtId="0" fontId="61" fillId="0" borderId="40" xfId="0" applyFont="1" applyBorder="1" applyAlignment="1">
      <alignment horizontal="right" vertical="center"/>
    </xf>
    <xf numFmtId="0" fontId="61" fillId="0" borderId="16" xfId="0" applyFont="1" applyBorder="1"/>
    <xf numFmtId="0" fontId="61" fillId="0" borderId="3" xfId="0" applyFont="1" applyBorder="1"/>
    <xf numFmtId="0" fontId="6" fillId="21" borderId="50" xfId="0" applyFont="1" applyFill="1" applyBorder="1" applyAlignment="1">
      <alignment horizontal="center" vertical="center"/>
    </xf>
    <xf numFmtId="0" fontId="6" fillId="21" borderId="51" xfId="0" applyFont="1" applyFill="1" applyBorder="1" applyAlignment="1">
      <alignment horizontal="center" vertical="center"/>
    </xf>
    <xf numFmtId="0" fontId="40" fillId="9" borderId="51" xfId="0" applyFont="1" applyFill="1" applyBorder="1" applyAlignment="1">
      <alignment horizontal="center" vertical="center"/>
    </xf>
    <xf numFmtId="0" fontId="6" fillId="21" borderId="67" xfId="0" applyFont="1" applyFill="1" applyBorder="1" applyAlignment="1">
      <alignment horizontal="center" vertical="center"/>
    </xf>
    <xf numFmtId="0" fontId="6" fillId="0" borderId="50" xfId="0" applyFont="1" applyBorder="1" applyAlignment="1">
      <alignment horizontal="center" vertical="center" wrapText="1"/>
    </xf>
    <xf numFmtId="0" fontId="6" fillId="0" borderId="52" xfId="0" applyFont="1" applyBorder="1" applyAlignment="1">
      <alignment horizontal="center" vertical="center" wrapText="1"/>
    </xf>
    <xf numFmtId="0" fontId="6" fillId="21" borderId="68" xfId="0" applyFont="1" applyFill="1" applyBorder="1" applyAlignment="1">
      <alignment horizontal="center" vertical="center"/>
    </xf>
    <xf numFmtId="0" fontId="3" fillId="0" borderId="68" xfId="0" applyFont="1" applyBorder="1" applyAlignment="1">
      <alignment horizontal="center" vertical="top"/>
    </xf>
    <xf numFmtId="0" fontId="3" fillId="7" borderId="68" xfId="0" applyFont="1" applyFill="1" applyBorder="1" applyAlignment="1">
      <alignment horizontal="center" vertical="top" wrapText="1"/>
    </xf>
    <xf numFmtId="0" fontId="6" fillId="21" borderId="69" xfId="0" applyFont="1" applyFill="1" applyBorder="1" applyAlignment="1">
      <alignment horizontal="center" vertical="center"/>
    </xf>
    <xf numFmtId="0" fontId="23" fillId="0" borderId="35" xfId="0" applyFont="1" applyBorder="1" applyAlignment="1">
      <alignment horizontal="center" vertical="center" wrapText="1"/>
    </xf>
    <xf numFmtId="0" fontId="6" fillId="0" borderId="0" xfId="0" applyFont="1" applyAlignment="1">
      <alignment horizontal="center" wrapText="1"/>
    </xf>
    <xf numFmtId="0" fontId="6" fillId="0" borderId="0" xfId="0" applyFont="1" applyAlignment="1">
      <alignment wrapText="1"/>
    </xf>
    <xf numFmtId="0" fontId="61" fillId="4" borderId="0" xfId="0" applyFont="1" applyFill="1"/>
    <xf numFmtId="0" fontId="149" fillId="4" borderId="16" xfId="1" applyFont="1" applyFill="1" applyBorder="1" applyAlignment="1" applyProtection="1">
      <alignment horizontal="left" vertical="center" indent="1"/>
    </xf>
    <xf numFmtId="0" fontId="149" fillId="4" borderId="37" xfId="1" applyFont="1" applyFill="1" applyBorder="1" applyAlignment="1" applyProtection="1">
      <alignment horizontal="left" vertical="center" indent="1"/>
    </xf>
    <xf numFmtId="0" fontId="149" fillId="4" borderId="2" xfId="1" applyFont="1" applyFill="1" applyBorder="1" applyAlignment="1" applyProtection="1">
      <alignment horizontal="left" vertical="center" indent="1"/>
    </xf>
    <xf numFmtId="0" fontId="40" fillId="7" borderId="68" xfId="0" applyFont="1" applyFill="1" applyBorder="1" applyAlignment="1">
      <alignment horizontal="center" vertical="center" wrapText="1"/>
    </xf>
    <xf numFmtId="0" fontId="43" fillId="0" borderId="59" xfId="0" applyFont="1" applyBorder="1"/>
    <xf numFmtId="0" fontId="43" fillId="0" borderId="0" xfId="0" applyFont="1" applyAlignment="1">
      <alignment horizontal="center"/>
    </xf>
    <xf numFmtId="0" fontId="10" fillId="0" borderId="25" xfId="0" applyFont="1" applyBorder="1" applyAlignment="1">
      <alignment vertical="center" wrapText="1"/>
    </xf>
    <xf numFmtId="0" fontId="63" fillId="0" borderId="41" xfId="0" applyFont="1" applyBorder="1" applyAlignment="1">
      <alignment horizontal="center" vertical="center"/>
    </xf>
    <xf numFmtId="0" fontId="128" fillId="0" borderId="9" xfId="0" applyFont="1" applyBorder="1" applyAlignment="1">
      <alignment horizontal="center" vertical="center"/>
    </xf>
    <xf numFmtId="0" fontId="9" fillId="0" borderId="36" xfId="0" applyFont="1" applyBorder="1" applyAlignment="1">
      <alignment vertical="center" wrapText="1"/>
    </xf>
    <xf numFmtId="0" fontId="0" fillId="0" borderId="42" xfId="0" applyBorder="1" applyAlignment="1">
      <alignment vertical="center" wrapText="1"/>
    </xf>
    <xf numFmtId="0" fontId="0" fillId="0" borderId="36" xfId="0" applyBorder="1" applyAlignment="1">
      <alignment vertical="center" wrapText="1"/>
    </xf>
    <xf numFmtId="0" fontId="0" fillId="0" borderId="71" xfId="0" applyBorder="1" applyAlignment="1">
      <alignment vertical="center" wrapText="1"/>
    </xf>
    <xf numFmtId="0" fontId="0" fillId="0" borderId="33" xfId="0" applyBorder="1" applyAlignment="1">
      <alignment vertical="center" wrapText="1"/>
    </xf>
    <xf numFmtId="0" fontId="9" fillId="0" borderId="0" xfId="0" applyFont="1" applyAlignment="1">
      <alignment vertical="center" wrapText="1"/>
    </xf>
    <xf numFmtId="0" fontId="9" fillId="0" borderId="42" xfId="0" applyFont="1" applyBorder="1" applyAlignment="1">
      <alignment vertical="center" wrapText="1"/>
    </xf>
    <xf numFmtId="0" fontId="9" fillId="0" borderId="71" xfId="0" applyFont="1" applyBorder="1" applyAlignment="1">
      <alignment vertical="center" wrapText="1"/>
    </xf>
    <xf numFmtId="0" fontId="9" fillId="0" borderId="24" xfId="0" applyFont="1" applyBorder="1" applyAlignment="1">
      <alignment vertical="center" wrapText="1"/>
    </xf>
    <xf numFmtId="0" fontId="9" fillId="0" borderId="33" xfId="0" applyFont="1" applyBorder="1" applyAlignment="1">
      <alignment vertical="center" wrapText="1"/>
    </xf>
    <xf numFmtId="0" fontId="1" fillId="0" borderId="71" xfId="0" applyFont="1" applyBorder="1" applyAlignment="1">
      <alignment vertical="center" wrapText="1"/>
    </xf>
    <xf numFmtId="0" fontId="1" fillId="0" borderId="33" xfId="0" applyFont="1" applyBorder="1" applyAlignment="1">
      <alignment vertical="center" wrapText="1"/>
    </xf>
    <xf numFmtId="0" fontId="13" fillId="2" borderId="3" xfId="0" applyFont="1" applyFill="1" applyBorder="1" applyAlignment="1">
      <alignment horizontal="left" vertical="top" wrapText="1"/>
    </xf>
    <xf numFmtId="0" fontId="18" fillId="0" borderId="37" xfId="0" applyFont="1" applyBorder="1" applyAlignment="1">
      <alignment horizontal="center" vertical="center"/>
    </xf>
    <xf numFmtId="0" fontId="18" fillId="0" borderId="53" xfId="0" applyFont="1" applyBorder="1" applyAlignment="1">
      <alignment horizontal="center" vertical="center"/>
    </xf>
    <xf numFmtId="0" fontId="39" fillId="0" borderId="37" xfId="0" applyFont="1" applyBorder="1" applyAlignment="1">
      <alignment vertical="center"/>
    </xf>
    <xf numFmtId="0" fontId="13" fillId="0" borderId="37" xfId="0" applyFont="1" applyBorder="1" applyAlignment="1">
      <alignment vertical="center"/>
    </xf>
    <xf numFmtId="0" fontId="9" fillId="0" borderId="37" xfId="0" quotePrefix="1" applyFont="1" applyBorder="1" applyAlignment="1">
      <alignment vertical="center" wrapText="1"/>
    </xf>
    <xf numFmtId="0" fontId="9" fillId="0" borderId="37" xfId="0" quotePrefix="1" applyFont="1" applyBorder="1" applyAlignment="1">
      <alignment horizontal="center" vertical="center" wrapText="1"/>
    </xf>
    <xf numFmtId="0" fontId="18" fillId="0" borderId="16" xfId="0" applyFont="1" applyBorder="1" applyAlignment="1">
      <alignment horizontal="center" vertical="center"/>
    </xf>
    <xf numFmtId="0" fontId="9" fillId="0" borderId="53" xfId="0" quotePrefix="1" applyFont="1" applyBorder="1" applyAlignment="1">
      <alignment vertical="center" wrapText="1"/>
    </xf>
    <xf numFmtId="0" fontId="9" fillId="0" borderId="16" xfId="0" quotePrefix="1" applyFont="1" applyBorder="1" applyAlignment="1">
      <alignment horizontal="center" vertical="center" wrapText="1"/>
    </xf>
    <xf numFmtId="0" fontId="9" fillId="0" borderId="53" xfId="0" quotePrefix="1" applyFont="1" applyBorder="1" applyAlignment="1">
      <alignment horizontal="center" vertical="center" wrapText="1"/>
    </xf>
    <xf numFmtId="0" fontId="9" fillId="0" borderId="16" xfId="0" quotePrefix="1" applyFont="1" applyBorder="1" applyAlignment="1">
      <alignment vertical="center" wrapText="1"/>
    </xf>
    <xf numFmtId="0" fontId="24" fillId="0" borderId="16" xfId="0" quotePrefix="1" applyFont="1" applyBorder="1" applyAlignment="1">
      <alignment vertical="center" wrapText="1"/>
    </xf>
    <xf numFmtId="0" fontId="24" fillId="0" borderId="53" xfId="0" quotePrefix="1" applyFont="1" applyBorder="1" applyAlignment="1">
      <alignment vertical="center" wrapText="1"/>
    </xf>
    <xf numFmtId="0" fontId="9" fillId="0" borderId="0" xfId="0" quotePrefix="1" applyFont="1" applyAlignment="1">
      <alignment horizontal="center" vertical="center" wrapText="1"/>
    </xf>
    <xf numFmtId="0" fontId="142" fillId="0" borderId="0" xfId="0" applyFont="1"/>
    <xf numFmtId="0" fontId="65" fillId="0" borderId="27" xfId="0" applyFont="1" applyBorder="1"/>
    <xf numFmtId="0" fontId="65" fillId="0" borderId="29" xfId="0" applyFont="1" applyBorder="1"/>
    <xf numFmtId="0" fontId="65" fillId="0" borderId="41" xfId="0" applyFont="1" applyBorder="1"/>
    <xf numFmtId="0" fontId="9" fillId="0" borderId="40" xfId="0" applyFont="1" applyBorder="1" applyAlignment="1">
      <alignment vertical="top"/>
    </xf>
    <xf numFmtId="0" fontId="9" fillId="0" borderId="40" xfId="0" applyFont="1" applyBorder="1" applyAlignment="1">
      <alignment vertical="top" wrapText="1"/>
    </xf>
    <xf numFmtId="0" fontId="19" fillId="13" borderId="0" xfId="0" applyFont="1" applyFill="1" applyAlignment="1">
      <alignment horizontal="center" vertical="center" wrapText="1"/>
    </xf>
    <xf numFmtId="0" fontId="19" fillId="13" borderId="61" xfId="0" applyFont="1" applyFill="1" applyBorder="1" applyAlignment="1">
      <alignment horizontal="center" vertical="center" wrapText="1"/>
    </xf>
    <xf numFmtId="0" fontId="180" fillId="2" borderId="16" xfId="1" applyFont="1" applyFill="1" applyBorder="1" applyAlignment="1" applyProtection="1">
      <alignment horizontal="left" vertical="center" indent="1"/>
    </xf>
    <xf numFmtId="0" fontId="180" fillId="2" borderId="37" xfId="1" applyFont="1" applyFill="1" applyBorder="1" applyAlignment="1" applyProtection="1">
      <alignment horizontal="left" vertical="center" indent="1"/>
    </xf>
    <xf numFmtId="0" fontId="180" fillId="2" borderId="2" xfId="1" applyFont="1" applyFill="1" applyBorder="1" applyAlignment="1" applyProtection="1">
      <alignment horizontal="left" vertical="center" indent="1"/>
    </xf>
    <xf numFmtId="0" fontId="28" fillId="0" borderId="0" xfId="0" applyFont="1" applyAlignment="1">
      <alignment horizontal="center" vertical="center" wrapText="1"/>
    </xf>
    <xf numFmtId="0" fontId="3" fillId="7" borderId="68" xfId="0" applyFont="1" applyFill="1" applyBorder="1" applyAlignment="1">
      <alignment horizontal="left" vertical="top" wrapText="1"/>
    </xf>
    <xf numFmtId="0" fontId="4" fillId="4" borderId="16" xfId="0" applyFont="1" applyFill="1" applyBorder="1" applyAlignment="1">
      <alignment horizontal="left" vertical="top"/>
    </xf>
    <xf numFmtId="0" fontId="9" fillId="4" borderId="39" xfId="0" applyFont="1" applyFill="1" applyBorder="1" applyAlignment="1">
      <alignment horizontal="left" vertical="top" wrapText="1"/>
    </xf>
    <xf numFmtId="0" fontId="23" fillId="0" borderId="0" xfId="0" applyFont="1" applyAlignment="1">
      <alignment horizontal="center" wrapText="1"/>
    </xf>
    <xf numFmtId="0" fontId="40" fillId="9" borderId="32" xfId="0" applyFont="1" applyFill="1" applyBorder="1" applyAlignment="1">
      <alignment horizontal="center" vertical="center"/>
    </xf>
    <xf numFmtId="0" fontId="146" fillId="0" borderId="0" xfId="0" applyFont="1"/>
    <xf numFmtId="0" fontId="3" fillId="0" borderId="22" xfId="0" quotePrefix="1" applyFont="1" applyBorder="1" applyAlignment="1">
      <alignment vertical="top"/>
    </xf>
    <xf numFmtId="0" fontId="3" fillId="0" borderId="16" xfId="0" quotePrefix="1" applyFont="1" applyBorder="1" applyAlignment="1">
      <alignment vertical="top" wrapText="1"/>
    </xf>
    <xf numFmtId="0" fontId="9" fillId="0" borderId="16" xfId="0" quotePrefix="1" applyFont="1" applyBorder="1" applyAlignment="1">
      <alignment vertical="top" wrapText="1"/>
    </xf>
    <xf numFmtId="0" fontId="3" fillId="0" borderId="16" xfId="0" applyFont="1" applyBorder="1" applyAlignment="1">
      <alignment vertical="center" wrapText="1"/>
    </xf>
    <xf numFmtId="0" fontId="3" fillId="0" borderId="16" xfId="0" quotePrefix="1" applyFont="1" applyBorder="1" applyAlignment="1">
      <alignment vertical="top"/>
    </xf>
    <xf numFmtId="20" fontId="3" fillId="0" borderId="16" xfId="0" quotePrefix="1" applyNumberFormat="1" applyFont="1" applyBorder="1" applyAlignment="1">
      <alignment vertical="top"/>
    </xf>
    <xf numFmtId="0" fontId="9" fillId="3" borderId="16" xfId="0" quotePrefix="1" applyFont="1" applyFill="1" applyBorder="1" applyAlignment="1">
      <alignment horizontal="left" vertical="top" wrapText="1"/>
    </xf>
    <xf numFmtId="0" fontId="3" fillId="0" borderId="48" xfId="0" quotePrefix="1" applyFont="1" applyBorder="1" applyAlignment="1">
      <alignment vertical="top"/>
    </xf>
    <xf numFmtId="20" fontId="3" fillId="0" borderId="16" xfId="0" quotePrefix="1" applyNumberFormat="1" applyFont="1" applyBorder="1" applyAlignment="1">
      <alignment vertical="top" wrapText="1"/>
    </xf>
    <xf numFmtId="20" fontId="3" fillId="0" borderId="37" xfId="0" quotePrefix="1" applyNumberFormat="1" applyFont="1" applyBorder="1" applyAlignment="1">
      <alignment vertical="top" wrapText="1"/>
    </xf>
    <xf numFmtId="0" fontId="3" fillId="0" borderId="3" xfId="0" applyFont="1" applyBorder="1"/>
    <xf numFmtId="0" fontId="140" fillId="0" borderId="3" xfId="0" applyFont="1" applyBorder="1"/>
    <xf numFmtId="0" fontId="51" fillId="0" borderId="0" xfId="0" applyFont="1" applyAlignment="1">
      <alignment wrapText="1"/>
    </xf>
    <xf numFmtId="0" fontId="23" fillId="0" borderId="2" xfId="0" applyFont="1" applyBorder="1" applyAlignment="1">
      <alignment vertical="center" wrapText="1"/>
    </xf>
    <xf numFmtId="0" fontId="184" fillId="11" borderId="11" xfId="0" applyFont="1" applyFill="1" applyBorder="1" applyAlignment="1">
      <alignment horizontal="center" vertical="top" wrapText="1"/>
    </xf>
    <xf numFmtId="0" fontId="180" fillId="0" borderId="37" xfId="1" applyFont="1" applyFill="1" applyBorder="1" applyAlignment="1" applyProtection="1">
      <alignment horizontal="left" vertical="center" indent="1"/>
    </xf>
    <xf numFmtId="0" fontId="180" fillId="0" borderId="2" xfId="1" applyFont="1" applyFill="1" applyBorder="1" applyAlignment="1" applyProtection="1">
      <alignment horizontal="left" vertical="center" indent="1"/>
    </xf>
    <xf numFmtId="0" fontId="185" fillId="0" borderId="0" xfId="0" applyFont="1" applyAlignment="1">
      <alignment vertical="center"/>
    </xf>
    <xf numFmtId="0" fontId="185" fillId="0" borderId="0" xfId="0" applyFont="1" applyAlignment="1">
      <alignment horizontal="center" vertical="center" wrapText="1"/>
    </xf>
    <xf numFmtId="0" fontId="186" fillId="0" borderId="0" xfId="0" applyFont="1" applyAlignment="1">
      <alignment vertical="top" wrapText="1"/>
    </xf>
    <xf numFmtId="0" fontId="187" fillId="0" borderId="0" xfId="0" applyFont="1" applyAlignment="1">
      <alignment horizontal="center" vertical="center"/>
    </xf>
    <xf numFmtId="0" fontId="187" fillId="0" borderId="0" xfId="0" applyFont="1" applyAlignment="1">
      <alignment vertical="center"/>
    </xf>
    <xf numFmtId="0" fontId="187" fillId="0" borderId="0" xfId="0" applyFont="1" applyAlignment="1">
      <alignment horizontal="right" vertical="center"/>
    </xf>
    <xf numFmtId="0" fontId="187" fillId="0" borderId="0" xfId="0" quotePrefix="1" applyFont="1" applyAlignment="1">
      <alignment horizontal="right" vertical="center"/>
    </xf>
    <xf numFmtId="0" fontId="19" fillId="11" borderId="39" xfId="0" applyFont="1" applyFill="1" applyBorder="1" applyAlignment="1">
      <alignment horizontal="left" vertical="top" wrapText="1"/>
    </xf>
    <xf numFmtId="0" fontId="19" fillId="11" borderId="53" xfId="0" applyFont="1" applyFill="1" applyBorder="1" applyAlignment="1">
      <alignment horizontal="left" vertical="top" wrapText="1"/>
    </xf>
    <xf numFmtId="0" fontId="18" fillId="11" borderId="37" xfId="0" applyFont="1" applyFill="1" applyBorder="1" applyAlignment="1">
      <alignment horizontal="left" vertical="top" wrapText="1"/>
    </xf>
    <xf numFmtId="0" fontId="23" fillId="22" borderId="9" xfId="0" applyFont="1" applyFill="1" applyBorder="1" applyAlignment="1">
      <alignment horizontal="center" vertical="center"/>
    </xf>
    <xf numFmtId="0" fontId="23" fillId="22" borderId="8" xfId="0" applyFont="1" applyFill="1" applyBorder="1" applyAlignment="1">
      <alignment horizontal="center" vertical="center"/>
    </xf>
    <xf numFmtId="49" fontId="9" fillId="4" borderId="3" xfId="0" applyNumberFormat="1" applyFont="1" applyFill="1" applyBorder="1" applyAlignment="1">
      <alignment horizontal="left" vertical="top" wrapText="1"/>
    </xf>
    <xf numFmtId="0" fontId="19" fillId="42" borderId="22" xfId="0" applyFont="1" applyFill="1" applyBorder="1" applyAlignment="1">
      <alignment horizontal="center" vertical="center" wrapText="1"/>
    </xf>
    <xf numFmtId="0" fontId="23" fillId="42" borderId="4" xfId="0" applyFont="1" applyFill="1" applyBorder="1" applyAlignment="1">
      <alignment horizontal="center" vertical="center"/>
    </xf>
    <xf numFmtId="0" fontId="23" fillId="42" borderId="5" xfId="0" applyFont="1" applyFill="1" applyBorder="1" applyAlignment="1">
      <alignment horizontal="center" vertical="center"/>
    </xf>
    <xf numFmtId="0" fontId="60" fillId="2" borderId="0" xfId="0" applyFont="1" applyFill="1"/>
    <xf numFmtId="0" fontId="180" fillId="0" borderId="37" xfId="1" applyFont="1" applyFill="1" applyBorder="1" applyAlignment="1" applyProtection="1">
      <alignment vertical="center"/>
    </xf>
    <xf numFmtId="0" fontId="149" fillId="4" borderId="21" xfId="1" applyFont="1" applyFill="1" applyBorder="1" applyAlignment="1" applyProtection="1">
      <alignment horizontal="left" vertical="center" indent="1"/>
    </xf>
    <xf numFmtId="0" fontId="149" fillId="4" borderId="33" xfId="1" applyFont="1" applyFill="1" applyBorder="1" applyAlignment="1" applyProtection="1">
      <alignment horizontal="left" vertical="center" indent="1"/>
    </xf>
    <xf numFmtId="0" fontId="180" fillId="4" borderId="2" xfId="1" applyFont="1" applyFill="1" applyBorder="1" applyAlignment="1" applyProtection="1">
      <alignment vertical="center"/>
    </xf>
    <xf numFmtId="0" fontId="149" fillId="4" borderId="16" xfId="1" applyFont="1" applyFill="1" applyBorder="1" applyAlignment="1" applyProtection="1">
      <alignment horizontal="left" vertical="center" wrapText="1" indent="1"/>
    </xf>
    <xf numFmtId="0" fontId="180" fillId="4" borderId="2" xfId="1" applyFont="1" applyFill="1" applyBorder="1" applyAlignment="1" applyProtection="1">
      <alignment horizontal="left" vertical="center" indent="1"/>
    </xf>
    <xf numFmtId="0" fontId="180" fillId="4" borderId="37" xfId="1" applyFont="1" applyFill="1" applyBorder="1" applyAlignment="1" applyProtection="1">
      <alignment horizontal="left" vertical="center" indent="1"/>
    </xf>
    <xf numFmtId="0" fontId="4" fillId="4" borderId="39" xfId="0" applyFont="1" applyFill="1" applyBorder="1" applyAlignment="1">
      <alignment horizontal="left" vertical="top"/>
    </xf>
    <xf numFmtId="0" fontId="9" fillId="4" borderId="37" xfId="0" applyFont="1" applyFill="1" applyBorder="1" applyAlignment="1">
      <alignment vertical="top" wrapText="1"/>
    </xf>
    <xf numFmtId="0" fontId="154" fillId="4" borderId="50" xfId="0" applyFont="1" applyFill="1" applyBorder="1" applyAlignment="1">
      <alignment horizontal="center" vertical="center" wrapText="1"/>
    </xf>
    <xf numFmtId="0" fontId="9" fillId="4" borderId="40" xfId="0" applyFont="1" applyFill="1" applyBorder="1" applyAlignment="1">
      <alignment vertical="top"/>
    </xf>
    <xf numFmtId="0" fontId="9" fillId="4" borderId="40" xfId="0" applyFont="1" applyFill="1" applyBorder="1" applyAlignment="1">
      <alignment vertical="top" wrapText="1"/>
    </xf>
    <xf numFmtId="0" fontId="23" fillId="4" borderId="50" xfId="0" applyFont="1" applyFill="1" applyBorder="1" applyAlignment="1">
      <alignment horizontal="center" vertical="center"/>
    </xf>
    <xf numFmtId="0" fontId="9" fillId="4" borderId="21" xfId="0" applyFont="1" applyFill="1" applyBorder="1" applyAlignment="1">
      <alignment vertical="top" wrapText="1"/>
    </xf>
    <xf numFmtId="0" fontId="9" fillId="4" borderId="35" xfId="0" applyFont="1" applyFill="1" applyBorder="1" applyAlignment="1">
      <alignment horizontal="left" vertical="top" wrapText="1"/>
    </xf>
    <xf numFmtId="0" fontId="9" fillId="4" borderId="69" xfId="0" applyFont="1" applyFill="1" applyBorder="1" applyAlignment="1">
      <alignment vertical="top" wrapText="1"/>
    </xf>
    <xf numFmtId="0" fontId="9" fillId="4" borderId="35" xfId="0" applyFont="1" applyFill="1" applyBorder="1" applyAlignment="1">
      <alignment vertical="top" wrapText="1"/>
    </xf>
    <xf numFmtId="0" fontId="3" fillId="4" borderId="41" xfId="0" applyFont="1" applyFill="1" applyBorder="1" applyAlignment="1">
      <alignment vertical="top" wrapText="1"/>
    </xf>
    <xf numFmtId="0" fontId="9" fillId="4" borderId="20" xfId="0" applyFont="1" applyFill="1" applyBorder="1" applyAlignment="1">
      <alignment vertical="top"/>
    </xf>
    <xf numFmtId="0" fontId="9" fillId="4" borderId="68" xfId="0" applyFont="1" applyFill="1" applyBorder="1" applyAlignment="1">
      <alignment vertical="top" wrapText="1"/>
    </xf>
    <xf numFmtId="0" fontId="15" fillId="4" borderId="16" xfId="1" applyFill="1" applyBorder="1" applyAlignment="1" applyProtection="1">
      <alignment horizontal="left" vertical="center" indent="1"/>
    </xf>
    <xf numFmtId="0" fontId="18" fillId="0" borderId="27" xfId="0" applyFont="1" applyBorder="1" applyAlignment="1">
      <alignment horizontal="center" vertical="center" wrapText="1"/>
    </xf>
    <xf numFmtId="0" fontId="192" fillId="2" borderId="16" xfId="1" applyFont="1" applyFill="1" applyBorder="1" applyAlignment="1" applyProtection="1">
      <alignment horizontal="left" vertical="center" wrapText="1" indent="1"/>
    </xf>
    <xf numFmtId="0" fontId="192" fillId="2" borderId="37" xfId="1" applyFont="1" applyFill="1" applyBorder="1" applyAlignment="1" applyProtection="1">
      <alignment horizontal="left" vertical="center" indent="1"/>
    </xf>
    <xf numFmtId="0" fontId="192" fillId="2" borderId="2" xfId="1" applyFont="1" applyFill="1" applyBorder="1" applyAlignment="1" applyProtection="1">
      <alignment horizontal="left" vertical="center" indent="1"/>
    </xf>
    <xf numFmtId="0" fontId="51" fillId="0" borderId="0" xfId="0" applyFont="1" applyAlignment="1">
      <alignment horizontal="left" vertical="center" wrapText="1"/>
    </xf>
    <xf numFmtId="0" fontId="13" fillId="0" borderId="0" xfId="0" applyFont="1" applyAlignment="1">
      <alignment wrapText="1"/>
    </xf>
    <xf numFmtId="0" fontId="40" fillId="0" borderId="0" xfId="0" applyFont="1" applyAlignment="1">
      <alignment horizontal="left" vertical="center" wrapText="1"/>
    </xf>
    <xf numFmtId="0" fontId="21" fillId="50" borderId="3" xfId="0" applyFont="1" applyFill="1" applyBorder="1" applyAlignment="1">
      <alignment vertical="center"/>
    </xf>
    <xf numFmtId="0" fontId="40" fillId="2" borderId="3" xfId="0" applyFont="1" applyFill="1" applyBorder="1" applyAlignment="1">
      <alignment horizontal="center" textRotation="90" wrapText="1"/>
    </xf>
    <xf numFmtId="0" fontId="173" fillId="2" borderId="3" xfId="0" applyFont="1" applyFill="1" applyBorder="1" applyAlignment="1">
      <alignment horizontal="center" textRotation="90" wrapText="1"/>
    </xf>
    <xf numFmtId="0" fontId="9" fillId="3" borderId="76" xfId="0" applyFont="1" applyFill="1" applyBorder="1" applyAlignment="1">
      <alignment vertical="top" wrapText="1"/>
    </xf>
    <xf numFmtId="0" fontId="23" fillId="0" borderId="37" xfId="0" applyFont="1" applyBorder="1" applyAlignment="1">
      <alignment horizontal="left" vertical="top" wrapText="1"/>
    </xf>
    <xf numFmtId="0" fontId="23" fillId="0" borderId="53" xfId="0" applyFont="1" applyBorder="1" applyAlignment="1">
      <alignment horizontal="left" vertical="top" wrapText="1"/>
    </xf>
    <xf numFmtId="0" fontId="13" fillId="2" borderId="2" xfId="0" applyFont="1" applyFill="1" applyBorder="1" applyAlignment="1">
      <alignment horizontal="left" vertical="top" wrapText="1"/>
    </xf>
    <xf numFmtId="0" fontId="13" fillId="2" borderId="26" xfId="0" applyFont="1" applyFill="1" applyBorder="1" applyAlignment="1">
      <alignment horizontal="left" vertical="top" wrapText="1"/>
    </xf>
    <xf numFmtId="0" fontId="13" fillId="2" borderId="11" xfId="0" applyFont="1" applyFill="1" applyBorder="1" applyAlignment="1">
      <alignment horizontal="left" vertical="top" wrapText="1"/>
    </xf>
    <xf numFmtId="0" fontId="21" fillId="0" borderId="3" xfId="0" applyFont="1" applyBorder="1" applyAlignment="1">
      <alignment horizontal="center" textRotation="90" wrapText="1"/>
    </xf>
    <xf numFmtId="0" fontId="23" fillId="2" borderId="3" xfId="0" applyFont="1" applyFill="1" applyBorder="1" applyAlignment="1">
      <alignment horizontal="center" textRotation="90" wrapText="1"/>
    </xf>
    <xf numFmtId="0" fontId="43" fillId="2" borderId="9" xfId="0" applyFont="1" applyFill="1" applyBorder="1" applyAlignment="1" applyProtection="1">
      <alignment horizontal="center" vertical="center"/>
      <protection locked="0"/>
    </xf>
    <xf numFmtId="0" fontId="43" fillId="2" borderId="3" xfId="0" applyFont="1" applyFill="1" applyBorder="1" applyAlignment="1" applyProtection="1">
      <alignment horizontal="center" vertical="center"/>
      <protection locked="0"/>
    </xf>
    <xf numFmtId="0" fontId="43" fillId="2" borderId="34" xfId="0" applyFont="1" applyFill="1" applyBorder="1" applyAlignment="1" applyProtection="1">
      <alignment horizontal="center" vertical="center"/>
      <protection locked="0"/>
    </xf>
    <xf numFmtId="0" fontId="43" fillId="2" borderId="20" xfId="0" applyFont="1" applyFill="1" applyBorder="1" applyAlignment="1" applyProtection="1">
      <alignment horizontal="center" vertical="center"/>
      <protection locked="0"/>
    </xf>
    <xf numFmtId="0" fontId="43" fillId="2" borderId="26" xfId="0" applyFont="1" applyFill="1" applyBorder="1" applyAlignment="1">
      <alignment horizontal="center" vertical="center"/>
    </xf>
    <xf numFmtId="0" fontId="43" fillId="2" borderId="41" xfId="0" applyFont="1" applyFill="1" applyBorder="1" applyAlignment="1">
      <alignment horizontal="center" vertical="center"/>
    </xf>
    <xf numFmtId="0" fontId="21" fillId="51" borderId="3" xfId="0" applyFont="1" applyFill="1" applyBorder="1" applyAlignment="1">
      <alignment vertical="center"/>
    </xf>
    <xf numFmtId="0" fontId="196" fillId="0" borderId="0" xfId="1" applyFont="1" applyAlignment="1" applyProtection="1">
      <alignment vertical="center"/>
    </xf>
    <xf numFmtId="0" fontId="197" fillId="0" borderId="0" xfId="0" applyFont="1" applyAlignment="1">
      <alignment vertical="center"/>
    </xf>
    <xf numFmtId="0" fontId="198" fillId="0" borderId="0" xfId="0" applyFont="1"/>
    <xf numFmtId="0" fontId="199" fillId="0" borderId="0" xfId="0" applyFont="1"/>
    <xf numFmtId="0" fontId="147" fillId="0" borderId="0" xfId="0" applyFont="1" applyAlignment="1">
      <alignment wrapText="1"/>
    </xf>
    <xf numFmtId="0" fontId="200" fillId="0" borderId="0" xfId="0" applyFont="1" applyAlignment="1">
      <alignment horizontal="left" vertical="center"/>
    </xf>
    <xf numFmtId="0" fontId="201" fillId="0" borderId="0" xfId="0" applyFont="1"/>
    <xf numFmtId="0" fontId="202" fillId="0" borderId="3" xfId="0" applyFont="1" applyBorder="1" applyAlignment="1">
      <alignment horizontal="left" vertical="center" wrapText="1"/>
    </xf>
    <xf numFmtId="0" fontId="202" fillId="0" borderId="23" xfId="0" applyFont="1" applyBorder="1" applyAlignment="1">
      <alignment horizontal="left" vertical="center" wrapText="1"/>
    </xf>
    <xf numFmtId="0" fontId="72" fillId="0" borderId="2" xfId="0" applyFont="1" applyBorder="1" applyAlignment="1">
      <alignment vertical="center" wrapText="1"/>
    </xf>
    <xf numFmtId="0" fontId="204" fillId="0" borderId="3" xfId="0" applyFont="1" applyBorder="1" applyAlignment="1">
      <alignment horizontal="left" vertical="center" wrapText="1"/>
    </xf>
    <xf numFmtId="0" fontId="204" fillId="0" borderId="23" xfId="0" applyFont="1" applyBorder="1" applyAlignment="1">
      <alignment horizontal="left" vertical="center" wrapText="1"/>
    </xf>
    <xf numFmtId="0" fontId="204" fillId="0" borderId="0" xfId="0" applyFont="1" applyAlignment="1">
      <alignment horizontal="left" vertical="center"/>
    </xf>
    <xf numFmtId="0" fontId="72" fillId="0" borderId="0" xfId="0" applyFont="1" applyAlignment="1">
      <alignment horizontal="left" vertical="center"/>
    </xf>
    <xf numFmtId="0" fontId="204" fillId="0" borderId="0" xfId="0" applyFont="1" applyAlignment="1">
      <alignment horizontal="left" vertical="center" wrapText="1"/>
    </xf>
    <xf numFmtId="0" fontId="140" fillId="0" borderId="0" xfId="0" applyFont="1"/>
    <xf numFmtId="0" fontId="206" fillId="0" borderId="3" xfId="0" applyFont="1" applyBorder="1" applyAlignment="1">
      <alignment horizontal="center" vertical="center" wrapText="1"/>
    </xf>
    <xf numFmtId="0" fontId="72" fillId="0" borderId="59" xfId="0" applyFont="1" applyBorder="1"/>
    <xf numFmtId="0" fontId="72" fillId="0" borderId="0" xfId="0" applyFont="1" applyAlignment="1">
      <alignment horizontal="center"/>
    </xf>
    <xf numFmtId="0" fontId="72" fillId="0" borderId="16" xfId="0" applyFont="1" applyBorder="1" applyAlignment="1">
      <alignment horizontal="center" vertical="center"/>
    </xf>
    <xf numFmtId="0" fontId="140" fillId="0" borderId="3" xfId="0" applyFont="1" applyBorder="1" applyAlignment="1">
      <alignment horizontal="left" vertical="top" wrapText="1"/>
    </xf>
    <xf numFmtId="0" fontId="42" fillId="0" borderId="0" xfId="0" applyFont="1" applyAlignment="1">
      <alignment horizontal="left" vertical="center" wrapText="1"/>
    </xf>
    <xf numFmtId="0" fontId="9" fillId="2" borderId="3" xfId="0" applyFont="1" applyFill="1" applyBorder="1" applyAlignment="1">
      <alignment horizontal="left" vertical="top" wrapText="1"/>
    </xf>
    <xf numFmtId="0" fontId="9" fillId="2" borderId="16" xfId="0" applyFont="1" applyFill="1" applyBorder="1" applyAlignment="1">
      <alignment horizontal="left" vertical="top" wrapText="1"/>
    </xf>
    <xf numFmtId="0" fontId="18" fillId="0" borderId="0" xfId="0" applyFont="1" applyAlignment="1">
      <alignment vertical="center" wrapText="1"/>
    </xf>
    <xf numFmtId="0" fontId="23" fillId="0" borderId="30" xfId="0" applyFont="1" applyBorder="1" applyAlignment="1">
      <alignment vertical="top" wrapText="1"/>
    </xf>
    <xf numFmtId="0" fontId="49" fillId="2" borderId="3" xfId="0" applyFont="1" applyFill="1" applyBorder="1" applyAlignment="1">
      <alignment vertical="top" wrapText="1"/>
    </xf>
    <xf numFmtId="0" fontId="49" fillId="2" borderId="4" xfId="0" applyFont="1" applyFill="1" applyBorder="1" applyAlignment="1">
      <alignment horizontal="left" vertical="top" wrapText="1"/>
    </xf>
    <xf numFmtId="0" fontId="23" fillId="0" borderId="0" xfId="0" applyFont="1" applyAlignment="1">
      <alignment vertical="top" wrapText="1"/>
    </xf>
    <xf numFmtId="0" fontId="20" fillId="0" borderId="0" xfId="0" applyFont="1" applyAlignment="1">
      <alignment vertical="center" wrapText="1"/>
    </xf>
    <xf numFmtId="0" fontId="17" fillId="0" borderId="0" xfId="0" applyFont="1" applyAlignment="1">
      <alignment vertical="center"/>
    </xf>
    <xf numFmtId="0" fontId="10" fillId="0" borderId="0" xfId="0" applyFont="1" applyAlignment="1">
      <alignment vertical="center" wrapText="1"/>
    </xf>
    <xf numFmtId="0" fontId="13" fillId="2" borderId="8" xfId="0" applyFont="1" applyFill="1" applyBorder="1" applyAlignment="1">
      <alignment horizontal="left" vertical="top" wrapText="1"/>
    </xf>
    <xf numFmtId="0" fontId="13" fillId="2" borderId="17" xfId="0" applyFont="1" applyFill="1" applyBorder="1" applyAlignment="1">
      <alignment horizontal="left" vertical="top" wrapText="1"/>
    </xf>
    <xf numFmtId="0" fontId="5" fillId="0" borderId="0" xfId="0" applyFont="1" applyAlignment="1">
      <alignment horizontal="left" vertical="center" wrapText="1"/>
    </xf>
    <xf numFmtId="0" fontId="9" fillId="2" borderId="41" xfId="0" applyFont="1" applyFill="1" applyBorder="1" applyAlignment="1">
      <alignment vertical="top" wrapText="1"/>
    </xf>
    <xf numFmtId="0" fontId="9" fillId="2" borderId="3" xfId="0" applyFont="1" applyFill="1" applyBorder="1" applyAlignment="1">
      <alignment vertical="top" wrapText="1"/>
    </xf>
    <xf numFmtId="0" fontId="5" fillId="0" borderId="6" xfId="0" applyFont="1" applyBorder="1" applyAlignment="1">
      <alignment horizontal="center" vertical="center" wrapText="1"/>
    </xf>
    <xf numFmtId="0" fontId="5" fillId="0" borderId="3" xfId="0" applyFont="1" applyBorder="1" applyAlignment="1">
      <alignment vertical="center" wrapText="1"/>
    </xf>
    <xf numFmtId="0" fontId="17" fillId="0" borderId="75" xfId="0" applyFont="1" applyBorder="1" applyAlignment="1">
      <alignment horizontal="center" vertical="center"/>
    </xf>
    <xf numFmtId="0" fontId="18" fillId="7" borderId="36" xfId="0" applyFont="1" applyFill="1" applyBorder="1" applyAlignment="1">
      <alignment horizontal="center" vertical="center" wrapText="1"/>
    </xf>
    <xf numFmtId="0" fontId="18" fillId="7" borderId="44" xfId="0" applyFont="1" applyFill="1" applyBorder="1" applyAlignment="1">
      <alignment horizontal="center" vertical="center" wrapText="1"/>
    </xf>
    <xf numFmtId="0" fontId="18" fillId="7" borderId="0" xfId="0" applyFont="1" applyFill="1" applyAlignment="1">
      <alignment horizontal="center" vertical="center" wrapText="1"/>
    </xf>
    <xf numFmtId="0" fontId="130" fillId="0" borderId="0" xfId="0" applyFont="1" applyAlignment="1">
      <alignment vertical="center" wrapText="1"/>
    </xf>
    <xf numFmtId="0" fontId="66" fillId="0" borderId="0" xfId="0" applyFont="1" applyAlignment="1">
      <alignment vertical="top" wrapText="1"/>
    </xf>
    <xf numFmtId="0" fontId="212" fillId="0" borderId="0" xfId="0" applyFont="1" applyAlignment="1">
      <alignment vertical="center" wrapText="1"/>
    </xf>
    <xf numFmtId="0" fontId="36" fillId="0" borderId="0" xfId="0" applyFont="1" applyAlignment="1">
      <alignment vertical="center" wrapText="1"/>
    </xf>
    <xf numFmtId="0" fontId="40" fillId="0" borderId="0" xfId="0" applyFont="1" applyAlignment="1">
      <alignment vertical="top" wrapText="1"/>
    </xf>
    <xf numFmtId="0" fontId="39" fillId="0" borderId="0" xfId="0" applyFont="1" applyAlignment="1">
      <alignment vertical="center" wrapText="1"/>
    </xf>
    <xf numFmtId="0" fontId="123" fillId="0" borderId="0" xfId="0" applyFont="1" applyAlignment="1">
      <alignment vertical="center" wrapText="1"/>
    </xf>
    <xf numFmtId="0" fontId="154" fillId="0" borderId="0" xfId="0" applyFont="1" applyAlignment="1">
      <alignment vertical="top" wrapText="1"/>
    </xf>
    <xf numFmtId="0" fontId="147" fillId="0" borderId="0" xfId="0" applyFont="1" applyAlignment="1">
      <alignment vertical="center" wrapText="1"/>
    </xf>
    <xf numFmtId="0" fontId="36" fillId="0" borderId="0" xfId="0" applyFont="1" applyAlignment="1">
      <alignment horizontal="left" vertical="center" wrapText="1"/>
    </xf>
    <xf numFmtId="0" fontId="81" fillId="0" borderId="61" xfId="0" applyFont="1" applyBorder="1" applyAlignment="1">
      <alignment horizontal="center" vertical="center"/>
    </xf>
    <xf numFmtId="0" fontId="17" fillId="0" borderId="35" xfId="0" applyFont="1" applyBorder="1" applyAlignment="1">
      <alignment horizontal="center" vertical="center"/>
    </xf>
    <xf numFmtId="0" fontId="4" fillId="0" borderId="0" xfId="0" applyFont="1" applyAlignment="1">
      <alignment horizontal="justify" vertical="center" wrapText="1"/>
    </xf>
    <xf numFmtId="0" fontId="4" fillId="0" borderId="61" xfId="0" applyFont="1" applyBorder="1" applyAlignment="1">
      <alignment vertical="center" wrapText="1"/>
    </xf>
    <xf numFmtId="1" fontId="5" fillId="53" borderId="6" xfId="0" applyNumberFormat="1" applyFont="1" applyFill="1" applyBorder="1" applyAlignment="1">
      <alignment horizontal="center" vertical="center"/>
    </xf>
    <xf numFmtId="0" fontId="44" fillId="0" borderId="0" xfId="0" applyFont="1"/>
    <xf numFmtId="0" fontId="14" fillId="0" borderId="0" xfId="0" applyFont="1"/>
    <xf numFmtId="0" fontId="8" fillId="0" borderId="0" xfId="0" applyFont="1"/>
    <xf numFmtId="0" fontId="46" fillId="0" borderId="0" xfId="0" applyFont="1" applyAlignment="1">
      <alignment horizontal="center"/>
    </xf>
    <xf numFmtId="0" fontId="218" fillId="0" borderId="0" xfId="2" applyFont="1"/>
    <xf numFmtId="0" fontId="42" fillId="0" borderId="0" xfId="0" applyFont="1" applyAlignment="1">
      <alignment vertical="center"/>
    </xf>
    <xf numFmtId="0" fontId="23" fillId="0" borderId="0" xfId="2" applyFont="1" applyAlignment="1">
      <alignment vertical="center"/>
    </xf>
    <xf numFmtId="0" fontId="23" fillId="0" borderId="0" xfId="2" applyFont="1" applyAlignment="1">
      <alignment horizontal="center" vertical="center"/>
    </xf>
    <xf numFmtId="0" fontId="219" fillId="0" borderId="0" xfId="0" applyFont="1"/>
    <xf numFmtId="0" fontId="215" fillId="0" borderId="6" xfId="0" applyFont="1" applyBorder="1" applyAlignment="1">
      <alignment horizontal="center" vertical="center" wrapText="1" readingOrder="1"/>
    </xf>
    <xf numFmtId="16" fontId="4" fillId="0" borderId="61" xfId="0" applyNumberFormat="1" applyFont="1" applyBorder="1" applyAlignment="1">
      <alignment vertical="center" wrapText="1"/>
    </xf>
    <xf numFmtId="1" fontId="5" fillId="26" borderId="61" xfId="0" applyNumberFormat="1" applyFont="1" applyFill="1" applyBorder="1" applyAlignment="1" applyProtection="1">
      <alignment horizontal="center" vertical="center"/>
      <protection locked="0"/>
    </xf>
    <xf numFmtId="0" fontId="215" fillId="0" borderId="75" xfId="0" applyFont="1" applyBorder="1" applyAlignment="1">
      <alignment horizontal="center" vertical="center" wrapText="1" readingOrder="1"/>
    </xf>
    <xf numFmtId="1" fontId="5" fillId="26" borderId="0" xfId="0" applyNumberFormat="1" applyFont="1" applyFill="1" applyAlignment="1" applyProtection="1">
      <alignment horizontal="center" vertical="center"/>
      <protection locked="0"/>
    </xf>
    <xf numFmtId="10" fontId="5" fillId="3" borderId="61" xfId="3" applyNumberFormat="1" applyFont="1" applyFill="1" applyBorder="1" applyAlignment="1" applyProtection="1">
      <alignment horizontal="center" vertical="center" wrapText="1"/>
    </xf>
    <xf numFmtId="0" fontId="215" fillId="0" borderId="74" xfId="0" applyFont="1" applyBorder="1" applyAlignment="1">
      <alignment horizontal="center" vertical="center" wrapText="1" readingOrder="1"/>
    </xf>
    <xf numFmtId="1" fontId="219" fillId="0" borderId="0" xfId="0" applyNumberFormat="1" applyFont="1"/>
    <xf numFmtId="1" fontId="5" fillId="53" borderId="61" xfId="0" applyNumberFormat="1" applyFont="1" applyFill="1" applyBorder="1" applyAlignment="1">
      <alignment horizontal="center" vertical="center"/>
    </xf>
    <xf numFmtId="0" fontId="219" fillId="0" borderId="0" xfId="0" quotePrefix="1" applyFont="1"/>
    <xf numFmtId="0" fontId="219" fillId="0" borderId="0" xfId="0" applyFont="1" applyAlignment="1">
      <alignment wrapText="1"/>
    </xf>
    <xf numFmtId="0" fontId="9" fillId="0" borderId="61" xfId="0" applyFont="1" applyBorder="1" applyAlignment="1">
      <alignment vertical="center" wrapText="1"/>
    </xf>
    <xf numFmtId="1" fontId="10" fillId="26" borderId="61" xfId="0" applyNumberFormat="1" applyFont="1" applyFill="1" applyBorder="1" applyAlignment="1" applyProtection="1">
      <alignment horizontal="center" vertical="center"/>
      <protection locked="0"/>
    </xf>
    <xf numFmtId="1" fontId="10" fillId="55" borderId="61" xfId="0" applyNumberFormat="1" applyFont="1" applyFill="1" applyBorder="1" applyAlignment="1">
      <alignment horizontal="center" vertical="center" wrapText="1"/>
    </xf>
    <xf numFmtId="10" fontId="10" fillId="3" borderId="61" xfId="3" applyNumberFormat="1" applyFont="1" applyFill="1" applyBorder="1" applyAlignment="1" applyProtection="1">
      <alignment horizontal="center" vertical="center" wrapText="1"/>
    </xf>
    <xf numFmtId="1" fontId="5" fillId="55" borderId="61" xfId="0" applyNumberFormat="1" applyFont="1" applyFill="1" applyBorder="1" applyAlignment="1">
      <alignment horizontal="center" vertical="center" wrapText="1"/>
    </xf>
    <xf numFmtId="1" fontId="10" fillId="15" borderId="61" xfId="0" applyNumberFormat="1" applyFont="1" applyFill="1" applyBorder="1" applyAlignment="1" applyProtection="1">
      <alignment horizontal="center" vertical="center"/>
      <protection locked="0"/>
    </xf>
    <xf numFmtId="1" fontId="10" fillId="54" borderId="61" xfId="0" applyNumberFormat="1" applyFont="1" applyFill="1" applyBorder="1" applyAlignment="1" applyProtection="1">
      <alignment horizontal="center" vertical="center" wrapText="1"/>
      <protection locked="0"/>
    </xf>
    <xf numFmtId="0" fontId="3" fillId="0" borderId="61" xfId="0" applyFont="1" applyBorder="1" applyAlignment="1">
      <alignment vertical="center" wrapText="1"/>
    </xf>
    <xf numFmtId="1" fontId="7" fillId="15" borderId="61" xfId="0" applyNumberFormat="1" applyFont="1" applyFill="1" applyBorder="1" applyAlignment="1" applyProtection="1">
      <alignment horizontal="center" vertical="center"/>
      <protection locked="0"/>
    </xf>
    <xf numFmtId="1" fontId="7" fillId="54" borderId="61" xfId="0" applyNumberFormat="1" applyFont="1" applyFill="1" applyBorder="1" applyAlignment="1" applyProtection="1">
      <alignment horizontal="center" vertical="center" wrapText="1"/>
      <protection locked="0"/>
    </xf>
    <xf numFmtId="10" fontId="7" fillId="3" borderId="61" xfId="3" applyNumberFormat="1" applyFont="1" applyFill="1" applyBorder="1" applyAlignment="1" applyProtection="1">
      <alignment horizontal="center" vertical="center" wrapText="1"/>
    </xf>
    <xf numFmtId="10" fontId="10" fillId="0" borderId="61" xfId="3" applyNumberFormat="1" applyFont="1" applyFill="1" applyBorder="1" applyAlignment="1" applyProtection="1">
      <alignment horizontal="center" vertical="center" wrapText="1"/>
    </xf>
    <xf numFmtId="0" fontId="122" fillId="0" borderId="0" xfId="0" applyFont="1"/>
    <xf numFmtId="10" fontId="7" fillId="0" borderId="61" xfId="3" applyNumberFormat="1" applyFont="1" applyFill="1" applyBorder="1" applyAlignment="1" applyProtection="1">
      <alignment horizontal="center" vertical="center" wrapText="1"/>
    </xf>
    <xf numFmtId="0" fontId="9" fillId="0" borderId="0" xfId="0" applyFont="1" applyAlignment="1">
      <alignment horizontal="center" vertical="center" wrapText="1" readingOrder="1"/>
    </xf>
    <xf numFmtId="49" fontId="224" fillId="0" borderId="0" xfId="0" applyNumberFormat="1" applyFont="1" applyAlignment="1">
      <alignment horizontal="left" vertical="center" wrapText="1" readingOrder="1"/>
    </xf>
    <xf numFmtId="0" fontId="9" fillId="0" borderId="0" xfId="0" applyFont="1" applyAlignment="1">
      <alignment horizontal="left" vertical="center" wrapText="1" readingOrder="1"/>
    </xf>
    <xf numFmtId="0" fontId="220" fillId="0" borderId="0" xfId="0" applyFont="1" applyAlignment="1">
      <alignment horizontal="left" vertical="center" wrapText="1" readingOrder="1"/>
    </xf>
    <xf numFmtId="0" fontId="220" fillId="0" borderId="0" xfId="0" applyFont="1" applyAlignment="1">
      <alignment horizontal="center" vertical="center" wrapText="1" readingOrder="1"/>
    </xf>
    <xf numFmtId="10" fontId="10" fillId="0" borderId="0" xfId="3" applyNumberFormat="1" applyFont="1" applyFill="1" applyBorder="1" applyAlignment="1" applyProtection="1">
      <alignment horizontal="center" vertical="center" wrapText="1"/>
    </xf>
    <xf numFmtId="0" fontId="213" fillId="0" borderId="0" xfId="0" applyFont="1" applyAlignment="1">
      <alignment horizontal="center" vertical="center" wrapText="1"/>
    </xf>
    <xf numFmtId="0" fontId="21" fillId="0" borderId="0" xfId="0" applyFont="1" applyAlignment="1">
      <alignment horizontal="left" vertical="center" wrapText="1"/>
    </xf>
    <xf numFmtId="164" fontId="9" fillId="56" borderId="29" xfId="8" applyNumberFormat="1" applyFont="1" applyFill="1" applyBorder="1" applyAlignment="1" applyProtection="1">
      <alignment horizontal="center" vertical="center"/>
    </xf>
    <xf numFmtId="9" fontId="9" fillId="56" borderId="61" xfId="8" applyFont="1" applyFill="1" applyBorder="1" applyAlignment="1" applyProtection="1">
      <alignment horizontal="center" vertical="center"/>
    </xf>
    <xf numFmtId="164" fontId="9" fillId="57" borderId="60" xfId="8" applyNumberFormat="1" applyFont="1" applyFill="1" applyBorder="1" applyAlignment="1" applyProtection="1">
      <alignment horizontal="center" vertical="center"/>
    </xf>
    <xf numFmtId="164" fontId="9" fillId="57" borderId="6" xfId="8" applyNumberFormat="1" applyFont="1" applyFill="1" applyBorder="1" applyAlignment="1" applyProtection="1">
      <alignment horizontal="center" vertical="center"/>
    </xf>
    <xf numFmtId="164" fontId="9" fillId="0" borderId="29" xfId="8" applyNumberFormat="1" applyFont="1" applyFill="1" applyBorder="1" applyAlignment="1" applyProtection="1">
      <alignment horizontal="center" vertical="center"/>
    </xf>
    <xf numFmtId="164" fontId="9" fillId="0" borderId="74" xfId="8" applyNumberFormat="1" applyFont="1" applyFill="1" applyBorder="1" applyAlignment="1" applyProtection="1">
      <alignment horizontal="center" vertical="top" wrapText="1"/>
    </xf>
    <xf numFmtId="164" fontId="9" fillId="59" borderId="73" xfId="8" applyNumberFormat="1" applyFont="1" applyFill="1" applyBorder="1" applyAlignment="1" applyProtection="1">
      <alignment horizontal="center" vertical="center"/>
    </xf>
    <xf numFmtId="164" fontId="9" fillId="59" borderId="74" xfId="8" applyNumberFormat="1" applyFont="1" applyFill="1" applyBorder="1" applyAlignment="1" applyProtection="1">
      <alignment horizontal="center" vertical="center"/>
    </xf>
    <xf numFmtId="164" fontId="9" fillId="59" borderId="29" xfId="8" applyNumberFormat="1" applyFont="1" applyFill="1" applyBorder="1" applyAlignment="1" applyProtection="1">
      <alignment horizontal="center" vertical="center"/>
    </xf>
    <xf numFmtId="164" fontId="9" fillId="59" borderId="61" xfId="8" applyNumberFormat="1" applyFont="1" applyFill="1" applyBorder="1" applyAlignment="1" applyProtection="1">
      <alignment horizontal="center" vertical="center"/>
    </xf>
    <xf numFmtId="164" fontId="9" fillId="0" borderId="0" xfId="8" applyNumberFormat="1" applyFont="1" applyFill="1" applyBorder="1" applyAlignment="1" applyProtection="1">
      <alignment horizontal="center" vertical="center"/>
    </xf>
    <xf numFmtId="0" fontId="49" fillId="0" borderId="61" xfId="0" applyFont="1" applyBorder="1" applyAlignment="1">
      <alignment vertical="center" wrapText="1"/>
    </xf>
    <xf numFmtId="1" fontId="211" fillId="15" borderId="61" xfId="0" applyNumberFormat="1" applyFont="1" applyFill="1" applyBorder="1" applyAlignment="1" applyProtection="1">
      <alignment horizontal="center" vertical="center"/>
      <protection locked="0"/>
    </xf>
    <xf numFmtId="1" fontId="211" fillId="54" borderId="61" xfId="0" applyNumberFormat="1" applyFont="1" applyFill="1" applyBorder="1" applyAlignment="1" applyProtection="1">
      <alignment horizontal="center" vertical="center" wrapText="1"/>
      <protection locked="0"/>
    </xf>
    <xf numFmtId="10" fontId="211" fillId="0" borderId="61" xfId="3" applyNumberFormat="1" applyFont="1" applyFill="1" applyBorder="1" applyAlignment="1" applyProtection="1">
      <alignment horizontal="center" vertical="center" wrapText="1"/>
    </xf>
    <xf numFmtId="0" fontId="5" fillId="0" borderId="3" xfId="0" applyFont="1" applyBorder="1" applyAlignment="1">
      <alignment horizontal="left" vertical="center" wrapText="1"/>
    </xf>
    <xf numFmtId="0" fontId="26" fillId="2" borderId="50" xfId="0" applyFont="1" applyFill="1" applyBorder="1" applyAlignment="1">
      <alignment vertical="center" wrapText="1"/>
    </xf>
    <xf numFmtId="0" fontId="18" fillId="0" borderId="74" xfId="0" applyFont="1" applyBorder="1" applyAlignment="1">
      <alignment horizontal="center" vertical="center" wrapText="1"/>
    </xf>
    <xf numFmtId="0" fontId="40" fillId="2" borderId="11" xfId="0" applyFont="1" applyFill="1" applyBorder="1" applyAlignment="1">
      <alignment vertical="top" wrapText="1"/>
    </xf>
    <xf numFmtId="0" fontId="13" fillId="2" borderId="13" xfId="0" applyFont="1" applyFill="1" applyBorder="1" applyAlignment="1">
      <alignment horizontal="left" vertical="top" wrapText="1"/>
    </xf>
    <xf numFmtId="0" fontId="9" fillId="3" borderId="72" xfId="0" applyFont="1" applyFill="1" applyBorder="1" applyAlignment="1">
      <alignment vertical="top" wrapText="1"/>
    </xf>
    <xf numFmtId="0" fontId="13" fillId="2" borderId="38" xfId="0" applyFont="1" applyFill="1" applyBorder="1" applyAlignment="1">
      <alignment horizontal="left" vertical="top" wrapText="1"/>
    </xf>
    <xf numFmtId="0" fontId="9" fillId="3" borderId="36" xfId="0" applyFont="1" applyFill="1" applyBorder="1" applyAlignment="1">
      <alignment vertical="top" wrapText="1"/>
    </xf>
    <xf numFmtId="0" fontId="13" fillId="2" borderId="19" xfId="0" applyFont="1" applyFill="1" applyBorder="1" applyAlignment="1">
      <alignment horizontal="left" vertical="top" wrapText="1"/>
    </xf>
    <xf numFmtId="0" fontId="9" fillId="0" borderId="19" xfId="0" applyFont="1" applyBorder="1" applyAlignment="1">
      <alignment horizontal="left" vertical="top" wrapText="1"/>
    </xf>
    <xf numFmtId="0" fontId="9" fillId="0" borderId="19" xfId="0" applyFont="1" applyBorder="1" applyAlignment="1">
      <alignment vertical="top" wrapText="1"/>
    </xf>
    <xf numFmtId="0" fontId="18" fillId="0" borderId="27" xfId="0" applyFont="1" applyBorder="1" applyAlignment="1">
      <alignment vertical="center" wrapText="1"/>
    </xf>
    <xf numFmtId="0" fontId="146" fillId="0" borderId="0" xfId="0" applyFont="1" applyAlignment="1">
      <alignment horizontal="center"/>
    </xf>
    <xf numFmtId="0" fontId="180" fillId="2" borderId="16" xfId="1" applyFont="1" applyFill="1" applyBorder="1" applyAlignment="1" applyProtection="1">
      <alignment horizontal="left" vertical="center"/>
    </xf>
    <xf numFmtId="0" fontId="180" fillId="2" borderId="37" xfId="1" applyFont="1" applyFill="1" applyBorder="1" applyAlignment="1" applyProtection="1">
      <alignment horizontal="left" vertical="center"/>
    </xf>
    <xf numFmtId="0" fontId="180" fillId="2" borderId="2" xfId="1" applyFont="1" applyFill="1" applyBorder="1" applyAlignment="1" applyProtection="1">
      <alignment horizontal="left" vertical="center"/>
    </xf>
    <xf numFmtId="0" fontId="28" fillId="4" borderId="16" xfId="0" applyFont="1" applyFill="1" applyBorder="1" applyAlignment="1">
      <alignment horizontal="left" vertical="center" wrapText="1"/>
    </xf>
    <xf numFmtId="0" fontId="28" fillId="4" borderId="37" xfId="0" applyFont="1" applyFill="1" applyBorder="1" applyAlignment="1">
      <alignment horizontal="left" vertical="center"/>
    </xf>
    <xf numFmtId="0" fontId="28" fillId="4" borderId="2" xfId="0" applyFont="1" applyFill="1" applyBorder="1" applyAlignment="1">
      <alignment horizontal="left" vertical="center"/>
    </xf>
    <xf numFmtId="0" fontId="61" fillId="0" borderId="3" xfId="0" applyFont="1" applyBorder="1" applyAlignment="1">
      <alignment horizontal="left" vertical="center" wrapText="1"/>
    </xf>
    <xf numFmtId="0" fontId="61" fillId="0" borderId="3" xfId="0" applyFont="1" applyBorder="1" applyAlignment="1">
      <alignment horizontal="left" vertical="center"/>
    </xf>
    <xf numFmtId="0" fontId="61" fillId="4" borderId="3" xfId="0" applyFont="1" applyFill="1" applyBorder="1" applyAlignment="1">
      <alignment horizontal="left" vertical="center" wrapText="1"/>
    </xf>
    <xf numFmtId="0" fontId="61" fillId="4" borderId="3" xfId="0" applyFont="1" applyFill="1" applyBorder="1" applyAlignment="1">
      <alignment horizontal="left" vertical="center"/>
    </xf>
    <xf numFmtId="0" fontId="61" fillId="0" borderId="16" xfId="0" applyFont="1" applyBorder="1" applyAlignment="1">
      <alignment horizontal="left" vertical="center" wrapText="1"/>
    </xf>
    <xf numFmtId="0" fontId="61" fillId="0" borderId="37" xfId="0" applyFont="1" applyBorder="1" applyAlignment="1">
      <alignment horizontal="left" vertical="center"/>
    </xf>
    <xf numFmtId="0" fontId="61" fillId="0" borderId="2" xfId="0" applyFont="1" applyBorder="1" applyAlignment="1">
      <alignment horizontal="left" vertical="center"/>
    </xf>
    <xf numFmtId="0" fontId="146" fillId="2" borderId="16" xfId="0" applyFont="1" applyFill="1" applyBorder="1" applyAlignment="1">
      <alignment horizontal="left" vertical="center" wrapText="1"/>
    </xf>
    <xf numFmtId="0" fontId="146" fillId="2" borderId="37" xfId="0" applyFont="1" applyFill="1" applyBorder="1" applyAlignment="1">
      <alignment horizontal="left" vertical="center"/>
    </xf>
    <xf numFmtId="0" fontId="146" fillId="2" borderId="2" xfId="0" applyFont="1" applyFill="1" applyBorder="1" applyAlignment="1">
      <alignment horizontal="left" vertical="center"/>
    </xf>
    <xf numFmtId="0" fontId="35" fillId="0" borderId="0" xfId="0" applyFont="1" applyAlignment="1">
      <alignment horizontal="left" vertical="center" wrapText="1"/>
    </xf>
    <xf numFmtId="0" fontId="35" fillId="19" borderId="3" xfId="0" applyFont="1" applyFill="1" applyBorder="1" applyAlignment="1">
      <alignment horizontal="left" vertical="center" wrapText="1"/>
    </xf>
    <xf numFmtId="0" fontId="35" fillId="19" borderId="3" xfId="0" applyFont="1" applyFill="1" applyBorder="1" applyAlignment="1">
      <alignment horizontal="left" vertical="center"/>
    </xf>
    <xf numFmtId="0" fontId="146" fillId="4" borderId="16" xfId="0" applyFont="1" applyFill="1" applyBorder="1" applyAlignment="1">
      <alignment horizontal="left" vertical="center" wrapText="1"/>
    </xf>
    <xf numFmtId="0" fontId="146" fillId="4" borderId="37" xfId="0" applyFont="1" applyFill="1" applyBorder="1" applyAlignment="1">
      <alignment horizontal="left" vertical="center"/>
    </xf>
    <xf numFmtId="0" fontId="146" fillId="4" borderId="2" xfId="0" applyFont="1" applyFill="1" applyBorder="1" applyAlignment="1">
      <alignment horizontal="left" vertical="center"/>
    </xf>
    <xf numFmtId="0" fontId="193" fillId="2" borderId="3" xfId="0" applyFont="1" applyFill="1" applyBorder="1" applyAlignment="1">
      <alignment horizontal="left" vertical="center" wrapText="1"/>
    </xf>
    <xf numFmtId="0" fontId="193" fillId="2" borderId="3" xfId="0" applyFont="1" applyFill="1" applyBorder="1" applyAlignment="1">
      <alignment horizontal="left" vertical="center"/>
    </xf>
    <xf numFmtId="0" fontId="122" fillId="4" borderId="3" xfId="0" applyFont="1" applyFill="1" applyBorder="1" applyAlignment="1">
      <alignment horizontal="left" vertical="center" wrapText="1"/>
    </xf>
    <xf numFmtId="0" fontId="122" fillId="4" borderId="3" xfId="0" applyFont="1" applyFill="1" applyBorder="1" applyAlignment="1">
      <alignment horizontal="left" vertical="center"/>
    </xf>
    <xf numFmtId="0" fontId="194" fillId="4" borderId="3" xfId="0" applyFont="1" applyFill="1" applyBorder="1" applyAlignment="1">
      <alignment horizontal="left" vertical="center" wrapText="1"/>
    </xf>
    <xf numFmtId="0" fontId="194" fillId="4" borderId="3" xfId="0" applyFont="1" applyFill="1" applyBorder="1" applyAlignment="1">
      <alignment horizontal="left" vertical="center"/>
    </xf>
    <xf numFmtId="0" fontId="15" fillId="4" borderId="16" xfId="1" applyFill="1" applyBorder="1" applyAlignment="1" applyProtection="1">
      <alignment horizontal="left" vertical="center" wrapText="1"/>
    </xf>
    <xf numFmtId="0" fontId="15" fillId="4" borderId="37" xfId="1" applyFill="1" applyBorder="1" applyAlignment="1" applyProtection="1">
      <alignment horizontal="left" vertical="center" wrapText="1"/>
    </xf>
    <xf numFmtId="0" fontId="15" fillId="4" borderId="2" xfId="1" applyFill="1" applyBorder="1" applyAlignment="1" applyProtection="1">
      <alignment horizontal="left" vertical="center" wrapText="1"/>
    </xf>
    <xf numFmtId="0" fontId="122" fillId="0" borderId="3" xfId="0" applyFont="1" applyBorder="1" applyAlignment="1">
      <alignment horizontal="left" vertical="center" wrapText="1"/>
    </xf>
    <xf numFmtId="0" fontId="122" fillId="0" borderId="3" xfId="0" applyFont="1" applyBorder="1" applyAlignment="1">
      <alignment horizontal="left" vertical="center"/>
    </xf>
    <xf numFmtId="0" fontId="61" fillId="4" borderId="2" xfId="0" applyFont="1" applyFill="1" applyBorder="1" applyAlignment="1">
      <alignment horizontal="left" vertical="center" wrapText="1"/>
    </xf>
    <xf numFmtId="0" fontId="146" fillId="2" borderId="3" xfId="0" applyFont="1" applyFill="1" applyBorder="1" applyAlignment="1">
      <alignment horizontal="left" vertical="center" wrapText="1"/>
    </xf>
    <xf numFmtId="0" fontId="146" fillId="2" borderId="3" xfId="0" applyFont="1" applyFill="1" applyBorder="1" applyAlignment="1">
      <alignment horizontal="left" vertical="center"/>
    </xf>
    <xf numFmtId="0" fontId="180" fillId="2" borderId="37" xfId="1" applyFont="1" applyFill="1" applyBorder="1" applyAlignment="1" applyProtection="1">
      <alignment horizontal="center" vertical="center"/>
    </xf>
    <xf numFmtId="0" fontId="180" fillId="2" borderId="2" xfId="1" applyFont="1" applyFill="1" applyBorder="1" applyAlignment="1" applyProtection="1">
      <alignment horizontal="center" vertical="center"/>
    </xf>
    <xf numFmtId="0" fontId="18" fillId="13" borderId="16" xfId="0" applyFont="1" applyFill="1" applyBorder="1" applyAlignment="1">
      <alignment horizontal="left" vertical="center" wrapText="1"/>
    </xf>
    <xf numFmtId="0" fontId="18" fillId="13" borderId="37" xfId="0" applyFont="1" applyFill="1" applyBorder="1" applyAlignment="1">
      <alignment horizontal="left" vertical="center" wrapText="1"/>
    </xf>
    <xf numFmtId="0" fontId="18" fillId="13" borderId="2" xfId="0" applyFont="1" applyFill="1" applyBorder="1" applyAlignment="1">
      <alignment horizontal="left" vertical="center" wrapText="1"/>
    </xf>
    <xf numFmtId="0" fontId="0" fillId="0" borderId="37" xfId="0" applyBorder="1" applyAlignment="1">
      <alignment horizontal="left" vertical="center" wrapText="1"/>
    </xf>
    <xf numFmtId="0" fontId="0" fillId="0" borderId="2" xfId="0" applyBorder="1" applyAlignment="1">
      <alignment horizontal="left" vertical="center" wrapText="1"/>
    </xf>
    <xf numFmtId="0" fontId="18" fillId="13" borderId="53" xfId="0" applyFont="1" applyFill="1" applyBorder="1" applyAlignment="1">
      <alignment horizontal="left" vertical="center" wrapText="1"/>
    </xf>
    <xf numFmtId="0" fontId="17" fillId="0" borderId="0" xfId="0" applyFont="1" applyAlignment="1">
      <alignment horizontal="left" vertical="top" wrapText="1"/>
    </xf>
    <xf numFmtId="0" fontId="29" fillId="23" borderId="27" xfId="0" applyFont="1" applyFill="1" applyBorder="1" applyAlignment="1">
      <alignment horizontal="center" vertical="center" wrapText="1"/>
    </xf>
    <xf numFmtId="0" fontId="29" fillId="23" borderId="28" xfId="0" applyFont="1" applyFill="1" applyBorder="1" applyAlignment="1">
      <alignment horizontal="center" vertical="center"/>
    </xf>
    <xf numFmtId="0" fontId="29" fillId="23" borderId="29" xfId="0" applyFont="1" applyFill="1" applyBorder="1" applyAlignment="1">
      <alignment horizontal="center" vertical="center"/>
    </xf>
    <xf numFmtId="0" fontId="19" fillId="12" borderId="16" xfId="0" applyFont="1" applyFill="1" applyBorder="1" applyAlignment="1">
      <alignment horizontal="left" vertical="center"/>
    </xf>
    <xf numFmtId="0" fontId="19" fillId="12" borderId="37" xfId="0" applyFont="1" applyFill="1" applyBorder="1" applyAlignment="1">
      <alignment horizontal="left" vertical="center"/>
    </xf>
    <xf numFmtId="0" fontId="19" fillId="12" borderId="2" xfId="0" applyFont="1" applyFill="1" applyBorder="1" applyAlignment="1">
      <alignment horizontal="left" vertical="center"/>
    </xf>
    <xf numFmtId="0" fontId="19" fillId="11" borderId="16" xfId="0" applyFont="1" applyFill="1" applyBorder="1" applyAlignment="1">
      <alignment horizontal="left" vertical="top" wrapText="1"/>
    </xf>
    <xf numFmtId="0" fontId="19" fillId="11" borderId="37" xfId="0" applyFont="1" applyFill="1" applyBorder="1" applyAlignment="1">
      <alignment horizontal="left" vertical="top" wrapText="1"/>
    </xf>
    <xf numFmtId="0" fontId="19" fillId="11" borderId="2" xfId="0" applyFont="1" applyFill="1" applyBorder="1" applyAlignment="1">
      <alignment horizontal="left" vertical="top" wrapText="1"/>
    </xf>
    <xf numFmtId="0" fontId="23" fillId="38" borderId="22" xfId="0" applyFont="1" applyFill="1" applyBorder="1" applyAlignment="1">
      <alignment horizontal="left" vertical="top" wrapText="1"/>
    </xf>
    <xf numFmtId="0" fontId="23" fillId="38" borderId="49" xfId="0" applyFont="1" applyFill="1" applyBorder="1" applyAlignment="1">
      <alignment horizontal="left" vertical="top" wrapText="1"/>
    </xf>
    <xf numFmtId="0" fontId="23" fillId="38" borderId="48" xfId="0" applyFont="1" applyFill="1" applyBorder="1" applyAlignment="1">
      <alignment horizontal="left" vertical="top" wrapText="1"/>
    </xf>
    <xf numFmtId="0" fontId="23" fillId="38" borderId="24" xfId="0" applyFont="1" applyFill="1" applyBorder="1" applyAlignment="1">
      <alignment horizontal="left" vertical="top" wrapText="1"/>
    </xf>
    <xf numFmtId="0" fontId="18" fillId="38" borderId="16" xfId="0" applyFont="1" applyFill="1" applyBorder="1" applyAlignment="1">
      <alignment horizontal="left" vertical="center" wrapText="1"/>
    </xf>
    <xf numFmtId="0" fontId="18" fillId="38" borderId="37" xfId="0" applyFont="1" applyFill="1" applyBorder="1" applyAlignment="1">
      <alignment horizontal="left" vertical="center" wrapText="1"/>
    </xf>
    <xf numFmtId="0" fontId="18" fillId="38" borderId="2" xfId="0" applyFont="1" applyFill="1" applyBorder="1" applyAlignment="1">
      <alignment horizontal="left" vertical="center" wrapText="1"/>
    </xf>
    <xf numFmtId="0" fontId="16" fillId="0" borderId="0" xfId="1" applyFont="1" applyAlignment="1" applyProtection="1">
      <alignment horizontal="left" vertical="center"/>
    </xf>
    <xf numFmtId="0" fontId="4" fillId="0" borderId="0" xfId="0" applyFont="1" applyAlignment="1">
      <alignment wrapText="1"/>
    </xf>
    <xf numFmtId="0" fontId="18" fillId="0" borderId="3" xfId="0" applyFont="1" applyBorder="1" applyAlignment="1">
      <alignment horizontal="left" vertical="top" wrapText="1"/>
    </xf>
    <xf numFmtId="0" fontId="9" fillId="0" borderId="3" xfId="0" applyFont="1" applyBorder="1" applyAlignment="1">
      <alignment horizontal="left" vertical="top" wrapText="1"/>
    </xf>
    <xf numFmtId="0" fontId="9" fillId="0" borderId="2" xfId="0" applyFont="1" applyBorder="1" applyAlignment="1">
      <alignment horizontal="center" vertical="top" wrapText="1"/>
    </xf>
    <xf numFmtId="0" fontId="9" fillId="0" borderId="3" xfId="0" applyFont="1" applyBorder="1" applyAlignment="1">
      <alignment horizontal="center" vertical="top" wrapText="1"/>
    </xf>
    <xf numFmtId="0" fontId="9" fillId="0" borderId="22" xfId="0" applyFont="1" applyBorder="1" applyAlignment="1">
      <alignment horizontal="left" vertical="top" wrapText="1"/>
    </xf>
    <xf numFmtId="0" fontId="9" fillId="0" borderId="49" xfId="0" applyFont="1" applyBorder="1" applyAlignment="1">
      <alignment horizontal="left" vertical="top" wrapText="1"/>
    </xf>
    <xf numFmtId="0" fontId="9" fillId="0" borderId="21" xfId="0" applyFont="1" applyBorder="1" applyAlignment="1">
      <alignment horizontal="left" vertical="top" wrapText="1"/>
    </xf>
    <xf numFmtId="0" fontId="9" fillId="0" borderId="48" xfId="0" applyFont="1" applyBorder="1" applyAlignment="1">
      <alignment horizontal="left" vertical="top" wrapText="1"/>
    </xf>
    <xf numFmtId="0" fontId="9" fillId="0" borderId="24" xfId="0" applyFont="1" applyBorder="1" applyAlignment="1">
      <alignment horizontal="left" vertical="top" wrapText="1"/>
    </xf>
    <xf numFmtId="0" fontId="9" fillId="0" borderId="33" xfId="0" applyFont="1" applyBorder="1" applyAlignment="1">
      <alignment horizontal="left" vertical="top" wrapText="1"/>
    </xf>
    <xf numFmtId="49" fontId="9" fillId="0" borderId="20" xfId="0" applyNumberFormat="1" applyFont="1" applyBorder="1" applyAlignment="1">
      <alignment horizontal="left" vertical="top" wrapText="1"/>
    </xf>
    <xf numFmtId="49" fontId="9" fillId="0" borderId="34" xfId="0" applyNumberFormat="1" applyFont="1" applyBorder="1" applyAlignment="1">
      <alignment horizontal="left" vertical="top" wrapText="1"/>
    </xf>
    <xf numFmtId="0" fontId="46" fillId="0" borderId="0" xfId="0" applyFont="1" applyAlignment="1">
      <alignment horizontal="left" vertical="top" wrapText="1"/>
    </xf>
    <xf numFmtId="0" fontId="9" fillId="0" borderId="20" xfId="0" applyFont="1" applyBorder="1" applyAlignment="1">
      <alignment horizontal="left" vertical="center" wrapText="1"/>
    </xf>
    <xf numFmtId="0" fontId="9" fillId="0" borderId="34" xfId="0" applyFont="1" applyBorder="1" applyAlignment="1">
      <alignment horizontal="left" vertical="center" wrapText="1"/>
    </xf>
    <xf numFmtId="0" fontId="9" fillId="0" borderId="22" xfId="0" applyFont="1" applyBorder="1" applyAlignment="1">
      <alignment horizontal="left" vertical="center" wrapText="1"/>
    </xf>
    <xf numFmtId="0" fontId="9" fillId="0" borderId="49" xfId="0" applyFont="1" applyBorder="1" applyAlignment="1">
      <alignment horizontal="left" vertical="center" wrapText="1"/>
    </xf>
    <xf numFmtId="0" fontId="9" fillId="0" borderId="21" xfId="0" applyFont="1" applyBorder="1" applyAlignment="1">
      <alignment horizontal="left" vertical="center" wrapText="1"/>
    </xf>
    <xf numFmtId="0" fontId="9" fillId="0" borderId="48" xfId="0" applyFont="1" applyBorder="1" applyAlignment="1">
      <alignment horizontal="left" vertical="center" wrapText="1"/>
    </xf>
    <xf numFmtId="0" fontId="9" fillId="0" borderId="24" xfId="0" applyFont="1" applyBorder="1" applyAlignment="1">
      <alignment horizontal="left" vertical="center" wrapText="1"/>
    </xf>
    <xf numFmtId="0" fontId="9" fillId="0" borderId="33" xfId="0" applyFont="1" applyBorder="1" applyAlignment="1">
      <alignment horizontal="left" vertical="center" wrapText="1"/>
    </xf>
    <xf numFmtId="0" fontId="17" fillId="5" borderId="7" xfId="0" applyFont="1" applyFill="1" applyBorder="1" applyAlignment="1">
      <alignment horizontal="center" vertical="center" wrapText="1"/>
    </xf>
    <xf numFmtId="0" fontId="17" fillId="5" borderId="57" xfId="0" applyFont="1" applyFill="1" applyBorder="1" applyAlignment="1">
      <alignment horizontal="center" vertical="center"/>
    </xf>
    <xf numFmtId="0" fontId="17" fillId="5" borderId="60" xfId="0" applyFont="1" applyFill="1" applyBorder="1" applyAlignment="1">
      <alignment horizontal="center" vertical="center"/>
    </xf>
    <xf numFmtId="0" fontId="17" fillId="5" borderId="27" xfId="0" applyFont="1" applyFill="1" applyBorder="1" applyAlignment="1">
      <alignment horizontal="center" vertical="center" wrapText="1"/>
    </xf>
    <xf numFmtId="0" fontId="17" fillId="5" borderId="28" xfId="0" applyFont="1" applyFill="1" applyBorder="1" applyAlignment="1">
      <alignment horizontal="center" vertical="center"/>
    </xf>
    <xf numFmtId="0" fontId="17" fillId="5" borderId="29" xfId="0" applyFont="1" applyFill="1" applyBorder="1" applyAlignment="1">
      <alignment horizontal="center" vertical="center"/>
    </xf>
    <xf numFmtId="0" fontId="64" fillId="16" borderId="11" xfId="0" applyFont="1" applyFill="1" applyBorder="1" applyAlignment="1">
      <alignment horizontal="left" vertical="center" wrapText="1"/>
    </xf>
    <xf numFmtId="0" fontId="64" fillId="16" borderId="3" xfId="0" applyFont="1" applyFill="1" applyBorder="1" applyAlignment="1">
      <alignment horizontal="left" vertical="center" wrapText="1"/>
    </xf>
    <xf numFmtId="0" fontId="64" fillId="16" borderId="12" xfId="0" applyFont="1" applyFill="1" applyBorder="1" applyAlignment="1">
      <alignment horizontal="left" vertical="center" wrapText="1"/>
    </xf>
    <xf numFmtId="0" fontId="20" fillId="16" borderId="3" xfId="0" applyFont="1" applyFill="1" applyBorder="1" applyAlignment="1">
      <alignment horizontal="left" vertical="center" wrapText="1"/>
    </xf>
    <xf numFmtId="0" fontId="20" fillId="16" borderId="12" xfId="0" applyFont="1" applyFill="1" applyBorder="1" applyAlignment="1">
      <alignment horizontal="left" vertical="center" wrapText="1"/>
    </xf>
    <xf numFmtId="0" fontId="17" fillId="0" borderId="35" xfId="0" applyFont="1" applyBorder="1" applyAlignment="1">
      <alignment horizontal="left" vertical="center" wrapText="1"/>
    </xf>
    <xf numFmtId="0" fontId="17" fillId="0" borderId="68" xfId="0" applyFont="1" applyBorder="1" applyAlignment="1">
      <alignment horizontal="left" vertical="center" wrapText="1"/>
    </xf>
    <xf numFmtId="0" fontId="17" fillId="0" borderId="69" xfId="0" applyFont="1" applyBorder="1" applyAlignment="1">
      <alignment horizontal="left" vertical="center" wrapText="1"/>
    </xf>
    <xf numFmtId="0" fontId="17" fillId="7" borderId="50" xfId="0" applyFont="1" applyFill="1" applyBorder="1" applyAlignment="1">
      <alignment horizontal="left" vertical="center" wrapText="1"/>
    </xf>
    <xf numFmtId="0" fontId="17" fillId="7" borderId="51" xfId="0" applyFont="1" applyFill="1" applyBorder="1" applyAlignment="1">
      <alignment horizontal="left" vertical="center" wrapText="1"/>
    </xf>
    <xf numFmtId="0" fontId="17" fillId="7" borderId="52" xfId="0" applyFont="1" applyFill="1" applyBorder="1" applyAlignment="1">
      <alignment horizontal="left" vertical="center" wrapText="1"/>
    </xf>
    <xf numFmtId="0" fontId="17" fillId="7" borderId="36" xfId="0" applyFont="1" applyFill="1" applyBorder="1" applyAlignment="1">
      <alignment horizontal="left" vertical="center" wrapText="1"/>
    </xf>
    <xf numFmtId="0" fontId="17" fillId="7" borderId="0" xfId="0" applyFont="1" applyFill="1" applyAlignment="1">
      <alignment horizontal="left" vertical="center" wrapText="1"/>
    </xf>
    <xf numFmtId="0" fontId="17" fillId="7" borderId="44" xfId="0" applyFont="1" applyFill="1" applyBorder="1" applyAlignment="1">
      <alignment horizontal="left" vertical="center" wrapText="1"/>
    </xf>
    <xf numFmtId="0" fontId="9" fillId="4" borderId="12" xfId="0" applyFont="1" applyFill="1" applyBorder="1" applyAlignment="1">
      <alignment horizontal="left" vertical="center" wrapText="1"/>
    </xf>
    <xf numFmtId="0" fontId="9" fillId="4" borderId="43" xfId="0" applyFont="1" applyFill="1" applyBorder="1" applyAlignment="1">
      <alignment horizontal="left" vertical="center" wrapText="1"/>
    </xf>
    <xf numFmtId="0" fontId="20" fillId="0" borderId="11" xfId="0" applyFont="1" applyBorder="1" applyAlignment="1">
      <alignment horizontal="center" vertical="center" wrapText="1"/>
    </xf>
    <xf numFmtId="0" fontId="20" fillId="0" borderId="13" xfId="0" applyFont="1" applyBorder="1" applyAlignment="1">
      <alignment horizontal="center" vertical="center" wrapText="1"/>
    </xf>
    <xf numFmtId="0" fontId="5" fillId="0" borderId="50" xfId="0" applyFont="1" applyBorder="1" applyAlignment="1">
      <alignment horizontal="center" vertical="center" wrapText="1"/>
    </xf>
    <xf numFmtId="0" fontId="5" fillId="0" borderId="51" xfId="0" applyFont="1" applyBorder="1" applyAlignment="1">
      <alignment horizontal="center" vertical="center" wrapText="1"/>
    </xf>
    <xf numFmtId="0" fontId="17" fillId="7" borderId="7" xfId="0" applyFont="1" applyFill="1" applyBorder="1" applyAlignment="1">
      <alignment horizontal="left" vertical="center" wrapText="1"/>
    </xf>
    <xf numFmtId="0" fontId="17" fillId="7" borderId="57" xfId="0" applyFont="1" applyFill="1" applyBorder="1" applyAlignment="1">
      <alignment horizontal="left" vertical="center" wrapText="1"/>
    </xf>
    <xf numFmtId="0" fontId="17" fillId="7" borderId="60" xfId="0" applyFont="1" applyFill="1" applyBorder="1" applyAlignment="1">
      <alignment horizontal="left" vertical="center" wrapText="1"/>
    </xf>
    <xf numFmtId="0" fontId="9" fillId="0" borderId="12" xfId="0" applyFont="1" applyBorder="1" applyAlignment="1">
      <alignment horizontal="left" vertical="center" wrapText="1"/>
    </xf>
    <xf numFmtId="0" fontId="9" fillId="0" borderId="14" xfId="0" applyFont="1" applyBorder="1" applyAlignment="1">
      <alignment horizontal="left" vertical="center" wrapText="1"/>
    </xf>
    <xf numFmtId="0" fontId="28" fillId="0" borderId="9" xfId="0" applyFont="1" applyBorder="1" applyAlignment="1">
      <alignment horizontal="center"/>
    </xf>
    <xf numFmtId="0" fontId="28" fillId="0" borderId="3" xfId="0" applyFont="1" applyBorder="1" applyAlignment="1">
      <alignment horizontal="center"/>
    </xf>
    <xf numFmtId="0" fontId="20" fillId="16" borderId="16" xfId="0" applyFont="1" applyFill="1" applyBorder="1" applyAlignment="1">
      <alignment horizontal="left" vertical="center" wrapText="1"/>
    </xf>
    <xf numFmtId="0" fontId="20" fillId="16" borderId="49" xfId="0" applyFont="1" applyFill="1" applyBorder="1" applyAlignment="1">
      <alignment horizontal="left" vertical="center" wrapText="1"/>
    </xf>
    <xf numFmtId="0" fontId="20" fillId="16" borderId="53" xfId="0" applyFont="1" applyFill="1" applyBorder="1" applyAlignment="1">
      <alignment horizontal="left" vertical="center" wrapText="1"/>
    </xf>
    <xf numFmtId="0" fontId="41" fillId="4" borderId="27" xfId="0" applyFont="1" applyFill="1" applyBorder="1" applyAlignment="1">
      <alignment horizontal="center" vertical="center" wrapText="1"/>
    </xf>
    <xf numFmtId="0" fontId="41" fillId="4" borderId="28" xfId="0" applyFont="1" applyFill="1" applyBorder="1" applyAlignment="1">
      <alignment horizontal="center" vertical="center" wrapText="1"/>
    </xf>
    <xf numFmtId="0" fontId="41" fillId="4" borderId="29" xfId="0" applyFont="1" applyFill="1" applyBorder="1" applyAlignment="1">
      <alignment horizontal="center" vertical="center" wrapText="1"/>
    </xf>
    <xf numFmtId="0" fontId="41" fillId="7" borderId="27" xfId="0" applyFont="1" applyFill="1" applyBorder="1" applyAlignment="1">
      <alignment horizontal="center" vertical="center" wrapText="1"/>
    </xf>
    <xf numFmtId="0" fontId="41" fillId="7" borderId="28" xfId="0" applyFont="1" applyFill="1" applyBorder="1" applyAlignment="1">
      <alignment horizontal="center" vertical="center" wrapText="1"/>
    </xf>
    <xf numFmtId="0" fontId="41" fillId="7" borderId="29" xfId="0" applyFont="1" applyFill="1" applyBorder="1" applyAlignment="1">
      <alignment horizontal="center" vertical="center" wrapText="1"/>
    </xf>
    <xf numFmtId="0" fontId="17" fillId="7" borderId="27" xfId="0" applyFont="1" applyFill="1" applyBorder="1" applyAlignment="1">
      <alignment horizontal="left" vertical="center" wrapText="1"/>
    </xf>
    <xf numFmtId="0" fontId="17" fillId="7" borderId="28" xfId="0" applyFont="1" applyFill="1" applyBorder="1" applyAlignment="1">
      <alignment horizontal="left" vertical="center" wrapText="1"/>
    </xf>
    <xf numFmtId="0" fontId="17" fillId="7" borderId="29" xfId="0" applyFont="1" applyFill="1" applyBorder="1" applyAlignment="1">
      <alignment horizontal="left" vertical="center" wrapText="1"/>
    </xf>
    <xf numFmtId="0" fontId="17" fillId="7" borderId="72" xfId="0" applyFont="1" applyFill="1" applyBorder="1" applyAlignment="1">
      <alignment horizontal="left" vertical="center" wrapText="1"/>
    </xf>
    <xf numFmtId="0" fontId="17" fillId="7" borderId="65" xfId="0" applyFont="1" applyFill="1" applyBorder="1" applyAlignment="1">
      <alignment horizontal="left" vertical="center" wrapText="1"/>
    </xf>
    <xf numFmtId="0" fontId="17" fillId="7" borderId="73" xfId="0" applyFont="1" applyFill="1" applyBorder="1" applyAlignment="1">
      <alignment horizontal="left" vertical="center" wrapText="1"/>
    </xf>
    <xf numFmtId="0" fontId="9" fillId="0" borderId="43" xfId="0" applyFont="1" applyBorder="1" applyAlignment="1">
      <alignment horizontal="left" vertical="center" wrapText="1"/>
    </xf>
    <xf numFmtId="0" fontId="9" fillId="0" borderId="69" xfId="0" applyFont="1" applyBorder="1" applyAlignment="1">
      <alignment horizontal="left" vertical="center" wrapText="1"/>
    </xf>
    <xf numFmtId="0" fontId="9" fillId="4" borderId="11" xfId="0" applyFont="1" applyFill="1" applyBorder="1" applyAlignment="1">
      <alignment horizontal="left" vertical="top" wrapText="1"/>
    </xf>
    <xf numFmtId="0" fontId="9" fillId="4" borderId="13" xfId="0" applyFont="1" applyFill="1" applyBorder="1" applyAlignment="1">
      <alignment horizontal="left" vertical="top" wrapText="1"/>
    </xf>
    <xf numFmtId="0" fontId="18" fillId="7" borderId="27" xfId="0" applyFont="1" applyFill="1" applyBorder="1" applyAlignment="1">
      <alignment vertical="center" wrapText="1"/>
    </xf>
    <xf numFmtId="0" fontId="18" fillId="7" borderId="28" xfId="0" applyFont="1" applyFill="1" applyBorder="1" applyAlignment="1">
      <alignment vertical="center" wrapText="1"/>
    </xf>
    <xf numFmtId="0" fontId="18" fillId="7" borderId="29" xfId="0" applyFont="1" applyFill="1" applyBorder="1" applyAlignment="1">
      <alignment vertical="center" wrapText="1"/>
    </xf>
    <xf numFmtId="0" fontId="18" fillId="7" borderId="7" xfId="0" applyFont="1" applyFill="1" applyBorder="1" applyAlignment="1">
      <alignment horizontal="left" vertical="center" wrapText="1"/>
    </xf>
    <xf numFmtId="0" fontId="18" fillId="7" borderId="57" xfId="0" applyFont="1" applyFill="1" applyBorder="1" applyAlignment="1">
      <alignment horizontal="left" vertical="center" wrapText="1"/>
    </xf>
    <xf numFmtId="0" fontId="18" fillId="7" borderId="60" xfId="0" applyFont="1" applyFill="1" applyBorder="1" applyAlignment="1">
      <alignment horizontal="left" vertical="center" wrapText="1"/>
    </xf>
    <xf numFmtId="0" fontId="18" fillId="7" borderId="27" xfId="0" applyFont="1" applyFill="1" applyBorder="1" applyAlignment="1">
      <alignment horizontal="left" vertical="center" wrapText="1"/>
    </xf>
    <xf numFmtId="0" fontId="18" fillId="7" borderId="28" xfId="0" applyFont="1" applyFill="1" applyBorder="1" applyAlignment="1">
      <alignment horizontal="left" vertical="center" wrapText="1"/>
    </xf>
    <xf numFmtId="0" fontId="18" fillId="7" borderId="29" xfId="0" applyFont="1" applyFill="1" applyBorder="1" applyAlignment="1">
      <alignment horizontal="left" vertical="center" wrapText="1"/>
    </xf>
    <xf numFmtId="0" fontId="20" fillId="21" borderId="27" xfId="0" applyFont="1" applyFill="1" applyBorder="1" applyAlignment="1">
      <alignment horizontal="center" vertical="center" wrapText="1"/>
    </xf>
    <xf numFmtId="0" fontId="20" fillId="21" borderId="28" xfId="0" applyFont="1" applyFill="1" applyBorder="1" applyAlignment="1">
      <alignment horizontal="center" vertical="center" wrapText="1"/>
    </xf>
    <xf numFmtId="0" fontId="20" fillId="21" borderId="29" xfId="0" applyFont="1" applyFill="1" applyBorder="1" applyAlignment="1">
      <alignment horizontal="center" vertical="center" wrapText="1"/>
    </xf>
    <xf numFmtId="0" fontId="79" fillId="21" borderId="27" xfId="0" applyFont="1" applyFill="1" applyBorder="1" applyAlignment="1">
      <alignment horizontal="center" vertical="center" wrapText="1"/>
    </xf>
    <xf numFmtId="0" fontId="79" fillId="21" borderId="28" xfId="0" applyFont="1" applyFill="1" applyBorder="1" applyAlignment="1">
      <alignment horizontal="center" vertical="center" wrapText="1"/>
    </xf>
    <xf numFmtId="0" fontId="79" fillId="21" borderId="29" xfId="0" applyFont="1" applyFill="1" applyBorder="1" applyAlignment="1">
      <alignment horizontal="center" vertical="center" wrapText="1"/>
    </xf>
    <xf numFmtId="0" fontId="18" fillId="0" borderId="27" xfId="0" applyFont="1" applyBorder="1" applyAlignment="1">
      <alignment horizontal="center" vertical="center" wrapText="1"/>
    </xf>
    <xf numFmtId="0" fontId="18" fillId="0" borderId="28" xfId="0" applyFont="1" applyBorder="1" applyAlignment="1">
      <alignment horizontal="center" vertical="center" wrapText="1"/>
    </xf>
    <xf numFmtId="0" fontId="18" fillId="0" borderId="29" xfId="0" applyFont="1" applyBorder="1" applyAlignment="1">
      <alignment horizontal="center" vertical="center" wrapText="1"/>
    </xf>
    <xf numFmtId="0" fontId="17" fillId="0" borderId="6" xfId="0" applyFont="1" applyBorder="1" applyAlignment="1">
      <alignment horizontal="center" vertical="center"/>
    </xf>
    <xf numFmtId="0" fontId="17" fillId="0" borderId="75" xfId="0" applyFont="1" applyBorder="1" applyAlignment="1">
      <alignment horizontal="center" vertical="center"/>
    </xf>
    <xf numFmtId="0" fontId="17" fillId="0" borderId="74" xfId="0" applyFont="1" applyBorder="1" applyAlignment="1">
      <alignment horizontal="center" vertical="center"/>
    </xf>
    <xf numFmtId="0" fontId="23" fillId="0" borderId="9" xfId="0" applyFont="1" applyBorder="1" applyAlignment="1">
      <alignment horizontal="left" vertical="top" wrapText="1"/>
    </xf>
    <xf numFmtId="0" fontId="23" fillId="0" borderId="10" xfId="0" applyFont="1" applyBorder="1" applyAlignment="1">
      <alignment horizontal="left" vertical="top" wrapText="1"/>
    </xf>
    <xf numFmtId="0" fontId="23" fillId="0" borderId="13" xfId="0" applyFont="1" applyBorder="1" applyAlignment="1">
      <alignment horizontal="left" vertical="center" wrapText="1"/>
    </xf>
    <xf numFmtId="0" fontId="23" fillId="0" borderId="41" xfId="0" applyFont="1" applyBorder="1" applyAlignment="1">
      <alignment horizontal="left" vertical="center" wrapText="1"/>
    </xf>
    <xf numFmtId="0" fontId="23" fillId="0" borderId="14" xfId="0" applyFont="1" applyBorder="1" applyAlignment="1">
      <alignment horizontal="left" vertical="center" wrapText="1"/>
    </xf>
    <xf numFmtId="0" fontId="23" fillId="0" borderId="3" xfId="0" applyFont="1" applyBorder="1" applyAlignment="1">
      <alignment horizontal="left" vertical="top" wrapText="1"/>
    </xf>
    <xf numFmtId="0" fontId="23" fillId="0" borderId="12" xfId="0" applyFont="1" applyBorder="1" applyAlignment="1">
      <alignment horizontal="left" vertical="top" wrapText="1"/>
    </xf>
    <xf numFmtId="0" fontId="23" fillId="0" borderId="16" xfId="0" applyFont="1" applyBorder="1" applyAlignment="1">
      <alignment horizontal="left" vertical="top" wrapText="1"/>
    </xf>
    <xf numFmtId="0" fontId="23" fillId="0" borderId="37" xfId="0" applyFont="1" applyBorder="1" applyAlignment="1">
      <alignment horizontal="left" vertical="top" wrapText="1"/>
    </xf>
    <xf numFmtId="0" fontId="23" fillId="0" borderId="53" xfId="0" applyFont="1" applyBorder="1" applyAlignment="1">
      <alignment horizontal="left" vertical="top" wrapText="1"/>
    </xf>
    <xf numFmtId="0" fontId="18" fillId="7" borderId="7" xfId="0" applyFont="1" applyFill="1" applyBorder="1" applyAlignment="1">
      <alignment vertical="center" wrapText="1"/>
    </xf>
    <xf numFmtId="0" fontId="18" fillId="7" borderId="57" xfId="0" applyFont="1" applyFill="1" applyBorder="1" applyAlignment="1">
      <alignment vertical="center" wrapText="1"/>
    </xf>
    <xf numFmtId="0" fontId="18" fillId="7" borderId="60" xfId="0" applyFont="1" applyFill="1" applyBorder="1" applyAlignment="1">
      <alignment vertical="center" wrapText="1"/>
    </xf>
    <xf numFmtId="0" fontId="18" fillId="7" borderId="72" xfId="0" applyFont="1" applyFill="1" applyBorder="1" applyAlignment="1">
      <alignment vertical="center" wrapText="1"/>
    </xf>
    <xf numFmtId="0" fontId="18" fillId="7" borderId="65" xfId="0" applyFont="1" applyFill="1" applyBorder="1" applyAlignment="1">
      <alignment vertical="center" wrapText="1"/>
    </xf>
    <xf numFmtId="0" fontId="18" fillId="7" borderId="73" xfId="0" applyFont="1" applyFill="1" applyBorder="1" applyAlignment="1">
      <alignment vertical="center" wrapText="1"/>
    </xf>
    <xf numFmtId="0" fontId="20" fillId="0" borderId="2" xfId="0" applyFont="1" applyBorder="1" applyAlignment="1">
      <alignment horizontal="left" vertical="center" wrapText="1"/>
    </xf>
    <xf numFmtId="0" fontId="20" fillId="0" borderId="3" xfId="0" applyFont="1" applyBorder="1" applyAlignment="1">
      <alignment horizontal="left" vertical="center" wrapText="1"/>
    </xf>
    <xf numFmtId="0" fontId="20" fillId="0" borderId="12" xfId="0" applyFont="1" applyBorder="1" applyAlignment="1">
      <alignment horizontal="left" vertical="center" wrapText="1"/>
    </xf>
    <xf numFmtId="0" fontId="23" fillId="0" borderId="41" xfId="0" applyFont="1" applyBorder="1" applyAlignment="1">
      <alignment horizontal="left" vertical="top" wrapText="1"/>
    </xf>
    <xf numFmtId="0" fontId="23" fillId="0" borderId="14"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23" fillId="0" borderId="21" xfId="0" applyFont="1" applyBorder="1" applyAlignment="1">
      <alignment horizontal="left" vertical="center" wrapText="1"/>
    </xf>
    <xf numFmtId="0" fontId="23" fillId="0" borderId="20" xfId="0" applyFont="1" applyBorder="1" applyAlignment="1">
      <alignment horizontal="left" vertical="center" wrapText="1"/>
    </xf>
    <xf numFmtId="0" fontId="23" fillId="0" borderId="43" xfId="0" applyFont="1" applyBorder="1" applyAlignment="1">
      <alignment horizontal="left" vertical="center" wrapText="1"/>
    </xf>
    <xf numFmtId="0" fontId="9" fillId="3" borderId="11" xfId="0" applyFont="1" applyFill="1" applyBorder="1" applyAlignment="1">
      <alignment horizontal="left" vertical="top" wrapText="1"/>
    </xf>
    <xf numFmtId="0" fontId="9" fillId="3" borderId="3" xfId="0" applyFont="1" applyFill="1" applyBorder="1" applyAlignment="1">
      <alignment horizontal="left" vertical="top" wrapText="1"/>
    </xf>
    <xf numFmtId="0" fontId="9" fillId="4" borderId="3" xfId="0" applyFont="1" applyFill="1" applyBorder="1" applyAlignment="1">
      <alignment horizontal="left" vertical="top" wrapText="1"/>
    </xf>
    <xf numFmtId="0" fontId="9" fillId="3" borderId="8" xfId="0" applyFont="1" applyFill="1" applyBorder="1" applyAlignment="1">
      <alignment horizontal="left" vertical="top" wrapText="1"/>
    </xf>
    <xf numFmtId="0" fontId="9" fillId="3" borderId="9" xfId="0" applyFont="1" applyFill="1" applyBorder="1" applyAlignment="1">
      <alignment horizontal="left" vertical="top" wrapText="1"/>
    </xf>
    <xf numFmtId="0" fontId="18" fillId="0" borderId="27" xfId="0" applyFont="1" applyBorder="1" applyAlignment="1">
      <alignment horizontal="left" vertical="center" wrapText="1"/>
    </xf>
    <xf numFmtId="0" fontId="18" fillId="0" borderId="28" xfId="0" applyFont="1" applyBorder="1" applyAlignment="1">
      <alignment horizontal="left" vertical="center" wrapText="1"/>
    </xf>
    <xf numFmtId="0" fontId="18" fillId="0" borderId="29" xfId="0" applyFont="1" applyBorder="1" applyAlignment="1">
      <alignment horizontal="left" vertical="center" wrapText="1"/>
    </xf>
    <xf numFmtId="0" fontId="81" fillId="0" borderId="6" xfId="0" applyFont="1" applyBorder="1" applyAlignment="1">
      <alignment horizontal="center" vertical="center"/>
    </xf>
    <xf numFmtId="0" fontId="81" fillId="0" borderId="74" xfId="0" applyFont="1" applyBorder="1" applyAlignment="1">
      <alignment horizontal="center" vertical="center"/>
    </xf>
    <xf numFmtId="0" fontId="18" fillId="0" borderId="7" xfId="0" applyFont="1" applyBorder="1" applyAlignment="1">
      <alignment horizontal="left" vertical="center" wrapText="1"/>
    </xf>
    <xf numFmtId="0" fontId="18" fillId="0" borderId="57" xfId="0" applyFont="1" applyBorder="1" applyAlignment="1">
      <alignment horizontal="left" vertical="center" wrapText="1"/>
    </xf>
    <xf numFmtId="0" fontId="18" fillId="0" borderId="60" xfId="0" applyFont="1" applyBorder="1" applyAlignment="1">
      <alignment horizontal="left" vertical="center" wrapText="1"/>
    </xf>
    <xf numFmtId="0" fontId="18" fillId="0" borderId="72" xfId="0" applyFont="1" applyBorder="1" applyAlignment="1">
      <alignment horizontal="left" vertical="center" wrapText="1"/>
    </xf>
    <xf numFmtId="0" fontId="18" fillId="0" borderId="65" xfId="0" applyFont="1" applyBorder="1" applyAlignment="1">
      <alignment horizontal="left" vertical="center" wrapText="1"/>
    </xf>
    <xf numFmtId="0" fontId="18" fillId="0" borderId="73" xfId="0" applyFont="1" applyBorder="1" applyAlignment="1">
      <alignment horizontal="left" vertical="center" wrapText="1"/>
    </xf>
    <xf numFmtId="0" fontId="81" fillId="0" borderId="75" xfId="0" applyFont="1" applyBorder="1" applyAlignment="1">
      <alignment horizontal="center" vertical="center"/>
    </xf>
    <xf numFmtId="0" fontId="9" fillId="0" borderId="11" xfId="0" applyFont="1" applyBorder="1" applyAlignment="1">
      <alignment horizontal="left" vertical="top" wrapText="1"/>
    </xf>
    <xf numFmtId="0" fontId="18" fillId="0" borderId="7" xfId="0" applyFont="1" applyBorder="1" applyAlignment="1">
      <alignment horizontal="center" vertical="center" wrapText="1"/>
    </xf>
    <xf numFmtId="0" fontId="18" fillId="0" borderId="57" xfId="0" applyFont="1" applyBorder="1" applyAlignment="1">
      <alignment horizontal="center" vertical="center" wrapText="1"/>
    </xf>
    <xf numFmtId="0" fontId="18" fillId="0" borderId="60" xfId="0" applyFont="1" applyBorder="1" applyAlignment="1">
      <alignment horizontal="center" vertical="center" wrapText="1"/>
    </xf>
    <xf numFmtId="0" fontId="18" fillId="39" borderId="28" xfId="0" applyFont="1" applyFill="1" applyBorder="1" applyAlignment="1">
      <alignment horizontal="left" vertical="center" wrapText="1"/>
    </xf>
    <xf numFmtId="0" fontId="18" fillId="39" borderId="29" xfId="0" applyFont="1" applyFill="1" applyBorder="1" applyAlignment="1">
      <alignment horizontal="left" vertical="center" wrapText="1"/>
    </xf>
    <xf numFmtId="0" fontId="18" fillId="7" borderId="7" xfId="0" applyFont="1" applyFill="1" applyBorder="1" applyAlignment="1">
      <alignment horizontal="center" vertical="center" wrapText="1"/>
    </xf>
    <xf numFmtId="0" fontId="18" fillId="7" borderId="57" xfId="0" applyFont="1" applyFill="1" applyBorder="1" applyAlignment="1">
      <alignment horizontal="center" vertical="center" wrapText="1"/>
    </xf>
    <xf numFmtId="0" fontId="18" fillId="7" borderId="60" xfId="0" applyFont="1" applyFill="1" applyBorder="1" applyAlignment="1">
      <alignment horizontal="center" vertical="center" wrapText="1"/>
    </xf>
    <xf numFmtId="0" fontId="18" fillId="7" borderId="72" xfId="0" applyFont="1" applyFill="1" applyBorder="1" applyAlignment="1">
      <alignment horizontal="center" vertical="center" wrapText="1"/>
    </xf>
    <xf numFmtId="0" fontId="18" fillId="7" borderId="65" xfId="0" applyFont="1" applyFill="1" applyBorder="1" applyAlignment="1">
      <alignment horizontal="center" vertical="center" wrapText="1"/>
    </xf>
    <xf numFmtId="0" fontId="18" fillId="7" borderId="73" xfId="0" applyFont="1" applyFill="1" applyBorder="1" applyAlignment="1">
      <alignment horizontal="center" vertical="center" wrapText="1"/>
    </xf>
    <xf numFmtId="0" fontId="18" fillId="7" borderId="65" xfId="0" applyFont="1" applyFill="1" applyBorder="1" applyAlignment="1">
      <alignment horizontal="left" vertical="center" wrapText="1"/>
    </xf>
    <xf numFmtId="0" fontId="18" fillId="7" borderId="73" xfId="0" applyFont="1" applyFill="1" applyBorder="1" applyAlignment="1">
      <alignment horizontal="left" vertical="center" wrapText="1"/>
    </xf>
    <xf numFmtId="0" fontId="9" fillId="3" borderId="58" xfId="0" applyFont="1" applyFill="1" applyBorder="1" applyAlignment="1">
      <alignment horizontal="left" vertical="top" wrapText="1"/>
    </xf>
    <xf numFmtId="0" fontId="9" fillId="3" borderId="1" xfId="0" applyFont="1" applyFill="1" applyBorder="1" applyAlignment="1">
      <alignment horizontal="left" vertical="top" wrapText="1"/>
    </xf>
    <xf numFmtId="0" fontId="23" fillId="0" borderId="1" xfId="0" applyFont="1" applyBorder="1" applyAlignment="1">
      <alignment horizontal="left" vertical="top" wrapText="1"/>
    </xf>
    <xf numFmtId="0" fontId="23" fillId="0" borderId="5" xfId="0" applyFont="1" applyBorder="1" applyAlignment="1">
      <alignment horizontal="left" vertical="top" wrapText="1"/>
    </xf>
    <xf numFmtId="0" fontId="10" fillId="0" borderId="2" xfId="0" applyFont="1" applyBorder="1" applyAlignment="1">
      <alignment horizontal="left" vertical="center" wrapText="1"/>
    </xf>
    <xf numFmtId="0" fontId="10" fillId="0" borderId="3" xfId="0" applyFont="1" applyBorder="1" applyAlignment="1">
      <alignment horizontal="left" vertical="center" wrapText="1"/>
    </xf>
    <xf numFmtId="0" fontId="23" fillId="0" borderId="3" xfId="0" applyFont="1" applyBorder="1" applyAlignment="1">
      <alignment vertical="top" wrapText="1"/>
    </xf>
    <xf numFmtId="0" fontId="23" fillId="0" borderId="12" xfId="0" applyFont="1" applyBorder="1" applyAlignment="1">
      <alignment vertical="top" wrapText="1"/>
    </xf>
    <xf numFmtId="0" fontId="20" fillId="0" borderId="65" xfId="0" applyFont="1" applyBorder="1" applyAlignment="1">
      <alignment horizontal="left" vertical="center" wrapText="1"/>
    </xf>
    <xf numFmtId="0" fontId="20" fillId="0" borderId="73" xfId="0" applyFont="1" applyBorder="1" applyAlignment="1">
      <alignment horizontal="left" vertical="center" wrapText="1"/>
    </xf>
    <xf numFmtId="0" fontId="9" fillId="3" borderId="57" xfId="0" applyFont="1" applyFill="1" applyBorder="1" applyAlignment="1">
      <alignment horizontal="left" vertical="top" wrapText="1"/>
    </xf>
    <xf numFmtId="0" fontId="23" fillId="0" borderId="56" xfId="0" applyFont="1" applyBorder="1" applyAlignment="1">
      <alignment horizontal="left" vertical="top" wrapText="1"/>
    </xf>
    <xf numFmtId="0" fontId="23" fillId="0" borderId="58" xfId="0" applyFont="1" applyBorder="1" applyAlignment="1">
      <alignment horizontal="left" vertical="top" wrapText="1"/>
    </xf>
    <xf numFmtId="0" fontId="18" fillId="7" borderId="27" xfId="0" applyFont="1" applyFill="1" applyBorder="1" applyAlignment="1">
      <alignment horizontal="center" vertical="center" wrapText="1"/>
    </xf>
    <xf numFmtId="0" fontId="18" fillId="7" borderId="28" xfId="0" applyFont="1" applyFill="1" applyBorder="1" applyAlignment="1">
      <alignment horizontal="center" vertical="center" wrapText="1"/>
    </xf>
    <xf numFmtId="0" fontId="18" fillId="7" borderId="29" xfId="0" applyFont="1" applyFill="1" applyBorder="1" applyAlignment="1">
      <alignment horizontal="center" vertical="center" wrapText="1"/>
    </xf>
    <xf numFmtId="0" fontId="18" fillId="7" borderId="36" xfId="0" applyFont="1" applyFill="1" applyBorder="1" applyAlignment="1">
      <alignment horizontal="center" vertical="center" wrapText="1"/>
    </xf>
    <xf numFmtId="0" fontId="18" fillId="7" borderId="0" xfId="0" applyFont="1" applyFill="1" applyAlignment="1">
      <alignment horizontal="center" vertical="center" wrapText="1"/>
    </xf>
    <xf numFmtId="0" fontId="18" fillId="7" borderId="44" xfId="0" applyFont="1" applyFill="1" applyBorder="1" applyAlignment="1">
      <alignment horizontal="center" vertical="center" wrapText="1"/>
    </xf>
    <xf numFmtId="0" fontId="20" fillId="0" borderId="78" xfId="0" applyFont="1" applyBorder="1" applyAlignment="1">
      <alignment horizontal="left" vertical="center" wrapText="1"/>
    </xf>
    <xf numFmtId="0" fontId="20" fillId="0" borderId="79" xfId="0" applyFont="1" applyBorder="1" applyAlignment="1">
      <alignment horizontal="left" vertical="center" wrapText="1"/>
    </xf>
    <xf numFmtId="0" fontId="20" fillId="0" borderId="80" xfId="0" applyFont="1" applyBorder="1" applyAlignment="1">
      <alignment horizontal="left" vertical="center" wrapText="1"/>
    </xf>
    <xf numFmtId="0" fontId="18" fillId="39" borderId="27" xfId="0" applyFont="1" applyFill="1" applyBorder="1" applyAlignment="1">
      <alignment horizontal="left" vertical="center" wrapText="1"/>
    </xf>
    <xf numFmtId="0" fontId="18" fillId="7" borderId="8" xfId="0" applyFont="1" applyFill="1" applyBorder="1" applyAlignment="1">
      <alignment horizontal="left" vertical="center" wrapText="1"/>
    </xf>
    <xf numFmtId="0" fontId="18" fillId="7" borderId="9" xfId="0" applyFont="1" applyFill="1" applyBorder="1" applyAlignment="1">
      <alignment horizontal="left" vertical="center" wrapText="1"/>
    </xf>
    <xf numFmtId="0" fontId="18" fillId="7" borderId="10" xfId="0" applyFont="1" applyFill="1" applyBorder="1" applyAlignment="1">
      <alignment horizontal="left" vertical="center" wrapText="1"/>
    </xf>
    <xf numFmtId="0" fontId="23" fillId="0" borderId="15" xfId="0" applyFont="1" applyBorder="1" applyAlignment="1">
      <alignment horizontal="left" vertical="top" wrapText="1"/>
    </xf>
    <xf numFmtId="0" fontId="23" fillId="0" borderId="30" xfId="0" applyFont="1" applyBorder="1" applyAlignment="1">
      <alignment horizontal="left" vertical="top" wrapText="1"/>
    </xf>
    <xf numFmtId="0" fontId="23" fillId="0" borderId="31" xfId="0" applyFont="1" applyBorder="1" applyAlignment="1">
      <alignment horizontal="left" vertical="top" wrapText="1"/>
    </xf>
    <xf numFmtId="0" fontId="23" fillId="0" borderId="25" xfId="0" applyFont="1" applyBorder="1" applyAlignment="1">
      <alignment horizontal="left" vertical="top" wrapText="1"/>
    </xf>
    <xf numFmtId="0" fontId="23" fillId="0" borderId="79" xfId="0" applyFont="1" applyBorder="1" applyAlignment="1">
      <alignment horizontal="left" vertical="top" wrapText="1"/>
    </xf>
    <xf numFmtId="0" fontId="23" fillId="0" borderId="80" xfId="0" applyFont="1" applyBorder="1" applyAlignment="1">
      <alignment horizontal="left" vertical="top" wrapText="1"/>
    </xf>
    <xf numFmtId="0" fontId="23" fillId="0" borderId="25" xfId="0" applyFont="1" applyBorder="1" applyAlignment="1">
      <alignment vertical="top" wrapText="1"/>
    </xf>
    <xf numFmtId="0" fontId="23" fillId="0" borderId="79" xfId="0" applyFont="1" applyBorder="1" applyAlignment="1">
      <alignment vertical="top" wrapText="1"/>
    </xf>
    <xf numFmtId="0" fontId="23" fillId="0" borderId="80" xfId="0" applyFont="1" applyBorder="1" applyAlignment="1">
      <alignment vertical="top" wrapText="1"/>
    </xf>
    <xf numFmtId="0" fontId="74" fillId="39" borderId="28" xfId="0" applyFont="1" applyFill="1" applyBorder="1" applyAlignment="1">
      <alignment horizontal="left" vertical="center" wrapText="1"/>
    </xf>
    <xf numFmtId="0" fontId="9" fillId="0" borderId="26" xfId="0" applyFont="1" applyBorder="1" applyAlignment="1">
      <alignment horizontal="left" vertical="top" wrapText="1"/>
    </xf>
    <xf numFmtId="0" fontId="65" fillId="0" borderId="41" xfId="0" applyFont="1" applyBorder="1" applyAlignment="1">
      <alignment horizontal="left" vertical="top" wrapText="1"/>
    </xf>
    <xf numFmtId="0" fontId="65" fillId="0" borderId="80" xfId="0" applyFont="1" applyBorder="1" applyAlignment="1">
      <alignment horizontal="left" vertical="top" wrapText="1"/>
    </xf>
    <xf numFmtId="0" fontId="20" fillId="0" borderId="39" xfId="0" applyFont="1" applyBorder="1" applyAlignment="1">
      <alignment horizontal="left" vertical="center" wrapText="1"/>
    </xf>
    <xf numFmtId="0" fontId="20" fillId="0" borderId="37" xfId="0" applyFont="1" applyBorder="1" applyAlignment="1">
      <alignment horizontal="left" vertical="center" wrapText="1"/>
    </xf>
    <xf numFmtId="0" fontId="20" fillId="0" borderId="53" xfId="0" applyFont="1" applyBorder="1" applyAlignment="1">
      <alignment horizontal="left" vertical="center" wrapText="1"/>
    </xf>
    <xf numFmtId="0" fontId="9" fillId="0" borderId="2" xfId="0" applyFont="1" applyBorder="1" applyAlignment="1">
      <alignment horizontal="left" vertical="top" wrapText="1"/>
    </xf>
    <xf numFmtId="0" fontId="65" fillId="0" borderId="53" xfId="0" applyFont="1" applyBorder="1" applyAlignment="1">
      <alignment horizontal="left" vertical="top" wrapText="1"/>
    </xf>
    <xf numFmtId="0" fontId="65" fillId="0" borderId="3" xfId="0" applyFont="1" applyBorder="1" applyAlignment="1">
      <alignment horizontal="left" vertical="top" wrapText="1"/>
    </xf>
    <xf numFmtId="0" fontId="23" fillId="0" borderId="67" xfId="0" applyFont="1" applyBorder="1" applyAlignment="1">
      <alignment horizontal="left" vertical="top" wrapText="1"/>
    </xf>
    <xf numFmtId="0" fontId="23" fillId="0" borderId="28" xfId="0" applyFont="1" applyBorder="1" applyAlignment="1">
      <alignment horizontal="left" vertical="top" wrapText="1"/>
    </xf>
    <xf numFmtId="0" fontId="23" fillId="0" borderId="29" xfId="0" applyFont="1" applyBorder="1" applyAlignment="1">
      <alignment horizontal="left" vertical="top" wrapText="1"/>
    </xf>
    <xf numFmtId="0" fontId="175" fillId="4" borderId="6" xfId="0" applyFont="1" applyFill="1" applyBorder="1" applyAlignment="1">
      <alignment horizontal="center" vertical="center"/>
    </xf>
    <xf numFmtId="0" fontId="175" fillId="4" borderId="75" xfId="0" applyFont="1" applyFill="1" applyBorder="1" applyAlignment="1">
      <alignment horizontal="center" vertical="center"/>
    </xf>
    <xf numFmtId="0" fontId="175" fillId="4" borderId="74" xfId="0" applyFont="1" applyFill="1" applyBorder="1" applyAlignment="1">
      <alignment horizontal="center" vertical="center"/>
    </xf>
    <xf numFmtId="0" fontId="123" fillId="4" borderId="27" xfId="0" applyFont="1" applyFill="1" applyBorder="1" applyAlignment="1">
      <alignment horizontal="left" vertical="center" wrapText="1"/>
    </xf>
    <xf numFmtId="0" fontId="123" fillId="4" borderId="28" xfId="0" applyFont="1" applyFill="1" applyBorder="1" applyAlignment="1">
      <alignment horizontal="left" vertical="center" wrapText="1"/>
    </xf>
    <xf numFmtId="0" fontId="123" fillId="4" borderId="29" xfId="0" applyFont="1" applyFill="1" applyBorder="1" applyAlignment="1">
      <alignment horizontal="left" vertical="center" wrapText="1"/>
    </xf>
    <xf numFmtId="0" fontId="147" fillId="4" borderId="78" xfId="0" applyFont="1" applyFill="1" applyBorder="1" applyAlignment="1">
      <alignment horizontal="left" vertical="center" wrapText="1"/>
    </xf>
    <xf numFmtId="0" fontId="147" fillId="4" borderId="79" xfId="0" applyFont="1" applyFill="1" applyBorder="1" applyAlignment="1">
      <alignment horizontal="left" vertical="center" wrapText="1"/>
    </xf>
    <xf numFmtId="0" fontId="147" fillId="4" borderId="80" xfId="0" applyFont="1" applyFill="1" applyBorder="1" applyAlignment="1">
      <alignment horizontal="left" vertical="center" wrapText="1"/>
    </xf>
    <xf numFmtId="0" fontId="24" fillId="4" borderId="76" xfId="0" applyFont="1" applyFill="1" applyBorder="1" applyAlignment="1">
      <alignment horizontal="left" vertical="top" wrapText="1"/>
    </xf>
    <xf numFmtId="0" fontId="24" fillId="4" borderId="30" xfId="0" applyFont="1" applyFill="1" applyBorder="1" applyAlignment="1">
      <alignment horizontal="left" vertical="top" wrapText="1"/>
    </xf>
    <xf numFmtId="0" fontId="24" fillId="4" borderId="17" xfId="0" applyFont="1" applyFill="1" applyBorder="1" applyAlignment="1">
      <alignment horizontal="left" vertical="top" wrapText="1"/>
    </xf>
    <xf numFmtId="0" fontId="154" fillId="4" borderId="15" xfId="0" applyFont="1" applyFill="1" applyBorder="1" applyAlignment="1">
      <alignment horizontal="left" vertical="top" wrapText="1"/>
    </xf>
    <xf numFmtId="0" fontId="154" fillId="4" borderId="31" xfId="0" applyFont="1" applyFill="1" applyBorder="1" applyAlignment="1">
      <alignment horizontal="left" vertical="top" wrapText="1"/>
    </xf>
    <xf numFmtId="0" fontId="9" fillId="0" borderId="16" xfId="0" applyFont="1" applyBorder="1" applyAlignment="1">
      <alignment horizontal="left" vertical="top" wrapText="1"/>
    </xf>
    <xf numFmtId="0" fontId="23" fillId="0" borderId="34" xfId="0" applyFont="1" applyBorder="1" applyAlignment="1">
      <alignment horizontal="left" vertical="top" wrapText="1"/>
    </xf>
    <xf numFmtId="0" fontId="23" fillId="0" borderId="47" xfId="0" applyFont="1" applyBorder="1" applyAlignment="1">
      <alignment horizontal="left" vertical="top" wrapText="1"/>
    </xf>
    <xf numFmtId="0" fontId="18" fillId="39" borderId="65" xfId="0" applyFont="1" applyFill="1" applyBorder="1" applyAlignment="1">
      <alignment horizontal="left" vertical="center" wrapText="1"/>
    </xf>
    <xf numFmtId="0" fontId="18" fillId="39" borderId="73" xfId="0" applyFont="1" applyFill="1" applyBorder="1" applyAlignment="1">
      <alignment horizontal="left" vertical="center" wrapText="1"/>
    </xf>
    <xf numFmtId="0" fontId="9" fillId="3" borderId="17" xfId="0" applyFont="1" applyFill="1" applyBorder="1" applyAlignment="1">
      <alignment horizontal="left" vertical="top" wrapText="1"/>
    </xf>
    <xf numFmtId="0" fontId="9" fillId="3" borderId="4" xfId="0" applyFont="1" applyFill="1" applyBorder="1" applyAlignment="1">
      <alignment horizontal="left" vertical="top" wrapText="1"/>
    </xf>
    <xf numFmtId="0" fontId="23" fillId="0" borderId="51" xfId="0" applyFont="1" applyBorder="1" applyAlignment="1">
      <alignment horizontal="left" vertical="top" wrapText="1"/>
    </xf>
    <xf numFmtId="0" fontId="23" fillId="0" borderId="52" xfId="0" applyFont="1" applyBorder="1" applyAlignment="1">
      <alignment horizontal="left" vertical="top" wrapText="1"/>
    </xf>
    <xf numFmtId="0" fontId="20" fillId="0" borderId="27" xfId="0" applyFont="1" applyBorder="1" applyAlignment="1">
      <alignment horizontal="left" vertical="center" wrapText="1"/>
    </xf>
    <xf numFmtId="0" fontId="20" fillId="0" borderId="28" xfId="0" applyFont="1" applyBorder="1" applyAlignment="1">
      <alignment horizontal="left" vertical="center" wrapText="1"/>
    </xf>
    <xf numFmtId="0" fontId="20" fillId="0" borderId="29" xfId="0" applyFont="1" applyBorder="1" applyAlignment="1">
      <alignment horizontal="left" vertical="center" wrapText="1"/>
    </xf>
    <xf numFmtId="0" fontId="9" fillId="0" borderId="0" xfId="0" applyFont="1" applyAlignment="1">
      <alignment horizontal="left" vertical="top" wrapText="1"/>
    </xf>
    <xf numFmtId="0" fontId="65" fillId="0" borderId="0" xfId="0" applyFont="1" applyAlignment="1">
      <alignment horizontal="left" vertical="top" wrapText="1"/>
    </xf>
    <xf numFmtId="0" fontId="0" fillId="0" borderId="0" xfId="0" applyAlignment="1">
      <alignment horizontal="left" vertical="top" wrapText="1"/>
    </xf>
    <xf numFmtId="0" fontId="9" fillId="0" borderId="37" xfId="0" applyFont="1" applyBorder="1" applyAlignment="1">
      <alignment horizontal="left" vertical="top"/>
    </xf>
    <xf numFmtId="0" fontId="9" fillId="0" borderId="2" xfId="0" applyFont="1" applyBorder="1" applyAlignment="1">
      <alignment horizontal="left" vertical="top"/>
    </xf>
    <xf numFmtId="0" fontId="9" fillId="0" borderId="37" xfId="0" applyFont="1" applyBorder="1" applyAlignment="1">
      <alignment horizontal="left" vertical="top" wrapText="1"/>
    </xf>
    <xf numFmtId="0" fontId="11" fillId="0" borderId="0" xfId="0" applyFont="1" applyAlignment="1">
      <alignment horizontal="left" vertical="center" wrapText="1"/>
    </xf>
    <xf numFmtId="0" fontId="4" fillId="0" borderId="0" xfId="0" applyFont="1" applyAlignment="1">
      <alignment horizontal="left" vertical="center" wrapText="1"/>
    </xf>
    <xf numFmtId="0" fontId="13" fillId="0" borderId="0" xfId="0" applyFont="1" applyAlignment="1">
      <alignment horizontal="left" vertical="top" wrapText="1"/>
    </xf>
    <xf numFmtId="0" fontId="23" fillId="0" borderId="11" xfId="2" applyFont="1" applyBorder="1" applyAlignment="1">
      <alignment horizontal="left" vertical="center" wrapText="1"/>
    </xf>
    <xf numFmtId="0" fontId="23" fillId="0" borderId="3" xfId="2" applyFont="1" applyBorder="1" applyAlignment="1">
      <alignment horizontal="left" vertical="center" wrapText="1"/>
    </xf>
    <xf numFmtId="0" fontId="23" fillId="0" borderId="3" xfId="2" applyFont="1" applyBorder="1" applyAlignment="1">
      <alignment horizontal="left" vertical="center"/>
    </xf>
    <xf numFmtId="0" fontId="23" fillId="0" borderId="39" xfId="2" applyFont="1" applyBorder="1" applyAlignment="1">
      <alignment horizontal="left" vertical="center" wrapText="1"/>
    </xf>
    <xf numFmtId="0" fontId="65" fillId="0" borderId="2" xfId="0" applyFont="1" applyBorder="1" applyAlignment="1">
      <alignment horizontal="left" vertical="center"/>
    </xf>
    <xf numFmtId="0" fontId="18" fillId="0" borderId="13" xfId="2" applyFont="1" applyBorder="1" applyAlignment="1">
      <alignment horizontal="left" vertical="center" wrapText="1"/>
    </xf>
    <xf numFmtId="0" fontId="39" fillId="0" borderId="41" xfId="2" applyFont="1" applyBorder="1" applyAlignment="1">
      <alignment horizontal="left" vertical="center" wrapText="1"/>
    </xf>
    <xf numFmtId="0" fontId="76" fillId="0" borderId="50" xfId="2" applyFont="1" applyBorder="1" applyAlignment="1">
      <alignment horizontal="left" vertical="center" wrapText="1"/>
    </xf>
    <xf numFmtId="0" fontId="86" fillId="0" borderId="51" xfId="0" applyFont="1" applyBorder="1" applyAlignment="1">
      <alignment horizontal="left" vertical="center" wrapText="1"/>
    </xf>
    <xf numFmtId="0" fontId="79" fillId="0" borderId="50" xfId="2" applyFont="1" applyBorder="1" applyAlignment="1">
      <alignment horizontal="left" vertical="center" wrapText="1"/>
    </xf>
    <xf numFmtId="0" fontId="87" fillId="0" borderId="51" xfId="2" applyFont="1" applyBorder="1" applyAlignment="1">
      <alignment horizontal="left" vertical="center" wrapText="1"/>
    </xf>
    <xf numFmtId="0" fontId="79" fillId="0" borderId="7" xfId="2" applyFont="1" applyBorder="1" applyAlignment="1">
      <alignment horizontal="left" vertical="center" wrapText="1"/>
    </xf>
    <xf numFmtId="0" fontId="88" fillId="0" borderId="60" xfId="0" applyFont="1" applyBorder="1" applyAlignment="1">
      <alignment horizontal="left" vertical="center" wrapText="1"/>
    </xf>
    <xf numFmtId="0" fontId="75" fillId="0" borderId="61" xfId="0" applyFont="1" applyBorder="1" applyAlignment="1">
      <alignment horizontal="left" vertical="center" wrapText="1"/>
    </xf>
    <xf numFmtId="0" fontId="88" fillId="0" borderId="61" xfId="0" applyFont="1" applyBorder="1" applyAlignment="1">
      <alignment horizontal="left" vertical="center" wrapText="1"/>
    </xf>
    <xf numFmtId="0" fontId="43" fillId="15" borderId="6" xfId="0" applyFont="1" applyFill="1" applyBorder="1" applyAlignment="1" applyProtection="1">
      <alignment horizontal="center" vertical="center"/>
      <protection locked="0"/>
    </xf>
    <xf numFmtId="0" fontId="43" fillId="15" borderId="75" xfId="0" applyFont="1" applyFill="1" applyBorder="1" applyAlignment="1" applyProtection="1">
      <alignment horizontal="center" vertical="center"/>
      <protection locked="0"/>
    </xf>
    <xf numFmtId="0" fontId="43" fillId="15" borderId="74" xfId="0" applyFont="1" applyFill="1" applyBorder="1" applyAlignment="1" applyProtection="1">
      <alignment horizontal="center" vertical="center"/>
      <protection locked="0"/>
    </xf>
    <xf numFmtId="0" fontId="20" fillId="0" borderId="72" xfId="2" applyFont="1" applyBorder="1" applyAlignment="1">
      <alignment horizontal="left" vertical="top" wrapText="1"/>
    </xf>
    <xf numFmtId="0" fontId="0" fillId="0" borderId="73" xfId="0" applyBorder="1" applyAlignment="1">
      <alignment horizontal="left" vertical="top" wrapText="1"/>
    </xf>
    <xf numFmtId="0" fontId="61" fillId="0" borderId="0" xfId="0" applyFont="1" applyAlignment="1">
      <alignment horizontal="left" vertical="top" wrapText="1"/>
    </xf>
    <xf numFmtId="0" fontId="20" fillId="0" borderId="7" xfId="0" applyFont="1" applyBorder="1" applyAlignment="1">
      <alignment horizontal="center" vertical="center" wrapText="1"/>
    </xf>
    <xf numFmtId="0" fontId="20" fillId="0" borderId="58" xfId="0" applyFont="1" applyBorder="1" applyAlignment="1">
      <alignment horizontal="center" vertical="center" wrapText="1"/>
    </xf>
    <xf numFmtId="0" fontId="20" fillId="0" borderId="36" xfId="0" applyFont="1" applyBorder="1" applyAlignment="1">
      <alignment horizontal="center" vertical="center" wrapText="1"/>
    </xf>
    <xf numFmtId="0" fontId="20" fillId="0" borderId="42" xfId="0" applyFont="1" applyBorder="1" applyAlignment="1">
      <alignment horizontal="center" vertical="center" wrapText="1"/>
    </xf>
    <xf numFmtId="0" fontId="20" fillId="0" borderId="71" xfId="0" applyFont="1" applyBorder="1" applyAlignment="1">
      <alignment horizontal="center" vertical="center" wrapText="1"/>
    </xf>
    <xf numFmtId="0" fontId="20" fillId="0" borderId="33" xfId="0" applyFont="1" applyBorder="1" applyAlignment="1">
      <alignment horizontal="center" vertical="center" wrapText="1"/>
    </xf>
    <xf numFmtId="0" fontId="18" fillId="0" borderId="9" xfId="0" applyFont="1" applyBorder="1" applyAlignment="1">
      <alignment horizontal="center" wrapText="1"/>
    </xf>
    <xf numFmtId="0" fontId="18" fillId="0" borderId="3" xfId="0" applyFont="1" applyBorder="1" applyAlignment="1">
      <alignment horizontal="center" wrapText="1"/>
    </xf>
    <xf numFmtId="0" fontId="18" fillId="0" borderId="9" xfId="0" applyFont="1" applyBorder="1" applyAlignment="1">
      <alignment horizontal="center" vertical="center" wrapText="1"/>
    </xf>
    <xf numFmtId="0" fontId="18" fillId="0" borderId="9" xfId="0" applyFont="1" applyBorder="1" applyAlignment="1">
      <alignment horizontal="center" vertical="center"/>
    </xf>
    <xf numFmtId="0" fontId="18" fillId="0" borderId="5" xfId="0" applyFont="1" applyBorder="1" applyAlignment="1">
      <alignment horizontal="center" vertical="center" wrapText="1"/>
    </xf>
    <xf numFmtId="0" fontId="18" fillId="0" borderId="46" xfId="0" applyFont="1" applyBorder="1" applyAlignment="1">
      <alignment horizontal="center" vertical="center" wrapText="1"/>
    </xf>
    <xf numFmtId="0" fontId="18" fillId="0" borderId="47" xfId="0" applyFont="1" applyBorder="1" applyAlignment="1">
      <alignment horizontal="center" vertical="center" wrapText="1"/>
    </xf>
    <xf numFmtId="0" fontId="18" fillId="0" borderId="3" xfId="0" applyFont="1" applyBorder="1" applyAlignment="1">
      <alignment horizontal="center" vertical="center" wrapText="1"/>
    </xf>
    <xf numFmtId="0" fontId="18" fillId="0" borderId="3" xfId="0" applyFont="1" applyBorder="1" applyAlignment="1">
      <alignment horizontal="center" vertical="center"/>
    </xf>
    <xf numFmtId="0" fontId="18" fillId="0" borderId="20" xfId="0" applyFont="1" applyBorder="1" applyAlignment="1">
      <alignment horizontal="center" textRotation="90" wrapText="1"/>
    </xf>
    <xf numFmtId="0" fontId="65" fillId="0" borderId="34" xfId="0" applyFont="1" applyBorder="1" applyAlignment="1">
      <alignment horizontal="center" wrapText="1"/>
    </xf>
    <xf numFmtId="0" fontId="18" fillId="0" borderId="13" xfId="0" applyFont="1" applyBorder="1" applyAlignment="1">
      <alignment horizontal="left" vertical="center" wrapText="1"/>
    </xf>
    <xf numFmtId="0" fontId="18" fillId="0" borderId="41" xfId="0" applyFont="1" applyBorder="1" applyAlignment="1">
      <alignment horizontal="left" vertical="center" wrapText="1"/>
    </xf>
    <xf numFmtId="0" fontId="23" fillId="0" borderId="50" xfId="2" applyFont="1" applyBorder="1" applyAlignment="1">
      <alignment vertical="center" wrapText="1"/>
    </xf>
    <xf numFmtId="0" fontId="71" fillId="0" borderId="51" xfId="0" applyFont="1" applyBorder="1" applyAlignment="1">
      <alignment vertical="center" wrapText="1"/>
    </xf>
    <xf numFmtId="0" fontId="63" fillId="0" borderId="57" xfId="2" applyFont="1" applyBorder="1" applyAlignment="1">
      <alignment vertical="center" wrapText="1"/>
    </xf>
    <xf numFmtId="0" fontId="0" fillId="0" borderId="57" xfId="0" applyBorder="1" applyAlignment="1">
      <alignment vertical="center" wrapText="1"/>
    </xf>
    <xf numFmtId="0" fontId="20" fillId="0" borderId="8" xfId="0" applyFont="1" applyBorder="1" applyAlignment="1">
      <alignment horizontal="left" vertical="center" wrapText="1"/>
    </xf>
    <xf numFmtId="0" fontId="20" fillId="0" borderId="9" xfId="0" applyFont="1" applyBorder="1" applyAlignment="1">
      <alignment horizontal="left" vertical="center" wrapText="1"/>
    </xf>
    <xf numFmtId="0" fontId="20" fillId="0" borderId="10" xfId="0" applyFont="1" applyBorder="1" applyAlignment="1">
      <alignment horizontal="left" vertical="center" wrapText="1"/>
    </xf>
    <xf numFmtId="0" fontId="23" fillId="0" borderId="11" xfId="2" applyFont="1" applyBorder="1" applyAlignment="1">
      <alignment horizontal="left" vertical="center" wrapText="1" indent="1"/>
    </xf>
    <xf numFmtId="0" fontId="71" fillId="0" borderId="3" xfId="0" applyFont="1" applyBorder="1" applyAlignment="1">
      <alignment horizontal="left" vertical="center" wrapText="1" indent="1"/>
    </xf>
    <xf numFmtId="0" fontId="20" fillId="0" borderId="7" xfId="0" applyFont="1" applyBorder="1" applyAlignment="1">
      <alignment horizontal="left" vertical="center" wrapText="1"/>
    </xf>
    <xf numFmtId="0" fontId="20" fillId="0" borderId="57" xfId="0" applyFont="1" applyBorder="1" applyAlignment="1">
      <alignment horizontal="left" vertical="center" wrapText="1"/>
    </xf>
    <xf numFmtId="0" fontId="20" fillId="0" borderId="60" xfId="0" applyFont="1" applyBorder="1" applyAlignment="1">
      <alignment horizontal="left" vertical="center" wrapText="1"/>
    </xf>
    <xf numFmtId="0" fontId="23" fillId="0" borderId="8" xfId="2" applyFont="1" applyBorder="1" applyAlignment="1">
      <alignment horizontal="left" vertical="center" wrapText="1"/>
    </xf>
    <xf numFmtId="0" fontId="23" fillId="0" borderId="16" xfId="2" applyFont="1" applyBorder="1" applyAlignment="1">
      <alignment horizontal="left" vertical="center"/>
    </xf>
    <xf numFmtId="0" fontId="16" fillId="0" borderId="0" xfId="1" applyFont="1" applyFill="1" applyAlignment="1" applyProtection="1"/>
    <xf numFmtId="0" fontId="23" fillId="0" borderId="13" xfId="0" applyFont="1" applyBorder="1" applyAlignment="1">
      <alignment horizontal="center" vertical="center" wrapText="1"/>
    </xf>
    <xf numFmtId="0" fontId="23" fillId="0" borderId="41" xfId="0" applyFont="1" applyBorder="1" applyAlignment="1">
      <alignment horizontal="center" vertical="center" wrapText="1"/>
    </xf>
    <xf numFmtId="0" fontId="23" fillId="0" borderId="25" xfId="0" applyFont="1" applyBorder="1" applyAlignment="1">
      <alignment horizontal="center" vertical="center" wrapText="1"/>
    </xf>
    <xf numFmtId="0" fontId="23" fillId="0" borderId="14" xfId="0" applyFont="1" applyBorder="1" applyAlignment="1">
      <alignment horizontal="center" vertical="center" wrapText="1"/>
    </xf>
    <xf numFmtId="0" fontId="81" fillId="0" borderId="61" xfId="0" applyFont="1" applyBorder="1" applyAlignment="1">
      <alignment horizontal="center" vertical="center"/>
    </xf>
    <xf numFmtId="0" fontId="23" fillId="0" borderId="22" xfId="0" applyFont="1" applyBorder="1" applyAlignment="1">
      <alignment horizontal="left" vertical="top" wrapText="1"/>
    </xf>
    <xf numFmtId="0" fontId="23" fillId="0" borderId="49" xfId="0" applyFont="1" applyBorder="1" applyAlignment="1">
      <alignment horizontal="left" vertical="top" wrapText="1"/>
    </xf>
    <xf numFmtId="0" fontId="23" fillId="0" borderId="55" xfId="0" applyFont="1" applyBorder="1" applyAlignment="1">
      <alignment horizontal="left" vertical="top" wrapText="1"/>
    </xf>
    <xf numFmtId="0" fontId="23" fillId="0" borderId="48" xfId="0" applyFont="1" applyBorder="1" applyAlignment="1">
      <alignment horizontal="left" vertical="top" wrapText="1"/>
    </xf>
    <xf numFmtId="0" fontId="23" fillId="0" borderId="24" xfId="0" applyFont="1" applyBorder="1" applyAlignment="1">
      <alignment horizontal="left" vertical="top" wrapText="1"/>
    </xf>
    <xf numFmtId="0" fontId="23" fillId="0" borderId="45" xfId="0" applyFont="1" applyBorder="1" applyAlignment="1">
      <alignment horizontal="left" vertical="top" wrapText="1"/>
    </xf>
    <xf numFmtId="0" fontId="18" fillId="39" borderId="27" xfId="0" applyFont="1" applyFill="1" applyBorder="1" applyAlignment="1">
      <alignment horizontal="center" vertical="center" wrapText="1"/>
    </xf>
    <xf numFmtId="0" fontId="18" fillId="39" borderId="28" xfId="0" applyFont="1" applyFill="1" applyBorder="1" applyAlignment="1">
      <alignment horizontal="center" vertical="center" wrapText="1"/>
    </xf>
    <xf numFmtId="0" fontId="18" fillId="39" borderId="29" xfId="0" applyFont="1" applyFill="1" applyBorder="1" applyAlignment="1">
      <alignment horizontal="center" vertical="center" wrapText="1"/>
    </xf>
    <xf numFmtId="0" fontId="40" fillId="2" borderId="34" xfId="0" applyFont="1" applyFill="1" applyBorder="1" applyAlignment="1">
      <alignment horizontal="left" vertical="top" wrapText="1"/>
    </xf>
    <xf numFmtId="0" fontId="40" fillId="2" borderId="48" xfId="0" applyFont="1" applyFill="1" applyBorder="1" applyAlignment="1">
      <alignment horizontal="left" vertical="top" wrapText="1"/>
    </xf>
    <xf numFmtId="0" fontId="40" fillId="2" borderId="47" xfId="0" applyFont="1" applyFill="1" applyBorder="1" applyAlignment="1">
      <alignment horizontal="left" vertical="top" wrapText="1"/>
    </xf>
    <xf numFmtId="0" fontId="40" fillId="2" borderId="3" xfId="0" applyFont="1" applyFill="1" applyBorder="1" applyAlignment="1">
      <alignment horizontal="left" vertical="top" wrapText="1"/>
    </xf>
    <xf numFmtId="0" fontId="40" fillId="2" borderId="16" xfId="0" applyFont="1" applyFill="1" applyBorder="1" applyAlignment="1">
      <alignment horizontal="left" vertical="top" wrapText="1"/>
    </xf>
    <xf numFmtId="0" fontId="40" fillId="2" borderId="12" xfId="0" applyFont="1" applyFill="1" applyBorder="1" applyAlignment="1">
      <alignment horizontal="left" vertical="top" wrapText="1"/>
    </xf>
    <xf numFmtId="0" fontId="18" fillId="0" borderId="61" xfId="0" applyFont="1" applyBorder="1" applyAlignment="1">
      <alignment horizontal="center" vertical="center" wrapText="1"/>
    </xf>
    <xf numFmtId="0" fontId="36" fillId="2" borderId="2" xfId="0" applyFont="1" applyFill="1" applyBorder="1" applyAlignment="1">
      <alignment horizontal="center" vertical="center" wrapText="1"/>
    </xf>
    <xf numFmtId="0" fontId="36" fillId="2" borderId="3" xfId="0" applyFont="1" applyFill="1" applyBorder="1" applyAlignment="1">
      <alignment horizontal="center" vertical="center" wrapText="1"/>
    </xf>
    <xf numFmtId="0" fontId="36" fillId="2" borderId="16" xfId="0" applyFont="1" applyFill="1" applyBorder="1" applyAlignment="1">
      <alignment horizontal="center" vertical="center" wrapText="1"/>
    </xf>
    <xf numFmtId="0" fontId="36" fillId="2" borderId="12" xfId="0" applyFont="1" applyFill="1" applyBorder="1" applyAlignment="1">
      <alignment horizontal="center" vertical="center" wrapText="1"/>
    </xf>
    <xf numFmtId="0" fontId="38" fillId="2" borderId="6" xfId="0" applyFont="1" applyFill="1" applyBorder="1" applyAlignment="1">
      <alignment horizontal="center" vertical="center"/>
    </xf>
    <xf numFmtId="0" fontId="38" fillId="2" borderId="75" xfId="0" applyFont="1" applyFill="1" applyBorder="1" applyAlignment="1">
      <alignment horizontal="center" vertical="center"/>
    </xf>
    <xf numFmtId="0" fontId="39" fillId="2" borderId="28" xfId="0" applyFont="1" applyFill="1" applyBorder="1" applyAlignment="1">
      <alignment horizontal="center" vertical="center" wrapText="1"/>
    </xf>
    <xf numFmtId="0" fontId="39" fillId="2" borderId="29" xfId="0" applyFont="1" applyFill="1" applyBorder="1" applyAlignment="1">
      <alignment horizontal="center" vertical="center" wrapText="1"/>
    </xf>
    <xf numFmtId="0" fontId="40" fillId="2" borderId="9" xfId="0" applyFont="1" applyFill="1" applyBorder="1" applyAlignment="1">
      <alignment horizontal="left" vertical="top" wrapText="1"/>
    </xf>
    <xf numFmtId="0" fontId="40" fillId="2" borderId="15" xfId="0" applyFont="1" applyFill="1" applyBorder="1" applyAlignment="1">
      <alignment horizontal="left" vertical="top" wrapText="1"/>
    </xf>
    <xf numFmtId="0" fontId="40" fillId="2" borderId="10" xfId="0" applyFont="1" applyFill="1" applyBorder="1" applyAlignment="1">
      <alignment horizontal="left" vertical="top" wrapText="1"/>
    </xf>
    <xf numFmtId="0" fontId="40" fillId="2" borderId="37" xfId="0" applyFont="1" applyFill="1" applyBorder="1" applyAlignment="1">
      <alignment horizontal="left" vertical="top" wrapText="1"/>
    </xf>
    <xf numFmtId="0" fontId="40" fillId="2" borderId="53" xfId="0" applyFont="1" applyFill="1" applyBorder="1" applyAlignment="1">
      <alignment horizontal="left" vertical="top" wrapText="1"/>
    </xf>
    <xf numFmtId="0" fontId="18" fillId="39" borderId="7" xfId="0" applyFont="1" applyFill="1" applyBorder="1" applyAlignment="1">
      <alignment horizontal="center" vertical="center" wrapText="1"/>
    </xf>
    <xf numFmtId="0" fontId="18" fillId="39" borderId="57" xfId="0" applyFont="1" applyFill="1" applyBorder="1" applyAlignment="1">
      <alignment horizontal="center" vertical="center" wrapText="1"/>
    </xf>
    <xf numFmtId="0" fontId="18" fillId="39" borderId="60" xfId="0" applyFont="1" applyFill="1" applyBorder="1" applyAlignment="1">
      <alignment horizontal="center" vertical="center" wrapText="1"/>
    </xf>
    <xf numFmtId="0" fontId="17" fillId="0" borderId="62" xfId="0" applyFont="1" applyBorder="1" applyAlignment="1">
      <alignment horizontal="center" vertical="center"/>
    </xf>
    <xf numFmtId="0" fontId="17" fillId="0" borderId="54" xfId="0" applyFont="1" applyBorder="1" applyAlignment="1">
      <alignment horizontal="center" vertical="center"/>
    </xf>
    <xf numFmtId="0" fontId="17" fillId="0" borderId="122" xfId="0" applyFont="1" applyBorder="1" applyAlignment="1">
      <alignment horizontal="center" vertical="center"/>
    </xf>
    <xf numFmtId="0" fontId="20" fillId="21" borderId="4" xfId="0" applyFont="1" applyFill="1" applyBorder="1" applyAlignment="1">
      <alignment horizontal="center" vertical="center" wrapText="1"/>
    </xf>
    <xf numFmtId="0" fontId="20" fillId="21" borderId="1" xfId="0" applyFont="1" applyFill="1" applyBorder="1" applyAlignment="1">
      <alignment horizontal="center" vertical="center" wrapText="1"/>
    </xf>
    <xf numFmtId="0" fontId="20" fillId="21" borderId="5" xfId="0" applyFont="1" applyFill="1" applyBorder="1" applyAlignment="1">
      <alignment horizontal="center" vertical="center" wrapText="1"/>
    </xf>
    <xf numFmtId="0" fontId="18" fillId="7" borderId="50" xfId="0" applyFont="1" applyFill="1" applyBorder="1" applyAlignment="1">
      <alignment horizontal="center" vertical="center" wrapText="1"/>
    </xf>
    <xf numFmtId="0" fontId="18" fillId="7" borderId="51" xfId="0" applyFont="1" applyFill="1" applyBorder="1" applyAlignment="1">
      <alignment horizontal="center" vertical="center" wrapText="1"/>
    </xf>
    <xf numFmtId="0" fontId="18" fillId="7" borderId="52" xfId="0" applyFont="1" applyFill="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12" xfId="0" applyFont="1" applyBorder="1" applyAlignment="1">
      <alignment horizontal="center" vertical="center" wrapText="1"/>
    </xf>
    <xf numFmtId="0" fontId="20" fillId="0" borderId="41" xfId="0" applyFont="1" applyBorder="1" applyAlignment="1">
      <alignment horizontal="center" vertical="center" wrapText="1"/>
    </xf>
    <xf numFmtId="0" fontId="20" fillId="0" borderId="14" xfId="0" applyFont="1" applyBorder="1" applyAlignment="1">
      <alignment horizontal="center" vertical="center" wrapText="1"/>
    </xf>
    <xf numFmtId="0" fontId="39" fillId="2" borderId="33" xfId="0" applyFont="1" applyFill="1" applyBorder="1" applyAlignment="1">
      <alignment vertical="center" wrapText="1"/>
    </xf>
    <xf numFmtId="0" fontId="39" fillId="2" borderId="34" xfId="0" applyFont="1" applyFill="1" applyBorder="1" applyAlignment="1">
      <alignment vertical="center" wrapText="1"/>
    </xf>
    <xf numFmtId="0" fontId="39" fillId="2" borderId="47" xfId="0" applyFont="1" applyFill="1" applyBorder="1" applyAlignment="1">
      <alignment vertical="center" wrapText="1"/>
    </xf>
    <xf numFmtId="0" fontId="40" fillId="2" borderId="3" xfId="0" applyFont="1" applyFill="1" applyBorder="1" applyAlignment="1">
      <alignment vertical="top" wrapText="1"/>
    </xf>
    <xf numFmtId="0" fontId="40" fillId="2" borderId="12" xfId="0" applyFont="1" applyFill="1" applyBorder="1" applyAlignment="1">
      <alignment vertical="top" wrapText="1"/>
    </xf>
    <xf numFmtId="0" fontId="37" fillId="2" borderId="2" xfId="0" applyFont="1" applyFill="1" applyBorder="1" applyAlignment="1">
      <alignment horizontal="center" vertical="center" wrapText="1"/>
    </xf>
    <xf numFmtId="0" fontId="37" fillId="2" borderId="3" xfId="0" applyFont="1" applyFill="1" applyBorder="1" applyAlignment="1">
      <alignment horizontal="center" vertical="center" wrapText="1"/>
    </xf>
    <xf numFmtId="0" fontId="37" fillId="2" borderId="12" xfId="0" applyFont="1" applyFill="1" applyBorder="1" applyAlignment="1">
      <alignment horizontal="center" vertical="center" wrapText="1"/>
    </xf>
    <xf numFmtId="0" fontId="36" fillId="2" borderId="21" xfId="0" applyFont="1" applyFill="1" applyBorder="1" applyAlignment="1">
      <alignment horizontal="center" vertical="center" wrapText="1"/>
    </xf>
    <xf numFmtId="0" fontId="36" fillId="2" borderId="20" xfId="0" applyFont="1" applyFill="1" applyBorder="1" applyAlignment="1">
      <alignment horizontal="center" vertical="center" wrapText="1"/>
    </xf>
    <xf numFmtId="0" fontId="36" fillId="2" borderId="43" xfId="0" applyFont="1" applyFill="1" applyBorder="1" applyAlignment="1">
      <alignment horizontal="center" vertical="center" wrapText="1"/>
    </xf>
    <xf numFmtId="0" fontId="23" fillId="0" borderId="16" xfId="0" applyFont="1" applyBorder="1" applyAlignment="1">
      <alignment vertical="top" wrapText="1"/>
    </xf>
    <xf numFmtId="0" fontId="38" fillId="2" borderId="62" xfId="0" applyFont="1" applyFill="1" applyBorder="1" applyAlignment="1">
      <alignment horizontal="center" vertical="center"/>
    </xf>
    <xf numFmtId="0" fontId="38" fillId="2" borderId="54" xfId="0" applyFont="1" applyFill="1" applyBorder="1" applyAlignment="1">
      <alignment horizontal="center" vertical="center"/>
    </xf>
    <xf numFmtId="0" fontId="38" fillId="2" borderId="122" xfId="0" applyFont="1" applyFill="1" applyBorder="1" applyAlignment="1">
      <alignment horizontal="center" vertical="center"/>
    </xf>
    <xf numFmtId="0" fontId="13" fillId="2" borderId="2" xfId="0" applyFont="1" applyFill="1" applyBorder="1" applyAlignment="1">
      <alignment vertical="top" wrapText="1"/>
    </xf>
    <xf numFmtId="0" fontId="13" fillId="2" borderId="3" xfId="0" applyFont="1" applyFill="1" applyBorder="1" applyAlignment="1">
      <alignment vertical="top" wrapText="1"/>
    </xf>
    <xf numFmtId="0" fontId="23" fillId="0" borderId="0" xfId="0" applyFont="1" applyAlignment="1">
      <alignment horizontal="left" vertical="top" wrapText="1"/>
    </xf>
    <xf numFmtId="0" fontId="40" fillId="2" borderId="30" xfId="0" applyFont="1" applyFill="1" applyBorder="1" applyAlignment="1">
      <alignment horizontal="left" vertical="top" wrapText="1"/>
    </xf>
    <xf numFmtId="0" fontId="40" fillId="2" borderId="31" xfId="0" applyFont="1" applyFill="1" applyBorder="1" applyAlignment="1">
      <alignment horizontal="left" vertical="top" wrapText="1"/>
    </xf>
    <xf numFmtId="0" fontId="190" fillId="2" borderId="6" xfId="0" applyFont="1" applyFill="1" applyBorder="1" applyAlignment="1">
      <alignment horizontal="center" vertical="center"/>
    </xf>
    <xf numFmtId="0" fontId="190" fillId="2" borderId="75" xfId="0" applyFont="1" applyFill="1" applyBorder="1" applyAlignment="1">
      <alignment horizontal="center" vertical="center"/>
    </xf>
    <xf numFmtId="0" fontId="190" fillId="2" borderId="74" xfId="0" applyFont="1" applyFill="1" applyBorder="1" applyAlignment="1">
      <alignment horizontal="center" vertical="center"/>
    </xf>
    <xf numFmtId="0" fontId="36" fillId="2" borderId="34" xfId="0" applyFont="1" applyFill="1" applyBorder="1" applyAlignment="1">
      <alignment horizontal="center" vertical="center" wrapText="1"/>
    </xf>
    <xf numFmtId="0" fontId="36" fillId="2" borderId="48" xfId="0" applyFont="1" applyFill="1" applyBorder="1" applyAlignment="1">
      <alignment horizontal="center" vertical="center" wrapText="1"/>
    </xf>
    <xf numFmtId="0" fontId="36" fillId="2" borderId="47" xfId="0" applyFont="1" applyFill="1" applyBorder="1" applyAlignment="1">
      <alignment horizontal="center" vertical="center" wrapText="1"/>
    </xf>
    <xf numFmtId="0" fontId="17" fillId="0" borderId="0" xfId="0" applyFont="1" applyAlignment="1">
      <alignment horizontal="center" vertical="center"/>
    </xf>
    <xf numFmtId="0" fontId="18" fillId="0" borderId="0" xfId="0" applyFont="1" applyAlignment="1">
      <alignment horizontal="left" vertical="center" wrapText="1"/>
    </xf>
    <xf numFmtId="0" fontId="20" fillId="0" borderId="0" xfId="0" applyFont="1" applyAlignment="1">
      <alignment horizontal="left" vertical="center" wrapText="1"/>
    </xf>
    <xf numFmtId="0" fontId="66" fillId="2" borderId="15" xfId="0" applyFont="1" applyFill="1" applyBorder="1" applyAlignment="1">
      <alignment horizontal="left" vertical="top" wrapText="1"/>
    </xf>
    <xf numFmtId="0" fontId="66" fillId="2" borderId="30" xfId="0" applyFont="1" applyFill="1" applyBorder="1" applyAlignment="1">
      <alignment horizontal="left" vertical="top" wrapText="1"/>
    </xf>
    <xf numFmtId="0" fontId="66" fillId="2" borderId="31" xfId="0" applyFont="1" applyFill="1" applyBorder="1" applyAlignment="1">
      <alignment horizontal="left" vertical="top" wrapText="1"/>
    </xf>
    <xf numFmtId="0" fontId="130" fillId="2" borderId="27" xfId="0" applyFont="1" applyFill="1" applyBorder="1" applyAlignment="1">
      <alignment horizontal="center" vertical="center" wrapText="1"/>
    </xf>
    <xf numFmtId="0" fontId="130" fillId="2" borderId="28" xfId="0" applyFont="1" applyFill="1" applyBorder="1" applyAlignment="1">
      <alignment horizontal="center" vertical="center" wrapText="1"/>
    </xf>
    <xf numFmtId="0" fontId="130" fillId="2" borderId="29" xfId="0" applyFont="1" applyFill="1" applyBorder="1" applyAlignment="1">
      <alignment horizontal="center" vertical="center" wrapText="1"/>
    </xf>
    <xf numFmtId="0" fontId="175" fillId="0" borderId="6" xfId="0" applyFont="1" applyBorder="1" applyAlignment="1">
      <alignment horizontal="center" vertical="center"/>
    </xf>
    <xf numFmtId="0" fontId="175" fillId="0" borderId="75" xfId="0" applyFont="1" applyBorder="1" applyAlignment="1">
      <alignment horizontal="center" vertical="center"/>
    </xf>
    <xf numFmtId="0" fontId="175" fillId="0" borderId="74" xfId="0" applyFont="1" applyBorder="1" applyAlignment="1">
      <alignment horizontal="center" vertical="center"/>
    </xf>
    <xf numFmtId="0" fontId="212" fillId="2" borderId="78" xfId="0" applyFont="1" applyFill="1" applyBorder="1" applyAlignment="1">
      <alignment horizontal="left" vertical="center" wrapText="1"/>
    </xf>
    <xf numFmtId="0" fontId="212" fillId="2" borderId="79" xfId="0" applyFont="1" applyFill="1" applyBorder="1" applyAlignment="1">
      <alignment horizontal="left" vertical="center" wrapText="1"/>
    </xf>
    <xf numFmtId="0" fontId="212" fillId="2" borderId="80" xfId="0" applyFont="1" applyFill="1" applyBorder="1" applyAlignment="1">
      <alignment horizontal="left" vertical="center" wrapText="1"/>
    </xf>
    <xf numFmtId="0" fontId="175" fillId="0" borderId="27" xfId="0" applyFont="1" applyBorder="1" applyAlignment="1">
      <alignment horizontal="center" vertical="center"/>
    </xf>
    <xf numFmtId="0" fontId="175" fillId="0" borderId="28" xfId="0" applyFont="1" applyBorder="1" applyAlignment="1">
      <alignment horizontal="center" vertical="center"/>
    </xf>
    <xf numFmtId="0" fontId="175" fillId="0" borderId="29" xfId="0" applyFont="1" applyBorder="1" applyAlignment="1">
      <alignment horizontal="center" vertical="center"/>
    </xf>
    <xf numFmtId="0" fontId="175" fillId="0" borderId="71" xfId="0" applyFont="1" applyBorder="1" applyAlignment="1">
      <alignment horizontal="center" vertical="center"/>
    </xf>
    <xf numFmtId="0" fontId="175" fillId="0" borderId="33" xfId="0" applyFont="1" applyBorder="1" applyAlignment="1">
      <alignment horizontal="center" vertical="center"/>
    </xf>
    <xf numFmtId="0" fontId="175" fillId="0" borderId="72" xfId="0" applyFont="1" applyBorder="1" applyAlignment="1">
      <alignment horizontal="center" vertical="center"/>
    </xf>
    <xf numFmtId="0" fontId="175" fillId="0" borderId="65" xfId="0" applyFont="1" applyBorder="1" applyAlignment="1">
      <alignment horizontal="center" vertical="center"/>
    </xf>
    <xf numFmtId="0" fontId="175" fillId="0" borderId="73" xfId="0" applyFont="1" applyBorder="1" applyAlignment="1">
      <alignment horizontal="center" vertical="center"/>
    </xf>
    <xf numFmtId="0" fontId="24" fillId="0" borderId="48" xfId="0" applyFont="1" applyBorder="1" applyAlignment="1">
      <alignment horizontal="center" vertical="top" wrapText="1"/>
    </xf>
    <xf numFmtId="0" fontId="24" fillId="0" borderId="24" xfId="0" applyFont="1" applyBorder="1" applyAlignment="1">
      <alignment horizontal="center" vertical="top" wrapText="1"/>
    </xf>
    <xf numFmtId="0" fontId="24" fillId="0" borderId="45" xfId="0" applyFont="1" applyBorder="1" applyAlignment="1">
      <alignment horizontal="center" vertical="top" wrapText="1"/>
    </xf>
    <xf numFmtId="0" fontId="40" fillId="2" borderId="41" xfId="0" applyFont="1" applyFill="1" applyBorder="1" applyAlignment="1">
      <alignment horizontal="left" vertical="top" wrapText="1"/>
    </xf>
    <xf numFmtId="0" fontId="40" fillId="2" borderId="25" xfId="0" applyFont="1" applyFill="1" applyBorder="1" applyAlignment="1">
      <alignment horizontal="left" vertical="top" wrapText="1"/>
    </xf>
    <xf numFmtId="0" fontId="40" fillId="2" borderId="14" xfId="0" applyFont="1" applyFill="1" applyBorder="1" applyAlignment="1">
      <alignment horizontal="left" vertical="top" wrapText="1"/>
    </xf>
    <xf numFmtId="0" fontId="20" fillId="0" borderId="2" xfId="0" applyFont="1" applyBorder="1" applyAlignment="1">
      <alignment horizontal="center" vertical="center" wrapText="1"/>
    </xf>
    <xf numFmtId="0" fontId="20" fillId="0" borderId="3" xfId="0" applyFont="1" applyBorder="1" applyAlignment="1">
      <alignment horizontal="center" vertical="center" wrapText="1"/>
    </xf>
    <xf numFmtId="0" fontId="20" fillId="0" borderId="16" xfId="0" applyFont="1" applyBorder="1" applyAlignment="1">
      <alignment horizontal="center" vertical="center" wrapText="1"/>
    </xf>
    <xf numFmtId="0" fontId="20" fillId="0" borderId="12" xfId="0" applyFont="1" applyBorder="1" applyAlignment="1">
      <alignment horizontal="center" vertical="center" wrapText="1"/>
    </xf>
    <xf numFmtId="0" fontId="17" fillId="2" borderId="7" xfId="0" applyFont="1" applyFill="1" applyBorder="1" applyAlignment="1">
      <alignment horizontal="center" vertical="center"/>
    </xf>
    <xf numFmtId="0" fontId="17" fillId="2" borderId="36" xfId="0" applyFont="1" applyFill="1" applyBorder="1" applyAlignment="1">
      <alignment horizontal="center" vertical="center"/>
    </xf>
    <xf numFmtId="0" fontId="23" fillId="0" borderId="30" xfId="0" applyFont="1" applyBorder="1" applyAlignment="1">
      <alignment horizontal="center" vertical="top" wrapText="1"/>
    </xf>
    <xf numFmtId="0" fontId="23" fillId="0" borderId="31" xfId="0" applyFont="1" applyBorder="1" applyAlignment="1">
      <alignment horizontal="center" vertical="top" wrapText="1"/>
    </xf>
    <xf numFmtId="0" fontId="20" fillId="0" borderId="78" xfId="0" applyFont="1" applyBorder="1" applyAlignment="1">
      <alignment horizontal="center" vertical="center" wrapText="1"/>
    </xf>
    <xf numFmtId="0" fontId="20" fillId="0" borderId="79" xfId="0" applyFont="1" applyBorder="1" applyAlignment="1">
      <alignment horizontal="center" vertical="center" wrapText="1"/>
    </xf>
    <xf numFmtId="0" fontId="20" fillId="0" borderId="80" xfId="0" applyFont="1" applyBorder="1" applyAlignment="1">
      <alignment horizontal="center" vertical="center" wrapText="1"/>
    </xf>
    <xf numFmtId="0" fontId="38" fillId="2" borderId="74" xfId="0" applyFont="1" applyFill="1" applyBorder="1" applyAlignment="1">
      <alignment horizontal="center" vertical="center"/>
    </xf>
    <xf numFmtId="0" fontId="39" fillId="2" borderId="27" xfId="0" applyFont="1" applyFill="1" applyBorder="1" applyAlignment="1">
      <alignment horizontal="center" vertical="center" wrapText="1"/>
    </xf>
    <xf numFmtId="0" fontId="39" fillId="2" borderId="7" xfId="0" applyFont="1" applyFill="1" applyBorder="1" applyAlignment="1">
      <alignment horizontal="center" vertical="center" wrapText="1"/>
    </xf>
    <xf numFmtId="0" fontId="39" fillId="2" borderId="57" xfId="0" applyFont="1" applyFill="1" applyBorder="1" applyAlignment="1">
      <alignment horizontal="center" vertical="center" wrapText="1"/>
    </xf>
    <xf numFmtId="0" fontId="39" fillId="2" borderId="60" xfId="0" applyFont="1" applyFill="1" applyBorder="1" applyAlignment="1">
      <alignment horizontal="center" vertical="center" wrapText="1"/>
    </xf>
    <xf numFmtId="0" fontId="17" fillId="2" borderId="6" xfId="0" applyFont="1" applyFill="1" applyBorder="1" applyAlignment="1">
      <alignment horizontal="center" vertical="center"/>
    </xf>
    <xf numFmtId="0" fontId="17" fillId="2" borderId="75" xfId="0" applyFont="1" applyFill="1" applyBorder="1" applyAlignment="1">
      <alignment horizontal="center" vertical="center"/>
    </xf>
    <xf numFmtId="0" fontId="17" fillId="2" borderId="74" xfId="0" applyFont="1" applyFill="1" applyBorder="1" applyAlignment="1">
      <alignment horizontal="center" vertical="center"/>
    </xf>
    <xf numFmtId="0" fontId="36" fillId="2" borderId="76" xfId="0" applyFont="1" applyFill="1" applyBorder="1" applyAlignment="1">
      <alignment horizontal="center" vertical="center" wrapText="1"/>
    </xf>
    <xf numFmtId="0" fontId="36" fillId="2" borderId="30" xfId="0" applyFont="1" applyFill="1" applyBorder="1" applyAlignment="1">
      <alignment horizontal="center" vertical="center" wrapText="1"/>
    </xf>
    <xf numFmtId="0" fontId="36" fillId="2" borderId="31" xfId="0" applyFont="1" applyFill="1" applyBorder="1" applyAlignment="1">
      <alignment horizontal="center" vertical="center" wrapText="1"/>
    </xf>
    <xf numFmtId="0" fontId="36" fillId="2" borderId="39" xfId="0" applyFont="1" applyFill="1" applyBorder="1" applyAlignment="1">
      <alignment horizontal="center" vertical="center" wrapText="1"/>
    </xf>
    <xf numFmtId="0" fontId="36" fillId="2" borderId="37" xfId="0" applyFont="1" applyFill="1" applyBorder="1" applyAlignment="1">
      <alignment horizontal="center" vertical="center" wrapText="1"/>
    </xf>
    <xf numFmtId="0" fontId="36" fillId="2" borderId="53" xfId="0" applyFont="1" applyFill="1" applyBorder="1" applyAlignment="1">
      <alignment horizontal="center" vertical="center" wrapText="1"/>
    </xf>
    <xf numFmtId="0" fontId="17" fillId="0" borderId="7" xfId="0" applyFont="1" applyBorder="1" applyAlignment="1">
      <alignment horizontal="center" vertical="center"/>
    </xf>
    <xf numFmtId="0" fontId="17" fillId="0" borderId="36" xfId="0" applyFont="1" applyBorder="1" applyAlignment="1">
      <alignment horizontal="center" vertical="center"/>
    </xf>
    <xf numFmtId="0" fontId="23" fillId="0" borderId="40" xfId="0" applyFont="1" applyBorder="1" applyAlignment="1">
      <alignment horizontal="left" vertical="top" wrapText="1"/>
    </xf>
    <xf numFmtId="0" fontId="40" fillId="2" borderId="22" xfId="0" applyFont="1" applyFill="1" applyBorder="1" applyAlignment="1">
      <alignment horizontal="center" vertical="top" wrapText="1"/>
    </xf>
    <xf numFmtId="0" fontId="40" fillId="2" borderId="49" xfId="0" applyFont="1" applyFill="1" applyBorder="1" applyAlignment="1">
      <alignment horizontal="center" vertical="top" wrapText="1"/>
    </xf>
    <xf numFmtId="0" fontId="40" fillId="2" borderId="55" xfId="0" applyFont="1" applyFill="1" applyBorder="1" applyAlignment="1">
      <alignment horizontal="center" vertical="top" wrapText="1"/>
    </xf>
    <xf numFmtId="0" fontId="40" fillId="2" borderId="15" xfId="0" applyFont="1" applyFill="1" applyBorder="1" applyAlignment="1">
      <alignment horizontal="center" vertical="top" wrapText="1"/>
    </xf>
    <xf numFmtId="0" fontId="40" fillId="2" borderId="30" xfId="0" applyFont="1" applyFill="1" applyBorder="1" applyAlignment="1">
      <alignment horizontal="center" vertical="top" wrapText="1"/>
    </xf>
    <xf numFmtId="0" fontId="40" fillId="2" borderId="31" xfId="0" applyFont="1" applyFill="1" applyBorder="1" applyAlignment="1">
      <alignment horizontal="center" vertical="top" wrapText="1"/>
    </xf>
    <xf numFmtId="0" fontId="40" fillId="2" borderId="16" xfId="0" applyFont="1" applyFill="1" applyBorder="1" applyAlignment="1">
      <alignment horizontal="center" vertical="top" wrapText="1"/>
    </xf>
    <xf numFmtId="0" fontId="40" fillId="2" borderId="37" xfId="0" applyFont="1" applyFill="1" applyBorder="1" applyAlignment="1">
      <alignment horizontal="center" vertical="top" wrapText="1"/>
    </xf>
    <xf numFmtId="0" fontId="40" fillId="2" borderId="53" xfId="0" applyFont="1" applyFill="1" applyBorder="1" applyAlignment="1">
      <alignment horizontal="center" vertical="top" wrapText="1"/>
    </xf>
    <xf numFmtId="0" fontId="40" fillId="2" borderId="25" xfId="0" applyFont="1" applyFill="1" applyBorder="1" applyAlignment="1">
      <alignment horizontal="center" vertical="top" wrapText="1"/>
    </xf>
    <xf numFmtId="0" fontId="40" fillId="2" borderId="79" xfId="0" applyFont="1" applyFill="1" applyBorder="1" applyAlignment="1">
      <alignment horizontal="center" vertical="top" wrapText="1"/>
    </xf>
    <xf numFmtId="0" fontId="40" fillId="2" borderId="80" xfId="0" applyFont="1" applyFill="1" applyBorder="1" applyAlignment="1">
      <alignment horizontal="center" vertical="top" wrapText="1"/>
    </xf>
    <xf numFmtId="0" fontId="146" fillId="2" borderId="0" xfId="0" applyFont="1" applyFill="1" applyAlignment="1">
      <alignment horizontal="left" vertical="top" wrapText="1"/>
    </xf>
    <xf numFmtId="0" fontId="18" fillId="0" borderId="34" xfId="0" applyFont="1" applyBorder="1" applyAlignment="1">
      <alignment horizontal="center" textRotation="90" wrapText="1"/>
    </xf>
    <xf numFmtId="0" fontId="75" fillId="2" borderId="61" xfId="0" applyFont="1" applyFill="1" applyBorder="1" applyAlignment="1">
      <alignment horizontal="left" vertical="center" wrapText="1"/>
    </xf>
    <xf numFmtId="0" fontId="88" fillId="2" borderId="61" xfId="0" applyFont="1" applyFill="1" applyBorder="1" applyAlignment="1">
      <alignment horizontal="left" vertical="center" wrapText="1"/>
    </xf>
    <xf numFmtId="0" fontId="23" fillId="0" borderId="3" xfId="0" applyFont="1" applyBorder="1" applyAlignment="1">
      <alignment horizontal="center" vertical="top" wrapText="1"/>
    </xf>
    <xf numFmtId="0" fontId="20" fillId="0" borderId="72" xfId="0" applyFont="1" applyBorder="1" applyAlignment="1">
      <alignment horizontal="center" vertical="center" wrapText="1"/>
    </xf>
    <xf numFmtId="0" fontId="20" fillId="0" borderId="65" xfId="0" applyFont="1" applyBorder="1" applyAlignment="1">
      <alignment horizontal="center" vertical="center" wrapText="1"/>
    </xf>
    <xf numFmtId="0" fontId="20" fillId="0" borderId="73" xfId="0" applyFont="1" applyBorder="1" applyAlignment="1">
      <alignment horizontal="center" vertical="center" wrapText="1"/>
    </xf>
    <xf numFmtId="0" fontId="38" fillId="2" borderId="7" xfId="0" applyFont="1" applyFill="1" applyBorder="1" applyAlignment="1">
      <alignment horizontal="center" vertical="center"/>
    </xf>
    <xf numFmtId="0" fontId="38" fillId="2" borderId="36" xfId="0" applyFont="1" applyFill="1" applyBorder="1" applyAlignment="1">
      <alignment horizontal="center" vertical="center"/>
    </xf>
    <xf numFmtId="0" fontId="38" fillId="2" borderId="72" xfId="0" applyFont="1" applyFill="1" applyBorder="1" applyAlignment="1">
      <alignment horizontal="center" vertical="center"/>
    </xf>
    <xf numFmtId="0" fontId="130" fillId="2" borderId="48" xfId="0" applyFont="1" applyFill="1" applyBorder="1" applyAlignment="1">
      <alignment horizontal="center" vertical="center" wrapText="1"/>
    </xf>
    <xf numFmtId="0" fontId="130" fillId="2" borderId="24" xfId="0" applyFont="1" applyFill="1" applyBorder="1" applyAlignment="1">
      <alignment horizontal="center" vertical="center" wrapText="1"/>
    </xf>
    <xf numFmtId="0" fontId="130" fillId="2" borderId="45" xfId="0" applyFont="1" applyFill="1" applyBorder="1" applyAlignment="1">
      <alignment horizontal="center" vertical="center" wrapText="1"/>
    </xf>
    <xf numFmtId="0" fontId="66" fillId="2" borderId="16" xfId="0" applyFont="1" applyFill="1" applyBorder="1" applyAlignment="1">
      <alignment horizontal="center" vertical="top" wrapText="1"/>
    </xf>
    <xf numFmtId="0" fontId="66" fillId="2" borderId="37" xfId="0" applyFont="1" applyFill="1" applyBorder="1" applyAlignment="1">
      <alignment horizontal="center" vertical="top" wrapText="1"/>
    </xf>
    <xf numFmtId="0" fontId="66" fillId="2" borderId="53" xfId="0" applyFont="1" applyFill="1" applyBorder="1" applyAlignment="1">
      <alignment horizontal="center" vertical="top" wrapText="1"/>
    </xf>
    <xf numFmtId="0" fontId="212" fillId="2" borderId="22" xfId="0" applyFont="1" applyFill="1" applyBorder="1" applyAlignment="1">
      <alignment horizontal="center" vertical="center" wrapText="1"/>
    </xf>
    <xf numFmtId="0" fontId="212" fillId="2" borderId="49" xfId="0" applyFont="1" applyFill="1" applyBorder="1" applyAlignment="1">
      <alignment horizontal="center" vertical="center" wrapText="1"/>
    </xf>
    <xf numFmtId="0" fontId="212" fillId="2" borderId="55" xfId="0" applyFont="1" applyFill="1" applyBorder="1" applyAlignment="1">
      <alignment horizontal="center" vertical="center" wrapText="1"/>
    </xf>
    <xf numFmtId="0" fontId="23" fillId="0" borderId="16" xfId="0" applyFont="1" applyBorder="1" applyAlignment="1">
      <alignment horizontal="center" vertical="top" wrapText="1"/>
    </xf>
    <xf numFmtId="0" fontId="23" fillId="0" borderId="37" xfId="0" applyFont="1" applyBorder="1" applyAlignment="1">
      <alignment horizontal="center" vertical="top" wrapText="1"/>
    </xf>
    <xf numFmtId="0" fontId="23" fillId="0" borderId="53" xfId="0" applyFont="1" applyBorder="1" applyAlignment="1">
      <alignment horizontal="center" vertical="top" wrapText="1"/>
    </xf>
    <xf numFmtId="0" fontId="20" fillId="0" borderId="39" xfId="0" applyFont="1" applyBorder="1" applyAlignment="1">
      <alignment horizontal="center" vertical="center" wrapText="1"/>
    </xf>
    <xf numFmtId="0" fontId="20" fillId="0" borderId="37" xfId="0" applyFont="1" applyBorder="1" applyAlignment="1">
      <alignment horizontal="center" vertical="center" wrapText="1"/>
    </xf>
    <xf numFmtId="0" fontId="20" fillId="0" borderId="53" xfId="0" applyFont="1" applyBorder="1" applyAlignment="1">
      <alignment horizontal="center" vertical="center" wrapText="1"/>
    </xf>
    <xf numFmtId="0" fontId="74" fillId="39" borderId="27" xfId="0" applyFont="1" applyFill="1" applyBorder="1" applyAlignment="1">
      <alignment horizontal="center" vertical="center" wrapText="1"/>
    </xf>
    <xf numFmtId="0" fontId="74" fillId="39" borderId="28" xfId="0" applyFont="1" applyFill="1" applyBorder="1" applyAlignment="1">
      <alignment horizontal="center" vertical="center" wrapText="1"/>
    </xf>
    <xf numFmtId="0" fontId="74" fillId="39" borderId="29" xfId="0" applyFont="1" applyFill="1" applyBorder="1" applyAlignment="1">
      <alignment horizontal="center" vertical="center" wrapText="1"/>
    </xf>
    <xf numFmtId="0" fontId="40" fillId="2" borderId="79" xfId="0" applyFont="1" applyFill="1" applyBorder="1" applyAlignment="1">
      <alignment horizontal="left" vertical="top" wrapText="1"/>
    </xf>
    <xf numFmtId="0" fontId="40" fillId="2" borderId="80" xfId="0" applyFont="1" applyFill="1" applyBorder="1" applyAlignment="1">
      <alignment horizontal="left" vertical="top" wrapText="1"/>
    </xf>
    <xf numFmtId="0" fontId="23" fillId="0" borderId="78" xfId="0" applyFont="1" applyBorder="1" applyAlignment="1">
      <alignment horizontal="center" vertical="center" wrapText="1"/>
    </xf>
    <xf numFmtId="0" fontId="23" fillId="0" borderId="79" xfId="0" applyFont="1" applyBorder="1" applyAlignment="1">
      <alignment horizontal="center" vertical="center" wrapText="1"/>
    </xf>
    <xf numFmtId="0" fontId="23" fillId="0" borderId="80" xfId="0" applyFont="1" applyBorder="1" applyAlignment="1">
      <alignment horizontal="center" vertical="center" wrapText="1"/>
    </xf>
    <xf numFmtId="0" fontId="23" fillId="0" borderId="25" xfId="0" applyFont="1" applyBorder="1" applyAlignment="1">
      <alignment horizontal="left" vertical="center" wrapText="1"/>
    </xf>
    <xf numFmtId="0" fontId="23" fillId="0" borderId="21" xfId="0" applyFont="1" applyBorder="1" applyAlignment="1">
      <alignment horizontal="center" vertical="center" wrapText="1"/>
    </xf>
    <xf numFmtId="0" fontId="23" fillId="0" borderId="20" xfId="0" applyFont="1" applyBorder="1" applyAlignment="1">
      <alignment horizontal="center" vertical="center" wrapText="1"/>
    </xf>
    <xf numFmtId="0" fontId="23" fillId="0" borderId="22" xfId="0" applyFont="1" applyBorder="1" applyAlignment="1">
      <alignment horizontal="center" vertical="center" wrapText="1"/>
    </xf>
    <xf numFmtId="0" fontId="23" fillId="0" borderId="43" xfId="0" applyFont="1" applyBorder="1" applyAlignment="1">
      <alignment horizontal="center" vertical="center" wrapText="1"/>
    </xf>
    <xf numFmtId="0" fontId="17" fillId="0" borderId="61" xfId="0" applyFont="1" applyBorder="1" applyAlignment="1">
      <alignment horizontal="center" vertical="center"/>
    </xf>
    <xf numFmtId="0" fontId="17" fillId="0" borderId="72" xfId="0" applyFont="1" applyBorder="1" applyAlignment="1">
      <alignment horizontal="center" vertical="center"/>
    </xf>
    <xf numFmtId="0" fontId="36" fillId="2" borderId="2" xfId="0" applyFont="1" applyFill="1" applyBorder="1" applyAlignment="1">
      <alignment horizontal="left" vertical="center" wrapText="1"/>
    </xf>
    <xf numFmtId="0" fontId="36" fillId="2" borderId="3" xfId="0" applyFont="1" applyFill="1" applyBorder="1" applyAlignment="1">
      <alignment horizontal="left" vertical="center" wrapText="1"/>
    </xf>
    <xf numFmtId="0" fontId="36" fillId="2" borderId="16" xfId="0" applyFont="1" applyFill="1" applyBorder="1" applyAlignment="1">
      <alignment horizontal="left" vertical="center" wrapText="1"/>
    </xf>
    <xf numFmtId="0" fontId="36" fillId="2" borderId="12" xfId="0" applyFont="1" applyFill="1" applyBorder="1" applyAlignment="1">
      <alignment horizontal="left" vertical="center" wrapText="1"/>
    </xf>
    <xf numFmtId="0" fontId="17" fillId="0" borderId="63" xfId="0" applyFont="1" applyBorder="1" applyAlignment="1">
      <alignment horizontal="center" vertical="center"/>
    </xf>
    <xf numFmtId="0" fontId="17" fillId="0" borderId="161" xfId="0" applyFont="1" applyBorder="1" applyAlignment="1">
      <alignment horizontal="center" vertical="center"/>
    </xf>
    <xf numFmtId="0" fontId="23" fillId="0" borderId="48" xfId="0" applyFont="1" applyBorder="1" applyAlignment="1">
      <alignment horizontal="center" vertical="top" wrapText="1"/>
    </xf>
    <xf numFmtId="0" fontId="23" fillId="0" borderId="24" xfId="0" applyFont="1" applyBorder="1" applyAlignment="1">
      <alignment horizontal="center" vertical="top" wrapText="1"/>
    </xf>
    <xf numFmtId="0" fontId="23" fillId="0" borderId="45" xfId="0" applyFont="1" applyBorder="1" applyAlignment="1">
      <alignment horizontal="center" vertical="top" wrapText="1"/>
    </xf>
    <xf numFmtId="0" fontId="36" fillId="2" borderId="11" xfId="0" applyFont="1" applyFill="1" applyBorder="1" applyAlignment="1">
      <alignment horizontal="center" vertical="center" wrapText="1"/>
    </xf>
    <xf numFmtId="0" fontId="40" fillId="2" borderId="48" xfId="0" applyFont="1" applyFill="1" applyBorder="1" applyAlignment="1">
      <alignment horizontal="center" vertical="top" wrapText="1"/>
    </xf>
    <xf numFmtId="0" fontId="40" fillId="2" borderId="24" xfId="0" applyFont="1" applyFill="1" applyBorder="1" applyAlignment="1">
      <alignment horizontal="center" vertical="top" wrapText="1"/>
    </xf>
    <xf numFmtId="0" fontId="40" fillId="2" borderId="45" xfId="0" applyFont="1" applyFill="1" applyBorder="1" applyAlignment="1">
      <alignment horizontal="center" vertical="top" wrapText="1"/>
    </xf>
    <xf numFmtId="0" fontId="23" fillId="0" borderId="64" xfId="0" applyFont="1" applyBorder="1" applyAlignment="1">
      <alignment horizontal="center" vertical="top" wrapText="1"/>
    </xf>
    <xf numFmtId="0" fontId="23" fillId="0" borderId="65" xfId="0" applyFont="1" applyBorder="1" applyAlignment="1">
      <alignment horizontal="center" vertical="top" wrapText="1"/>
    </xf>
    <xf numFmtId="0" fontId="23" fillId="0" borderId="73" xfId="0" applyFont="1" applyBorder="1" applyAlignment="1">
      <alignment horizontal="center" vertical="top" wrapText="1"/>
    </xf>
    <xf numFmtId="0" fontId="23" fillId="0" borderId="15" xfId="0" applyFont="1" applyBorder="1" applyAlignment="1">
      <alignment horizontal="center" vertical="top" wrapText="1"/>
    </xf>
    <xf numFmtId="0" fontId="20" fillId="21" borderId="61" xfId="0" applyFont="1" applyFill="1" applyBorder="1" applyAlignment="1">
      <alignment horizontal="center" vertical="center" wrapText="1"/>
    </xf>
    <xf numFmtId="0" fontId="40" fillId="2" borderId="22" xfId="0" applyFont="1" applyFill="1" applyBorder="1" applyAlignment="1">
      <alignment horizontal="left" vertical="top" wrapText="1"/>
    </xf>
    <xf numFmtId="0" fontId="40" fillId="2" borderId="49" xfId="0" applyFont="1" applyFill="1" applyBorder="1" applyAlignment="1">
      <alignment horizontal="left" vertical="top" wrapText="1"/>
    </xf>
    <xf numFmtId="0" fontId="40" fillId="2" borderId="55" xfId="0" applyFont="1" applyFill="1" applyBorder="1" applyAlignment="1">
      <alignment horizontal="left" vertical="top" wrapText="1"/>
    </xf>
    <xf numFmtId="0" fontId="23" fillId="0" borderId="59" xfId="0" applyFont="1" applyBorder="1" applyAlignment="1">
      <alignment horizontal="left" vertical="top" wrapText="1"/>
    </xf>
    <xf numFmtId="0" fontId="23" fillId="0" borderId="44" xfId="0" applyFont="1" applyBorder="1" applyAlignment="1">
      <alignment horizontal="left" vertical="top" wrapText="1"/>
    </xf>
    <xf numFmtId="0" fontId="175" fillId="0" borderId="50" xfId="0" applyFont="1" applyBorder="1" applyAlignment="1">
      <alignment horizontal="center" vertical="center"/>
    </xf>
    <xf numFmtId="0" fontId="175" fillId="0" borderId="51" xfId="0" applyFont="1" applyBorder="1" applyAlignment="1">
      <alignment horizontal="center" vertical="center"/>
    </xf>
    <xf numFmtId="0" fontId="175" fillId="0" borderId="52" xfId="0" applyFont="1" applyBorder="1" applyAlignment="1">
      <alignment horizontal="center" vertical="center"/>
    </xf>
    <xf numFmtId="0" fontId="24" fillId="0" borderId="34" xfId="0" applyFont="1" applyBorder="1" applyAlignment="1">
      <alignment horizontal="center" vertical="top" wrapText="1"/>
    </xf>
    <xf numFmtId="0" fontId="24" fillId="0" borderId="47" xfId="0" applyFont="1" applyBorder="1" applyAlignment="1">
      <alignment horizontal="center" vertical="top" wrapText="1"/>
    </xf>
    <xf numFmtId="0" fontId="175" fillId="0" borderId="19" xfId="0" applyFont="1" applyBorder="1" applyAlignment="1">
      <alignment horizontal="center" vertical="center"/>
    </xf>
    <xf numFmtId="0" fontId="175" fillId="0" borderId="20" xfId="0" applyFont="1" applyBorder="1" applyAlignment="1">
      <alignment horizontal="center" vertical="center"/>
    </xf>
    <xf numFmtId="0" fontId="175" fillId="0" borderId="43" xfId="0" applyFont="1" applyBorder="1" applyAlignment="1">
      <alignment horizontal="center" vertical="center"/>
    </xf>
    <xf numFmtId="0" fontId="175" fillId="0" borderId="38" xfId="0" applyFont="1" applyBorder="1" applyAlignment="1">
      <alignment horizontal="center" vertical="center"/>
    </xf>
    <xf numFmtId="0" fontId="175" fillId="0" borderId="34" xfId="0" applyFont="1" applyBorder="1" applyAlignment="1">
      <alignment horizontal="center" vertical="center"/>
    </xf>
    <xf numFmtId="0" fontId="20" fillId="0" borderId="21" xfId="0" applyFont="1" applyBorder="1" applyAlignment="1">
      <alignment horizontal="center" vertical="center" wrapText="1"/>
    </xf>
    <xf numFmtId="0" fontId="20" fillId="0" borderId="20" xfId="0" applyFont="1" applyBorder="1" applyAlignment="1">
      <alignment horizontal="center" vertical="center" wrapText="1"/>
    </xf>
    <xf numFmtId="0" fontId="20" fillId="0" borderId="43" xfId="0" applyFont="1" applyBorder="1" applyAlignment="1">
      <alignment horizontal="center" vertical="center" wrapText="1"/>
    </xf>
    <xf numFmtId="0" fontId="18" fillId="7" borderId="76" xfId="0" applyFont="1" applyFill="1" applyBorder="1" applyAlignment="1">
      <alignment horizontal="left" vertical="center" wrapText="1"/>
    </xf>
    <xf numFmtId="0" fontId="18" fillId="7" borderId="30" xfId="0" applyFont="1" applyFill="1" applyBorder="1" applyAlignment="1">
      <alignment horizontal="left" vertical="center" wrapText="1"/>
    </xf>
    <xf numFmtId="0" fontId="18" fillId="7" borderId="31" xfId="0" applyFont="1" applyFill="1" applyBorder="1" applyAlignment="1">
      <alignment horizontal="left" vertical="center" wrapText="1"/>
    </xf>
    <xf numFmtId="0" fontId="9" fillId="3" borderId="2" xfId="0" applyFont="1" applyFill="1" applyBorder="1" applyAlignment="1">
      <alignment vertical="top" wrapText="1"/>
    </xf>
    <xf numFmtId="0" fontId="9" fillId="3" borderId="3" xfId="0" applyFont="1" applyFill="1" applyBorder="1" applyAlignment="1">
      <alignment vertical="top" wrapText="1"/>
    </xf>
    <xf numFmtId="0" fontId="18" fillId="7" borderId="17" xfId="0" applyFont="1" applyFill="1" applyBorder="1" applyAlignment="1">
      <alignment horizontal="left" vertical="center" wrapText="1"/>
    </xf>
    <xf numFmtId="0" fontId="20" fillId="0" borderId="26" xfId="0" applyFont="1" applyBorder="1" applyAlignment="1">
      <alignment horizontal="center" vertical="center" wrapText="1"/>
    </xf>
    <xf numFmtId="0" fontId="39" fillId="2" borderId="33" xfId="0" applyFont="1" applyFill="1" applyBorder="1" applyAlignment="1">
      <alignment horizontal="left" vertical="center" wrapText="1"/>
    </xf>
    <xf numFmtId="0" fontId="39" fillId="2" borderId="34" xfId="0" applyFont="1" applyFill="1" applyBorder="1" applyAlignment="1">
      <alignment horizontal="left" vertical="center" wrapText="1"/>
    </xf>
    <xf numFmtId="0" fontId="39" fillId="2" borderId="47" xfId="0" applyFont="1" applyFill="1" applyBorder="1" applyAlignment="1">
      <alignment horizontal="left" vertical="center" wrapText="1"/>
    </xf>
    <xf numFmtId="0" fontId="40" fillId="2" borderId="24" xfId="0" applyFont="1" applyFill="1" applyBorder="1" applyAlignment="1">
      <alignment horizontal="left" vertical="top" wrapText="1"/>
    </xf>
    <xf numFmtId="0" fontId="40" fillId="2" borderId="45" xfId="0" applyFont="1" applyFill="1" applyBorder="1" applyAlignment="1">
      <alignment horizontal="left" vertical="top" wrapText="1"/>
    </xf>
    <xf numFmtId="0" fontId="9" fillId="3" borderId="33" xfId="0" applyFont="1" applyFill="1" applyBorder="1" applyAlignment="1">
      <alignment horizontal="left" vertical="top" wrapText="1"/>
    </xf>
    <xf numFmtId="0" fontId="9" fillId="3" borderId="34" xfId="0" applyFont="1" applyFill="1" applyBorder="1" applyAlignment="1">
      <alignment horizontal="left" vertical="top" wrapText="1"/>
    </xf>
    <xf numFmtId="0" fontId="18" fillId="7" borderId="61" xfId="0" applyFont="1" applyFill="1" applyBorder="1" applyAlignment="1">
      <alignment horizontal="center" vertical="center" wrapText="1"/>
    </xf>
    <xf numFmtId="0" fontId="79" fillId="21" borderId="61" xfId="0" applyFont="1" applyFill="1" applyBorder="1" applyAlignment="1">
      <alignment horizontal="center" vertical="center" wrapText="1"/>
    </xf>
    <xf numFmtId="0" fontId="39" fillId="2" borderId="61" xfId="0" applyFont="1" applyFill="1" applyBorder="1" applyAlignment="1">
      <alignment horizontal="center" vertical="center" wrapText="1"/>
    </xf>
    <xf numFmtId="0" fontId="18" fillId="7" borderId="33" xfId="0" applyFont="1" applyFill="1" applyBorder="1" applyAlignment="1">
      <alignment horizontal="left" vertical="center" wrapText="1"/>
    </xf>
    <xf numFmtId="0" fontId="18" fillId="7" borderId="34" xfId="0" applyFont="1" applyFill="1" applyBorder="1" applyAlignment="1">
      <alignment horizontal="left" vertical="center" wrapText="1"/>
    </xf>
    <xf numFmtId="0" fontId="18" fillId="7" borderId="47" xfId="0" applyFont="1" applyFill="1" applyBorder="1" applyAlignment="1">
      <alignment horizontal="left" vertical="center" wrapText="1"/>
    </xf>
    <xf numFmtId="0" fontId="18" fillId="7" borderId="68" xfId="0" applyFont="1" applyFill="1" applyBorder="1" applyAlignment="1">
      <alignment horizontal="center" vertical="center" wrapText="1"/>
    </xf>
    <xf numFmtId="0" fontId="18" fillId="7" borderId="69" xfId="0" applyFont="1" applyFill="1" applyBorder="1" applyAlignment="1">
      <alignment horizontal="center" vertical="center" wrapText="1"/>
    </xf>
    <xf numFmtId="1" fontId="5" fillId="53" borderId="6" xfId="0" applyNumberFormat="1" applyFont="1" applyFill="1" applyBorder="1" applyAlignment="1">
      <alignment horizontal="center" vertical="center"/>
    </xf>
    <xf numFmtId="1" fontId="0" fillId="53" borderId="75" xfId="0" applyNumberFormat="1" applyFill="1" applyBorder="1" applyAlignment="1">
      <alignment horizontal="center" vertical="center"/>
    </xf>
    <xf numFmtId="1" fontId="0" fillId="53" borderId="74" xfId="0" applyNumberFormat="1" applyFill="1" applyBorder="1" applyAlignment="1">
      <alignment horizontal="center" vertical="center"/>
    </xf>
    <xf numFmtId="0" fontId="213" fillId="28" borderId="6" xfId="0" applyFont="1" applyFill="1" applyBorder="1" applyAlignment="1">
      <alignment horizontal="center" vertical="center" wrapText="1"/>
    </xf>
    <xf numFmtId="0" fontId="213" fillId="28" borderId="75" xfId="0" applyFont="1" applyFill="1" applyBorder="1" applyAlignment="1">
      <alignment horizontal="center" vertical="center" wrapText="1"/>
    </xf>
    <xf numFmtId="0" fontId="213" fillId="28" borderId="74" xfId="0" applyFont="1" applyFill="1" applyBorder="1" applyAlignment="1">
      <alignment horizontal="center" vertical="center" wrapText="1"/>
    </xf>
    <xf numFmtId="0" fontId="21" fillId="15" borderId="6" xfId="0" quotePrefix="1" applyFont="1" applyFill="1" applyBorder="1" applyAlignment="1" applyProtection="1">
      <alignment horizontal="left" vertical="center" wrapText="1"/>
      <protection locked="0"/>
    </xf>
    <xf numFmtId="0" fontId="23" fillId="15" borderId="61" xfId="0" applyFont="1" applyFill="1" applyBorder="1" applyAlignment="1" applyProtection="1">
      <alignment horizontal="left" vertical="center" wrapText="1"/>
      <protection locked="0"/>
    </xf>
    <xf numFmtId="0" fontId="21" fillId="15" borderId="6" xfId="0" applyFont="1" applyFill="1" applyBorder="1" applyAlignment="1" applyProtection="1">
      <alignment horizontal="left" vertical="center" wrapText="1"/>
      <protection locked="0"/>
    </xf>
    <xf numFmtId="0" fontId="23" fillId="52" borderId="61" xfId="0" applyFont="1" applyFill="1" applyBorder="1" applyAlignment="1" applyProtection="1">
      <alignment horizontal="left" vertical="center" wrapText="1"/>
      <protection locked="0"/>
    </xf>
    <xf numFmtId="0" fontId="217" fillId="0" borderId="61" xfId="0" applyFont="1" applyBorder="1" applyAlignment="1">
      <alignment horizontal="center" vertical="center" wrapText="1"/>
    </xf>
    <xf numFmtId="0" fontId="216" fillId="0" borderId="61" xfId="0" applyFont="1" applyBorder="1" applyAlignment="1">
      <alignment horizontal="center" vertical="center" wrapText="1"/>
    </xf>
    <xf numFmtId="0" fontId="216" fillId="0" borderId="6" xfId="0" applyFont="1" applyBorder="1" applyAlignment="1">
      <alignment horizontal="center" vertical="center" wrapText="1"/>
    </xf>
    <xf numFmtId="0" fontId="216" fillId="0" borderId="74" xfId="0" applyFont="1" applyBorder="1" applyAlignment="1">
      <alignment horizontal="center" vertical="center" wrapText="1"/>
    </xf>
    <xf numFmtId="0" fontId="19" fillId="0" borderId="7" xfId="0" applyFont="1" applyBorder="1" applyAlignment="1">
      <alignment horizontal="center" vertical="center" wrapText="1"/>
    </xf>
    <xf numFmtId="0" fontId="21" fillId="0" borderId="60" xfId="0" applyFont="1" applyBorder="1" applyAlignment="1">
      <alignment horizontal="center" vertical="center" wrapText="1"/>
    </xf>
    <xf numFmtId="0" fontId="21" fillId="0" borderId="72" xfId="0" applyFont="1" applyBorder="1" applyAlignment="1">
      <alignment horizontal="center" vertical="center" wrapText="1"/>
    </xf>
    <xf numFmtId="0" fontId="21" fillId="0" borderId="73" xfId="0" applyFont="1" applyBorder="1" applyAlignment="1">
      <alignment horizontal="center" vertical="center" wrapText="1"/>
    </xf>
    <xf numFmtId="0" fontId="19" fillId="0" borderId="6" xfId="0" applyFont="1" applyBorder="1" applyAlignment="1">
      <alignment horizontal="center" vertical="center" wrapText="1"/>
    </xf>
    <xf numFmtId="0" fontId="21" fillId="0" borderId="74" xfId="0" applyFont="1" applyBorder="1" applyAlignment="1">
      <alignment horizontal="center" vertical="center" wrapText="1"/>
    </xf>
    <xf numFmtId="49" fontId="4" fillId="0" borderId="7" xfId="0" applyNumberFormat="1" applyFont="1" applyBorder="1" applyAlignment="1">
      <alignment horizontal="center" vertical="center" wrapText="1" readingOrder="1"/>
    </xf>
    <xf numFmtId="49" fontId="4" fillId="0" borderId="60" xfId="0" applyNumberFormat="1" applyFont="1" applyBorder="1" applyAlignment="1">
      <alignment horizontal="center" vertical="center" wrapText="1" readingOrder="1"/>
    </xf>
    <xf numFmtId="49" fontId="4" fillId="0" borderId="36" xfId="0" applyNumberFormat="1" applyFont="1" applyBorder="1" applyAlignment="1">
      <alignment horizontal="center" vertical="center" wrapText="1" readingOrder="1"/>
    </xf>
    <xf numFmtId="49" fontId="4" fillId="0" borderId="44" xfId="0" applyNumberFormat="1" applyFont="1" applyBorder="1" applyAlignment="1">
      <alignment horizontal="center" vertical="center" wrapText="1" readingOrder="1"/>
    </xf>
    <xf numFmtId="49" fontId="4" fillId="0" borderId="72" xfId="0" applyNumberFormat="1" applyFont="1" applyBorder="1" applyAlignment="1">
      <alignment horizontal="center" vertical="center" wrapText="1" readingOrder="1"/>
    </xf>
    <xf numFmtId="49" fontId="4" fillId="0" borderId="73" xfId="0" applyNumberFormat="1" applyFont="1" applyBorder="1" applyAlignment="1">
      <alignment horizontal="center" vertical="center" wrapText="1" readingOrder="1"/>
    </xf>
    <xf numFmtId="0" fontId="3" fillId="0" borderId="6" xfId="0" applyFont="1" applyBorder="1" applyAlignment="1">
      <alignment horizontal="center" vertical="center"/>
    </xf>
    <xf numFmtId="0" fontId="3" fillId="0" borderId="75" xfId="0" applyFont="1" applyBorder="1" applyAlignment="1">
      <alignment horizontal="center" vertical="center"/>
    </xf>
    <xf numFmtId="0" fontId="3" fillId="0" borderId="74" xfId="0" applyFont="1" applyBorder="1" applyAlignment="1">
      <alignment horizontal="center" vertical="center"/>
    </xf>
    <xf numFmtId="0" fontId="4" fillId="0" borderId="61" xfId="0" applyFont="1" applyBorder="1" applyAlignment="1">
      <alignment horizontal="left" vertical="center" wrapText="1" readingOrder="1"/>
    </xf>
    <xf numFmtId="0" fontId="0" fillId="0" borderId="61" xfId="0" applyBorder="1" applyAlignment="1">
      <alignment horizontal="left" vertical="center" wrapText="1" readingOrder="1"/>
    </xf>
    <xf numFmtId="0" fontId="19" fillId="0" borderId="27" xfId="0" applyFont="1" applyBorder="1" applyAlignment="1">
      <alignment horizontal="center" vertical="center"/>
    </xf>
    <xf numFmtId="0" fontId="19" fillId="0" borderId="29" xfId="0" applyFont="1" applyBorder="1" applyAlignment="1">
      <alignment horizontal="center" vertical="center"/>
    </xf>
    <xf numFmtId="0" fontId="4" fillId="0" borderId="7" xfId="0" quotePrefix="1" applyFont="1" applyBorder="1" applyAlignment="1">
      <alignment horizontal="left" vertical="center" wrapText="1" readingOrder="1"/>
    </xf>
    <xf numFmtId="0" fontId="0" fillId="0" borderId="60" xfId="0" applyBorder="1" applyAlignment="1">
      <alignment horizontal="left" vertical="center" wrapText="1" readingOrder="1"/>
    </xf>
    <xf numFmtId="0" fontId="4" fillId="0" borderId="36" xfId="0" applyFont="1" applyBorder="1" applyAlignment="1">
      <alignment horizontal="left" vertical="center" wrapText="1" readingOrder="1"/>
    </xf>
    <xf numFmtId="0" fontId="0" fillId="0" borderId="44" xfId="0" applyBorder="1" applyAlignment="1">
      <alignment horizontal="left" vertical="center" wrapText="1" readingOrder="1"/>
    </xf>
    <xf numFmtId="0" fontId="4" fillId="0" borderId="72" xfId="0" applyFont="1" applyBorder="1" applyAlignment="1">
      <alignment horizontal="left" vertical="center" wrapText="1" readingOrder="1"/>
    </xf>
    <xf numFmtId="0" fontId="0" fillId="0" borderId="73" xfId="0" applyBorder="1" applyAlignment="1">
      <alignment horizontal="left" vertical="center" wrapText="1" readingOrder="1"/>
    </xf>
    <xf numFmtId="0" fontId="214" fillId="0" borderId="6" xfId="0" applyFont="1" applyBorder="1" applyAlignment="1">
      <alignment horizontal="center" vertical="center" wrapText="1" readingOrder="1"/>
    </xf>
    <xf numFmtId="0" fontId="214" fillId="0" borderId="75" xfId="0" applyFont="1" applyBorder="1" applyAlignment="1">
      <alignment horizontal="center" vertical="center" wrapText="1" readingOrder="1"/>
    </xf>
    <xf numFmtId="0" fontId="214" fillId="0" borderId="74" xfId="0" applyFont="1" applyBorder="1" applyAlignment="1">
      <alignment horizontal="center" vertical="center" wrapText="1" readingOrder="1"/>
    </xf>
    <xf numFmtId="0" fontId="215" fillId="0" borderId="61" xfId="0" applyFont="1" applyBorder="1" applyAlignment="1">
      <alignment horizontal="center" vertical="center" wrapText="1" readingOrder="1"/>
    </xf>
    <xf numFmtId="0" fontId="214" fillId="0" borderId="61" xfId="0" applyFont="1" applyBorder="1" applyAlignment="1">
      <alignment horizontal="center" vertical="center" wrapText="1" readingOrder="1"/>
    </xf>
    <xf numFmtId="0" fontId="4" fillId="0" borderId="61" xfId="0" applyFont="1" applyBorder="1" applyAlignment="1">
      <alignment vertical="center" wrapText="1"/>
    </xf>
    <xf numFmtId="0" fontId="40" fillId="0" borderId="0" xfId="0" applyFont="1" applyAlignment="1">
      <alignment horizontal="left" vertical="center" wrapText="1"/>
    </xf>
    <xf numFmtId="0" fontId="42" fillId="0" borderId="0" xfId="0" applyFont="1" applyAlignment="1">
      <alignment horizontal="left" vertical="center"/>
    </xf>
    <xf numFmtId="0" fontId="18" fillId="55" borderId="16" xfId="2" applyFont="1" applyFill="1" applyBorder="1" applyAlignment="1">
      <alignment vertical="center"/>
    </xf>
    <xf numFmtId="0" fontId="0" fillId="0" borderId="2" xfId="0" applyBorder="1" applyAlignment="1">
      <alignment vertical="center"/>
    </xf>
    <xf numFmtId="0" fontId="18" fillId="55" borderId="3" xfId="2" applyFont="1" applyFill="1" applyBorder="1" applyAlignment="1">
      <alignment horizontal="left" vertical="center"/>
    </xf>
    <xf numFmtId="0" fontId="19" fillId="0" borderId="60" xfId="0" applyFont="1" applyBorder="1" applyAlignment="1">
      <alignment horizontal="center" vertical="center" wrapText="1"/>
    </xf>
    <xf numFmtId="0" fontId="19" fillId="0" borderId="72" xfId="0" applyFont="1" applyBorder="1" applyAlignment="1">
      <alignment horizontal="center" vertical="center" wrapText="1"/>
    </xf>
    <xf numFmtId="0" fontId="19" fillId="0" borderId="73" xfId="0" applyFont="1" applyBorder="1" applyAlignment="1">
      <alignment horizontal="center" vertical="center" wrapText="1"/>
    </xf>
    <xf numFmtId="0" fontId="19" fillId="0" borderId="74" xfId="0" applyFont="1" applyBorder="1" applyAlignment="1">
      <alignment horizontal="center" vertical="center" wrapText="1"/>
    </xf>
    <xf numFmtId="0" fontId="19" fillId="0" borderId="61" xfId="0" applyFont="1" applyBorder="1" applyAlignment="1">
      <alignment horizontal="center" vertical="center" wrapText="1"/>
    </xf>
    <xf numFmtId="0" fontId="21" fillId="0" borderId="61" xfId="0" applyFont="1" applyBorder="1" applyAlignment="1">
      <alignment horizontal="center" vertical="center" wrapText="1"/>
    </xf>
    <xf numFmtId="0" fontId="0" fillId="0" borderId="61" xfId="0" applyBorder="1" applyAlignment="1">
      <alignment horizontal="center" vertical="center" wrapText="1"/>
    </xf>
    <xf numFmtId="0" fontId="21" fillId="15" borderId="75" xfId="0" applyFont="1" applyFill="1" applyBorder="1" applyAlignment="1" applyProtection="1">
      <alignment horizontal="left" vertical="center" wrapText="1"/>
      <protection locked="0"/>
    </xf>
    <xf numFmtId="0" fontId="21" fillId="15" borderId="74" xfId="0" applyFont="1" applyFill="1" applyBorder="1" applyAlignment="1" applyProtection="1">
      <alignment horizontal="left" vertical="center" wrapText="1"/>
      <protection locked="0"/>
    </xf>
    <xf numFmtId="0" fontId="4" fillId="0" borderId="12" xfId="0" applyFont="1" applyBorder="1" applyAlignment="1">
      <alignment horizontal="center" vertical="center" wrapText="1" readingOrder="1"/>
    </xf>
    <xf numFmtId="49" fontId="4" fillId="0" borderId="12" xfId="0" applyNumberFormat="1" applyFont="1" applyBorder="1" applyAlignment="1">
      <alignment horizontal="center" vertical="center" wrapText="1" readingOrder="1"/>
    </xf>
    <xf numFmtId="0" fontId="4" fillId="0" borderId="57" xfId="0" quotePrefix="1" applyFont="1" applyBorder="1" applyAlignment="1">
      <alignment horizontal="left" vertical="center" wrapText="1" readingOrder="1"/>
    </xf>
    <xf numFmtId="0" fontId="4" fillId="0" borderId="0" xfId="0" applyFont="1" applyAlignment="1">
      <alignment horizontal="left" vertical="center" wrapText="1" readingOrder="1"/>
    </xf>
    <xf numFmtId="0" fontId="4" fillId="0" borderId="65" xfId="0" applyFont="1" applyBorder="1" applyAlignment="1">
      <alignment horizontal="left" vertical="center" wrapText="1" readingOrder="1"/>
    </xf>
    <xf numFmtId="0" fontId="4" fillId="0" borderId="10" xfId="0" applyFont="1" applyBorder="1" applyAlignment="1">
      <alignment horizontal="center" vertical="center" wrapText="1" readingOrder="1"/>
    </xf>
    <xf numFmtId="49" fontId="4" fillId="0" borderId="6" xfId="0" applyNumberFormat="1" applyFont="1" applyBorder="1" applyAlignment="1">
      <alignment horizontal="center" vertical="center" wrapText="1" readingOrder="1"/>
    </xf>
    <xf numFmtId="49" fontId="4" fillId="0" borderId="75" xfId="0" applyNumberFormat="1" applyFont="1" applyBorder="1" applyAlignment="1">
      <alignment horizontal="center" vertical="center" wrapText="1" readingOrder="1"/>
    </xf>
    <xf numFmtId="49" fontId="4" fillId="0" borderId="74" xfId="0" applyNumberFormat="1" applyFont="1" applyBorder="1" applyAlignment="1">
      <alignment horizontal="center" vertical="center" wrapText="1" readingOrder="1"/>
    </xf>
    <xf numFmtId="49" fontId="4" fillId="0" borderId="14" xfId="0" applyNumberFormat="1" applyFont="1" applyBorder="1" applyAlignment="1">
      <alignment horizontal="center" vertical="center" wrapText="1" readingOrder="1"/>
    </xf>
    <xf numFmtId="0" fontId="4" fillId="0" borderId="6" xfId="0" applyFont="1" applyBorder="1" applyAlignment="1">
      <alignment horizontal="left" vertical="center" wrapText="1" readingOrder="1"/>
    </xf>
    <xf numFmtId="0" fontId="4" fillId="0" borderId="75" xfId="0" applyFont="1" applyBorder="1" applyAlignment="1">
      <alignment horizontal="left" vertical="center" wrapText="1" readingOrder="1"/>
    </xf>
    <xf numFmtId="0" fontId="4" fillId="0" borderId="74" xfId="0" applyFont="1" applyBorder="1" applyAlignment="1">
      <alignment horizontal="left" vertical="center" wrapText="1" readingOrder="1"/>
    </xf>
    <xf numFmtId="0" fontId="4" fillId="0" borderId="60" xfId="0" applyFont="1" applyBorder="1" applyAlignment="1">
      <alignment horizontal="left" vertical="center" wrapText="1" readingOrder="1"/>
    </xf>
    <xf numFmtId="0" fontId="4" fillId="0" borderId="44" xfId="0" applyFont="1" applyBorder="1" applyAlignment="1">
      <alignment horizontal="left" vertical="center" wrapText="1" readingOrder="1"/>
    </xf>
    <xf numFmtId="0" fontId="4" fillId="0" borderId="73" xfId="0" applyFont="1" applyBorder="1" applyAlignment="1">
      <alignment horizontal="left" vertical="center" wrapText="1" readingOrder="1"/>
    </xf>
    <xf numFmtId="0" fontId="4" fillId="0" borderId="7" xfId="0" applyFont="1" applyBorder="1" applyAlignment="1">
      <alignment horizontal="left" vertical="center" wrapText="1" readingOrder="1"/>
    </xf>
    <xf numFmtId="49" fontId="4" fillId="0" borderId="8" xfId="0" applyNumberFormat="1" applyFont="1" applyBorder="1" applyAlignment="1">
      <alignment horizontal="center" vertical="center" wrapText="1" readingOrder="1"/>
    </xf>
    <xf numFmtId="49" fontId="4" fillId="0" borderId="11" xfId="0" applyNumberFormat="1" applyFont="1" applyBorder="1" applyAlignment="1">
      <alignment horizontal="center" vertical="center" wrapText="1" readingOrder="1"/>
    </xf>
    <xf numFmtId="49" fontId="4" fillId="0" borderId="13" xfId="0" applyNumberFormat="1" applyFont="1" applyBorder="1" applyAlignment="1">
      <alignment horizontal="center" vertical="center" wrapText="1" readingOrder="1"/>
    </xf>
    <xf numFmtId="0" fontId="215" fillId="0" borderId="7" xfId="0" applyFont="1" applyBorder="1" applyAlignment="1">
      <alignment horizontal="center" vertical="center" wrapText="1" readingOrder="1"/>
    </xf>
    <xf numFmtId="0" fontId="215" fillId="0" borderId="60" xfId="0" applyFont="1" applyBorder="1" applyAlignment="1">
      <alignment horizontal="center" vertical="center" wrapText="1" readingOrder="1"/>
    </xf>
    <xf numFmtId="0" fontId="215" fillId="0" borderId="36" xfId="0" applyFont="1" applyBorder="1" applyAlignment="1">
      <alignment horizontal="center" vertical="center" wrapText="1" readingOrder="1"/>
    </xf>
    <xf numFmtId="0" fontId="215" fillId="0" borderId="44" xfId="0" applyFont="1" applyBorder="1" applyAlignment="1">
      <alignment horizontal="center" vertical="center" wrapText="1" readingOrder="1"/>
    </xf>
    <xf numFmtId="0" fontId="215" fillId="0" borderId="72" xfId="0" applyFont="1" applyBorder="1" applyAlignment="1">
      <alignment horizontal="center" vertical="center" wrapText="1" readingOrder="1"/>
    </xf>
    <xf numFmtId="0" fontId="215" fillId="0" borderId="73" xfId="0" applyFont="1" applyBorder="1" applyAlignment="1">
      <alignment horizontal="center" vertical="center" wrapText="1" readingOrder="1"/>
    </xf>
    <xf numFmtId="0" fontId="4" fillId="0" borderId="6" xfId="0" applyFont="1" applyBorder="1" applyAlignment="1">
      <alignment horizontal="center" vertical="center" wrapText="1"/>
    </xf>
    <xf numFmtId="0" fontId="4" fillId="0" borderId="75" xfId="0" applyFont="1" applyBorder="1" applyAlignment="1">
      <alignment horizontal="center" vertical="center" wrapText="1"/>
    </xf>
    <xf numFmtId="0" fontId="4" fillId="0" borderId="74" xfId="0" applyFont="1" applyBorder="1" applyAlignment="1">
      <alignment horizontal="center" vertical="center" wrapText="1"/>
    </xf>
    <xf numFmtId="0" fontId="213" fillId="28" borderId="6" xfId="0" quotePrefix="1" applyFont="1" applyFill="1" applyBorder="1" applyAlignment="1">
      <alignment horizontal="center" vertical="center" wrapText="1"/>
    </xf>
    <xf numFmtId="0" fontId="23" fillId="15" borderId="6" xfId="0" quotePrefix="1" applyFont="1" applyFill="1" applyBorder="1" applyAlignment="1" applyProtection="1">
      <alignment horizontal="left" vertical="center" wrapText="1"/>
      <protection locked="0"/>
    </xf>
    <xf numFmtId="0" fontId="23" fillId="15" borderId="75" xfId="0" applyFont="1" applyFill="1" applyBorder="1" applyAlignment="1" applyProtection="1">
      <alignment horizontal="left" vertical="center" wrapText="1"/>
      <protection locked="0"/>
    </xf>
    <xf numFmtId="0" fontId="23" fillId="15" borderId="74" xfId="0" applyFont="1" applyFill="1" applyBorder="1" applyAlignment="1" applyProtection="1">
      <alignment horizontal="left" vertical="center" wrapText="1"/>
      <protection locked="0"/>
    </xf>
    <xf numFmtId="0" fontId="4" fillId="0" borderId="8" xfId="0" applyFont="1" applyBorder="1" applyAlignment="1">
      <alignment horizontal="center" vertical="center" wrapText="1" readingOrder="1"/>
    </xf>
    <xf numFmtId="49" fontId="4" fillId="0" borderId="10" xfId="0" applyNumberFormat="1" applyFont="1" applyBorder="1" applyAlignment="1">
      <alignment horizontal="center" vertical="center" wrapText="1" readingOrder="1"/>
    </xf>
    <xf numFmtId="0" fontId="9" fillId="4" borderId="7" xfId="7" applyFont="1" applyFill="1" applyBorder="1" applyAlignment="1">
      <alignment horizontal="left" vertical="center" wrapText="1" readingOrder="1"/>
    </xf>
    <xf numFmtId="0" fontId="9" fillId="4" borderId="60" xfId="7" applyFont="1" applyFill="1" applyBorder="1" applyAlignment="1">
      <alignment horizontal="left" vertical="center" wrapText="1" readingOrder="1"/>
    </xf>
    <xf numFmtId="0" fontId="9" fillId="4" borderId="36" xfId="7" applyFont="1" applyFill="1" applyBorder="1" applyAlignment="1">
      <alignment horizontal="left" vertical="center" wrapText="1" readingOrder="1"/>
    </xf>
    <xf numFmtId="0" fontId="9" fillId="4" borderId="44" xfId="7" applyFont="1" applyFill="1" applyBorder="1" applyAlignment="1">
      <alignment horizontal="left" vertical="center" wrapText="1" readingOrder="1"/>
    </xf>
    <xf numFmtId="0" fontId="9" fillId="0" borderId="7" xfId="7" applyFont="1" applyBorder="1" applyAlignment="1">
      <alignment horizontal="left" vertical="center" wrapText="1" readingOrder="1"/>
    </xf>
    <xf numFmtId="0" fontId="9" fillId="0" borderId="60" xfId="7" applyFont="1" applyBorder="1" applyAlignment="1">
      <alignment horizontal="left" vertical="center" wrapText="1" readingOrder="1"/>
    </xf>
    <xf numFmtId="0" fontId="9" fillId="0" borderId="36" xfId="7" applyFont="1" applyBorder="1" applyAlignment="1">
      <alignment horizontal="left" vertical="center" wrapText="1" readingOrder="1"/>
    </xf>
    <xf numFmtId="0" fontId="9" fillId="0" borderId="44" xfId="7" applyFont="1" applyBorder="1" applyAlignment="1">
      <alignment horizontal="left" vertical="center" wrapText="1" readingOrder="1"/>
    </xf>
    <xf numFmtId="0" fontId="9" fillId="0" borderId="72" xfId="7" applyFont="1" applyBorder="1" applyAlignment="1">
      <alignment horizontal="left" vertical="center" wrapText="1" readingOrder="1"/>
    </xf>
    <xf numFmtId="0" fontId="9" fillId="0" borderId="73" xfId="7" applyFont="1" applyBorder="1" applyAlignment="1">
      <alignment horizontal="left" vertical="center" wrapText="1" readingOrder="1"/>
    </xf>
    <xf numFmtId="0" fontId="9" fillId="0" borderId="7" xfId="0" applyFont="1" applyBorder="1" applyAlignment="1">
      <alignment horizontal="left" vertical="center" wrapText="1" readingOrder="1"/>
    </xf>
    <xf numFmtId="0" fontId="9" fillId="0" borderId="60" xfId="0" applyFont="1" applyBorder="1" applyAlignment="1">
      <alignment horizontal="left" vertical="center" wrapText="1" readingOrder="1"/>
    </xf>
    <xf numFmtId="0" fontId="9" fillId="0" borderId="36" xfId="0" applyFont="1" applyBorder="1" applyAlignment="1">
      <alignment horizontal="left" vertical="center" wrapText="1" readingOrder="1"/>
    </xf>
    <xf numFmtId="0" fontId="9" fillId="0" borderId="44" xfId="0" applyFont="1" applyBorder="1" applyAlignment="1">
      <alignment horizontal="left" vertical="center" wrapText="1" readingOrder="1"/>
    </xf>
    <xf numFmtId="0" fontId="9" fillId="0" borderId="72" xfId="0" applyFont="1" applyBorder="1" applyAlignment="1">
      <alignment horizontal="left" vertical="center" wrapText="1" readingOrder="1"/>
    </xf>
    <xf numFmtId="0" fontId="9" fillId="0" borderId="73" xfId="0" applyFont="1" applyBorder="1" applyAlignment="1">
      <alignment horizontal="left" vertical="center" wrapText="1" readingOrder="1"/>
    </xf>
    <xf numFmtId="9" fontId="215" fillId="0" borderId="61" xfId="0" applyNumberFormat="1" applyFont="1" applyBorder="1" applyAlignment="1">
      <alignment horizontal="center" vertical="center" wrapText="1" readingOrder="1"/>
    </xf>
    <xf numFmtId="0" fontId="9" fillId="4" borderId="72" xfId="7" applyFont="1" applyFill="1" applyBorder="1" applyAlignment="1">
      <alignment horizontal="left" vertical="center" wrapText="1" readingOrder="1"/>
    </xf>
    <xf numFmtId="0" fontId="9" fillId="4" borderId="73" xfId="7" applyFont="1" applyFill="1" applyBorder="1" applyAlignment="1">
      <alignment horizontal="left" vertical="center" wrapText="1" readingOrder="1"/>
    </xf>
    <xf numFmtId="0" fontId="21" fillId="15" borderId="62" xfId="0" quotePrefix="1" applyFont="1" applyFill="1" applyBorder="1" applyAlignment="1" applyProtection="1">
      <alignment horizontal="left" vertical="center" wrapText="1"/>
      <protection locked="0"/>
    </xf>
    <xf numFmtId="0" fontId="21" fillId="15" borderId="54" xfId="0" applyFont="1" applyFill="1" applyBorder="1" applyAlignment="1" applyProtection="1">
      <alignment horizontal="left" vertical="center" wrapText="1"/>
      <protection locked="0"/>
    </xf>
    <xf numFmtId="0" fontId="21" fillId="15" borderId="122" xfId="0" applyFont="1" applyFill="1" applyBorder="1" applyAlignment="1" applyProtection="1">
      <alignment horizontal="left" vertical="center" wrapText="1"/>
      <protection locked="0"/>
    </xf>
    <xf numFmtId="49" fontId="9" fillId="0" borderId="12" xfId="0" applyNumberFormat="1" applyFont="1" applyBorder="1" applyAlignment="1">
      <alignment horizontal="center" vertical="center" wrapText="1" readingOrder="1"/>
    </xf>
    <xf numFmtId="49" fontId="9" fillId="0" borderId="14" xfId="0" applyNumberFormat="1" applyFont="1" applyBorder="1" applyAlignment="1">
      <alignment horizontal="center" vertical="center" wrapText="1" readingOrder="1"/>
    </xf>
    <xf numFmtId="0" fontId="9" fillId="0" borderId="61" xfId="0" applyFont="1" applyBorder="1" applyAlignment="1">
      <alignment horizontal="left" vertical="center" wrapText="1" readingOrder="1"/>
    </xf>
    <xf numFmtId="0" fontId="220" fillId="0" borderId="6" xfId="0" applyFont="1" applyBorder="1" applyAlignment="1">
      <alignment horizontal="center" vertical="center" wrapText="1" readingOrder="1"/>
    </xf>
    <xf numFmtId="0" fontId="220" fillId="0" borderId="75" xfId="0" applyFont="1" applyBorder="1" applyAlignment="1">
      <alignment horizontal="center" vertical="center" wrapText="1" readingOrder="1"/>
    </xf>
    <xf numFmtId="0" fontId="220" fillId="0" borderId="74" xfId="0" applyFont="1" applyBorder="1" applyAlignment="1">
      <alignment horizontal="center" vertical="center" wrapText="1" readingOrder="1"/>
    </xf>
    <xf numFmtId="9" fontId="220" fillId="0" borderId="61" xfId="0" applyNumberFormat="1" applyFont="1" applyBorder="1" applyAlignment="1">
      <alignment horizontal="center" vertical="center" wrapText="1" readingOrder="1"/>
    </xf>
    <xf numFmtId="0" fontId="220" fillId="0" borderId="61" xfId="0" applyFont="1" applyBorder="1" applyAlignment="1">
      <alignment horizontal="center" vertical="center" wrapText="1" readingOrder="1"/>
    </xf>
    <xf numFmtId="0" fontId="9" fillId="0" borderId="6" xfId="0" applyFont="1" applyBorder="1" applyAlignment="1">
      <alignment horizontal="left" vertical="center" wrapText="1" readingOrder="1"/>
    </xf>
    <xf numFmtId="0" fontId="9" fillId="0" borderId="75" xfId="0" applyFont="1" applyBorder="1" applyAlignment="1">
      <alignment horizontal="left" vertical="center" wrapText="1" readingOrder="1"/>
    </xf>
    <xf numFmtId="0" fontId="9" fillId="0" borderId="74" xfId="0" applyFont="1" applyBorder="1" applyAlignment="1">
      <alignment horizontal="left" vertical="center" wrapText="1" readingOrder="1"/>
    </xf>
    <xf numFmtId="49" fontId="9" fillId="0" borderId="10" xfId="0" applyNumberFormat="1" applyFont="1" applyBorder="1" applyAlignment="1">
      <alignment horizontal="center" vertical="center" wrapText="1" readingOrder="1"/>
    </xf>
    <xf numFmtId="49" fontId="9" fillId="0" borderId="6" xfId="0" applyNumberFormat="1" applyFont="1" applyBorder="1" applyAlignment="1">
      <alignment horizontal="center" vertical="center" wrapText="1" readingOrder="1"/>
    </xf>
    <xf numFmtId="49" fontId="9" fillId="0" borderId="75" xfId="0" applyNumberFormat="1" applyFont="1" applyBorder="1" applyAlignment="1">
      <alignment horizontal="center" vertical="center" wrapText="1" readingOrder="1"/>
    </xf>
    <xf numFmtId="49" fontId="9" fillId="0" borderId="74" xfId="0" applyNumberFormat="1" applyFont="1" applyBorder="1" applyAlignment="1">
      <alignment horizontal="center" vertical="center" wrapText="1" readingOrder="1"/>
    </xf>
    <xf numFmtId="0" fontId="4" fillId="0" borderId="7" xfId="0" applyFont="1" applyBorder="1" applyAlignment="1">
      <alignment horizontal="center" vertical="center" wrapText="1" readingOrder="1"/>
    </xf>
    <xf numFmtId="0" fontId="228" fillId="0" borderId="61" xfId="0" applyFont="1" applyBorder="1" applyAlignment="1">
      <alignment horizontal="left" vertical="center" wrapText="1" readingOrder="1"/>
    </xf>
    <xf numFmtId="0" fontId="221" fillId="0" borderId="6" xfId="0" applyFont="1" applyBorder="1" applyAlignment="1">
      <alignment horizontal="center" vertical="center" wrapText="1" readingOrder="1"/>
    </xf>
    <xf numFmtId="0" fontId="221" fillId="0" borderId="75" xfId="0" applyFont="1" applyBorder="1" applyAlignment="1">
      <alignment horizontal="center" vertical="center" wrapText="1" readingOrder="1"/>
    </xf>
    <xf numFmtId="0" fontId="221" fillId="0" borderId="74" xfId="0" applyFont="1" applyBorder="1" applyAlignment="1">
      <alignment horizontal="center" vertical="center" wrapText="1" readingOrder="1"/>
    </xf>
    <xf numFmtId="0" fontId="230" fillId="0" borderId="61" xfId="0" applyFont="1" applyBorder="1" applyAlignment="1">
      <alignment horizontal="center" vertical="center" wrapText="1" readingOrder="1"/>
    </xf>
    <xf numFmtId="0" fontId="9" fillId="0" borderId="7" xfId="0" applyFont="1" applyBorder="1" applyAlignment="1">
      <alignment horizontal="center" vertical="center" wrapText="1" readingOrder="1"/>
    </xf>
    <xf numFmtId="0" fontId="9" fillId="0" borderId="36" xfId="0" applyFont="1" applyBorder="1" applyAlignment="1">
      <alignment horizontal="center" vertical="center" wrapText="1" readingOrder="1"/>
    </xf>
    <xf numFmtId="0" fontId="9" fillId="0" borderId="72" xfId="0" applyFont="1" applyBorder="1" applyAlignment="1">
      <alignment horizontal="center" vertical="center" wrapText="1" readingOrder="1"/>
    </xf>
    <xf numFmtId="0" fontId="21" fillId="15" borderId="62" xfId="0" applyFont="1" applyFill="1" applyBorder="1" applyAlignment="1" applyProtection="1">
      <alignment horizontal="left" vertical="center" wrapText="1"/>
      <protection locked="0"/>
    </xf>
    <xf numFmtId="49" fontId="9" fillId="0" borderId="60" xfId="0" applyNumberFormat="1" applyFont="1" applyBorder="1" applyAlignment="1">
      <alignment horizontal="center" vertical="center" wrapText="1" readingOrder="1"/>
    </xf>
    <xf numFmtId="49" fontId="9" fillId="0" borderId="36" xfId="0" applyNumberFormat="1" applyFont="1" applyBorder="1" applyAlignment="1">
      <alignment horizontal="center" vertical="center" wrapText="1" readingOrder="1"/>
    </xf>
    <xf numFmtId="49" fontId="9" fillId="0" borderId="44" xfId="0" applyNumberFormat="1" applyFont="1" applyBorder="1" applyAlignment="1">
      <alignment horizontal="center" vertical="center" wrapText="1" readingOrder="1"/>
    </xf>
    <xf numFmtId="49" fontId="9" fillId="0" borderId="72" xfId="0" applyNumberFormat="1" applyFont="1" applyBorder="1" applyAlignment="1">
      <alignment horizontal="center" vertical="center" wrapText="1" readingOrder="1"/>
    </xf>
    <xf numFmtId="49" fontId="9" fillId="0" borderId="73" xfId="0" applyNumberFormat="1" applyFont="1" applyBorder="1" applyAlignment="1">
      <alignment horizontal="center" vertical="center" wrapText="1" readingOrder="1"/>
    </xf>
    <xf numFmtId="0" fontId="65" fillId="0" borderId="61" xfId="0" applyFont="1" applyBorder="1" applyAlignment="1">
      <alignment horizontal="left" vertical="center" wrapText="1" readingOrder="1"/>
    </xf>
    <xf numFmtId="0" fontId="23" fillId="15" borderId="6" xfId="0" applyFont="1" applyFill="1" applyBorder="1" applyAlignment="1" applyProtection="1">
      <alignment horizontal="left" vertical="center" wrapText="1"/>
      <protection locked="0"/>
    </xf>
    <xf numFmtId="49" fontId="99" fillId="0" borderId="6" xfId="0" applyNumberFormat="1" applyFont="1" applyBorder="1" applyAlignment="1">
      <alignment horizontal="center" vertical="center" wrapText="1" readingOrder="1"/>
    </xf>
    <xf numFmtId="9" fontId="221" fillId="0" borderId="6" xfId="0" applyNumberFormat="1" applyFont="1" applyBorder="1" applyAlignment="1">
      <alignment horizontal="center" vertical="center" wrapText="1" readingOrder="1"/>
    </xf>
    <xf numFmtId="9" fontId="214" fillId="0" borderId="6" xfId="0" applyNumberFormat="1" applyFont="1" applyBorder="1" applyAlignment="1">
      <alignment horizontal="center" vertical="center" wrapText="1" readingOrder="1"/>
    </xf>
    <xf numFmtId="0" fontId="220" fillId="0" borderId="7" xfId="0" applyFont="1" applyBorder="1" applyAlignment="1">
      <alignment horizontal="center" vertical="center" wrapText="1" readingOrder="1"/>
    </xf>
    <xf numFmtId="0" fontId="220" fillId="0" borderId="60" xfId="0" applyFont="1" applyBorder="1" applyAlignment="1">
      <alignment horizontal="center" vertical="center" wrapText="1" readingOrder="1"/>
    </xf>
    <xf numFmtId="0" fontId="220" fillId="0" borderId="36" xfId="0" applyFont="1" applyBorder="1" applyAlignment="1">
      <alignment horizontal="center" vertical="center" wrapText="1" readingOrder="1"/>
    </xf>
    <xf numFmtId="0" fontId="220" fillId="0" borderId="44" xfId="0" applyFont="1" applyBorder="1" applyAlignment="1">
      <alignment horizontal="center" vertical="center" wrapText="1" readingOrder="1"/>
    </xf>
    <xf numFmtId="0" fontId="220" fillId="0" borderId="72" xfId="0" applyFont="1" applyBorder="1" applyAlignment="1">
      <alignment horizontal="center" vertical="center" wrapText="1" readingOrder="1"/>
    </xf>
    <xf numFmtId="0" fontId="220" fillId="0" borderId="73" xfId="0" applyFont="1" applyBorder="1" applyAlignment="1">
      <alignment horizontal="center" vertical="center" wrapText="1" readingOrder="1"/>
    </xf>
    <xf numFmtId="0" fontId="222" fillId="0" borderId="61" xfId="0" applyFont="1" applyBorder="1" applyAlignment="1">
      <alignment horizontal="left" vertical="center" wrapText="1" readingOrder="1"/>
    </xf>
    <xf numFmtId="0" fontId="223" fillId="28" borderId="6" xfId="0" applyFont="1" applyFill="1" applyBorder="1" applyAlignment="1">
      <alignment horizontal="center" vertical="center" wrapText="1"/>
    </xf>
    <xf numFmtId="0" fontId="223" fillId="28" borderId="75" xfId="0" applyFont="1" applyFill="1" applyBorder="1" applyAlignment="1">
      <alignment horizontal="center" vertical="center" wrapText="1"/>
    </xf>
    <xf numFmtId="0" fontId="223" fillId="28" borderId="74" xfId="0" applyFont="1" applyFill="1" applyBorder="1" applyAlignment="1">
      <alignment horizontal="center" vertical="center" wrapText="1"/>
    </xf>
    <xf numFmtId="9" fontId="225" fillId="0" borderId="6" xfId="0" applyNumberFormat="1" applyFont="1" applyBorder="1" applyAlignment="1">
      <alignment horizontal="center" vertical="center" wrapText="1" readingOrder="1"/>
    </xf>
    <xf numFmtId="0" fontId="225" fillId="0" borderId="75" xfId="0" applyFont="1" applyBorder="1" applyAlignment="1">
      <alignment horizontal="center" vertical="center" wrapText="1" readingOrder="1"/>
    </xf>
    <xf numFmtId="0" fontId="225" fillId="0" borderId="74" xfId="0" applyFont="1" applyBorder="1" applyAlignment="1">
      <alignment horizontal="center" vertical="center" wrapText="1" readingOrder="1"/>
    </xf>
    <xf numFmtId="49" fontId="224" fillId="0" borderId="6" xfId="0" applyNumberFormat="1" applyFont="1" applyBorder="1" applyAlignment="1">
      <alignment horizontal="center" vertical="center" wrapText="1" readingOrder="1"/>
    </xf>
    <xf numFmtId="0" fontId="230" fillId="0" borderId="7" xfId="0" applyFont="1" applyBorder="1" applyAlignment="1">
      <alignment horizontal="center" vertical="center" wrapText="1" readingOrder="1"/>
    </xf>
    <xf numFmtId="49" fontId="126" fillId="0" borderId="6" xfId="0" applyNumberFormat="1" applyFont="1" applyBorder="1" applyAlignment="1">
      <alignment horizontal="center" vertical="center" wrapText="1" readingOrder="1"/>
    </xf>
    <xf numFmtId="49" fontId="3" fillId="0" borderId="75" xfId="0" applyNumberFormat="1" applyFont="1" applyBorder="1" applyAlignment="1">
      <alignment horizontal="center" vertical="center" wrapText="1" readingOrder="1"/>
    </xf>
    <xf numFmtId="49" fontId="3" fillId="0" borderId="74" xfId="0" applyNumberFormat="1" applyFont="1" applyBorder="1" applyAlignment="1">
      <alignment horizontal="center" vertical="center" wrapText="1" readingOrder="1"/>
    </xf>
    <xf numFmtId="0" fontId="3" fillId="0" borderId="6" xfId="0" applyFont="1" applyBorder="1" applyAlignment="1">
      <alignment horizontal="left" vertical="center" wrapText="1" readingOrder="1"/>
    </xf>
    <xf numFmtId="0" fontId="3" fillId="0" borderId="75" xfId="0" applyFont="1" applyBorder="1" applyAlignment="1">
      <alignment horizontal="left" vertical="center" wrapText="1" readingOrder="1"/>
    </xf>
    <xf numFmtId="0" fontId="3" fillId="0" borderId="74" xfId="0" applyFont="1" applyBorder="1" applyAlignment="1">
      <alignment horizontal="left" vertical="center" wrapText="1" readingOrder="1"/>
    </xf>
    <xf numFmtId="0" fontId="3" fillId="0" borderId="7" xfId="0" applyFont="1" applyBorder="1" applyAlignment="1">
      <alignment horizontal="left" vertical="center" wrapText="1" readingOrder="1"/>
    </xf>
    <xf numFmtId="0" fontId="3" fillId="0" borderId="60" xfId="0" applyFont="1" applyBorder="1" applyAlignment="1">
      <alignment horizontal="left" vertical="center" wrapText="1" readingOrder="1"/>
    </xf>
    <xf numFmtId="0" fontId="3" fillId="0" borderId="36" xfId="0" applyFont="1" applyBorder="1" applyAlignment="1">
      <alignment horizontal="left" vertical="center" wrapText="1" readingOrder="1"/>
    </xf>
    <xf numFmtId="0" fontId="3" fillId="0" borderId="44" xfId="0" applyFont="1" applyBorder="1" applyAlignment="1">
      <alignment horizontal="left" vertical="center" wrapText="1" readingOrder="1"/>
    </xf>
    <xf numFmtId="0" fontId="3" fillId="0" borderId="72" xfId="0" applyFont="1" applyBorder="1" applyAlignment="1">
      <alignment horizontal="left" vertical="center" wrapText="1" readingOrder="1"/>
    </xf>
    <xf numFmtId="0" fontId="3" fillId="0" borderId="73" xfId="0" applyFont="1" applyBorder="1" applyAlignment="1">
      <alignment horizontal="left" vertical="center" wrapText="1" readingOrder="1"/>
    </xf>
    <xf numFmtId="0" fontId="214" fillId="0" borderId="7" xfId="0" applyFont="1" applyBorder="1" applyAlignment="1">
      <alignment horizontal="center" vertical="center" wrapText="1" readingOrder="1"/>
    </xf>
    <xf numFmtId="0" fontId="214" fillId="0" borderId="60" xfId="0" applyFont="1" applyBorder="1" applyAlignment="1">
      <alignment horizontal="center" vertical="center" wrapText="1" readingOrder="1"/>
    </xf>
    <xf numFmtId="0" fontId="214" fillId="0" borderId="36" xfId="0" applyFont="1" applyBorder="1" applyAlignment="1">
      <alignment horizontal="center" vertical="center" wrapText="1" readingOrder="1"/>
    </xf>
    <xf numFmtId="0" fontId="214" fillId="0" borderId="44" xfId="0" applyFont="1" applyBorder="1" applyAlignment="1">
      <alignment horizontal="center" vertical="center" wrapText="1" readingOrder="1"/>
    </xf>
    <xf numFmtId="0" fontId="214" fillId="0" borderId="72" xfId="0" applyFont="1" applyBorder="1" applyAlignment="1">
      <alignment horizontal="center" vertical="center" wrapText="1" readingOrder="1"/>
    </xf>
    <xf numFmtId="0" fontId="214" fillId="0" borderId="73" xfId="0" applyFont="1" applyBorder="1" applyAlignment="1">
      <alignment horizontal="center" vertical="center" wrapText="1" readingOrder="1"/>
    </xf>
    <xf numFmtId="0" fontId="225" fillId="0" borderId="6" xfId="0" applyFont="1" applyBorder="1" applyAlignment="1">
      <alignment horizontal="center" vertical="center" wrapText="1" readingOrder="1"/>
    </xf>
    <xf numFmtId="0" fontId="49" fillId="0" borderId="7" xfId="0" applyFont="1" applyBorder="1" applyAlignment="1">
      <alignment horizontal="center" vertical="center" wrapText="1" readingOrder="1"/>
    </xf>
    <xf numFmtId="0" fontId="49" fillId="0" borderId="60" xfId="0" applyFont="1" applyBorder="1" applyAlignment="1">
      <alignment horizontal="center" vertical="center" wrapText="1" readingOrder="1"/>
    </xf>
    <xf numFmtId="0" fontId="49" fillId="0" borderId="36" xfId="0" applyFont="1" applyBorder="1" applyAlignment="1">
      <alignment horizontal="center" vertical="center" wrapText="1" readingOrder="1"/>
    </xf>
    <xf numFmtId="0" fontId="49" fillId="0" borderId="44" xfId="0" applyFont="1" applyBorder="1" applyAlignment="1">
      <alignment horizontal="center" vertical="center" wrapText="1" readingOrder="1"/>
    </xf>
    <xf numFmtId="0" fontId="49" fillId="0" borderId="72" xfId="0" applyFont="1" applyBorder="1" applyAlignment="1">
      <alignment horizontal="center" vertical="center" wrapText="1" readingOrder="1"/>
    </xf>
    <xf numFmtId="0" fontId="49" fillId="0" borderId="73" xfId="0" applyFont="1" applyBorder="1" applyAlignment="1">
      <alignment horizontal="center" vertical="center" wrapText="1" readingOrder="1"/>
    </xf>
    <xf numFmtId="0" fontId="49" fillId="0" borderId="6" xfId="0" applyFont="1" applyBorder="1" applyAlignment="1">
      <alignment horizontal="left" vertical="center" wrapText="1" readingOrder="1"/>
    </xf>
    <xf numFmtId="0" fontId="49" fillId="0" borderId="75" xfId="0" applyFont="1" applyBorder="1" applyAlignment="1">
      <alignment horizontal="left" vertical="center" wrapText="1" readingOrder="1"/>
    </xf>
    <xf numFmtId="0" fontId="49" fillId="0" borderId="74" xfId="0" applyFont="1" applyBorder="1" applyAlignment="1">
      <alignment horizontal="left" vertical="center" wrapText="1" readingOrder="1"/>
    </xf>
    <xf numFmtId="0" fontId="214" fillId="0" borderId="6" xfId="0" applyFont="1" applyBorder="1" applyAlignment="1">
      <alignment horizontal="left" vertical="center" wrapText="1" readingOrder="1"/>
    </xf>
    <xf numFmtId="0" fontId="214" fillId="0" borderId="75" xfId="0" applyFont="1" applyBorder="1" applyAlignment="1">
      <alignment horizontal="left" vertical="center" wrapText="1" readingOrder="1"/>
    </xf>
    <xf numFmtId="0" fontId="214" fillId="0" borderId="74" xfId="0" applyFont="1" applyBorder="1" applyAlignment="1">
      <alignment horizontal="left" vertical="center" wrapText="1" readingOrder="1"/>
    </xf>
    <xf numFmtId="0" fontId="232" fillId="0" borderId="6" xfId="0" applyFont="1" applyBorder="1" applyAlignment="1">
      <alignment horizontal="center" vertical="center" wrapText="1"/>
    </xf>
    <xf numFmtId="0" fontId="232" fillId="0" borderId="75" xfId="0" applyFont="1" applyBorder="1" applyAlignment="1">
      <alignment horizontal="center" vertical="center" wrapText="1"/>
    </xf>
    <xf numFmtId="0" fontId="232" fillId="0" borderId="74" xfId="0" applyFont="1" applyBorder="1" applyAlignment="1">
      <alignment horizontal="center" vertical="center" wrapText="1"/>
    </xf>
    <xf numFmtId="49" fontId="231" fillId="0" borderId="6" xfId="0" applyNumberFormat="1" applyFont="1" applyBorder="1" applyAlignment="1">
      <alignment horizontal="center" vertical="center" wrapText="1" readingOrder="1"/>
    </xf>
    <xf numFmtId="49" fontId="231" fillId="0" borderId="75" xfId="0" applyNumberFormat="1" applyFont="1" applyBorder="1" applyAlignment="1">
      <alignment horizontal="center" vertical="center" wrapText="1" readingOrder="1"/>
    </xf>
    <xf numFmtId="49" fontId="231" fillId="0" borderId="74" xfId="0" applyNumberFormat="1" applyFont="1" applyBorder="1" applyAlignment="1">
      <alignment horizontal="center" vertical="center" wrapText="1" readingOrder="1"/>
    </xf>
    <xf numFmtId="0" fontId="49" fillId="0" borderId="7" xfId="0" applyFont="1" applyBorder="1" applyAlignment="1">
      <alignment horizontal="left" vertical="center" wrapText="1" readingOrder="1"/>
    </xf>
    <xf numFmtId="0" fontId="49" fillId="0" borderId="60" xfId="0" applyFont="1" applyBorder="1" applyAlignment="1">
      <alignment horizontal="left" vertical="center" wrapText="1" readingOrder="1"/>
    </xf>
    <xf numFmtId="0" fontId="49" fillId="0" borderId="36" xfId="0" applyFont="1" applyBorder="1" applyAlignment="1">
      <alignment horizontal="left" vertical="center" wrapText="1" readingOrder="1"/>
    </xf>
    <xf numFmtId="0" fontId="49" fillId="0" borderId="44" xfId="0" applyFont="1" applyBorder="1" applyAlignment="1">
      <alignment horizontal="left" vertical="center" wrapText="1" readingOrder="1"/>
    </xf>
    <xf numFmtId="0" fontId="49" fillId="0" borderId="72" xfId="0" applyFont="1" applyBorder="1" applyAlignment="1">
      <alignment horizontal="left" vertical="center" wrapText="1" readingOrder="1"/>
    </xf>
    <xf numFmtId="0" fontId="49" fillId="0" borderId="73" xfId="0" applyFont="1" applyBorder="1" applyAlignment="1">
      <alignment horizontal="left" vertical="center" wrapText="1" readingOrder="1"/>
    </xf>
    <xf numFmtId="0" fontId="233" fillId="15" borderId="6" xfId="0" quotePrefix="1" applyFont="1" applyFill="1" applyBorder="1" applyAlignment="1" applyProtection="1">
      <alignment horizontal="left" vertical="center" wrapText="1"/>
      <protection locked="0"/>
    </xf>
    <xf numFmtId="0" fontId="233" fillId="15" borderId="75" xfId="0" applyFont="1" applyFill="1" applyBorder="1" applyAlignment="1" applyProtection="1">
      <alignment horizontal="left" vertical="center" wrapText="1"/>
      <protection locked="0"/>
    </xf>
    <xf numFmtId="0" fontId="233" fillId="15" borderId="74" xfId="0" applyFont="1" applyFill="1" applyBorder="1" applyAlignment="1" applyProtection="1">
      <alignment horizontal="left" vertical="center" wrapText="1"/>
      <protection locked="0"/>
    </xf>
    <xf numFmtId="164" fontId="9" fillId="0" borderId="61" xfId="8" applyNumberFormat="1" applyFont="1" applyFill="1" applyBorder="1" applyAlignment="1" applyProtection="1">
      <alignment horizontal="center" vertical="center"/>
    </xf>
    <xf numFmtId="0" fontId="162" fillId="0" borderId="0" xfId="0" applyFont="1" applyAlignment="1">
      <alignment horizontal="left" vertical="center" wrapText="1"/>
    </xf>
    <xf numFmtId="0" fontId="13" fillId="0" borderId="7" xfId="0" applyFont="1" applyBorder="1" applyAlignment="1">
      <alignment horizontal="center" vertical="center" wrapText="1" readingOrder="1"/>
    </xf>
    <xf numFmtId="0" fontId="13" fillId="0" borderId="60" xfId="0" applyFont="1" applyBorder="1" applyAlignment="1">
      <alignment horizontal="center" vertical="center" wrapText="1" readingOrder="1"/>
    </xf>
    <xf numFmtId="0" fontId="13" fillId="0" borderId="36" xfId="0" applyFont="1" applyBorder="1" applyAlignment="1">
      <alignment horizontal="center" vertical="center" wrapText="1" readingOrder="1"/>
    </xf>
    <xf numFmtId="0" fontId="13" fillId="0" borderId="44" xfId="0" applyFont="1" applyBorder="1" applyAlignment="1">
      <alignment horizontal="center" vertical="center" wrapText="1" readingOrder="1"/>
    </xf>
    <xf numFmtId="0" fontId="13" fillId="0" borderId="72" xfId="0" applyFont="1" applyBorder="1" applyAlignment="1">
      <alignment horizontal="center" vertical="center" wrapText="1" readingOrder="1"/>
    </xf>
    <xf numFmtId="0" fontId="13" fillId="0" borderId="73" xfId="0" applyFont="1" applyBorder="1" applyAlignment="1">
      <alignment horizontal="center" vertical="center" wrapText="1" readingOrder="1"/>
    </xf>
    <xf numFmtId="49" fontId="126" fillId="0" borderId="75" xfId="0" applyNumberFormat="1" applyFont="1" applyBorder="1" applyAlignment="1">
      <alignment horizontal="center" vertical="center" wrapText="1" readingOrder="1"/>
    </xf>
    <xf numFmtId="49" fontId="126" fillId="0" borderId="74" xfId="0" applyNumberFormat="1" applyFont="1" applyBorder="1" applyAlignment="1">
      <alignment horizontal="center" vertical="center" wrapText="1" readingOrder="1"/>
    </xf>
    <xf numFmtId="0" fontId="226" fillId="0" borderId="6" xfId="0" applyFont="1" applyBorder="1" applyAlignment="1">
      <alignment horizontal="center" vertical="center" wrapText="1"/>
    </xf>
    <xf numFmtId="0" fontId="226" fillId="0" borderId="75" xfId="0" applyFont="1" applyBorder="1" applyAlignment="1">
      <alignment horizontal="center" vertical="center" wrapText="1"/>
    </xf>
    <xf numFmtId="0" fontId="226" fillId="0" borderId="74" xfId="0" applyFont="1" applyBorder="1" applyAlignment="1">
      <alignment horizontal="center" vertical="center" wrapText="1"/>
    </xf>
    <xf numFmtId="0" fontId="4" fillId="0" borderId="0" xfId="0" applyFont="1" applyAlignment="1">
      <alignment horizontal="left" vertical="top" wrapText="1"/>
    </xf>
    <xf numFmtId="0" fontId="81" fillId="0" borderId="0" xfId="0" applyFont="1" applyAlignment="1">
      <alignment horizontal="left" vertical="center" wrapText="1" readingOrder="1"/>
    </xf>
    <xf numFmtId="164" fontId="9" fillId="56" borderId="7" xfId="8" applyNumberFormat="1" applyFont="1" applyFill="1" applyBorder="1" applyAlignment="1" applyProtection="1">
      <alignment horizontal="center" vertical="center"/>
    </xf>
    <xf numFmtId="164" fontId="9" fillId="56" borderId="60" xfId="8" applyNumberFormat="1" applyFont="1" applyFill="1" applyBorder="1" applyAlignment="1" applyProtection="1">
      <alignment horizontal="center" vertical="center"/>
    </xf>
    <xf numFmtId="164" fontId="9" fillId="56" borderId="36" xfId="8" applyNumberFormat="1" applyFont="1" applyFill="1" applyBorder="1" applyAlignment="1" applyProtection="1">
      <alignment horizontal="center" vertical="center"/>
    </xf>
    <xf numFmtId="164" fontId="9" fillId="56" borderId="44" xfId="8" applyNumberFormat="1" applyFont="1" applyFill="1" applyBorder="1" applyAlignment="1" applyProtection="1">
      <alignment horizontal="center" vertical="center"/>
    </xf>
    <xf numFmtId="164" fontId="9" fillId="0" borderId="6" xfId="8" applyNumberFormat="1" applyFont="1" applyFill="1" applyBorder="1" applyAlignment="1" applyProtection="1">
      <alignment horizontal="center" wrapText="1"/>
    </xf>
    <xf numFmtId="164" fontId="9" fillId="0" borderId="75" xfId="8" applyNumberFormat="1" applyFont="1" applyFill="1" applyBorder="1" applyAlignment="1" applyProtection="1">
      <alignment horizontal="center" wrapText="1"/>
    </xf>
    <xf numFmtId="164" fontId="9" fillId="58" borderId="27" xfId="8" applyNumberFormat="1" applyFont="1" applyFill="1" applyBorder="1" applyAlignment="1" applyProtection="1">
      <alignment horizontal="left" vertical="center" wrapText="1"/>
    </xf>
    <xf numFmtId="164" fontId="9" fillId="58" borderId="28" xfId="8" applyNumberFormat="1" applyFont="1" applyFill="1" applyBorder="1" applyAlignment="1" applyProtection="1">
      <alignment horizontal="left" vertical="center" wrapText="1"/>
    </xf>
    <xf numFmtId="164" fontId="9" fillId="58" borderId="29" xfId="8" applyNumberFormat="1" applyFont="1" applyFill="1" applyBorder="1" applyAlignment="1" applyProtection="1">
      <alignment horizontal="left" vertical="center" wrapText="1"/>
    </xf>
    <xf numFmtId="0" fontId="4" fillId="0" borderId="0" xfId="0" applyFont="1" applyAlignment="1">
      <alignment horizontal="left" vertical="center"/>
    </xf>
    <xf numFmtId="0" fontId="4" fillId="0" borderId="0" xfId="0" applyFont="1" applyAlignment="1">
      <alignment horizontal="justify" vertical="center" wrapText="1"/>
    </xf>
    <xf numFmtId="164" fontId="9" fillId="59" borderId="7" xfId="8" applyNumberFormat="1" applyFont="1" applyFill="1" applyBorder="1" applyAlignment="1" applyProtection="1">
      <alignment horizontal="center" vertical="center"/>
    </xf>
    <xf numFmtId="164" fontId="9" fillId="59" borderId="60" xfId="8" applyNumberFormat="1" applyFont="1" applyFill="1" applyBorder="1" applyAlignment="1" applyProtection="1">
      <alignment horizontal="center" vertical="center"/>
    </xf>
    <xf numFmtId="164" fontId="9" fillId="59" borderId="72" xfId="8" applyNumberFormat="1" applyFont="1" applyFill="1" applyBorder="1" applyAlignment="1" applyProtection="1">
      <alignment horizontal="center" vertical="center"/>
    </xf>
    <xf numFmtId="164" fontId="9" fillId="59" borderId="73" xfId="8" applyNumberFormat="1" applyFont="1" applyFill="1" applyBorder="1" applyAlignment="1" applyProtection="1">
      <alignment horizontal="center" vertical="center"/>
    </xf>
    <xf numFmtId="0" fontId="9" fillId="4" borderId="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41" xfId="0" applyFont="1" applyFill="1" applyBorder="1" applyAlignment="1">
      <alignment horizontal="left" vertical="top" wrapText="1"/>
    </xf>
    <xf numFmtId="0" fontId="23" fillId="21" borderId="9" xfId="0" applyFont="1" applyFill="1" applyBorder="1" applyAlignment="1">
      <alignment horizontal="center" vertical="center"/>
    </xf>
    <xf numFmtId="0" fontId="23" fillId="21" borderId="3" xfId="0" applyFont="1" applyFill="1" applyBorder="1" applyAlignment="1">
      <alignment horizontal="center" vertical="center"/>
    </xf>
    <xf numFmtId="0" fontId="23" fillId="21" borderId="20" xfId="0" applyFont="1" applyFill="1" applyBorder="1" applyAlignment="1">
      <alignment horizontal="center" vertical="center"/>
    </xf>
    <xf numFmtId="0" fontId="23" fillId="21" borderId="41" xfId="0" applyFont="1" applyFill="1" applyBorder="1" applyAlignment="1">
      <alignment horizontal="center" vertical="center"/>
    </xf>
    <xf numFmtId="0" fontId="3" fillId="7" borderId="9" xfId="0" applyFont="1" applyFill="1" applyBorder="1" applyAlignment="1">
      <alignment horizontal="left" vertical="top" wrapText="1"/>
    </xf>
    <xf numFmtId="0" fontId="3" fillId="7" borderId="41" xfId="0" applyFont="1" applyFill="1" applyBorder="1" applyAlignment="1">
      <alignment horizontal="left" vertical="top" wrapText="1"/>
    </xf>
    <xf numFmtId="0" fontId="9" fillId="0" borderId="41" xfId="0" applyFont="1" applyBorder="1" applyAlignment="1">
      <alignment horizontal="left" vertical="top" wrapText="1"/>
    </xf>
    <xf numFmtId="0" fontId="23" fillId="22" borderId="15" xfId="0" applyFont="1" applyFill="1" applyBorder="1" applyAlignment="1">
      <alignment horizontal="center" vertical="center"/>
    </xf>
    <xf numFmtId="0" fontId="23" fillId="22" borderId="16" xfId="0" applyFont="1" applyFill="1" applyBorder="1" applyAlignment="1">
      <alignment horizontal="center" vertical="center"/>
    </xf>
    <xf numFmtId="0" fontId="23" fillId="22" borderId="25" xfId="0" applyFont="1" applyFill="1" applyBorder="1" applyAlignment="1">
      <alignment horizontal="center" vertical="center"/>
    </xf>
    <xf numFmtId="0" fontId="6" fillId="9" borderId="9" xfId="0" applyFont="1" applyFill="1" applyBorder="1" applyAlignment="1">
      <alignment horizontal="center" vertical="center"/>
    </xf>
    <xf numFmtId="0" fontId="6" fillId="9" borderId="3" xfId="0" applyFont="1" applyFill="1" applyBorder="1" applyAlignment="1">
      <alignment horizontal="center" vertical="center"/>
    </xf>
    <xf numFmtId="0" fontId="6" fillId="9" borderId="41" xfId="0" applyFont="1" applyFill="1" applyBorder="1" applyAlignment="1">
      <alignment horizontal="center" vertical="center"/>
    </xf>
    <xf numFmtId="0" fontId="9" fillId="14" borderId="9" xfId="0" applyFont="1" applyFill="1" applyBorder="1" applyAlignment="1">
      <alignment horizontal="left" vertical="top" wrapText="1"/>
    </xf>
    <xf numFmtId="0" fontId="9" fillId="14" borderId="3" xfId="0" applyFont="1" applyFill="1" applyBorder="1" applyAlignment="1">
      <alignment horizontal="left" vertical="top" wrapText="1"/>
    </xf>
    <xf numFmtId="0" fontId="9" fillId="14" borderId="41" xfId="0" applyFont="1" applyFill="1" applyBorder="1" applyAlignment="1">
      <alignment horizontal="left" vertical="top" wrapText="1"/>
    </xf>
    <xf numFmtId="0" fontId="23" fillId="22" borderId="9" xfId="0" applyFont="1" applyFill="1" applyBorder="1" applyAlignment="1">
      <alignment horizontal="center" vertical="center"/>
    </xf>
    <xf numFmtId="0" fontId="23" fillId="22" borderId="41" xfId="0" applyFont="1" applyFill="1" applyBorder="1" applyAlignment="1">
      <alignment horizontal="center" vertical="center"/>
    </xf>
    <xf numFmtId="0" fontId="9" fillId="7" borderId="9" xfId="0" applyFont="1" applyFill="1" applyBorder="1" applyAlignment="1">
      <alignment horizontal="left" vertical="top" wrapText="1"/>
    </xf>
    <xf numFmtId="0" fontId="9" fillId="7" borderId="3" xfId="0" applyFont="1" applyFill="1" applyBorder="1" applyAlignment="1">
      <alignment horizontal="left" vertical="top" wrapText="1"/>
    </xf>
    <xf numFmtId="0" fontId="9" fillId="7" borderId="20"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40" xfId="0" applyFont="1" applyFill="1" applyBorder="1" applyAlignment="1">
      <alignment horizontal="left" vertical="top" wrapText="1"/>
    </xf>
    <xf numFmtId="0" fontId="9" fillId="4" borderId="34" xfId="0" applyFont="1" applyFill="1" applyBorder="1" applyAlignment="1">
      <alignment horizontal="left" vertical="top" wrapText="1"/>
    </xf>
    <xf numFmtId="0" fontId="9" fillId="7" borderId="41" xfId="0" applyFont="1" applyFill="1" applyBorder="1" applyAlignment="1">
      <alignment horizontal="left" vertical="top" wrapText="1"/>
    </xf>
    <xf numFmtId="0" fontId="9" fillId="4" borderId="25" xfId="0" applyFont="1" applyFill="1" applyBorder="1" applyAlignment="1">
      <alignment horizontal="left" vertical="top" wrapText="1"/>
    </xf>
    <xf numFmtId="0" fontId="9" fillId="4" borderId="79" xfId="0" applyFont="1" applyFill="1" applyBorder="1" applyAlignment="1">
      <alignment horizontal="left" vertical="top" wrapText="1"/>
    </xf>
    <xf numFmtId="0" fontId="9" fillId="4" borderId="26" xfId="0" applyFont="1" applyFill="1" applyBorder="1" applyAlignment="1">
      <alignment horizontal="left" vertical="top" wrapText="1"/>
    </xf>
    <xf numFmtId="0" fontId="3" fillId="14" borderId="9" xfId="0" applyFont="1" applyFill="1" applyBorder="1" applyAlignment="1">
      <alignment horizontal="left" vertical="top" wrapText="1"/>
    </xf>
    <xf numFmtId="0" fontId="3" fillId="14" borderId="41" xfId="0" applyFont="1" applyFill="1" applyBorder="1" applyAlignment="1">
      <alignment horizontal="left" vertical="top" wrapText="1"/>
    </xf>
    <xf numFmtId="0" fontId="9" fillId="0" borderId="9" xfId="0" applyFont="1" applyBorder="1" applyAlignment="1">
      <alignment horizontal="left" vertical="top"/>
    </xf>
    <xf numFmtId="0" fontId="9" fillId="0" borderId="3" xfId="0" applyFont="1" applyBorder="1" applyAlignment="1">
      <alignment horizontal="left" vertical="top"/>
    </xf>
    <xf numFmtId="0" fontId="9" fillId="0" borderId="41" xfId="0" applyFont="1" applyBorder="1" applyAlignment="1">
      <alignment horizontal="left" vertical="top"/>
    </xf>
    <xf numFmtId="0" fontId="23" fillId="22" borderId="3" xfId="0" applyFont="1" applyFill="1" applyBorder="1" applyAlignment="1">
      <alignment horizontal="center" vertical="center"/>
    </xf>
    <xf numFmtId="0" fontId="23" fillId="22" borderId="9" xfId="0" applyFont="1" applyFill="1" applyBorder="1" applyAlignment="1">
      <alignment horizontal="center" vertical="center" wrapText="1"/>
    </xf>
    <xf numFmtId="0" fontId="23" fillId="22" borderId="41" xfId="0" applyFont="1" applyFill="1" applyBorder="1" applyAlignment="1">
      <alignment horizontal="center" vertical="center" wrapText="1"/>
    </xf>
    <xf numFmtId="0" fontId="9" fillId="0" borderId="25" xfId="0" applyFont="1" applyBorder="1" applyAlignment="1">
      <alignment horizontal="left" vertical="top" wrapText="1"/>
    </xf>
    <xf numFmtId="0" fontId="9" fillId="0" borderId="79" xfId="0" applyFont="1" applyBorder="1" applyAlignment="1">
      <alignment horizontal="left" vertical="top" wrapText="1"/>
    </xf>
    <xf numFmtId="0" fontId="6" fillId="9" borderId="15" xfId="0" applyFont="1" applyFill="1" applyBorder="1" applyAlignment="1">
      <alignment horizontal="center" vertical="center"/>
    </xf>
    <xf numFmtId="0" fontId="6" fillId="9" borderId="16" xfId="0" applyFont="1" applyFill="1" applyBorder="1" applyAlignment="1">
      <alignment horizontal="center" vertical="center"/>
    </xf>
    <xf numFmtId="0" fontId="6" fillId="9" borderId="25" xfId="0" applyFont="1" applyFill="1" applyBorder="1" applyAlignment="1">
      <alignment horizontal="center" vertical="center"/>
    </xf>
    <xf numFmtId="0" fontId="23" fillId="0" borderId="8" xfId="0" applyFont="1" applyBorder="1" applyAlignment="1">
      <alignment horizontal="center" vertical="center" wrapText="1"/>
    </xf>
    <xf numFmtId="0" fontId="23" fillId="0" borderId="11" xfId="0" applyFont="1" applyBorder="1" applyAlignment="1">
      <alignment horizontal="center" vertical="center" wrapText="1"/>
    </xf>
    <xf numFmtId="0" fontId="23" fillId="0" borderId="4" xfId="0" applyFont="1" applyBorder="1" applyAlignment="1">
      <alignment horizontal="center" vertical="center" wrapText="1"/>
    </xf>
    <xf numFmtId="0" fontId="23" fillId="0" borderId="32" xfId="0" applyFont="1" applyBorder="1" applyAlignment="1">
      <alignment horizontal="center" vertical="center" wrapText="1"/>
    </xf>
    <xf numFmtId="0" fontId="23" fillId="0" borderId="35" xfId="0" applyFont="1" applyBorder="1" applyAlignment="1">
      <alignment horizontal="center" vertical="center" wrapText="1"/>
    </xf>
    <xf numFmtId="0" fontId="23" fillId="0" borderId="11" xfId="0" applyFont="1" applyBorder="1" applyAlignment="1">
      <alignment horizontal="center" vertical="center"/>
    </xf>
    <xf numFmtId="0" fontId="23" fillId="0" borderId="13" xfId="0" applyFont="1" applyBorder="1" applyAlignment="1">
      <alignment horizontal="center" vertical="center"/>
    </xf>
    <xf numFmtId="0" fontId="66" fillId="9" borderId="9" xfId="0" applyFont="1" applyFill="1" applyBorder="1" applyAlignment="1">
      <alignment horizontal="center" vertical="center"/>
    </xf>
    <xf numFmtId="0" fontId="66" fillId="9" borderId="3" xfId="0" applyFont="1" applyFill="1" applyBorder="1" applyAlignment="1">
      <alignment horizontal="center" vertical="center"/>
    </xf>
    <xf numFmtId="0" fontId="66" fillId="9" borderId="41" xfId="0" applyFont="1" applyFill="1" applyBorder="1" applyAlignment="1">
      <alignment horizontal="center" vertical="center"/>
    </xf>
    <xf numFmtId="0" fontId="3" fillId="14" borderId="34" xfId="0" applyFont="1" applyFill="1" applyBorder="1" applyAlignment="1">
      <alignment horizontal="left" vertical="top" wrapText="1"/>
    </xf>
    <xf numFmtId="0" fontId="9" fillId="4" borderId="5" xfId="0" applyFont="1" applyFill="1" applyBorder="1" applyAlignment="1">
      <alignment horizontal="center" vertical="center" wrapText="1"/>
    </xf>
    <xf numFmtId="0" fontId="9" fillId="4" borderId="46" xfId="0" applyFont="1" applyFill="1" applyBorder="1" applyAlignment="1">
      <alignment horizontal="center" vertical="center" wrapText="1"/>
    </xf>
    <xf numFmtId="0" fontId="9" fillId="4" borderId="69" xfId="0" applyFont="1" applyFill="1" applyBorder="1" applyAlignment="1">
      <alignment horizontal="center" vertical="center" wrapText="1"/>
    </xf>
    <xf numFmtId="0" fontId="18" fillId="13" borderId="50" xfId="0" applyFont="1" applyFill="1" applyBorder="1" applyAlignment="1">
      <alignment horizontal="left" vertical="center" wrapText="1"/>
    </xf>
    <xf numFmtId="0" fontId="18" fillId="13" borderId="51" xfId="0" applyFont="1" applyFill="1" applyBorder="1" applyAlignment="1">
      <alignment horizontal="left" vertical="center" wrapText="1"/>
    </xf>
    <xf numFmtId="0" fontId="18" fillId="13" borderId="67" xfId="0" applyFont="1" applyFill="1" applyBorder="1" applyAlignment="1">
      <alignment horizontal="left" vertical="center" wrapText="1"/>
    </xf>
    <xf numFmtId="0" fontId="23" fillId="22" borderId="59" xfId="0" applyFont="1" applyFill="1" applyBorder="1" applyAlignment="1">
      <alignment horizontal="center" vertical="center"/>
    </xf>
    <xf numFmtId="0" fontId="142" fillId="14" borderId="41" xfId="0" applyFont="1" applyFill="1" applyBorder="1" applyAlignment="1">
      <alignment horizontal="left" vertical="top" wrapText="1"/>
    </xf>
    <xf numFmtId="0" fontId="9" fillId="4" borderId="56" xfId="0" applyFont="1" applyFill="1" applyBorder="1" applyAlignment="1">
      <alignment horizontal="left" vertical="top" wrapText="1"/>
    </xf>
    <xf numFmtId="0" fontId="9" fillId="4" borderId="57" xfId="0" applyFont="1" applyFill="1" applyBorder="1" applyAlignment="1">
      <alignment horizontal="left" vertical="top" wrapText="1"/>
    </xf>
    <xf numFmtId="0" fontId="9" fillId="4" borderId="58" xfId="0" applyFont="1" applyFill="1" applyBorder="1" applyAlignment="1">
      <alignment horizontal="left" vertical="top" wrapText="1"/>
    </xf>
    <xf numFmtId="0" fontId="6" fillId="21" borderId="9" xfId="0" applyFont="1" applyFill="1" applyBorder="1" applyAlignment="1">
      <alignment horizontal="center" vertical="center"/>
    </xf>
    <xf numFmtId="0" fontId="6" fillId="21" borderId="41" xfId="0" applyFont="1" applyFill="1" applyBorder="1" applyAlignment="1">
      <alignment horizontal="center" vertical="center"/>
    </xf>
    <xf numFmtId="0" fontId="9" fillId="14" borderId="40" xfId="0" applyFont="1" applyFill="1" applyBorder="1" applyAlignment="1">
      <alignment horizontal="left" vertical="top" wrapText="1"/>
    </xf>
    <xf numFmtId="0" fontId="18" fillId="20" borderId="50" xfId="0" applyFont="1" applyFill="1" applyBorder="1" applyAlignment="1">
      <alignment horizontal="left" vertical="center" wrapText="1"/>
    </xf>
    <xf numFmtId="0" fontId="18" fillId="20" borderId="51" xfId="0" applyFont="1" applyFill="1" applyBorder="1" applyAlignment="1">
      <alignment horizontal="left" vertical="center" wrapText="1"/>
    </xf>
    <xf numFmtId="0" fontId="18" fillId="20" borderId="67" xfId="0" applyFont="1" applyFill="1" applyBorder="1" applyAlignment="1">
      <alignment horizontal="left" vertical="center" wrapText="1"/>
    </xf>
    <xf numFmtId="0" fontId="18" fillId="9" borderId="8" xfId="0" applyFont="1" applyFill="1" applyBorder="1" applyAlignment="1">
      <alignment horizontal="center" vertical="center" wrapText="1"/>
    </xf>
    <xf numFmtId="0" fontId="18" fillId="9" borderId="13" xfId="0" applyFont="1" applyFill="1" applyBorder="1" applyAlignment="1">
      <alignment horizontal="center" vertical="center" wrapText="1"/>
    </xf>
    <xf numFmtId="0" fontId="142" fillId="0" borderId="41" xfId="0" applyFont="1" applyBorder="1" applyAlignment="1">
      <alignment horizontal="left" vertical="top" wrapText="1"/>
    </xf>
    <xf numFmtId="0" fontId="23" fillId="22" borderId="40" xfId="0" applyFont="1" applyFill="1" applyBorder="1" applyAlignment="1">
      <alignment horizontal="center" vertical="center"/>
    </xf>
    <xf numFmtId="0" fontId="154" fillId="0" borderId="8" xfId="0" applyFont="1" applyBorder="1" applyAlignment="1">
      <alignment horizontal="center" vertical="center" wrapText="1"/>
    </xf>
    <xf numFmtId="0" fontId="154" fillId="0" borderId="11" xfId="0" applyFont="1" applyBorder="1" applyAlignment="1">
      <alignment horizontal="center" vertical="center" wrapText="1"/>
    </xf>
    <xf numFmtId="0" fontId="154" fillId="0" borderId="13" xfId="0" applyFont="1" applyBorder="1" applyAlignment="1">
      <alignment horizontal="center" vertical="center" wrapText="1"/>
    </xf>
    <xf numFmtId="0" fontId="23" fillId="22" borderId="8" xfId="0" applyFont="1" applyFill="1" applyBorder="1" applyAlignment="1">
      <alignment horizontal="center" vertical="center"/>
    </xf>
    <xf numFmtId="0" fontId="23" fillId="22" borderId="32" xfId="0" applyFont="1" applyFill="1" applyBorder="1" applyAlignment="1">
      <alignment horizontal="center" vertical="center"/>
    </xf>
    <xf numFmtId="0" fontId="23" fillId="22" borderId="13" xfId="0" applyFont="1" applyFill="1" applyBorder="1" applyAlignment="1">
      <alignment horizontal="center" vertical="center"/>
    </xf>
    <xf numFmtId="0" fontId="23" fillId="9" borderId="9" xfId="0" applyFont="1" applyFill="1" applyBorder="1" applyAlignment="1">
      <alignment horizontal="center" vertical="center"/>
    </xf>
    <xf numFmtId="0" fontId="23" fillId="9" borderId="41" xfId="0" applyFont="1" applyFill="1" applyBorder="1" applyAlignment="1">
      <alignment horizontal="center" vertical="center"/>
    </xf>
    <xf numFmtId="0" fontId="23" fillId="22" borderId="11" xfId="0" applyFont="1" applyFill="1" applyBorder="1" applyAlignment="1">
      <alignment horizontal="center" vertical="center"/>
    </xf>
    <xf numFmtId="0" fontId="66" fillId="9" borderId="40" xfId="0" applyFont="1" applyFill="1" applyBorder="1" applyAlignment="1">
      <alignment horizontal="center" vertical="center"/>
    </xf>
    <xf numFmtId="0" fontId="154" fillId="0" borderId="10" xfId="0" applyFont="1" applyBorder="1" applyAlignment="1">
      <alignment horizontal="center" vertical="center" wrapText="1"/>
    </xf>
    <xf numFmtId="0" fontId="154" fillId="0" borderId="46" xfId="0" applyFont="1" applyBorder="1" applyAlignment="1">
      <alignment horizontal="center" vertical="center" wrapText="1"/>
    </xf>
    <xf numFmtId="0" fontId="154" fillId="0" borderId="14" xfId="0" applyFont="1" applyBorder="1" applyAlignment="1">
      <alignment horizontal="center" vertical="center" wrapText="1"/>
    </xf>
    <xf numFmtId="0" fontId="9" fillId="0" borderId="15" xfId="0" applyFont="1" applyBorder="1" applyAlignment="1">
      <alignment horizontal="left" vertical="top" wrapText="1"/>
    </xf>
    <xf numFmtId="0" fontId="9" fillId="0" borderId="30" xfId="0" applyFont="1" applyBorder="1" applyAlignment="1">
      <alignment horizontal="left" vertical="top" wrapText="1"/>
    </xf>
    <xf numFmtId="0" fontId="9" fillId="0" borderId="17" xfId="0" applyFont="1" applyBorder="1" applyAlignment="1">
      <alignment horizontal="left" vertical="top" wrapText="1"/>
    </xf>
    <xf numFmtId="0" fontId="23" fillId="22" borderId="15" xfId="0" applyFont="1" applyFill="1" applyBorder="1" applyAlignment="1">
      <alignment horizontal="center" vertical="center" wrapText="1"/>
    </xf>
    <xf numFmtId="0" fontId="23" fillId="22" borderId="25" xfId="0" applyFont="1" applyFill="1" applyBorder="1" applyAlignment="1">
      <alignment horizontal="center" vertical="center" wrapText="1"/>
    </xf>
    <xf numFmtId="0" fontId="23" fillId="0" borderId="5" xfId="0" applyFont="1" applyBorder="1" applyAlignment="1">
      <alignment horizontal="center" vertical="center" wrapText="1"/>
    </xf>
    <xf numFmtId="0" fontId="23" fillId="0" borderId="69" xfId="0" applyFont="1" applyBorder="1" applyAlignment="1">
      <alignment horizontal="center" vertical="center" wrapText="1"/>
    </xf>
    <xf numFmtId="0" fontId="23" fillId="4" borderId="8" xfId="0" applyFont="1" applyFill="1" applyBorder="1" applyAlignment="1">
      <alignment horizontal="center" vertical="center" wrapText="1"/>
    </xf>
    <xf numFmtId="0" fontId="23" fillId="4" borderId="13" xfId="0" applyFont="1" applyFill="1" applyBorder="1" applyAlignment="1">
      <alignment horizontal="center" vertical="center" wrapText="1"/>
    </xf>
    <xf numFmtId="0" fontId="9" fillId="0" borderId="40" xfId="0" applyFont="1" applyBorder="1" applyAlignment="1">
      <alignment horizontal="left" vertical="top" wrapText="1"/>
    </xf>
    <xf numFmtId="0" fontId="156" fillId="9" borderId="9" xfId="0" applyFont="1" applyFill="1" applyBorder="1" applyAlignment="1">
      <alignment horizontal="center" vertical="center"/>
    </xf>
    <xf numFmtId="0" fontId="156" fillId="9" borderId="40" xfId="0" applyFont="1" applyFill="1" applyBorder="1" applyAlignment="1">
      <alignment horizontal="center" vertical="center"/>
    </xf>
    <xf numFmtId="0" fontId="156" fillId="9" borderId="41" xfId="0" applyFont="1" applyFill="1" applyBorder="1" applyAlignment="1">
      <alignment horizontal="center" vertical="center"/>
    </xf>
    <xf numFmtId="0" fontId="18" fillId="9" borderId="9" xfId="0" applyFont="1" applyFill="1" applyBorder="1" applyAlignment="1">
      <alignment horizontal="center" vertical="center" wrapText="1"/>
    </xf>
    <xf numFmtId="0" fontId="18" fillId="9" borderId="41" xfId="0" applyFont="1" applyFill="1" applyBorder="1" applyAlignment="1">
      <alignment horizontal="center" vertical="center" wrapText="1"/>
    </xf>
    <xf numFmtId="0" fontId="154" fillId="4" borderId="4" xfId="0" applyFont="1" applyFill="1" applyBorder="1" applyAlignment="1">
      <alignment horizontal="center" vertical="center" wrapText="1"/>
    </xf>
    <xf numFmtId="0" fontId="154" fillId="4" borderId="32" xfId="0" applyFont="1" applyFill="1" applyBorder="1" applyAlignment="1">
      <alignment horizontal="center" vertical="center" wrapText="1"/>
    </xf>
    <xf numFmtId="0" fontId="154" fillId="4" borderId="35" xfId="0" applyFont="1" applyFill="1" applyBorder="1" applyAlignment="1">
      <alignment horizontal="center" vertical="center" wrapText="1"/>
    </xf>
    <xf numFmtId="0" fontId="23" fillId="0" borderId="10" xfId="0" applyFont="1" applyBorder="1" applyAlignment="1">
      <alignment horizontal="center" vertical="center" wrapText="1"/>
    </xf>
    <xf numFmtId="0" fontId="23" fillId="0" borderId="12" xfId="0" applyFont="1" applyBorder="1" applyAlignment="1">
      <alignment horizontal="center" vertical="center"/>
    </xf>
    <xf numFmtId="0" fontId="23" fillId="0" borderId="14" xfId="0" applyFont="1" applyBorder="1" applyAlignment="1">
      <alignment horizontal="center" vertical="center"/>
    </xf>
    <xf numFmtId="0" fontId="3" fillId="0" borderId="1" xfId="0" applyFont="1" applyBorder="1" applyAlignment="1">
      <alignment horizontal="center" vertical="top"/>
    </xf>
    <xf numFmtId="0" fontId="3" fillId="0" borderId="68" xfId="0" applyFont="1" applyBorder="1" applyAlignment="1">
      <alignment horizontal="center" vertical="top"/>
    </xf>
    <xf numFmtId="0" fontId="18" fillId="9" borderId="1" xfId="0" applyFont="1" applyFill="1" applyBorder="1" applyAlignment="1">
      <alignment horizontal="center" vertical="center" wrapText="1"/>
    </xf>
    <xf numFmtId="0" fontId="18" fillId="9" borderId="68" xfId="0" applyFont="1" applyFill="1" applyBorder="1" applyAlignment="1">
      <alignment horizontal="center" vertical="center" wrapText="1"/>
    </xf>
    <xf numFmtId="0" fontId="65" fillId="21" borderId="15" xfId="0" applyFont="1" applyFill="1" applyBorder="1" applyAlignment="1">
      <alignment horizontal="center" vertical="center"/>
    </xf>
    <xf numFmtId="0" fontId="65" fillId="21" borderId="16" xfId="0" applyFont="1" applyFill="1" applyBorder="1" applyAlignment="1">
      <alignment horizontal="center" vertical="center"/>
    </xf>
    <xf numFmtId="0" fontId="65" fillId="21" borderId="25" xfId="0" applyFont="1" applyFill="1" applyBorder="1" applyAlignment="1">
      <alignment horizontal="center" vertical="center"/>
    </xf>
    <xf numFmtId="0" fontId="40" fillId="9" borderId="1" xfId="0" applyFont="1" applyFill="1" applyBorder="1" applyAlignment="1">
      <alignment horizontal="center" vertical="center"/>
    </xf>
    <xf numFmtId="0" fontId="40" fillId="9" borderId="68" xfId="0" applyFont="1" applyFill="1" applyBorder="1" applyAlignment="1">
      <alignment horizontal="center" vertical="center"/>
    </xf>
    <xf numFmtId="0" fontId="23" fillId="9" borderId="8" xfId="0" applyFont="1" applyFill="1" applyBorder="1" applyAlignment="1">
      <alignment horizontal="center" vertical="center" wrapText="1"/>
    </xf>
    <xf numFmtId="0" fontId="23" fillId="9" borderId="13" xfId="0" applyFont="1" applyFill="1" applyBorder="1" applyAlignment="1">
      <alignment horizontal="center" vertical="center" wrapText="1"/>
    </xf>
    <xf numFmtId="0" fontId="23" fillId="9" borderId="1" xfId="0" applyFont="1" applyFill="1" applyBorder="1" applyAlignment="1">
      <alignment horizontal="center" vertical="center"/>
    </xf>
    <xf numFmtId="0" fontId="23" fillId="9" borderId="68" xfId="0" applyFont="1" applyFill="1" applyBorder="1" applyAlignment="1">
      <alignment horizontal="center" vertical="center"/>
    </xf>
    <xf numFmtId="0" fontId="23" fillId="22" borderId="56" xfId="0" applyFont="1" applyFill="1" applyBorder="1" applyAlignment="1">
      <alignment horizontal="center" vertical="center"/>
    </xf>
    <xf numFmtId="0" fontId="23" fillId="0" borderId="31" xfId="0" applyFont="1" applyBorder="1" applyAlignment="1">
      <alignment horizontal="center" vertical="center" wrapText="1"/>
    </xf>
    <xf numFmtId="0" fontId="23" fillId="0" borderId="53" xfId="0" applyFont="1" applyBorder="1" applyAlignment="1">
      <alignment horizontal="center" vertical="center" wrapText="1"/>
    </xf>
    <xf numFmtId="0" fontId="9" fillId="7" borderId="34" xfId="0" applyFont="1" applyFill="1" applyBorder="1" applyAlignment="1">
      <alignment horizontal="left" vertical="top" wrapText="1"/>
    </xf>
    <xf numFmtId="0" fontId="23" fillId="9" borderId="1" xfId="0" applyFont="1" applyFill="1" applyBorder="1" applyAlignment="1">
      <alignment horizontal="center" vertical="center" wrapText="1"/>
    </xf>
    <xf numFmtId="0" fontId="23" fillId="9" borderId="68" xfId="0" applyFont="1" applyFill="1" applyBorder="1" applyAlignment="1">
      <alignment horizontal="center" vertical="center" wrapText="1"/>
    </xf>
    <xf numFmtId="0" fontId="66" fillId="9" borderId="34" xfId="0" applyFont="1" applyFill="1" applyBorder="1" applyAlignment="1">
      <alignment horizontal="center" vertical="center"/>
    </xf>
    <xf numFmtId="0" fontId="23" fillId="0" borderId="53" xfId="0" applyFont="1" applyBorder="1" applyAlignment="1">
      <alignment horizontal="center" vertical="center"/>
    </xf>
    <xf numFmtId="0" fontId="23" fillId="0" borderId="80" xfId="0" applyFont="1" applyBorder="1" applyAlignment="1">
      <alignment horizontal="center" vertical="center"/>
    </xf>
    <xf numFmtId="0" fontId="65" fillId="21" borderId="9" xfId="0" applyFont="1" applyFill="1" applyBorder="1" applyAlignment="1">
      <alignment horizontal="center" vertical="center"/>
    </xf>
    <xf numFmtId="0" fontId="65" fillId="21" borderId="3" xfId="0" applyFont="1" applyFill="1" applyBorder="1" applyAlignment="1">
      <alignment horizontal="center" vertical="center"/>
    </xf>
    <xf numFmtId="0" fontId="65" fillId="21" borderId="41" xfId="0" applyFont="1" applyFill="1" applyBorder="1" applyAlignment="1">
      <alignment horizontal="center" vertical="center"/>
    </xf>
    <xf numFmtId="0" fontId="23" fillId="4" borderId="10" xfId="0" applyFont="1" applyFill="1" applyBorder="1" applyAlignment="1">
      <alignment horizontal="center" vertical="center" wrapText="1"/>
    </xf>
    <xf numFmtId="0" fontId="23" fillId="4" borderId="14" xfId="0" applyFont="1" applyFill="1" applyBorder="1" applyAlignment="1">
      <alignment horizontal="center" vertical="center" wrapText="1"/>
    </xf>
    <xf numFmtId="0" fontId="23" fillId="0" borderId="12" xfId="0" applyFont="1" applyBorder="1" applyAlignment="1">
      <alignment horizontal="center" vertical="center" wrapText="1"/>
    </xf>
    <xf numFmtId="0" fontId="9" fillId="14" borderId="1" xfId="0" applyFont="1" applyFill="1" applyBorder="1" applyAlignment="1">
      <alignment horizontal="left" vertical="top" wrapText="1"/>
    </xf>
    <xf numFmtId="0" fontId="154" fillId="0" borderId="38"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3" xfId="0" applyFont="1" applyBorder="1" applyAlignment="1">
      <alignment horizontal="center" vertical="center"/>
    </xf>
    <xf numFmtId="0" fontId="23" fillId="22" borderId="1" xfId="0" applyFont="1" applyFill="1" applyBorder="1" applyAlignment="1">
      <alignment horizontal="center" vertical="center"/>
    </xf>
    <xf numFmtId="0" fontId="23" fillId="0" borderId="47" xfId="0" applyFont="1" applyBorder="1" applyAlignment="1">
      <alignment horizontal="center" vertical="center" wrapText="1"/>
    </xf>
    <xf numFmtId="0" fontId="23" fillId="22" borderId="34" xfId="0" applyFont="1" applyFill="1" applyBorder="1" applyAlignment="1">
      <alignment horizontal="center" vertical="center"/>
    </xf>
    <xf numFmtId="0" fontId="23" fillId="22" borderId="48" xfId="0" applyFont="1" applyFill="1" applyBorder="1" applyAlignment="1">
      <alignment horizontal="center" vertical="center"/>
    </xf>
    <xf numFmtId="0" fontId="9" fillId="0" borderId="10" xfId="0" applyFont="1" applyBorder="1" applyAlignment="1">
      <alignment horizontal="center" vertical="center" wrapText="1"/>
    </xf>
    <xf numFmtId="0" fontId="9" fillId="0" borderId="14" xfId="0" applyFont="1" applyBorder="1" applyAlignment="1">
      <alignment horizontal="center" vertical="center"/>
    </xf>
    <xf numFmtId="0" fontId="23" fillId="21" borderId="15" xfId="0" applyFont="1" applyFill="1" applyBorder="1" applyAlignment="1">
      <alignment horizontal="center" vertical="center"/>
    </xf>
    <xf numFmtId="0" fontId="23" fillId="21" borderId="25" xfId="0" applyFont="1" applyFill="1" applyBorder="1" applyAlignment="1">
      <alignment horizontal="center" vertical="center"/>
    </xf>
    <xf numFmtId="0" fontId="154" fillId="0" borderId="13" xfId="0" applyFont="1" applyBorder="1" applyAlignment="1">
      <alignment horizontal="center" vertical="center"/>
    </xf>
    <xf numFmtId="0" fontId="23" fillId="0" borderId="46" xfId="0" applyFont="1" applyBorder="1" applyAlignment="1">
      <alignment horizontal="center" vertical="center" wrapText="1"/>
    </xf>
    <xf numFmtId="0" fontId="9" fillId="14" borderId="34" xfId="0" applyFont="1" applyFill="1" applyBorder="1" applyAlignment="1">
      <alignment horizontal="left" vertical="top" wrapText="1"/>
    </xf>
    <xf numFmtId="0" fontId="9" fillId="14" borderId="68" xfId="0" applyFont="1" applyFill="1" applyBorder="1" applyAlignment="1">
      <alignment horizontal="left" vertical="top" wrapText="1"/>
    </xf>
    <xf numFmtId="0" fontId="23" fillId="0" borderId="8" xfId="0" applyFont="1" applyBorder="1" applyAlignment="1">
      <alignment horizontal="center" vertical="center"/>
    </xf>
    <xf numFmtId="0" fontId="23" fillId="4" borderId="5" xfId="0" applyFont="1" applyFill="1" applyBorder="1" applyAlignment="1">
      <alignment horizontal="center" vertical="center" wrapText="1"/>
    </xf>
    <xf numFmtId="0" fontId="23" fillId="4" borderId="69" xfId="0" applyFont="1" applyFill="1" applyBorder="1" applyAlignment="1">
      <alignment horizontal="center" vertical="center" wrapText="1"/>
    </xf>
    <xf numFmtId="0" fontId="154" fillId="0" borderId="4" xfId="0" applyFont="1" applyBorder="1" applyAlignment="1">
      <alignment horizontal="center" vertical="center" wrapText="1"/>
    </xf>
    <xf numFmtId="0" fontId="154" fillId="0" borderId="32" xfId="0" applyFont="1" applyBorder="1" applyAlignment="1">
      <alignment horizontal="center" vertical="center" wrapText="1"/>
    </xf>
    <xf numFmtId="0" fontId="23" fillId="4" borderId="11" xfId="0" applyFont="1" applyFill="1" applyBorder="1" applyAlignment="1">
      <alignment horizontal="center" vertical="center" wrapText="1"/>
    </xf>
    <xf numFmtId="0" fontId="23" fillId="4" borderId="19" xfId="0" applyFont="1" applyFill="1" applyBorder="1" applyAlignment="1">
      <alignment horizontal="center" vertical="center" wrapText="1"/>
    </xf>
    <xf numFmtId="0" fontId="66" fillId="0" borderId="8" xfId="0" applyFont="1" applyBorder="1" applyAlignment="1">
      <alignment horizontal="center" vertical="center" wrapText="1"/>
    </xf>
    <xf numFmtId="0" fontId="66" fillId="0" borderId="11" xfId="0" applyFont="1" applyBorder="1" applyAlignment="1">
      <alignment horizontal="center" vertical="center"/>
    </xf>
    <xf numFmtId="0" fontId="66" fillId="0" borderId="13" xfId="0" applyFont="1" applyBorder="1" applyAlignment="1">
      <alignment horizontal="center" vertical="center"/>
    </xf>
    <xf numFmtId="0" fontId="23" fillId="21" borderId="16" xfId="0" applyFont="1" applyFill="1" applyBorder="1" applyAlignment="1">
      <alignment horizontal="center" vertical="center"/>
    </xf>
    <xf numFmtId="0" fontId="23" fillId="21" borderId="22" xfId="0" applyFont="1" applyFill="1" applyBorder="1" applyAlignment="1">
      <alignment horizontal="center" vertical="center"/>
    </xf>
    <xf numFmtId="0" fontId="23" fillId="0" borderId="38" xfId="0" applyFont="1" applyBorder="1" applyAlignment="1">
      <alignment horizontal="center" vertical="center" wrapText="1"/>
    </xf>
    <xf numFmtId="0" fontId="23" fillId="4" borderId="4" xfId="0" applyFont="1" applyFill="1" applyBorder="1" applyAlignment="1">
      <alignment horizontal="center" vertical="center" wrapText="1"/>
    </xf>
    <xf numFmtId="0" fontId="23" fillId="4" borderId="35" xfId="0" applyFont="1" applyFill="1" applyBorder="1" applyAlignment="1">
      <alignment horizontal="center" vertical="center"/>
    </xf>
    <xf numFmtId="0" fontId="23" fillId="0" borderId="35" xfId="0" applyFont="1" applyBorder="1" applyAlignment="1">
      <alignment horizontal="center" vertical="center"/>
    </xf>
    <xf numFmtId="0" fontId="23" fillId="4" borderId="14" xfId="0" applyFont="1" applyFill="1" applyBorder="1" applyAlignment="1">
      <alignment horizontal="center" vertical="center"/>
    </xf>
    <xf numFmtId="0" fontId="66" fillId="0" borderId="11" xfId="0" applyFont="1" applyBorder="1" applyAlignment="1">
      <alignment horizontal="center" vertical="center" wrapText="1"/>
    </xf>
    <xf numFmtId="0" fontId="66" fillId="0" borderId="13" xfId="0" applyFont="1" applyBorder="1" applyAlignment="1">
      <alignment horizontal="center" vertical="center" wrapText="1"/>
    </xf>
    <xf numFmtId="0" fontId="154" fillId="4" borderId="8" xfId="0" applyFont="1" applyFill="1" applyBorder="1" applyAlignment="1">
      <alignment horizontal="center" vertical="center" wrapText="1"/>
    </xf>
    <xf numFmtId="0" fontId="154" fillId="4" borderId="11" xfId="0" applyFont="1" applyFill="1" applyBorder="1" applyAlignment="1">
      <alignment horizontal="center" vertical="center" wrapText="1"/>
    </xf>
    <xf numFmtId="0" fontId="154" fillId="4" borderId="13" xfId="0" applyFont="1" applyFill="1" applyBorder="1" applyAlignment="1">
      <alignment horizontal="center" vertical="center"/>
    </xf>
    <xf numFmtId="0" fontId="23" fillId="22" borderId="20" xfId="0" applyFont="1" applyFill="1" applyBorder="1" applyAlignment="1">
      <alignment horizontal="center" vertical="center"/>
    </xf>
    <xf numFmtId="0" fontId="154" fillId="0" borderId="12" xfId="0" applyFont="1" applyBorder="1" applyAlignment="1">
      <alignment horizontal="center" vertical="center"/>
    </xf>
    <xf numFmtId="0" fontId="154" fillId="0" borderId="14" xfId="0" applyFont="1" applyBorder="1" applyAlignment="1">
      <alignment horizontal="center" vertical="center"/>
    </xf>
    <xf numFmtId="0" fontId="154" fillId="4" borderId="35" xfId="0" applyFont="1" applyFill="1" applyBorder="1" applyAlignment="1">
      <alignment horizontal="center" vertical="center"/>
    </xf>
    <xf numFmtId="0" fontId="23" fillId="0" borderId="19" xfId="0" applyFont="1" applyBorder="1" applyAlignment="1">
      <alignment horizontal="center" vertical="center" wrapText="1"/>
    </xf>
    <xf numFmtId="0" fontId="40" fillId="0" borderId="31" xfId="0" applyFont="1" applyBorder="1" applyAlignment="1">
      <alignment horizontal="center" vertical="center" wrapText="1"/>
    </xf>
    <xf numFmtId="0" fontId="40" fillId="0" borderId="53" xfId="0" applyFont="1" applyBorder="1" applyAlignment="1">
      <alignment horizontal="center" vertical="center" wrapText="1"/>
    </xf>
    <xf numFmtId="0" fontId="40" fillId="0" borderId="55" xfId="0" applyFont="1" applyBorder="1" applyAlignment="1">
      <alignment horizontal="center" vertical="center" wrapText="1"/>
    </xf>
    <xf numFmtId="0" fontId="40" fillId="0" borderId="80" xfId="0" applyFont="1" applyBorder="1" applyAlignment="1">
      <alignment horizontal="center" vertical="center" wrapText="1"/>
    </xf>
    <xf numFmtId="0" fontId="3" fillId="14" borderId="3" xfId="0" applyFont="1" applyFill="1" applyBorder="1" applyAlignment="1">
      <alignment horizontal="left" vertical="top" wrapText="1"/>
    </xf>
    <xf numFmtId="0" fontId="3" fillId="14" borderId="20" xfId="0" applyFont="1" applyFill="1" applyBorder="1" applyAlignment="1">
      <alignment horizontal="left" vertical="top" wrapText="1"/>
    </xf>
    <xf numFmtId="0" fontId="23" fillId="4" borderId="31" xfId="0" applyFont="1" applyFill="1" applyBorder="1" applyAlignment="1">
      <alignment horizontal="center" vertical="center" wrapText="1"/>
    </xf>
    <xf numFmtId="0" fontId="23" fillId="4" borderId="80" xfId="0" applyFont="1" applyFill="1" applyBorder="1" applyAlignment="1">
      <alignment horizontal="center" vertical="center"/>
    </xf>
    <xf numFmtId="0" fontId="23" fillId="4" borderId="12" xfId="0" applyFont="1" applyFill="1" applyBorder="1" applyAlignment="1">
      <alignment horizontal="center" vertical="center" wrapText="1"/>
    </xf>
    <xf numFmtId="0" fontId="23" fillId="4" borderId="53" xfId="0" applyFont="1" applyFill="1" applyBorder="1" applyAlignment="1">
      <alignment horizontal="center" vertical="center" wrapText="1"/>
    </xf>
    <xf numFmtId="0" fontId="23" fillId="4" borderId="55" xfId="0" applyFont="1" applyFill="1" applyBorder="1" applyAlignment="1">
      <alignment horizontal="center" vertical="center" wrapText="1"/>
    </xf>
    <xf numFmtId="0" fontId="23" fillId="4" borderId="80" xfId="0" applyFont="1" applyFill="1" applyBorder="1" applyAlignment="1">
      <alignment horizontal="center" vertical="center" wrapText="1"/>
    </xf>
    <xf numFmtId="0" fontId="23" fillId="0" borderId="55" xfId="0" applyFont="1" applyBorder="1" applyAlignment="1">
      <alignment horizontal="center" vertical="center" wrapText="1"/>
    </xf>
    <xf numFmtId="0" fontId="23" fillId="22" borderId="64" xfId="0" applyFont="1" applyFill="1" applyBorder="1" applyAlignment="1">
      <alignment horizontal="center" vertical="center"/>
    </xf>
    <xf numFmtId="0" fontId="23" fillId="4" borderId="1" xfId="0" applyFont="1" applyFill="1" applyBorder="1" applyAlignment="1">
      <alignment horizontal="center" vertical="center"/>
    </xf>
    <xf numFmtId="0" fontId="23" fillId="4" borderId="68" xfId="0" applyFont="1" applyFill="1" applyBorder="1" applyAlignment="1">
      <alignment horizontal="center" vertical="center"/>
    </xf>
    <xf numFmtId="0" fontId="6" fillId="9" borderId="22" xfId="0" applyFont="1" applyFill="1" applyBorder="1" applyAlignment="1">
      <alignment horizontal="center" vertical="center"/>
    </xf>
    <xf numFmtId="0" fontId="157" fillId="9" borderId="40" xfId="0" applyFont="1" applyFill="1" applyBorder="1" applyAlignment="1">
      <alignment horizontal="center" vertical="center"/>
    </xf>
    <xf numFmtId="0" fontId="157" fillId="9" borderId="68" xfId="0" applyFont="1" applyFill="1" applyBorder="1" applyAlignment="1">
      <alignment horizontal="center" vertical="center"/>
    </xf>
    <xf numFmtId="0" fontId="23" fillId="22" borderId="68" xfId="0" applyFont="1" applyFill="1" applyBorder="1" applyAlignment="1">
      <alignment horizontal="center" vertical="center"/>
    </xf>
    <xf numFmtId="0" fontId="10" fillId="0" borderId="48" xfId="0" applyFont="1" applyBorder="1" applyAlignment="1">
      <alignment horizontal="left" vertical="top" wrapText="1"/>
    </xf>
    <xf numFmtId="0" fontId="10" fillId="0" borderId="24" xfId="0" applyFont="1" applyBorder="1" applyAlignment="1">
      <alignment horizontal="left" vertical="top" wrapText="1"/>
    </xf>
    <xf numFmtId="0" fontId="10" fillId="0" borderId="33" xfId="0" applyFont="1" applyBorder="1" applyAlignment="1">
      <alignment horizontal="left" vertical="top" wrapText="1"/>
    </xf>
    <xf numFmtId="0" fontId="9" fillId="0" borderId="68" xfId="0" applyFont="1" applyBorder="1" applyAlignment="1">
      <alignment horizontal="left" vertical="top" wrapText="1"/>
    </xf>
    <xf numFmtId="0" fontId="9" fillId="0" borderId="3" xfId="0" applyFont="1" applyBorder="1" applyAlignment="1">
      <alignment horizontal="left" vertical="center" wrapText="1"/>
    </xf>
    <xf numFmtId="0" fontId="9" fillId="0" borderId="41" xfId="0" applyFont="1" applyBorder="1" applyAlignment="1">
      <alignment horizontal="left" vertical="center" wrapText="1"/>
    </xf>
    <xf numFmtId="0" fontId="23" fillId="0" borderId="1" xfId="0" applyFont="1" applyBorder="1" applyAlignment="1">
      <alignment horizontal="center" vertical="center" wrapText="1"/>
    </xf>
    <xf numFmtId="0" fontId="23" fillId="0" borderId="68" xfId="0" applyFont="1" applyBorder="1" applyAlignment="1">
      <alignment horizontal="center" vertical="center" wrapText="1"/>
    </xf>
    <xf numFmtId="0" fontId="23" fillId="22" borderId="19" xfId="0" applyFont="1" applyFill="1" applyBorder="1" applyAlignment="1">
      <alignment horizontal="center" vertical="center"/>
    </xf>
    <xf numFmtId="0" fontId="23" fillId="22" borderId="8" xfId="0" applyFont="1" applyFill="1" applyBorder="1" applyAlignment="1">
      <alignment horizontal="center" vertical="center" wrapText="1"/>
    </xf>
    <xf numFmtId="0" fontId="23" fillId="22" borderId="11" xfId="0" applyFont="1" applyFill="1" applyBorder="1" applyAlignment="1">
      <alignment horizontal="center" vertical="center" wrapText="1"/>
    </xf>
    <xf numFmtId="0" fontId="23" fillId="22" borderId="19" xfId="0" applyFont="1" applyFill="1" applyBorder="1" applyAlignment="1">
      <alignment horizontal="center" vertical="center" wrapText="1"/>
    </xf>
    <xf numFmtId="0" fontId="6" fillId="9" borderId="20" xfId="0" applyFont="1" applyFill="1" applyBorder="1" applyAlignment="1">
      <alignment horizontal="center" vertical="center"/>
    </xf>
    <xf numFmtId="0" fontId="23" fillId="4" borderId="11" xfId="0" applyFont="1" applyFill="1" applyBorder="1" applyAlignment="1">
      <alignment horizontal="center" vertical="center"/>
    </xf>
    <xf numFmtId="0" fontId="23" fillId="4" borderId="13" xfId="0" applyFont="1" applyFill="1" applyBorder="1" applyAlignment="1">
      <alignment horizontal="center" vertical="center"/>
    </xf>
    <xf numFmtId="0" fontId="3" fillId="14" borderId="1" xfId="0" applyFont="1" applyFill="1" applyBorder="1" applyAlignment="1">
      <alignment horizontal="left" vertical="top" wrapText="1"/>
    </xf>
    <xf numFmtId="0" fontId="3" fillId="14" borderId="68" xfId="0" applyFont="1" applyFill="1" applyBorder="1" applyAlignment="1">
      <alignment horizontal="left" vertical="top" wrapText="1"/>
    </xf>
    <xf numFmtId="16" fontId="3" fillId="0" borderId="1" xfId="0" quotePrefix="1" applyNumberFormat="1" applyFont="1" applyBorder="1" applyAlignment="1">
      <alignment horizontal="left" vertical="top"/>
    </xf>
    <xf numFmtId="16" fontId="3" fillId="0" borderId="68" xfId="0" quotePrefix="1" applyNumberFormat="1" applyFont="1" applyBorder="1" applyAlignment="1">
      <alignment horizontal="left" vertical="top"/>
    </xf>
    <xf numFmtId="0" fontId="3" fillId="0" borderId="1" xfId="0" quotePrefix="1" applyFont="1" applyBorder="1" applyAlignment="1">
      <alignment horizontal="left" vertical="top"/>
    </xf>
    <xf numFmtId="0" fontId="3" fillId="0" borderId="68" xfId="0" quotePrefix="1" applyFont="1" applyBorder="1" applyAlignment="1">
      <alignment horizontal="left" vertical="top"/>
    </xf>
    <xf numFmtId="0" fontId="9" fillId="14" borderId="20" xfId="0" applyFont="1" applyFill="1" applyBorder="1" applyAlignment="1">
      <alignment horizontal="left" vertical="top" wrapText="1"/>
    </xf>
    <xf numFmtId="0" fontId="3" fillId="7" borderId="3" xfId="0" applyFont="1" applyFill="1" applyBorder="1" applyAlignment="1">
      <alignment horizontal="left" vertical="top" wrapText="1"/>
    </xf>
    <xf numFmtId="0" fontId="157" fillId="9" borderId="9" xfId="0" applyFont="1" applyFill="1" applyBorder="1" applyAlignment="1">
      <alignment horizontal="center" vertical="center"/>
    </xf>
    <xf numFmtId="0" fontId="157" fillId="9" borderId="3" xfId="0" applyFont="1" applyFill="1" applyBorder="1" applyAlignment="1">
      <alignment horizontal="center" vertical="center"/>
    </xf>
    <xf numFmtId="0" fontId="157" fillId="9" borderId="41" xfId="0" applyFont="1" applyFill="1" applyBorder="1" applyAlignment="1">
      <alignment horizontal="center" vertical="center"/>
    </xf>
    <xf numFmtId="0" fontId="10" fillId="0" borderId="9" xfId="0" applyFont="1" applyBorder="1" applyAlignment="1">
      <alignment horizontal="left" vertical="top" wrapText="1"/>
    </xf>
    <xf numFmtId="0" fontId="23" fillId="0" borderId="43" xfId="0" applyFont="1" applyBorder="1" applyAlignment="1">
      <alignment horizontal="center" vertical="center"/>
    </xf>
    <xf numFmtId="0" fontId="13" fillId="4" borderId="17" xfId="0" applyFont="1" applyFill="1" applyBorder="1" applyAlignment="1">
      <alignment horizontal="center" vertical="center" wrapText="1"/>
    </xf>
    <xf numFmtId="0" fontId="13" fillId="4" borderId="26" xfId="0" applyFont="1" applyFill="1" applyBorder="1" applyAlignment="1">
      <alignment horizontal="center" vertical="center" wrapText="1"/>
    </xf>
    <xf numFmtId="0" fontId="23" fillId="0" borderId="17" xfId="0" applyFont="1" applyBorder="1" applyAlignment="1">
      <alignment horizontal="center" vertical="center" wrapText="1"/>
    </xf>
    <xf numFmtId="0" fontId="23" fillId="0" borderId="26" xfId="0" applyFont="1" applyBorder="1" applyAlignment="1">
      <alignment horizontal="center" vertical="center"/>
    </xf>
    <xf numFmtId="0" fontId="40" fillId="0" borderId="5" xfId="0" applyFont="1" applyBorder="1" applyAlignment="1">
      <alignment horizontal="center" vertical="center" wrapText="1"/>
    </xf>
    <xf numFmtId="0" fontId="40" fillId="0" borderId="69" xfId="0" applyFont="1" applyBorder="1" applyAlignment="1">
      <alignment horizontal="center" vertical="center" wrapText="1"/>
    </xf>
    <xf numFmtId="0" fontId="18" fillId="24" borderId="35" xfId="0" applyFont="1" applyFill="1" applyBorder="1" applyAlignment="1">
      <alignment horizontal="left" vertical="center" wrapText="1"/>
    </xf>
    <xf numFmtId="0" fontId="18" fillId="24" borderId="68" xfId="0" applyFont="1" applyFill="1" applyBorder="1" applyAlignment="1">
      <alignment horizontal="left" vertical="center" wrapText="1"/>
    </xf>
    <xf numFmtId="0" fontId="18" fillId="24" borderId="64" xfId="0" applyFont="1" applyFill="1" applyBorder="1" applyAlignment="1">
      <alignment horizontal="left" vertical="center" wrapText="1"/>
    </xf>
    <xf numFmtId="0" fontId="23" fillId="21" borderId="9" xfId="0" applyFont="1" applyFill="1" applyBorder="1" applyAlignment="1">
      <alignment horizontal="center" vertical="center" wrapText="1"/>
    </xf>
    <xf numFmtId="0" fontId="23" fillId="21" borderId="41" xfId="0" applyFont="1" applyFill="1" applyBorder="1" applyAlignment="1">
      <alignment horizontal="center" vertical="center" wrapText="1"/>
    </xf>
    <xf numFmtId="0" fontId="3" fillId="0" borderId="9" xfId="0" applyFont="1" applyBorder="1" applyAlignment="1">
      <alignment horizontal="left" vertical="top" wrapText="1"/>
    </xf>
    <xf numFmtId="0" fontId="3" fillId="0" borderId="41" xfId="0" applyFont="1" applyBorder="1" applyAlignment="1">
      <alignment horizontal="left" vertical="top" wrapText="1"/>
    </xf>
    <xf numFmtId="0" fontId="3" fillId="0" borderId="3" xfId="0" applyFont="1" applyBorder="1" applyAlignment="1">
      <alignment horizontal="left" vertical="top" wrapText="1"/>
    </xf>
    <xf numFmtId="0" fontId="3" fillId="0" borderId="20" xfId="0" applyFont="1" applyBorder="1" applyAlignment="1">
      <alignment horizontal="left" vertical="top" wrapText="1"/>
    </xf>
    <xf numFmtId="0" fontId="9" fillId="14" borderId="41" xfId="0" applyFont="1" applyFill="1" applyBorder="1" applyAlignment="1">
      <alignment horizontal="left" vertical="top"/>
    </xf>
    <xf numFmtId="0" fontId="154" fillId="0" borderId="35" xfId="0" applyFont="1" applyBorder="1" applyAlignment="1">
      <alignment horizontal="center" vertical="center"/>
    </xf>
    <xf numFmtId="0" fontId="23" fillId="22" borderId="22" xfId="0" applyFont="1" applyFill="1" applyBorder="1" applyAlignment="1">
      <alignment horizontal="center" vertical="center"/>
    </xf>
    <xf numFmtId="0" fontId="23" fillId="22" borderId="10" xfId="0" applyFont="1" applyFill="1" applyBorder="1" applyAlignment="1">
      <alignment horizontal="center" vertical="center"/>
    </xf>
    <xf numFmtId="0" fontId="23" fillId="22" borderId="14" xfId="0" applyFont="1" applyFill="1" applyBorder="1" applyAlignment="1">
      <alignment horizontal="center" vertical="center"/>
    </xf>
    <xf numFmtId="0" fontId="6" fillId="0" borderId="10" xfId="0" applyFont="1" applyBorder="1" applyAlignment="1">
      <alignment horizontal="center" vertical="center" wrapText="1"/>
    </xf>
    <xf numFmtId="0" fontId="6" fillId="0" borderId="14" xfId="0" applyFont="1" applyBorder="1" applyAlignment="1">
      <alignment horizontal="center" vertical="center"/>
    </xf>
    <xf numFmtId="0" fontId="9" fillId="4" borderId="10" xfId="0" applyFont="1" applyFill="1" applyBorder="1" applyAlignment="1">
      <alignment horizontal="center" vertical="center" wrapText="1"/>
    </xf>
    <xf numFmtId="0" fontId="9" fillId="4" borderId="14" xfId="0" applyFont="1" applyFill="1" applyBorder="1" applyAlignment="1">
      <alignment horizontal="center" vertical="center" wrapText="1"/>
    </xf>
    <xf numFmtId="0" fontId="23" fillId="0" borderId="19" xfId="0" applyFont="1" applyBorder="1" applyAlignment="1">
      <alignment horizontal="center" vertical="center"/>
    </xf>
    <xf numFmtId="0" fontId="23" fillId="22" borderId="20" xfId="0" applyFont="1" applyFill="1" applyBorder="1" applyAlignment="1">
      <alignment horizontal="center" vertical="center" wrapText="1"/>
    </xf>
    <xf numFmtId="0" fontId="23" fillId="0" borderId="10" xfId="0" applyFont="1" applyBorder="1" applyAlignment="1">
      <alignment horizontal="center" vertical="center"/>
    </xf>
    <xf numFmtId="0" fontId="66" fillId="0" borderId="62" xfId="0" applyFont="1" applyBorder="1" applyAlignment="1">
      <alignment horizontal="center" vertical="center" wrapText="1"/>
    </xf>
    <xf numFmtId="0" fontId="66" fillId="0" borderId="122" xfId="0" applyFont="1" applyBorder="1" applyAlignment="1">
      <alignment horizontal="center" vertical="center"/>
    </xf>
    <xf numFmtId="0" fontId="154" fillId="0" borderId="62" xfId="0" applyFont="1" applyBorder="1" applyAlignment="1">
      <alignment horizontal="center" vertical="center" wrapText="1"/>
    </xf>
    <xf numFmtId="0" fontId="154" fillId="0" borderId="54" xfId="0" applyFont="1" applyBorder="1" applyAlignment="1">
      <alignment horizontal="center" vertical="center"/>
    </xf>
    <xf numFmtId="0" fontId="154" fillId="0" borderId="122" xfId="0" applyFont="1" applyBorder="1" applyAlignment="1">
      <alignment horizontal="center" vertical="center"/>
    </xf>
    <xf numFmtId="0" fontId="9" fillId="0" borderId="12" xfId="0" applyFont="1" applyBorder="1" applyAlignment="1">
      <alignment horizontal="center" vertical="center" wrapText="1"/>
    </xf>
    <xf numFmtId="0" fontId="9" fillId="0" borderId="14" xfId="0" applyFont="1" applyBorder="1" applyAlignment="1">
      <alignment horizontal="center" vertical="center" wrapText="1"/>
    </xf>
    <xf numFmtId="0" fontId="23" fillId="4" borderId="32" xfId="0" applyFont="1" applyFill="1" applyBorder="1" applyAlignment="1">
      <alignment horizontal="center" vertical="center" wrapText="1"/>
    </xf>
    <xf numFmtId="0" fontId="23" fillId="4" borderId="35" xfId="0" applyFont="1" applyFill="1" applyBorder="1" applyAlignment="1">
      <alignment horizontal="center" vertical="center" wrapText="1"/>
    </xf>
    <xf numFmtId="0" fontId="154" fillId="4" borderId="10" xfId="0" applyFont="1" applyFill="1" applyBorder="1" applyAlignment="1">
      <alignment horizontal="center" vertical="center" wrapText="1"/>
    </xf>
    <xf numFmtId="0" fontId="154" fillId="4" borderId="46" xfId="0" applyFont="1" applyFill="1" applyBorder="1" applyAlignment="1">
      <alignment horizontal="center" vertical="center" wrapText="1"/>
    </xf>
    <xf numFmtId="0" fontId="154" fillId="4" borderId="14" xfId="0" applyFont="1" applyFill="1" applyBorder="1" applyAlignment="1">
      <alignment horizontal="center" vertical="center" wrapText="1"/>
    </xf>
    <xf numFmtId="0" fontId="154" fillId="4" borderId="5" xfId="0" applyFont="1" applyFill="1" applyBorder="1" applyAlignment="1">
      <alignment horizontal="center" vertical="center" wrapText="1"/>
    </xf>
    <xf numFmtId="0" fontId="154" fillId="4" borderId="69" xfId="0" applyFont="1" applyFill="1" applyBorder="1" applyAlignment="1">
      <alignment horizontal="center" vertical="center" wrapText="1"/>
    </xf>
    <xf numFmtId="0" fontId="66" fillId="0" borderId="10" xfId="0" applyFont="1" applyBorder="1" applyAlignment="1">
      <alignment horizontal="center" vertical="center" wrapText="1"/>
    </xf>
    <xf numFmtId="0" fontId="66" fillId="0" borderId="46" xfId="0" applyFont="1" applyBorder="1" applyAlignment="1">
      <alignment horizontal="center" vertical="center" wrapText="1"/>
    </xf>
    <xf numFmtId="0" fontId="66" fillId="0" borderId="14" xfId="0" applyFont="1" applyBorder="1" applyAlignment="1">
      <alignment horizontal="center" vertical="center" wrapText="1"/>
    </xf>
    <xf numFmtId="0" fontId="23" fillId="4" borderId="43" xfId="0" applyFont="1" applyFill="1" applyBorder="1" applyAlignment="1">
      <alignment horizontal="center" vertical="center" wrapText="1"/>
    </xf>
    <xf numFmtId="0" fontId="154" fillId="0" borderId="19" xfId="0" applyFont="1" applyBorder="1" applyAlignment="1">
      <alignment horizontal="center" vertical="center" wrapText="1"/>
    </xf>
    <xf numFmtId="0" fontId="40" fillId="0" borderId="8"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19" xfId="0" applyFont="1" applyBorder="1" applyAlignment="1">
      <alignment horizontal="center" vertical="center" wrapText="1"/>
    </xf>
    <xf numFmtId="0" fontId="40" fillId="0" borderId="13" xfId="0" applyFont="1" applyBorder="1" applyAlignment="1">
      <alignment horizontal="center" vertical="center" wrapText="1"/>
    </xf>
    <xf numFmtId="0" fontId="18" fillId="13" borderId="27" xfId="0" applyFont="1" applyFill="1" applyBorder="1" applyAlignment="1">
      <alignment horizontal="left" vertical="center" wrapText="1"/>
    </xf>
    <xf numFmtId="0" fontId="18" fillId="13" borderId="28" xfId="0" applyFont="1" applyFill="1" applyBorder="1" applyAlignment="1">
      <alignment horizontal="left" vertical="center" wrapText="1"/>
    </xf>
    <xf numFmtId="0" fontId="18" fillId="13" borderId="29" xfId="0" applyFont="1" applyFill="1" applyBorder="1" applyAlignment="1">
      <alignment horizontal="left" vertical="center" wrapText="1"/>
    </xf>
    <xf numFmtId="0" fontId="9" fillId="0" borderId="34" xfId="0" applyFont="1" applyBorder="1" applyAlignment="1">
      <alignment horizontal="left" vertical="top"/>
    </xf>
    <xf numFmtId="0" fontId="9" fillId="0" borderId="20" xfId="0" applyFont="1" applyBorder="1" applyAlignment="1">
      <alignment horizontal="left" vertical="top"/>
    </xf>
    <xf numFmtId="0" fontId="6" fillId="9" borderId="48" xfId="0" applyFont="1" applyFill="1" applyBorder="1" applyAlignment="1">
      <alignment horizontal="center" vertical="center"/>
    </xf>
    <xf numFmtId="0" fontId="6" fillId="9" borderId="8" xfId="0" applyFont="1" applyFill="1" applyBorder="1" applyAlignment="1">
      <alignment horizontal="center" vertical="center"/>
    </xf>
    <xf numFmtId="0" fontId="6" fillId="9" borderId="13" xfId="0" applyFont="1" applyFill="1" applyBorder="1" applyAlignment="1">
      <alignment horizontal="center" vertical="center"/>
    </xf>
    <xf numFmtId="0" fontId="3" fillId="0" borderId="9" xfId="0" applyFont="1" applyBorder="1" applyAlignment="1">
      <alignment horizontal="left" vertical="top"/>
    </xf>
    <xf numFmtId="0" fontId="3" fillId="0" borderId="41" xfId="0" applyFont="1" applyBorder="1" applyAlignment="1">
      <alignment horizontal="left" vertical="top"/>
    </xf>
    <xf numFmtId="0" fontId="23" fillId="21" borderId="3" xfId="0" applyFont="1" applyFill="1" applyBorder="1" applyAlignment="1">
      <alignment horizontal="center" vertical="center" wrapText="1"/>
    </xf>
    <xf numFmtId="0" fontId="9" fillId="7" borderId="40" xfId="0" applyFont="1" applyFill="1" applyBorder="1" applyAlignment="1">
      <alignment horizontal="left" vertical="top" wrapText="1"/>
    </xf>
    <xf numFmtId="0" fontId="40" fillId="9" borderId="8" xfId="0" applyFont="1" applyFill="1" applyBorder="1" applyAlignment="1">
      <alignment horizontal="center" vertical="center"/>
    </xf>
    <xf numFmtId="0" fontId="40" fillId="9" borderId="32" xfId="0" applyFont="1" applyFill="1" applyBorder="1" applyAlignment="1">
      <alignment horizontal="center" vertical="center"/>
    </xf>
    <xf numFmtId="0" fontId="40" fillId="9" borderId="13" xfId="0" applyFont="1" applyFill="1" applyBorder="1" applyAlignment="1">
      <alignment horizontal="center" vertical="center"/>
    </xf>
    <xf numFmtId="0" fontId="23" fillId="21" borderId="59" xfId="0" applyFont="1" applyFill="1" applyBorder="1" applyAlignment="1">
      <alignment horizontal="center" vertical="center"/>
    </xf>
    <xf numFmtId="0" fontId="6" fillId="9" borderId="40" xfId="0" applyFont="1" applyFill="1" applyBorder="1" applyAlignment="1">
      <alignment horizontal="center" vertical="center"/>
    </xf>
    <xf numFmtId="0" fontId="23" fillId="21" borderId="40" xfId="0" applyFont="1" applyFill="1" applyBorder="1" applyAlignment="1">
      <alignment horizontal="center" vertical="center"/>
    </xf>
    <xf numFmtId="0" fontId="6" fillId="9" borderId="59" xfId="0" applyFont="1" applyFill="1" applyBorder="1" applyAlignment="1">
      <alignment horizontal="center" vertical="center"/>
    </xf>
    <xf numFmtId="0" fontId="23" fillId="22" borderId="3" xfId="0" applyFont="1" applyFill="1" applyBorder="1" applyAlignment="1">
      <alignment horizontal="center" vertical="center" wrapText="1"/>
    </xf>
    <xf numFmtId="0" fontId="3" fillId="7" borderId="1" xfId="0" applyFont="1" applyFill="1" applyBorder="1" applyAlignment="1">
      <alignment horizontal="center" vertical="top" wrapText="1"/>
    </xf>
    <xf numFmtId="0" fontId="3" fillId="7" borderId="68" xfId="0" applyFont="1" applyFill="1" applyBorder="1" applyAlignment="1">
      <alignment horizontal="center" vertical="top" wrapText="1"/>
    </xf>
    <xf numFmtId="0" fontId="23" fillId="22" borderId="16" xfId="0" applyFont="1" applyFill="1" applyBorder="1" applyAlignment="1">
      <alignment horizontal="center" vertical="center" wrapText="1"/>
    </xf>
    <xf numFmtId="0" fontId="18" fillId="9" borderId="3" xfId="0" applyFont="1" applyFill="1" applyBorder="1" applyAlignment="1">
      <alignment horizontal="center" vertical="center" wrapText="1"/>
    </xf>
    <xf numFmtId="0" fontId="3" fillId="0" borderId="3" xfId="0" applyFont="1" applyBorder="1" applyAlignment="1">
      <alignment horizontal="left" vertical="top"/>
    </xf>
    <xf numFmtId="0" fontId="3" fillId="0" borderId="20" xfId="0" applyFont="1" applyBorder="1" applyAlignment="1">
      <alignment horizontal="left" vertical="top"/>
    </xf>
    <xf numFmtId="0" fontId="23" fillId="22" borderId="38" xfId="0" applyFont="1" applyFill="1" applyBorder="1" applyAlignment="1">
      <alignment horizontal="center" vertical="center"/>
    </xf>
    <xf numFmtId="0" fontId="3" fillId="7" borderId="1" xfId="0" applyFont="1" applyFill="1" applyBorder="1" applyAlignment="1">
      <alignment horizontal="left" vertical="top" wrapText="1"/>
    </xf>
    <xf numFmtId="0" fontId="3" fillId="7" borderId="68" xfId="0" applyFont="1" applyFill="1" applyBorder="1" applyAlignment="1">
      <alignment horizontal="left" vertical="top" wrapText="1"/>
    </xf>
    <xf numFmtId="0" fontId="9" fillId="0" borderId="1" xfId="0" applyFont="1" applyBorder="1" applyAlignment="1">
      <alignment horizontal="center" vertical="top" wrapText="1"/>
    </xf>
    <xf numFmtId="0" fontId="9" fillId="0" borderId="68" xfId="0" applyFont="1" applyBorder="1" applyAlignment="1">
      <alignment horizontal="center" vertical="top" wrapText="1"/>
    </xf>
    <xf numFmtId="0" fontId="9" fillId="14" borderId="1" xfId="0" applyFont="1" applyFill="1" applyBorder="1" applyAlignment="1">
      <alignment horizontal="center" vertical="top" wrapText="1"/>
    </xf>
    <xf numFmtId="0" fontId="9" fillId="14" borderId="40" xfId="0" applyFont="1" applyFill="1" applyBorder="1" applyAlignment="1">
      <alignment horizontal="center" vertical="top" wrapText="1"/>
    </xf>
    <xf numFmtId="0" fontId="9" fillId="14" borderId="68" xfId="0" applyFont="1" applyFill="1" applyBorder="1" applyAlignment="1">
      <alignment horizontal="center" vertical="top" wrapText="1"/>
    </xf>
    <xf numFmtId="0" fontId="156" fillId="9" borderId="1" xfId="0" applyFont="1" applyFill="1" applyBorder="1" applyAlignment="1">
      <alignment horizontal="center" vertical="center"/>
    </xf>
    <xf numFmtId="0" fontId="156" fillId="9" borderId="68" xfId="0" applyFont="1" applyFill="1" applyBorder="1" applyAlignment="1">
      <alignment horizontal="center" vertical="center"/>
    </xf>
    <xf numFmtId="0" fontId="23" fillId="22" borderId="5" xfId="0" applyFont="1" applyFill="1" applyBorder="1" applyAlignment="1">
      <alignment horizontal="center" vertical="center"/>
    </xf>
    <xf numFmtId="0" fontId="23" fillId="22" borderId="46" xfId="0" applyFont="1" applyFill="1" applyBorder="1" applyAlignment="1">
      <alignment horizontal="center" vertical="center"/>
    </xf>
    <xf numFmtId="0" fontId="23" fillId="22" borderId="69" xfId="0" applyFont="1" applyFill="1" applyBorder="1" applyAlignment="1">
      <alignment horizontal="center" vertical="center"/>
    </xf>
    <xf numFmtId="0" fontId="9" fillId="0" borderId="1" xfId="0" applyFont="1" applyBorder="1" applyAlignment="1">
      <alignment horizontal="left" vertical="center" wrapText="1"/>
    </xf>
    <xf numFmtId="0" fontId="9" fillId="0" borderId="68" xfId="0" applyFont="1" applyBorder="1" applyAlignment="1">
      <alignment horizontal="left" vertical="center" wrapText="1"/>
    </xf>
    <xf numFmtId="0" fontId="23" fillId="0" borderId="62" xfId="0" applyFont="1" applyBorder="1" applyAlignment="1">
      <alignment horizontal="center" vertical="center" wrapText="1"/>
    </xf>
    <xf numFmtId="0" fontId="23" fillId="0" borderId="54" xfId="0" applyFont="1" applyBorder="1" applyAlignment="1">
      <alignment horizontal="center" vertical="center" wrapText="1"/>
    </xf>
    <xf numFmtId="0" fontId="23" fillId="0" borderId="122" xfId="0" applyFont="1" applyBorder="1" applyAlignment="1">
      <alignment horizontal="center" vertical="center" wrapText="1"/>
    </xf>
    <xf numFmtId="0" fontId="6" fillId="9" borderId="11" xfId="0" applyFont="1" applyFill="1" applyBorder="1" applyAlignment="1">
      <alignment horizontal="center" vertical="center"/>
    </xf>
    <xf numFmtId="0" fontId="23" fillId="22" borderId="13" xfId="0" applyFont="1" applyFill="1" applyBorder="1" applyAlignment="1">
      <alignment horizontal="center" vertical="center" wrapText="1"/>
    </xf>
    <xf numFmtId="0" fontId="9" fillId="0" borderId="1" xfId="0" applyFont="1" applyBorder="1" applyAlignment="1">
      <alignment horizontal="left" vertical="top" wrapText="1"/>
    </xf>
    <xf numFmtId="0" fontId="23" fillId="22" borderId="4" xfId="0" applyFont="1" applyFill="1" applyBorder="1" applyAlignment="1">
      <alignment horizontal="center" vertical="center"/>
    </xf>
    <xf numFmtId="0" fontId="23" fillId="21" borderId="8" xfId="0" applyFont="1" applyFill="1" applyBorder="1" applyAlignment="1">
      <alignment horizontal="center" vertical="center"/>
    </xf>
    <xf numFmtId="0" fontId="23" fillId="21" borderId="11" xfId="0" applyFont="1" applyFill="1" applyBorder="1" applyAlignment="1">
      <alignment horizontal="center" vertical="center"/>
    </xf>
    <xf numFmtId="0" fontId="23" fillId="21" borderId="13" xfId="0" applyFont="1" applyFill="1" applyBorder="1" applyAlignment="1">
      <alignment horizontal="center" vertical="center"/>
    </xf>
    <xf numFmtId="0" fontId="9" fillId="0" borderId="34" xfId="0" applyFont="1" applyBorder="1" applyAlignment="1">
      <alignment horizontal="left" vertical="top" wrapText="1"/>
    </xf>
    <xf numFmtId="0" fontId="6" fillId="21" borderId="5" xfId="0" applyFont="1" applyFill="1" applyBorder="1" applyAlignment="1">
      <alignment horizontal="center" vertical="center"/>
    </xf>
    <xf numFmtId="0" fontId="6" fillId="21" borderId="69" xfId="0" applyFont="1" applyFill="1" applyBorder="1" applyAlignment="1">
      <alignment horizontal="center" vertical="center"/>
    </xf>
    <xf numFmtId="0" fontId="18" fillId="9" borderId="11" xfId="0" applyFont="1" applyFill="1" applyBorder="1" applyAlignment="1">
      <alignment horizontal="center" vertical="center" wrapText="1"/>
    </xf>
    <xf numFmtId="0" fontId="6" fillId="9" borderId="19" xfId="0" applyFont="1" applyFill="1" applyBorder="1" applyAlignment="1">
      <alignment horizontal="center" vertical="center"/>
    </xf>
    <xf numFmtId="0" fontId="23" fillId="9" borderId="3" xfId="0" applyFont="1" applyFill="1" applyBorder="1" applyAlignment="1">
      <alignment horizontal="center" vertical="center"/>
    </xf>
    <xf numFmtId="0" fontId="6" fillId="9" borderId="34" xfId="0" applyFont="1" applyFill="1" applyBorder="1" applyAlignment="1">
      <alignment horizontal="center" vertical="center"/>
    </xf>
    <xf numFmtId="0" fontId="6" fillId="9" borderId="1" xfId="0" applyFont="1" applyFill="1" applyBorder="1" applyAlignment="1">
      <alignment horizontal="center" vertical="center"/>
    </xf>
    <xf numFmtId="0" fontId="6" fillId="9" borderId="68" xfId="0" applyFont="1" applyFill="1" applyBorder="1" applyAlignment="1">
      <alignment horizontal="center" vertical="center"/>
    </xf>
    <xf numFmtId="0" fontId="18" fillId="13" borderId="70" xfId="0" applyFont="1" applyFill="1" applyBorder="1" applyAlignment="1">
      <alignment horizontal="left" vertical="center" wrapText="1"/>
    </xf>
    <xf numFmtId="0" fontId="18" fillId="13" borderId="68" xfId="0" applyFont="1" applyFill="1" applyBorder="1" applyAlignment="1">
      <alignment horizontal="left" vertical="center" wrapText="1"/>
    </xf>
    <xf numFmtId="0" fontId="18" fillId="13" borderId="64" xfId="0" applyFont="1" applyFill="1" applyBorder="1" applyAlignment="1">
      <alignment horizontal="left" vertical="center" wrapText="1"/>
    </xf>
    <xf numFmtId="0" fontId="6" fillId="21" borderId="10" xfId="0" applyFont="1" applyFill="1" applyBorder="1" applyAlignment="1">
      <alignment horizontal="center" vertical="center"/>
    </xf>
    <xf numFmtId="0" fontId="6" fillId="21" borderId="14" xfId="0" applyFont="1" applyFill="1" applyBorder="1" applyAlignment="1">
      <alignment horizontal="center" vertical="center"/>
    </xf>
    <xf numFmtId="0" fontId="23" fillId="22" borderId="22" xfId="0" applyFont="1" applyFill="1" applyBorder="1" applyAlignment="1">
      <alignment horizontal="center" vertical="center" wrapText="1"/>
    </xf>
    <xf numFmtId="0" fontId="91" fillId="9" borderId="9" xfId="0" applyFont="1" applyFill="1" applyBorder="1" applyAlignment="1">
      <alignment horizontal="center" vertical="center"/>
    </xf>
    <xf numFmtId="0" fontId="91" fillId="9" borderId="41" xfId="0" applyFont="1" applyFill="1" applyBorder="1" applyAlignment="1">
      <alignment horizontal="center" vertical="center"/>
    </xf>
    <xf numFmtId="0" fontId="65" fillId="7" borderId="20" xfId="0" applyFont="1" applyFill="1" applyBorder="1" applyAlignment="1">
      <alignment horizontal="left" vertical="top" wrapText="1"/>
    </xf>
    <xf numFmtId="0" fontId="6" fillId="9" borderId="4" xfId="0" applyFont="1" applyFill="1" applyBorder="1" applyAlignment="1">
      <alignment horizontal="center" vertical="center"/>
    </xf>
    <xf numFmtId="0" fontId="6" fillId="9" borderId="35" xfId="0" applyFont="1" applyFill="1" applyBorder="1" applyAlignment="1">
      <alignment horizontal="center" vertical="center"/>
    </xf>
    <xf numFmtId="0" fontId="16" fillId="0" borderId="0" xfId="1" applyFont="1" applyAlignment="1" applyProtection="1"/>
    <xf numFmtId="0" fontId="65" fillId="7" borderId="41" xfId="0" applyFont="1" applyFill="1" applyBorder="1" applyAlignment="1">
      <alignment horizontal="left" vertical="top" wrapText="1"/>
    </xf>
    <xf numFmtId="0" fontId="0" fillId="0" borderId="41" xfId="0" applyBorder="1" applyAlignment="1">
      <alignment horizontal="left" vertical="top" wrapText="1"/>
    </xf>
    <xf numFmtId="0" fontId="23" fillId="22" borderId="35" xfId="0" applyFont="1" applyFill="1" applyBorder="1" applyAlignment="1">
      <alignment horizontal="center" vertical="center"/>
    </xf>
    <xf numFmtId="0" fontId="6" fillId="9" borderId="38" xfId="0" applyFont="1" applyFill="1" applyBorder="1" applyAlignment="1">
      <alignment horizontal="center" vertical="center"/>
    </xf>
    <xf numFmtId="0" fontId="9" fillId="4" borderId="68" xfId="0" applyFont="1" applyFill="1" applyBorder="1" applyAlignment="1">
      <alignment horizontal="left" vertical="top" wrapText="1"/>
    </xf>
    <xf numFmtId="0" fontId="18" fillId="13" borderId="1" xfId="0" applyFont="1" applyFill="1" applyBorder="1" applyAlignment="1">
      <alignment horizontal="left" vertical="center" wrapText="1"/>
    </xf>
    <xf numFmtId="0" fontId="6" fillId="21" borderId="15" xfId="0" applyFont="1" applyFill="1" applyBorder="1" applyAlignment="1">
      <alignment horizontal="center" vertical="center"/>
    </xf>
    <xf numFmtId="0" fontId="6" fillId="21" borderId="25" xfId="0" applyFont="1" applyFill="1" applyBorder="1" applyAlignment="1">
      <alignment horizontal="center" vertical="center"/>
    </xf>
    <xf numFmtId="0" fontId="0" fillId="14" borderId="41" xfId="0" applyFill="1" applyBorder="1" applyAlignment="1">
      <alignment horizontal="left" vertical="top" wrapText="1"/>
    </xf>
    <xf numFmtId="0" fontId="6" fillId="9" borderId="46" xfId="0" applyFont="1" applyFill="1" applyBorder="1" applyAlignment="1">
      <alignment horizontal="center" vertical="center"/>
    </xf>
    <xf numFmtId="0" fontId="6" fillId="9" borderId="69" xfId="0" applyFont="1" applyFill="1" applyBorder="1" applyAlignment="1">
      <alignment horizontal="center" vertical="center"/>
    </xf>
    <xf numFmtId="0" fontId="40" fillId="9" borderId="19" xfId="0" applyFont="1" applyFill="1" applyBorder="1" applyAlignment="1">
      <alignment horizontal="center" vertical="center"/>
    </xf>
    <xf numFmtId="0" fontId="40" fillId="9" borderId="35" xfId="0" applyFont="1" applyFill="1" applyBorder="1" applyAlignment="1">
      <alignment horizontal="center" vertical="center"/>
    </xf>
    <xf numFmtId="0" fontId="20" fillId="21" borderId="27" xfId="1" applyFont="1" applyFill="1" applyBorder="1" applyAlignment="1">
      <alignment horizontal="center" vertical="center" wrapText="1"/>
      <protection locked="0"/>
    </xf>
    <xf numFmtId="0" fontId="20" fillId="21" borderId="28" xfId="1" applyFont="1" applyFill="1" applyBorder="1" applyAlignment="1">
      <alignment horizontal="center" vertical="center" wrapText="1"/>
      <protection locked="0"/>
    </xf>
    <xf numFmtId="0" fontId="20" fillId="21" borderId="29" xfId="1" applyFont="1" applyFill="1" applyBorder="1" applyAlignment="1">
      <alignment horizontal="center" vertical="center" wrapText="1"/>
      <protection locked="0"/>
    </xf>
    <xf numFmtId="0" fontId="9" fillId="0" borderId="67" xfId="0" applyFont="1" applyBorder="1" applyAlignment="1">
      <alignment horizontal="left" vertical="top" wrapText="1"/>
    </xf>
    <xf numFmtId="0" fontId="9" fillId="0" borderId="28" xfId="0" applyFont="1" applyBorder="1" applyAlignment="1">
      <alignment horizontal="left" vertical="top" wrapText="1"/>
    </xf>
    <xf numFmtId="0" fontId="9" fillId="0" borderId="70" xfId="0" applyFont="1" applyBorder="1" applyAlignment="1">
      <alignment horizontal="left" vertical="top" wrapText="1"/>
    </xf>
    <xf numFmtId="0" fontId="9" fillId="0" borderId="20" xfId="0" applyFont="1" applyBorder="1" applyAlignment="1">
      <alignment horizontal="left" vertical="top" wrapText="1"/>
    </xf>
    <xf numFmtId="0" fontId="9" fillId="4" borderId="9" xfId="0" applyFont="1" applyFill="1" applyBorder="1" applyAlignment="1">
      <alignment horizontal="left" vertical="center" wrapText="1"/>
    </xf>
    <xf numFmtId="0" fontId="9" fillId="4" borderId="3" xfId="0" applyFont="1" applyFill="1" applyBorder="1" applyAlignment="1">
      <alignment horizontal="left" vertical="center" wrapText="1"/>
    </xf>
    <xf numFmtId="0" fontId="20" fillId="21" borderId="6" xfId="1" applyFont="1" applyFill="1" applyBorder="1" applyAlignment="1">
      <alignment horizontal="center" vertical="center" wrapText="1"/>
      <protection locked="0"/>
    </xf>
    <xf numFmtId="0" fontId="20" fillId="21" borderId="75" xfId="1" applyFont="1" applyFill="1" applyBorder="1" applyAlignment="1">
      <alignment horizontal="center" vertical="center" wrapText="1"/>
      <protection locked="0"/>
    </xf>
    <xf numFmtId="0" fontId="9" fillId="0" borderId="56" xfId="0" applyFont="1" applyBorder="1" applyAlignment="1">
      <alignment vertical="top" wrapText="1"/>
    </xf>
    <xf numFmtId="0" fontId="9" fillId="0" borderId="57" xfId="0" applyFont="1" applyBorder="1" applyAlignment="1">
      <alignment vertical="top" wrapText="1"/>
    </xf>
    <xf numFmtId="0" fontId="9" fillId="0" borderId="58" xfId="0" applyFont="1" applyBorder="1" applyAlignment="1">
      <alignment vertical="top" wrapText="1"/>
    </xf>
    <xf numFmtId="0" fontId="9" fillId="7" borderId="1" xfId="0" applyFont="1" applyFill="1" applyBorder="1" applyAlignment="1">
      <alignment horizontal="left" vertical="top" wrapText="1"/>
    </xf>
    <xf numFmtId="0" fontId="9" fillId="7" borderId="68" xfId="0" applyFont="1" applyFill="1" applyBorder="1" applyAlignment="1">
      <alignment horizontal="left" vertical="top" wrapText="1"/>
    </xf>
    <xf numFmtId="0" fontId="20" fillId="21" borderId="6" xfId="0" applyFont="1" applyFill="1" applyBorder="1" applyAlignment="1">
      <alignment horizontal="center" vertical="center" wrapText="1"/>
    </xf>
    <xf numFmtId="0" fontId="20" fillId="21" borderId="75" xfId="0" applyFont="1" applyFill="1" applyBorder="1" applyAlignment="1">
      <alignment horizontal="center" vertical="center" wrapText="1"/>
    </xf>
    <xf numFmtId="0" fontId="18" fillId="16" borderId="27" xfId="0" applyFont="1" applyFill="1" applyBorder="1" applyAlignment="1">
      <alignment horizontal="left" vertical="center" wrapText="1"/>
    </xf>
    <xf numFmtId="0" fontId="18" fillId="16" borderId="28" xfId="0" applyFont="1" applyFill="1" applyBorder="1" applyAlignment="1">
      <alignment horizontal="left" vertical="center" wrapText="1"/>
    </xf>
    <xf numFmtId="0" fontId="6" fillId="9" borderId="15" xfId="0" applyFont="1" applyFill="1" applyBorder="1" applyAlignment="1">
      <alignment horizontal="center" vertical="center" wrapText="1"/>
    </xf>
    <xf numFmtId="0" fontId="6" fillId="9" borderId="25" xfId="0" applyFont="1" applyFill="1" applyBorder="1" applyAlignment="1">
      <alignment horizontal="center" vertical="center" wrapText="1"/>
    </xf>
    <xf numFmtId="0" fontId="23" fillId="21" borderId="15" xfId="0" applyFont="1" applyFill="1" applyBorder="1" applyAlignment="1">
      <alignment horizontal="center" vertical="center" wrapText="1"/>
    </xf>
    <xf numFmtId="0" fontId="23" fillId="21" borderId="25" xfId="0" applyFont="1" applyFill="1" applyBorder="1" applyAlignment="1">
      <alignment horizontal="center" vertical="center" wrapText="1"/>
    </xf>
    <xf numFmtId="0" fontId="40" fillId="9" borderId="4" xfId="0" applyFont="1" applyFill="1" applyBorder="1" applyAlignment="1">
      <alignment horizontal="center" vertical="center"/>
    </xf>
    <xf numFmtId="0" fontId="6" fillId="21" borderId="1" xfId="0" applyFont="1" applyFill="1" applyBorder="1" applyAlignment="1">
      <alignment horizontal="center" vertical="center"/>
    </xf>
    <xf numFmtId="0" fontId="6" fillId="21" borderId="68" xfId="0" applyFont="1" applyFill="1" applyBorder="1" applyAlignment="1">
      <alignment horizontal="center" vertical="center"/>
    </xf>
    <xf numFmtId="0" fontId="23" fillId="21" borderId="1" xfId="0" applyFont="1" applyFill="1" applyBorder="1" applyAlignment="1">
      <alignment horizontal="center" vertical="center"/>
    </xf>
    <xf numFmtId="0" fontId="23" fillId="21" borderId="68" xfId="0" applyFont="1" applyFill="1" applyBorder="1" applyAlignment="1">
      <alignment horizontal="center" vertical="center"/>
    </xf>
    <xf numFmtId="0" fontId="9" fillId="0" borderId="9" xfId="0" applyFont="1" applyBorder="1" applyAlignment="1">
      <alignment vertical="top" wrapText="1"/>
    </xf>
    <xf numFmtId="0" fontId="9" fillId="0" borderId="41" xfId="0" applyFont="1" applyBorder="1" applyAlignment="1">
      <alignment vertical="top" wrapText="1"/>
    </xf>
    <xf numFmtId="0" fontId="40" fillId="9" borderId="11" xfId="0" applyFont="1" applyFill="1" applyBorder="1" applyAlignment="1">
      <alignment horizontal="center" vertical="center"/>
    </xf>
    <xf numFmtId="0" fontId="18" fillId="9" borderId="19" xfId="0" applyFont="1" applyFill="1" applyBorder="1" applyAlignment="1">
      <alignment horizontal="center" vertical="center" wrapText="1"/>
    </xf>
    <xf numFmtId="0" fontId="18" fillId="9" borderId="20" xfId="0" applyFont="1" applyFill="1" applyBorder="1" applyAlignment="1">
      <alignment horizontal="center" vertical="center" wrapText="1"/>
    </xf>
    <xf numFmtId="0" fontId="18" fillId="24" borderId="27" xfId="0" applyFont="1" applyFill="1" applyBorder="1" applyAlignment="1">
      <alignment horizontal="left" vertical="center" wrapText="1"/>
    </xf>
    <xf numFmtId="0" fontId="18" fillId="24" borderId="28" xfId="0" applyFont="1" applyFill="1" applyBorder="1" applyAlignment="1">
      <alignment horizontal="left" vertical="center" wrapText="1"/>
    </xf>
    <xf numFmtId="0" fontId="18" fillId="24" borderId="29" xfId="0" applyFont="1" applyFill="1" applyBorder="1" applyAlignment="1">
      <alignment horizontal="left" vertical="center" wrapText="1"/>
    </xf>
    <xf numFmtId="0" fontId="6" fillId="22" borderId="8" xfId="0" applyFont="1" applyFill="1" applyBorder="1" applyAlignment="1">
      <alignment horizontal="center" vertical="center"/>
    </xf>
    <xf numFmtId="0" fontId="6" fillId="22" borderId="13" xfId="0" applyFont="1" applyFill="1" applyBorder="1" applyAlignment="1">
      <alignment horizontal="center" vertical="center"/>
    </xf>
    <xf numFmtId="0" fontId="6" fillId="22" borderId="9" xfId="0" applyFont="1" applyFill="1" applyBorder="1" applyAlignment="1">
      <alignment horizontal="center" vertical="center"/>
    </xf>
    <xf numFmtId="0" fontId="6" fillId="22" borderId="41" xfId="0" applyFont="1" applyFill="1" applyBorder="1" applyAlignment="1">
      <alignment horizontal="center" vertical="center"/>
    </xf>
    <xf numFmtId="0" fontId="10" fillId="4" borderId="16" xfId="0" applyFont="1" applyFill="1" applyBorder="1" applyAlignment="1">
      <alignment horizontal="center" vertical="top" wrapText="1"/>
    </xf>
    <xf numFmtId="0" fontId="10" fillId="4" borderId="37" xfId="0" applyFont="1" applyFill="1" applyBorder="1" applyAlignment="1">
      <alignment horizontal="center" vertical="top" wrapText="1"/>
    </xf>
    <xf numFmtId="0" fontId="10" fillId="4" borderId="2" xfId="0" applyFont="1" applyFill="1" applyBorder="1" applyAlignment="1">
      <alignment horizontal="center" vertical="top" wrapText="1"/>
    </xf>
    <xf numFmtId="0" fontId="0" fillId="21" borderId="9" xfId="0" applyFill="1" applyBorder="1" applyAlignment="1">
      <alignment horizontal="center" vertical="center"/>
    </xf>
    <xf numFmtId="0" fontId="0" fillId="21" borderId="3" xfId="0" applyFill="1" applyBorder="1" applyAlignment="1">
      <alignment horizontal="center" vertical="center"/>
    </xf>
    <xf numFmtId="0" fontId="0" fillId="21" borderId="41" xfId="0" applyFill="1" applyBorder="1" applyAlignment="1">
      <alignment horizontal="center" vertical="center"/>
    </xf>
    <xf numFmtId="0" fontId="23" fillId="21" borderId="5" xfId="0" applyFont="1" applyFill="1" applyBorder="1" applyAlignment="1">
      <alignment horizontal="center" vertical="center"/>
    </xf>
    <xf numFmtId="0" fontId="23" fillId="21" borderId="69" xfId="0" applyFont="1" applyFill="1" applyBorder="1" applyAlignment="1">
      <alignment horizontal="center" vertical="center"/>
    </xf>
    <xf numFmtId="0" fontId="23" fillId="22" borderId="1" xfId="0" applyFont="1" applyFill="1" applyBorder="1" applyAlignment="1">
      <alignment horizontal="center" vertical="center" wrapText="1"/>
    </xf>
    <xf numFmtId="0" fontId="23" fillId="22" borderId="68" xfId="0" applyFont="1" applyFill="1" applyBorder="1" applyAlignment="1">
      <alignment horizontal="center" vertical="center" wrapText="1"/>
    </xf>
    <xf numFmtId="0" fontId="40" fillId="0" borderId="10" xfId="0" applyFont="1" applyBorder="1" applyAlignment="1">
      <alignment horizontal="center" vertical="center"/>
    </xf>
    <xf numFmtId="0" fontId="40" fillId="0" borderId="69" xfId="0" applyFont="1" applyBorder="1" applyAlignment="1">
      <alignment horizontal="center" vertical="center"/>
    </xf>
    <xf numFmtId="0" fontId="23" fillId="22" borderId="64" xfId="0" applyFont="1" applyFill="1" applyBorder="1" applyAlignment="1">
      <alignment horizontal="center" vertical="center" wrapText="1"/>
    </xf>
    <xf numFmtId="0" fontId="23" fillId="22" borderId="56" xfId="0" applyFont="1" applyFill="1" applyBorder="1" applyAlignment="1">
      <alignment horizontal="center" vertical="center" wrapText="1"/>
    </xf>
    <xf numFmtId="0" fontId="40" fillId="0" borderId="5" xfId="0" applyFont="1" applyBorder="1" applyAlignment="1">
      <alignment horizontal="center" vertical="center"/>
    </xf>
    <xf numFmtId="0" fontId="40" fillId="0" borderId="46" xfId="0" applyFont="1" applyBorder="1" applyAlignment="1">
      <alignment horizontal="center" vertical="center"/>
    </xf>
    <xf numFmtId="0" fontId="40" fillId="0" borderId="14" xfId="0" applyFont="1" applyBorder="1" applyAlignment="1">
      <alignment horizontal="center" vertical="center"/>
    </xf>
    <xf numFmtId="0" fontId="23" fillId="22" borderId="59" xfId="0" applyFont="1" applyFill="1" applyBorder="1" applyAlignment="1">
      <alignment horizontal="center" vertical="center" wrapText="1"/>
    </xf>
    <xf numFmtId="0" fontId="9" fillId="0" borderId="68" xfId="0" applyFont="1" applyBorder="1" applyAlignment="1">
      <alignment horizontal="left" vertical="center"/>
    </xf>
    <xf numFmtId="0" fontId="18" fillId="42" borderId="27" xfId="0" applyFont="1" applyFill="1" applyBorder="1" applyAlignment="1">
      <alignment horizontal="left" vertical="center" wrapText="1"/>
    </xf>
    <xf numFmtId="0" fontId="18" fillId="42" borderId="28" xfId="0" applyFont="1" applyFill="1" applyBorder="1" applyAlignment="1">
      <alignment horizontal="left" vertical="center" wrapText="1"/>
    </xf>
    <xf numFmtId="0" fontId="18" fillId="42" borderId="29" xfId="0" applyFont="1" applyFill="1" applyBorder="1" applyAlignment="1">
      <alignment horizontal="left" vertical="center" wrapText="1"/>
    </xf>
    <xf numFmtId="0" fontId="18" fillId="9" borderId="40" xfId="0" applyFont="1" applyFill="1" applyBorder="1" applyAlignment="1">
      <alignment horizontal="center" vertical="center" wrapText="1"/>
    </xf>
    <xf numFmtId="0" fontId="65" fillId="22" borderId="9" xfId="0" applyFont="1" applyFill="1" applyBorder="1" applyAlignment="1">
      <alignment horizontal="center" vertical="center" wrapText="1"/>
    </xf>
    <xf numFmtId="0" fontId="65" fillId="22" borderId="41" xfId="0" applyFont="1" applyFill="1" applyBorder="1" applyAlignment="1">
      <alignment horizontal="center" vertical="center" wrapText="1"/>
    </xf>
    <xf numFmtId="0" fontId="23" fillId="4" borderId="12" xfId="0" applyFont="1" applyFill="1" applyBorder="1" applyAlignment="1">
      <alignment horizontal="center" vertical="center"/>
    </xf>
    <xf numFmtId="0" fontId="40" fillId="0" borderId="43" xfId="0" applyFont="1" applyBorder="1" applyAlignment="1">
      <alignment horizontal="center" vertical="center"/>
    </xf>
    <xf numFmtId="0" fontId="23" fillId="22" borderId="40" xfId="0" applyFont="1" applyFill="1" applyBorder="1" applyAlignment="1">
      <alignment horizontal="center" vertical="center" wrapText="1"/>
    </xf>
    <xf numFmtId="0" fontId="10" fillId="0" borderId="15" xfId="0" applyFont="1" applyBorder="1" applyAlignment="1">
      <alignment horizontal="left" vertical="center" wrapText="1"/>
    </xf>
    <xf numFmtId="0" fontId="10" fillId="0" borderId="30" xfId="0" applyFont="1" applyBorder="1" applyAlignment="1">
      <alignment horizontal="left" vertical="center" wrapText="1"/>
    </xf>
    <xf numFmtId="0" fontId="10" fillId="0" borderId="17" xfId="0" applyFont="1" applyBorder="1" applyAlignment="1">
      <alignment horizontal="left" vertical="center" wrapText="1"/>
    </xf>
    <xf numFmtId="0" fontId="23" fillId="21" borderId="4" xfId="0" applyFont="1" applyFill="1" applyBorder="1" applyAlignment="1">
      <alignment horizontal="center" vertical="center" wrapText="1"/>
    </xf>
    <xf numFmtId="0" fontId="23" fillId="21" borderId="35" xfId="0" applyFont="1" applyFill="1" applyBorder="1" applyAlignment="1">
      <alignment horizontal="center" vertical="center" wrapText="1"/>
    </xf>
    <xf numFmtId="0" fontId="9" fillId="0" borderId="40" xfId="0" applyFont="1" applyBorder="1" applyAlignment="1">
      <alignment horizontal="left" vertical="center"/>
    </xf>
    <xf numFmtId="0" fontId="23" fillId="9" borderId="32" xfId="0" applyFont="1" applyFill="1" applyBorder="1" applyAlignment="1">
      <alignment horizontal="center" vertical="center" wrapText="1"/>
    </xf>
    <xf numFmtId="0" fontId="23" fillId="21" borderId="40" xfId="0" applyFont="1" applyFill="1" applyBorder="1" applyAlignment="1">
      <alignment horizontal="center" vertical="center" wrapText="1"/>
    </xf>
    <xf numFmtId="0" fontId="65" fillId="22" borderId="15" xfId="0" applyFont="1" applyFill="1" applyBorder="1" applyAlignment="1">
      <alignment horizontal="center" vertical="center" wrapText="1"/>
    </xf>
    <xf numFmtId="0" fontId="65" fillId="22" borderId="25" xfId="0" applyFont="1" applyFill="1" applyBorder="1" applyAlignment="1">
      <alignment horizontal="center" vertical="center" wrapText="1"/>
    </xf>
    <xf numFmtId="0" fontId="65" fillId="22" borderId="59" xfId="0" applyFont="1" applyFill="1" applyBorder="1" applyAlignment="1">
      <alignment horizontal="center" vertical="center" wrapText="1"/>
    </xf>
    <xf numFmtId="0" fontId="65" fillId="22" borderId="8" xfId="0" applyFont="1" applyFill="1" applyBorder="1" applyAlignment="1">
      <alignment horizontal="center" vertical="center" wrapText="1"/>
    </xf>
    <xf numFmtId="0" fontId="65" fillId="22" borderId="32" xfId="0" applyFont="1" applyFill="1" applyBorder="1" applyAlignment="1">
      <alignment horizontal="center" vertical="center" wrapText="1"/>
    </xf>
    <xf numFmtId="0" fontId="65" fillId="22" borderId="19" xfId="0" applyFont="1" applyFill="1" applyBorder="1" applyAlignment="1">
      <alignment horizontal="center" vertical="center" wrapText="1"/>
    </xf>
    <xf numFmtId="0" fontId="65" fillId="22" borderId="22" xfId="0" applyFont="1" applyFill="1" applyBorder="1" applyAlignment="1">
      <alignment horizontal="center" vertical="center" wrapText="1"/>
    </xf>
    <xf numFmtId="0" fontId="18" fillId="9" borderId="35" xfId="0" applyFont="1" applyFill="1" applyBorder="1" applyAlignment="1">
      <alignment horizontal="center" vertical="center" wrapText="1"/>
    </xf>
    <xf numFmtId="0" fontId="23" fillId="22" borderId="32" xfId="0" applyFont="1" applyFill="1" applyBorder="1" applyAlignment="1">
      <alignment horizontal="center" vertical="center" wrapText="1"/>
    </xf>
    <xf numFmtId="0" fontId="18" fillId="8" borderId="27" xfId="0" applyFont="1" applyFill="1" applyBorder="1" applyAlignment="1">
      <alignment horizontal="left" vertical="center" wrapText="1"/>
    </xf>
    <xf numFmtId="0" fontId="18" fillId="8" borderId="28" xfId="0" applyFont="1" applyFill="1" applyBorder="1" applyAlignment="1">
      <alignment horizontal="left" vertical="center" wrapText="1"/>
    </xf>
    <xf numFmtId="0" fontId="18" fillId="8" borderId="29" xfId="0" applyFont="1" applyFill="1" applyBorder="1" applyAlignment="1">
      <alignment horizontal="left" vertical="center" wrapText="1"/>
    </xf>
    <xf numFmtId="0" fontId="23" fillId="21" borderId="1" xfId="0" applyFont="1" applyFill="1" applyBorder="1" applyAlignment="1">
      <alignment horizontal="center" vertical="center" wrapText="1"/>
    </xf>
    <xf numFmtId="0" fontId="23" fillId="21" borderId="68" xfId="0" applyFont="1" applyFill="1" applyBorder="1" applyAlignment="1">
      <alignment horizontal="center" vertical="center" wrapText="1"/>
    </xf>
    <xf numFmtId="0" fontId="23" fillId="9" borderId="19" xfId="0" applyFont="1" applyFill="1" applyBorder="1" applyAlignment="1">
      <alignment horizontal="center" vertical="center" wrapText="1"/>
    </xf>
    <xf numFmtId="0" fontId="0" fillId="21" borderId="15" xfId="0" applyFill="1" applyBorder="1" applyAlignment="1">
      <alignment horizontal="center" vertical="center"/>
    </xf>
    <xf numFmtId="0" fontId="0" fillId="21" borderId="16" xfId="0" applyFill="1" applyBorder="1" applyAlignment="1">
      <alignment horizontal="center" vertical="center"/>
    </xf>
    <xf numFmtId="0" fontId="0" fillId="21" borderId="25" xfId="0" applyFill="1" applyBorder="1" applyAlignment="1">
      <alignment horizontal="center" vertical="center"/>
    </xf>
    <xf numFmtId="0" fontId="40" fillId="9" borderId="9" xfId="0" applyFont="1" applyFill="1" applyBorder="1" applyAlignment="1">
      <alignment horizontal="center" vertical="center" wrapText="1"/>
    </xf>
    <xf numFmtId="0" fontId="40" fillId="9" borderId="41" xfId="0" applyFont="1" applyFill="1" applyBorder="1" applyAlignment="1">
      <alignment horizontal="center" vertical="center" wrapText="1"/>
    </xf>
    <xf numFmtId="0" fontId="65" fillId="22" borderId="40" xfId="0" applyFont="1" applyFill="1" applyBorder="1" applyAlignment="1">
      <alignment horizontal="center" vertical="center" wrapText="1"/>
    </xf>
    <xf numFmtId="0" fontId="65" fillId="22" borderId="13" xfId="0" applyFont="1" applyFill="1" applyBorder="1" applyAlignment="1">
      <alignment horizontal="center" vertical="center" wrapText="1"/>
    </xf>
    <xf numFmtId="0" fontId="9" fillId="0" borderId="1" xfId="0" applyFont="1" applyBorder="1" applyAlignment="1">
      <alignment horizontal="left" vertical="center"/>
    </xf>
    <xf numFmtId="0" fontId="23" fillId="21" borderId="56" xfId="0" applyFont="1" applyFill="1" applyBorder="1" applyAlignment="1">
      <alignment horizontal="center" vertical="center"/>
    </xf>
    <xf numFmtId="0" fontId="23" fillId="21" borderId="64" xfId="0" applyFont="1" applyFill="1" applyBorder="1" applyAlignment="1">
      <alignment horizontal="center" vertical="center"/>
    </xf>
    <xf numFmtId="0" fontId="40" fillId="21" borderId="3" xfId="0" applyFont="1" applyFill="1" applyBorder="1" applyAlignment="1">
      <alignment horizontal="center" vertical="center"/>
    </xf>
    <xf numFmtId="0" fontId="18" fillId="13" borderId="65" xfId="0" applyFont="1" applyFill="1" applyBorder="1" applyAlignment="1">
      <alignment horizontal="left" vertical="center" wrapText="1"/>
    </xf>
    <xf numFmtId="0" fontId="65" fillId="22" borderId="20" xfId="0" applyFont="1" applyFill="1" applyBorder="1" applyAlignment="1">
      <alignment horizontal="center" vertical="center" wrapText="1"/>
    </xf>
    <xf numFmtId="0" fontId="40" fillId="21" borderId="9" xfId="0" applyFont="1" applyFill="1" applyBorder="1" applyAlignment="1">
      <alignment horizontal="center" vertical="center"/>
    </xf>
    <xf numFmtId="0" fontId="40" fillId="21" borderId="20" xfId="0" applyFont="1" applyFill="1" applyBorder="1" applyAlignment="1">
      <alignment horizontal="center" vertical="center"/>
    </xf>
    <xf numFmtId="0" fontId="40" fillId="21" borderId="41" xfId="0" applyFont="1" applyFill="1" applyBorder="1" applyAlignment="1">
      <alignment horizontal="center" vertical="center"/>
    </xf>
    <xf numFmtId="0" fontId="10" fillId="4" borderId="67" xfId="0" applyFont="1" applyFill="1" applyBorder="1" applyAlignment="1">
      <alignment horizontal="center" vertical="top" wrapText="1"/>
    </xf>
    <xf numFmtId="0" fontId="10" fillId="4" borderId="28" xfId="0" applyFont="1" applyFill="1" applyBorder="1" applyAlignment="1">
      <alignment horizontal="center" vertical="top" wrapText="1"/>
    </xf>
    <xf numFmtId="0" fontId="10" fillId="4" borderId="70" xfId="0" applyFont="1" applyFill="1" applyBorder="1" applyAlignment="1">
      <alignment horizontal="center" vertical="top" wrapText="1"/>
    </xf>
    <xf numFmtId="0" fontId="9" fillId="4" borderId="1" xfId="0" applyFont="1" applyFill="1" applyBorder="1" applyAlignment="1">
      <alignment horizontal="center" vertical="top" wrapText="1"/>
    </xf>
    <xf numFmtId="0" fontId="9" fillId="4" borderId="40" xfId="0" applyFont="1" applyFill="1" applyBorder="1" applyAlignment="1">
      <alignment horizontal="center" vertical="top" wrapText="1"/>
    </xf>
    <xf numFmtId="0" fontId="9" fillId="4" borderId="68" xfId="0" applyFont="1" applyFill="1" applyBorder="1" applyAlignment="1">
      <alignment horizontal="center" vertical="top" wrapText="1"/>
    </xf>
    <xf numFmtId="0" fontId="66" fillId="9" borderId="1" xfId="0" applyFont="1" applyFill="1" applyBorder="1" applyAlignment="1">
      <alignment horizontal="center" vertical="center"/>
    </xf>
    <xf numFmtId="0" fontId="66" fillId="9" borderId="68" xfId="0" applyFont="1" applyFill="1" applyBorder="1" applyAlignment="1">
      <alignment horizontal="center" vertical="center"/>
    </xf>
    <xf numFmtId="0" fontId="39" fillId="2" borderId="20" xfId="0" applyFont="1" applyFill="1" applyBorder="1" applyAlignment="1">
      <alignment horizontal="center" vertical="center" wrapText="1"/>
    </xf>
    <xf numFmtId="0" fontId="39" fillId="2" borderId="34" xfId="0" applyFont="1" applyFill="1" applyBorder="1" applyAlignment="1">
      <alignment horizontal="center" vertical="center" wrapText="1"/>
    </xf>
    <xf numFmtId="0" fontId="40" fillId="2" borderId="3" xfId="0" applyFont="1" applyFill="1" applyBorder="1" applyAlignment="1">
      <alignment horizontal="center" vertical="center" wrapText="1"/>
    </xf>
    <xf numFmtId="0" fontId="13" fillId="2" borderId="49" xfId="0" applyFont="1" applyFill="1" applyBorder="1" applyAlignment="1">
      <alignment horizontal="center" vertical="top" wrapText="1"/>
    </xf>
    <xf numFmtId="0" fontId="13" fillId="2" borderId="24" xfId="0" applyFont="1" applyFill="1" applyBorder="1" applyAlignment="1">
      <alignment horizontal="center" vertical="top" wrapText="1"/>
    </xf>
    <xf numFmtId="0" fontId="13" fillId="2" borderId="3" xfId="0" applyFont="1" applyFill="1" applyBorder="1" applyAlignment="1">
      <alignment horizontal="center" vertical="top" wrapText="1"/>
    </xf>
    <xf numFmtId="0" fontId="13" fillId="2" borderId="21" xfId="0" applyFont="1" applyFill="1" applyBorder="1" applyAlignment="1">
      <alignment horizontal="center" vertical="top" wrapText="1"/>
    </xf>
    <xf numFmtId="0" fontId="13" fillId="2" borderId="33" xfId="0" applyFont="1" applyFill="1" applyBorder="1" applyAlignment="1">
      <alignment horizontal="center" vertical="top" wrapText="1"/>
    </xf>
    <xf numFmtId="0" fontId="13" fillId="2" borderId="3" xfId="0" applyFont="1" applyFill="1" applyBorder="1" applyAlignment="1">
      <alignment horizontal="left" vertical="top" wrapText="1"/>
    </xf>
    <xf numFmtId="0" fontId="18" fillId="13" borderId="72" xfId="0" applyFont="1" applyFill="1" applyBorder="1" applyAlignment="1">
      <alignment horizontal="left" vertical="center" wrapText="1"/>
    </xf>
    <xf numFmtId="0" fontId="18" fillId="13" borderId="73" xfId="0" applyFont="1" applyFill="1" applyBorder="1" applyAlignment="1">
      <alignment horizontal="left" vertical="center" wrapText="1"/>
    </xf>
    <xf numFmtId="0" fontId="60" fillId="2" borderId="3" xfId="0" applyFont="1" applyFill="1" applyBorder="1" applyAlignment="1">
      <alignment horizontal="center" vertical="center"/>
    </xf>
    <xf numFmtId="0" fontId="18" fillId="42" borderId="7" xfId="0" applyFont="1" applyFill="1" applyBorder="1" applyAlignment="1">
      <alignment horizontal="left" vertical="center" wrapText="1"/>
    </xf>
    <xf numFmtId="0" fontId="18" fillId="42" borderId="57" xfId="0" applyFont="1" applyFill="1" applyBorder="1" applyAlignment="1">
      <alignment horizontal="left" vertical="center" wrapText="1"/>
    </xf>
    <xf numFmtId="0" fontId="18" fillId="42" borderId="60" xfId="0" applyFont="1" applyFill="1" applyBorder="1" applyAlignment="1">
      <alignment horizontal="left" vertical="center" wrapText="1"/>
    </xf>
    <xf numFmtId="0" fontId="23" fillId="4" borderId="46" xfId="0" applyFont="1" applyFill="1" applyBorder="1" applyAlignment="1">
      <alignment horizontal="center" vertical="center" wrapText="1"/>
    </xf>
    <xf numFmtId="0" fontId="9" fillId="7" borderId="1" xfId="0" applyFont="1" applyFill="1" applyBorder="1" applyAlignment="1">
      <alignment horizontal="center" vertical="top" wrapText="1"/>
    </xf>
    <xf numFmtId="0" fontId="9" fillId="7" borderId="40" xfId="0" applyFont="1" applyFill="1" applyBorder="1" applyAlignment="1">
      <alignment horizontal="center" vertical="top" wrapText="1"/>
    </xf>
    <xf numFmtId="0" fontId="9" fillId="7" borderId="34" xfId="0" applyFont="1" applyFill="1" applyBorder="1" applyAlignment="1">
      <alignment horizontal="center" vertical="top" wrapText="1"/>
    </xf>
    <xf numFmtId="0" fontId="18" fillId="9" borderId="4" xfId="0" applyFont="1" applyFill="1" applyBorder="1" applyAlignment="1">
      <alignment horizontal="center" vertical="center" wrapText="1"/>
    </xf>
    <xf numFmtId="0" fontId="18" fillId="9" borderId="32" xfId="0" applyFont="1" applyFill="1" applyBorder="1" applyAlignment="1">
      <alignment horizontal="center" vertical="center" wrapText="1"/>
    </xf>
    <xf numFmtId="0" fontId="40" fillId="4" borderId="1" xfId="0" applyFont="1" applyFill="1" applyBorder="1" applyAlignment="1">
      <alignment horizontal="center" vertical="center" wrapText="1"/>
    </xf>
    <xf numFmtId="0" fontId="40" fillId="4" borderId="40" xfId="0" applyFont="1" applyFill="1" applyBorder="1" applyAlignment="1">
      <alignment horizontal="center" vertical="center" wrapText="1"/>
    </xf>
    <xf numFmtId="0" fontId="40" fillId="4" borderId="68" xfId="0" applyFont="1" applyFill="1" applyBorder="1" applyAlignment="1">
      <alignment horizontal="center" vertical="center" wrapText="1"/>
    </xf>
    <xf numFmtId="0" fontId="1" fillId="0" borderId="27" xfId="0" applyFont="1" applyBorder="1" applyAlignment="1">
      <alignment horizontal="left" vertical="center" wrapText="1"/>
    </xf>
    <xf numFmtId="0" fontId="1" fillId="0" borderId="28" xfId="0" applyFont="1" applyBorder="1" applyAlignment="1">
      <alignment horizontal="left" vertical="center" wrapText="1"/>
    </xf>
    <xf numFmtId="0" fontId="1" fillId="0" borderId="36" xfId="0" applyFont="1" applyBorder="1" applyAlignment="1">
      <alignment horizontal="left" vertical="center" wrapText="1"/>
    </xf>
    <xf numFmtId="0" fontId="1" fillId="0" borderId="0" xfId="0" applyFont="1" applyAlignment="1">
      <alignment horizontal="left" vertical="center" wrapText="1"/>
    </xf>
    <xf numFmtId="0" fontId="35" fillId="21" borderId="16" xfId="0" applyFont="1" applyFill="1" applyBorder="1" applyAlignment="1">
      <alignment horizontal="center"/>
    </xf>
    <xf numFmtId="0" fontId="35" fillId="21" borderId="37" xfId="0" applyFont="1" applyFill="1" applyBorder="1" applyAlignment="1">
      <alignment horizontal="center"/>
    </xf>
    <xf numFmtId="0" fontId="35" fillId="21" borderId="2" xfId="0" applyFont="1" applyFill="1" applyBorder="1" applyAlignment="1">
      <alignment horizontal="center"/>
    </xf>
    <xf numFmtId="0" fontId="131" fillId="21" borderId="16" xfId="0" applyFont="1" applyFill="1" applyBorder="1" applyAlignment="1">
      <alignment horizontal="center"/>
    </xf>
    <xf numFmtId="0" fontId="29" fillId="0" borderId="57" xfId="0" applyFont="1" applyBorder="1" applyAlignment="1">
      <alignment horizontal="left" vertical="center" wrapText="1"/>
    </xf>
    <xf numFmtId="0" fontId="6" fillId="0" borderId="16" xfId="0" applyFont="1" applyBorder="1" applyAlignment="1">
      <alignment horizontal="center" vertical="center"/>
    </xf>
    <xf numFmtId="0" fontId="6" fillId="0" borderId="2" xfId="0" applyFont="1" applyBorder="1" applyAlignment="1">
      <alignment horizontal="center" vertical="center"/>
    </xf>
    <xf numFmtId="0" fontId="29" fillId="0" borderId="3" xfId="0" applyFont="1" applyBorder="1" applyAlignment="1">
      <alignment horizontal="center" vertical="center" wrapText="1"/>
    </xf>
    <xf numFmtId="0" fontId="29" fillId="0" borderId="0" xfId="0" applyFont="1" applyAlignment="1">
      <alignment horizontal="left" vertical="center" wrapText="1"/>
    </xf>
    <xf numFmtId="0" fontId="29" fillId="0" borderId="42" xfId="0" applyFont="1" applyBorder="1" applyAlignment="1">
      <alignment horizontal="left" vertical="center" wrapText="1"/>
    </xf>
    <xf numFmtId="14" fontId="6" fillId="0" borderId="16" xfId="0" applyNumberFormat="1" applyFont="1" applyBorder="1" applyAlignment="1">
      <alignment horizontal="center" vertical="center"/>
    </xf>
    <xf numFmtId="0" fontId="35" fillId="21" borderId="27" xfId="0" applyFont="1" applyFill="1" applyBorder="1" applyAlignment="1">
      <alignment horizontal="center" vertical="center" wrapText="1"/>
    </xf>
    <xf numFmtId="0" fontId="35" fillId="21" borderId="28" xfId="0" applyFont="1" applyFill="1" applyBorder="1" applyAlignment="1">
      <alignment horizontal="center" vertical="center"/>
    </xf>
    <xf numFmtId="0" fontId="35" fillId="21" borderId="29" xfId="0" applyFont="1" applyFill="1" applyBorder="1" applyAlignment="1">
      <alignment horizontal="center" vertical="center"/>
    </xf>
    <xf numFmtId="0" fontId="29" fillId="0" borderId="0" xfId="0" applyFont="1" applyAlignment="1">
      <alignment horizontal="left" wrapText="1"/>
    </xf>
    <xf numFmtId="0" fontId="1" fillId="0" borderId="29" xfId="0" applyFont="1" applyBorder="1" applyAlignment="1">
      <alignment horizontal="left" vertical="center" wrapText="1"/>
    </xf>
    <xf numFmtId="0" fontId="3" fillId="0" borderId="51" xfId="0" applyFont="1" applyBorder="1" applyAlignment="1">
      <alignment horizontal="left" vertical="top" wrapText="1"/>
    </xf>
    <xf numFmtId="0" fontId="3" fillId="0" borderId="67" xfId="0" applyFont="1" applyBorder="1" applyAlignment="1">
      <alignment horizontal="left" vertical="top" wrapText="1"/>
    </xf>
    <xf numFmtId="0" fontId="3" fillId="0" borderId="70" xfId="0" applyFont="1" applyBorder="1" applyAlignment="1">
      <alignment horizontal="left" vertical="top" wrapText="1"/>
    </xf>
    <xf numFmtId="0" fontId="3" fillId="0" borderId="29" xfId="0" applyFont="1" applyBorder="1" applyAlignment="1">
      <alignment horizontal="left" vertical="top" wrapText="1"/>
    </xf>
    <xf numFmtId="0" fontId="3" fillId="0" borderId="28" xfId="0" applyFont="1" applyBorder="1" applyAlignment="1">
      <alignment horizontal="left" vertical="top" wrapText="1"/>
    </xf>
    <xf numFmtId="0" fontId="3" fillId="2" borderId="67" xfId="0" applyFont="1" applyFill="1" applyBorder="1" applyAlignment="1">
      <alignment horizontal="left" vertical="top" wrapText="1"/>
    </xf>
    <xf numFmtId="0" fontId="3" fillId="2" borderId="28" xfId="0" applyFont="1" applyFill="1" applyBorder="1" applyAlignment="1">
      <alignment horizontal="left" vertical="top" wrapText="1"/>
    </xf>
    <xf numFmtId="0" fontId="3" fillId="2" borderId="29" xfId="0" applyFont="1" applyFill="1" applyBorder="1" applyAlignment="1">
      <alignment horizontal="left" vertical="top" wrapText="1"/>
    </xf>
    <xf numFmtId="0" fontId="18" fillId="0" borderId="39" xfId="0" applyFont="1" applyBorder="1" applyAlignment="1">
      <alignment horizontal="center" vertical="center"/>
    </xf>
    <xf numFmtId="0" fontId="18" fillId="0" borderId="37" xfId="0" applyFont="1" applyBorder="1" applyAlignment="1">
      <alignment horizontal="center" vertical="center"/>
    </xf>
    <xf numFmtId="0" fontId="18" fillId="0" borderId="2" xfId="0" applyFont="1" applyBorder="1" applyAlignment="1">
      <alignment horizontal="center" vertical="center"/>
    </xf>
    <xf numFmtId="0" fontId="9" fillId="0" borderId="37" xfId="0" quotePrefix="1" applyFont="1" applyBorder="1" applyAlignment="1">
      <alignment horizontal="center" vertical="center" wrapText="1"/>
    </xf>
    <xf numFmtId="0" fontId="9" fillId="0" borderId="53" xfId="0" quotePrefix="1" applyFont="1" applyBorder="1" applyAlignment="1">
      <alignment horizontal="center" vertical="center" wrapText="1"/>
    </xf>
    <xf numFmtId="0" fontId="9" fillId="0" borderId="16" xfId="0" quotePrefix="1" applyFont="1" applyBorder="1" applyAlignment="1">
      <alignment horizontal="center" vertical="center" wrapText="1"/>
    </xf>
    <xf numFmtId="9" fontId="18" fillId="0" borderId="39" xfId="4" applyFont="1" applyFill="1" applyBorder="1" applyAlignment="1">
      <alignment horizontal="center" vertical="center"/>
    </xf>
    <xf numFmtId="9" fontId="18" fillId="0" borderId="37" xfId="4" applyFont="1" applyFill="1" applyBorder="1" applyAlignment="1">
      <alignment horizontal="center" vertical="center"/>
    </xf>
    <xf numFmtId="9" fontId="18" fillId="0" borderId="2" xfId="4" applyFont="1" applyFill="1" applyBorder="1" applyAlignment="1">
      <alignment horizontal="center" vertical="center"/>
    </xf>
    <xf numFmtId="0" fontId="3" fillId="0" borderId="0" xfId="0" applyFont="1" applyAlignment="1">
      <alignment horizontal="center" vertical="center"/>
    </xf>
    <xf numFmtId="0" fontId="3" fillId="0" borderId="0" xfId="0" quotePrefix="1" applyFont="1" applyAlignment="1">
      <alignment horizontal="center" vertical="center" wrapText="1"/>
    </xf>
    <xf numFmtId="0" fontId="140" fillId="21" borderId="27" xfId="0" quotePrefix="1" applyFont="1" applyFill="1" applyBorder="1" applyAlignment="1">
      <alignment horizontal="center" vertical="center" wrapText="1"/>
    </xf>
    <xf numFmtId="0" fontId="140" fillId="21" borderId="28" xfId="0" quotePrefix="1" applyFont="1" applyFill="1" applyBorder="1" applyAlignment="1">
      <alignment horizontal="center" vertical="center" wrapText="1"/>
    </xf>
    <xf numFmtId="0" fontId="140" fillId="21" borderId="70" xfId="0" quotePrefix="1" applyFont="1" applyFill="1" applyBorder="1" applyAlignment="1">
      <alignment horizontal="center" vertical="center" wrapText="1"/>
    </xf>
    <xf numFmtId="0" fontId="140" fillId="21" borderId="67" xfId="0" quotePrefix="1" applyFont="1" applyFill="1" applyBorder="1" applyAlignment="1">
      <alignment horizontal="center" vertical="center" wrapText="1"/>
    </xf>
    <xf numFmtId="0" fontId="140" fillId="21" borderId="29" xfId="0" quotePrefix="1" applyFont="1" applyFill="1" applyBorder="1" applyAlignment="1">
      <alignment horizontal="center" vertical="center" wrapText="1"/>
    </xf>
    <xf numFmtId="0" fontId="140" fillId="0" borderId="0" xfId="0" applyFont="1" applyAlignment="1">
      <alignment horizontal="center" vertical="center"/>
    </xf>
    <xf numFmtId="0" fontId="140" fillId="0" borderId="0" xfId="0" quotePrefix="1" applyFont="1" applyAlignment="1">
      <alignment horizontal="center" vertical="center" wrapText="1"/>
    </xf>
    <xf numFmtId="164" fontId="18" fillId="0" borderId="39" xfId="4" applyNumberFormat="1" applyFont="1" applyFill="1" applyBorder="1" applyAlignment="1">
      <alignment horizontal="center" vertical="center"/>
    </xf>
    <xf numFmtId="164" fontId="18" fillId="0" borderId="37" xfId="4" applyNumberFormat="1" applyFont="1" applyFill="1" applyBorder="1" applyAlignment="1">
      <alignment horizontal="center" vertical="center"/>
    </xf>
    <xf numFmtId="164" fontId="18" fillId="0" borderId="2" xfId="4" applyNumberFormat="1" applyFont="1" applyFill="1" applyBorder="1" applyAlignment="1">
      <alignment horizontal="center" vertical="center"/>
    </xf>
    <xf numFmtId="0" fontId="9" fillId="0" borderId="16" xfId="0" quotePrefix="1" applyFont="1" applyBorder="1" applyAlignment="1">
      <alignment horizontal="left" vertical="center" wrapText="1"/>
    </xf>
    <xf numFmtId="0" fontId="9" fillId="0" borderId="37" xfId="0" applyFont="1" applyBorder="1" applyAlignment="1">
      <alignment horizontal="left" vertical="center" wrapText="1"/>
    </xf>
    <xf numFmtId="0" fontId="9" fillId="0" borderId="53" xfId="0" applyFont="1" applyBorder="1" applyAlignment="1">
      <alignment horizontal="left" vertical="center" wrapText="1"/>
    </xf>
    <xf numFmtId="0" fontId="9" fillId="0" borderId="16" xfId="0" quotePrefix="1" applyFont="1" applyBorder="1" applyAlignment="1">
      <alignment horizontal="left" vertical="center"/>
    </xf>
    <xf numFmtId="0" fontId="9" fillId="0" borderId="37" xfId="0" applyFont="1" applyBorder="1" applyAlignment="1">
      <alignment horizontal="left" vertical="center"/>
    </xf>
    <xf numFmtId="0" fontId="9" fillId="0" borderId="53" xfId="0" applyFont="1" applyBorder="1" applyAlignment="1">
      <alignment horizontal="left" vertical="center"/>
    </xf>
    <xf numFmtId="0" fontId="9" fillId="0" borderId="16" xfId="0" applyFont="1" applyBorder="1" applyAlignment="1">
      <alignment horizontal="left" vertical="center" wrapText="1"/>
    </xf>
    <xf numFmtId="0" fontId="3" fillId="21" borderId="37" xfId="0" quotePrefix="1" applyFont="1" applyFill="1" applyBorder="1" applyAlignment="1">
      <alignment horizontal="center" vertical="center" wrapText="1"/>
    </xf>
    <xf numFmtId="0" fontId="3" fillId="21" borderId="53" xfId="0" quotePrefix="1" applyFont="1" applyFill="1" applyBorder="1" applyAlignment="1">
      <alignment horizontal="center" vertical="center" wrapText="1"/>
    </xf>
    <xf numFmtId="0" fontId="3" fillId="21" borderId="16" xfId="0" quotePrefix="1" applyFont="1" applyFill="1" applyBorder="1" applyAlignment="1">
      <alignment horizontal="center" vertical="center" wrapText="1"/>
    </xf>
    <xf numFmtId="0" fontId="18" fillId="2" borderId="39" xfId="0" applyFont="1" applyFill="1" applyBorder="1" applyAlignment="1">
      <alignment horizontal="center" vertical="center"/>
    </xf>
    <xf numFmtId="0" fontId="18" fillId="2" borderId="37" xfId="0" applyFont="1" applyFill="1" applyBorder="1" applyAlignment="1">
      <alignment horizontal="center" vertical="center"/>
    </xf>
    <xf numFmtId="0" fontId="18" fillId="2" borderId="2" xfId="0" applyFont="1" applyFill="1" applyBorder="1" applyAlignment="1">
      <alignment horizontal="center" vertical="center"/>
    </xf>
    <xf numFmtId="0" fontId="23" fillId="7" borderId="71" xfId="0" applyFont="1" applyFill="1" applyBorder="1" applyAlignment="1">
      <alignment horizontal="center" vertical="center" wrapText="1"/>
    </xf>
    <xf numFmtId="0" fontId="23" fillId="7" borderId="24" xfId="0" applyFont="1" applyFill="1" applyBorder="1" applyAlignment="1">
      <alignment horizontal="center" vertical="center" wrapText="1"/>
    </xf>
    <xf numFmtId="0" fontId="23" fillId="7" borderId="33" xfId="0" applyFont="1" applyFill="1" applyBorder="1" applyAlignment="1">
      <alignment horizontal="center" vertical="center" wrapText="1"/>
    </xf>
    <xf numFmtId="0" fontId="23" fillId="7" borderId="48" xfId="0" applyFont="1" applyFill="1" applyBorder="1" applyAlignment="1">
      <alignment horizontal="center" vertical="center" wrapText="1"/>
    </xf>
    <xf numFmtId="0" fontId="23" fillId="7" borderId="24" xfId="0" applyFont="1" applyFill="1" applyBorder="1" applyAlignment="1">
      <alignment horizontal="center" vertical="center"/>
    </xf>
    <xf numFmtId="0" fontId="23" fillId="7" borderId="45" xfId="0" applyFont="1" applyFill="1" applyBorder="1" applyAlignment="1">
      <alignment horizontal="center" vertical="center"/>
    </xf>
    <xf numFmtId="0" fontId="31" fillId="0" borderId="16" xfId="0" applyFont="1" applyBorder="1" applyAlignment="1">
      <alignment horizontal="left" vertical="top" wrapText="1"/>
    </xf>
    <xf numFmtId="0" fontId="10" fillId="0" borderId="37" xfId="0" applyFont="1" applyBorder="1" applyAlignment="1">
      <alignment horizontal="left" vertical="top"/>
    </xf>
    <xf numFmtId="0" fontId="10" fillId="0" borderId="53" xfId="0" applyFont="1" applyBorder="1" applyAlignment="1">
      <alignment horizontal="left" vertical="top"/>
    </xf>
    <xf numFmtId="0" fontId="9" fillId="0" borderId="53" xfId="0" applyFont="1" applyBorder="1" applyAlignment="1">
      <alignment horizontal="left" vertical="top" wrapText="1"/>
    </xf>
    <xf numFmtId="0" fontId="20" fillId="0" borderId="27" xfId="0" applyFont="1" applyBorder="1" applyAlignment="1">
      <alignment horizontal="center" vertical="center"/>
    </xf>
    <xf numFmtId="0" fontId="20" fillId="0" borderId="28" xfId="0" applyFont="1" applyBorder="1" applyAlignment="1">
      <alignment horizontal="center" vertical="center"/>
    </xf>
    <xf numFmtId="0" fontId="20" fillId="0" borderId="70" xfId="0" applyFont="1" applyBorder="1" applyAlignment="1">
      <alignment horizontal="center" vertical="center"/>
    </xf>
    <xf numFmtId="0" fontId="20" fillId="0" borderId="67" xfId="0" applyFont="1" applyBorder="1" applyAlignment="1">
      <alignment horizontal="center" vertical="center"/>
    </xf>
    <xf numFmtId="0" fontId="20" fillId="0" borderId="29" xfId="0" applyFont="1" applyBorder="1" applyAlignment="1">
      <alignment horizontal="center" vertical="center"/>
    </xf>
    <xf numFmtId="0" fontId="81" fillId="0" borderId="27" xfId="0" applyFont="1" applyBorder="1" applyAlignment="1">
      <alignment horizontal="center" vertical="center"/>
    </xf>
    <xf numFmtId="0" fontId="81" fillId="0" borderId="28" xfId="0" applyFont="1" applyBorder="1" applyAlignment="1">
      <alignment horizontal="center" vertical="center"/>
    </xf>
    <xf numFmtId="0" fontId="18" fillId="0" borderId="67" xfId="0" applyFont="1" applyBorder="1" applyAlignment="1">
      <alignment horizontal="left" vertical="center"/>
    </xf>
    <xf numFmtId="0" fontId="18" fillId="0" borderId="28" xfId="0" applyFont="1" applyBorder="1" applyAlignment="1">
      <alignment horizontal="left" vertical="center"/>
    </xf>
    <xf numFmtId="0" fontId="18" fillId="0" borderId="29" xfId="0" applyFont="1" applyBorder="1" applyAlignment="1">
      <alignment horizontal="left" vertical="center"/>
    </xf>
    <xf numFmtId="0" fontId="20" fillId="0" borderId="27" xfId="0" applyFont="1" applyBorder="1" applyAlignment="1">
      <alignment horizontal="center" vertical="center" wrapText="1"/>
    </xf>
    <xf numFmtId="0" fontId="20" fillId="0" borderId="28" xfId="0" applyFont="1" applyBorder="1" applyAlignment="1">
      <alignment horizontal="center" vertical="center" wrapText="1"/>
    </xf>
    <xf numFmtId="0" fontId="20" fillId="0" borderId="29" xfId="0" applyFont="1" applyBorder="1" applyAlignment="1">
      <alignment horizontal="center" vertical="center" wrapText="1"/>
    </xf>
    <xf numFmtId="0" fontId="81" fillId="0" borderId="67" xfId="0" applyFont="1" applyBorder="1" applyAlignment="1">
      <alignment horizontal="center" vertical="center"/>
    </xf>
    <xf numFmtId="0" fontId="81" fillId="0" borderId="29" xfId="0" applyFont="1" applyBorder="1" applyAlignment="1">
      <alignment horizontal="center" vertical="center"/>
    </xf>
    <xf numFmtId="0" fontId="81" fillId="0" borderId="7" xfId="0" applyFont="1" applyBorder="1" applyAlignment="1">
      <alignment horizontal="center" vertical="center"/>
    </xf>
    <xf numFmtId="0" fontId="81" fillId="0" borderId="57" xfId="0" applyFont="1" applyBorder="1" applyAlignment="1">
      <alignment horizontal="center" vertical="center"/>
    </xf>
    <xf numFmtId="0" fontId="81" fillId="0" borderId="58" xfId="0" applyFont="1" applyBorder="1" applyAlignment="1">
      <alignment horizontal="center" vertical="center"/>
    </xf>
    <xf numFmtId="0" fontId="81" fillId="0" borderId="36" xfId="0" applyFont="1" applyBorder="1" applyAlignment="1">
      <alignment horizontal="center" vertical="center"/>
    </xf>
    <xf numFmtId="0" fontId="81" fillId="0" borderId="0" xfId="0" applyFont="1" applyAlignment="1">
      <alignment horizontal="center" vertical="center"/>
    </xf>
    <xf numFmtId="0" fontId="81" fillId="0" borderId="42" xfId="0" applyFont="1" applyBorder="1" applyAlignment="1">
      <alignment horizontal="center" vertical="center"/>
    </xf>
    <xf numFmtId="0" fontId="81" fillId="0" borderId="72" xfId="0" applyFont="1" applyBorder="1" applyAlignment="1">
      <alignment horizontal="center" vertical="center"/>
    </xf>
    <xf numFmtId="0" fontId="81" fillId="0" borderId="65" xfId="0" applyFont="1" applyBorder="1" applyAlignment="1">
      <alignment horizontal="center" vertical="center"/>
    </xf>
    <xf numFmtId="0" fontId="81" fillId="0" borderId="66" xfId="0" applyFont="1" applyBorder="1" applyAlignment="1">
      <alignment horizontal="center" vertical="center"/>
    </xf>
    <xf numFmtId="0" fontId="20" fillId="0" borderId="15" xfId="0" applyFont="1" applyBorder="1" applyAlignment="1">
      <alignment horizontal="left" vertical="center" wrapText="1"/>
    </xf>
    <xf numFmtId="0" fontId="20" fillId="0" borderId="30" xfId="0" applyFont="1" applyBorder="1" applyAlignment="1">
      <alignment horizontal="left" vertical="center" wrapText="1"/>
    </xf>
    <xf numFmtId="0" fontId="20" fillId="0" borderId="31" xfId="0" applyFont="1" applyBorder="1" applyAlignment="1">
      <alignment horizontal="left" vertical="center" wrapText="1"/>
    </xf>
    <xf numFmtId="0" fontId="20" fillId="0" borderId="16" xfId="0" applyFont="1" applyBorder="1" applyAlignment="1">
      <alignment horizontal="left" vertical="center" wrapText="1"/>
    </xf>
    <xf numFmtId="0" fontId="9" fillId="0" borderId="25" xfId="0" applyFont="1" applyBorder="1" applyAlignment="1">
      <alignment horizontal="left" vertical="center" wrapText="1"/>
    </xf>
    <xf numFmtId="0" fontId="9" fillId="0" borderId="79" xfId="0" applyFont="1" applyBorder="1" applyAlignment="1">
      <alignment horizontal="left" vertical="center"/>
    </xf>
    <xf numFmtId="0" fontId="9" fillId="0" borderId="80" xfId="0" applyFont="1" applyBorder="1" applyAlignment="1">
      <alignment horizontal="left" vertical="center"/>
    </xf>
    <xf numFmtId="0" fontId="18" fillId="0" borderId="50" xfId="0" applyFont="1" applyBorder="1" applyAlignment="1">
      <alignment horizontal="center" vertical="center" wrapText="1"/>
    </xf>
    <xf numFmtId="0" fontId="18" fillId="0" borderId="70" xfId="0" applyFont="1" applyBorder="1" applyAlignment="1">
      <alignment horizontal="center" vertical="center" wrapText="1"/>
    </xf>
    <xf numFmtId="0" fontId="18" fillId="0" borderId="51" xfId="0" applyFont="1" applyBorder="1" applyAlignment="1">
      <alignment horizontal="center" vertical="center" wrapText="1"/>
    </xf>
    <xf numFmtId="0" fontId="18" fillId="0" borderId="6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17" xfId="0" applyFont="1" applyBorder="1" applyAlignment="1">
      <alignment horizontal="center" vertical="center" wrapText="1"/>
    </xf>
    <xf numFmtId="0" fontId="20" fillId="0" borderId="9" xfId="0" applyFont="1" applyBorder="1" applyAlignment="1">
      <alignment horizontal="center" vertical="center" wrapText="1"/>
    </xf>
    <xf numFmtId="0" fontId="18" fillId="0" borderId="16" xfId="0" applyFont="1" applyBorder="1" applyAlignment="1">
      <alignment horizontal="center" vertical="center"/>
    </xf>
    <xf numFmtId="0" fontId="18" fillId="0" borderId="53" xfId="0" applyFont="1" applyBorder="1" applyAlignment="1">
      <alignment horizontal="center" vertical="center"/>
    </xf>
    <xf numFmtId="0" fontId="123" fillId="0" borderId="0" xfId="0" applyFont="1" applyAlignment="1">
      <alignment horizontal="center" vertical="center"/>
    </xf>
    <xf numFmtId="0" fontId="10" fillId="0" borderId="27" xfId="0" applyFont="1" applyBorder="1" applyAlignment="1">
      <alignment horizontal="center" vertical="center"/>
    </xf>
    <xf numFmtId="0" fontId="10" fillId="0" borderId="28" xfId="0" applyFont="1" applyBorder="1" applyAlignment="1">
      <alignment horizontal="center" vertical="center"/>
    </xf>
    <xf numFmtId="0" fontId="10" fillId="0" borderId="70" xfId="0" applyFont="1" applyBorder="1" applyAlignment="1">
      <alignment horizontal="center" vertical="center"/>
    </xf>
    <xf numFmtId="0" fontId="18" fillId="7" borderId="67" xfId="0" applyFont="1" applyFill="1" applyBorder="1" applyAlignment="1">
      <alignment horizontal="left" vertical="center"/>
    </xf>
    <xf numFmtId="0" fontId="18" fillId="7" borderId="28" xfId="0" applyFont="1" applyFill="1" applyBorder="1" applyAlignment="1">
      <alignment horizontal="left" vertical="center"/>
    </xf>
    <xf numFmtId="0" fontId="18" fillId="7" borderId="29" xfId="0" applyFont="1" applyFill="1" applyBorder="1" applyAlignment="1">
      <alignment horizontal="left" vertical="center"/>
    </xf>
    <xf numFmtId="0" fontId="39" fillId="21" borderId="16" xfId="0" applyFont="1" applyFill="1" applyBorder="1" applyAlignment="1">
      <alignment horizontal="center" vertical="center"/>
    </xf>
    <xf numFmtId="0" fontId="39" fillId="21" borderId="37" xfId="0" applyFont="1" applyFill="1" applyBorder="1" applyAlignment="1">
      <alignment horizontal="center" vertical="center"/>
    </xf>
    <xf numFmtId="0" fontId="39" fillId="21" borderId="53" xfId="0" applyFont="1" applyFill="1" applyBorder="1" applyAlignment="1">
      <alignment horizontal="center" vertical="center"/>
    </xf>
    <xf numFmtId="0" fontId="3" fillId="0" borderId="37" xfId="0" quotePrefix="1" applyFont="1" applyBorder="1" applyAlignment="1">
      <alignment horizontal="center" vertical="center" wrapText="1"/>
    </xf>
    <xf numFmtId="0" fontId="3" fillId="0" borderId="53" xfId="0" quotePrefix="1" applyFont="1" applyBorder="1" applyAlignment="1">
      <alignment horizontal="center" vertical="center" wrapText="1"/>
    </xf>
    <xf numFmtId="0" fontId="18" fillId="0" borderId="39" xfId="0" applyFont="1" applyBorder="1" applyAlignment="1">
      <alignment horizontal="left" vertical="center" wrapText="1"/>
    </xf>
    <xf numFmtId="0" fontId="18" fillId="0" borderId="37" xfId="0" applyFont="1" applyBorder="1" applyAlignment="1">
      <alignment horizontal="left" vertical="center" wrapText="1"/>
    </xf>
    <xf numFmtId="0" fontId="3" fillId="0" borderId="39" xfId="0" applyFont="1" applyBorder="1" applyAlignment="1">
      <alignment horizontal="center" vertical="center"/>
    </xf>
    <xf numFmtId="0" fontId="3" fillId="0" borderId="37" xfId="0" applyFont="1" applyBorder="1" applyAlignment="1">
      <alignment horizontal="center" vertical="center"/>
    </xf>
    <xf numFmtId="0" fontId="9" fillId="0" borderId="39" xfId="0" applyFont="1" applyBorder="1" applyAlignment="1">
      <alignment horizontal="center" vertical="center"/>
    </xf>
    <xf numFmtId="0" fontId="9" fillId="0" borderId="37" xfId="0" applyFont="1" applyBorder="1" applyAlignment="1">
      <alignment horizontal="center" vertical="center"/>
    </xf>
    <xf numFmtId="0" fontId="18" fillId="0" borderId="39" xfId="0" applyFont="1" applyBorder="1" applyAlignment="1">
      <alignment horizontal="left" vertical="center"/>
    </xf>
    <xf numFmtId="0" fontId="18" fillId="0" borderId="37" xfId="0" applyFont="1" applyBorder="1" applyAlignment="1">
      <alignment horizontal="left" vertical="center"/>
    </xf>
    <xf numFmtId="0" fontId="18" fillId="21" borderId="16" xfId="0" applyFont="1" applyFill="1" applyBorder="1" applyAlignment="1">
      <alignment horizontal="center" vertical="center"/>
    </xf>
    <xf numFmtId="0" fontId="18" fillId="21" borderId="37" xfId="0" applyFont="1" applyFill="1" applyBorder="1" applyAlignment="1">
      <alignment horizontal="center" vertical="center"/>
    </xf>
    <xf numFmtId="0" fontId="18" fillId="21" borderId="53" xfId="0" applyFont="1" applyFill="1" applyBorder="1" applyAlignment="1">
      <alignment horizontal="center" vertical="center"/>
    </xf>
    <xf numFmtId="9" fontId="18" fillId="0" borderId="39" xfId="4" applyFont="1" applyBorder="1" applyAlignment="1">
      <alignment horizontal="center" vertical="center"/>
    </xf>
    <xf numFmtId="9" fontId="18" fillId="0" borderId="2" xfId="4" applyFont="1" applyBorder="1" applyAlignment="1">
      <alignment horizontal="center" vertical="center"/>
    </xf>
    <xf numFmtId="0" fontId="18" fillId="0" borderId="53" xfId="0" applyFont="1" applyBorder="1" applyAlignment="1">
      <alignment horizontal="left" vertical="center"/>
    </xf>
    <xf numFmtId="0" fontId="3" fillId="0" borderId="16" xfId="0" quotePrefix="1" applyFont="1" applyBorder="1" applyAlignment="1">
      <alignment horizontal="center" vertical="center" wrapText="1"/>
    </xf>
    <xf numFmtId="0" fontId="9" fillId="0" borderId="12" xfId="0" applyFont="1" applyBorder="1" applyAlignment="1">
      <alignment horizontal="left" vertical="top" wrapText="1"/>
    </xf>
    <xf numFmtId="0" fontId="9" fillId="0" borderId="78" xfId="0" applyFont="1" applyBorder="1" applyAlignment="1">
      <alignment horizontal="center" vertical="top" wrapText="1"/>
    </xf>
    <xf numFmtId="0" fontId="9" fillId="0" borderId="79" xfId="0" applyFont="1" applyBorder="1" applyAlignment="1">
      <alignment horizontal="center" vertical="top" wrapText="1"/>
    </xf>
    <xf numFmtId="0" fontId="9" fillId="0" borderId="26" xfId="0" applyFont="1" applyBorder="1" applyAlignment="1">
      <alignment horizontal="center" vertical="top" wrapText="1"/>
    </xf>
    <xf numFmtId="0" fontId="20" fillId="7" borderId="50" xfId="0" applyFont="1" applyFill="1" applyBorder="1" applyAlignment="1">
      <alignment horizontal="center" vertical="center" wrapText="1"/>
    </xf>
    <xf numFmtId="0" fontId="20" fillId="7" borderId="51" xfId="0" applyFont="1" applyFill="1" applyBorder="1" applyAlignment="1">
      <alignment horizontal="center" vertical="center" wrapText="1"/>
    </xf>
    <xf numFmtId="0" fontId="20" fillId="7" borderId="52" xfId="0" applyFont="1" applyFill="1" applyBorder="1" applyAlignment="1">
      <alignment horizontal="center" vertical="center" wrapText="1"/>
    </xf>
    <xf numFmtId="0" fontId="75" fillId="0" borderId="39" xfId="0" applyFont="1" applyBorder="1" applyAlignment="1">
      <alignment horizontal="left" vertical="center" wrapText="1"/>
    </xf>
    <xf numFmtId="0" fontId="75" fillId="0" borderId="37" xfId="0" applyFont="1" applyBorder="1" applyAlignment="1">
      <alignment horizontal="left" vertical="center" wrapText="1"/>
    </xf>
    <xf numFmtId="0" fontId="23" fillId="0" borderId="39" xfId="0" applyFont="1" applyBorder="1" applyAlignment="1">
      <alignment horizontal="left" vertical="center" wrapText="1"/>
    </xf>
    <xf numFmtId="0" fontId="154" fillId="0" borderId="37" xfId="0" applyFont="1" applyBorder="1" applyAlignment="1">
      <alignment horizontal="left" vertical="center"/>
    </xf>
    <xf numFmtId="0" fontId="10" fillId="0" borderId="7" xfId="0" applyFont="1" applyBorder="1" applyAlignment="1">
      <alignment horizontal="center" vertical="center"/>
    </xf>
    <xf numFmtId="0" fontId="10" fillId="0" borderId="57" xfId="0" applyFont="1" applyBorder="1" applyAlignment="1">
      <alignment horizontal="center" vertical="center"/>
    </xf>
    <xf numFmtId="0" fontId="10" fillId="0" borderId="58" xfId="0" applyFont="1" applyBorder="1" applyAlignment="1">
      <alignment horizontal="center" vertical="center"/>
    </xf>
    <xf numFmtId="0" fontId="10" fillId="0" borderId="72" xfId="0" applyFont="1" applyBorder="1" applyAlignment="1">
      <alignment horizontal="center" vertical="center"/>
    </xf>
    <xf numFmtId="0" fontId="10" fillId="0" borderId="65" xfId="0" applyFont="1" applyBorder="1" applyAlignment="1">
      <alignment horizontal="center" vertical="center"/>
    </xf>
    <xf numFmtId="0" fontId="10" fillId="0" borderId="66" xfId="0" applyFont="1" applyBorder="1" applyAlignment="1">
      <alignment horizontal="center" vertical="center"/>
    </xf>
    <xf numFmtId="0" fontId="20" fillId="7" borderId="9" xfId="0" applyFont="1" applyFill="1" applyBorder="1" applyAlignment="1">
      <alignment horizontal="left" vertical="center" wrapText="1"/>
    </xf>
    <xf numFmtId="0" fontId="20" fillId="7" borderId="10" xfId="0" applyFont="1" applyFill="1" applyBorder="1" applyAlignment="1">
      <alignment horizontal="left" vertical="center" wrapText="1"/>
    </xf>
    <xf numFmtId="0" fontId="153" fillId="0" borderId="28" xfId="0" applyFont="1" applyBorder="1" applyAlignment="1">
      <alignment horizontal="left" vertical="center"/>
    </xf>
    <xf numFmtId="0" fontId="153" fillId="0" borderId="29" xfId="0" applyFont="1" applyBorder="1" applyAlignment="1">
      <alignment horizontal="left" vertical="center"/>
    </xf>
    <xf numFmtId="0" fontId="153" fillId="0" borderId="27" xfId="0" applyFont="1" applyBorder="1" applyAlignment="1">
      <alignment horizontal="right" vertical="center"/>
    </xf>
    <xf numFmtId="0" fontId="153" fillId="0" borderId="28" xfId="0" applyFont="1" applyBorder="1" applyAlignment="1">
      <alignment horizontal="right" vertical="center"/>
    </xf>
    <xf numFmtId="0" fontId="81" fillId="0" borderId="70" xfId="0" applyFont="1" applyBorder="1" applyAlignment="1">
      <alignment horizontal="center" vertical="center"/>
    </xf>
    <xf numFmtId="0" fontId="8" fillId="0" borderId="27" xfId="0" applyFont="1" applyBorder="1" applyAlignment="1">
      <alignment horizontal="center" vertical="center"/>
    </xf>
    <xf numFmtId="0" fontId="8" fillId="0" borderId="28" xfId="0" applyFont="1" applyBorder="1" applyAlignment="1">
      <alignment horizontal="center" vertical="center"/>
    </xf>
    <xf numFmtId="0" fontId="8" fillId="0" borderId="70" xfId="0" applyFont="1" applyBorder="1" applyAlignment="1">
      <alignment horizontal="center" vertical="center"/>
    </xf>
    <xf numFmtId="0" fontId="20" fillId="7" borderId="67" xfId="0" applyFont="1" applyFill="1" applyBorder="1" applyAlignment="1">
      <alignment horizontal="left" vertical="center" wrapText="1"/>
    </xf>
    <xf numFmtId="0" fontId="20" fillId="7" borderId="28" xfId="0" applyFont="1" applyFill="1" applyBorder="1" applyAlignment="1">
      <alignment horizontal="left" vertical="center" wrapText="1"/>
    </xf>
    <xf numFmtId="0" fontId="20" fillId="7" borderId="29" xfId="0" applyFont="1" applyFill="1" applyBorder="1" applyAlignment="1">
      <alignment horizontal="left" vertical="center" wrapText="1"/>
    </xf>
    <xf numFmtId="0" fontId="8" fillId="0" borderId="4" xfId="0" applyFont="1" applyBorder="1" applyAlignment="1">
      <alignment horizontal="center" vertical="center"/>
    </xf>
    <xf numFmtId="0" fontId="8" fillId="0" borderId="1" xfId="0" applyFont="1" applyBorder="1" applyAlignment="1">
      <alignment horizontal="center" vertical="center"/>
    </xf>
    <xf numFmtId="0" fontId="8" fillId="0" borderId="5" xfId="0" applyFont="1" applyBorder="1" applyAlignment="1">
      <alignment horizontal="center" vertical="center"/>
    </xf>
    <xf numFmtId="0" fontId="8" fillId="0" borderId="32" xfId="0" applyFont="1" applyBorder="1" applyAlignment="1">
      <alignment horizontal="center" vertical="center"/>
    </xf>
    <xf numFmtId="0" fontId="8" fillId="0" borderId="40" xfId="0" applyFont="1" applyBorder="1" applyAlignment="1">
      <alignment horizontal="center" vertical="center"/>
    </xf>
    <xf numFmtId="0" fontId="8" fillId="0" borderId="59" xfId="0" applyFont="1" applyBorder="1" applyAlignment="1">
      <alignment horizontal="center" vertical="center"/>
    </xf>
    <xf numFmtId="0" fontId="8" fillId="0" borderId="46" xfId="0" applyFont="1" applyBorder="1" applyAlignment="1">
      <alignment horizontal="center" vertical="center"/>
    </xf>
    <xf numFmtId="0" fontId="8" fillId="0" borderId="35" xfId="0" applyFont="1" applyBorder="1" applyAlignment="1">
      <alignment horizontal="center" vertical="center"/>
    </xf>
    <xf numFmtId="0" fontId="8" fillId="0" borderId="68" xfId="0" applyFont="1" applyBorder="1" applyAlignment="1">
      <alignment horizontal="center" vertical="center"/>
    </xf>
    <xf numFmtId="0" fontId="8" fillId="0" borderId="69" xfId="0" applyFont="1" applyBorder="1" applyAlignment="1">
      <alignment horizontal="center" vertical="center"/>
    </xf>
    <xf numFmtId="0" fontId="9" fillId="0" borderId="38" xfId="0" applyFont="1" applyBorder="1" applyAlignment="1">
      <alignment horizontal="left" vertical="top" wrapText="1"/>
    </xf>
    <xf numFmtId="0" fontId="9" fillId="0" borderId="13" xfId="0" applyFont="1" applyBorder="1" applyAlignment="1">
      <alignment horizontal="left" vertical="top" wrapText="1"/>
    </xf>
    <xf numFmtId="0" fontId="20" fillId="7" borderId="4" xfId="0" applyFont="1" applyFill="1" applyBorder="1" applyAlignment="1">
      <alignment horizontal="center" vertical="center" wrapText="1"/>
    </xf>
    <xf numFmtId="0" fontId="20" fillId="7" borderId="1" xfId="0" applyFont="1" applyFill="1" applyBorder="1" applyAlignment="1">
      <alignment horizontal="center" vertical="center" wrapText="1"/>
    </xf>
    <xf numFmtId="0" fontId="20" fillId="7" borderId="5" xfId="0" applyFont="1" applyFill="1" applyBorder="1" applyAlignment="1">
      <alignment horizontal="center" vertical="center" wrapText="1"/>
    </xf>
    <xf numFmtId="0" fontId="8" fillId="7" borderId="67" xfId="0" applyFont="1" applyFill="1" applyBorder="1" applyAlignment="1">
      <alignment horizontal="left" vertical="center"/>
    </xf>
    <xf numFmtId="0" fontId="8" fillId="7" borderId="28" xfId="0" applyFont="1" applyFill="1" applyBorder="1" applyAlignment="1">
      <alignment horizontal="left" vertical="center"/>
    </xf>
    <xf numFmtId="0" fontId="8" fillId="7" borderId="29" xfId="0" applyFont="1" applyFill="1" applyBorder="1" applyAlignment="1">
      <alignment horizontal="left" vertical="center"/>
    </xf>
    <xf numFmtId="0" fontId="20" fillId="0" borderId="7" xfId="0" applyFont="1" applyBorder="1" applyAlignment="1">
      <alignment horizontal="center" vertical="center"/>
    </xf>
    <xf numFmtId="0" fontId="20" fillId="0" borderId="57" xfId="0" applyFont="1" applyBorder="1" applyAlignment="1">
      <alignment horizontal="center" vertical="center"/>
    </xf>
    <xf numFmtId="0" fontId="20" fillId="0" borderId="58" xfId="0" applyFont="1" applyBorder="1" applyAlignment="1">
      <alignment horizontal="center" vertical="center"/>
    </xf>
    <xf numFmtId="0" fontId="20" fillId="0" borderId="72" xfId="0" applyFont="1" applyBorder="1" applyAlignment="1">
      <alignment horizontal="center" vertical="center"/>
    </xf>
    <xf numFmtId="0" fontId="20" fillId="0" borderId="65" xfId="0" applyFont="1" applyBorder="1" applyAlignment="1">
      <alignment horizontal="center" vertical="center"/>
    </xf>
    <xf numFmtId="0" fontId="20" fillId="0" borderId="66" xfId="0" applyFont="1" applyBorder="1" applyAlignment="1">
      <alignment horizontal="center" vertical="center"/>
    </xf>
    <xf numFmtId="0" fontId="20" fillId="7" borderId="16" xfId="0" applyFont="1" applyFill="1" applyBorder="1" applyAlignment="1">
      <alignment horizontal="left" vertical="center" wrapText="1"/>
    </xf>
    <xf numFmtId="0" fontId="20" fillId="7" borderId="37" xfId="0" applyFont="1" applyFill="1" applyBorder="1" applyAlignment="1">
      <alignment horizontal="left" vertical="center" wrapText="1"/>
    </xf>
    <xf numFmtId="0" fontId="20" fillId="7" borderId="53" xfId="0" applyFont="1" applyFill="1" applyBorder="1" applyAlignment="1">
      <alignment horizontal="left" vertical="center" wrapText="1"/>
    </xf>
    <xf numFmtId="0" fontId="63" fillId="0" borderId="41" xfId="0" applyFont="1" applyBorder="1" applyAlignment="1">
      <alignment horizontal="center" vertical="center"/>
    </xf>
    <xf numFmtId="0" fontId="9" fillId="0" borderId="55" xfId="0" applyFont="1" applyBorder="1" applyAlignment="1">
      <alignment horizontal="left" vertical="center" wrapText="1"/>
    </xf>
    <xf numFmtId="0" fontId="9" fillId="0" borderId="45" xfId="0" applyFont="1" applyBorder="1" applyAlignment="1">
      <alignment horizontal="left" vertical="center" wrapText="1"/>
    </xf>
    <xf numFmtId="0" fontId="130" fillId="0" borderId="39" xfId="0" applyFont="1" applyBorder="1" applyAlignment="1">
      <alignment horizontal="left" vertical="center" wrapText="1"/>
    </xf>
    <xf numFmtId="0" fontId="130" fillId="0" borderId="37" xfId="0" applyFont="1" applyBorder="1" applyAlignment="1">
      <alignment horizontal="left" vertical="center" wrapText="1"/>
    </xf>
    <xf numFmtId="0" fontId="130" fillId="0" borderId="53" xfId="0" applyFont="1" applyBorder="1" applyAlignment="1">
      <alignment horizontal="left" vertical="center" wrapText="1"/>
    </xf>
    <xf numFmtId="0" fontId="123" fillId="0" borderId="39" xfId="0" applyFont="1" applyBorder="1" applyAlignment="1">
      <alignment horizontal="center" vertical="center"/>
    </xf>
    <xf numFmtId="0" fontId="123" fillId="0" borderId="2" xfId="0" applyFont="1" applyBorder="1" applyAlignment="1">
      <alignment horizontal="center" vertical="center"/>
    </xf>
    <xf numFmtId="0" fontId="123" fillId="21" borderId="16" xfId="0" applyFont="1" applyFill="1" applyBorder="1" applyAlignment="1">
      <alignment horizontal="center" vertical="center"/>
    </xf>
    <xf numFmtId="0" fontId="123" fillId="21" borderId="37" xfId="0" applyFont="1" applyFill="1" applyBorder="1" applyAlignment="1">
      <alignment horizontal="center" vertical="center"/>
    </xf>
    <xf numFmtId="0" fontId="123" fillId="21" borderId="53" xfId="0" applyFont="1" applyFill="1" applyBorder="1" applyAlignment="1">
      <alignment horizontal="center" vertical="center"/>
    </xf>
    <xf numFmtId="0" fontId="24" fillId="0" borderId="39" xfId="0" applyFont="1" applyBorder="1" applyAlignment="1">
      <alignment horizontal="center" vertical="center"/>
    </xf>
    <xf numFmtId="0" fontId="24" fillId="0" borderId="37" xfId="0" applyFont="1" applyBorder="1" applyAlignment="1">
      <alignment horizontal="center" vertical="center"/>
    </xf>
    <xf numFmtId="0" fontId="24" fillId="0" borderId="2" xfId="0" applyFont="1" applyBorder="1" applyAlignment="1">
      <alignment horizontal="center" vertical="center"/>
    </xf>
    <xf numFmtId="0" fontId="24" fillId="0" borderId="16" xfId="0" quotePrefix="1" applyFont="1" applyBorder="1" applyAlignment="1">
      <alignment horizontal="center" vertical="center" wrapText="1"/>
    </xf>
    <xf numFmtId="0" fontId="24" fillId="0" borderId="37" xfId="0" quotePrefix="1" applyFont="1" applyBorder="1" applyAlignment="1">
      <alignment horizontal="center" vertical="center" wrapText="1"/>
    </xf>
    <xf numFmtId="0" fontId="24" fillId="0" borderId="53" xfId="0" quotePrefix="1" applyFont="1" applyBorder="1" applyAlignment="1">
      <alignment horizontal="center" vertical="center" wrapText="1"/>
    </xf>
    <xf numFmtId="0" fontId="63" fillId="0" borderId="14" xfId="0" applyFont="1" applyBorder="1" applyAlignment="1">
      <alignment horizontal="center" vertical="center"/>
    </xf>
    <xf numFmtId="0" fontId="140" fillId="0" borderId="44" xfId="0" quotePrefix="1" applyFont="1" applyBorder="1" applyAlignment="1">
      <alignment horizontal="center" vertical="center" wrapText="1"/>
    </xf>
    <xf numFmtId="0" fontId="123" fillId="21" borderId="27" xfId="0" applyFont="1" applyFill="1" applyBorder="1" applyAlignment="1">
      <alignment horizontal="center" vertical="center"/>
    </xf>
    <xf numFmtId="0" fontId="123" fillId="21" borderId="70" xfId="0" applyFont="1" applyFill="1" applyBorder="1" applyAlignment="1">
      <alignment horizontal="center" vertical="center"/>
    </xf>
    <xf numFmtId="0" fontId="128" fillId="0" borderId="9" xfId="0" applyFont="1" applyBorder="1" applyAlignment="1">
      <alignment horizontal="center" vertical="center"/>
    </xf>
    <xf numFmtId="0" fontId="128" fillId="0" borderId="10" xfId="0" applyFont="1" applyBorder="1" applyAlignment="1">
      <alignment horizontal="center" vertical="center"/>
    </xf>
    <xf numFmtId="0" fontId="81" fillId="0" borderId="28" xfId="0" applyFont="1" applyBorder="1" applyAlignment="1">
      <alignment horizontal="left" vertical="center"/>
    </xf>
    <xf numFmtId="0" fontId="81" fillId="0" borderId="29" xfId="0" applyFont="1" applyBorder="1" applyAlignment="1">
      <alignment horizontal="left" vertical="center"/>
    </xf>
    <xf numFmtId="0" fontId="74" fillId="0" borderId="27" xfId="0" applyFont="1" applyBorder="1" applyAlignment="1">
      <alignment horizontal="left" vertical="center" wrapText="1"/>
    </xf>
    <xf numFmtId="0" fontId="74" fillId="0" borderId="28" xfId="0" applyFont="1" applyBorder="1" applyAlignment="1">
      <alignment horizontal="left" vertical="center" wrapText="1"/>
    </xf>
    <xf numFmtId="0" fontId="74" fillId="0" borderId="29" xfId="0" applyFont="1" applyBorder="1" applyAlignment="1">
      <alignment horizontal="left" vertical="center" wrapText="1"/>
    </xf>
    <xf numFmtId="0" fontId="123" fillId="21" borderId="67" xfId="0" applyFont="1" applyFill="1" applyBorder="1" applyAlignment="1">
      <alignment horizontal="center" vertical="center"/>
    </xf>
    <xf numFmtId="0" fontId="123" fillId="21" borderId="28" xfId="0" applyFont="1" applyFill="1" applyBorder="1" applyAlignment="1">
      <alignment horizontal="center" vertical="center"/>
    </xf>
    <xf numFmtId="0" fontId="123" fillId="21" borderId="29" xfId="0" applyFont="1" applyFill="1" applyBorder="1" applyAlignment="1">
      <alignment horizontal="center" vertical="center"/>
    </xf>
    <xf numFmtId="0" fontId="145" fillId="0" borderId="27" xfId="0" applyFont="1" applyBorder="1" applyAlignment="1">
      <alignment horizontal="right" vertical="center"/>
    </xf>
    <xf numFmtId="0" fontId="145" fillId="0" borderId="28" xfId="0" applyFont="1" applyBorder="1" applyAlignment="1">
      <alignment horizontal="right" vertical="center"/>
    </xf>
    <xf numFmtId="0" fontId="123" fillId="0" borderId="36" xfId="0" applyFont="1" applyBorder="1" applyAlignment="1">
      <alignment horizontal="left" vertical="center"/>
    </xf>
    <xf numFmtId="0" fontId="123" fillId="0" borderId="0" xfId="0" applyFont="1" applyAlignment="1">
      <alignment horizontal="left" vertical="center"/>
    </xf>
    <xf numFmtId="0" fontId="20" fillId="0" borderId="57" xfId="0" applyFont="1" applyBorder="1" applyAlignment="1">
      <alignment horizontal="center" vertical="center" wrapText="1"/>
    </xf>
    <xf numFmtId="0" fontId="20" fillId="0" borderId="0" xfId="0" applyFont="1" applyAlignment="1">
      <alignment horizontal="center" vertical="center" wrapText="1"/>
    </xf>
    <xf numFmtId="0" fontId="20" fillId="0" borderId="66" xfId="0" applyFont="1" applyBorder="1" applyAlignment="1">
      <alignment horizontal="center" vertical="center" wrapText="1"/>
    </xf>
    <xf numFmtId="0" fontId="18" fillId="0" borderId="0" xfId="0" applyFont="1" applyAlignment="1">
      <alignment horizontal="center" vertical="center"/>
    </xf>
    <xf numFmtId="0" fontId="65" fillId="0" borderId="3" xfId="0" applyFont="1" applyBorder="1" applyAlignment="1">
      <alignment horizontal="left" vertical="center" wrapText="1"/>
    </xf>
    <xf numFmtId="0" fontId="9" fillId="0" borderId="95" xfId="0" applyFont="1" applyBorder="1" applyAlignment="1">
      <alignment horizontal="left" vertical="center" wrapText="1"/>
    </xf>
    <xf numFmtId="0" fontId="65" fillId="0" borderId="21" xfId="0" applyFont="1" applyBorder="1" applyAlignment="1">
      <alignment horizontal="left" vertical="center" wrapText="1"/>
    </xf>
    <xf numFmtId="0" fontId="65" fillId="0" borderId="71" xfId="0" applyFont="1" applyBorder="1" applyAlignment="1">
      <alignment horizontal="left" vertical="center" wrapText="1"/>
    </xf>
    <xf numFmtId="0" fontId="65" fillId="0" borderId="33" xfId="0" applyFont="1" applyBorder="1" applyAlignment="1">
      <alignment horizontal="left" vertical="center" wrapText="1"/>
    </xf>
    <xf numFmtId="0" fontId="65" fillId="0" borderId="57" xfId="0" applyFont="1" applyBorder="1" applyAlignment="1">
      <alignment horizontal="left" wrapText="1"/>
    </xf>
    <xf numFmtId="0" fontId="3" fillId="0" borderId="44" xfId="0" quotePrefix="1" applyFont="1" applyBorder="1" applyAlignment="1">
      <alignment horizontal="center" vertical="center" wrapText="1"/>
    </xf>
    <xf numFmtId="0" fontId="18" fillId="0" borderId="36" xfId="0" applyFont="1" applyBorder="1" applyAlignment="1">
      <alignment horizontal="left" vertical="center"/>
    </xf>
    <xf numFmtId="0" fontId="18" fillId="0" borderId="0" xfId="0" applyFont="1" applyAlignment="1">
      <alignment horizontal="left" vertical="center"/>
    </xf>
    <xf numFmtId="0" fontId="6" fillId="7" borderId="48" xfId="0" applyFont="1" applyFill="1" applyBorder="1" applyAlignment="1">
      <alignment horizontal="center" vertical="center" wrapText="1"/>
    </xf>
    <xf numFmtId="0" fontId="6" fillId="7" borderId="24" xfId="0" applyFont="1" applyFill="1" applyBorder="1" applyAlignment="1">
      <alignment horizontal="center" vertical="center"/>
    </xf>
    <xf numFmtId="0" fontId="6" fillId="7" borderId="45" xfId="0" applyFont="1" applyFill="1" applyBorder="1" applyAlignment="1">
      <alignment horizontal="center" vertical="center"/>
    </xf>
    <xf numFmtId="0" fontId="26" fillId="0" borderId="39" xfId="0" applyFont="1" applyBorder="1" applyAlignment="1">
      <alignment horizontal="center" vertical="center"/>
    </xf>
    <xf numFmtId="0" fontId="26" fillId="0" borderId="37" xfId="0" applyFont="1" applyBorder="1" applyAlignment="1">
      <alignment horizontal="center" vertical="center"/>
    </xf>
    <xf numFmtId="0" fontId="26" fillId="0" borderId="2" xfId="0" applyFont="1" applyBorder="1" applyAlignment="1">
      <alignment horizontal="center" vertical="center"/>
    </xf>
    <xf numFmtId="0" fontId="6" fillId="7" borderId="71" xfId="0" applyFont="1" applyFill="1" applyBorder="1" applyAlignment="1">
      <alignment horizontal="center" vertical="center" wrapText="1"/>
    </xf>
    <xf numFmtId="0" fontId="6" fillId="7" borderId="33" xfId="0" applyFont="1" applyFill="1" applyBorder="1" applyAlignment="1">
      <alignment horizontal="center" vertical="center"/>
    </xf>
    <xf numFmtId="0" fontId="6" fillId="7" borderId="76" xfId="0" applyFont="1" applyFill="1" applyBorder="1" applyAlignment="1">
      <alignment horizontal="center" vertical="center" wrapText="1"/>
    </xf>
    <xf numFmtId="0" fontId="6" fillId="7" borderId="30" xfId="0" applyFont="1" applyFill="1" applyBorder="1" applyAlignment="1">
      <alignment horizontal="center" vertical="center" wrapText="1"/>
    </xf>
    <xf numFmtId="0" fontId="6" fillId="7" borderId="17" xfId="0" applyFont="1" applyFill="1" applyBorder="1" applyAlignment="1">
      <alignment horizontal="center" vertical="center" wrapText="1"/>
    </xf>
    <xf numFmtId="0" fontId="6" fillId="7" borderId="15" xfId="0" applyFont="1" applyFill="1" applyBorder="1" applyAlignment="1">
      <alignment horizontal="center" vertical="center" wrapText="1"/>
    </xf>
    <xf numFmtId="0" fontId="6" fillId="7" borderId="31" xfId="0" applyFont="1" applyFill="1" applyBorder="1" applyAlignment="1">
      <alignment horizontal="center" vertical="center" wrapText="1"/>
    </xf>
    <xf numFmtId="0" fontId="23" fillId="7" borderId="71" xfId="0" applyFont="1" applyFill="1" applyBorder="1" applyAlignment="1">
      <alignment horizontal="center" vertical="center"/>
    </xf>
    <xf numFmtId="0" fontId="23" fillId="7" borderId="33" xfId="0" applyFont="1" applyFill="1" applyBorder="1" applyAlignment="1">
      <alignment horizontal="center" vertical="center"/>
    </xf>
    <xf numFmtId="0" fontId="23" fillId="7" borderId="76" xfId="0" applyFont="1" applyFill="1" applyBorder="1" applyAlignment="1">
      <alignment horizontal="center" vertical="center" wrapText="1"/>
    </xf>
    <xf numFmtId="0" fontId="23" fillId="7" borderId="30" xfId="0" applyFont="1" applyFill="1" applyBorder="1" applyAlignment="1">
      <alignment horizontal="center" vertical="center" wrapText="1"/>
    </xf>
    <xf numFmtId="0" fontId="23" fillId="7" borderId="17" xfId="0" applyFont="1" applyFill="1" applyBorder="1" applyAlignment="1">
      <alignment horizontal="center" vertical="center" wrapText="1"/>
    </xf>
    <xf numFmtId="0" fontId="23" fillId="0" borderId="37" xfId="0" applyFont="1" applyBorder="1" applyAlignment="1">
      <alignment horizontal="left" vertical="center"/>
    </xf>
    <xf numFmtId="0" fontId="23" fillId="0" borderId="53" xfId="0" applyFont="1" applyBorder="1" applyAlignment="1">
      <alignment horizontal="left" vertical="center"/>
    </xf>
    <xf numFmtId="0" fontId="26" fillId="7" borderId="76" xfId="0" applyFont="1" applyFill="1" applyBorder="1" applyAlignment="1">
      <alignment horizontal="center" vertical="center"/>
    </xf>
    <xf numFmtId="0" fontId="26" fillId="7" borderId="30" xfId="0" applyFont="1" applyFill="1" applyBorder="1" applyAlignment="1">
      <alignment horizontal="center" vertical="center"/>
    </xf>
    <xf numFmtId="0" fontId="26" fillId="7" borderId="31" xfId="0" applyFont="1" applyFill="1" applyBorder="1" applyAlignment="1">
      <alignment horizontal="center" vertical="center"/>
    </xf>
    <xf numFmtId="0" fontId="10" fillId="0" borderId="16" xfId="0" applyFont="1" applyBorder="1" applyAlignment="1">
      <alignment horizontal="left" vertical="top" wrapText="1"/>
    </xf>
    <xf numFmtId="0" fontId="45" fillId="15" borderId="27" xfId="0" applyFont="1" applyFill="1" applyBorder="1" applyAlignment="1">
      <alignment horizontal="center" vertical="center"/>
    </xf>
    <xf numFmtId="0" fontId="45" fillId="15" borderId="28" xfId="0" applyFont="1" applyFill="1" applyBorder="1" applyAlignment="1">
      <alignment horizontal="center" vertical="center"/>
    </xf>
    <xf numFmtId="0" fontId="45" fillId="15" borderId="70" xfId="0" applyFont="1" applyFill="1" applyBorder="1" applyAlignment="1">
      <alignment horizontal="center" vertical="center"/>
    </xf>
    <xf numFmtId="0" fontId="6" fillId="7" borderId="15" xfId="0" applyFont="1" applyFill="1" applyBorder="1" applyAlignment="1">
      <alignment horizontal="center" vertical="center"/>
    </xf>
    <xf numFmtId="0" fontId="6" fillId="7" borderId="31" xfId="0" applyFont="1" applyFill="1" applyBorder="1" applyAlignment="1">
      <alignment horizontal="center" vertical="center"/>
    </xf>
    <xf numFmtId="0" fontId="31" fillId="0" borderId="53" xfId="0" applyFont="1" applyBorder="1" applyAlignment="1">
      <alignment horizontal="left" vertical="top" wrapText="1"/>
    </xf>
    <xf numFmtId="0" fontId="9" fillId="0" borderId="53" xfId="0" quotePrefix="1" applyFont="1" applyBorder="1" applyAlignment="1">
      <alignment horizontal="left" vertical="center"/>
    </xf>
    <xf numFmtId="0" fontId="9" fillId="0" borderId="37" xfId="0" quotePrefix="1" applyFont="1" applyBorder="1" applyAlignment="1">
      <alignment horizontal="left" vertical="center"/>
    </xf>
    <xf numFmtId="164" fontId="18" fillId="0" borderId="39" xfId="4" quotePrefix="1" applyNumberFormat="1" applyFont="1" applyFill="1" applyBorder="1" applyAlignment="1">
      <alignment horizontal="center" vertical="center" wrapText="1"/>
    </xf>
    <xf numFmtId="164" fontId="18" fillId="0" borderId="2" xfId="4" applyNumberFormat="1" applyFont="1" applyFill="1" applyBorder="1" applyAlignment="1">
      <alignment horizontal="center" vertical="center" wrapText="1"/>
    </xf>
    <xf numFmtId="0" fontId="123" fillId="0" borderId="16" xfId="0" applyFont="1" applyBorder="1" applyAlignment="1">
      <alignment horizontal="center" vertical="center"/>
    </xf>
    <xf numFmtId="0" fontId="123" fillId="0" borderId="37" xfId="0" applyFont="1" applyBorder="1" applyAlignment="1">
      <alignment horizontal="center" vertical="center"/>
    </xf>
    <xf numFmtId="0" fontId="123" fillId="0" borderId="53" xfId="0" applyFont="1" applyBorder="1" applyAlignment="1">
      <alignment horizontal="center" vertical="center"/>
    </xf>
    <xf numFmtId="0" fontId="9" fillId="0" borderId="14" xfId="0" applyFont="1" applyBorder="1" applyAlignment="1">
      <alignment horizontal="left" vertical="top" wrapText="1"/>
    </xf>
    <xf numFmtId="0" fontId="8" fillId="7" borderId="67" xfId="0" applyFont="1" applyFill="1" applyBorder="1" applyAlignment="1">
      <alignment horizontal="center" vertical="center"/>
    </xf>
    <xf numFmtId="0" fontId="8" fillId="7" borderId="28" xfId="0" applyFont="1" applyFill="1" applyBorder="1" applyAlignment="1">
      <alignment horizontal="center" vertical="center"/>
    </xf>
    <xf numFmtId="0" fontId="8" fillId="7" borderId="29" xfId="0" applyFont="1" applyFill="1" applyBorder="1" applyAlignment="1">
      <alignment horizontal="center" vertical="center"/>
    </xf>
    <xf numFmtId="0" fontId="8" fillId="21" borderId="27" xfId="0" applyFont="1" applyFill="1" applyBorder="1" applyAlignment="1">
      <alignment horizontal="center" vertical="center" wrapText="1"/>
    </xf>
    <xf numFmtId="0" fontId="8" fillId="21" borderId="28" xfId="0" applyFont="1" applyFill="1" applyBorder="1" applyAlignment="1">
      <alignment horizontal="center" vertical="center" wrapText="1"/>
    </xf>
    <xf numFmtId="0" fontId="8" fillId="21" borderId="29" xfId="0" applyFont="1" applyFill="1" applyBorder="1" applyAlignment="1">
      <alignment horizontal="center" vertical="center" wrapText="1"/>
    </xf>
    <xf numFmtId="0" fontId="18" fillId="0" borderId="52" xfId="0" applyFont="1" applyBorder="1" applyAlignment="1">
      <alignment horizontal="center" vertical="center" wrapText="1"/>
    </xf>
    <xf numFmtId="0" fontId="9" fillId="0" borderId="47" xfId="0" applyFont="1" applyBorder="1" applyAlignment="1">
      <alignment horizontal="left" vertical="center" wrapText="1"/>
    </xf>
    <xf numFmtId="0" fontId="6" fillId="7" borderId="48" xfId="0" applyFont="1" applyFill="1" applyBorder="1" applyAlignment="1">
      <alignment horizontal="center" vertical="center"/>
    </xf>
    <xf numFmtId="0" fontId="9" fillId="0" borderId="37" xfId="0" quotePrefix="1" applyFont="1" applyBorder="1" applyAlignment="1">
      <alignment horizontal="left" vertical="center" wrapText="1"/>
    </xf>
    <xf numFmtId="0" fontId="9" fillId="0" borderId="53" xfId="0" quotePrefix="1" applyFont="1" applyBorder="1" applyAlignment="1">
      <alignment horizontal="left" vertical="center" wrapText="1"/>
    </xf>
    <xf numFmtId="0" fontId="10" fillId="0" borderId="37" xfId="0" applyFont="1" applyBorder="1" applyAlignment="1">
      <alignment horizontal="left" vertical="center"/>
    </xf>
    <xf numFmtId="0" fontId="10" fillId="0" borderId="53" xfId="0" applyFont="1" applyBorder="1" applyAlignment="1">
      <alignment horizontal="left" vertical="center"/>
    </xf>
    <xf numFmtId="0" fontId="81" fillId="7" borderId="76" xfId="0" applyFont="1" applyFill="1" applyBorder="1" applyAlignment="1">
      <alignment horizontal="left" vertical="center"/>
    </xf>
    <xf numFmtId="0" fontId="81" fillId="7" borderId="30" xfId="0" applyFont="1" applyFill="1" applyBorder="1" applyAlignment="1">
      <alignment horizontal="left" vertical="center"/>
    </xf>
    <xf numFmtId="0" fontId="81" fillId="7" borderId="31" xfId="0" applyFont="1" applyFill="1" applyBorder="1" applyAlignment="1">
      <alignment horizontal="left" vertical="center"/>
    </xf>
    <xf numFmtId="0" fontId="39" fillId="0" borderId="37" xfId="0" applyFont="1" applyBorder="1" applyAlignment="1">
      <alignment horizontal="center" vertical="center"/>
    </xf>
    <xf numFmtId="0" fontId="9" fillId="0" borderId="114" xfId="0" quotePrefix="1" applyFont="1" applyBorder="1" applyAlignment="1">
      <alignment horizontal="left" vertical="center" wrapText="1"/>
    </xf>
    <xf numFmtId="0" fontId="9" fillId="0" borderId="115" xfId="0" applyFont="1" applyBorder="1" applyAlignment="1">
      <alignment horizontal="left" vertical="center" wrapText="1"/>
    </xf>
    <xf numFmtId="0" fontId="9" fillId="0" borderId="116" xfId="0" applyFont="1" applyBorder="1" applyAlignment="1">
      <alignment horizontal="left" vertical="center" wrapText="1"/>
    </xf>
    <xf numFmtId="0" fontId="18" fillId="0" borderId="71" xfId="0" applyFont="1" applyBorder="1" applyAlignment="1">
      <alignment horizontal="center" vertical="center"/>
    </xf>
    <xf numFmtId="0" fontId="18" fillId="0" borderId="33" xfId="0" applyFont="1" applyBorder="1" applyAlignment="1">
      <alignment horizontal="center" vertical="center"/>
    </xf>
    <xf numFmtId="164" fontId="18" fillId="0" borderId="112" xfId="4" applyNumberFormat="1" applyFont="1" applyFill="1" applyBorder="1" applyAlignment="1">
      <alignment horizontal="center" vertical="center"/>
    </xf>
    <xf numFmtId="164" fontId="18" fillId="0" borderId="113" xfId="4" applyNumberFormat="1" applyFont="1" applyFill="1" applyBorder="1" applyAlignment="1">
      <alignment horizontal="center" vertical="center"/>
    </xf>
    <xf numFmtId="0" fontId="18" fillId="0" borderId="117" xfId="0" applyFont="1" applyBorder="1" applyAlignment="1">
      <alignment horizontal="center" vertical="center"/>
    </xf>
    <xf numFmtId="0" fontId="18" fillId="0" borderId="118" xfId="0" applyFont="1" applyBorder="1" applyAlignment="1">
      <alignment horizontal="center" vertical="center"/>
    </xf>
    <xf numFmtId="0" fontId="9" fillId="0" borderId="119" xfId="0" quotePrefix="1" applyFont="1" applyBorder="1" applyAlignment="1">
      <alignment horizontal="left" vertical="center"/>
    </xf>
    <xf numFmtId="0" fontId="9" fillId="0" borderId="120" xfId="0" applyFont="1" applyBorder="1" applyAlignment="1">
      <alignment horizontal="left" vertical="center"/>
    </xf>
    <xf numFmtId="0" fontId="9" fillId="0" borderId="121" xfId="0" applyFont="1" applyBorder="1" applyAlignment="1">
      <alignment horizontal="left" vertical="center"/>
    </xf>
    <xf numFmtId="0" fontId="140" fillId="21" borderId="16" xfId="0" quotePrefix="1" applyFont="1" applyFill="1" applyBorder="1" applyAlignment="1">
      <alignment horizontal="center" vertical="center" wrapText="1"/>
    </xf>
    <xf numFmtId="0" fontId="140" fillId="21" borderId="37" xfId="0" quotePrefix="1" applyFont="1" applyFill="1" applyBorder="1" applyAlignment="1">
      <alignment horizontal="center" vertical="center" wrapText="1"/>
    </xf>
    <xf numFmtId="0" fontId="140" fillId="21" borderId="53" xfId="0" quotePrefix="1" applyFont="1" applyFill="1" applyBorder="1" applyAlignment="1">
      <alignment horizontal="center" vertical="center" wrapText="1"/>
    </xf>
    <xf numFmtId="0" fontId="49" fillId="0" borderId="39" xfId="0" applyFont="1" applyBorder="1" applyAlignment="1">
      <alignment horizontal="center" vertical="center"/>
    </xf>
    <xf numFmtId="0" fontId="49" fillId="0" borderId="37" xfId="0" applyFont="1" applyBorder="1" applyAlignment="1">
      <alignment horizontal="center" vertical="center"/>
    </xf>
    <xf numFmtId="0" fontId="49" fillId="0" borderId="2" xfId="0" applyFont="1" applyBorder="1" applyAlignment="1">
      <alignment horizontal="center" vertical="center"/>
    </xf>
    <xf numFmtId="9" fontId="18" fillId="41" borderId="39" xfId="4" applyFont="1" applyFill="1" applyBorder="1" applyAlignment="1">
      <alignment horizontal="center" vertical="center"/>
    </xf>
    <xf numFmtId="9" fontId="18" fillId="41" borderId="2" xfId="4" applyFont="1" applyFill="1" applyBorder="1" applyAlignment="1">
      <alignment horizontal="center" vertical="center"/>
    </xf>
    <xf numFmtId="9" fontId="18" fillId="41" borderId="37" xfId="4" applyFont="1" applyFill="1" applyBorder="1" applyAlignment="1">
      <alignment horizontal="center" vertical="center"/>
    </xf>
    <xf numFmtId="9" fontId="18" fillId="49" borderId="39" xfId="4" applyFont="1" applyFill="1" applyBorder="1" applyAlignment="1">
      <alignment horizontal="center" vertical="center"/>
    </xf>
    <xf numFmtId="9" fontId="18" fillId="49" borderId="37" xfId="4" applyFont="1" applyFill="1" applyBorder="1" applyAlignment="1">
      <alignment horizontal="center" vertical="center"/>
    </xf>
    <xf numFmtId="9" fontId="18" fillId="49" borderId="2" xfId="4" applyFont="1" applyFill="1" applyBorder="1" applyAlignment="1">
      <alignment horizontal="center" vertical="center"/>
    </xf>
    <xf numFmtId="9" fontId="18" fillId="0" borderId="37" xfId="4" applyFont="1" applyBorder="1" applyAlignment="1">
      <alignment horizontal="center" vertical="center"/>
    </xf>
    <xf numFmtId="0" fontId="18" fillId="7" borderId="27" xfId="0" applyFont="1" applyFill="1" applyBorder="1" applyAlignment="1">
      <alignment horizontal="left" vertical="center"/>
    </xf>
    <xf numFmtId="0" fontId="81" fillId="7" borderId="27" xfId="0" applyFont="1" applyFill="1" applyBorder="1" applyAlignment="1">
      <alignment horizontal="center" vertical="center"/>
    </xf>
    <xf numFmtId="0" fontId="81" fillId="7" borderId="28" xfId="0" applyFont="1" applyFill="1" applyBorder="1" applyAlignment="1">
      <alignment horizontal="center" vertical="center"/>
    </xf>
    <xf numFmtId="0" fontId="81" fillId="7" borderId="29" xfId="0" applyFont="1" applyFill="1" applyBorder="1" applyAlignment="1">
      <alignment horizontal="center" vertical="center"/>
    </xf>
    <xf numFmtId="0" fontId="18" fillId="0" borderId="27" xfId="0" applyFont="1" applyBorder="1" applyAlignment="1">
      <alignment horizontal="center" vertical="center"/>
    </xf>
    <xf numFmtId="0" fontId="18" fillId="0" borderId="70" xfId="0" applyFont="1" applyBorder="1" applyAlignment="1">
      <alignment horizontal="center" vertical="center"/>
    </xf>
    <xf numFmtId="0" fontId="20" fillId="7" borderId="15" xfId="0" applyFont="1" applyFill="1" applyBorder="1" applyAlignment="1">
      <alignment horizontal="left" vertical="center" wrapText="1"/>
    </xf>
    <xf numFmtId="0" fontId="20" fillId="7" borderId="30" xfId="0" applyFont="1" applyFill="1" applyBorder="1" applyAlignment="1">
      <alignment horizontal="left" vertical="center" wrapText="1"/>
    </xf>
    <xf numFmtId="0" fontId="20" fillId="7" borderId="31" xfId="0" applyFont="1" applyFill="1" applyBorder="1" applyAlignment="1">
      <alignment horizontal="left" vertical="center" wrapText="1"/>
    </xf>
    <xf numFmtId="0" fontId="23" fillId="0" borderId="2" xfId="0" applyFont="1" applyBorder="1" applyAlignment="1">
      <alignment horizontal="left" vertical="top" wrapText="1"/>
    </xf>
    <xf numFmtId="0" fontId="9" fillId="0" borderId="64" xfId="0" applyFont="1" applyBorder="1" applyAlignment="1">
      <alignment horizontal="left" vertical="center" wrapText="1"/>
    </xf>
    <xf numFmtId="0" fontId="9" fillId="0" borderId="65" xfId="0" applyFont="1" applyBorder="1" applyAlignment="1">
      <alignment horizontal="left" vertical="center" wrapText="1"/>
    </xf>
    <xf numFmtId="0" fontId="9" fillId="0" borderId="73" xfId="0" applyFont="1" applyBorder="1" applyAlignment="1">
      <alignment horizontal="left" vertical="center" wrapText="1"/>
    </xf>
    <xf numFmtId="0" fontId="61" fillId="0" borderId="27" xfId="0" applyFont="1" applyBorder="1" applyAlignment="1">
      <alignment horizontal="center"/>
    </xf>
    <xf numFmtId="0" fontId="61" fillId="0" borderId="28" xfId="0" applyFont="1" applyBorder="1" applyAlignment="1">
      <alignment horizontal="center"/>
    </xf>
    <xf numFmtId="0" fontId="61" fillId="0" borderId="29" xfId="0" applyFont="1" applyBorder="1" applyAlignment="1">
      <alignment horizontal="center"/>
    </xf>
    <xf numFmtId="0" fontId="20" fillId="0" borderId="50" xfId="0" applyFont="1" applyBorder="1" applyAlignment="1">
      <alignment horizontal="center" vertical="center"/>
    </xf>
    <xf numFmtId="0" fontId="20" fillId="0" borderId="51" xfId="0" applyFont="1" applyBorder="1" applyAlignment="1">
      <alignment horizontal="center" vertical="center"/>
    </xf>
    <xf numFmtId="0" fontId="20" fillId="7" borderId="67" xfId="0" quotePrefix="1" applyFont="1" applyFill="1" applyBorder="1" applyAlignment="1">
      <alignment horizontal="left" vertical="center"/>
    </xf>
    <xf numFmtId="0" fontId="20" fillId="7" borderId="28" xfId="0" quotePrefix="1" applyFont="1" applyFill="1" applyBorder="1" applyAlignment="1">
      <alignment horizontal="left" vertical="center"/>
    </xf>
    <xf numFmtId="0" fontId="20" fillId="7" borderId="29" xfId="0" quotePrefix="1" applyFont="1" applyFill="1" applyBorder="1" applyAlignment="1">
      <alignment horizontal="left" vertical="center"/>
    </xf>
    <xf numFmtId="0" fontId="20" fillId="0" borderId="9" xfId="0" quotePrefix="1" applyFont="1" applyBorder="1" applyAlignment="1">
      <alignment horizontal="left" vertical="center"/>
    </xf>
    <xf numFmtId="0" fontId="20" fillId="0" borderId="10" xfId="0" quotePrefix="1" applyFont="1" applyBorder="1" applyAlignment="1">
      <alignment horizontal="left" vertical="center"/>
    </xf>
    <xf numFmtId="0" fontId="1" fillId="0" borderId="3" xfId="0" applyFont="1" applyBorder="1" applyAlignment="1">
      <alignment horizontal="center"/>
    </xf>
    <xf numFmtId="0" fontId="45" fillId="15" borderId="50" xfId="0" applyFont="1" applyFill="1" applyBorder="1" applyAlignment="1">
      <alignment horizontal="center" vertical="center"/>
    </xf>
    <xf numFmtId="0" fontId="45" fillId="15" borderId="51" xfId="0" applyFont="1" applyFill="1" applyBorder="1" applyAlignment="1">
      <alignment horizontal="center" vertical="center"/>
    </xf>
    <xf numFmtId="0" fontId="45" fillId="15" borderId="52" xfId="0" applyFont="1" applyFill="1" applyBorder="1" applyAlignment="1">
      <alignment horizontal="center" vertical="center"/>
    </xf>
    <xf numFmtId="0" fontId="139" fillId="0" borderId="72" xfId="0" applyFont="1" applyBorder="1" applyAlignment="1">
      <alignment horizontal="center" vertical="center"/>
    </xf>
    <xf numFmtId="0" fontId="139" fillId="0" borderId="65" xfId="0" applyFont="1" applyBorder="1" applyAlignment="1">
      <alignment horizontal="center" vertical="center"/>
    </xf>
    <xf numFmtId="0" fontId="139" fillId="0" borderId="8" xfId="0" applyFont="1" applyBorder="1" applyAlignment="1">
      <alignment horizontal="center" vertical="center"/>
    </xf>
    <xf numFmtId="0" fontId="139" fillId="0" borderId="9" xfId="0" applyFont="1" applyBorder="1" applyAlignment="1">
      <alignment horizontal="center" vertical="center"/>
    </xf>
    <xf numFmtId="0" fontId="81" fillId="7" borderId="67" xfId="0" applyFont="1" applyFill="1" applyBorder="1" applyAlignment="1">
      <alignment horizontal="center" vertical="center"/>
    </xf>
    <xf numFmtId="0" fontId="20" fillId="7" borderId="67" xfId="0" applyFont="1" applyFill="1" applyBorder="1" applyAlignment="1">
      <alignment horizontal="center" vertical="center"/>
    </xf>
    <xf numFmtId="0" fontId="20" fillId="7" borderId="28" xfId="0" applyFont="1" applyFill="1" applyBorder="1" applyAlignment="1">
      <alignment horizontal="center" vertical="center"/>
    </xf>
    <xf numFmtId="0" fontId="20" fillId="7" borderId="29" xfId="0" applyFont="1" applyFill="1" applyBorder="1" applyAlignment="1">
      <alignment horizontal="center" vertical="center"/>
    </xf>
    <xf numFmtId="0" fontId="63" fillId="0" borderId="25" xfId="0" applyFont="1" applyBorder="1" applyAlignment="1">
      <alignment horizontal="left" vertical="center" wrapText="1"/>
    </xf>
    <xf numFmtId="0" fontId="63" fillId="0" borderId="79" xfId="0" applyFont="1" applyBorder="1" applyAlignment="1">
      <alignment horizontal="left" vertical="center"/>
    </xf>
    <xf numFmtId="0" fontId="63" fillId="0" borderId="80" xfId="0" applyFont="1" applyBorder="1" applyAlignment="1">
      <alignment horizontal="left" vertical="center"/>
    </xf>
    <xf numFmtId="0" fontId="0" fillId="0" borderId="3" xfId="0" applyBorder="1" applyAlignment="1">
      <alignment horizontal="left" vertical="top" wrapText="1"/>
    </xf>
    <xf numFmtId="0" fontId="20" fillId="7" borderId="51" xfId="0" applyFont="1" applyFill="1" applyBorder="1" applyAlignment="1">
      <alignment horizontal="left" vertical="center" wrapText="1"/>
    </xf>
    <xf numFmtId="0" fontId="20" fillId="7" borderId="52" xfId="0" applyFont="1" applyFill="1" applyBorder="1" applyAlignment="1">
      <alignment horizontal="left" vertical="center" wrapText="1"/>
    </xf>
    <xf numFmtId="0" fontId="20" fillId="0" borderId="59" xfId="0" applyFont="1" applyBorder="1" applyAlignment="1">
      <alignment horizontal="left" vertical="center" wrapText="1"/>
    </xf>
    <xf numFmtId="0" fontId="20" fillId="0" borderId="44" xfId="0" applyFont="1" applyBorder="1" applyAlignment="1">
      <alignment horizontal="left" vertical="center" wrapText="1"/>
    </xf>
    <xf numFmtId="0" fontId="8" fillId="0" borderId="7" xfId="0" applyFont="1" applyBorder="1" applyAlignment="1">
      <alignment horizontal="center" vertical="center"/>
    </xf>
    <xf numFmtId="0" fontId="8" fillId="0" borderId="57" xfId="0" applyFont="1" applyBorder="1" applyAlignment="1">
      <alignment horizontal="center" vertical="center"/>
    </xf>
    <xf numFmtId="0" fontId="8" fillId="0" borderId="58" xfId="0" applyFont="1" applyBorder="1" applyAlignment="1">
      <alignment horizontal="center" vertical="center"/>
    </xf>
    <xf numFmtId="0" fontId="8" fillId="0" borderId="36" xfId="0" applyFont="1" applyBorder="1" applyAlignment="1">
      <alignment horizontal="center" vertical="center"/>
    </xf>
    <xf numFmtId="0" fontId="8" fillId="0" borderId="0" xfId="0" applyFont="1" applyAlignment="1">
      <alignment horizontal="center" vertical="center"/>
    </xf>
    <xf numFmtId="0" fontId="8" fillId="0" borderId="42" xfId="0" applyFont="1" applyBorder="1" applyAlignment="1">
      <alignment horizontal="center" vertical="center"/>
    </xf>
    <xf numFmtId="0" fontId="8" fillId="0" borderId="72" xfId="0" applyFont="1" applyBorder="1" applyAlignment="1">
      <alignment horizontal="center" vertical="center"/>
    </xf>
    <xf numFmtId="0" fontId="8" fillId="0" borderId="65" xfId="0" applyFont="1" applyBorder="1" applyAlignment="1">
      <alignment horizontal="center" vertical="center"/>
    </xf>
    <xf numFmtId="0" fontId="8" fillId="0" borderId="66" xfId="0" applyFont="1" applyBorder="1" applyAlignment="1">
      <alignment horizontal="center" vertical="center"/>
    </xf>
    <xf numFmtId="0" fontId="13" fillId="0" borderId="3" xfId="0" applyFont="1" applyBorder="1" applyAlignment="1">
      <alignment horizontal="left" vertical="top" wrapText="1"/>
    </xf>
    <xf numFmtId="0" fontId="20" fillId="7" borderId="64" xfId="0" applyFont="1" applyFill="1" applyBorder="1" applyAlignment="1">
      <alignment horizontal="left" vertical="center" wrapText="1"/>
    </xf>
    <xf numFmtId="0" fontId="20" fillId="7" borderId="65" xfId="0" applyFont="1" applyFill="1" applyBorder="1" applyAlignment="1">
      <alignment horizontal="left" vertical="center" wrapText="1"/>
    </xf>
    <xf numFmtId="0" fontId="20" fillId="7" borderId="73" xfId="0" applyFont="1" applyFill="1" applyBorder="1" applyAlignment="1">
      <alignment horizontal="left" vertical="center" wrapText="1"/>
    </xf>
    <xf numFmtId="0" fontId="8" fillId="7" borderId="9" xfId="0" applyFont="1" applyFill="1" applyBorder="1" applyAlignment="1">
      <alignment horizontal="left" vertical="center" wrapText="1"/>
    </xf>
    <xf numFmtId="0" fontId="8" fillId="7" borderId="10" xfId="0" applyFont="1" applyFill="1" applyBorder="1" applyAlignment="1">
      <alignment horizontal="left" vertical="center" wrapText="1"/>
    </xf>
    <xf numFmtId="0" fontId="81" fillId="7" borderId="27" xfId="0" applyFont="1" applyFill="1" applyBorder="1" applyAlignment="1">
      <alignment horizontal="left" vertical="center"/>
    </xf>
    <xf numFmtId="0" fontId="81" fillId="7" borderId="28" xfId="0" applyFont="1" applyFill="1" applyBorder="1" applyAlignment="1">
      <alignment horizontal="left" vertical="center"/>
    </xf>
    <xf numFmtId="0" fontId="81" fillId="7" borderId="29" xfId="0" applyFont="1" applyFill="1" applyBorder="1" applyAlignment="1">
      <alignment horizontal="left" vertical="center"/>
    </xf>
    <xf numFmtId="0" fontId="9" fillId="0" borderId="95" xfId="0" applyFont="1" applyBorder="1" applyAlignment="1">
      <alignment horizontal="center" vertical="center" wrapText="1"/>
    </xf>
    <xf numFmtId="0" fontId="9" fillId="0" borderId="21" xfId="0" applyFont="1" applyBorder="1" applyAlignment="1">
      <alignment horizontal="center" vertical="center" wrapText="1"/>
    </xf>
    <xf numFmtId="0" fontId="9" fillId="0" borderId="36"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0" xfId="0" applyFont="1" applyAlignment="1">
      <alignment horizontal="center" vertical="center" wrapText="1"/>
    </xf>
    <xf numFmtId="0" fontId="39" fillId="0" borderId="0" xfId="0" applyFont="1" applyAlignment="1">
      <alignment horizontal="center" vertical="center"/>
    </xf>
    <xf numFmtId="0" fontId="130" fillId="21" borderId="27" xfId="0" applyFont="1" applyFill="1" applyBorder="1" applyAlignment="1">
      <alignment horizontal="center" vertical="center"/>
    </xf>
    <xf numFmtId="0" fontId="130" fillId="21" borderId="70" xfId="0" applyFont="1" applyFill="1" applyBorder="1" applyAlignment="1">
      <alignment horizontal="center" vertical="center"/>
    </xf>
    <xf numFmtId="0" fontId="130" fillId="21" borderId="67" xfId="0" applyFont="1" applyFill="1" applyBorder="1" applyAlignment="1">
      <alignment horizontal="center" vertical="center"/>
    </xf>
    <xf numFmtId="0" fontId="130" fillId="21" borderId="28" xfId="0" applyFont="1" applyFill="1" applyBorder="1" applyAlignment="1">
      <alignment horizontal="center" vertical="center"/>
    </xf>
    <xf numFmtId="0" fontId="130" fillId="21" borderId="29" xfId="0" applyFont="1" applyFill="1" applyBorder="1" applyAlignment="1">
      <alignment horizontal="center" vertical="center"/>
    </xf>
    <xf numFmtId="0" fontId="9" fillId="0" borderId="39" xfId="0" applyFont="1" applyBorder="1" applyAlignment="1">
      <alignment horizontal="center" vertical="top" wrapText="1"/>
    </xf>
    <xf numFmtId="0" fontId="9" fillId="0" borderId="37" xfId="0" applyFont="1" applyBorder="1" applyAlignment="1">
      <alignment horizontal="center" vertical="top" wrapText="1"/>
    </xf>
    <xf numFmtId="0" fontId="9" fillId="0" borderId="22" xfId="0" applyFont="1" applyBorder="1" applyAlignment="1">
      <alignment horizontal="center" vertical="center" wrapText="1"/>
    </xf>
    <xf numFmtId="0" fontId="9" fillId="0" borderId="49" xfId="0" applyFont="1" applyBorder="1" applyAlignment="1">
      <alignment horizontal="center" vertical="center" wrapText="1"/>
    </xf>
    <xf numFmtId="0" fontId="9" fillId="0" borderId="55" xfId="0" applyFont="1" applyBorder="1" applyAlignment="1">
      <alignment horizontal="center" vertical="center" wrapText="1"/>
    </xf>
    <xf numFmtId="0" fontId="9" fillId="0" borderId="64" xfId="0" applyFont="1" applyBorder="1" applyAlignment="1">
      <alignment horizontal="center" vertical="center" wrapText="1"/>
    </xf>
    <xf numFmtId="0" fontId="9" fillId="0" borderId="65" xfId="0" applyFont="1" applyBorder="1" applyAlignment="1">
      <alignment horizontal="center" vertical="center" wrapText="1"/>
    </xf>
    <xf numFmtId="0" fontId="9" fillId="0" borderId="73" xfId="0" applyFont="1" applyBorder="1" applyAlignment="1">
      <alignment horizontal="center" vertical="center" wrapText="1"/>
    </xf>
    <xf numFmtId="0" fontId="1" fillId="0" borderId="95" xfId="0" applyFont="1" applyBorder="1" applyAlignment="1">
      <alignment horizontal="center" vertical="center" wrapText="1"/>
    </xf>
    <xf numFmtId="0" fontId="1" fillId="0" borderId="21" xfId="0" applyFont="1" applyBorder="1" applyAlignment="1">
      <alignment horizontal="center" vertical="center" wrapText="1"/>
    </xf>
    <xf numFmtId="0" fontId="1" fillId="0" borderId="36" xfId="0" applyFont="1" applyBorder="1" applyAlignment="1">
      <alignment horizontal="center" vertical="center" wrapText="1"/>
    </xf>
    <xf numFmtId="0" fontId="1" fillId="0" borderId="42"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33" xfId="0" applyFont="1" applyBorder="1" applyAlignment="1">
      <alignment horizontal="center" vertical="center" wrapText="1"/>
    </xf>
    <xf numFmtId="0" fontId="18" fillId="7" borderId="50" xfId="0" applyFont="1" applyFill="1" applyBorder="1" applyAlignment="1">
      <alignment horizontal="left" vertical="center" wrapText="1"/>
    </xf>
    <xf numFmtId="0" fontId="18" fillId="7" borderId="51" xfId="0" applyFont="1" applyFill="1" applyBorder="1" applyAlignment="1">
      <alignment horizontal="left" vertical="center" wrapText="1"/>
    </xf>
    <xf numFmtId="0" fontId="18" fillId="7" borderId="52" xfId="0" applyFont="1" applyFill="1" applyBorder="1" applyAlignment="1">
      <alignment horizontal="left" vertical="center" wrapText="1"/>
    </xf>
    <xf numFmtId="0" fontId="18" fillId="7" borderId="13" xfId="0" applyFont="1" applyFill="1" applyBorder="1" applyAlignment="1">
      <alignment horizontal="left" vertical="center" wrapText="1"/>
    </xf>
    <xf numFmtId="0" fontId="18" fillId="7" borderId="41" xfId="0" applyFont="1" applyFill="1" applyBorder="1" applyAlignment="1">
      <alignment horizontal="left" vertical="center" wrapText="1"/>
    </xf>
    <xf numFmtId="0" fontId="18" fillId="7" borderId="14" xfId="0" applyFont="1" applyFill="1" applyBorder="1" applyAlignment="1">
      <alignment horizontal="left" vertical="center" wrapText="1"/>
    </xf>
    <xf numFmtId="0" fontId="17" fillId="0" borderId="95" xfId="0" applyFont="1" applyBorder="1" applyAlignment="1">
      <alignment horizontal="center" vertical="center"/>
    </xf>
    <xf numFmtId="0" fontId="17" fillId="0" borderId="49" xfId="0" applyFont="1" applyBorder="1" applyAlignment="1">
      <alignment horizontal="center" vertical="center"/>
    </xf>
    <xf numFmtId="0" fontId="17" fillId="0" borderId="21" xfId="0" applyFont="1" applyBorder="1" applyAlignment="1">
      <alignment horizontal="center" vertical="center"/>
    </xf>
    <xf numFmtId="0" fontId="17" fillId="0" borderId="42" xfId="0" applyFont="1" applyBorder="1" applyAlignment="1">
      <alignment horizontal="center" vertical="center"/>
    </xf>
    <xf numFmtId="0" fontId="17" fillId="0" borderId="71" xfId="0" applyFont="1" applyBorder="1" applyAlignment="1">
      <alignment horizontal="center" vertical="center"/>
    </xf>
    <xf numFmtId="0" fontId="17" fillId="0" borderId="24" xfId="0" applyFont="1" applyBorder="1" applyAlignment="1">
      <alignment horizontal="center" vertical="center"/>
    </xf>
    <xf numFmtId="0" fontId="17" fillId="0" borderId="33" xfId="0" applyFont="1" applyBorder="1" applyAlignment="1">
      <alignment horizontal="center" vertical="center"/>
    </xf>
    <xf numFmtId="0" fontId="17" fillId="0" borderId="57" xfId="0" applyFont="1" applyBorder="1" applyAlignment="1">
      <alignment horizontal="center" vertical="center"/>
    </xf>
    <xf numFmtId="0" fontId="17" fillId="0" borderId="58" xfId="0" applyFont="1" applyBorder="1" applyAlignment="1">
      <alignment horizontal="center" vertical="center"/>
    </xf>
    <xf numFmtId="0" fontId="17" fillId="0" borderId="65" xfId="0" applyFont="1" applyBorder="1" applyAlignment="1">
      <alignment horizontal="center" vertical="center"/>
    </xf>
    <xf numFmtId="0" fontId="17" fillId="0" borderId="66" xfId="0" applyFont="1" applyBorder="1" applyAlignment="1">
      <alignment horizontal="center" vertical="center"/>
    </xf>
    <xf numFmtId="0" fontId="17" fillId="0" borderId="27" xfId="0" applyFont="1" applyBorder="1" applyAlignment="1">
      <alignment horizontal="center" vertical="center"/>
    </xf>
    <xf numFmtId="0" fontId="17" fillId="0" borderId="28" xfId="0" applyFont="1" applyBorder="1" applyAlignment="1">
      <alignment horizontal="center" vertical="center"/>
    </xf>
    <xf numFmtId="0" fontId="17" fillId="0" borderId="70" xfId="0" applyFont="1" applyBorder="1" applyAlignment="1">
      <alignment horizontal="center" vertical="center"/>
    </xf>
    <xf numFmtId="0" fontId="8" fillId="7" borderId="27" xfId="0" applyFont="1" applyFill="1" applyBorder="1" applyAlignment="1">
      <alignment horizontal="center" vertical="center" wrapText="1"/>
    </xf>
    <xf numFmtId="0" fontId="8" fillId="7" borderId="28" xfId="0" applyFont="1" applyFill="1" applyBorder="1" applyAlignment="1">
      <alignment horizontal="center" vertical="center" wrapText="1"/>
    </xf>
    <xf numFmtId="0" fontId="8" fillId="7" borderId="29" xfId="0" applyFont="1" applyFill="1" applyBorder="1" applyAlignment="1">
      <alignment horizontal="center" vertical="center" wrapText="1"/>
    </xf>
    <xf numFmtId="0" fontId="18" fillId="7" borderId="11" xfId="0" applyFont="1" applyFill="1" applyBorder="1" applyAlignment="1">
      <alignment horizontal="center" vertical="center"/>
    </xf>
    <xf numFmtId="0" fontId="18" fillId="7" borderId="16" xfId="0" applyFont="1" applyFill="1" applyBorder="1" applyAlignment="1">
      <alignment horizontal="center" vertical="center"/>
    </xf>
    <xf numFmtId="0" fontId="26" fillId="0" borderId="0" xfId="0" applyFont="1" applyAlignment="1">
      <alignment horizontal="center" vertical="center"/>
    </xf>
    <xf numFmtId="0" fontId="26" fillId="7" borderId="27" xfId="0" applyFont="1" applyFill="1" applyBorder="1" applyAlignment="1">
      <alignment horizontal="center" vertical="center" wrapText="1"/>
    </xf>
    <xf numFmtId="0" fontId="26" fillId="7" borderId="28" xfId="0" applyFont="1" applyFill="1" applyBorder="1" applyAlignment="1">
      <alignment horizontal="center" vertical="center" wrapText="1"/>
    </xf>
    <xf numFmtId="0" fontId="26" fillId="7" borderId="29" xfId="0" applyFont="1" applyFill="1" applyBorder="1" applyAlignment="1">
      <alignment horizontal="center" vertical="center" wrapText="1"/>
    </xf>
    <xf numFmtId="0" fontId="18" fillId="0" borderId="78" xfId="0" applyFont="1" applyBorder="1" applyAlignment="1">
      <alignment horizontal="left" vertical="center" wrapText="1"/>
    </xf>
    <xf numFmtId="0" fontId="18" fillId="0" borderId="79" xfId="0" applyFont="1" applyBorder="1" applyAlignment="1">
      <alignment horizontal="left" vertical="center"/>
    </xf>
    <xf numFmtId="10" fontId="18" fillId="7" borderId="13" xfId="4" applyNumberFormat="1" applyFont="1" applyFill="1" applyBorder="1" applyAlignment="1">
      <alignment horizontal="center" vertical="center"/>
    </xf>
    <xf numFmtId="10" fontId="18" fillId="7" borderId="25" xfId="4" applyNumberFormat="1" applyFont="1" applyFill="1" applyBorder="1" applyAlignment="1">
      <alignment horizontal="center" vertical="center"/>
    </xf>
    <xf numFmtId="0" fontId="18" fillId="0" borderId="76" xfId="0" applyFont="1" applyBorder="1" applyAlignment="1">
      <alignment horizontal="left" vertical="center" wrapText="1"/>
    </xf>
    <xf numFmtId="0" fontId="18" fillId="0" borderId="30" xfId="0" applyFont="1" applyBorder="1" applyAlignment="1">
      <alignment horizontal="left" vertical="center"/>
    </xf>
    <xf numFmtId="0" fontId="18" fillId="7" borderId="8" xfId="0" applyFont="1" applyFill="1" applyBorder="1" applyAlignment="1">
      <alignment horizontal="center" vertical="center"/>
    </xf>
    <xf numFmtId="0" fontId="18" fillId="7" borderId="15" xfId="0" applyFont="1" applyFill="1" applyBorder="1" applyAlignment="1">
      <alignment horizontal="center" vertical="center"/>
    </xf>
    <xf numFmtId="0" fontId="18" fillId="7" borderId="4" xfId="0" applyFont="1" applyFill="1" applyBorder="1" applyAlignment="1">
      <alignment horizontal="center" vertical="center"/>
    </xf>
    <xf numFmtId="0" fontId="18" fillId="7" borderId="56" xfId="0" applyFont="1" applyFill="1" applyBorder="1" applyAlignment="1">
      <alignment horizontal="center" vertical="center"/>
    </xf>
    <xf numFmtId="0" fontId="39" fillId="2" borderId="11" xfId="0" applyFont="1" applyFill="1" applyBorder="1" applyAlignment="1">
      <alignment horizontal="left" vertical="center" wrapText="1"/>
    </xf>
    <xf numFmtId="0" fontId="39" fillId="2" borderId="3" xfId="0" applyFont="1" applyFill="1" applyBorder="1" applyAlignment="1">
      <alignment horizontal="left" vertical="center" wrapText="1"/>
    </xf>
    <xf numFmtId="0" fontId="39" fillId="2" borderId="12" xfId="0" applyFont="1" applyFill="1" applyBorder="1" applyAlignment="1">
      <alignment horizontal="left" vertical="center" wrapText="1"/>
    </xf>
    <xf numFmtId="0" fontId="13" fillId="2" borderId="16" xfId="0" applyFont="1" applyFill="1" applyBorder="1" applyAlignment="1">
      <alignment horizontal="left" vertical="top" wrapText="1"/>
    </xf>
    <xf numFmtId="0" fontId="13" fillId="2" borderId="37" xfId="0" applyFont="1" applyFill="1" applyBorder="1" applyAlignment="1">
      <alignment horizontal="left" vertical="top" wrapText="1"/>
    </xf>
    <xf numFmtId="0" fontId="13" fillId="2" borderId="2" xfId="0" applyFont="1" applyFill="1" applyBorder="1" applyAlignment="1">
      <alignment horizontal="left" vertical="top" wrapText="1"/>
    </xf>
    <xf numFmtId="0" fontId="60" fillId="2" borderId="37" xfId="0" applyFont="1" applyFill="1" applyBorder="1" applyAlignment="1">
      <alignment horizontal="left" vertical="top" wrapText="1"/>
    </xf>
    <xf numFmtId="0" fontId="60" fillId="2" borderId="53" xfId="0" applyFont="1" applyFill="1" applyBorder="1" applyAlignment="1">
      <alignment horizontal="left" vertical="top" wrapText="1"/>
    </xf>
    <xf numFmtId="0" fontId="38" fillId="2" borderId="95" xfId="0" applyFont="1" applyFill="1" applyBorder="1" applyAlignment="1">
      <alignment horizontal="center" vertical="center"/>
    </xf>
    <xf numFmtId="0" fontId="38" fillId="2" borderId="49" xfId="0" applyFont="1" applyFill="1" applyBorder="1" applyAlignment="1">
      <alignment horizontal="center" vertical="center"/>
    </xf>
    <xf numFmtId="0" fontId="38" fillId="2" borderId="21" xfId="0" applyFont="1" applyFill="1" applyBorder="1" applyAlignment="1">
      <alignment horizontal="center" vertical="center"/>
    </xf>
    <xf numFmtId="0" fontId="38" fillId="2" borderId="0" xfId="0" applyFont="1" applyFill="1" applyAlignment="1">
      <alignment horizontal="center" vertical="center"/>
    </xf>
    <xf numFmtId="0" fontId="38" fillId="2" borderId="42" xfId="0" applyFont="1" applyFill="1" applyBorder="1" applyAlignment="1">
      <alignment horizontal="center" vertical="center"/>
    </xf>
    <xf numFmtId="0" fontId="38" fillId="2" borderId="65" xfId="0" applyFont="1" applyFill="1" applyBorder="1" applyAlignment="1">
      <alignment horizontal="center" vertical="center"/>
    </xf>
    <xf numFmtId="0" fontId="38" fillId="2" borderId="66" xfId="0" applyFont="1" applyFill="1" applyBorder="1" applyAlignment="1">
      <alignment horizontal="center" vertical="center"/>
    </xf>
    <xf numFmtId="0" fontId="13" fillId="2" borderId="48" xfId="0" applyFont="1" applyFill="1" applyBorder="1" applyAlignment="1">
      <alignment horizontal="left" vertical="top" wrapText="1"/>
    </xf>
    <xf numFmtId="0" fontId="13" fillId="2" borderId="24" xfId="0" applyFont="1" applyFill="1" applyBorder="1" applyAlignment="1">
      <alignment horizontal="left" vertical="top" wrapText="1"/>
    </xf>
    <xf numFmtId="0" fontId="13" fillId="2" borderId="33" xfId="0" applyFont="1" applyFill="1" applyBorder="1" applyAlignment="1">
      <alignment horizontal="left" vertical="top" wrapText="1"/>
    </xf>
    <xf numFmtId="0" fontId="60" fillId="2" borderId="24" xfId="0" applyFont="1" applyFill="1" applyBorder="1" applyAlignment="1">
      <alignment horizontal="left" vertical="top" wrapText="1"/>
    </xf>
    <xf numFmtId="0" fontId="60" fillId="2" borderId="45" xfId="0" applyFont="1" applyFill="1" applyBorder="1" applyAlignment="1">
      <alignment horizontal="left" vertical="top" wrapText="1"/>
    </xf>
    <xf numFmtId="0" fontId="13" fillId="2" borderId="25" xfId="0" applyFont="1" applyFill="1" applyBorder="1" applyAlignment="1">
      <alignment horizontal="left" vertical="top" wrapText="1"/>
    </xf>
    <xf numFmtId="0" fontId="13" fillId="2" borderId="79" xfId="0" applyFont="1" applyFill="1" applyBorder="1" applyAlignment="1">
      <alignment horizontal="left" vertical="top" wrapText="1"/>
    </xf>
    <xf numFmtId="0" fontId="13" fillId="2" borderId="26" xfId="0" applyFont="1" applyFill="1" applyBorder="1" applyAlignment="1">
      <alignment horizontal="left" vertical="top" wrapText="1"/>
    </xf>
    <xf numFmtId="0" fontId="60" fillId="2" borderId="79" xfId="0" applyFont="1" applyFill="1" applyBorder="1" applyAlignment="1">
      <alignment horizontal="left" vertical="top" wrapText="1"/>
    </xf>
    <xf numFmtId="0" fontId="60" fillId="2" borderId="80" xfId="0" applyFont="1" applyFill="1" applyBorder="1" applyAlignment="1">
      <alignment horizontal="left" vertical="top" wrapText="1"/>
    </xf>
    <xf numFmtId="0" fontId="28" fillId="0" borderId="3" xfId="0" applyFont="1" applyBorder="1"/>
    <xf numFmtId="0" fontId="0" fillId="0" borderId="16" xfId="0" applyBorder="1"/>
    <xf numFmtId="0" fontId="28" fillId="0" borderId="16" xfId="0" applyFont="1" applyBorder="1" applyAlignment="1">
      <alignment horizontal="center"/>
    </xf>
    <xf numFmtId="0" fontId="28" fillId="0" borderId="37" xfId="0" applyFont="1" applyBorder="1" applyAlignment="1">
      <alignment horizontal="center"/>
    </xf>
    <xf numFmtId="0" fontId="28" fillId="0" borderId="2" xfId="0" applyFont="1" applyBorder="1" applyAlignment="1">
      <alignment horizontal="center"/>
    </xf>
    <xf numFmtId="0" fontId="6" fillId="16" borderId="16" xfId="0" applyFont="1" applyFill="1" applyBorder="1" applyAlignment="1">
      <alignment horizontal="center" vertical="center" wrapText="1"/>
    </xf>
    <xf numFmtId="0" fontId="6" fillId="16" borderId="37" xfId="0" applyFont="1" applyFill="1" applyBorder="1" applyAlignment="1">
      <alignment horizontal="center" vertical="center"/>
    </xf>
    <xf numFmtId="0" fontId="6" fillId="16" borderId="2" xfId="0" applyFont="1" applyFill="1" applyBorder="1" applyAlignment="1">
      <alignment horizontal="center" vertical="center"/>
    </xf>
    <xf numFmtId="0" fontId="6" fillId="6" borderId="16" xfId="0" applyFont="1" applyFill="1" applyBorder="1" applyAlignment="1">
      <alignment horizontal="center" vertical="center" wrapText="1"/>
    </xf>
    <xf numFmtId="0" fontId="6" fillId="6" borderId="37" xfId="0" applyFont="1" applyFill="1" applyBorder="1" applyAlignment="1">
      <alignment horizontal="center" vertical="center"/>
    </xf>
    <xf numFmtId="0" fontId="6" fillId="6" borderId="2" xfId="0" applyFont="1" applyFill="1" applyBorder="1" applyAlignment="1">
      <alignment horizontal="center" vertical="center"/>
    </xf>
    <xf numFmtId="0" fontId="6" fillId="0" borderId="16" xfId="0" applyFont="1" applyBorder="1" applyAlignment="1">
      <alignment horizontal="center" vertical="center" wrapText="1"/>
    </xf>
    <xf numFmtId="0" fontId="21" fillId="0" borderId="16" xfId="0" applyFont="1" applyBorder="1" applyAlignment="1">
      <alignment horizontal="left" vertical="center" wrapText="1"/>
    </xf>
    <xf numFmtId="0" fontId="21" fillId="0" borderId="37" xfId="0" applyFont="1" applyBorder="1" applyAlignment="1">
      <alignment horizontal="left" vertical="center" wrapText="1"/>
    </xf>
    <xf numFmtId="0" fontId="1" fillId="0" borderId="16" xfId="0" quotePrefix="1" applyFont="1" applyBorder="1" applyAlignment="1">
      <alignment vertical="center" wrapText="1"/>
    </xf>
    <xf numFmtId="0" fontId="1" fillId="0" borderId="2" xfId="0" applyFont="1" applyBorder="1" applyAlignment="1">
      <alignment vertical="center" wrapText="1"/>
    </xf>
    <xf numFmtId="0" fontId="44" fillId="0" borderId="16" xfId="0" quotePrefix="1" applyFont="1" applyBorder="1" applyAlignment="1">
      <alignment horizontal="left" vertical="center" wrapText="1"/>
    </xf>
    <xf numFmtId="0" fontId="44" fillId="0" borderId="37" xfId="0" applyFont="1" applyBorder="1" applyAlignment="1">
      <alignment horizontal="left" vertical="center" wrapText="1"/>
    </xf>
    <xf numFmtId="0" fontId="44" fillId="0" borderId="2" xfId="0" applyFont="1" applyBorder="1" applyAlignment="1">
      <alignment horizontal="left" vertical="center" wrapText="1"/>
    </xf>
    <xf numFmtId="0" fontId="17" fillId="2" borderId="27" xfId="0" quotePrefix="1" applyFont="1" applyFill="1" applyBorder="1" applyAlignment="1">
      <alignment horizontal="center" vertical="center" wrapText="1"/>
    </xf>
    <xf numFmtId="0" fontId="17" fillId="2" borderId="28" xfId="0" applyFont="1" applyFill="1" applyBorder="1" applyAlignment="1">
      <alignment horizontal="center" vertical="center" wrapText="1"/>
    </xf>
    <xf numFmtId="0" fontId="17" fillId="2" borderId="29" xfId="0" applyFont="1" applyFill="1" applyBorder="1" applyAlignment="1">
      <alignment horizontal="center" vertical="center" wrapText="1"/>
    </xf>
    <xf numFmtId="0" fontId="45" fillId="0" borderId="0" xfId="0" applyFont="1" applyAlignment="1">
      <alignment horizontal="left" wrapText="1"/>
    </xf>
    <xf numFmtId="0" fontId="8" fillId="0" borderId="0" xfId="0" applyFont="1" applyAlignment="1">
      <alignment horizontal="left" vertical="center" wrapText="1"/>
    </xf>
    <xf numFmtId="0" fontId="20" fillId="0" borderId="0" xfId="0" applyFont="1" applyAlignment="1">
      <alignment horizontal="left" wrapText="1"/>
    </xf>
    <xf numFmtId="0" fontId="44" fillId="0" borderId="16" xfId="0" applyFont="1" applyBorder="1" applyAlignment="1">
      <alignment horizontal="left" vertical="center" wrapText="1"/>
    </xf>
    <xf numFmtId="0" fontId="6" fillId="0" borderId="3" xfId="0" applyFont="1" applyBorder="1" applyAlignment="1">
      <alignment horizontal="center" vertical="center" wrapText="1"/>
    </xf>
    <xf numFmtId="0" fontId="6" fillId="16" borderId="3" xfId="0" applyFont="1" applyFill="1" applyBorder="1" applyAlignment="1">
      <alignment horizontal="center" vertical="center" wrapText="1"/>
    </xf>
    <xf numFmtId="0" fontId="81" fillId="4" borderId="0" xfId="0" applyFont="1" applyFill="1" applyAlignment="1">
      <alignment horizontal="left" vertical="top" wrapText="1"/>
    </xf>
    <xf numFmtId="0" fontId="6" fillId="16" borderId="22" xfId="0" applyFont="1" applyFill="1" applyBorder="1" applyAlignment="1">
      <alignment horizontal="center" vertical="center" wrapText="1"/>
    </xf>
    <xf numFmtId="0" fontId="6" fillId="16" borderId="49" xfId="0" applyFont="1" applyFill="1" applyBorder="1" applyAlignment="1">
      <alignment horizontal="center" vertical="center"/>
    </xf>
    <xf numFmtId="0" fontId="4" fillId="0" borderId="3" xfId="0" applyFont="1" applyBorder="1" applyAlignment="1">
      <alignment vertical="top" wrapText="1"/>
    </xf>
    <xf numFmtId="0" fontId="4" fillId="0" borderId="3" xfId="0" applyFont="1" applyBorder="1" applyAlignment="1">
      <alignment horizontal="left" vertical="top" wrapText="1"/>
    </xf>
    <xf numFmtId="0" fontId="6" fillId="10" borderId="3" xfId="0" applyFont="1" applyFill="1" applyBorder="1" applyAlignment="1">
      <alignment horizontal="center" wrapText="1"/>
    </xf>
    <xf numFmtId="0" fontId="6" fillId="10" borderId="3" xfId="0" applyFont="1" applyFill="1" applyBorder="1" applyAlignment="1">
      <alignment horizontal="center"/>
    </xf>
    <xf numFmtId="0" fontId="9" fillId="0" borderId="34" xfId="0" applyFont="1" applyBorder="1" applyAlignment="1">
      <alignment vertical="top" wrapText="1"/>
    </xf>
    <xf numFmtId="0" fontId="4" fillId="0" borderId="34" xfId="0" applyFont="1" applyBorder="1" applyAlignment="1">
      <alignment vertical="top" wrapText="1"/>
    </xf>
    <xf numFmtId="0" fontId="4" fillId="0" borderId="40" xfId="0" applyFont="1" applyBorder="1" applyAlignment="1">
      <alignment horizontal="left" vertical="top" wrapText="1"/>
    </xf>
    <xf numFmtId="0" fontId="8" fillId="21" borderId="27" xfId="0" applyFont="1" applyFill="1" applyBorder="1" applyAlignment="1">
      <alignment horizontal="left" vertical="center" wrapText="1"/>
    </xf>
    <xf numFmtId="0" fontId="8" fillId="21" borderId="28" xfId="0" applyFont="1" applyFill="1" applyBorder="1" applyAlignment="1">
      <alignment horizontal="left" vertical="center" wrapText="1"/>
    </xf>
    <xf numFmtId="0" fontId="8" fillId="21" borderId="29" xfId="0" applyFont="1" applyFill="1" applyBorder="1" applyAlignment="1">
      <alignment horizontal="left" vertical="center" wrapText="1"/>
    </xf>
    <xf numFmtId="0" fontId="20" fillId="15" borderId="22" xfId="0" applyFont="1" applyFill="1" applyBorder="1" applyAlignment="1">
      <alignment horizontal="left" vertical="center" wrapText="1"/>
    </xf>
    <xf numFmtId="0" fontId="147" fillId="15" borderId="49" xfId="0" applyFont="1" applyFill="1" applyBorder="1" applyAlignment="1">
      <alignment horizontal="left" vertical="center" wrapText="1"/>
    </xf>
    <xf numFmtId="0" fontId="147" fillId="15" borderId="21" xfId="0" applyFont="1" applyFill="1" applyBorder="1" applyAlignment="1">
      <alignment horizontal="left" vertical="center" wrapText="1"/>
    </xf>
    <xf numFmtId="0" fontId="23" fillId="4" borderId="16" xfId="0" quotePrefix="1" applyFont="1" applyFill="1" applyBorder="1" applyAlignment="1">
      <alignment vertical="center" wrapText="1"/>
    </xf>
    <xf numFmtId="0" fontId="23" fillId="4" borderId="2" xfId="0" quotePrefix="1" applyFont="1" applyFill="1" applyBorder="1" applyAlignment="1">
      <alignment vertical="center" wrapText="1"/>
    </xf>
    <xf numFmtId="0" fontId="40" fillId="4" borderId="16" xfId="0" quotePrefix="1" applyFont="1" applyFill="1" applyBorder="1" applyAlignment="1">
      <alignment horizontal="left" vertical="center" wrapText="1"/>
    </xf>
    <xf numFmtId="0" fontId="40" fillId="4" borderId="2" xfId="0" quotePrefix="1" applyFont="1" applyFill="1" applyBorder="1" applyAlignment="1">
      <alignment horizontal="left" vertical="center" wrapText="1"/>
    </xf>
    <xf numFmtId="0" fontId="6" fillId="6" borderId="22" xfId="0" applyFont="1" applyFill="1" applyBorder="1" applyAlignment="1">
      <alignment horizontal="center" wrapText="1"/>
    </xf>
    <xf numFmtId="0" fontId="6" fillId="6" borderId="21" xfId="0" applyFont="1" applyFill="1" applyBorder="1" applyAlignment="1">
      <alignment horizontal="center"/>
    </xf>
    <xf numFmtId="0" fontId="5" fillId="0" borderId="25" xfId="0" applyFont="1" applyBorder="1" applyAlignment="1">
      <alignment horizontal="left" vertical="center" wrapText="1"/>
    </xf>
    <xf numFmtId="0" fontId="5" fillId="0" borderId="26" xfId="0" applyFont="1" applyBorder="1" applyAlignment="1">
      <alignment horizontal="left" vertical="center" wrapText="1"/>
    </xf>
    <xf numFmtId="0" fontId="5" fillId="0" borderId="22" xfId="0" applyFont="1" applyBorder="1" applyAlignment="1">
      <alignment horizontal="left" vertical="center" wrapText="1"/>
    </xf>
    <xf numFmtId="0" fontId="5" fillId="0" borderId="21" xfId="0" applyFont="1" applyBorder="1" applyAlignment="1">
      <alignment horizontal="left" vertical="center" wrapText="1"/>
    </xf>
    <xf numFmtId="0" fontId="4" fillId="0" borderId="34" xfId="0" applyFont="1" applyBorder="1" applyAlignment="1">
      <alignment horizontal="left" vertical="top" wrapText="1"/>
    </xf>
    <xf numFmtId="0" fontId="40" fillId="4" borderId="16" xfId="0" quotePrefix="1" applyFont="1" applyFill="1" applyBorder="1" applyAlignment="1">
      <alignment vertical="center" wrapText="1"/>
    </xf>
    <xf numFmtId="0" fontId="40" fillId="4" borderId="2" xfId="0" quotePrefix="1" applyFont="1" applyFill="1" applyBorder="1" applyAlignment="1">
      <alignment vertical="center" wrapText="1"/>
    </xf>
    <xf numFmtId="0" fontId="81" fillId="0" borderId="0" xfId="0" applyFont="1" applyAlignment="1">
      <alignment horizontal="left" vertical="top" wrapText="1"/>
    </xf>
    <xf numFmtId="0" fontId="6" fillId="10" borderId="16" xfId="0" applyFont="1" applyFill="1" applyBorder="1" applyAlignment="1">
      <alignment horizontal="center" wrapText="1"/>
    </xf>
    <xf numFmtId="0" fontId="6" fillId="10" borderId="2" xfId="0" applyFont="1" applyFill="1" applyBorder="1" applyAlignment="1">
      <alignment horizontal="center"/>
    </xf>
    <xf numFmtId="0" fontId="43" fillId="0" borderId="16" xfId="0" applyFont="1" applyBorder="1" applyAlignment="1">
      <alignment vertical="top" wrapText="1"/>
    </xf>
    <xf numFmtId="0" fontId="43" fillId="0" borderId="2" xfId="0" applyFont="1" applyBorder="1" applyAlignment="1">
      <alignment vertical="top"/>
    </xf>
    <xf numFmtId="0" fontId="9" fillId="0" borderId="16" xfId="0" applyFont="1" applyBorder="1" applyAlignment="1">
      <alignment vertical="top" wrapText="1"/>
    </xf>
    <xf numFmtId="0" fontId="9" fillId="0" borderId="2" xfId="0" applyFont="1" applyBorder="1" applyAlignment="1">
      <alignment vertical="top" wrapText="1"/>
    </xf>
    <xf numFmtId="0" fontId="4" fillId="0" borderId="16" xfId="0" applyFont="1" applyBorder="1" applyAlignment="1">
      <alignment vertical="top" wrapText="1"/>
    </xf>
    <xf numFmtId="0" fontId="4" fillId="0" borderId="2" xfId="0" applyFont="1" applyBorder="1" applyAlignment="1">
      <alignment vertical="top" wrapText="1"/>
    </xf>
    <xf numFmtId="0" fontId="4" fillId="0" borderId="16" xfId="0" applyFont="1" applyBorder="1" applyAlignment="1">
      <alignment horizontal="left" vertical="top" wrapText="1"/>
    </xf>
    <xf numFmtId="0" fontId="4" fillId="0" borderId="2" xfId="0" applyFont="1" applyBorder="1" applyAlignment="1">
      <alignment horizontal="left" vertical="top" wrapText="1"/>
    </xf>
    <xf numFmtId="0" fontId="20" fillId="16" borderId="37" xfId="0" applyFont="1" applyFill="1" applyBorder="1" applyAlignment="1">
      <alignment horizontal="left" vertical="center" wrapText="1"/>
    </xf>
    <xf numFmtId="0" fontId="20" fillId="16" borderId="2" xfId="0" applyFont="1" applyFill="1" applyBorder="1" applyAlignment="1">
      <alignment horizontal="left" vertical="center" wrapText="1"/>
    </xf>
    <xf numFmtId="0" fontId="4" fillId="0" borderId="15" xfId="0" applyFont="1" applyBorder="1" applyAlignment="1">
      <alignment vertical="top" wrapText="1"/>
    </xf>
    <xf numFmtId="0" fontId="4" fillId="0" borderId="17" xfId="0" applyFont="1" applyBorder="1" applyAlignment="1">
      <alignment vertical="top" wrapText="1"/>
    </xf>
    <xf numFmtId="0" fontId="23" fillId="0" borderId="16" xfId="0" applyFont="1" applyBorder="1" applyAlignment="1">
      <alignment horizontal="center"/>
    </xf>
    <xf numFmtId="0" fontId="23" fillId="0" borderId="37" xfId="0" applyFont="1" applyBorder="1" applyAlignment="1">
      <alignment horizontal="center"/>
    </xf>
    <xf numFmtId="0" fontId="6" fillId="0" borderId="3" xfId="0" applyFont="1" applyBorder="1" applyAlignment="1">
      <alignment horizontal="center"/>
    </xf>
    <xf numFmtId="0" fontId="43" fillId="0" borderId="16" xfId="0" applyFont="1" applyBorder="1" applyAlignment="1">
      <alignment horizontal="left" vertical="top" wrapText="1"/>
    </xf>
    <xf numFmtId="0" fontId="43" fillId="0" borderId="37" xfId="0" applyFont="1" applyBorder="1" applyAlignment="1">
      <alignment horizontal="left" vertical="top"/>
    </xf>
    <xf numFmtId="0" fontId="43" fillId="0" borderId="2" xfId="0" applyFont="1" applyBorder="1" applyAlignment="1">
      <alignment horizontal="left" vertical="top"/>
    </xf>
    <xf numFmtId="0" fontId="28" fillId="0" borderId="16" xfId="0" applyFont="1" applyBorder="1"/>
    <xf numFmtId="0" fontId="28" fillId="0" borderId="2" xfId="0" applyFont="1" applyBorder="1"/>
    <xf numFmtId="0" fontId="23" fillId="0" borderId="16" xfId="0" applyFont="1" applyBorder="1" applyAlignment="1">
      <alignment horizontal="left" vertical="center" wrapText="1"/>
    </xf>
    <xf numFmtId="0" fontId="23" fillId="0" borderId="37" xfId="0" applyFont="1" applyBorder="1" applyAlignment="1">
      <alignment horizontal="left" vertical="center" wrapText="1"/>
    </xf>
    <xf numFmtId="0" fontId="6" fillId="16" borderId="3" xfId="0" applyFont="1" applyFill="1" applyBorder="1" applyAlignment="1">
      <alignment horizontal="center" vertical="center"/>
    </xf>
    <xf numFmtId="0" fontId="6" fillId="0" borderId="3" xfId="0" applyFont="1" applyBorder="1" applyAlignment="1">
      <alignment horizontal="center" vertical="center"/>
    </xf>
    <xf numFmtId="0" fontId="9" fillId="4" borderId="15" xfId="0" applyFont="1" applyFill="1" applyBorder="1" applyAlignment="1">
      <alignment horizontal="left" vertical="top" wrapText="1"/>
    </xf>
    <xf numFmtId="0" fontId="9" fillId="4" borderId="17" xfId="0" applyFont="1" applyFill="1" applyBorder="1" applyAlignment="1">
      <alignment horizontal="left" vertical="top" wrapText="1"/>
    </xf>
    <xf numFmtId="0" fontId="4" fillId="0" borderId="15" xfId="0" applyFont="1" applyBorder="1" applyAlignment="1">
      <alignment horizontal="left" vertical="top" wrapText="1"/>
    </xf>
    <xf numFmtId="0" fontId="4" fillId="0" borderId="17" xfId="0" applyFont="1" applyBorder="1" applyAlignment="1">
      <alignment horizontal="left" vertical="top" wrapText="1"/>
    </xf>
    <xf numFmtId="0" fontId="20" fillId="16" borderId="22" xfId="0" applyFont="1" applyFill="1" applyBorder="1" applyAlignment="1">
      <alignment horizontal="left" vertical="center" wrapText="1"/>
    </xf>
    <xf numFmtId="0" fontId="20" fillId="16" borderId="21" xfId="0" applyFont="1" applyFill="1" applyBorder="1" applyAlignment="1">
      <alignment horizontal="left" vertical="center" wrapText="1"/>
    </xf>
    <xf numFmtId="0" fontId="9" fillId="4" borderId="16" xfId="0" applyFont="1" applyFill="1" applyBorder="1" applyAlignment="1">
      <alignment horizontal="left" vertical="top" wrapText="1"/>
    </xf>
    <xf numFmtId="0" fontId="9" fillId="4" borderId="2" xfId="0" applyFont="1" applyFill="1" applyBorder="1" applyAlignment="1">
      <alignment horizontal="left" vertical="top" wrapText="1"/>
    </xf>
    <xf numFmtId="0" fontId="6" fillId="16" borderId="3" xfId="0" applyFont="1" applyFill="1" applyBorder="1" applyAlignment="1">
      <alignment horizontal="center" wrapText="1"/>
    </xf>
    <xf numFmtId="0" fontId="6" fillId="16" borderId="3" xfId="0" applyFont="1" applyFill="1" applyBorder="1" applyAlignment="1">
      <alignment horizontal="center"/>
    </xf>
    <xf numFmtId="0" fontId="6" fillId="0" borderId="3" xfId="0" applyFont="1" applyBorder="1" applyAlignment="1">
      <alignment horizontal="center" wrapText="1"/>
    </xf>
    <xf numFmtId="0" fontId="17" fillId="21" borderId="27" xfId="0" quotePrefix="1" applyFont="1" applyFill="1" applyBorder="1" applyAlignment="1">
      <alignment horizontal="center" vertical="center" wrapText="1"/>
    </xf>
    <xf numFmtId="0" fontId="17" fillId="21" borderId="28" xfId="0" applyFont="1" applyFill="1" applyBorder="1" applyAlignment="1">
      <alignment horizontal="center" vertical="center" wrapText="1"/>
    </xf>
    <xf numFmtId="0" fontId="17" fillId="21" borderId="29" xfId="0" applyFont="1" applyFill="1" applyBorder="1" applyAlignment="1">
      <alignment horizontal="center" vertical="center" wrapText="1"/>
    </xf>
    <xf numFmtId="0" fontId="8" fillId="0" borderId="65" xfId="0" applyFont="1" applyBorder="1" applyAlignment="1">
      <alignment horizontal="left" vertical="center" wrapText="1"/>
    </xf>
    <xf numFmtId="0" fontId="17" fillId="2" borderId="0" xfId="0" applyFont="1" applyFill="1" applyAlignment="1">
      <alignment horizontal="left" vertical="top" wrapText="1"/>
    </xf>
    <xf numFmtId="0" fontId="21" fillId="2" borderId="16" xfId="0" applyFont="1" applyFill="1" applyBorder="1" applyAlignment="1">
      <alignment horizontal="left" vertical="center" wrapText="1"/>
    </xf>
    <xf numFmtId="0" fontId="21" fillId="2" borderId="37" xfId="0" applyFont="1" applyFill="1" applyBorder="1" applyAlignment="1">
      <alignment horizontal="left" vertical="center" wrapText="1"/>
    </xf>
    <xf numFmtId="0" fontId="40" fillId="4" borderId="16" xfId="0" applyFont="1" applyFill="1" applyBorder="1" applyAlignment="1">
      <alignment horizontal="left" vertical="center" wrapText="1"/>
    </xf>
    <xf numFmtId="0" fontId="40" fillId="4" borderId="37" xfId="0" applyFont="1" applyFill="1" applyBorder="1" applyAlignment="1">
      <alignment horizontal="left" vertical="center" wrapText="1"/>
    </xf>
    <xf numFmtId="0" fontId="6" fillId="16" borderId="37" xfId="0" applyFont="1" applyFill="1" applyBorder="1" applyAlignment="1">
      <alignment horizontal="center" vertical="center" wrapText="1"/>
    </xf>
    <xf numFmtId="0" fontId="6" fillId="16" borderId="2" xfId="0" applyFont="1" applyFill="1" applyBorder="1" applyAlignment="1">
      <alignment horizontal="center" vertical="center" wrapText="1"/>
    </xf>
    <xf numFmtId="0" fontId="38" fillId="0" borderId="0" xfId="0" applyFont="1" applyAlignment="1">
      <alignment horizontal="left" vertical="top" wrapText="1"/>
    </xf>
    <xf numFmtId="0" fontId="52" fillId="0" borderId="16" xfId="0" quotePrefix="1" applyFont="1" applyBorder="1" applyAlignment="1">
      <alignment horizontal="left" vertical="center" wrapText="1"/>
    </xf>
    <xf numFmtId="0" fontId="65" fillId="0" borderId="37" xfId="0" applyFont="1" applyBorder="1" applyAlignment="1">
      <alignment horizontal="left" vertical="top" wrapText="1"/>
    </xf>
    <xf numFmtId="0" fontId="142" fillId="0" borderId="37" xfId="0" applyFont="1" applyBorder="1" applyAlignment="1">
      <alignment horizontal="left" vertical="top"/>
    </xf>
    <xf numFmtId="0" fontId="142" fillId="0" borderId="2" xfId="0" applyFont="1" applyBorder="1" applyAlignment="1">
      <alignment horizontal="left" vertical="top"/>
    </xf>
    <xf numFmtId="0" fontId="28" fillId="18" borderId="16" xfId="0" applyFont="1" applyFill="1" applyBorder="1" applyAlignment="1">
      <alignment horizontal="center" vertical="center" wrapText="1"/>
    </xf>
    <xf numFmtId="0" fontId="28" fillId="18" borderId="37" xfId="0" applyFont="1" applyFill="1" applyBorder="1" applyAlignment="1">
      <alignment horizontal="center" vertical="center"/>
    </xf>
    <xf numFmtId="0" fontId="28" fillId="18" borderId="2" xfId="0" applyFont="1" applyFill="1" applyBorder="1" applyAlignment="1">
      <alignment horizontal="center" vertical="center"/>
    </xf>
    <xf numFmtId="0" fontId="6" fillId="6" borderId="49" xfId="0" applyFont="1" applyFill="1" applyBorder="1" applyAlignment="1">
      <alignment horizontal="center"/>
    </xf>
    <xf numFmtId="0" fontId="3" fillId="6" borderId="16" xfId="0" applyFont="1" applyFill="1" applyBorder="1" applyAlignment="1">
      <alignment horizontal="center" wrapText="1"/>
    </xf>
    <xf numFmtId="0" fontId="3" fillId="6" borderId="2" xfId="0" applyFont="1" applyFill="1" applyBorder="1" applyAlignment="1">
      <alignment horizontal="center"/>
    </xf>
    <xf numFmtId="0" fontId="6" fillId="0" borderId="16" xfId="0" applyFont="1" applyBorder="1" applyAlignment="1">
      <alignment horizontal="center" wrapText="1"/>
    </xf>
    <xf numFmtId="0" fontId="6" fillId="0" borderId="37" xfId="0" applyFont="1" applyBorder="1" applyAlignment="1">
      <alignment horizontal="center"/>
    </xf>
    <xf numFmtId="0" fontId="6" fillId="0" borderId="2" xfId="0" applyFont="1" applyBorder="1" applyAlignment="1">
      <alignment horizontal="center"/>
    </xf>
    <xf numFmtId="0" fontId="6" fillId="0" borderId="22" xfId="0" applyFont="1" applyBorder="1" applyAlignment="1">
      <alignment horizontal="center" vertical="center" wrapText="1"/>
    </xf>
    <xf numFmtId="0" fontId="6" fillId="0" borderId="49" xfId="0" applyFont="1" applyBorder="1" applyAlignment="1">
      <alignment horizontal="center" vertical="center" wrapText="1"/>
    </xf>
    <xf numFmtId="0" fontId="28" fillId="0" borderId="16" xfId="0" applyFont="1" applyBorder="1" applyAlignment="1">
      <alignment horizontal="left"/>
    </xf>
    <xf numFmtId="0" fontId="28" fillId="0" borderId="37" xfId="0" applyFont="1" applyBorder="1" applyAlignment="1">
      <alignment horizontal="left"/>
    </xf>
    <xf numFmtId="0" fontId="28" fillId="0" borderId="2" xfId="0" applyFont="1" applyBorder="1" applyAlignment="1">
      <alignment horizontal="left"/>
    </xf>
    <xf numFmtId="0" fontId="23" fillId="0" borderId="16" xfId="0" quotePrefix="1" applyFont="1" applyBorder="1" applyAlignment="1">
      <alignment horizontal="left" vertical="center" wrapText="1"/>
    </xf>
    <xf numFmtId="0" fontId="23" fillId="0" borderId="2" xfId="0" applyFont="1" applyBorder="1" applyAlignment="1">
      <alignment horizontal="left" vertical="center" wrapText="1"/>
    </xf>
    <xf numFmtId="0" fontId="3" fillId="0" borderId="37" xfId="0" applyFont="1" applyBorder="1" applyAlignment="1">
      <alignment horizontal="center" vertical="center" wrapText="1"/>
    </xf>
    <xf numFmtId="0" fontId="3" fillId="0" borderId="2" xfId="0" applyFont="1" applyBorder="1" applyAlignment="1">
      <alignment horizontal="center" vertical="center" wrapText="1"/>
    </xf>
    <xf numFmtId="0" fontId="6" fillId="6" borderId="16" xfId="0" applyFont="1" applyFill="1" applyBorder="1" applyAlignment="1">
      <alignment horizontal="center" wrapText="1"/>
    </xf>
    <xf numFmtId="0" fontId="6" fillId="6" borderId="37" xfId="0" applyFont="1" applyFill="1" applyBorder="1" applyAlignment="1">
      <alignment horizontal="center"/>
    </xf>
    <xf numFmtId="0" fontId="6" fillId="6" borderId="2" xfId="0" applyFont="1" applyFill="1" applyBorder="1" applyAlignment="1">
      <alignment horizontal="center"/>
    </xf>
    <xf numFmtId="0" fontId="125" fillId="10" borderId="16" xfId="0" applyFont="1" applyFill="1" applyBorder="1" applyAlignment="1">
      <alignment horizontal="center" wrapText="1"/>
    </xf>
    <xf numFmtId="0" fontId="20" fillId="21" borderId="27" xfId="0" applyFont="1" applyFill="1" applyBorder="1" applyAlignment="1">
      <alignment horizontal="left" vertical="center" wrapText="1"/>
    </xf>
    <xf numFmtId="0" fontId="20" fillId="21" borderId="28" xfId="0" applyFont="1" applyFill="1" applyBorder="1" applyAlignment="1">
      <alignment horizontal="left" vertical="center" wrapText="1"/>
    </xf>
    <xf numFmtId="0" fontId="20" fillId="21" borderId="29" xfId="0" applyFont="1" applyFill="1" applyBorder="1" applyAlignment="1">
      <alignment horizontal="left" vertical="center" wrapText="1"/>
    </xf>
    <xf numFmtId="0" fontId="6" fillId="6" borderId="16" xfId="0" applyFont="1" applyFill="1" applyBorder="1" applyAlignment="1">
      <alignment horizontal="center"/>
    </xf>
    <xf numFmtId="0" fontId="21" fillId="0" borderId="180" xfId="0" applyFont="1" applyBorder="1" applyAlignment="1">
      <alignment horizontal="left" vertical="center" wrapText="1"/>
    </xf>
    <xf numFmtId="0" fontId="6" fillId="6" borderId="3" xfId="0" applyFont="1" applyFill="1" applyBorder="1" applyAlignment="1">
      <alignment horizontal="center" wrapText="1"/>
    </xf>
    <xf numFmtId="0" fontId="6" fillId="6" borderId="3" xfId="0" applyFont="1" applyFill="1" applyBorder="1" applyAlignment="1">
      <alignment horizontal="center"/>
    </xf>
    <xf numFmtId="0" fontId="71" fillId="0" borderId="16" xfId="0" applyFont="1" applyBorder="1" applyAlignment="1">
      <alignment horizontal="left" vertical="top"/>
    </xf>
    <xf numFmtId="0" fontId="23" fillId="0" borderId="37" xfId="0" applyFont="1" applyBorder="1" applyAlignment="1">
      <alignment horizontal="left" vertical="top"/>
    </xf>
    <xf numFmtId="0" fontId="23" fillId="0" borderId="2" xfId="0" applyFont="1" applyBorder="1" applyAlignment="1">
      <alignment horizontal="left" vertical="top"/>
    </xf>
    <xf numFmtId="0" fontId="8" fillId="17" borderId="27" xfId="0" applyFont="1" applyFill="1" applyBorder="1" applyAlignment="1">
      <alignment horizontal="left" vertical="center" wrapText="1"/>
    </xf>
    <xf numFmtId="0" fontId="8" fillId="17" borderId="28" xfId="0" applyFont="1" applyFill="1" applyBorder="1" applyAlignment="1">
      <alignment horizontal="left" vertical="center" wrapText="1"/>
    </xf>
    <xf numFmtId="0" fontId="8" fillId="17" borderId="29" xfId="0" applyFont="1" applyFill="1" applyBorder="1" applyAlignment="1">
      <alignment horizontal="left" vertical="center" wrapText="1"/>
    </xf>
    <xf numFmtId="0" fontId="4" fillId="0" borderId="16" xfId="0" quotePrefix="1" applyFont="1" applyBorder="1" applyAlignment="1">
      <alignment horizontal="left" vertical="top" wrapText="1"/>
    </xf>
    <xf numFmtId="16" fontId="4" fillId="0" borderId="16" xfId="0" quotePrefix="1" applyNumberFormat="1" applyFont="1" applyBorder="1" applyAlignment="1">
      <alignment horizontal="left" vertical="top" wrapText="1"/>
    </xf>
    <xf numFmtId="0" fontId="9" fillId="4" borderId="3" xfId="0" applyFont="1" applyFill="1" applyBorder="1" applyAlignment="1">
      <alignment vertical="top" wrapText="1"/>
    </xf>
    <xf numFmtId="0" fontId="8" fillId="7" borderId="27" xfId="0" applyFont="1" applyFill="1" applyBorder="1" applyAlignment="1">
      <alignment horizontal="left" vertical="center" wrapText="1"/>
    </xf>
    <xf numFmtId="0" fontId="8" fillId="7" borderId="28" xfId="0" applyFont="1" applyFill="1" applyBorder="1" applyAlignment="1">
      <alignment horizontal="left" vertical="center" wrapText="1"/>
    </xf>
    <xf numFmtId="0" fontId="8" fillId="7" borderId="29" xfId="0" applyFont="1" applyFill="1" applyBorder="1" applyAlignment="1">
      <alignment horizontal="left" vertical="center" wrapText="1"/>
    </xf>
    <xf numFmtId="0" fontId="6" fillId="16" borderId="16" xfId="0" applyFont="1" applyFill="1" applyBorder="1" applyAlignment="1">
      <alignment horizontal="center" vertical="center"/>
    </xf>
    <xf numFmtId="0" fontId="6" fillId="16" borderId="16" xfId="0" applyFont="1" applyFill="1" applyBorder="1" applyAlignment="1">
      <alignment horizontal="center" wrapText="1"/>
    </xf>
    <xf numFmtId="0" fontId="6" fillId="16" borderId="37" xfId="0" applyFont="1" applyFill="1" applyBorder="1" applyAlignment="1">
      <alignment horizontal="center"/>
    </xf>
    <xf numFmtId="0" fontId="6" fillId="16" borderId="2" xfId="0" applyFont="1" applyFill="1" applyBorder="1" applyAlignment="1">
      <alignment horizontal="center"/>
    </xf>
    <xf numFmtId="0" fontId="6" fillId="10" borderId="37" xfId="0" applyFont="1" applyFill="1" applyBorder="1" applyAlignment="1">
      <alignment horizontal="center" wrapText="1"/>
    </xf>
    <xf numFmtId="0" fontId="6" fillId="10" borderId="2" xfId="0" applyFont="1" applyFill="1" applyBorder="1" applyAlignment="1">
      <alignment horizontal="center" wrapText="1"/>
    </xf>
    <xf numFmtId="0" fontId="6" fillId="6" borderId="3" xfId="0" applyFont="1" applyFill="1" applyBorder="1" applyAlignment="1">
      <alignment horizontal="center" vertical="center"/>
    </xf>
    <xf numFmtId="16" fontId="9" fillId="0" borderId="3" xfId="0" quotePrefix="1" applyNumberFormat="1" applyFont="1" applyBorder="1" applyAlignment="1">
      <alignment vertical="top" wrapText="1"/>
    </xf>
    <xf numFmtId="0" fontId="9" fillId="0" borderId="3" xfId="0" applyFont="1" applyBorder="1" applyAlignment="1">
      <alignment vertical="top" wrapText="1"/>
    </xf>
    <xf numFmtId="0" fontId="6" fillId="6" borderId="22" xfId="0" applyFont="1" applyFill="1" applyBorder="1" applyAlignment="1">
      <alignment horizontal="center" vertical="center" wrapText="1"/>
    </xf>
    <xf numFmtId="0" fontId="6" fillId="6" borderId="49" xfId="0" applyFont="1" applyFill="1" applyBorder="1" applyAlignment="1">
      <alignment horizontal="center" vertical="center" wrapText="1"/>
    </xf>
    <xf numFmtId="0" fontId="51" fillId="0" borderId="16" xfId="0" applyFont="1" applyBorder="1" applyAlignment="1">
      <alignment horizontal="left" vertical="center" wrapText="1"/>
    </xf>
    <xf numFmtId="0" fontId="51" fillId="0" borderId="37" xfId="0" applyFont="1" applyBorder="1" applyAlignment="1">
      <alignment horizontal="left" vertical="center" wrapText="1"/>
    </xf>
    <xf numFmtId="16" fontId="4" fillId="0" borderId="3" xfId="0" quotePrefix="1" applyNumberFormat="1" applyFont="1" applyBorder="1" applyAlignment="1">
      <alignment vertical="top" wrapText="1"/>
    </xf>
    <xf numFmtId="0" fontId="75" fillId="6" borderId="20" xfId="0" applyFont="1" applyFill="1" applyBorder="1" applyAlignment="1">
      <alignment horizontal="center" vertical="center" wrapText="1"/>
    </xf>
    <xf numFmtId="0" fontId="6" fillId="6" borderId="20" xfId="0" applyFont="1" applyFill="1" applyBorder="1" applyAlignment="1">
      <alignment horizontal="center" vertical="center"/>
    </xf>
    <xf numFmtId="0" fontId="190" fillId="2" borderId="0" xfId="0" applyFont="1" applyFill="1" applyAlignment="1">
      <alignment horizontal="left" vertical="top" wrapText="1"/>
    </xf>
    <xf numFmtId="0" fontId="66" fillId="4" borderId="16" xfId="0" applyFont="1" applyFill="1" applyBorder="1" applyAlignment="1">
      <alignment horizontal="left" vertical="center" wrapText="1"/>
    </xf>
    <xf numFmtId="0" fontId="66" fillId="4" borderId="37" xfId="0" applyFont="1" applyFill="1" applyBorder="1" applyAlignment="1">
      <alignment horizontal="left" vertical="center" wrapText="1"/>
    </xf>
    <xf numFmtId="0" fontId="72" fillId="0" borderId="16" xfId="0" quotePrefix="1" applyFont="1" applyBorder="1" applyAlignment="1">
      <alignment vertical="center" wrapText="1"/>
    </xf>
    <xf numFmtId="0" fontId="72" fillId="0" borderId="2" xfId="0" applyFont="1" applyBorder="1" applyAlignment="1">
      <alignment vertical="center" wrapText="1"/>
    </xf>
    <xf numFmtId="0" fontId="205" fillId="0" borderId="16" xfId="0" applyFont="1" applyBorder="1" applyAlignment="1">
      <alignment horizontal="left" vertical="center" wrapText="1"/>
    </xf>
    <xf numFmtId="0" fontId="205" fillId="0" borderId="37" xfId="0" applyFont="1" applyBorder="1" applyAlignment="1">
      <alignment horizontal="left" vertical="center" wrapText="1"/>
    </xf>
    <xf numFmtId="0" fontId="204" fillId="0" borderId="16" xfId="0" quotePrefix="1" applyFont="1" applyBorder="1" applyAlignment="1">
      <alignment horizontal="left" vertical="center" wrapText="1"/>
    </xf>
    <xf numFmtId="0" fontId="204" fillId="0" borderId="2" xfId="0" applyFont="1" applyBorder="1" applyAlignment="1">
      <alignment horizontal="left" vertical="center" wrapText="1"/>
    </xf>
    <xf numFmtId="0" fontId="147" fillId="0" borderId="0" xfId="0" applyFont="1" applyAlignment="1">
      <alignment horizontal="left" wrapText="1"/>
    </xf>
    <xf numFmtId="0" fontId="95" fillId="16" borderId="16" xfId="0" applyFont="1" applyFill="1" applyBorder="1" applyAlignment="1">
      <alignment horizontal="center" vertical="center" wrapText="1"/>
    </xf>
    <xf numFmtId="0" fontId="95" fillId="16" borderId="37" xfId="0" applyFont="1" applyFill="1" applyBorder="1" applyAlignment="1">
      <alignment horizontal="center" vertical="center" wrapText="1"/>
    </xf>
    <xf numFmtId="0" fontId="95" fillId="16" borderId="2" xfId="0" applyFont="1" applyFill="1" applyBorder="1" applyAlignment="1">
      <alignment horizontal="center" vertical="center" wrapText="1"/>
    </xf>
    <xf numFmtId="0" fontId="72" fillId="6" borderId="22" xfId="0" applyFont="1" applyFill="1" applyBorder="1" applyAlignment="1">
      <alignment horizontal="center" vertical="center" wrapText="1"/>
    </xf>
    <xf numFmtId="0" fontId="72" fillId="6" borderId="49" xfId="0" applyFont="1" applyFill="1" applyBorder="1" applyAlignment="1">
      <alignment horizontal="center" vertical="center" wrapText="1"/>
    </xf>
    <xf numFmtId="0" fontId="95" fillId="10" borderId="16" xfId="0" applyFont="1" applyFill="1" applyBorder="1" applyAlignment="1">
      <alignment horizontal="center" wrapText="1"/>
    </xf>
    <xf numFmtId="0" fontId="95" fillId="10" borderId="37" xfId="0" applyFont="1" applyFill="1" applyBorder="1" applyAlignment="1">
      <alignment horizontal="center" wrapText="1"/>
    </xf>
    <xf numFmtId="0" fontId="95" fillId="10" borderId="2" xfId="0" applyFont="1" applyFill="1" applyBorder="1" applyAlignment="1">
      <alignment horizontal="center" wrapText="1"/>
    </xf>
    <xf numFmtId="0" fontId="202" fillId="16" borderId="3" xfId="0" applyFont="1" applyFill="1" applyBorder="1" applyAlignment="1">
      <alignment horizontal="center" vertical="center"/>
    </xf>
    <xf numFmtId="0" fontId="72" fillId="16" borderId="16" xfId="0" applyFont="1" applyFill="1" applyBorder="1" applyAlignment="1">
      <alignment horizontal="center" vertical="center" wrapText="1"/>
    </xf>
    <xf numFmtId="0" fontId="72" fillId="16" borderId="37" xfId="0" applyFont="1" applyFill="1" applyBorder="1" applyAlignment="1">
      <alignment horizontal="center" vertical="center"/>
    </xf>
    <xf numFmtId="0" fontId="72" fillId="16" borderId="2" xfId="0" applyFont="1" applyFill="1" applyBorder="1" applyAlignment="1">
      <alignment horizontal="center" vertical="center"/>
    </xf>
    <xf numFmtId="0" fontId="154" fillId="4" borderId="16" xfId="0" applyFont="1" applyFill="1" applyBorder="1" applyAlignment="1">
      <alignment horizontal="left" vertical="center" wrapText="1"/>
    </xf>
    <xf numFmtId="0" fontId="154" fillId="4" borderId="37" xfId="0" applyFont="1" applyFill="1" applyBorder="1" applyAlignment="1">
      <alignment horizontal="left" vertical="center" wrapText="1"/>
    </xf>
    <xf numFmtId="0" fontId="72" fillId="16" borderId="3" xfId="0" applyFont="1" applyFill="1" applyBorder="1" applyAlignment="1">
      <alignment horizontal="center" vertical="center" wrapText="1"/>
    </xf>
    <xf numFmtId="0" fontId="72" fillId="16" borderId="3" xfId="0" applyFont="1" applyFill="1" applyBorder="1" applyAlignment="1">
      <alignment horizontal="center" vertical="center"/>
    </xf>
    <xf numFmtId="0" fontId="95" fillId="10" borderId="59" xfId="0" applyFont="1" applyFill="1" applyBorder="1" applyAlignment="1">
      <alignment horizontal="center" wrapText="1"/>
    </xf>
    <xf numFmtId="0" fontId="95" fillId="10" borderId="0" xfId="0" applyFont="1" applyFill="1" applyAlignment="1">
      <alignment horizontal="center" wrapText="1"/>
    </xf>
    <xf numFmtId="0" fontId="77" fillId="0" borderId="0" xfId="0" applyFont="1" applyAlignment="1">
      <alignment horizontal="left" vertical="top" wrapText="1"/>
    </xf>
    <xf numFmtId="0" fontId="23" fillId="4" borderId="16" xfId="0" applyFont="1" applyFill="1" applyBorder="1" applyAlignment="1">
      <alignment horizontal="left" vertical="center" wrapText="1"/>
    </xf>
    <xf numFmtId="0" fontId="23" fillId="4" borderId="37" xfId="0" applyFont="1" applyFill="1" applyBorder="1" applyAlignment="1">
      <alignment horizontal="left" vertical="center" wrapText="1"/>
    </xf>
    <xf numFmtId="0" fontId="176" fillId="2" borderId="16" xfId="0" applyFont="1" applyFill="1" applyBorder="1" applyAlignment="1">
      <alignment horizontal="left" vertical="center" wrapText="1"/>
    </xf>
    <xf numFmtId="0" fontId="6" fillId="10" borderId="59" xfId="0" applyFont="1" applyFill="1" applyBorder="1" applyAlignment="1">
      <alignment horizontal="center" wrapText="1"/>
    </xf>
    <xf numFmtId="0" fontId="6" fillId="10" borderId="0" xfId="0" applyFont="1" applyFill="1" applyAlignment="1">
      <alignment horizontal="center" wrapText="1"/>
    </xf>
    <xf numFmtId="0" fontId="23" fillId="2" borderId="16" xfId="0" applyFont="1" applyFill="1" applyBorder="1" applyAlignment="1">
      <alignment horizontal="left" vertical="center" wrapText="1"/>
    </xf>
    <xf numFmtId="0" fontId="23" fillId="2" borderId="37" xfId="0" applyFont="1" applyFill="1" applyBorder="1" applyAlignment="1">
      <alignment horizontal="left" vertical="center" wrapText="1"/>
    </xf>
    <xf numFmtId="0" fontId="45" fillId="0" borderId="0" xfId="0" applyFont="1" applyAlignment="1">
      <alignment horizontal="left" vertical="top"/>
    </xf>
    <xf numFmtId="0" fontId="1" fillId="0" borderId="27" xfId="0" applyFont="1" applyBorder="1" applyAlignment="1">
      <alignment horizontal="center" vertical="center" wrapText="1"/>
    </xf>
    <xf numFmtId="0" fontId="1" fillId="0" borderId="29" xfId="0" applyFont="1" applyBorder="1" applyAlignment="1">
      <alignment horizontal="center" vertical="center"/>
    </xf>
    <xf numFmtId="0" fontId="1" fillId="0" borderId="50" xfId="0" applyFont="1" applyBorder="1" applyAlignment="1">
      <alignment horizontal="center" vertical="center" wrapText="1"/>
    </xf>
    <xf numFmtId="0" fontId="1" fillId="0" borderId="52" xfId="0" applyFont="1" applyBorder="1" applyAlignment="1">
      <alignment horizontal="center" vertical="center"/>
    </xf>
    <xf numFmtId="0" fontId="1" fillId="0" borderId="28" xfId="0" applyFont="1" applyBorder="1" applyAlignment="1">
      <alignment horizontal="center" vertical="center"/>
    </xf>
    <xf numFmtId="0" fontId="6" fillId="0" borderId="34" xfId="0" applyFont="1" applyBorder="1" applyAlignment="1">
      <alignment horizontal="center" vertical="center" wrapText="1"/>
    </xf>
    <xf numFmtId="0" fontId="6" fillId="0" borderId="48" xfId="0" applyFont="1" applyBorder="1" applyAlignment="1">
      <alignment horizontal="center" vertical="center" wrapText="1"/>
    </xf>
    <xf numFmtId="0" fontId="3" fillId="0" borderId="34" xfId="0" applyFont="1" applyBorder="1" applyAlignment="1">
      <alignment horizontal="center" vertical="center" wrapText="1"/>
    </xf>
    <xf numFmtId="0" fontId="3" fillId="0" borderId="34" xfId="0" applyFont="1" applyBorder="1" applyAlignment="1">
      <alignment horizontal="center" vertical="center"/>
    </xf>
    <xf numFmtId="0" fontId="3" fillId="0" borderId="34" xfId="0" quotePrefix="1" applyFont="1" applyBorder="1" applyAlignment="1">
      <alignment horizontal="center" vertical="center" wrapText="1"/>
    </xf>
    <xf numFmtId="0" fontId="154" fillId="0" borderId="34" xfId="0" applyFont="1" applyBorder="1" applyAlignment="1">
      <alignment horizontal="center" vertical="center"/>
    </xf>
    <xf numFmtId="0" fontId="6" fillId="0" borderId="16" xfId="0" quotePrefix="1" applyFont="1" applyBorder="1" applyAlignment="1">
      <alignment horizontal="center" vertical="center"/>
    </xf>
    <xf numFmtId="0" fontId="6" fillId="0" borderId="2" xfId="0" quotePrefix="1" applyFont="1" applyBorder="1" applyAlignment="1">
      <alignment horizontal="center" vertical="center"/>
    </xf>
    <xf numFmtId="0" fontId="63" fillId="0" borderId="34" xfId="0" quotePrefix="1" applyFont="1" applyBorder="1" applyAlignment="1">
      <alignment horizontal="center" vertical="center" wrapText="1"/>
    </xf>
    <xf numFmtId="0" fontId="3" fillId="0" borderId="2" xfId="0" quotePrefix="1" applyFont="1" applyBorder="1" applyAlignment="1">
      <alignment horizontal="center" vertical="center" wrapText="1"/>
    </xf>
    <xf numFmtId="0" fontId="23" fillId="0" borderId="34" xfId="0" applyFont="1" applyBorder="1" applyAlignment="1">
      <alignment horizontal="center" vertical="center" wrapText="1"/>
    </xf>
    <xf numFmtId="0" fontId="6" fillId="0" borderId="3" xfId="0" quotePrefix="1" applyFont="1" applyBorder="1" applyAlignment="1">
      <alignment horizontal="center" vertical="center"/>
    </xf>
    <xf numFmtId="0" fontId="3" fillId="0" borderId="3" xfId="0" applyFont="1" applyBorder="1" applyAlignment="1">
      <alignment horizontal="center" vertical="center"/>
    </xf>
    <xf numFmtId="10" fontId="3" fillId="0" borderId="34" xfId="0" quotePrefix="1" applyNumberFormat="1" applyFont="1" applyBorder="1" applyAlignment="1">
      <alignment horizontal="center" vertical="center"/>
    </xf>
    <xf numFmtId="0" fontId="23" fillId="2" borderId="34" xfId="0" applyFont="1" applyFill="1" applyBorder="1" applyAlignment="1">
      <alignment horizontal="center" vertical="center" wrapText="1"/>
    </xf>
    <xf numFmtId="0" fontId="154" fillId="0" borderId="34" xfId="0" applyFont="1" applyBorder="1" applyAlignment="1">
      <alignment horizontal="center" vertical="center" wrapText="1"/>
    </xf>
    <xf numFmtId="0" fontId="154" fillId="0" borderId="16" xfId="0" applyFont="1" applyBorder="1" applyAlignment="1">
      <alignment horizontal="center" vertical="center" wrapText="1"/>
    </xf>
    <xf numFmtId="0" fontId="154" fillId="0" borderId="2" xfId="0" applyFont="1" applyBorder="1" applyAlignment="1">
      <alignment horizontal="center" vertical="center" wrapText="1"/>
    </xf>
    <xf numFmtId="0" fontId="23" fillId="0" borderId="16" xfId="0" applyFont="1" applyBorder="1" applyAlignment="1">
      <alignment horizontal="center" vertical="center" wrapText="1"/>
    </xf>
    <xf numFmtId="0" fontId="23" fillId="0" borderId="2" xfId="0" applyFont="1" applyBorder="1" applyAlignment="1">
      <alignment horizontal="center" vertical="center"/>
    </xf>
    <xf numFmtId="0" fontId="9" fillId="0" borderId="34" xfId="0" applyFont="1" applyBorder="1" applyAlignment="1">
      <alignment horizontal="center" vertical="center" wrapText="1"/>
    </xf>
    <xf numFmtId="0" fontId="9" fillId="0" borderId="16" xfId="0" quotePrefix="1" applyFont="1" applyBorder="1" applyAlignment="1">
      <alignment horizontal="center" vertical="center"/>
    </xf>
    <xf numFmtId="0" fontId="9" fillId="0" borderId="2" xfId="0" applyFont="1" applyBorder="1" applyAlignment="1">
      <alignment horizontal="center" vertical="center"/>
    </xf>
    <xf numFmtId="0" fontId="23" fillId="0" borderId="16" xfId="0" quotePrefix="1" applyFont="1" applyBorder="1" applyAlignment="1">
      <alignment horizontal="center" vertical="center"/>
    </xf>
    <xf numFmtId="0" fontId="23" fillId="0" borderId="2" xfId="0" quotePrefix="1" applyFont="1" applyBorder="1" applyAlignment="1">
      <alignment horizontal="center" vertical="center"/>
    </xf>
    <xf numFmtId="0" fontId="23" fillId="0" borderId="16" xfId="0" applyFont="1" applyBorder="1" applyAlignment="1">
      <alignment horizontal="center" vertical="center"/>
    </xf>
    <xf numFmtId="0" fontId="23" fillId="0" borderId="34" xfId="0" applyFont="1" applyBorder="1" applyAlignment="1">
      <alignment horizontal="center" vertical="center"/>
    </xf>
    <xf numFmtId="0" fontId="6" fillId="0" borderId="2" xfId="0" applyFont="1" applyBorder="1" applyAlignment="1">
      <alignment horizontal="center" vertical="center" wrapText="1"/>
    </xf>
    <xf numFmtId="0" fontId="23" fillId="0" borderId="3" xfId="0" applyFont="1" applyBorder="1" applyAlignment="1">
      <alignment horizontal="center" vertical="center" wrapText="1"/>
    </xf>
    <xf numFmtId="0" fontId="23" fillId="0" borderId="3" xfId="0" applyFont="1" applyBorder="1" applyAlignment="1">
      <alignment horizontal="center" vertical="center"/>
    </xf>
    <xf numFmtId="0" fontId="13" fillId="0" borderId="3" xfId="0" applyFont="1" applyBorder="1" applyAlignment="1">
      <alignment horizontal="center" vertical="center"/>
    </xf>
    <xf numFmtId="0" fontId="23" fillId="0" borderId="3" xfId="0" quotePrefix="1" applyFont="1" applyBorder="1" applyAlignment="1">
      <alignment horizontal="center" vertical="center"/>
    </xf>
    <xf numFmtId="0" fontId="20" fillId="21" borderId="50" xfId="1" applyFont="1" applyFill="1" applyBorder="1" applyAlignment="1">
      <alignment horizontal="center" vertical="center" wrapText="1"/>
      <protection locked="0"/>
    </xf>
    <xf numFmtId="0" fontId="94" fillId="21" borderId="51" xfId="1" applyFont="1" applyFill="1" applyBorder="1" applyAlignment="1">
      <alignment horizontal="center" vertical="center" wrapText="1"/>
      <protection locked="0"/>
    </xf>
    <xf numFmtId="0" fontId="94" fillId="21" borderId="67" xfId="1" applyFont="1" applyFill="1" applyBorder="1" applyAlignment="1">
      <alignment horizontal="center" vertical="center" wrapText="1"/>
      <protection locked="0"/>
    </xf>
    <xf numFmtId="0" fontId="94" fillId="21" borderId="52" xfId="1" applyFont="1" applyFill="1" applyBorder="1" applyAlignment="1">
      <alignment horizontal="center" vertical="center" wrapText="1"/>
      <protection locked="0"/>
    </xf>
    <xf numFmtId="0" fontId="20" fillId="21" borderId="63" xfId="1" applyFont="1" applyFill="1" applyBorder="1" applyAlignment="1">
      <alignment horizontal="center" vertical="center" wrapText="1"/>
      <protection locked="0"/>
    </xf>
    <xf numFmtId="0" fontId="14" fillId="0" borderId="0" xfId="0" applyFont="1" applyAlignment="1">
      <alignment horizontal="left" vertical="top" wrapText="1"/>
    </xf>
    <xf numFmtId="0" fontId="18" fillId="33" borderId="59" xfId="0" applyFont="1" applyFill="1" applyBorder="1" applyAlignment="1">
      <alignment horizontal="left" vertical="center" wrapText="1"/>
    </xf>
    <xf numFmtId="0" fontId="18" fillId="33" borderId="0" xfId="0" applyFont="1" applyFill="1" applyAlignment="1">
      <alignment horizontal="left" vertical="center" wrapText="1"/>
    </xf>
    <xf numFmtId="0" fontId="18" fillId="38" borderId="64" xfId="0" applyFont="1" applyFill="1" applyBorder="1" applyAlignment="1">
      <alignment horizontal="left" vertical="center" wrapText="1"/>
    </xf>
    <xf numFmtId="0" fontId="18" fillId="38" borderId="65" xfId="0" applyFont="1" applyFill="1" applyBorder="1" applyAlignment="1">
      <alignment horizontal="left" vertical="center" wrapText="1"/>
    </xf>
    <xf numFmtId="0" fontId="18" fillId="13" borderId="59" xfId="0" applyFont="1" applyFill="1" applyBorder="1" applyAlignment="1">
      <alignment horizontal="left" vertical="center" wrapText="1"/>
    </xf>
    <xf numFmtId="0" fontId="18" fillId="13" borderId="0" xfId="0" applyFont="1" applyFill="1" applyAlignment="1">
      <alignment horizontal="left" vertical="center" wrapText="1"/>
    </xf>
    <xf numFmtId="0" fontId="18" fillId="13" borderId="56" xfId="0" applyFont="1" applyFill="1" applyBorder="1" applyAlignment="1">
      <alignment horizontal="left" vertical="center" wrapText="1"/>
    </xf>
    <xf numFmtId="0" fontId="18" fillId="13" borderId="57" xfId="0" applyFont="1" applyFill="1" applyBorder="1" applyAlignment="1">
      <alignment horizontal="left" vertical="center" wrapText="1"/>
    </xf>
    <xf numFmtId="0" fontId="6" fillId="27" borderId="23" xfId="0" applyFont="1" applyFill="1" applyBorder="1" applyAlignment="1">
      <alignment horizontal="center" vertical="center"/>
    </xf>
    <xf numFmtId="0" fontId="6" fillId="27" borderId="3" xfId="0" applyFont="1" applyFill="1" applyBorder="1" applyAlignment="1">
      <alignment horizontal="center" vertical="center"/>
    </xf>
    <xf numFmtId="0" fontId="18" fillId="16" borderId="3" xfId="0" applyFont="1" applyFill="1" applyBorder="1" applyAlignment="1">
      <alignment horizontal="left" vertical="center" wrapText="1"/>
    </xf>
    <xf numFmtId="0" fontId="18" fillId="16" borderId="18" xfId="0" applyFont="1" applyFill="1" applyBorder="1" applyAlignment="1">
      <alignment horizontal="left" vertical="center" wrapText="1"/>
    </xf>
    <xf numFmtId="0" fontId="4" fillId="0" borderId="106" xfId="0" applyFont="1" applyBorder="1" applyAlignment="1">
      <alignment horizontal="left" vertical="top" wrapText="1"/>
    </xf>
    <xf numFmtId="0" fontId="4" fillId="0" borderId="107" xfId="0" applyFont="1" applyBorder="1" applyAlignment="1">
      <alignment horizontal="left" vertical="top" wrapText="1"/>
    </xf>
    <xf numFmtId="0" fontId="71" fillId="0" borderId="16" xfId="0" applyFont="1" applyBorder="1" applyAlignment="1">
      <alignment vertical="top"/>
    </xf>
    <xf numFmtId="0" fontId="23" fillId="0" borderId="16" xfId="0" quotePrefix="1" applyFont="1" applyBorder="1" applyAlignment="1">
      <alignment horizontal="left" vertical="top" wrapText="1"/>
    </xf>
    <xf numFmtId="0" fontId="23" fillId="0" borderId="0" xfId="0" applyFont="1" applyAlignment="1">
      <alignment horizontal="right" vertical="center" wrapText="1"/>
    </xf>
    <xf numFmtId="0" fontId="0" fillId="0" borderId="8" xfId="0" applyBorder="1" applyAlignment="1">
      <alignment horizontal="center" vertical="top"/>
    </xf>
    <xf numFmtId="0" fontId="0" fillId="0" borderId="11" xfId="0" applyBorder="1" applyAlignment="1">
      <alignment horizontal="center" vertical="top"/>
    </xf>
    <xf numFmtId="0" fontId="18" fillId="16" borderId="12" xfId="0" applyFont="1" applyFill="1" applyBorder="1" applyAlignment="1">
      <alignment horizontal="left" vertical="center" wrapText="1"/>
    </xf>
    <xf numFmtId="0" fontId="65" fillId="16" borderId="11" xfId="0" applyFont="1" applyFill="1" applyBorder="1" applyAlignment="1">
      <alignment horizontal="left" vertical="center"/>
    </xf>
    <xf numFmtId="0" fontId="65" fillId="16" borderId="3" xfId="0" applyFont="1" applyFill="1" applyBorder="1" applyAlignment="1">
      <alignment horizontal="left" vertical="center"/>
    </xf>
    <xf numFmtId="0" fontId="65" fillId="16" borderId="12" xfId="0" applyFont="1" applyFill="1" applyBorder="1" applyAlignment="1">
      <alignment horizontal="left" vertical="center"/>
    </xf>
    <xf numFmtId="0" fontId="18" fillId="16" borderId="19" xfId="0" applyFont="1" applyFill="1" applyBorder="1" applyAlignment="1">
      <alignment horizontal="left" vertical="center" wrapText="1"/>
    </xf>
    <xf numFmtId="0" fontId="18" fillId="16" borderId="40" xfId="0" applyFont="1" applyFill="1" applyBorder="1" applyAlignment="1">
      <alignment horizontal="left" vertical="center" wrapText="1"/>
    </xf>
    <xf numFmtId="0" fontId="18" fillId="16" borderId="46" xfId="0" applyFont="1" applyFill="1" applyBorder="1" applyAlignment="1">
      <alignment horizontal="left" vertical="center" wrapText="1"/>
    </xf>
    <xf numFmtId="0" fontId="18" fillId="3" borderId="83" xfId="0" applyFont="1" applyFill="1" applyBorder="1" applyAlignment="1">
      <alignment horizontal="center" vertical="center" wrapText="1"/>
    </xf>
    <xf numFmtId="0" fontId="18" fillId="3" borderId="85" xfId="0" applyFont="1" applyFill="1" applyBorder="1" applyAlignment="1">
      <alignment horizontal="center" vertical="center" wrapText="1"/>
    </xf>
    <xf numFmtId="0" fontId="18" fillId="3" borderId="82" xfId="0" applyFont="1" applyFill="1" applyBorder="1" applyAlignment="1">
      <alignment horizontal="center" vertical="center" wrapText="1"/>
    </xf>
    <xf numFmtId="0" fontId="18" fillId="3" borderId="86" xfId="0" applyFont="1" applyFill="1" applyBorder="1" applyAlignment="1">
      <alignment horizontal="center" vertical="center" wrapText="1"/>
    </xf>
    <xf numFmtId="0" fontId="23" fillId="0" borderId="89" xfId="0" applyFont="1" applyBorder="1" applyAlignment="1">
      <alignment horizontal="center" textRotation="90" wrapText="1"/>
    </xf>
    <xf numFmtId="0" fontId="23" fillId="0" borderId="91" xfId="0" applyFont="1" applyBorder="1" applyAlignment="1">
      <alignment horizontal="center" textRotation="90" wrapText="1"/>
    </xf>
    <xf numFmtId="0" fontId="23" fillId="0" borderId="60" xfId="0" applyFont="1" applyBorder="1" applyAlignment="1">
      <alignment horizontal="center" textRotation="90" wrapText="1"/>
    </xf>
    <xf numFmtId="0" fontId="23" fillId="0" borderId="73" xfId="0" applyFont="1" applyBorder="1" applyAlignment="1">
      <alignment horizontal="center" textRotation="90" wrapText="1"/>
    </xf>
    <xf numFmtId="0" fontId="23" fillId="0" borderId="6" xfId="0" applyFont="1" applyBorder="1" applyAlignment="1">
      <alignment horizontal="center" textRotation="90" wrapText="1"/>
    </xf>
    <xf numFmtId="0" fontId="23" fillId="0" borderId="74" xfId="0" applyFont="1" applyBorder="1" applyAlignment="1">
      <alignment horizontal="center" textRotation="90" wrapText="1"/>
    </xf>
    <xf numFmtId="0" fontId="18" fillId="0" borderId="7" xfId="0" applyFont="1" applyBorder="1" applyAlignment="1">
      <alignment horizontal="center" textRotation="90" wrapText="1"/>
    </xf>
    <xf numFmtId="0" fontId="18" fillId="0" borderId="72" xfId="0" applyFont="1" applyBorder="1" applyAlignment="1">
      <alignment horizontal="center" textRotation="90" wrapText="1"/>
    </xf>
    <xf numFmtId="0" fontId="18" fillId="0" borderId="90" xfId="0" applyFont="1" applyBorder="1" applyAlignment="1">
      <alignment horizontal="center" textRotation="90" wrapText="1"/>
    </xf>
    <xf numFmtId="0" fontId="18" fillId="0" borderId="92" xfId="0" applyFont="1" applyBorder="1" applyAlignment="1">
      <alignment horizontal="center" textRotation="90" wrapText="1"/>
    </xf>
    <xf numFmtId="0" fontId="18" fillId="0" borderId="6" xfId="0" applyFont="1" applyBorder="1" applyAlignment="1">
      <alignment horizontal="center" textRotation="90" wrapText="1"/>
    </xf>
    <xf numFmtId="0" fontId="0" fillId="0" borderId="74" xfId="0" applyBorder="1"/>
    <xf numFmtId="0" fontId="9" fillId="0" borderId="27" xfId="0" applyFont="1" applyBorder="1" applyAlignment="1">
      <alignment horizontal="left" vertical="top" wrapText="1"/>
    </xf>
    <xf numFmtId="0" fontId="82" fillId="0" borderId="49" xfId="0" applyFont="1" applyBorder="1" applyAlignment="1">
      <alignment horizontal="left" vertical="top" wrapText="1"/>
    </xf>
    <xf numFmtId="0" fontId="82" fillId="0" borderId="21" xfId="0" applyFont="1" applyBorder="1" applyAlignment="1">
      <alignment horizontal="left" vertical="top" wrapText="1"/>
    </xf>
    <xf numFmtId="0" fontId="82" fillId="0" borderId="24" xfId="0" applyFont="1" applyBorder="1" applyAlignment="1">
      <alignment horizontal="left" vertical="top" wrapText="1"/>
    </xf>
    <xf numFmtId="0" fontId="82" fillId="0" borderId="33" xfId="0" applyFont="1" applyBorder="1" applyAlignment="1">
      <alignment horizontal="left" vertical="top" wrapText="1"/>
    </xf>
    <xf numFmtId="0" fontId="0" fillId="0" borderId="13" xfId="0" applyBorder="1" applyAlignment="1">
      <alignment horizontal="center" vertical="top"/>
    </xf>
    <xf numFmtId="0" fontId="65" fillId="0" borderId="19" xfId="0" applyFont="1" applyBorder="1" applyAlignment="1">
      <alignment horizontal="center" vertical="top"/>
    </xf>
    <xf numFmtId="0" fontId="65" fillId="0" borderId="32" xfId="0" applyFont="1" applyBorder="1" applyAlignment="1">
      <alignment horizontal="center" vertical="top"/>
    </xf>
    <xf numFmtId="0" fontId="65" fillId="0" borderId="11" xfId="0" applyFont="1" applyBorder="1" applyAlignment="1">
      <alignment horizontal="center" vertical="top"/>
    </xf>
    <xf numFmtId="0" fontId="65" fillId="0" borderId="13" xfId="0" applyFont="1" applyBorder="1" applyAlignment="1">
      <alignment horizontal="center" vertical="top"/>
    </xf>
    <xf numFmtId="0" fontId="40" fillId="0" borderId="3" xfId="0" applyFont="1" applyBorder="1" applyAlignment="1">
      <alignment vertical="top" wrapText="1"/>
    </xf>
    <xf numFmtId="0" fontId="174" fillId="0" borderId="16" xfId="0" applyFont="1" applyBorder="1" applyAlignment="1">
      <alignment vertical="top"/>
    </xf>
    <xf numFmtId="0" fontId="40" fillId="0" borderId="16" xfId="0" quotePrefix="1" applyFont="1" applyBorder="1" applyAlignment="1">
      <alignment horizontal="left" vertical="top" wrapText="1"/>
    </xf>
    <xf numFmtId="0" fontId="40" fillId="0" borderId="37" xfId="0" applyFont="1" applyBorder="1" applyAlignment="1">
      <alignment horizontal="left" vertical="top"/>
    </xf>
    <xf numFmtId="0" fontId="40" fillId="0" borderId="2" xfId="0" applyFont="1" applyBorder="1" applyAlignment="1">
      <alignment horizontal="left" vertical="top"/>
    </xf>
    <xf numFmtId="0" fontId="18" fillId="0" borderId="50" xfId="2" applyFont="1" applyBorder="1" applyAlignment="1">
      <alignment horizontal="left" vertical="center" wrapText="1"/>
    </xf>
    <xf numFmtId="0" fontId="18" fillId="0" borderId="51" xfId="2" applyFont="1" applyBorder="1" applyAlignment="1">
      <alignment horizontal="left" vertical="center" wrapText="1"/>
    </xf>
    <xf numFmtId="0" fontId="18" fillId="0" borderId="52" xfId="2" applyFont="1" applyBorder="1" applyAlignment="1">
      <alignment horizontal="left" vertical="center" wrapText="1"/>
    </xf>
    <xf numFmtId="0" fontId="23" fillId="0" borderId="9" xfId="2" applyFont="1" applyBorder="1" applyAlignment="1">
      <alignment horizontal="left" vertical="center" wrapText="1"/>
    </xf>
    <xf numFmtId="0" fontId="8" fillId="0" borderId="0" xfId="0" applyFont="1" applyAlignment="1">
      <alignment horizontal="justify" vertical="justify" wrapText="1"/>
    </xf>
    <xf numFmtId="0" fontId="18" fillId="0" borderId="0" xfId="0" applyFont="1" applyAlignment="1">
      <alignment horizontal="justify" vertical="justify" wrapText="1"/>
    </xf>
    <xf numFmtId="0" fontId="18" fillId="0" borderId="8" xfId="0" applyFont="1" applyBorder="1" applyAlignment="1">
      <alignment horizontal="left" vertical="center" wrapText="1"/>
    </xf>
    <xf numFmtId="0" fontId="18" fillId="0" borderId="9" xfId="0" applyFont="1" applyBorder="1" applyAlignment="1">
      <alignment horizontal="left" vertical="center" wrapText="1"/>
    </xf>
    <xf numFmtId="0" fontId="23" fillId="0" borderId="13" xfId="2" applyFont="1" applyBorder="1" applyAlignment="1">
      <alignment horizontal="left" vertical="center" wrapText="1"/>
    </xf>
    <xf numFmtId="0" fontId="23" fillId="0" borderId="41" xfId="2" applyFont="1" applyBorder="1" applyAlignment="1">
      <alignment horizontal="left" vertical="center" wrapText="1"/>
    </xf>
    <xf numFmtId="0" fontId="74" fillId="0" borderId="50" xfId="2" applyFont="1" applyBorder="1" applyAlignment="1">
      <alignment horizontal="left" vertical="center"/>
    </xf>
    <xf numFmtId="0" fontId="74" fillId="0" borderId="51" xfId="2" applyFont="1" applyBorder="1" applyAlignment="1">
      <alignment horizontal="left" vertical="center"/>
    </xf>
    <xf numFmtId="0" fontId="74" fillId="0" borderId="52" xfId="2" applyFont="1" applyBorder="1" applyAlignment="1">
      <alignment horizontal="left" vertical="center"/>
    </xf>
    <xf numFmtId="0" fontId="18" fillId="7" borderId="57" xfId="0" quotePrefix="1" applyFont="1" applyFill="1" applyBorder="1" applyAlignment="1">
      <alignment horizontal="left" vertical="center" wrapText="1"/>
    </xf>
    <xf numFmtId="0" fontId="18" fillId="7" borderId="27" xfId="0" quotePrefix="1" applyFont="1" applyFill="1" applyBorder="1" applyAlignment="1">
      <alignment horizontal="left" vertical="center" wrapText="1"/>
    </xf>
    <xf numFmtId="0" fontId="18" fillId="7" borderId="28" xfId="0" quotePrefix="1" applyFont="1" applyFill="1" applyBorder="1" applyAlignment="1">
      <alignment horizontal="left" vertical="center" wrapText="1"/>
    </xf>
    <xf numFmtId="0" fontId="18" fillId="7" borderId="65" xfId="0" quotePrefix="1" applyFont="1" applyFill="1" applyBorder="1" applyAlignment="1">
      <alignment horizontal="left" vertical="center" wrapText="1"/>
    </xf>
    <xf numFmtId="0" fontId="18" fillId="21" borderId="28" xfId="0" quotePrefix="1" applyFont="1" applyFill="1" applyBorder="1" applyAlignment="1">
      <alignment horizontal="left" vertical="center" wrapText="1"/>
    </xf>
    <xf numFmtId="0" fontId="18" fillId="21" borderId="29" xfId="0" applyFont="1" applyFill="1" applyBorder="1" applyAlignment="1">
      <alignment horizontal="left" vertical="center" wrapText="1"/>
    </xf>
    <xf numFmtId="0" fontId="18" fillId="0" borderId="4" xfId="0" applyFont="1" applyBorder="1" applyAlignment="1">
      <alignment horizontal="left" vertical="center" wrapText="1"/>
    </xf>
    <xf numFmtId="0" fontId="18" fillId="0" borderId="5" xfId="0" applyFont="1" applyBorder="1" applyAlignment="1">
      <alignment horizontal="left" vertical="center" wrapText="1"/>
    </xf>
    <xf numFmtId="0" fontId="18" fillId="0" borderId="50" xfId="0" applyFont="1" applyBorder="1" applyAlignment="1">
      <alignment horizontal="left" vertical="center" wrapText="1"/>
    </xf>
    <xf numFmtId="0" fontId="18" fillId="0" borderId="52" xfId="0" applyFont="1" applyBorder="1" applyAlignment="1">
      <alignment horizontal="left" vertical="center" wrapText="1"/>
    </xf>
    <xf numFmtId="0" fontId="21" fillId="15" borderId="39" xfId="0" applyFont="1" applyFill="1" applyBorder="1" applyAlignment="1" applyProtection="1">
      <alignment horizontal="center" vertical="center"/>
      <protection locked="0"/>
    </xf>
    <xf numFmtId="0" fontId="21" fillId="15" borderId="53" xfId="0" applyFont="1" applyFill="1" applyBorder="1" applyAlignment="1" applyProtection="1">
      <alignment horizontal="center" vertical="center"/>
      <protection locked="0"/>
    </xf>
    <xf numFmtId="0" fontId="18" fillId="0" borderId="27" xfId="2" applyFont="1" applyBorder="1" applyAlignment="1">
      <alignment horizontal="left" vertical="center" wrapText="1"/>
    </xf>
    <xf numFmtId="0" fontId="18" fillId="0" borderId="28" xfId="2" applyFont="1" applyBorder="1" applyAlignment="1">
      <alignment horizontal="left" vertical="center" wrapText="1"/>
    </xf>
    <xf numFmtId="0" fontId="18" fillId="0" borderId="29" xfId="2" applyFont="1" applyBorder="1" applyAlignment="1">
      <alignment horizontal="left" vertical="center" wrapText="1"/>
    </xf>
    <xf numFmtId="0" fontId="21" fillId="15" borderId="76" xfId="0" applyFont="1" applyFill="1" applyBorder="1" applyAlignment="1" applyProtection="1">
      <alignment horizontal="center" vertical="center"/>
      <protection locked="0"/>
    </xf>
    <xf numFmtId="0" fontId="21" fillId="15" borderId="31" xfId="0" applyFont="1" applyFill="1" applyBorder="1" applyAlignment="1" applyProtection="1">
      <alignment horizontal="center" vertical="center"/>
      <protection locked="0"/>
    </xf>
    <xf numFmtId="0" fontId="10" fillId="0" borderId="50" xfId="0" applyFont="1" applyBorder="1" applyAlignment="1">
      <alignment horizontal="left" vertical="center" wrapText="1"/>
    </xf>
    <xf numFmtId="0" fontId="10" fillId="0" borderId="52" xfId="0" applyFont="1" applyBorder="1" applyAlignment="1">
      <alignment horizontal="left" vertical="center" wrapText="1"/>
    </xf>
    <xf numFmtId="0" fontId="10" fillId="0" borderId="35" xfId="0" applyFont="1" applyBorder="1" applyAlignment="1">
      <alignment horizontal="left" vertical="center" wrapText="1"/>
    </xf>
    <xf numFmtId="0" fontId="10" fillId="0" borderId="69" xfId="0" applyFont="1" applyBorder="1" applyAlignment="1">
      <alignment horizontal="left" vertical="center" wrapText="1"/>
    </xf>
    <xf numFmtId="0" fontId="23" fillId="15" borderId="27" xfId="0" applyFont="1" applyFill="1" applyBorder="1" applyAlignment="1" applyProtection="1">
      <alignment horizontal="center" vertical="center"/>
      <protection locked="0"/>
    </xf>
    <xf numFmtId="0" fontId="23" fillId="15" borderId="29" xfId="0" applyFont="1" applyFill="1" applyBorder="1" applyAlignment="1" applyProtection="1">
      <alignment horizontal="center" vertical="center"/>
      <protection locked="0"/>
    </xf>
    <xf numFmtId="0" fontId="21" fillId="26" borderId="39" xfId="0" applyFont="1" applyFill="1" applyBorder="1" applyAlignment="1" applyProtection="1">
      <alignment horizontal="center" vertical="center"/>
      <protection locked="0"/>
    </xf>
    <xf numFmtId="0" fontId="21" fillId="26" borderId="53" xfId="0" applyFont="1" applyFill="1" applyBorder="1" applyAlignment="1" applyProtection="1">
      <alignment horizontal="center" vertical="center"/>
      <protection locked="0"/>
    </xf>
    <xf numFmtId="0" fontId="21" fillId="15" borderId="78" xfId="0" applyFont="1" applyFill="1" applyBorder="1" applyAlignment="1" applyProtection="1">
      <alignment horizontal="center" vertical="center"/>
      <protection locked="0"/>
    </xf>
    <xf numFmtId="0" fontId="21" fillId="15" borderId="80" xfId="0" applyFont="1" applyFill="1" applyBorder="1" applyAlignment="1" applyProtection="1">
      <alignment horizontal="center" vertical="center"/>
      <protection locked="0"/>
    </xf>
    <xf numFmtId="0" fontId="39" fillId="0" borderId="0" xfId="0" applyFont="1" applyAlignment="1">
      <alignment horizontal="left" vertical="justify" wrapText="1"/>
    </xf>
    <xf numFmtId="0" fontId="74" fillId="0" borderId="27" xfId="2" applyFont="1" applyBorder="1" applyAlignment="1">
      <alignment horizontal="left" vertical="center"/>
    </xf>
    <xf numFmtId="0" fontId="74" fillId="0" borderId="28" xfId="2" applyFont="1" applyBorder="1" applyAlignment="1">
      <alignment horizontal="left" vertical="center"/>
    </xf>
    <xf numFmtId="0" fontId="74" fillId="0" borderId="29" xfId="2" applyFont="1" applyBorder="1" applyAlignment="1">
      <alignment horizontal="left" vertical="center"/>
    </xf>
    <xf numFmtId="0" fontId="21" fillId="15" borderId="7" xfId="0" applyFont="1" applyFill="1" applyBorder="1" applyAlignment="1" applyProtection="1">
      <alignment horizontal="center" vertical="center"/>
      <protection locked="0"/>
    </xf>
    <xf numFmtId="0" fontId="21" fillId="15" borderId="60" xfId="0" applyFont="1" applyFill="1" applyBorder="1" applyAlignment="1" applyProtection="1">
      <alignment horizontal="center" vertical="center"/>
      <protection locked="0"/>
    </xf>
    <xf numFmtId="0" fontId="43" fillId="0" borderId="16" xfId="0" applyFont="1" applyBorder="1" applyAlignment="1">
      <alignment horizontal="center" vertical="center" wrapText="1"/>
    </xf>
    <xf numFmtId="0" fontId="43" fillId="0" borderId="37" xfId="0" applyFont="1" applyBorder="1" applyAlignment="1">
      <alignment horizontal="center" vertical="center" wrapText="1"/>
    </xf>
    <xf numFmtId="0" fontId="43" fillId="0" borderId="2" xfId="0" applyFont="1" applyBorder="1" applyAlignment="1">
      <alignment horizontal="center" vertical="center" wrapText="1"/>
    </xf>
    <xf numFmtId="0" fontId="43" fillId="0" borderId="34" xfId="0" applyFont="1" applyBorder="1" applyAlignment="1">
      <alignment horizontal="left" vertical="center" wrapText="1"/>
    </xf>
    <xf numFmtId="0" fontId="43" fillId="0" borderId="34" xfId="0" applyFont="1" applyBorder="1" applyAlignment="1">
      <alignment horizontal="left" vertical="center"/>
    </xf>
    <xf numFmtId="0" fontId="43" fillId="0" borderId="3" xfId="0" applyFont="1" applyBorder="1" applyAlignment="1">
      <alignment horizontal="left" vertical="center" wrapText="1"/>
    </xf>
    <xf numFmtId="0" fontId="43" fillId="0" borderId="3" xfId="0" applyFont="1" applyBorder="1" applyAlignment="1">
      <alignment horizontal="left" vertical="center"/>
    </xf>
    <xf numFmtId="0" fontId="43" fillId="0" borderId="20" xfId="0" applyFont="1" applyBorder="1" applyAlignment="1">
      <alignment horizontal="left" vertical="center" wrapText="1"/>
    </xf>
    <xf numFmtId="0" fontId="20" fillId="21" borderId="28" xfId="0" applyFont="1" applyFill="1" applyBorder="1" applyAlignment="1">
      <alignment horizontal="center" vertical="center"/>
    </xf>
    <xf numFmtId="0" fontId="20" fillId="21" borderId="29" xfId="0" applyFont="1" applyFill="1" applyBorder="1" applyAlignment="1">
      <alignment horizontal="center" vertical="center"/>
    </xf>
    <xf numFmtId="0" fontId="43" fillId="0" borderId="16" xfId="0" applyFont="1" applyBorder="1" applyAlignment="1">
      <alignment horizontal="left" vertical="center" wrapText="1"/>
    </xf>
    <xf numFmtId="0" fontId="43" fillId="0" borderId="37" xfId="0" applyFont="1" applyBorder="1" applyAlignment="1">
      <alignment horizontal="left" vertical="center" wrapText="1"/>
    </xf>
    <xf numFmtId="0" fontId="43" fillId="0" borderId="2" xfId="0" applyFont="1" applyBorder="1" applyAlignment="1">
      <alignment horizontal="left" vertical="center" wrapText="1"/>
    </xf>
    <xf numFmtId="0" fontId="43" fillId="0" borderId="20" xfId="0" applyFont="1" applyBorder="1" applyAlignment="1">
      <alignment horizontal="left" vertical="center"/>
    </xf>
    <xf numFmtId="0" fontId="43" fillId="0" borderId="15" xfId="0" applyFont="1" applyBorder="1" applyAlignment="1">
      <alignment horizontal="left" vertical="center" wrapText="1"/>
    </xf>
    <xf numFmtId="0" fontId="43" fillId="0" borderId="30" xfId="0" applyFont="1" applyBorder="1" applyAlignment="1">
      <alignment horizontal="left" vertical="center"/>
    </xf>
    <xf numFmtId="0" fontId="43" fillId="0" borderId="17" xfId="0" applyFont="1" applyBorder="1" applyAlignment="1">
      <alignment horizontal="left" vertical="center"/>
    </xf>
    <xf numFmtId="0" fontId="43" fillId="0" borderId="40" xfId="0" applyFont="1" applyBorder="1" applyAlignment="1">
      <alignment horizontal="left" vertical="center" wrapText="1"/>
    </xf>
    <xf numFmtId="0" fontId="43" fillId="0" borderId="40" xfId="0" applyFont="1" applyBorder="1" applyAlignment="1">
      <alignment horizontal="left" vertical="center"/>
    </xf>
    <xf numFmtId="0" fontId="40" fillId="2" borderId="51" xfId="0" applyFont="1" applyFill="1" applyBorder="1" applyAlignment="1">
      <alignment horizontal="left" vertical="center" wrapText="1"/>
    </xf>
    <xf numFmtId="0" fontId="40" fillId="2" borderId="52" xfId="0" applyFont="1" applyFill="1" applyBorder="1" applyAlignment="1">
      <alignment horizontal="left" vertical="center" wrapText="1"/>
    </xf>
    <xf numFmtId="0" fontId="40" fillId="0" borderId="67" xfId="0" applyFont="1" applyBorder="1" applyAlignment="1">
      <alignment horizontal="left" vertical="center" wrapText="1"/>
    </xf>
    <xf numFmtId="0" fontId="40" fillId="0" borderId="29" xfId="0" applyFont="1" applyBorder="1" applyAlignment="1">
      <alignment horizontal="left" vertical="center" wrapText="1"/>
    </xf>
    <xf numFmtId="0" fontId="1" fillId="0" borderId="0" xfId="0" applyFont="1" applyAlignment="1">
      <alignment horizontal="left" vertical="center" wrapText="1" indent="1"/>
    </xf>
    <xf numFmtId="0" fontId="1" fillId="0" borderId="42" xfId="0" applyFont="1" applyBorder="1" applyAlignment="1">
      <alignment horizontal="left" vertical="center" wrapText="1" indent="1"/>
    </xf>
    <xf numFmtId="0" fontId="40" fillId="0" borderId="51" xfId="0" applyFont="1" applyBorder="1" applyAlignment="1">
      <alignment horizontal="left" vertical="center" wrapText="1"/>
    </xf>
    <xf numFmtId="0" fontId="40" fillId="0" borderId="52" xfId="0" applyFont="1" applyBorder="1" applyAlignment="1">
      <alignment horizontal="left" vertical="center" wrapText="1"/>
    </xf>
    <xf numFmtId="0" fontId="40" fillId="0" borderId="70" xfId="0" applyFont="1" applyBorder="1" applyAlignment="1">
      <alignment horizontal="left" vertical="center" wrapText="1"/>
    </xf>
    <xf numFmtId="0" fontId="51" fillId="2" borderId="0" xfId="0" applyFont="1" applyFill="1" applyAlignment="1">
      <alignment horizontal="left" vertical="center" wrapText="1" indent="1"/>
    </xf>
    <xf numFmtId="0" fontId="51" fillId="2" borderId="42" xfId="0" applyFont="1" applyFill="1" applyBorder="1" applyAlignment="1">
      <alignment horizontal="left" vertical="center" wrapText="1" indent="1"/>
    </xf>
    <xf numFmtId="0" fontId="40" fillId="2" borderId="67" xfId="0" applyFont="1" applyFill="1" applyBorder="1" applyAlignment="1">
      <alignment horizontal="left" vertical="center" wrapText="1"/>
    </xf>
    <xf numFmtId="0" fontId="40" fillId="2" borderId="29" xfId="0" applyFont="1" applyFill="1" applyBorder="1" applyAlignment="1">
      <alignment horizontal="left" vertical="center" wrapText="1"/>
    </xf>
    <xf numFmtId="0" fontId="3" fillId="4" borderId="67" xfId="0" applyFont="1" applyFill="1" applyBorder="1" applyAlignment="1">
      <alignment horizontal="left" vertical="top" wrapText="1"/>
    </xf>
    <xf numFmtId="0" fontId="3" fillId="4" borderId="70" xfId="0" applyFont="1" applyFill="1" applyBorder="1" applyAlignment="1">
      <alignment horizontal="left" vertical="top" wrapText="1"/>
    </xf>
    <xf numFmtId="0" fontId="13" fillId="0" borderId="67" xfId="0" quotePrefix="1" applyFont="1" applyBorder="1" applyAlignment="1">
      <alignment horizontal="left" vertical="center" wrapText="1"/>
    </xf>
    <xf numFmtId="0" fontId="13" fillId="0" borderId="29" xfId="0" quotePrefix="1" applyFont="1" applyBorder="1" applyAlignment="1">
      <alignment horizontal="left" vertical="center" wrapText="1"/>
    </xf>
    <xf numFmtId="0" fontId="9" fillId="0" borderId="78" xfId="0" applyFont="1" applyBorder="1" applyAlignment="1">
      <alignment horizontal="left" vertical="top" wrapText="1"/>
    </xf>
    <xf numFmtId="0" fontId="1" fillId="15" borderId="3" xfId="0" applyFont="1" applyFill="1" applyBorder="1" applyAlignment="1">
      <alignment horizontal="left" vertical="center"/>
    </xf>
    <xf numFmtId="0" fontId="1" fillId="15" borderId="12" xfId="0" applyFont="1" applyFill="1" applyBorder="1" applyAlignment="1">
      <alignment horizontal="left" vertical="center"/>
    </xf>
    <xf numFmtId="0" fontId="9" fillId="0" borderId="39" xfId="0" applyFont="1" applyBorder="1" applyAlignment="1">
      <alignment horizontal="left" vertical="top" wrapText="1"/>
    </xf>
    <xf numFmtId="0" fontId="3" fillId="4" borderId="39" xfId="0" applyFont="1" applyFill="1" applyBorder="1" applyAlignment="1">
      <alignment horizontal="left" vertical="top" wrapText="1"/>
    </xf>
    <xf numFmtId="0" fontId="3" fillId="4" borderId="2" xfId="0" applyFont="1" applyFill="1" applyBorder="1" applyAlignment="1">
      <alignment horizontal="left" vertical="top" wrapText="1"/>
    </xf>
    <xf numFmtId="0" fontId="3" fillId="4" borderId="11" xfId="0" applyFont="1" applyFill="1" applyBorder="1" applyAlignment="1">
      <alignment horizontal="left" vertical="top" wrapText="1"/>
    </xf>
    <xf numFmtId="0" fontId="3" fillId="4" borderId="3" xfId="0" applyFont="1" applyFill="1" applyBorder="1" applyAlignment="1">
      <alignment horizontal="left" vertical="top" wrapText="1"/>
    </xf>
    <xf numFmtId="0" fontId="76" fillId="0" borderId="37" xfId="0" quotePrefix="1" applyFont="1" applyBorder="1" applyAlignment="1">
      <alignment horizontal="left" vertical="top" wrapText="1"/>
    </xf>
    <xf numFmtId="0" fontId="76" fillId="0" borderId="2" xfId="0" quotePrefix="1" applyFont="1" applyBorder="1" applyAlignment="1">
      <alignment horizontal="left" vertical="top" wrapText="1"/>
    </xf>
    <xf numFmtId="0" fontId="7" fillId="4" borderId="3" xfId="0" applyFont="1" applyFill="1" applyBorder="1" applyAlignment="1">
      <alignment horizontal="left" vertical="top" wrapText="1"/>
    </xf>
    <xf numFmtId="0" fontId="102" fillId="4" borderId="3" xfId="0" applyFont="1" applyFill="1" applyBorder="1" applyAlignment="1">
      <alignment horizontal="left" vertical="top" wrapText="1"/>
    </xf>
    <xf numFmtId="0" fontId="7" fillId="7" borderId="16" xfId="0" quotePrefix="1" applyFont="1" applyFill="1" applyBorder="1" applyAlignment="1">
      <alignment horizontal="left" vertical="top" wrapText="1"/>
    </xf>
    <xf numFmtId="0" fontId="7" fillId="7" borderId="37" xfId="0" quotePrefix="1" applyFont="1" applyFill="1" applyBorder="1" applyAlignment="1">
      <alignment horizontal="left" vertical="top" wrapText="1"/>
    </xf>
    <xf numFmtId="0" fontId="7" fillId="7" borderId="2" xfId="0" quotePrefix="1" applyFont="1" applyFill="1" applyBorder="1" applyAlignment="1">
      <alignment horizontal="left" vertical="top" wrapText="1"/>
    </xf>
    <xf numFmtId="49" fontId="29" fillId="7" borderId="3" xfId="0" quotePrefix="1" applyNumberFormat="1" applyFont="1" applyFill="1" applyBorder="1" applyAlignment="1">
      <alignment horizontal="left" vertical="top" wrapText="1"/>
    </xf>
    <xf numFmtId="49" fontId="29" fillId="7" borderId="3" xfId="0" applyNumberFormat="1" applyFont="1" applyFill="1" applyBorder="1" applyAlignment="1">
      <alignment horizontal="left" vertical="top"/>
    </xf>
    <xf numFmtId="0" fontId="20" fillId="21" borderId="7" xfId="0" applyFont="1" applyFill="1" applyBorder="1" applyAlignment="1">
      <alignment horizontal="left" vertical="center" wrapText="1"/>
    </xf>
    <xf numFmtId="0" fontId="20" fillId="21" borderId="57" xfId="0" applyFont="1" applyFill="1" applyBorder="1" applyAlignment="1">
      <alignment horizontal="left" vertical="center" wrapText="1"/>
    </xf>
    <xf numFmtId="0" fontId="20" fillId="21" borderId="60" xfId="0" applyFont="1" applyFill="1" applyBorder="1" applyAlignment="1">
      <alignment horizontal="left" vertical="center" wrapText="1"/>
    </xf>
    <xf numFmtId="0" fontId="20" fillId="21" borderId="72" xfId="0" applyFont="1" applyFill="1" applyBorder="1" applyAlignment="1">
      <alignment horizontal="left" vertical="center" wrapText="1"/>
    </xf>
    <xf numFmtId="0" fontId="20" fillId="21" borderId="65" xfId="0" applyFont="1" applyFill="1" applyBorder="1" applyAlignment="1">
      <alignment horizontal="left" vertical="center" wrapText="1"/>
    </xf>
    <xf numFmtId="0" fontId="20" fillId="21" borderId="73" xfId="0" applyFont="1" applyFill="1" applyBorder="1" applyAlignment="1">
      <alignment horizontal="left" vertical="center" wrapText="1"/>
    </xf>
    <xf numFmtId="0" fontId="18" fillId="21" borderId="27" xfId="0" applyFont="1" applyFill="1" applyBorder="1" applyAlignment="1">
      <alignment horizontal="left" vertical="center" wrapText="1"/>
    </xf>
    <xf numFmtId="0" fontId="18" fillId="21" borderId="28" xfId="0" applyFont="1" applyFill="1" applyBorder="1" applyAlignment="1">
      <alignment horizontal="left" vertical="center" wrapText="1"/>
    </xf>
    <xf numFmtId="0" fontId="9" fillId="4" borderId="66" xfId="0" applyFont="1" applyFill="1" applyBorder="1" applyAlignment="1">
      <alignment horizontal="left" vertical="top" wrapText="1"/>
    </xf>
    <xf numFmtId="0" fontId="4" fillId="0" borderId="8" xfId="0" applyFont="1" applyBorder="1" applyAlignment="1">
      <alignment horizontal="left" vertical="top" wrapText="1"/>
    </xf>
    <xf numFmtId="0" fontId="4" fillId="0" borderId="9" xfId="0" applyFont="1" applyBorder="1" applyAlignment="1">
      <alignment horizontal="left" vertical="top" wrapText="1"/>
    </xf>
    <xf numFmtId="0" fontId="3" fillId="0" borderId="49" xfId="0" applyFont="1" applyBorder="1" applyAlignment="1">
      <alignment horizontal="left" vertical="top"/>
    </xf>
    <xf numFmtId="0" fontId="79" fillId="21" borderId="28" xfId="0" applyFont="1" applyFill="1" applyBorder="1" applyAlignment="1">
      <alignment horizontal="center" vertical="center"/>
    </xf>
    <xf numFmtId="0" fontId="79" fillId="21" borderId="29" xfId="0" applyFont="1" applyFill="1" applyBorder="1" applyAlignment="1">
      <alignment horizontal="center" vertical="center"/>
    </xf>
    <xf numFmtId="0" fontId="9" fillId="7" borderId="3" xfId="0" applyFont="1" applyFill="1" applyBorder="1" applyAlignment="1">
      <alignment horizontal="center" vertical="center" wrapText="1"/>
    </xf>
    <xf numFmtId="0" fontId="9" fillId="7" borderId="3" xfId="0" applyFont="1" applyFill="1" applyBorder="1" applyAlignment="1">
      <alignment horizontal="center" vertical="center"/>
    </xf>
    <xf numFmtId="49" fontId="9" fillId="0" borderId="3" xfId="0" quotePrefix="1" applyNumberFormat="1" applyFont="1" applyBorder="1" applyAlignment="1">
      <alignment horizontal="left" vertical="top" wrapText="1"/>
    </xf>
    <xf numFmtId="49" fontId="9" fillId="0" borderId="3" xfId="0" applyNumberFormat="1" applyFont="1" applyBorder="1" applyAlignment="1">
      <alignment horizontal="left" vertical="top" wrapText="1"/>
    </xf>
    <xf numFmtId="0" fontId="76" fillId="0" borderId="16" xfId="0" applyFont="1" applyBorder="1" applyAlignment="1">
      <alignment horizontal="left" vertical="top" wrapText="1"/>
    </xf>
    <xf numFmtId="0" fontId="76" fillId="0" borderId="37" xfId="0" applyFont="1" applyBorder="1" applyAlignment="1">
      <alignment horizontal="left" vertical="top" wrapText="1"/>
    </xf>
    <xf numFmtId="0" fontId="76" fillId="0" borderId="2" xfId="0" applyFont="1" applyBorder="1" applyAlignment="1">
      <alignment horizontal="left" vertical="top" wrapText="1"/>
    </xf>
    <xf numFmtId="49" fontId="9" fillId="4" borderId="3" xfId="0" applyNumberFormat="1" applyFont="1" applyFill="1" applyBorder="1" applyAlignment="1">
      <alignment horizontal="left" vertical="top" wrapText="1"/>
    </xf>
    <xf numFmtId="0" fontId="23" fillId="7" borderId="22" xfId="0" applyFont="1" applyFill="1" applyBorder="1" applyAlignment="1">
      <alignment horizontal="center" vertical="center" wrapText="1"/>
    </xf>
    <xf numFmtId="0" fontId="23" fillId="7" borderId="49" xfId="0" applyFont="1" applyFill="1" applyBorder="1" applyAlignment="1">
      <alignment horizontal="center" vertical="center" wrapText="1"/>
    </xf>
    <xf numFmtId="0" fontId="23" fillId="7" borderId="21" xfId="0" applyFont="1" applyFill="1" applyBorder="1" applyAlignment="1">
      <alignment horizontal="center" vertical="center" wrapText="1"/>
    </xf>
    <xf numFmtId="14" fontId="9" fillId="7" borderId="16" xfId="0" applyNumberFormat="1" applyFont="1" applyFill="1" applyBorder="1" applyAlignment="1">
      <alignment horizontal="center" vertical="center" wrapText="1"/>
    </xf>
    <xf numFmtId="14" fontId="9" fillId="7" borderId="2" xfId="0" applyNumberFormat="1" applyFont="1" applyFill="1" applyBorder="1" applyAlignment="1">
      <alignment horizontal="center" vertical="center" wrapText="1"/>
    </xf>
    <xf numFmtId="0" fontId="20" fillId="0" borderId="24" xfId="0" applyFont="1" applyBorder="1" applyAlignment="1">
      <alignment horizontal="left" vertical="top" wrapText="1"/>
    </xf>
    <xf numFmtId="0" fontId="20" fillId="21" borderId="28" xfId="0" applyFont="1" applyFill="1" applyBorder="1" applyAlignment="1">
      <alignment horizontal="left" vertical="center"/>
    </xf>
    <xf numFmtId="0" fontId="20" fillId="21" borderId="29" xfId="0" applyFont="1" applyFill="1" applyBorder="1" applyAlignment="1">
      <alignment horizontal="left" vertical="center"/>
    </xf>
    <xf numFmtId="0" fontId="35" fillId="21" borderId="7" xfId="0" applyFont="1" applyFill="1" applyBorder="1" applyAlignment="1">
      <alignment horizontal="left" vertical="center" wrapText="1"/>
    </xf>
    <xf numFmtId="0" fontId="35" fillId="21" borderId="57" xfId="0" applyFont="1" applyFill="1" applyBorder="1" applyAlignment="1">
      <alignment horizontal="left" vertical="center"/>
    </xf>
    <xf numFmtId="0" fontId="35" fillId="21" borderId="60" xfId="0" applyFont="1" applyFill="1" applyBorder="1" applyAlignment="1">
      <alignment horizontal="left" vertical="center"/>
    </xf>
    <xf numFmtId="0" fontId="35" fillId="21" borderId="36" xfId="0" applyFont="1" applyFill="1" applyBorder="1" applyAlignment="1">
      <alignment horizontal="left" vertical="center"/>
    </xf>
    <xf numFmtId="0" fontId="35" fillId="21" borderId="0" xfId="0" applyFont="1" applyFill="1" applyAlignment="1">
      <alignment horizontal="left" vertical="center"/>
    </xf>
    <xf numFmtId="0" fontId="35" fillId="21" borderId="44" xfId="0" applyFont="1" applyFill="1" applyBorder="1" applyAlignment="1">
      <alignment horizontal="left" vertical="center"/>
    </xf>
    <xf numFmtId="0" fontId="35" fillId="21" borderId="72" xfId="0" applyFont="1" applyFill="1" applyBorder="1" applyAlignment="1">
      <alignment horizontal="left" vertical="center"/>
    </xf>
    <xf numFmtId="0" fontId="35" fillId="21" borderId="65" xfId="0" applyFont="1" applyFill="1" applyBorder="1" applyAlignment="1">
      <alignment horizontal="left" vertical="center"/>
    </xf>
    <xf numFmtId="0" fontId="35" fillId="21" borderId="73" xfId="0" applyFont="1" applyFill="1" applyBorder="1" applyAlignment="1">
      <alignment horizontal="left" vertical="center"/>
    </xf>
    <xf numFmtId="0" fontId="29" fillId="21" borderId="36" xfId="0" applyFont="1" applyFill="1" applyBorder="1" applyAlignment="1">
      <alignment horizontal="left" vertical="center" wrapText="1"/>
    </xf>
    <xf numFmtId="0" fontId="29" fillId="21" borderId="0" xfId="0" applyFont="1" applyFill="1" applyAlignment="1">
      <alignment horizontal="left" vertical="center"/>
    </xf>
    <xf numFmtId="0" fontId="29" fillId="21" borderId="44" xfId="0" applyFont="1" applyFill="1" applyBorder="1" applyAlignment="1">
      <alignment horizontal="left" vertical="center"/>
    </xf>
    <xf numFmtId="0" fontId="29" fillId="21" borderId="36" xfId="0" applyFont="1" applyFill="1" applyBorder="1" applyAlignment="1">
      <alignment horizontal="left" vertical="center"/>
    </xf>
    <xf numFmtId="0" fontId="18" fillId="21" borderId="7" xfId="0" applyFont="1" applyFill="1" applyBorder="1" applyAlignment="1">
      <alignment horizontal="left" vertical="center" wrapText="1"/>
    </xf>
    <xf numFmtId="0" fontId="18" fillId="21" borderId="57" xfId="0" applyFont="1" applyFill="1" applyBorder="1" applyAlignment="1">
      <alignment horizontal="left" vertical="center" wrapText="1"/>
    </xf>
    <xf numFmtId="0" fontId="18" fillId="21" borderId="60" xfId="0" applyFont="1" applyFill="1" applyBorder="1" applyAlignment="1">
      <alignment horizontal="left" vertical="center" wrapText="1"/>
    </xf>
    <xf numFmtId="0" fontId="4" fillId="0" borderId="11" xfId="0" applyFont="1" applyBorder="1" applyAlignment="1">
      <alignment horizontal="left" vertical="top" wrapText="1"/>
    </xf>
    <xf numFmtId="0" fontId="18" fillId="16" borderId="16" xfId="0" applyFont="1" applyFill="1" applyBorder="1" applyAlignment="1">
      <alignment horizontal="left" vertical="center" wrapText="1"/>
    </xf>
    <xf numFmtId="0" fontId="18" fillId="16" borderId="53" xfId="0" applyFont="1" applyFill="1" applyBorder="1" applyAlignment="1">
      <alignment horizontal="left" vertical="center" wrapText="1"/>
    </xf>
    <xf numFmtId="0" fontId="9" fillId="35" borderId="41" xfId="0" applyFont="1" applyFill="1" applyBorder="1" applyAlignment="1">
      <alignment horizontal="left" vertical="top" wrapText="1"/>
    </xf>
    <xf numFmtId="0" fontId="9" fillId="35" borderId="14" xfId="0" applyFont="1" applyFill="1" applyBorder="1" applyAlignment="1">
      <alignment horizontal="left" vertical="top" wrapText="1"/>
    </xf>
    <xf numFmtId="0" fontId="9" fillId="0" borderId="13" xfId="0" applyFont="1" applyBorder="1" applyAlignment="1">
      <alignment vertical="top" wrapText="1"/>
    </xf>
    <xf numFmtId="0" fontId="4" fillId="0" borderId="13" xfId="0" applyFont="1" applyBorder="1" applyAlignment="1">
      <alignment vertical="top" wrapText="1"/>
    </xf>
    <xf numFmtId="0" fontId="4" fillId="0" borderId="41" xfId="0" applyFont="1" applyBorder="1" applyAlignment="1">
      <alignment vertical="top" wrapText="1"/>
    </xf>
    <xf numFmtId="0" fontId="29" fillId="0" borderId="16" xfId="0" applyFont="1" applyBorder="1" applyAlignment="1">
      <alignment horizontal="center" vertical="center" wrapText="1"/>
    </xf>
    <xf numFmtId="0" fontId="29" fillId="0" borderId="37" xfId="0" applyFont="1" applyBorder="1" applyAlignment="1">
      <alignment horizontal="center" vertical="center"/>
    </xf>
    <xf numFmtId="0" fontId="29" fillId="0" borderId="2" xfId="0" applyFont="1" applyBorder="1" applyAlignment="1">
      <alignment horizontal="center" vertical="center"/>
    </xf>
    <xf numFmtId="0" fontId="43" fillId="15" borderId="16" xfId="0" applyFont="1" applyFill="1" applyBorder="1" applyAlignment="1">
      <alignment horizontal="left" vertical="center" wrapText="1"/>
    </xf>
    <xf numFmtId="0" fontId="43" fillId="15" borderId="53" xfId="0" applyFont="1" applyFill="1" applyBorder="1" applyAlignment="1">
      <alignment horizontal="left" vertical="center" wrapText="1"/>
    </xf>
    <xf numFmtId="0" fontId="1" fillId="0" borderId="0" xfId="0" applyFont="1" applyAlignment="1">
      <alignment horizontal="left"/>
    </xf>
    <xf numFmtId="0" fontId="20" fillId="15" borderId="11" xfId="0" applyFont="1" applyFill="1" applyBorder="1" applyAlignment="1">
      <alignment horizontal="left" vertical="center"/>
    </xf>
    <xf numFmtId="0" fontId="20" fillId="15" borderId="3" xfId="0" applyFont="1" applyFill="1" applyBorder="1" applyAlignment="1">
      <alignment horizontal="left" vertical="center"/>
    </xf>
    <xf numFmtId="0" fontId="20" fillId="15" borderId="12" xfId="0" applyFont="1" applyFill="1" applyBorder="1" applyAlignment="1">
      <alignment horizontal="left" vertical="center"/>
    </xf>
    <xf numFmtId="0" fontId="43" fillId="15" borderId="16" xfId="0" applyFont="1" applyFill="1" applyBorder="1" applyAlignment="1">
      <alignment horizontal="left" vertical="center"/>
    </xf>
    <xf numFmtId="0" fontId="43" fillId="15" borderId="53" xfId="0" applyFont="1" applyFill="1" applyBorder="1" applyAlignment="1">
      <alignment horizontal="left" vertical="center"/>
    </xf>
    <xf numFmtId="0" fontId="3" fillId="0" borderId="13" xfId="0" applyFont="1" applyBorder="1" applyAlignment="1">
      <alignment horizontal="left" vertical="top" wrapText="1"/>
    </xf>
    <xf numFmtId="0" fontId="9" fillId="0" borderId="80" xfId="0" applyFont="1" applyBorder="1" applyAlignment="1">
      <alignment horizontal="left" vertical="top" wrapText="1"/>
    </xf>
    <xf numFmtId="0" fontId="9" fillId="0" borderId="16" xfId="0" applyFont="1" applyBorder="1" applyAlignment="1">
      <alignment horizontal="left" vertical="top"/>
    </xf>
    <xf numFmtId="0" fontId="9" fillId="0" borderId="53" xfId="0" applyFont="1" applyBorder="1" applyAlignment="1">
      <alignment horizontal="left" vertical="top"/>
    </xf>
    <xf numFmtId="0" fontId="4" fillId="0" borderId="39" xfId="0" applyFont="1" applyBorder="1" applyAlignment="1">
      <alignment horizontal="left" vertical="top" wrapText="1"/>
    </xf>
    <xf numFmtId="0" fontId="34" fillId="34" borderId="8" xfId="0" applyFont="1" applyFill="1" applyBorder="1" applyAlignment="1">
      <alignment horizontal="center" vertical="center" wrapText="1"/>
    </xf>
    <xf numFmtId="0" fontId="34" fillId="34" borderId="9" xfId="0" applyFont="1" applyFill="1" applyBorder="1" applyAlignment="1">
      <alignment horizontal="center" vertical="center"/>
    </xf>
    <xf numFmtId="0" fontId="34" fillId="34" borderId="10" xfId="0" applyFont="1" applyFill="1" applyBorder="1" applyAlignment="1">
      <alignment horizontal="center" vertical="center"/>
    </xf>
    <xf numFmtId="0" fontId="34" fillId="35" borderId="8" xfId="0" applyFont="1" applyFill="1" applyBorder="1" applyAlignment="1">
      <alignment horizontal="center" vertical="center" wrapText="1"/>
    </xf>
    <xf numFmtId="0" fontId="34" fillId="35" borderId="9" xfId="0" applyFont="1" applyFill="1" applyBorder="1" applyAlignment="1">
      <alignment horizontal="center" vertical="center"/>
    </xf>
    <xf numFmtId="0" fontId="34" fillId="35" borderId="10" xfId="0" applyFont="1" applyFill="1" applyBorder="1" applyAlignment="1">
      <alignment horizontal="center" vertical="center"/>
    </xf>
    <xf numFmtId="0" fontId="1" fillId="7" borderId="11" xfId="0" applyFont="1" applyFill="1" applyBorder="1" applyAlignment="1">
      <alignment horizontal="center" vertical="center" wrapText="1"/>
    </xf>
    <xf numFmtId="0" fontId="1" fillId="7" borderId="3" xfId="0" applyFont="1" applyFill="1" applyBorder="1" applyAlignment="1">
      <alignment horizontal="center" vertical="center"/>
    </xf>
    <xf numFmtId="0" fontId="1" fillId="7" borderId="12" xfId="0" applyFont="1" applyFill="1" applyBorder="1" applyAlignment="1">
      <alignment horizontal="center" vertical="center"/>
    </xf>
    <xf numFmtId="0" fontId="1" fillId="7" borderId="39" xfId="0" applyFont="1" applyFill="1" applyBorder="1" applyAlignment="1">
      <alignment horizontal="center" vertical="center" wrapText="1"/>
    </xf>
    <xf numFmtId="0" fontId="1" fillId="7" borderId="37" xfId="0" applyFont="1" applyFill="1" applyBorder="1" applyAlignment="1">
      <alignment horizontal="center" vertical="center"/>
    </xf>
    <xf numFmtId="0" fontId="1" fillId="7" borderId="53" xfId="0" applyFont="1" applyFill="1" applyBorder="1" applyAlignment="1">
      <alignment horizontal="center" vertical="center"/>
    </xf>
    <xf numFmtId="0" fontId="9" fillId="0" borderId="11" xfId="0" applyFont="1" applyBorder="1" applyAlignment="1">
      <alignment vertical="top" wrapText="1"/>
    </xf>
    <xf numFmtId="0" fontId="29" fillId="0" borderId="0" xfId="0" applyFont="1" applyAlignment="1">
      <alignment vertical="top" wrapText="1"/>
    </xf>
    <xf numFmtId="0" fontId="29" fillId="0" borderId="0" xfId="0" applyFont="1" applyAlignment="1">
      <alignment vertical="top"/>
    </xf>
    <xf numFmtId="0" fontId="123" fillId="16" borderId="37" xfId="0" applyFont="1" applyFill="1" applyBorder="1" applyAlignment="1">
      <alignment horizontal="left" vertical="center" wrapText="1"/>
    </xf>
    <xf numFmtId="0" fontId="123" fillId="16" borderId="53" xfId="0" applyFont="1" applyFill="1" applyBorder="1" applyAlignment="1">
      <alignment horizontal="left" vertical="center" wrapText="1"/>
    </xf>
    <xf numFmtId="0" fontId="29" fillId="21" borderId="50" xfId="0" applyFont="1" applyFill="1" applyBorder="1" applyAlignment="1">
      <alignment horizontal="left" vertical="center" wrapText="1"/>
    </xf>
    <xf numFmtId="0" fontId="29" fillId="21" borderId="51" xfId="0" applyFont="1" applyFill="1" applyBorder="1" applyAlignment="1">
      <alignment horizontal="left" vertical="center" wrapText="1"/>
    </xf>
    <xf numFmtId="0" fontId="29" fillId="21" borderId="52" xfId="0" applyFont="1" applyFill="1" applyBorder="1" applyAlignment="1">
      <alignment horizontal="left" vertical="center" wrapText="1"/>
    </xf>
    <xf numFmtId="0" fontId="18" fillId="16" borderId="11" xfId="0" applyFont="1" applyFill="1" applyBorder="1" applyAlignment="1">
      <alignment horizontal="left" vertical="center" wrapText="1"/>
    </xf>
    <xf numFmtId="0" fontId="18" fillId="16" borderId="37" xfId="0" applyFont="1" applyFill="1" applyBorder="1" applyAlignment="1">
      <alignment horizontal="left" vertical="center" wrapText="1"/>
    </xf>
    <xf numFmtId="0" fontId="29" fillId="21" borderId="76" xfId="0" applyFont="1" applyFill="1" applyBorder="1" applyAlignment="1">
      <alignment horizontal="center" vertical="center" wrapText="1"/>
    </xf>
    <xf numFmtId="0" fontId="29" fillId="21" borderId="30" xfId="0" applyFont="1" applyFill="1" applyBorder="1" applyAlignment="1">
      <alignment horizontal="center" vertical="center" wrapText="1"/>
    </xf>
    <xf numFmtId="0" fontId="29" fillId="21" borderId="31" xfId="0" applyFont="1" applyFill="1" applyBorder="1" applyAlignment="1">
      <alignment horizontal="center" vertical="center" wrapText="1"/>
    </xf>
    <xf numFmtId="0" fontId="3" fillId="8" borderId="16" xfId="0" applyFont="1" applyFill="1" applyBorder="1" applyAlignment="1">
      <alignment horizontal="left" vertical="top" wrapText="1"/>
    </xf>
    <xf numFmtId="0" fontId="3" fillId="8" borderId="2" xfId="0" applyFont="1" applyFill="1" applyBorder="1" applyAlignment="1">
      <alignment horizontal="left" vertical="top" wrapText="1"/>
    </xf>
    <xf numFmtId="0" fontId="9" fillId="34" borderId="11" xfId="0" applyFont="1" applyFill="1" applyBorder="1" applyAlignment="1">
      <alignment horizontal="left" vertical="top" wrapText="1"/>
    </xf>
    <xf numFmtId="0" fontId="9" fillId="34" borderId="3" xfId="0" applyFont="1" applyFill="1" applyBorder="1" applyAlignment="1">
      <alignment horizontal="left" vertical="top" wrapText="1"/>
    </xf>
    <xf numFmtId="0" fontId="3" fillId="35" borderId="3" xfId="0" applyFont="1" applyFill="1" applyBorder="1" applyAlignment="1">
      <alignment horizontal="left" vertical="top" wrapText="1"/>
    </xf>
    <xf numFmtId="0" fontId="3" fillId="35" borderId="12" xfId="0" applyFont="1" applyFill="1" applyBorder="1" applyAlignment="1">
      <alignment horizontal="left" vertical="top" wrapText="1"/>
    </xf>
    <xf numFmtId="0" fontId="9" fillId="34" borderId="13" xfId="0" applyFont="1" applyFill="1" applyBorder="1" applyAlignment="1">
      <alignment horizontal="left" vertical="top" wrapText="1"/>
    </xf>
    <xf numFmtId="0" fontId="9" fillId="34" borderId="41" xfId="0" applyFont="1" applyFill="1" applyBorder="1" applyAlignment="1">
      <alignment horizontal="left" vertical="top" wrapText="1"/>
    </xf>
    <xf numFmtId="0" fontId="34" fillId="8" borderId="76" xfId="0" applyFont="1" applyFill="1" applyBorder="1" applyAlignment="1">
      <alignment horizontal="center" vertical="center" wrapText="1"/>
    </xf>
    <xf numFmtId="0" fontId="34" fillId="8" borderId="30" xfId="0" applyFont="1" applyFill="1" applyBorder="1" applyAlignment="1">
      <alignment horizontal="center" vertical="center" wrapText="1"/>
    </xf>
    <xf numFmtId="0" fontId="34" fillId="8" borderId="31" xfId="0" applyFont="1" applyFill="1" applyBorder="1" applyAlignment="1">
      <alignment horizontal="center" vertical="center" wrapText="1"/>
    </xf>
    <xf numFmtId="0" fontId="1" fillId="7" borderId="37" xfId="0" applyFont="1" applyFill="1" applyBorder="1" applyAlignment="1">
      <alignment horizontal="center" vertical="center" wrapText="1"/>
    </xf>
    <xf numFmtId="0" fontId="1" fillId="7" borderId="53" xfId="0" applyFont="1" applyFill="1" applyBorder="1" applyAlignment="1">
      <alignment horizontal="center" vertical="center" wrapText="1"/>
    </xf>
    <xf numFmtId="0" fontId="1" fillId="15" borderId="16" xfId="0" applyFont="1" applyFill="1" applyBorder="1" applyAlignment="1">
      <alignment horizontal="left" vertical="center" wrapText="1"/>
    </xf>
    <xf numFmtId="0" fontId="1" fillId="15" borderId="37" xfId="0" applyFont="1" applyFill="1" applyBorder="1" applyAlignment="1">
      <alignment horizontal="left" vertical="center" wrapText="1"/>
    </xf>
    <xf numFmtId="0" fontId="1" fillId="15" borderId="53" xfId="0" applyFont="1" applyFill="1" applyBorder="1" applyAlignment="1">
      <alignment horizontal="left" vertical="center" wrapText="1"/>
    </xf>
    <xf numFmtId="0" fontId="29" fillId="15" borderId="39" xfId="0" applyFont="1" applyFill="1" applyBorder="1" applyAlignment="1">
      <alignment horizontal="left" vertical="center" wrapText="1"/>
    </xf>
    <xf numFmtId="0" fontId="29" fillId="15" borderId="37" xfId="0" applyFont="1" applyFill="1" applyBorder="1" applyAlignment="1">
      <alignment horizontal="left" vertical="center" wrapText="1"/>
    </xf>
    <xf numFmtId="0" fontId="29" fillId="15" borderId="53" xfId="0" applyFont="1" applyFill="1" applyBorder="1" applyAlignment="1">
      <alignment horizontal="left" vertical="center" wrapText="1"/>
    </xf>
    <xf numFmtId="0" fontId="29" fillId="0" borderId="25" xfId="0" applyFont="1" applyBorder="1" applyAlignment="1">
      <alignment horizontal="center" vertical="center" wrapText="1"/>
    </xf>
    <xf numFmtId="0" fontId="29" fillId="0" borderId="79" xfId="0" applyFont="1" applyBorder="1" applyAlignment="1">
      <alignment horizontal="center" vertical="center" wrapText="1"/>
    </xf>
    <xf numFmtId="0" fontId="29" fillId="0" borderId="26" xfId="0" applyFont="1" applyBorder="1" applyAlignment="1">
      <alignment horizontal="center" vertical="center" wrapText="1"/>
    </xf>
    <xf numFmtId="0" fontId="26" fillId="0" borderId="0" xfId="0" applyFont="1" applyAlignment="1">
      <alignment horizontal="left" wrapText="1"/>
    </xf>
    <xf numFmtId="0" fontId="26" fillId="0" borderId="0" xfId="0" applyFont="1" applyAlignment="1">
      <alignment horizontal="left"/>
    </xf>
    <xf numFmtId="0" fontId="26" fillId="0" borderId="42" xfId="0" applyFont="1" applyBorder="1" applyAlignment="1">
      <alignment horizontal="left"/>
    </xf>
    <xf numFmtId="0" fontId="9" fillId="0" borderId="0" xfId="0" applyFont="1" applyAlignment="1">
      <alignment horizontal="left" vertical="center" wrapText="1"/>
    </xf>
    <xf numFmtId="0" fontId="9" fillId="0" borderId="42" xfId="0" applyFont="1" applyBorder="1" applyAlignment="1">
      <alignment horizontal="left" vertical="center" wrapText="1"/>
    </xf>
    <xf numFmtId="0" fontId="29" fillId="0" borderId="20" xfId="0" applyFont="1" applyBorder="1" applyAlignment="1">
      <alignment horizontal="center" vertical="center" wrapText="1"/>
    </xf>
    <xf numFmtId="0" fontId="29" fillId="0" borderId="20" xfId="0" applyFont="1" applyBorder="1" applyAlignment="1">
      <alignment horizontal="center" vertical="center"/>
    </xf>
    <xf numFmtId="0" fontId="9" fillId="0" borderId="10" xfId="0" applyFont="1" applyBorder="1" applyAlignment="1">
      <alignment horizontal="left" vertical="center" wrapText="1"/>
    </xf>
    <xf numFmtId="0" fontId="0" fillId="0" borderId="14" xfId="0" applyBorder="1" applyAlignment="1">
      <alignment horizontal="left" vertical="center" wrapText="1"/>
    </xf>
    <xf numFmtId="0" fontId="34" fillId="0" borderId="0" xfId="0" applyFont="1" applyAlignment="1">
      <alignment horizontal="center" vertical="center" wrapText="1"/>
    </xf>
    <xf numFmtId="0" fontId="34" fillId="0" borderId="0" xfId="0" applyFont="1" applyAlignment="1">
      <alignment horizontal="center" vertical="center"/>
    </xf>
    <xf numFmtId="0" fontId="34" fillId="0" borderId="42" xfId="0" applyFont="1" applyBorder="1" applyAlignment="1">
      <alignment horizontal="center" vertical="center"/>
    </xf>
    <xf numFmtId="0" fontId="34" fillId="34" borderId="4" xfId="0" applyFont="1" applyFill="1" applyBorder="1" applyAlignment="1">
      <alignment horizontal="center" vertical="center" wrapText="1"/>
    </xf>
    <xf numFmtId="0" fontId="34" fillId="34" borderId="1" xfId="0" applyFont="1" applyFill="1" applyBorder="1" applyAlignment="1">
      <alignment horizontal="center" vertical="center"/>
    </xf>
    <xf numFmtId="0" fontId="34" fillId="34" borderId="5" xfId="0" applyFont="1" applyFill="1" applyBorder="1" applyAlignment="1">
      <alignment horizontal="center" vertical="center"/>
    </xf>
    <xf numFmtId="0" fontId="34" fillId="8" borderId="8" xfId="0" applyFont="1" applyFill="1" applyBorder="1" applyAlignment="1">
      <alignment horizontal="center" vertical="center" wrapText="1"/>
    </xf>
    <xf numFmtId="0" fontId="34" fillId="8" borderId="9" xfId="0" applyFont="1" applyFill="1" applyBorder="1" applyAlignment="1">
      <alignment horizontal="center" vertical="center"/>
    </xf>
    <xf numFmtId="0" fontId="34" fillId="8" borderId="10" xfId="0" applyFont="1" applyFill="1" applyBorder="1" applyAlignment="1">
      <alignment horizontal="center" vertical="center"/>
    </xf>
    <xf numFmtId="49" fontId="29" fillId="7" borderId="3" xfId="0" quotePrefix="1" applyNumberFormat="1" applyFont="1" applyFill="1" applyBorder="1" applyAlignment="1">
      <alignment horizontal="left" vertical="top"/>
    </xf>
    <xf numFmtId="0" fontId="29" fillId="21" borderId="76" xfId="0" applyFont="1" applyFill="1" applyBorder="1" applyAlignment="1">
      <alignment horizontal="left" vertical="center" wrapText="1"/>
    </xf>
    <xf numFmtId="0" fontId="29" fillId="21" borderId="30" xfId="0" applyFont="1" applyFill="1" applyBorder="1" applyAlignment="1">
      <alignment horizontal="left" vertical="center"/>
    </xf>
    <xf numFmtId="0" fontId="29" fillId="21" borderId="31" xfId="0" applyFont="1" applyFill="1" applyBorder="1" applyAlignment="1">
      <alignment horizontal="left" vertical="center"/>
    </xf>
    <xf numFmtId="0" fontId="20" fillId="21" borderId="95" xfId="0" applyFont="1" applyFill="1" applyBorder="1" applyAlignment="1">
      <alignment horizontal="left" vertical="center" wrapText="1"/>
    </xf>
    <xf numFmtId="0" fontId="20" fillId="21" borderId="49" xfId="0" applyFont="1" applyFill="1" applyBorder="1" applyAlignment="1">
      <alignment horizontal="left" vertical="center" wrapText="1"/>
    </xf>
    <xf numFmtId="0" fontId="20" fillId="21" borderId="55" xfId="0" applyFont="1" applyFill="1" applyBorder="1" applyAlignment="1">
      <alignment horizontal="left" vertical="center" wrapText="1"/>
    </xf>
    <xf numFmtId="0" fontId="20" fillId="21" borderId="36" xfId="0" applyFont="1" applyFill="1" applyBorder="1" applyAlignment="1">
      <alignment horizontal="left" vertical="center" wrapText="1"/>
    </xf>
    <xf numFmtId="0" fontId="20" fillId="21" borderId="0" xfId="0" applyFont="1" applyFill="1" applyAlignment="1">
      <alignment horizontal="left" vertical="center" wrapText="1"/>
    </xf>
    <xf numFmtId="0" fontId="20" fillId="21" borderId="44" xfId="0" applyFont="1" applyFill="1" applyBorder="1" applyAlignment="1">
      <alignment horizontal="left" vertical="center" wrapText="1"/>
    </xf>
    <xf numFmtId="0" fontId="29" fillId="21" borderId="8" xfId="0" applyFont="1" applyFill="1" applyBorder="1" applyAlignment="1">
      <alignment horizontal="center" vertical="center" wrapText="1"/>
    </xf>
    <xf numFmtId="0" fontId="29" fillId="21" borderId="9" xfId="0" applyFont="1" applyFill="1" applyBorder="1" applyAlignment="1">
      <alignment horizontal="center" vertical="center" wrapText="1"/>
    </xf>
    <xf numFmtId="0" fontId="29" fillId="21" borderId="10" xfId="0" applyFont="1" applyFill="1" applyBorder="1" applyAlignment="1">
      <alignment horizontal="center" vertical="center" wrapText="1"/>
    </xf>
    <xf numFmtId="0" fontId="35" fillId="8" borderId="3" xfId="0" applyFont="1" applyFill="1" applyBorder="1" applyAlignment="1">
      <alignment horizontal="left" vertical="top" wrapText="1"/>
    </xf>
    <xf numFmtId="0" fontId="34" fillId="8" borderId="12" xfId="0" applyFont="1" applyFill="1" applyBorder="1" applyAlignment="1">
      <alignment horizontal="left" vertical="top" wrapText="1"/>
    </xf>
    <xf numFmtId="0" fontId="3" fillId="8" borderId="41" xfId="0" applyFont="1" applyFill="1" applyBorder="1" applyAlignment="1">
      <alignment horizontal="left" vertical="top" wrapText="1"/>
    </xf>
    <xf numFmtId="0" fontId="3" fillId="8" borderId="14" xfId="0" applyFont="1" applyFill="1" applyBorder="1" applyAlignment="1">
      <alignment horizontal="left" vertical="top" wrapText="1"/>
    </xf>
    <xf numFmtId="0" fontId="29" fillId="0" borderId="65" xfId="0" applyFont="1" applyBorder="1" applyAlignment="1">
      <alignment horizontal="left" vertical="top" wrapText="1"/>
    </xf>
    <xf numFmtId="0" fontId="79" fillId="21" borderId="76" xfId="0" applyFont="1" applyFill="1" applyBorder="1" applyAlignment="1">
      <alignment horizontal="left" vertical="center" wrapText="1"/>
    </xf>
    <xf numFmtId="0" fontId="79" fillId="21" borderId="30" xfId="0" applyFont="1" applyFill="1" applyBorder="1" applyAlignment="1">
      <alignment horizontal="left" vertical="center"/>
    </xf>
    <xf numFmtId="0" fontId="79" fillId="21" borderId="31" xfId="0" applyFont="1" applyFill="1" applyBorder="1" applyAlignment="1">
      <alignment horizontal="left" vertical="center"/>
    </xf>
    <xf numFmtId="0" fontId="79" fillId="21" borderId="95" xfId="0" applyFont="1" applyFill="1" applyBorder="1" applyAlignment="1">
      <alignment horizontal="left" vertical="center" wrapText="1"/>
    </xf>
    <xf numFmtId="0" fontId="79" fillId="21" borderId="49" xfId="0" applyFont="1" applyFill="1" applyBorder="1" applyAlignment="1">
      <alignment horizontal="left" vertical="center" wrapText="1"/>
    </xf>
    <xf numFmtId="0" fontId="79" fillId="21" borderId="55" xfId="0" applyFont="1" applyFill="1" applyBorder="1" applyAlignment="1">
      <alignment horizontal="left" vertical="center" wrapText="1"/>
    </xf>
    <xf numFmtId="0" fontId="79" fillId="21" borderId="36" xfId="0" applyFont="1" applyFill="1" applyBorder="1" applyAlignment="1">
      <alignment horizontal="left" vertical="center" wrapText="1"/>
    </xf>
    <xf numFmtId="0" fontId="79" fillId="21" borderId="0" xfId="0" applyFont="1" applyFill="1" applyAlignment="1">
      <alignment horizontal="left" vertical="center" wrapText="1"/>
    </xf>
    <xf numFmtId="0" fontId="79" fillId="21" borderId="44" xfId="0" applyFont="1" applyFill="1" applyBorder="1" applyAlignment="1">
      <alignment horizontal="left" vertical="center" wrapText="1"/>
    </xf>
    <xf numFmtId="0" fontId="79" fillId="21" borderId="72" xfId="0" applyFont="1" applyFill="1" applyBorder="1" applyAlignment="1">
      <alignment horizontal="left" vertical="center" wrapText="1"/>
    </xf>
    <xf numFmtId="0" fontId="79" fillId="21" borderId="65" xfId="0" applyFont="1" applyFill="1" applyBorder="1" applyAlignment="1">
      <alignment horizontal="left" vertical="center" wrapText="1"/>
    </xf>
    <xf numFmtId="0" fontId="79" fillId="21" borderId="73" xfId="0" applyFont="1" applyFill="1" applyBorder="1" applyAlignment="1">
      <alignment horizontal="left" vertical="center" wrapText="1"/>
    </xf>
    <xf numFmtId="0" fontId="21" fillId="0" borderId="176" xfId="0" applyFont="1" applyBorder="1" applyAlignment="1">
      <alignment horizontal="center" vertical="center" wrapText="1"/>
    </xf>
    <xf numFmtId="0" fontId="21" fillId="0" borderId="94" xfId="0" applyFont="1" applyBorder="1" applyAlignment="1">
      <alignment horizontal="center" vertical="center" wrapText="1"/>
    </xf>
    <xf numFmtId="0" fontId="23" fillId="0" borderId="177" xfId="0" applyFont="1" applyBorder="1" applyAlignment="1">
      <alignment horizontal="center" vertical="center" wrapText="1"/>
    </xf>
    <xf numFmtId="0" fontId="23" fillId="0" borderId="93" xfId="0" applyFont="1" applyBorder="1" applyAlignment="1">
      <alignment horizontal="center" vertical="center" wrapText="1"/>
    </xf>
    <xf numFmtId="0" fontId="23" fillId="0" borderId="130" xfId="0" applyFont="1" applyBorder="1" applyAlignment="1">
      <alignment horizontal="center" vertical="center" wrapText="1"/>
    </xf>
    <xf numFmtId="0" fontId="21" fillId="0" borderId="177" xfId="0" applyFont="1" applyBorder="1" applyAlignment="1">
      <alignment horizontal="center" vertical="center" wrapText="1"/>
    </xf>
    <xf numFmtId="0" fontId="21" fillId="0" borderId="93" xfId="0" applyFont="1" applyBorder="1" applyAlignment="1">
      <alignment horizontal="center" vertical="center" wrapText="1"/>
    </xf>
    <xf numFmtId="0" fontId="21" fillId="0" borderId="130" xfId="0" applyFont="1" applyBorder="1" applyAlignment="1">
      <alignment horizontal="center" vertical="center" wrapText="1"/>
    </xf>
    <xf numFmtId="0" fontId="21" fillId="21" borderId="179" xfId="0" applyFont="1" applyFill="1" applyBorder="1" applyAlignment="1">
      <alignment horizontal="center" vertical="center"/>
    </xf>
    <xf numFmtId="0" fontId="21" fillId="21" borderId="145" xfId="0" applyFont="1" applyFill="1" applyBorder="1" applyAlignment="1">
      <alignment horizontal="center" vertical="center"/>
    </xf>
    <xf numFmtId="0" fontId="21" fillId="21" borderId="146" xfId="0" applyFont="1" applyFill="1" applyBorder="1" applyAlignment="1">
      <alignment horizontal="center" vertical="center"/>
    </xf>
    <xf numFmtId="0" fontId="21" fillId="0" borderId="176" xfId="0" applyFont="1" applyBorder="1" applyAlignment="1">
      <alignment horizontal="center" vertical="center"/>
    </xf>
    <xf numFmtId="0" fontId="21" fillId="0" borderId="61" xfId="0" applyFont="1" applyBorder="1" applyAlignment="1">
      <alignment horizontal="center" vertical="center"/>
    </xf>
    <xf numFmtId="0" fontId="21" fillId="0" borderId="94" xfId="0" applyFont="1" applyBorder="1" applyAlignment="1">
      <alignment horizontal="center" vertical="center"/>
    </xf>
    <xf numFmtId="0" fontId="21" fillId="0" borderId="177" xfId="0" applyFont="1" applyBorder="1" applyAlignment="1">
      <alignment horizontal="center" vertical="center"/>
    </xf>
    <xf numFmtId="0" fontId="21" fillId="0" borderId="93" xfId="0" applyFont="1" applyBorder="1" applyAlignment="1">
      <alignment horizontal="center" vertical="center"/>
    </xf>
    <xf numFmtId="0" fontId="21" fillId="0" borderId="130" xfId="0" applyFont="1" applyBorder="1" applyAlignment="1">
      <alignment horizontal="center" vertical="center"/>
    </xf>
    <xf numFmtId="0" fontId="9" fillId="7" borderId="147" xfId="0" applyFont="1" applyFill="1" applyBorder="1" applyAlignment="1">
      <alignment horizontal="left" vertical="center"/>
    </xf>
    <xf numFmtId="0" fontId="9" fillId="0" borderId="3" xfId="0" applyFont="1" applyBorder="1" applyAlignment="1">
      <alignment horizontal="left" vertical="center"/>
    </xf>
    <xf numFmtId="0" fontId="9" fillId="0" borderId="16" xfId="0" applyFont="1" applyBorder="1" applyAlignment="1">
      <alignment horizontal="left" vertical="center"/>
    </xf>
    <xf numFmtId="0" fontId="9" fillId="0" borderId="3" xfId="0" applyFont="1" applyBorder="1" applyAlignment="1">
      <alignment horizontal="center"/>
    </xf>
    <xf numFmtId="0" fontId="9" fillId="7" borderId="3" xfId="0" applyFont="1" applyFill="1" applyBorder="1" applyAlignment="1">
      <alignment horizontal="left" vertical="center"/>
    </xf>
    <xf numFmtId="0" fontId="9" fillId="7" borderId="16" xfId="0" applyFont="1" applyFill="1" applyBorder="1" applyAlignment="1">
      <alignment horizontal="left" vertical="center"/>
    </xf>
    <xf numFmtId="0" fontId="9" fillId="0" borderId="135" xfId="0" applyFont="1" applyBorder="1" applyAlignment="1">
      <alignment horizontal="left" vertical="center" wrapText="1"/>
    </xf>
    <xf numFmtId="0" fontId="9" fillId="0" borderId="143" xfId="0" applyFont="1" applyBorder="1" applyAlignment="1">
      <alignment horizontal="left" vertical="center" wrapText="1"/>
    </xf>
    <xf numFmtId="0" fontId="46" fillId="0" borderId="2" xfId="0" applyFont="1" applyBorder="1" applyAlignment="1">
      <alignment horizontal="center"/>
    </xf>
    <xf numFmtId="0" fontId="4" fillId="0" borderId="3" xfId="0" applyFont="1" applyBorder="1" applyAlignment="1">
      <alignment horizontal="left" vertical="center" wrapText="1"/>
    </xf>
    <xf numFmtId="0" fontId="4" fillId="0" borderId="16" xfId="0" applyFont="1" applyBorder="1" applyAlignment="1">
      <alignment horizontal="left" vertical="center" wrapText="1"/>
    </xf>
    <xf numFmtId="0" fontId="4" fillId="0" borderId="2" xfId="0" applyFont="1" applyBorder="1" applyAlignment="1">
      <alignment vertical="center" wrapText="1"/>
    </xf>
    <xf numFmtId="0" fontId="4" fillId="0" borderId="3" xfId="0" applyFont="1" applyBorder="1" applyAlignment="1">
      <alignment vertical="center" wrapText="1"/>
    </xf>
    <xf numFmtId="0" fontId="4" fillId="0" borderId="16" xfId="0" applyFont="1" applyBorder="1" applyAlignment="1">
      <alignment vertical="center" wrapText="1"/>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16" xfId="0" applyFont="1" applyBorder="1" applyAlignment="1">
      <alignment horizontal="left" vertical="center"/>
    </xf>
    <xf numFmtId="0" fontId="4" fillId="0" borderId="2" xfId="0" applyFont="1" applyBorder="1" applyAlignment="1">
      <alignment horizontal="center"/>
    </xf>
    <xf numFmtId="0" fontId="23" fillId="0" borderId="131" xfId="0" applyFont="1" applyBorder="1" applyAlignment="1">
      <alignment horizontal="center" vertical="center" wrapText="1"/>
    </xf>
    <xf numFmtId="0" fontId="23" fillId="0" borderId="133" xfId="0" applyFont="1" applyBorder="1" applyAlignment="1">
      <alignment horizontal="center" vertical="center" wrapText="1"/>
    </xf>
    <xf numFmtId="0" fontId="23" fillId="0" borderId="134" xfId="0" applyFont="1" applyBorder="1" applyAlignment="1">
      <alignment horizontal="center" vertical="center" wrapText="1"/>
    </xf>
    <xf numFmtId="0" fontId="10" fillId="0" borderId="132" xfId="0" applyFont="1" applyBorder="1" applyAlignment="1">
      <alignment horizontal="left" vertical="center" wrapText="1"/>
    </xf>
    <xf numFmtId="0" fontId="10" fillId="0" borderId="135" xfId="0" applyFont="1" applyBorder="1" applyAlignment="1">
      <alignment horizontal="left" vertical="center" wrapText="1"/>
    </xf>
    <xf numFmtId="0" fontId="9" fillId="0" borderId="132" xfId="0" applyFont="1" applyBorder="1" applyAlignment="1">
      <alignment horizontal="left" vertical="center" wrapText="1"/>
    </xf>
    <xf numFmtId="0" fontId="4" fillId="0" borderId="147" xfId="0" applyFont="1" applyBorder="1" applyAlignment="1">
      <alignment horizontal="left" vertical="center"/>
    </xf>
    <xf numFmtId="0" fontId="23" fillId="0" borderId="176" xfId="0" applyFont="1" applyBorder="1" applyAlignment="1">
      <alignment horizontal="center" vertical="center" wrapText="1"/>
    </xf>
    <xf numFmtId="0" fontId="23" fillId="0" borderId="61" xfId="0" applyFont="1" applyBorder="1" applyAlignment="1">
      <alignment horizontal="center" vertical="center" wrapText="1"/>
    </xf>
    <xf numFmtId="0" fontId="23" fillId="0" borderId="94" xfId="0" applyFont="1" applyBorder="1" applyAlignment="1">
      <alignment horizontal="center" vertical="center" wrapText="1"/>
    </xf>
    <xf numFmtId="0" fontId="21" fillId="0" borderId="167" xfId="0" applyFont="1" applyBorder="1" applyAlignment="1">
      <alignment horizontal="center" vertical="center" wrapText="1"/>
    </xf>
    <xf numFmtId="0" fontId="21" fillId="0" borderId="168" xfId="0" applyFont="1" applyBorder="1" applyAlignment="1">
      <alignment horizontal="center" vertical="center" wrapText="1"/>
    </xf>
    <xf numFmtId="0" fontId="21" fillId="0" borderId="178" xfId="0" applyFont="1" applyBorder="1" applyAlignment="1">
      <alignment horizontal="center" vertical="center" wrapText="1"/>
    </xf>
    <xf numFmtId="0" fontId="21" fillId="0" borderId="166" xfId="0" applyFont="1" applyBorder="1" applyAlignment="1">
      <alignment horizontal="center" vertical="center" wrapText="1"/>
    </xf>
    <xf numFmtId="0" fontId="21" fillId="0" borderId="54" xfId="0" applyFont="1" applyBorder="1" applyAlignment="1">
      <alignment horizontal="center" vertical="center" wrapText="1"/>
    </xf>
    <xf numFmtId="0" fontId="21" fillId="0" borderId="170" xfId="0" applyFont="1" applyBorder="1" applyAlignment="1">
      <alignment horizontal="center" vertical="center" wrapText="1"/>
    </xf>
    <xf numFmtId="0" fontId="23" fillId="0" borderId="167" xfId="0" applyFont="1" applyBorder="1" applyAlignment="1">
      <alignment horizontal="center" vertical="center" wrapText="1"/>
    </xf>
    <xf numFmtId="0" fontId="23" fillId="0" borderId="168" xfId="0" applyFont="1" applyBorder="1" applyAlignment="1">
      <alignment horizontal="center" vertical="center" wrapText="1"/>
    </xf>
    <xf numFmtId="0" fontId="23" fillId="0" borderId="171" xfId="0" applyFont="1" applyBorder="1" applyAlignment="1">
      <alignment horizontal="center" vertical="center" wrapText="1"/>
    </xf>
    <xf numFmtId="0" fontId="21" fillId="0" borderId="161" xfId="0" applyFont="1" applyBorder="1" applyAlignment="1">
      <alignment horizontal="center" vertical="center" wrapText="1"/>
    </xf>
    <xf numFmtId="0" fontId="10" fillId="0" borderId="158" xfId="0" applyFont="1" applyBorder="1" applyAlignment="1">
      <alignment horizontal="left" vertical="center" wrapText="1"/>
    </xf>
    <xf numFmtId="0" fontId="10" fillId="0" borderId="159" xfId="0" applyFont="1" applyBorder="1" applyAlignment="1">
      <alignment horizontal="left" vertical="center" wrapText="1"/>
    </xf>
    <xf numFmtId="0" fontId="9" fillId="7" borderId="30" xfId="0" applyFont="1" applyFill="1" applyBorder="1" applyAlignment="1">
      <alignment horizontal="left" vertical="center"/>
    </xf>
    <xf numFmtId="0" fontId="9" fillId="7" borderId="142" xfId="0" applyFont="1" applyFill="1" applyBorder="1" applyAlignment="1">
      <alignment horizontal="left" vertical="center" wrapText="1"/>
    </xf>
    <xf numFmtId="0" fontId="9" fillId="7" borderId="147" xfId="0" applyFont="1" applyFill="1" applyBorder="1" applyAlignment="1">
      <alignment horizontal="left" vertical="center" wrapText="1"/>
    </xf>
    <xf numFmtId="0" fontId="24" fillId="0" borderId="79" xfId="0" applyFont="1" applyBorder="1" applyAlignment="1">
      <alignment horizontal="left" vertical="center" wrapText="1"/>
    </xf>
    <xf numFmtId="0" fontId="21" fillId="0" borderId="131" xfId="0" applyFont="1" applyBorder="1" applyAlignment="1">
      <alignment horizontal="center" vertical="center" wrapText="1"/>
    </xf>
    <xf numFmtId="0" fontId="21" fillId="0" borderId="133" xfId="0" applyFont="1" applyBorder="1" applyAlignment="1">
      <alignment horizontal="center" vertical="center" wrapText="1"/>
    </xf>
    <xf numFmtId="0" fontId="21" fillId="0" borderId="134" xfId="0" applyFont="1" applyBorder="1" applyAlignment="1">
      <alignment horizontal="center" vertical="center" wrapText="1"/>
    </xf>
    <xf numFmtId="0" fontId="3" fillId="0" borderId="147" xfId="0" applyFont="1" applyBorder="1" applyAlignment="1">
      <alignment horizontal="left" vertical="center" wrapText="1"/>
    </xf>
    <xf numFmtId="0" fontId="9" fillId="0" borderId="102" xfId="0" applyFont="1" applyBorder="1" applyAlignment="1">
      <alignment horizontal="left" vertical="center" wrapText="1"/>
    </xf>
    <xf numFmtId="0" fontId="3" fillId="7" borderId="24" xfId="0" applyFont="1" applyFill="1" applyBorder="1" applyAlignment="1">
      <alignment horizontal="left" vertical="center"/>
    </xf>
    <xf numFmtId="0" fontId="3" fillId="0" borderId="37" xfId="0" applyFont="1" applyBorder="1" applyAlignment="1">
      <alignment horizontal="left" vertical="center"/>
    </xf>
    <xf numFmtId="0" fontId="3" fillId="0" borderId="49" xfId="0" applyFont="1" applyBorder="1" applyAlignment="1">
      <alignment horizontal="left" vertical="center"/>
    </xf>
    <xf numFmtId="0" fontId="3" fillId="0" borderId="21" xfId="0" applyFont="1" applyBorder="1" applyAlignment="1">
      <alignment horizontal="center"/>
    </xf>
    <xf numFmtId="0" fontId="3" fillId="0" borderId="42" xfId="0" applyFont="1" applyBorder="1" applyAlignment="1">
      <alignment horizontal="center"/>
    </xf>
    <xf numFmtId="0" fontId="3" fillId="0" borderId="33" xfId="0" applyFont="1" applyBorder="1" applyAlignment="1">
      <alignment horizontal="center"/>
    </xf>
    <xf numFmtId="0" fontId="23" fillId="0" borderId="166" xfId="0" applyFont="1" applyBorder="1" applyAlignment="1">
      <alignment horizontal="center" vertical="center" wrapText="1"/>
    </xf>
    <xf numFmtId="0" fontId="23" fillId="0" borderId="170" xfId="0" applyFont="1" applyBorder="1" applyAlignment="1">
      <alignment horizontal="center" vertical="center" wrapText="1"/>
    </xf>
    <xf numFmtId="0" fontId="23" fillId="0" borderId="168" xfId="0" applyFont="1" applyBorder="1" applyAlignment="1">
      <alignment horizontal="center" vertical="center"/>
    </xf>
    <xf numFmtId="0" fontId="23" fillId="0" borderId="171" xfId="0" applyFont="1" applyBorder="1" applyAlignment="1">
      <alignment horizontal="center" vertical="center"/>
    </xf>
    <xf numFmtId="0" fontId="23" fillId="0" borderId="54" xfId="0" applyFont="1" applyBorder="1" applyAlignment="1">
      <alignment horizontal="center" vertical="center"/>
    </xf>
    <xf numFmtId="0" fontId="23" fillId="0" borderId="170" xfId="0" applyFont="1" applyBorder="1" applyAlignment="1">
      <alignment horizontal="center" vertical="center"/>
    </xf>
    <xf numFmtId="0" fontId="3" fillId="0" borderId="3" xfId="0" applyFont="1" applyBorder="1" applyAlignment="1">
      <alignment horizontal="center"/>
    </xf>
    <xf numFmtId="0" fontId="3" fillId="0" borderId="3" xfId="0" applyFont="1" applyBorder="1" applyAlignment="1">
      <alignment horizontal="left" vertical="center"/>
    </xf>
    <xf numFmtId="0" fontId="3" fillId="0" borderId="16" xfId="0" applyFont="1" applyBorder="1" applyAlignment="1">
      <alignment horizontal="left" vertical="center"/>
    </xf>
    <xf numFmtId="0" fontId="3" fillId="0" borderId="2" xfId="0" applyFont="1" applyBorder="1" applyAlignment="1">
      <alignment horizontal="center"/>
    </xf>
    <xf numFmtId="0" fontId="9" fillId="0" borderId="136" xfId="0" applyFont="1" applyBorder="1" applyAlignment="1">
      <alignment horizontal="left" vertical="center" wrapText="1"/>
    </xf>
    <xf numFmtId="0" fontId="9" fillId="7" borderId="9" xfId="0" applyFont="1" applyFill="1" applyBorder="1" applyAlignment="1">
      <alignment horizontal="left" vertical="center"/>
    </xf>
    <xf numFmtId="0" fontId="9" fillId="7" borderId="15" xfId="0" applyFont="1" applyFill="1" applyBorder="1" applyAlignment="1">
      <alignment horizontal="left" vertical="center"/>
    </xf>
    <xf numFmtId="0" fontId="23" fillId="0" borderId="166" xfId="0" applyFont="1" applyBorder="1" applyAlignment="1">
      <alignment horizontal="center" vertical="center"/>
    </xf>
    <xf numFmtId="0" fontId="23" fillId="0" borderId="167" xfId="0" applyFont="1" applyBorder="1" applyAlignment="1">
      <alignment horizontal="center" vertical="center"/>
    </xf>
    <xf numFmtId="0" fontId="21" fillId="0" borderId="166" xfId="0" applyFont="1" applyBorder="1" applyAlignment="1">
      <alignment horizontal="center" vertical="center"/>
    </xf>
    <xf numFmtId="0" fontId="21" fillId="0" borderId="170" xfId="0" applyFont="1" applyBorder="1" applyAlignment="1">
      <alignment horizontal="center" vertical="center"/>
    </xf>
    <xf numFmtId="0" fontId="21" fillId="0" borderId="167" xfId="0" applyFont="1" applyBorder="1" applyAlignment="1">
      <alignment horizontal="center" vertical="center"/>
    </xf>
    <xf numFmtId="0" fontId="21" fillId="0" borderId="171" xfId="0" applyFont="1" applyBorder="1" applyAlignment="1">
      <alignment horizontal="center" vertical="center"/>
    </xf>
    <xf numFmtId="0" fontId="21" fillId="0" borderId="54" xfId="0" applyFont="1" applyBorder="1" applyAlignment="1">
      <alignment horizontal="center" vertical="center"/>
    </xf>
    <xf numFmtId="0" fontId="21" fillId="0" borderId="168" xfId="0" applyFont="1" applyBorder="1" applyAlignment="1">
      <alignment horizontal="center" vertical="center"/>
    </xf>
    <xf numFmtId="0" fontId="23" fillId="0" borderId="155" xfId="0" applyFont="1" applyBorder="1" applyAlignment="1">
      <alignment horizontal="center" vertical="center" wrapText="1"/>
    </xf>
    <xf numFmtId="0" fontId="23" fillId="0" borderId="156" xfId="0" applyFont="1" applyBorder="1" applyAlignment="1">
      <alignment horizontal="center" vertical="center" wrapText="1"/>
    </xf>
    <xf numFmtId="0" fontId="23" fillId="0" borderId="157" xfId="0" applyFont="1" applyBorder="1" applyAlignment="1">
      <alignment horizontal="center" vertical="center" wrapText="1"/>
    </xf>
    <xf numFmtId="0" fontId="10" fillId="0" borderId="149" xfId="0" applyFont="1" applyBorder="1" applyAlignment="1">
      <alignment horizontal="left" vertical="center" wrapText="1"/>
    </xf>
    <xf numFmtId="0" fontId="10" fillId="0" borderId="40" xfId="0" applyFont="1" applyBorder="1" applyAlignment="1">
      <alignment horizontal="left" vertical="center" wrapText="1"/>
    </xf>
    <xf numFmtId="0" fontId="10" fillId="0" borderId="150" xfId="0" applyFont="1" applyBorder="1" applyAlignment="1">
      <alignment horizontal="left" vertical="center" wrapText="1"/>
    </xf>
    <xf numFmtId="0" fontId="9" fillId="0" borderId="149" xfId="0" applyFont="1" applyBorder="1" applyAlignment="1">
      <alignment horizontal="left" vertical="center" wrapText="1"/>
    </xf>
    <xf numFmtId="0" fontId="9" fillId="0" borderId="40" xfId="0" applyFont="1" applyBorder="1" applyAlignment="1">
      <alignment horizontal="left" vertical="center" wrapText="1"/>
    </xf>
    <xf numFmtId="0" fontId="9" fillId="0" borderId="150" xfId="0" applyFont="1" applyBorder="1" applyAlignment="1">
      <alignment horizontal="left" vertical="center" wrapText="1"/>
    </xf>
    <xf numFmtId="0" fontId="9" fillId="7" borderId="132" xfId="0" applyFont="1" applyFill="1" applyBorder="1" applyAlignment="1">
      <alignment horizontal="left" vertical="center"/>
    </xf>
    <xf numFmtId="0" fontId="9" fillId="7" borderId="142" xfId="0" applyFont="1" applyFill="1" applyBorder="1" applyAlignment="1">
      <alignment horizontal="left" vertical="center"/>
    </xf>
    <xf numFmtId="0" fontId="9" fillId="7" borderId="33" xfId="0" applyFont="1" applyFill="1" applyBorder="1" applyAlignment="1">
      <alignment horizontal="left" vertical="center"/>
    </xf>
    <xf numFmtId="0" fontId="9" fillId="7" borderId="34" xfId="0" applyFont="1" applyFill="1" applyBorder="1" applyAlignment="1">
      <alignment horizontal="left" vertical="center"/>
    </xf>
    <xf numFmtId="0" fontId="9" fillId="7" borderId="48" xfId="0" applyFont="1" applyFill="1" applyBorder="1" applyAlignment="1">
      <alignment horizontal="left" vertical="center"/>
    </xf>
    <xf numFmtId="0" fontId="7" fillId="0" borderId="2" xfId="0" applyFont="1" applyBorder="1" applyAlignment="1">
      <alignment horizontal="left" vertical="center"/>
    </xf>
    <xf numFmtId="0" fontId="7" fillId="0" borderId="3" xfId="0" applyFont="1" applyBorder="1" applyAlignment="1">
      <alignment horizontal="left" vertical="center"/>
    </xf>
    <xf numFmtId="0" fontId="7" fillId="0" borderId="16" xfId="0" applyFont="1" applyBorder="1" applyAlignment="1">
      <alignment horizontal="left" vertical="center"/>
    </xf>
    <xf numFmtId="0" fontId="3" fillId="0" borderId="2" xfId="0" applyFont="1" applyBorder="1" applyAlignment="1">
      <alignment horizontal="left" vertical="center"/>
    </xf>
    <xf numFmtId="0" fontId="9" fillId="0" borderId="26" xfId="0" applyFont="1" applyBorder="1" applyAlignment="1">
      <alignment horizontal="left" vertical="center" wrapText="1"/>
    </xf>
    <xf numFmtId="0" fontId="3" fillId="0" borderId="33" xfId="0" applyFont="1" applyBorder="1" applyAlignment="1">
      <alignment horizontal="left" vertical="center"/>
    </xf>
    <xf numFmtId="0" fontId="3" fillId="0" borderId="34" xfId="0" applyFont="1" applyBorder="1" applyAlignment="1">
      <alignment horizontal="left" vertical="center"/>
    </xf>
    <xf numFmtId="0" fontId="3" fillId="0" borderId="48" xfId="0" applyFont="1" applyBorder="1" applyAlignment="1">
      <alignment horizontal="left" vertical="center"/>
    </xf>
    <xf numFmtId="0" fontId="3" fillId="0" borderId="49" xfId="0" applyFont="1" applyBorder="1" applyAlignment="1">
      <alignment horizontal="center"/>
    </xf>
    <xf numFmtId="0" fontId="3" fillId="0" borderId="0" xfId="0" applyFont="1" applyAlignment="1">
      <alignment horizontal="center"/>
    </xf>
    <xf numFmtId="0" fontId="3" fillId="0" borderId="24" xfId="0" applyFont="1" applyBorder="1" applyAlignment="1">
      <alignment horizontal="center"/>
    </xf>
    <xf numFmtId="0" fontId="19" fillId="0" borderId="56" xfId="0" applyFont="1" applyBorder="1" applyAlignment="1">
      <alignment horizontal="center" vertical="center"/>
    </xf>
    <xf numFmtId="0" fontId="19" fillId="0" borderId="57" xfId="0" applyFont="1" applyBorder="1" applyAlignment="1">
      <alignment horizontal="center" vertical="center"/>
    </xf>
    <xf numFmtId="0" fontId="19" fillId="0" borderId="58" xfId="0" applyFont="1" applyBorder="1" applyAlignment="1">
      <alignment horizontal="center" vertical="center"/>
    </xf>
    <xf numFmtId="0" fontId="23" fillId="0" borderId="131" xfId="0" applyFont="1" applyBorder="1" applyAlignment="1">
      <alignment horizontal="center" vertical="center"/>
    </xf>
    <xf numFmtId="0" fontId="23" fillId="0" borderId="133" xfId="0" applyFont="1" applyBorder="1" applyAlignment="1">
      <alignment horizontal="center" vertical="center"/>
    </xf>
    <xf numFmtId="0" fontId="23" fillId="0" borderId="134" xfId="0" applyFont="1" applyBorder="1" applyAlignment="1">
      <alignment horizontal="center" vertical="center"/>
    </xf>
    <xf numFmtId="0" fontId="10" fillId="0" borderId="3" xfId="0" applyFont="1" applyBorder="1" applyAlignment="1">
      <alignment horizontal="left" vertical="center"/>
    </xf>
    <xf numFmtId="0" fontId="10" fillId="0" borderId="135" xfId="0" applyFont="1" applyBorder="1" applyAlignment="1">
      <alignment horizontal="left" vertical="center"/>
    </xf>
    <xf numFmtId="0" fontId="9" fillId="0" borderId="142" xfId="0" applyFont="1" applyBorder="1" applyAlignment="1">
      <alignment horizontal="left" vertical="center" wrapText="1"/>
    </xf>
    <xf numFmtId="0" fontId="9" fillId="0" borderId="143" xfId="0" applyFont="1" applyBorder="1" applyAlignment="1">
      <alignment horizontal="left" vertical="center"/>
    </xf>
    <xf numFmtId="0" fontId="13" fillId="0" borderId="165" xfId="0" applyFont="1" applyBorder="1" applyAlignment="1">
      <alignment horizontal="left" vertical="center"/>
    </xf>
    <xf numFmtId="0" fontId="37" fillId="0" borderId="147" xfId="0" applyFont="1" applyBorder="1" applyAlignment="1">
      <alignment horizontal="left" vertical="center"/>
    </xf>
    <xf numFmtId="0" fontId="10" fillId="0" borderId="19" xfId="0" applyFont="1" applyBorder="1" applyAlignment="1">
      <alignment horizontal="center" vertical="center"/>
    </xf>
    <xf numFmtId="0" fontId="10" fillId="0" borderId="32" xfId="0" applyFont="1" applyBorder="1" applyAlignment="1">
      <alignment horizontal="center" vertical="center"/>
    </xf>
    <xf numFmtId="0" fontId="10" fillId="0" borderId="27" xfId="0" applyFont="1" applyBorder="1" applyAlignment="1">
      <alignment horizontal="left" vertical="center"/>
    </xf>
    <xf numFmtId="0" fontId="10" fillId="0" borderId="28" xfId="0" applyFont="1" applyBorder="1" applyAlignment="1">
      <alignment horizontal="left" vertical="center"/>
    </xf>
    <xf numFmtId="0" fontId="10" fillId="0" borderId="78" xfId="0" applyFont="1" applyBorder="1" applyAlignment="1">
      <alignment horizontal="left" vertical="center"/>
    </xf>
    <xf numFmtId="0" fontId="10" fillId="0" borderId="79" xfId="0" applyFont="1" applyBorder="1" applyAlignment="1">
      <alignment horizontal="left" vertical="center"/>
    </xf>
    <xf numFmtId="0" fontId="10" fillId="0" borderId="169" xfId="0" applyFont="1" applyBorder="1" applyAlignment="1">
      <alignment horizontal="left" vertical="center"/>
    </xf>
    <xf numFmtId="0" fontId="10" fillId="0" borderId="128" xfId="0" applyFont="1" applyBorder="1" applyAlignment="1">
      <alignment horizontal="left" vertical="center"/>
    </xf>
    <xf numFmtId="0" fontId="37" fillId="0" borderId="8" xfId="0" applyFont="1" applyBorder="1" applyAlignment="1">
      <alignment horizontal="center" vertical="center"/>
    </xf>
    <xf numFmtId="0" fontId="37" fillId="0" borderId="11" xfId="0" applyFont="1" applyBorder="1" applyAlignment="1">
      <alignment horizontal="center" vertical="center"/>
    </xf>
    <xf numFmtId="0" fontId="9" fillId="0" borderId="78" xfId="0" applyFont="1" applyBorder="1" applyAlignment="1">
      <alignment vertical="center"/>
    </xf>
    <xf numFmtId="0" fontId="9" fillId="0" borderId="79" xfId="0" applyFont="1" applyBorder="1" applyAlignment="1">
      <alignment vertical="center"/>
    </xf>
    <xf numFmtId="0" fontId="4" fillId="0" borderId="37" xfId="0" applyFont="1" applyBorder="1" applyAlignment="1">
      <alignment horizontal="left" vertical="center"/>
    </xf>
    <xf numFmtId="0" fontId="4" fillId="7" borderId="33" xfId="0" applyFont="1" applyFill="1" applyBorder="1" applyAlignment="1">
      <alignment horizontal="left" vertical="center"/>
    </xf>
    <xf numFmtId="0" fontId="4" fillId="7" borderId="24" xfId="0" applyFont="1" applyFill="1" applyBorder="1" applyAlignment="1">
      <alignment horizontal="left" vertical="center"/>
    </xf>
    <xf numFmtId="0" fontId="4" fillId="7" borderId="48" xfId="0" applyFont="1" applyFill="1" applyBorder="1" applyAlignment="1">
      <alignment horizontal="left" vertical="center"/>
    </xf>
    <xf numFmtId="0" fontId="4" fillId="0" borderId="37" xfId="0" applyFont="1" applyBorder="1" applyAlignment="1">
      <alignment horizontal="left" vertical="center" wrapText="1"/>
    </xf>
    <xf numFmtId="0" fontId="4" fillId="0" borderId="49" xfId="0" applyFont="1" applyBorder="1" applyAlignment="1">
      <alignment horizontal="left" vertical="center"/>
    </xf>
    <xf numFmtId="0" fontId="4" fillId="0" borderId="30" xfId="0" applyFont="1" applyBorder="1" applyAlignment="1">
      <alignment horizontal="left" vertical="center" wrapText="1"/>
    </xf>
    <xf numFmtId="0" fontId="4" fillId="0" borderId="102" xfId="0" applyFont="1" applyBorder="1" applyAlignment="1">
      <alignment horizontal="left" vertical="center"/>
    </xf>
    <xf numFmtId="0" fontId="23" fillId="0" borderId="153" xfId="0" applyFont="1" applyBorder="1" applyAlignment="1">
      <alignment horizontal="center" vertical="center"/>
    </xf>
    <xf numFmtId="0" fontId="9" fillId="0" borderId="20" xfId="0" applyFont="1" applyBorder="1" applyAlignment="1">
      <alignment horizontal="left" vertical="center"/>
    </xf>
    <xf numFmtId="0" fontId="9" fillId="0" borderId="135" xfId="0" applyFont="1" applyBorder="1" applyAlignment="1">
      <alignment horizontal="left" vertical="center"/>
    </xf>
    <xf numFmtId="0" fontId="4" fillId="0" borderId="26" xfId="0" applyFont="1" applyBorder="1" applyAlignment="1">
      <alignment horizontal="left" vertical="center"/>
    </xf>
    <xf numFmtId="0" fontId="4" fillId="0" borderId="79" xfId="0" applyFont="1" applyBorder="1" applyAlignment="1">
      <alignment horizontal="left" vertical="center"/>
    </xf>
    <xf numFmtId="0" fontId="4" fillId="0" borderId="25" xfId="0" applyFont="1" applyBorder="1" applyAlignment="1">
      <alignment horizontal="left" vertical="center"/>
    </xf>
    <xf numFmtId="0" fontId="9" fillId="0" borderId="137" xfId="0" applyFont="1" applyBorder="1" applyAlignment="1">
      <alignment horizontal="left" vertical="center" wrapText="1"/>
    </xf>
    <xf numFmtId="0" fontId="23" fillId="0" borderId="155" xfId="0" applyFont="1" applyBorder="1" applyAlignment="1">
      <alignment horizontal="center" vertical="center"/>
    </xf>
    <xf numFmtId="0" fontId="23" fillId="0" borderId="156" xfId="0" applyFont="1" applyBorder="1" applyAlignment="1">
      <alignment horizontal="center" vertical="center"/>
    </xf>
    <xf numFmtId="0" fontId="23" fillId="0" borderId="157" xfId="0" applyFont="1" applyBorder="1" applyAlignment="1">
      <alignment horizontal="center" vertical="center"/>
    </xf>
    <xf numFmtId="0" fontId="9" fillId="0" borderId="147" xfId="0" applyFont="1" applyBorder="1" applyAlignment="1">
      <alignment horizontal="left" vertical="center" wrapText="1"/>
    </xf>
    <xf numFmtId="0" fontId="4" fillId="0" borderId="136" xfId="0" applyFont="1" applyBorder="1" applyAlignment="1">
      <alignment horizontal="left" vertical="center"/>
    </xf>
    <xf numFmtId="0" fontId="4" fillId="0" borderId="137" xfId="0" applyFont="1" applyBorder="1" applyAlignment="1">
      <alignment horizontal="left" vertical="center"/>
    </xf>
    <xf numFmtId="0" fontId="4" fillId="0" borderId="143" xfId="0" applyFont="1" applyBorder="1" applyAlignment="1">
      <alignment horizontal="left" vertical="center"/>
    </xf>
    <xf numFmtId="0" fontId="9" fillId="0" borderId="141" xfId="0" applyFont="1" applyBorder="1" applyAlignment="1">
      <alignment horizontal="left" vertical="center" wrapText="1"/>
    </xf>
    <xf numFmtId="0" fontId="9" fillId="0" borderId="2" xfId="0" applyFont="1" applyBorder="1" applyAlignment="1">
      <alignment horizontal="left" vertical="center" wrapText="1"/>
    </xf>
    <xf numFmtId="0" fontId="9" fillId="0" borderId="137" xfId="0" applyFont="1" applyBorder="1" applyAlignment="1">
      <alignment horizontal="left" vertical="center"/>
    </xf>
    <xf numFmtId="0" fontId="4" fillId="0" borderId="141" xfId="0" applyFont="1" applyBorder="1" applyAlignment="1">
      <alignment horizontal="left" vertical="center"/>
    </xf>
    <xf numFmtId="0" fontId="4" fillId="0" borderId="132" xfId="0" applyFont="1" applyBorder="1" applyAlignment="1">
      <alignment horizontal="left" vertical="center"/>
    </xf>
    <xf numFmtId="0" fontId="4" fillId="0" borderId="142" xfId="0" applyFont="1" applyBorder="1" applyAlignment="1">
      <alignment horizontal="left" vertical="center"/>
    </xf>
    <xf numFmtId="0" fontId="4" fillId="0" borderId="172" xfId="0" applyFont="1" applyBorder="1" applyAlignment="1">
      <alignment horizontal="left" vertical="center"/>
    </xf>
    <xf numFmtId="0" fontId="4" fillId="0" borderId="85" xfId="0" applyFont="1" applyBorder="1" applyAlignment="1">
      <alignment horizontal="left" vertical="center"/>
    </xf>
    <xf numFmtId="0" fontId="4" fillId="0" borderId="164" xfId="0" applyFont="1" applyBorder="1" applyAlignment="1">
      <alignment horizontal="left" vertical="center"/>
    </xf>
    <xf numFmtId="0" fontId="4" fillId="7" borderId="57" xfId="0" applyFont="1" applyFill="1" applyBorder="1" applyAlignment="1">
      <alignment horizontal="left" vertical="center"/>
    </xf>
    <xf numFmtId="0" fontId="4" fillId="0" borderId="17" xfId="0" applyFont="1" applyBorder="1" applyAlignment="1">
      <alignment horizontal="left" vertical="center"/>
    </xf>
    <xf numFmtId="0" fontId="4" fillId="0" borderId="9" xfId="0" applyFont="1" applyBorder="1" applyAlignment="1">
      <alignment horizontal="left" vertical="center"/>
    </xf>
    <xf numFmtId="0" fontId="4" fillId="0" borderId="15" xfId="0" applyFont="1" applyBorder="1" applyAlignment="1">
      <alignment horizontal="left" vertical="center"/>
    </xf>
    <xf numFmtId="0" fontId="4" fillId="0" borderId="2" xfId="0" applyFont="1" applyBorder="1" applyAlignment="1">
      <alignment horizontal="left" vertical="center" wrapText="1"/>
    </xf>
    <xf numFmtId="0" fontId="4" fillId="0" borderId="41" xfId="0" applyFont="1" applyBorder="1" applyAlignment="1">
      <alignment horizontal="left" vertical="center"/>
    </xf>
    <xf numFmtId="0" fontId="4" fillId="0" borderId="33" xfId="0" applyFont="1" applyBorder="1" applyAlignment="1">
      <alignment horizontal="left" vertical="center" wrapText="1"/>
    </xf>
    <xf numFmtId="0" fontId="4" fillId="0" borderId="24" xfId="0" applyFont="1" applyBorder="1" applyAlignment="1">
      <alignment horizontal="left" vertical="center" wrapText="1"/>
    </xf>
    <xf numFmtId="0" fontId="4" fillId="0" borderId="48" xfId="0" applyFont="1" applyBorder="1" applyAlignment="1">
      <alignment horizontal="left" vertical="center" wrapText="1"/>
    </xf>
    <xf numFmtId="0" fontId="4" fillId="7" borderId="70" xfId="0" applyFont="1" applyFill="1" applyBorder="1" applyAlignment="1">
      <alignment horizontal="left" vertical="center"/>
    </xf>
    <xf numFmtId="0" fontId="4" fillId="7" borderId="28" xfId="0" applyFont="1" applyFill="1" applyBorder="1" applyAlignment="1">
      <alignment horizontal="left" vertical="center"/>
    </xf>
    <xf numFmtId="0" fontId="4" fillId="7" borderId="67" xfId="0" applyFont="1" applyFill="1" applyBorder="1" applyAlignment="1">
      <alignment horizontal="left" vertical="center"/>
    </xf>
    <xf numFmtId="0" fontId="4" fillId="0" borderId="66" xfId="0" applyFont="1" applyBorder="1" applyAlignment="1">
      <alignment horizontal="left" vertical="center"/>
    </xf>
    <xf numFmtId="0" fontId="4" fillId="0" borderId="65" xfId="0" applyFont="1" applyBorder="1" applyAlignment="1">
      <alignment horizontal="left" vertical="center"/>
    </xf>
    <xf numFmtId="0" fontId="4" fillId="0" borderId="64" xfId="0" applyFont="1" applyBorder="1" applyAlignment="1">
      <alignment horizontal="left" vertical="center"/>
    </xf>
    <xf numFmtId="0" fontId="4" fillId="7" borderId="17" xfId="0" applyFont="1" applyFill="1" applyBorder="1" applyAlignment="1">
      <alignment horizontal="left" vertical="center"/>
    </xf>
    <xf numFmtId="0" fontId="4" fillId="7" borderId="30" xfId="0" applyFont="1" applyFill="1" applyBorder="1" applyAlignment="1">
      <alignment horizontal="left" vertical="center"/>
    </xf>
    <xf numFmtId="0" fontId="4" fillId="7" borderId="15" xfId="0" applyFont="1" applyFill="1" applyBorder="1" applyAlignment="1">
      <alignment horizontal="left" vertical="center"/>
    </xf>
    <xf numFmtId="0" fontId="4" fillId="0" borderId="135" xfId="0" applyFont="1" applyBorder="1" applyAlignment="1">
      <alignment horizontal="left" vertical="center"/>
    </xf>
    <xf numFmtId="0" fontId="4" fillId="0" borderId="140" xfId="0" applyFont="1" applyBorder="1" applyAlignment="1">
      <alignment horizontal="left" vertical="center" wrapText="1"/>
    </xf>
    <xf numFmtId="0" fontId="4" fillId="0" borderId="144" xfId="0" applyFont="1" applyBorder="1" applyAlignment="1">
      <alignment horizontal="left" vertical="center" wrapText="1"/>
    </xf>
    <xf numFmtId="0" fontId="4" fillId="0" borderId="145" xfId="0" applyFont="1" applyBorder="1" applyAlignment="1">
      <alignment horizontal="left" vertical="center"/>
    </xf>
    <xf numFmtId="0" fontId="21" fillId="0" borderId="131" xfId="0" applyFont="1" applyBorder="1" applyAlignment="1">
      <alignment horizontal="center" vertical="center"/>
    </xf>
    <xf numFmtId="0" fontId="21" fillId="0" borderId="133" xfId="0" applyFont="1" applyBorder="1" applyAlignment="1">
      <alignment horizontal="center" vertical="center"/>
    </xf>
    <xf numFmtId="0" fontId="21" fillId="0" borderId="134" xfId="0" applyFont="1" applyBorder="1" applyAlignment="1">
      <alignment horizontal="center" vertical="center"/>
    </xf>
    <xf numFmtId="0" fontId="4" fillId="0" borderId="136" xfId="0" applyFont="1" applyBorder="1" applyAlignment="1">
      <alignment horizontal="left" vertical="center" wrapText="1"/>
    </xf>
    <xf numFmtId="0" fontId="4" fillId="0" borderId="135" xfId="0" applyFont="1" applyBorder="1" applyAlignment="1">
      <alignment horizontal="left" vertical="center" wrapText="1"/>
    </xf>
    <xf numFmtId="0" fontId="4" fillId="0" borderId="143" xfId="0" applyFont="1" applyBorder="1" applyAlignment="1">
      <alignment horizontal="left" vertical="center" wrapText="1"/>
    </xf>
    <xf numFmtId="0" fontId="4" fillId="0" borderId="144" xfId="0" applyFont="1" applyBorder="1" applyAlignment="1">
      <alignment horizontal="left" vertical="center"/>
    </xf>
    <xf numFmtId="0" fontId="9" fillId="2" borderId="140" xfId="0" applyFont="1" applyFill="1" applyBorder="1" applyAlignment="1">
      <alignment horizontal="left" vertical="center" wrapText="1"/>
    </xf>
    <xf numFmtId="0" fontId="9" fillId="2" borderId="144" xfId="0" applyFont="1" applyFill="1" applyBorder="1" applyAlignment="1">
      <alignment horizontal="left" vertical="center" wrapText="1"/>
    </xf>
    <xf numFmtId="0" fontId="9" fillId="2" borderId="144" xfId="0" applyFont="1" applyFill="1" applyBorder="1" applyAlignment="1">
      <alignment horizontal="left" vertical="center"/>
    </xf>
    <xf numFmtId="0" fontId="9" fillId="0" borderId="15" xfId="0" applyFont="1" applyBorder="1" applyAlignment="1">
      <alignment horizontal="left" vertical="center" wrapText="1"/>
    </xf>
    <xf numFmtId="0" fontId="9" fillId="0" borderId="30" xfId="0" applyFont="1" applyBorder="1" applyAlignment="1">
      <alignment horizontal="left" vertical="center" wrapText="1"/>
    </xf>
    <xf numFmtId="0" fontId="9" fillId="0" borderId="79" xfId="0" applyFont="1" applyBorder="1" applyAlignment="1">
      <alignment horizontal="left" vertical="center" wrapText="1"/>
    </xf>
    <xf numFmtId="0" fontId="9" fillId="0" borderId="20" xfId="0" applyFont="1" applyBorder="1" applyAlignment="1">
      <alignment horizontal="center" vertical="center" wrapText="1"/>
    </xf>
    <xf numFmtId="0" fontId="9" fillId="0" borderId="15" xfId="0" applyFont="1" applyBorder="1" applyAlignment="1">
      <alignment horizontal="left" vertical="center"/>
    </xf>
    <xf numFmtId="0" fontId="9" fillId="0" borderId="30" xfId="0" applyFont="1" applyBorder="1" applyAlignment="1">
      <alignment horizontal="left" vertical="center"/>
    </xf>
    <xf numFmtId="0" fontId="9" fillId="0" borderId="147" xfId="0" applyFont="1" applyBorder="1" applyAlignment="1">
      <alignment horizontal="left" vertical="center"/>
    </xf>
    <xf numFmtId="0" fontId="9" fillId="0" borderId="40" xfId="0" applyFont="1" applyBorder="1" applyAlignment="1">
      <alignment horizontal="center" vertical="center" wrapText="1"/>
    </xf>
    <xf numFmtId="0" fontId="4" fillId="7" borderId="126" xfId="0" applyFont="1" applyFill="1" applyBorder="1" applyAlignment="1">
      <alignment horizontal="left" vertical="center" wrapText="1"/>
    </xf>
    <xf numFmtId="0" fontId="4" fillId="7" borderId="97" xfId="0" applyFont="1" applyFill="1" applyBorder="1" applyAlignment="1">
      <alignment horizontal="left" vertical="center" wrapText="1"/>
    </xf>
    <xf numFmtId="0" fontId="4" fillId="7" borderId="162" xfId="0" applyFont="1" applyFill="1" applyBorder="1" applyAlignment="1">
      <alignment horizontal="left" vertical="center" wrapText="1"/>
    </xf>
    <xf numFmtId="0" fontId="5" fillId="17" borderId="16" xfId="0" applyFont="1" applyFill="1" applyBorder="1" applyAlignment="1">
      <alignment horizontal="center" vertical="center" wrapText="1"/>
    </xf>
    <xf numFmtId="0" fontId="5" fillId="17" borderId="37" xfId="0" applyFont="1" applyFill="1" applyBorder="1" applyAlignment="1">
      <alignment horizontal="center" vertical="center" wrapText="1"/>
    </xf>
    <xf numFmtId="0" fontId="4" fillId="7" borderId="24" xfId="0" applyFont="1" applyFill="1" applyBorder="1" applyAlignment="1">
      <alignment horizontal="left" vertical="center" wrapText="1"/>
    </xf>
    <xf numFmtId="0" fontId="4" fillId="0" borderId="103" xfId="0" applyFont="1" applyBorder="1" applyAlignment="1">
      <alignment horizontal="left" vertical="center" wrapText="1"/>
    </xf>
    <xf numFmtId="0" fontId="4" fillId="0" borderId="100" xfId="0" applyFont="1" applyBorder="1" applyAlignment="1">
      <alignment horizontal="left" vertical="center" wrapText="1"/>
    </xf>
    <xf numFmtId="0" fontId="4" fillId="0" borderId="104" xfId="0" applyFont="1" applyBorder="1" applyAlignment="1">
      <alignment horizontal="left" vertical="center" wrapText="1"/>
    </xf>
    <xf numFmtId="0" fontId="10" fillId="0" borderId="67" xfId="0" applyFont="1" applyBorder="1" applyAlignment="1">
      <alignment horizontal="left" vertical="center" wrapText="1"/>
    </xf>
    <xf numFmtId="0" fontId="9" fillId="0" borderId="28" xfId="0" applyFont="1" applyBorder="1" applyAlignment="1">
      <alignment horizontal="left" vertical="center" wrapText="1"/>
    </xf>
    <xf numFmtId="0" fontId="9" fillId="0" borderId="29" xfId="0" applyFont="1" applyBorder="1" applyAlignment="1">
      <alignment horizontal="left" vertical="center" wrapText="1"/>
    </xf>
    <xf numFmtId="0" fontId="4" fillId="0" borderId="2" xfId="0" applyFont="1" applyBorder="1" applyAlignment="1">
      <alignment horizontal="center" vertical="center" wrapText="1"/>
    </xf>
    <xf numFmtId="0" fontId="4" fillId="0" borderId="163" xfId="0" applyFont="1" applyBorder="1" applyAlignment="1">
      <alignment horizontal="left" vertical="center" wrapText="1"/>
    </xf>
    <xf numFmtId="0" fontId="9" fillId="0" borderId="2" xfId="0" applyFont="1" applyBorder="1" applyAlignment="1">
      <alignment horizontal="center" vertical="center" wrapText="1"/>
    </xf>
    <xf numFmtId="0" fontId="4" fillId="0" borderId="139" xfId="0" applyFont="1" applyBorder="1" applyAlignment="1">
      <alignment horizontal="left" vertical="center" wrapText="1"/>
    </xf>
    <xf numFmtId="0" fontId="4" fillId="0" borderId="175" xfId="0" applyFont="1" applyBorder="1" applyAlignment="1">
      <alignment horizontal="left" vertical="center" wrapText="1"/>
    </xf>
    <xf numFmtId="0" fontId="21" fillId="0" borderId="153" xfId="0" applyFont="1" applyBorder="1" applyAlignment="1">
      <alignment horizontal="center" vertical="center" wrapText="1"/>
    </xf>
    <xf numFmtId="0" fontId="10" fillId="0" borderId="20" xfId="0" applyFont="1" applyBorder="1" applyAlignment="1">
      <alignment horizontal="left" vertical="center" wrapText="1"/>
    </xf>
    <xf numFmtId="0" fontId="3" fillId="0" borderId="142" xfId="0" applyFont="1" applyBorder="1" applyAlignment="1">
      <alignment horizontal="left" vertical="center"/>
    </xf>
    <xf numFmtId="0" fontId="3" fillId="0" borderId="147" xfId="0" applyFont="1" applyBorder="1" applyAlignment="1">
      <alignment horizontal="left" vertical="center"/>
    </xf>
    <xf numFmtId="0" fontId="3" fillId="7" borderId="141" xfId="0" applyFont="1" applyFill="1" applyBorder="1" applyAlignment="1">
      <alignment horizontal="left" vertical="center" wrapText="1"/>
    </xf>
    <xf numFmtId="0" fontId="3" fillId="7" borderId="132" xfId="0" applyFont="1" applyFill="1" applyBorder="1" applyAlignment="1">
      <alignment horizontal="left" vertical="center" wrapText="1"/>
    </xf>
    <xf numFmtId="0" fontId="3" fillId="7" borderId="142" xfId="0" applyFont="1" applyFill="1" applyBorder="1" applyAlignment="1">
      <alignment horizontal="left" vertical="center" wrapText="1"/>
    </xf>
    <xf numFmtId="0" fontId="23" fillId="0" borderId="154" xfId="0" applyFont="1" applyBorder="1" applyAlignment="1">
      <alignment horizontal="center" vertical="center" wrapText="1"/>
    </xf>
    <xf numFmtId="0" fontId="10" fillId="0" borderId="34" xfId="0" applyFont="1" applyBorder="1" applyAlignment="1">
      <alignment horizontal="left" vertical="center" wrapText="1"/>
    </xf>
    <xf numFmtId="0" fontId="4" fillId="7" borderId="141" xfId="0" applyFont="1" applyFill="1" applyBorder="1" applyAlignment="1">
      <alignment horizontal="left" vertical="center" wrapText="1"/>
    </xf>
    <xf numFmtId="0" fontId="4" fillId="7" borderId="132" xfId="0" applyFont="1" applyFill="1" applyBorder="1" applyAlignment="1">
      <alignment horizontal="left" vertical="center" wrapText="1"/>
    </xf>
    <xf numFmtId="0" fontId="4" fillId="7" borderId="142" xfId="0" applyFont="1" applyFill="1" applyBorder="1" applyAlignment="1">
      <alignment horizontal="left" vertical="center" wrapText="1"/>
    </xf>
    <xf numFmtId="0" fontId="4" fillId="0" borderId="21" xfId="0" applyFont="1" applyBorder="1" applyAlignment="1">
      <alignment horizontal="center" vertical="center" wrapText="1"/>
    </xf>
    <xf numFmtId="0" fontId="4" fillId="0" borderId="42" xfId="0" applyFont="1" applyBorder="1" applyAlignment="1">
      <alignment horizontal="center" vertical="center" wrapText="1"/>
    </xf>
    <xf numFmtId="0" fontId="4" fillId="0" borderId="33" xfId="0" applyFont="1" applyBorder="1" applyAlignment="1">
      <alignment horizontal="center" vertical="center" wrapText="1"/>
    </xf>
    <xf numFmtId="0" fontId="10" fillId="0" borderId="142" xfId="0" applyFont="1" applyBorder="1" applyAlignment="1">
      <alignment horizontal="left" vertical="center"/>
    </xf>
    <xf numFmtId="0" fontId="10" fillId="0" borderId="147" xfId="0" applyFont="1" applyBorder="1" applyAlignment="1">
      <alignment horizontal="left" vertical="center"/>
    </xf>
    <xf numFmtId="0" fontId="10" fillId="0" borderId="16" xfId="0" applyFont="1" applyBorder="1" applyAlignment="1">
      <alignment horizontal="left" vertical="center" wrapText="1"/>
    </xf>
    <xf numFmtId="0" fontId="3" fillId="0" borderId="26" xfId="0" applyFont="1" applyBorder="1" applyAlignment="1">
      <alignment horizontal="left" vertical="center"/>
    </xf>
    <xf numFmtId="0" fontId="3" fillId="0" borderId="41" xfId="0" applyFont="1" applyBorder="1" applyAlignment="1">
      <alignment horizontal="left" vertical="center"/>
    </xf>
    <xf numFmtId="0" fontId="3" fillId="0" borderId="25" xfId="0" applyFont="1" applyBorder="1" applyAlignment="1">
      <alignment horizontal="left" vertical="center"/>
    </xf>
    <xf numFmtId="0" fontId="9" fillId="0" borderId="21" xfId="0" applyFont="1" applyBorder="1" applyAlignment="1">
      <alignment horizontal="center"/>
    </xf>
    <xf numFmtId="0" fontId="9" fillId="0" borderId="42" xfId="0" applyFont="1" applyBorder="1" applyAlignment="1">
      <alignment horizontal="center"/>
    </xf>
    <xf numFmtId="0" fontId="9" fillId="0" borderId="33" xfId="0" applyFont="1" applyBorder="1" applyAlignment="1">
      <alignment horizontal="center"/>
    </xf>
    <xf numFmtId="0" fontId="3" fillId="7" borderId="17" xfId="0" applyFont="1" applyFill="1" applyBorder="1" applyAlignment="1">
      <alignment horizontal="left" vertical="center"/>
    </xf>
    <xf numFmtId="0" fontId="3" fillId="7" borderId="9" xfId="0" applyFont="1" applyFill="1" applyBorder="1" applyAlignment="1">
      <alignment horizontal="left" vertical="center"/>
    </xf>
    <xf numFmtId="0" fontId="3" fillId="7" borderId="15" xfId="0" applyFont="1" applyFill="1" applyBorder="1" applyAlignment="1">
      <alignment horizontal="left" vertical="center"/>
    </xf>
    <xf numFmtId="0" fontId="9" fillId="0" borderId="2" xfId="0" applyFont="1" applyBorder="1" applyAlignment="1">
      <alignment horizontal="left" vertical="center"/>
    </xf>
    <xf numFmtId="0" fontId="3" fillId="0" borderId="102" xfId="0" applyFont="1" applyBorder="1" applyAlignment="1">
      <alignment horizontal="left" vertical="center"/>
    </xf>
    <xf numFmtId="0" fontId="3" fillId="7" borderId="30" xfId="0" applyFont="1" applyFill="1" applyBorder="1" applyAlignment="1">
      <alignment horizontal="left" vertical="center"/>
    </xf>
    <xf numFmtId="0" fontId="9" fillId="0" borderId="49" xfId="0" applyFont="1" applyBorder="1" applyAlignment="1">
      <alignment horizontal="left" vertical="center"/>
    </xf>
    <xf numFmtId="0" fontId="3" fillId="7" borderId="147" xfId="0" applyFont="1" applyFill="1" applyBorder="1" applyAlignment="1">
      <alignment horizontal="left" vertical="center" wrapText="1"/>
    </xf>
    <xf numFmtId="0" fontId="3" fillId="0" borderId="102" xfId="0" applyFont="1" applyBorder="1" applyAlignment="1">
      <alignment horizontal="left" vertical="center" wrapText="1"/>
    </xf>
    <xf numFmtId="0" fontId="3" fillId="0" borderId="79" xfId="0" applyFont="1" applyBorder="1" applyAlignment="1">
      <alignment horizontal="left" vertical="center"/>
    </xf>
    <xf numFmtId="0" fontId="9" fillId="7" borderId="24" xfId="0" applyFont="1" applyFill="1" applyBorder="1" applyAlignment="1">
      <alignment horizontal="left" vertical="center"/>
    </xf>
    <xf numFmtId="0" fontId="10" fillId="0" borderId="151" xfId="0" applyFont="1" applyBorder="1" applyAlignment="1">
      <alignment horizontal="left" vertical="center" wrapText="1"/>
    </xf>
    <xf numFmtId="0" fontId="10" fillId="0" borderId="59" xfId="0" applyFont="1" applyBorder="1" applyAlignment="1">
      <alignment horizontal="left" vertical="center" wrapText="1"/>
    </xf>
    <xf numFmtId="0" fontId="10" fillId="0" borderId="152" xfId="0" applyFont="1" applyBorder="1" applyAlignment="1">
      <alignment horizontal="left" vertical="center" wrapText="1"/>
    </xf>
    <xf numFmtId="0" fontId="61" fillId="0" borderId="2" xfId="0" applyFont="1" applyBorder="1" applyAlignment="1">
      <alignment horizontal="center"/>
    </xf>
    <xf numFmtId="0" fontId="9" fillId="0" borderId="151" xfId="0" applyFont="1" applyBorder="1" applyAlignment="1">
      <alignment horizontal="left" vertical="center" wrapText="1"/>
    </xf>
    <xf numFmtId="0" fontId="9" fillId="7" borderId="141" xfId="0" applyFont="1" applyFill="1" applyBorder="1" applyAlignment="1">
      <alignment horizontal="left" vertical="center"/>
    </xf>
    <xf numFmtId="0" fontId="3" fillId="7" borderId="30" xfId="0" applyFont="1" applyFill="1" applyBorder="1" applyAlignment="1">
      <alignment horizontal="left" vertical="center" wrapText="1"/>
    </xf>
    <xf numFmtId="0" fontId="3" fillId="0" borderId="137" xfId="0" applyFont="1" applyBorder="1" applyAlignment="1">
      <alignment horizontal="left" vertical="center" wrapText="1"/>
    </xf>
    <xf numFmtId="0" fontId="4" fillId="0" borderId="139" xfId="0" applyFont="1" applyBorder="1" applyAlignment="1">
      <alignment horizontal="left" vertical="center"/>
    </xf>
    <xf numFmtId="0" fontId="4" fillId="0" borderId="175" xfId="0" applyFont="1" applyBorder="1" applyAlignment="1">
      <alignment horizontal="left" vertical="center"/>
    </xf>
    <xf numFmtId="0" fontId="4" fillId="0" borderId="33" xfId="0" applyFont="1" applyBorder="1" applyAlignment="1">
      <alignment vertical="center"/>
    </xf>
    <xf numFmtId="0" fontId="4" fillId="0" borderId="34" xfId="0" applyFont="1" applyBorder="1" applyAlignment="1">
      <alignment vertical="center"/>
    </xf>
    <xf numFmtId="0" fontId="4" fillId="0" borderId="48" xfId="0" applyFont="1" applyBorder="1" applyAlignment="1">
      <alignment vertical="center"/>
    </xf>
    <xf numFmtId="0" fontId="4" fillId="0" borderId="136" xfId="0" applyFont="1" applyBorder="1" applyAlignment="1">
      <alignment vertical="center" wrapText="1"/>
    </xf>
    <xf numFmtId="0" fontId="4" fillId="0" borderId="135" xfId="0" applyFont="1" applyBorder="1" applyAlignment="1">
      <alignment vertical="center" wrapText="1"/>
    </xf>
    <xf numFmtId="0" fontId="4" fillId="0" borderId="143" xfId="0" applyFont="1" applyBorder="1" applyAlignment="1">
      <alignment vertical="center" wrapText="1"/>
    </xf>
    <xf numFmtId="0" fontId="4" fillId="0" borderId="17" xfId="0" applyFont="1" applyBorder="1" applyAlignment="1">
      <alignment horizontal="left" vertical="center" wrapText="1"/>
    </xf>
    <xf numFmtId="0" fontId="4" fillId="0" borderId="9" xfId="0" applyFont="1" applyBorder="1" applyAlignment="1">
      <alignment horizontal="left" vertical="center" wrapText="1"/>
    </xf>
    <xf numFmtId="0" fontId="4" fillId="0" borderId="15" xfId="0" applyFont="1" applyBorder="1" applyAlignment="1">
      <alignment horizontal="left" vertical="center" wrapText="1"/>
    </xf>
    <xf numFmtId="0" fontId="4" fillId="0" borderId="103" xfId="0" applyFont="1" applyBorder="1" applyAlignment="1">
      <alignment horizontal="left" vertical="center"/>
    </xf>
    <xf numFmtId="0" fontId="4" fillId="0" borderId="100" xfId="0" applyFont="1" applyBorder="1" applyAlignment="1">
      <alignment horizontal="left" vertical="center"/>
    </xf>
    <xf numFmtId="0" fontId="4" fillId="0" borderId="104" xfId="0" applyFont="1" applyBorder="1" applyAlignment="1">
      <alignment horizontal="left" vertical="center"/>
    </xf>
    <xf numFmtId="0" fontId="46" fillId="0" borderId="21" xfId="0" applyFont="1" applyBorder="1" applyAlignment="1">
      <alignment horizontal="center"/>
    </xf>
    <xf numFmtId="0" fontId="46" fillId="0" borderId="33" xfId="0" applyFont="1" applyBorder="1" applyAlignment="1">
      <alignment horizontal="center"/>
    </xf>
    <xf numFmtId="0" fontId="4" fillId="0" borderId="30" xfId="0" applyFont="1" applyBorder="1" applyAlignment="1">
      <alignment horizontal="left" vertical="center"/>
    </xf>
    <xf numFmtId="0" fontId="20" fillId="0" borderId="131" xfId="0" applyFont="1" applyBorder="1" applyAlignment="1">
      <alignment horizontal="center" vertical="center" wrapText="1"/>
    </xf>
    <xf numFmtId="0" fontId="20" fillId="0" borderId="132" xfId="0" applyFont="1" applyBorder="1" applyAlignment="1">
      <alignment horizontal="center" vertical="center" wrapText="1"/>
    </xf>
    <xf numFmtId="0" fontId="20" fillId="0" borderId="133" xfId="0" applyFont="1" applyBorder="1" applyAlignment="1">
      <alignment horizontal="center" vertical="center" wrapText="1"/>
    </xf>
    <xf numFmtId="0" fontId="20" fillId="0" borderId="134" xfId="0" applyFont="1" applyBorder="1" applyAlignment="1">
      <alignment horizontal="center" vertical="center" wrapText="1"/>
    </xf>
    <xf numFmtId="0" fontId="20" fillId="0" borderId="135" xfId="0" applyFont="1" applyBorder="1" applyAlignment="1">
      <alignment horizontal="center" vertical="center" wrapText="1"/>
    </xf>
    <xf numFmtId="0" fontId="4" fillId="0" borderId="141" xfId="0" applyFont="1" applyBorder="1" applyAlignment="1">
      <alignment vertical="center"/>
    </xf>
    <xf numFmtId="0" fontId="4" fillId="0" borderId="132" xfId="0" applyFont="1" applyBorder="1" applyAlignment="1">
      <alignment vertical="center"/>
    </xf>
    <xf numFmtId="0" fontId="4" fillId="0" borderId="142" xfId="0" applyFont="1" applyBorder="1" applyAlignment="1">
      <alignment vertical="center"/>
    </xf>
    <xf numFmtId="0" fontId="4" fillId="0" borderId="26" xfId="0" applyFont="1" applyBorder="1" applyAlignment="1">
      <alignment vertical="center" wrapText="1"/>
    </xf>
    <xf numFmtId="0" fontId="4" fillId="0" borderId="41" xfId="0" applyFont="1" applyBorder="1" applyAlignment="1">
      <alignment vertical="center" wrapText="1"/>
    </xf>
    <xf numFmtId="0" fontId="4" fillId="0" borderId="25" xfId="0" applyFont="1" applyBorder="1" applyAlignment="1">
      <alignment vertical="center" wrapText="1"/>
    </xf>
    <xf numFmtId="0" fontId="4" fillId="0" borderId="141" xfId="0" applyFont="1" applyBorder="1" applyAlignment="1">
      <alignment horizontal="left" vertical="center" wrapText="1"/>
    </xf>
    <xf numFmtId="0" fontId="4" fillId="0" borderId="132" xfId="0" applyFont="1" applyBorder="1" applyAlignment="1">
      <alignment horizontal="left" vertical="center" wrapText="1"/>
    </xf>
    <xf numFmtId="0" fontId="4" fillId="0" borderId="142" xfId="0" applyFont="1" applyBorder="1" applyAlignment="1">
      <alignment horizontal="left" vertical="center" wrapText="1"/>
    </xf>
    <xf numFmtId="0" fontId="4" fillId="0" borderId="26" xfId="0" applyFont="1" applyBorder="1" applyAlignment="1">
      <alignment vertical="center"/>
    </xf>
    <xf numFmtId="0" fontId="4" fillId="0" borderId="41" xfId="0" applyFont="1" applyBorder="1" applyAlignment="1">
      <alignment vertical="center"/>
    </xf>
    <xf numFmtId="0" fontId="4" fillId="0" borderId="25" xfId="0" applyFont="1" applyBorder="1" applyAlignment="1">
      <alignment vertical="center"/>
    </xf>
    <xf numFmtId="0" fontId="9" fillId="0" borderId="151" xfId="0" applyFont="1" applyBorder="1" applyAlignment="1">
      <alignment horizontal="left" vertical="center"/>
    </xf>
    <xf numFmtId="0" fontId="9" fillId="0" borderId="160" xfId="0" applyFont="1" applyBorder="1" applyAlignment="1">
      <alignment horizontal="left" vertical="center"/>
    </xf>
    <xf numFmtId="0" fontId="9" fillId="0" borderId="152" xfId="0" applyFont="1" applyBorder="1" applyAlignment="1">
      <alignment horizontal="left" vertical="center"/>
    </xf>
    <xf numFmtId="0" fontId="9" fillId="0" borderId="148" xfId="0" applyFont="1" applyBorder="1" applyAlignment="1">
      <alignment horizontal="left" vertical="center"/>
    </xf>
    <xf numFmtId="0" fontId="4" fillId="0" borderId="22" xfId="0" applyFont="1" applyBorder="1" applyAlignment="1">
      <alignment horizontal="left" vertical="center" wrapText="1"/>
    </xf>
    <xf numFmtId="0" fontId="4" fillId="0" borderId="49" xfId="0" applyFont="1" applyBorder="1" applyAlignment="1">
      <alignment horizontal="left" vertical="center" wrapText="1"/>
    </xf>
    <xf numFmtId="0" fontId="4" fillId="7" borderId="3" xfId="0" applyFont="1" applyFill="1" applyBorder="1" applyAlignment="1">
      <alignment horizontal="left" vertical="center" wrapText="1"/>
    </xf>
    <xf numFmtId="0" fontId="4" fillId="7" borderId="16" xfId="0" applyFont="1" applyFill="1" applyBorder="1" applyAlignment="1">
      <alignment horizontal="left" vertical="center" wrapText="1"/>
    </xf>
    <xf numFmtId="0" fontId="4" fillId="0" borderId="137" xfId="0" applyFont="1" applyBorder="1" applyAlignment="1">
      <alignment horizontal="left" vertical="center" wrapText="1"/>
    </xf>
    <xf numFmtId="0" fontId="9" fillId="0" borderId="141" xfId="0" applyFont="1" applyBorder="1" applyAlignment="1">
      <alignment vertical="center"/>
    </xf>
    <xf numFmtId="0" fontId="9" fillId="0" borderId="132" xfId="0" applyFont="1" applyBorder="1" applyAlignment="1">
      <alignment vertical="center"/>
    </xf>
    <xf numFmtId="0" fontId="9" fillId="0" borderId="142" xfId="0" applyFont="1" applyBorder="1" applyAlignment="1">
      <alignment vertical="center"/>
    </xf>
    <xf numFmtId="0" fontId="61" fillId="0" borderId="20" xfId="0" applyFont="1" applyBorder="1" applyAlignment="1">
      <alignment horizontal="center"/>
    </xf>
    <xf numFmtId="0" fontId="61" fillId="0" borderId="40" xfId="0" applyFont="1" applyBorder="1" applyAlignment="1">
      <alignment horizontal="center"/>
    </xf>
    <xf numFmtId="0" fontId="61" fillId="0" borderId="34" xfId="0" applyFont="1" applyBorder="1" applyAlignment="1">
      <alignment horizontal="center"/>
    </xf>
    <xf numFmtId="0" fontId="65" fillId="0" borderId="20" xfId="0" applyFont="1" applyBorder="1" applyAlignment="1">
      <alignment horizontal="left" vertical="center" wrapText="1"/>
    </xf>
    <xf numFmtId="0" fontId="65" fillId="0" borderId="40" xfId="0" applyFont="1" applyBorder="1" applyAlignment="1">
      <alignment horizontal="left" vertical="center" wrapText="1"/>
    </xf>
    <xf numFmtId="0" fontId="65" fillId="0" borderId="34" xfId="0" applyFont="1" applyBorder="1" applyAlignment="1">
      <alignment horizontal="left" vertical="center" wrapText="1"/>
    </xf>
    <xf numFmtId="0" fontId="65" fillId="0" borderId="20" xfId="0" applyFont="1" applyBorder="1" applyAlignment="1">
      <alignment horizontal="center" vertical="center" wrapText="1"/>
    </xf>
    <xf numFmtId="0" fontId="65" fillId="0" borderId="40" xfId="0" applyFont="1" applyBorder="1" applyAlignment="1">
      <alignment horizontal="center" vertical="center" wrapText="1"/>
    </xf>
    <xf numFmtId="0" fontId="65" fillId="0" borderId="34" xfId="0" applyFont="1" applyBorder="1" applyAlignment="1">
      <alignment horizontal="center" vertical="center" wrapText="1"/>
    </xf>
    <xf numFmtId="0" fontId="0" fillId="0" borderId="59" xfId="0" applyBorder="1" applyAlignment="1">
      <alignment horizontal="center"/>
    </xf>
    <xf numFmtId="0" fontId="9" fillId="0" borderId="16" xfId="0" applyFont="1" applyBorder="1" applyAlignment="1">
      <alignment horizontal="center" vertical="center" wrapText="1"/>
    </xf>
    <xf numFmtId="0" fontId="9" fillId="4" borderId="1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0" borderId="1" xfId="0" applyFont="1" applyBorder="1" applyAlignment="1">
      <alignment horizontal="center" vertical="center" wrapText="1"/>
    </xf>
    <xf numFmtId="0" fontId="0" fillId="0" borderId="58" xfId="0" applyBorder="1" applyAlignment="1">
      <alignment horizontal="center" vertical="top" wrapText="1"/>
    </xf>
    <xf numFmtId="0" fontId="0" fillId="0" borderId="42" xfId="0" applyBorder="1" applyAlignment="1">
      <alignment horizontal="center" vertical="top" wrapText="1"/>
    </xf>
    <xf numFmtId="0" fontId="0" fillId="0" borderId="66" xfId="0" applyBorder="1" applyAlignment="1">
      <alignment horizontal="center" vertical="top" wrapText="1"/>
    </xf>
    <xf numFmtId="0" fontId="19" fillId="0" borderId="51" xfId="0" applyFont="1" applyBorder="1" applyAlignment="1">
      <alignment horizontal="center" vertical="center"/>
    </xf>
    <xf numFmtId="0" fontId="61" fillId="0" borderId="1" xfId="0" applyFont="1" applyBorder="1" applyAlignment="1">
      <alignment horizontal="center" vertical="center"/>
    </xf>
    <xf numFmtId="0" fontId="61" fillId="0" borderId="40" xfId="0" applyFont="1" applyBorder="1" applyAlignment="1">
      <alignment horizontal="center" vertical="center"/>
    </xf>
    <xf numFmtId="0" fontId="61" fillId="0" borderId="34" xfId="0" applyFont="1" applyBorder="1" applyAlignment="1">
      <alignment horizontal="center" vertical="center"/>
    </xf>
    <xf numFmtId="0" fontId="19" fillId="0" borderId="51" xfId="0" applyFont="1" applyBorder="1" applyAlignment="1">
      <alignment horizontal="center" vertical="top"/>
    </xf>
    <xf numFmtId="0" fontId="19" fillId="0" borderId="52" xfId="0" applyFont="1" applyBorder="1" applyAlignment="1">
      <alignment horizontal="center" vertical="top"/>
    </xf>
    <xf numFmtId="0" fontId="65" fillId="0" borderId="1" xfId="0" applyFont="1" applyBorder="1" applyAlignment="1">
      <alignment horizontal="center" vertical="top" wrapText="1"/>
    </xf>
    <xf numFmtId="0" fontId="28" fillId="0" borderId="51" xfId="0" applyFont="1" applyBorder="1" applyAlignment="1">
      <alignment horizontal="center" vertical="center" wrapText="1"/>
    </xf>
    <xf numFmtId="0" fontId="61" fillId="0" borderId="1" xfId="0" applyFont="1" applyBorder="1" applyAlignment="1">
      <alignment horizontal="center" vertical="center" wrapText="1"/>
    </xf>
    <xf numFmtId="0" fontId="0" fillId="0" borderId="51" xfId="0" applyBorder="1" applyAlignment="1">
      <alignment horizontal="center" vertical="top" wrapText="1"/>
    </xf>
    <xf numFmtId="0" fontId="65" fillId="0" borderId="3" xfId="0" applyFont="1" applyBorder="1" applyAlignment="1">
      <alignment horizontal="center" vertical="center" wrapText="1"/>
    </xf>
    <xf numFmtId="0" fontId="61" fillId="0" borderId="3" xfId="0" applyFont="1" applyBorder="1" applyAlignment="1">
      <alignment horizontal="center" vertical="center" wrapText="1"/>
    </xf>
    <xf numFmtId="0" fontId="9" fillId="4" borderId="3" xfId="0" applyFont="1" applyFill="1" applyBorder="1" applyAlignment="1">
      <alignment horizontal="center" vertical="top" wrapText="1"/>
    </xf>
    <xf numFmtId="0" fontId="61" fillId="0" borderId="40" xfId="0" applyFont="1" applyBorder="1" applyAlignment="1">
      <alignment horizontal="left" vertical="center"/>
    </xf>
    <xf numFmtId="0" fontId="9" fillId="0" borderId="24" xfId="0" applyFont="1" applyBorder="1" applyAlignment="1">
      <alignment horizontal="center" vertical="center" wrapText="1"/>
    </xf>
    <xf numFmtId="0" fontId="9" fillId="0" borderId="17" xfId="0" applyFont="1" applyBorder="1" applyAlignment="1">
      <alignment horizontal="left" vertical="center" wrapText="1"/>
    </xf>
    <xf numFmtId="0" fontId="61" fillId="0" borderId="3" xfId="0" applyFont="1" applyBorder="1" applyAlignment="1">
      <alignment horizontal="center" vertical="center"/>
    </xf>
    <xf numFmtId="0" fontId="61" fillId="0" borderId="20" xfId="0" applyFont="1" applyBorder="1" applyAlignment="1">
      <alignment horizontal="left" vertical="center"/>
    </xf>
    <xf numFmtId="0" fontId="61" fillId="0" borderId="34" xfId="0" applyFont="1" applyBorder="1" applyAlignment="1">
      <alignment horizontal="left" vertical="center"/>
    </xf>
    <xf numFmtId="0" fontId="61" fillId="4" borderId="3" xfId="0" applyFont="1" applyFill="1" applyBorder="1" applyAlignment="1">
      <alignment horizontal="center" vertical="center"/>
    </xf>
    <xf numFmtId="0" fontId="65" fillId="0" borderId="3" xfId="0" applyFont="1" applyBorder="1" applyAlignment="1">
      <alignment horizontal="left" vertical="center"/>
    </xf>
    <xf numFmtId="0" fontId="65" fillId="0" borderId="3" xfId="0" applyFont="1" applyBorder="1" applyAlignment="1">
      <alignment horizontal="center" vertical="center"/>
    </xf>
    <xf numFmtId="0" fontId="9" fillId="0" borderId="59" xfId="0" applyFont="1" applyBorder="1" applyAlignment="1">
      <alignment horizontal="center" vertical="center" wrapText="1"/>
    </xf>
    <xf numFmtId="0" fontId="9" fillId="0" borderId="48" xfId="0" applyFont="1" applyBorder="1" applyAlignment="1">
      <alignment horizontal="center" vertical="center" wrapText="1"/>
    </xf>
    <xf numFmtId="0" fontId="61" fillId="4" borderId="20" xfId="0" applyFont="1" applyFill="1" applyBorder="1" applyAlignment="1">
      <alignment horizontal="center" vertical="center"/>
    </xf>
    <xf numFmtId="0" fontId="61" fillId="4" borderId="40" xfId="0" applyFont="1" applyFill="1" applyBorder="1" applyAlignment="1">
      <alignment horizontal="center" vertical="center"/>
    </xf>
    <xf numFmtId="0" fontId="61" fillId="4" borderId="34" xfId="0" applyFont="1" applyFill="1" applyBorder="1" applyAlignment="1">
      <alignment horizontal="center" vertical="center"/>
    </xf>
    <xf numFmtId="0" fontId="0" fillId="0" borderId="3" xfId="0" applyBorder="1" applyAlignment="1">
      <alignment horizontal="center"/>
    </xf>
    <xf numFmtId="0" fontId="23" fillId="0" borderId="3" xfId="0" applyFont="1" applyBorder="1" applyAlignment="1">
      <alignment horizontal="left" vertical="center" wrapText="1"/>
    </xf>
    <xf numFmtId="0" fontId="43" fillId="0" borderId="3" xfId="0" applyFont="1" applyBorder="1" applyAlignment="1">
      <alignment horizontal="center" vertical="center"/>
    </xf>
    <xf numFmtId="0" fontId="1" fillId="0" borderId="16" xfId="0" applyFont="1" applyBorder="1" applyAlignment="1">
      <alignment horizontal="center" vertical="center" wrapText="1"/>
    </xf>
    <xf numFmtId="0" fontId="1" fillId="0" borderId="2" xfId="0" applyFont="1" applyBorder="1" applyAlignment="1">
      <alignment horizontal="center" vertical="center" wrapText="1"/>
    </xf>
    <xf numFmtId="0" fontId="23" fillId="16" borderId="16" xfId="0" applyFont="1" applyFill="1" applyBorder="1" applyAlignment="1">
      <alignment horizontal="center" vertical="center" wrapText="1"/>
    </xf>
    <xf numFmtId="0" fontId="23" fillId="16" borderId="37" xfId="0" applyFont="1" applyFill="1" applyBorder="1" applyAlignment="1">
      <alignment horizontal="center" vertical="center"/>
    </xf>
    <xf numFmtId="0" fontId="23" fillId="16" borderId="2" xfId="0" applyFont="1" applyFill="1" applyBorder="1" applyAlignment="1">
      <alignment horizontal="center" vertical="center"/>
    </xf>
    <xf numFmtId="0" fontId="23" fillId="0" borderId="49" xfId="0" applyFont="1" applyBorder="1" applyAlignment="1">
      <alignment horizontal="center" vertical="center" wrapText="1"/>
    </xf>
    <xf numFmtId="0" fontId="43" fillId="6" borderId="22" xfId="0" applyFont="1" applyFill="1" applyBorder="1" applyAlignment="1">
      <alignment horizontal="center" vertical="center" wrapText="1"/>
    </xf>
    <xf numFmtId="0" fontId="43" fillId="6" borderId="49" xfId="0" applyFont="1" applyFill="1" applyBorder="1" applyAlignment="1">
      <alignment horizontal="center" vertical="center" wrapText="1"/>
    </xf>
    <xf numFmtId="0" fontId="23" fillId="10" borderId="59" xfId="0" applyFont="1" applyFill="1" applyBorder="1" applyAlignment="1">
      <alignment horizontal="center" wrapText="1"/>
    </xf>
    <xf numFmtId="0" fontId="23" fillId="10" borderId="0" xfId="0" applyFont="1" applyFill="1" applyAlignment="1">
      <alignment horizontal="center" wrapText="1"/>
    </xf>
    <xf numFmtId="0" fontId="20" fillId="0" borderId="24" xfId="0" applyFont="1" applyBorder="1" applyAlignment="1">
      <alignment horizontal="left" vertical="center" wrapText="1"/>
    </xf>
    <xf numFmtId="0" fontId="10" fillId="0" borderId="25" xfId="0" applyFont="1" applyBorder="1" applyAlignment="1">
      <alignment horizontal="left" vertical="center" wrapText="1"/>
    </xf>
    <xf numFmtId="0" fontId="10" fillId="0" borderId="26" xfId="0" applyFont="1" applyBorder="1" applyAlignment="1">
      <alignment horizontal="left" vertical="center" wrapText="1"/>
    </xf>
    <xf numFmtId="0" fontId="81" fillId="0" borderId="27" xfId="0" quotePrefix="1" applyFont="1" applyBorder="1" applyAlignment="1">
      <alignment horizontal="center" vertical="center" wrapText="1"/>
    </xf>
    <xf numFmtId="0" fontId="81" fillId="0" borderId="28" xfId="0" quotePrefix="1" applyFont="1" applyBorder="1" applyAlignment="1">
      <alignment horizontal="center" vertical="center" wrapText="1"/>
    </xf>
    <xf numFmtId="0" fontId="81" fillId="0" borderId="29" xfId="0" quotePrefix="1" applyFont="1" applyBorder="1" applyAlignment="1">
      <alignment horizontal="center" vertical="center" wrapText="1"/>
    </xf>
    <xf numFmtId="0" fontId="81" fillId="0" borderId="28" xfId="0" applyFont="1" applyBorder="1" applyAlignment="1">
      <alignment horizontal="center" vertical="center" wrapText="1"/>
    </xf>
    <xf numFmtId="0" fontId="81" fillId="0" borderId="29" xfId="0" applyFont="1" applyBorder="1" applyAlignment="1">
      <alignment horizontal="center" vertical="center" wrapText="1"/>
    </xf>
    <xf numFmtId="0" fontId="17" fillId="0" borderId="0" xfId="0" quotePrefix="1" applyFont="1" applyAlignment="1">
      <alignment horizontal="center" vertical="center" wrapText="1"/>
    </xf>
    <xf numFmtId="0" fontId="1" fillId="6" borderId="22" xfId="0" applyFont="1" applyFill="1" applyBorder="1" applyAlignment="1">
      <alignment horizontal="center" vertical="center" wrapText="1"/>
    </xf>
    <xf numFmtId="0" fontId="1" fillId="6" borderId="49" xfId="0" applyFont="1" applyFill="1" applyBorder="1" applyAlignment="1">
      <alignment horizontal="center" vertical="center" wrapText="1"/>
    </xf>
    <xf numFmtId="0" fontId="8" fillId="0" borderId="24" xfId="0" applyFont="1" applyBorder="1" applyAlignment="1">
      <alignment horizontal="left" vertical="center" wrapText="1"/>
    </xf>
    <xf numFmtId="0" fontId="5" fillId="0" borderId="0" xfId="0" applyFont="1" applyAlignment="1">
      <alignment horizontal="left" vertical="center" wrapText="1"/>
    </xf>
    <xf numFmtId="0" fontId="6" fillId="4" borderId="16" xfId="0" applyFont="1" applyFill="1" applyBorder="1" applyAlignment="1">
      <alignment horizontal="left" vertical="center" wrapText="1"/>
    </xf>
    <xf numFmtId="0" fontId="6" fillId="4" borderId="37" xfId="0" applyFont="1" applyFill="1" applyBorder="1" applyAlignment="1">
      <alignment horizontal="left" vertical="center" wrapText="1"/>
    </xf>
    <xf numFmtId="0" fontId="6" fillId="4" borderId="3" xfId="0" applyFont="1" applyFill="1" applyBorder="1" applyAlignment="1">
      <alignment horizontal="left" vertical="center" wrapText="1"/>
    </xf>
    <xf numFmtId="0" fontId="1" fillId="0" borderId="3" xfId="0" applyFont="1" applyBorder="1" applyAlignment="1">
      <alignment horizontal="center" vertical="center"/>
    </xf>
    <xf numFmtId="0" fontId="35" fillId="0" borderId="27" xfId="0" applyFont="1" applyBorder="1" applyAlignment="1">
      <alignment horizontal="left" wrapText="1"/>
    </xf>
    <xf numFmtId="0" fontId="35" fillId="0" borderId="28" xfId="0" applyFont="1" applyBorder="1" applyAlignment="1">
      <alignment horizontal="left"/>
    </xf>
    <xf numFmtId="0" fontId="35" fillId="0" borderId="29" xfId="0" applyFont="1" applyBorder="1" applyAlignment="1">
      <alignment horizontal="left"/>
    </xf>
    <xf numFmtId="0" fontId="6" fillId="4" borderId="180" xfId="0" applyFont="1" applyFill="1" applyBorder="1" applyAlignment="1">
      <alignment horizontal="left" vertical="center" wrapText="1"/>
    </xf>
    <xf numFmtId="0" fontId="6" fillId="4" borderId="16" xfId="0" applyFont="1" applyFill="1" applyBorder="1" applyAlignment="1">
      <alignment horizontal="left" vertical="top" wrapText="1"/>
    </xf>
    <xf numFmtId="0" fontId="6" fillId="4" borderId="2" xfId="0" applyFont="1" applyFill="1" applyBorder="1" applyAlignment="1">
      <alignment horizontal="left" vertical="top" wrapText="1"/>
    </xf>
    <xf numFmtId="0" fontId="1" fillId="0" borderId="16" xfId="0" applyFont="1" applyBorder="1" applyAlignment="1">
      <alignment horizontal="center" vertical="center"/>
    </xf>
    <xf numFmtId="0" fontId="1" fillId="0" borderId="2" xfId="0" applyFont="1" applyBorder="1" applyAlignment="1">
      <alignment horizontal="center" vertical="center"/>
    </xf>
    <xf numFmtId="0" fontId="6" fillId="4" borderId="180" xfId="0" applyFont="1" applyFill="1" applyBorder="1" applyAlignment="1">
      <alignment horizontal="left" vertical="top" wrapText="1"/>
    </xf>
    <xf numFmtId="0" fontId="4" fillId="0" borderId="61" xfId="0" applyFont="1" applyBorder="1" applyAlignment="1">
      <alignment horizontal="center" vertical="center" wrapText="1"/>
    </xf>
    <xf numFmtId="0" fontId="213" fillId="18" borderId="6" xfId="0" applyFont="1" applyFill="1" applyBorder="1" applyAlignment="1">
      <alignment horizontal="center" vertical="center" wrapText="1"/>
    </xf>
    <xf numFmtId="0" fontId="213" fillId="18" borderId="75" xfId="0" applyFont="1" applyFill="1" applyBorder="1" applyAlignment="1">
      <alignment horizontal="center" vertical="center" wrapText="1"/>
    </xf>
    <xf numFmtId="0" fontId="213" fillId="18" borderId="74" xfId="0" applyFont="1" applyFill="1" applyBorder="1" applyAlignment="1">
      <alignment horizontal="center" vertical="center" wrapText="1"/>
    </xf>
    <xf numFmtId="0" fontId="5" fillId="0" borderId="3" xfId="0" applyFont="1" applyBorder="1" applyAlignment="1">
      <alignment horizontal="left" vertical="center" wrapText="1"/>
    </xf>
    <xf numFmtId="0" fontId="5" fillId="0" borderId="3"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2" xfId="0" applyFont="1" applyBorder="1" applyAlignment="1">
      <alignment horizontal="center" vertical="center" wrapText="1"/>
    </xf>
    <xf numFmtId="0" fontId="176" fillId="0" borderId="16" xfId="0" applyFont="1" applyBorder="1" applyAlignment="1">
      <alignment horizontal="left" vertical="center" wrapText="1"/>
    </xf>
    <xf numFmtId="0" fontId="38" fillId="0" borderId="3" xfId="0" quotePrefix="1" applyFont="1" applyBorder="1" applyAlignment="1">
      <alignment horizontal="center" vertical="center" wrapText="1"/>
    </xf>
    <xf numFmtId="0" fontId="38" fillId="0" borderId="3" xfId="0" applyFont="1" applyBorder="1" applyAlignment="1">
      <alignment horizontal="center" vertical="center" wrapText="1"/>
    </xf>
    <xf numFmtId="0" fontId="234" fillId="0" borderId="3" xfId="0" applyFont="1" applyBorder="1" applyAlignment="1">
      <alignment horizontal="left" vertical="center" wrapText="1"/>
    </xf>
    <xf numFmtId="0" fontId="28" fillId="0" borderId="3" xfId="0" applyFont="1" applyBorder="1" applyAlignment="1">
      <alignment horizontal="center" vertical="center" wrapText="1"/>
    </xf>
    <xf numFmtId="0" fontId="28" fillId="0" borderId="3" xfId="0" applyFont="1" applyBorder="1" applyAlignment="1">
      <alignment horizontal="center" vertical="center"/>
    </xf>
    <xf numFmtId="0" fontId="40" fillId="0" borderId="16" xfId="0" applyFont="1" applyBorder="1" applyAlignment="1">
      <alignment horizontal="left" vertical="center" wrapText="1"/>
    </xf>
    <xf numFmtId="0" fontId="18" fillId="35" borderId="64" xfId="0" applyFont="1" applyFill="1" applyBorder="1" applyAlignment="1">
      <alignment horizontal="left" vertical="center" wrapText="1"/>
    </xf>
    <xf numFmtId="0" fontId="18" fillId="35" borderId="65" xfId="0" applyFont="1" applyFill="1" applyBorder="1" applyAlignment="1">
      <alignment horizontal="left" vertical="center" wrapText="1"/>
    </xf>
    <xf numFmtId="0" fontId="4" fillId="0" borderId="123" xfId="0" applyFont="1" applyBorder="1" applyAlignment="1">
      <alignment horizontal="left" vertical="top" wrapText="1"/>
    </xf>
    <xf numFmtId="0" fontId="4" fillId="0" borderId="124" xfId="0" applyFont="1" applyBorder="1" applyAlignment="1">
      <alignment horizontal="left" vertical="top" wrapText="1"/>
    </xf>
    <xf numFmtId="0" fontId="18" fillId="43" borderId="59" xfId="0" applyFont="1" applyFill="1" applyBorder="1" applyAlignment="1">
      <alignment horizontal="left" vertical="center" wrapText="1"/>
    </xf>
    <xf numFmtId="0" fontId="18" fillId="43" borderId="0" xfId="0" applyFont="1" applyFill="1" applyAlignment="1">
      <alignment horizontal="left" vertical="center" wrapText="1"/>
    </xf>
    <xf numFmtId="0" fontId="18" fillId="33" borderId="67" xfId="0" applyFont="1" applyFill="1" applyBorder="1" applyAlignment="1">
      <alignment horizontal="left" vertical="center" wrapText="1"/>
    </xf>
    <xf numFmtId="0" fontId="18" fillId="33" borderId="28" xfId="0" applyFont="1" applyFill="1" applyBorder="1" applyAlignment="1">
      <alignment horizontal="left" vertical="center" wrapText="1"/>
    </xf>
    <xf numFmtId="0" fontId="18" fillId="44" borderId="64" xfId="0" applyFont="1" applyFill="1" applyBorder="1" applyAlignment="1">
      <alignment horizontal="left" vertical="center" wrapText="1"/>
    </xf>
    <xf numFmtId="0" fontId="18" fillId="44" borderId="65" xfId="0" applyFont="1" applyFill="1" applyBorder="1" applyAlignment="1">
      <alignment horizontal="left" vertical="center" wrapText="1"/>
    </xf>
    <xf numFmtId="0" fontId="18" fillId="45" borderId="64" xfId="0" applyFont="1" applyFill="1" applyBorder="1" applyAlignment="1">
      <alignment horizontal="left" vertical="center" wrapText="1"/>
    </xf>
    <xf numFmtId="0" fontId="18" fillId="45" borderId="65" xfId="0" applyFont="1" applyFill="1" applyBorder="1" applyAlignment="1">
      <alignment horizontal="left" vertical="center" wrapText="1"/>
    </xf>
    <xf numFmtId="0" fontId="18" fillId="46" borderId="59" xfId="0" applyFont="1" applyFill="1" applyBorder="1" applyAlignment="1">
      <alignment horizontal="left" vertical="center" wrapText="1"/>
    </xf>
    <xf numFmtId="0" fontId="39" fillId="46" borderId="0" xfId="0" applyFont="1" applyFill="1" applyAlignment="1">
      <alignment horizontal="left" vertical="center" wrapText="1"/>
    </xf>
    <xf numFmtId="0" fontId="6" fillId="0" borderId="23" xfId="0" applyFont="1" applyBorder="1" applyAlignment="1">
      <alignment horizontal="center" vertical="center"/>
    </xf>
    <xf numFmtId="0" fontId="18" fillId="14" borderId="59" xfId="0" applyFont="1" applyFill="1" applyBorder="1" applyAlignment="1">
      <alignment horizontal="left" vertical="center" wrapText="1"/>
    </xf>
    <xf numFmtId="0" fontId="18" fillId="14" borderId="0" xfId="0" applyFont="1" applyFill="1" applyAlignment="1">
      <alignment horizontal="left" vertical="center" wrapText="1"/>
    </xf>
    <xf numFmtId="0" fontId="6" fillId="0" borderId="125" xfId="0" applyFont="1" applyBorder="1" applyAlignment="1">
      <alignment horizontal="center" vertical="center"/>
    </xf>
    <xf numFmtId="0" fontId="6" fillId="0" borderId="20" xfId="0" applyFont="1" applyBorder="1" applyAlignment="1">
      <alignment horizontal="center" vertical="center"/>
    </xf>
    <xf numFmtId="0" fontId="18" fillId="16" borderId="56" xfId="0" applyFont="1" applyFill="1" applyBorder="1" applyAlignment="1">
      <alignment horizontal="left" vertical="center" wrapText="1"/>
    </xf>
    <xf numFmtId="0" fontId="18" fillId="16" borderId="57" xfId="0" applyFont="1" applyFill="1" applyBorder="1" applyAlignment="1">
      <alignment horizontal="left" vertical="center" wrapText="1"/>
    </xf>
    <xf numFmtId="0" fontId="18" fillId="40" borderId="59" xfId="0" applyFont="1" applyFill="1" applyBorder="1" applyAlignment="1">
      <alignment horizontal="left" vertical="center" wrapText="1"/>
    </xf>
    <xf numFmtId="0" fontId="18" fillId="40" borderId="0" xfId="0" applyFont="1" applyFill="1" applyAlignment="1">
      <alignment horizontal="left" vertical="center" wrapText="1"/>
    </xf>
  </cellXfs>
  <cellStyles count="9">
    <cellStyle name="Link" xfId="1" builtinId="8"/>
    <cellStyle name="Link 2" xfId="5" xr:uid="{2CCD29E4-C644-40C5-BCB6-789DBDC6FCC9}"/>
    <cellStyle name="Normal 2" xfId="7" xr:uid="{8E25AE76-9EC0-4EAD-A10D-D08654434FC5}"/>
    <cellStyle name="Percent 2" xfId="8" xr:uid="{FE85A7C8-19B6-44DF-A3C2-93B4DFAC967E}"/>
    <cellStyle name="Prozent" xfId="4" builtinId="5"/>
    <cellStyle name="Prozent 10 2 2" xfId="3" xr:uid="{00000000-0005-0000-0000-000002000000}"/>
    <cellStyle name="Standard" xfId="0" builtinId="0"/>
    <cellStyle name="Standard 2" xfId="2" xr:uid="{00000000-0005-0000-0000-000004000000}"/>
    <cellStyle name="Standard 2 2" xfId="6" xr:uid="{339EF18D-086D-4964-BB2C-C08B08A033C1}"/>
  </cellStyles>
  <dxfs count="104">
    <dxf>
      <fill>
        <patternFill>
          <bgColor rgb="FFC0C0C0"/>
        </patternFill>
      </fill>
    </dxf>
    <dxf>
      <fill>
        <patternFill>
          <bgColor indexed="41"/>
        </patternFill>
      </fill>
    </dxf>
    <dxf>
      <fill>
        <patternFill>
          <bgColor rgb="FF99FF66"/>
        </patternFill>
      </fill>
    </dxf>
    <dxf>
      <fill>
        <patternFill>
          <bgColor rgb="FFFFFF99"/>
        </patternFill>
      </fill>
    </dxf>
    <dxf>
      <fill>
        <patternFill>
          <bgColor rgb="FFCCFFCC"/>
        </patternFill>
      </fill>
    </dxf>
    <dxf>
      <fill>
        <patternFill>
          <bgColor rgb="FFCCFFCC"/>
        </patternFill>
      </fill>
    </dxf>
    <dxf>
      <fill>
        <patternFill>
          <bgColor rgb="FFFF7C80"/>
        </patternFill>
      </fill>
    </dxf>
    <dxf>
      <fill>
        <patternFill>
          <bgColor rgb="FFC1C1C1"/>
        </patternFill>
      </fill>
    </dxf>
    <dxf>
      <fill>
        <patternFill>
          <bgColor rgb="FFC1C1C1"/>
        </patternFill>
      </fill>
    </dxf>
    <dxf>
      <fill>
        <patternFill>
          <bgColor rgb="FFCCFFCC"/>
        </patternFill>
      </fill>
    </dxf>
    <dxf>
      <fill>
        <patternFill>
          <bgColor theme="0"/>
        </patternFill>
      </fill>
    </dxf>
    <dxf>
      <fill>
        <patternFill>
          <bgColor rgb="FFCCFFCC"/>
        </patternFill>
      </fill>
    </dxf>
    <dxf>
      <fill>
        <patternFill>
          <bgColor rgb="FF777777"/>
        </patternFill>
      </fill>
    </dxf>
    <dxf>
      <fill>
        <patternFill>
          <bgColor rgb="FFFF7C80"/>
        </patternFill>
      </fill>
    </dxf>
    <dxf>
      <fill>
        <patternFill>
          <bgColor rgb="FFC0C0C0"/>
        </patternFill>
      </fill>
    </dxf>
    <dxf>
      <fill>
        <patternFill>
          <bgColor theme="0"/>
        </patternFill>
      </fill>
    </dxf>
    <dxf>
      <fill>
        <patternFill>
          <bgColor rgb="FFCCFFCC"/>
        </patternFill>
      </fill>
    </dxf>
    <dxf>
      <fill>
        <patternFill>
          <bgColor theme="0"/>
        </patternFill>
      </fill>
    </dxf>
    <dxf>
      <fill>
        <patternFill>
          <bgColor rgb="FFCCFFCC"/>
        </patternFill>
      </fill>
    </dxf>
    <dxf>
      <fill>
        <patternFill>
          <bgColor theme="0"/>
        </patternFill>
      </fill>
    </dxf>
    <dxf>
      <fill>
        <patternFill>
          <bgColor rgb="FFCCFFCC"/>
        </patternFill>
      </fill>
    </dxf>
    <dxf>
      <fill>
        <patternFill>
          <bgColor theme="0"/>
        </patternFill>
      </fill>
    </dxf>
    <dxf>
      <fill>
        <patternFill>
          <bgColor rgb="FFCCFFCC"/>
        </patternFill>
      </fill>
    </dxf>
    <dxf>
      <fill>
        <patternFill>
          <bgColor theme="0"/>
        </patternFill>
      </fill>
    </dxf>
    <dxf>
      <fill>
        <patternFill>
          <bgColor rgb="FFCCFFCC"/>
        </patternFill>
      </fill>
    </dxf>
    <dxf>
      <fill>
        <patternFill>
          <bgColor rgb="FF777777"/>
        </patternFill>
      </fill>
    </dxf>
    <dxf>
      <fill>
        <patternFill>
          <bgColor rgb="FFFF7C80"/>
        </patternFill>
      </fill>
    </dxf>
    <dxf>
      <fill>
        <patternFill>
          <bgColor rgb="FFC0C0C0"/>
        </patternFill>
      </fill>
    </dxf>
    <dxf>
      <fill>
        <patternFill>
          <bgColor rgb="FFFFFF99"/>
        </patternFill>
      </fill>
    </dxf>
    <dxf>
      <fill>
        <patternFill>
          <bgColor rgb="FFCCFFCC"/>
        </patternFill>
      </fill>
    </dxf>
    <dxf>
      <fill>
        <patternFill>
          <bgColor indexed="9"/>
        </patternFill>
      </fill>
    </dxf>
    <dxf>
      <fill>
        <patternFill>
          <bgColor rgb="FFCCFFCC"/>
        </patternFill>
      </fill>
    </dxf>
    <dxf>
      <fill>
        <patternFill>
          <bgColor theme="0"/>
        </patternFill>
      </fill>
    </dxf>
    <dxf>
      <fill>
        <patternFill>
          <bgColor rgb="FF777777"/>
        </patternFill>
      </fill>
    </dxf>
    <dxf>
      <fill>
        <patternFill>
          <bgColor rgb="FFFF7C80"/>
        </patternFill>
      </fill>
    </dxf>
    <dxf>
      <fill>
        <patternFill>
          <bgColor rgb="FFC0C0C0"/>
        </patternFill>
      </fill>
    </dxf>
    <dxf>
      <fill>
        <patternFill>
          <bgColor theme="0" tint="-0.24994659260841701"/>
        </patternFill>
      </fill>
    </dxf>
    <dxf>
      <fill>
        <patternFill>
          <bgColor rgb="FFC0C0C0"/>
        </patternFill>
      </fill>
    </dxf>
    <dxf>
      <fill>
        <patternFill>
          <bgColor rgb="FFFF7C80"/>
        </patternFill>
      </fill>
    </dxf>
    <dxf>
      <fill>
        <patternFill>
          <bgColor rgb="FF777777"/>
        </patternFill>
      </fill>
    </dxf>
    <dxf>
      <fill>
        <patternFill>
          <bgColor rgb="FFC0C0C0"/>
        </patternFill>
      </fill>
    </dxf>
    <dxf>
      <fill>
        <patternFill>
          <bgColor indexed="41"/>
        </patternFill>
      </fill>
    </dxf>
    <dxf>
      <fill>
        <patternFill>
          <bgColor rgb="FF99FF66"/>
        </patternFill>
      </fill>
    </dxf>
    <dxf>
      <fill>
        <patternFill>
          <bgColor rgb="FFCCFFCC"/>
        </patternFill>
      </fill>
    </dxf>
    <dxf>
      <fill>
        <patternFill>
          <bgColor rgb="FFFFFF99"/>
        </patternFill>
      </fill>
    </dxf>
    <dxf>
      <fill>
        <patternFill>
          <bgColor rgb="FFFF7C80"/>
        </patternFill>
      </fill>
    </dxf>
    <dxf>
      <fill>
        <patternFill>
          <bgColor rgb="FFCCFFCC"/>
        </patternFill>
      </fill>
    </dxf>
    <dxf>
      <fill>
        <patternFill>
          <bgColor rgb="FF99FF66"/>
        </patternFill>
      </fill>
    </dxf>
    <dxf>
      <fill>
        <patternFill>
          <bgColor rgb="FFCCFFCC"/>
        </patternFill>
      </fill>
    </dxf>
    <dxf>
      <fill>
        <patternFill>
          <bgColor rgb="FFCCFFCC"/>
        </patternFill>
      </fill>
    </dxf>
    <dxf>
      <fill>
        <patternFill>
          <bgColor rgb="FFFFFF99"/>
        </patternFill>
      </fill>
    </dxf>
    <dxf>
      <fill>
        <patternFill>
          <bgColor rgb="FFCCFFCC"/>
        </patternFill>
      </fill>
    </dxf>
    <dxf>
      <fill>
        <patternFill>
          <bgColor rgb="FF99FF66"/>
        </patternFill>
      </fill>
    </dxf>
    <dxf>
      <fill>
        <patternFill>
          <bgColor rgb="FFCCFFCC"/>
        </patternFill>
      </fill>
    </dxf>
    <dxf>
      <fill>
        <patternFill>
          <bgColor rgb="FFCCFFCC"/>
        </patternFill>
      </fill>
    </dxf>
    <dxf>
      <fill>
        <patternFill>
          <bgColor rgb="FFFFFF99"/>
        </patternFill>
      </fill>
    </dxf>
    <dxf>
      <fill>
        <patternFill>
          <bgColor rgb="FF99FF66"/>
        </patternFill>
      </fill>
    </dxf>
    <dxf>
      <fill>
        <patternFill>
          <bgColor rgb="FFCCFFCC"/>
        </patternFill>
      </fill>
    </dxf>
    <dxf>
      <fill>
        <patternFill>
          <bgColor rgb="FFFF7C80"/>
        </patternFill>
      </fill>
    </dxf>
    <dxf>
      <fill>
        <patternFill>
          <bgColor rgb="FF99FF66"/>
        </patternFill>
      </fill>
    </dxf>
    <dxf>
      <fill>
        <patternFill>
          <bgColor rgb="FFCCFFCC"/>
        </patternFill>
      </fill>
    </dxf>
    <dxf>
      <fill>
        <patternFill>
          <bgColor rgb="FFFFFF99"/>
        </patternFill>
      </fill>
    </dxf>
    <dxf>
      <fill>
        <patternFill>
          <bgColor rgb="FF99FF66"/>
        </patternFill>
      </fill>
    </dxf>
    <dxf>
      <fill>
        <patternFill>
          <bgColor rgb="FFCCFFCC"/>
        </patternFill>
      </fill>
    </dxf>
    <dxf>
      <fill>
        <patternFill>
          <bgColor rgb="FFFFFF99"/>
        </patternFill>
      </fill>
    </dxf>
    <dxf>
      <fill>
        <patternFill>
          <bgColor rgb="FFCCFFCC"/>
        </patternFill>
      </fill>
    </dxf>
    <dxf>
      <fill>
        <patternFill>
          <bgColor rgb="FF99FF66"/>
        </patternFill>
      </fill>
    </dxf>
    <dxf>
      <fill>
        <patternFill>
          <bgColor rgb="FFFFFF99"/>
        </patternFill>
      </fill>
    </dxf>
    <dxf>
      <fill>
        <patternFill>
          <bgColor rgb="FFCCFFCC"/>
        </patternFill>
      </fill>
    </dxf>
    <dxf>
      <fill>
        <patternFill>
          <bgColor rgb="FF99FF66"/>
        </patternFill>
      </fill>
    </dxf>
    <dxf>
      <fill>
        <patternFill>
          <bgColor rgb="FFCCFFCC"/>
        </patternFill>
      </fill>
    </dxf>
    <dxf>
      <fill>
        <patternFill>
          <bgColor rgb="FF99FF66"/>
        </patternFill>
      </fill>
    </dxf>
    <dxf>
      <fill>
        <patternFill>
          <bgColor rgb="FFCCFFCC"/>
        </patternFill>
      </fill>
    </dxf>
    <dxf>
      <fill>
        <patternFill>
          <bgColor rgb="FFFF7C80"/>
        </patternFill>
      </fill>
    </dxf>
    <dxf>
      <fill>
        <patternFill>
          <bgColor rgb="FFFFFF99"/>
        </patternFill>
      </fill>
    </dxf>
    <dxf>
      <fill>
        <patternFill>
          <bgColor rgb="FF99FF66"/>
        </patternFill>
      </fill>
    </dxf>
    <dxf>
      <fill>
        <patternFill>
          <bgColor rgb="FFCCFFCC"/>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ill>
        <patternFill>
          <bgColor rgb="FFC0C0C0"/>
        </patternFill>
      </fill>
    </dxf>
    <dxf>
      <font>
        <strike val="0"/>
        <outline val="0"/>
        <shadow val="0"/>
        <u val="none"/>
        <vertAlign val="baseline"/>
        <color auto="1"/>
        <name val="Calibri"/>
        <family val="2"/>
        <scheme val="minor"/>
      </font>
      <numFmt numFmtId="2" formatCode="0.00"/>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b val="0"/>
        <i val="0"/>
        <strike val="0"/>
        <condense val="0"/>
        <extend val="0"/>
        <outline val="0"/>
        <shadow val="0"/>
        <u val="none"/>
        <vertAlign val="baseline"/>
        <sz val="12"/>
        <color auto="1"/>
        <name val="Calibri"/>
        <family val="2"/>
        <scheme val="minor"/>
      </font>
      <alignment horizontal="left" vertical="center" textRotation="0" wrapText="0" indent="0" justifyLastLine="0" shrinkToFit="0" readingOrder="1"/>
    </dxf>
    <dxf>
      <font>
        <strike val="0"/>
        <outline val="0"/>
        <shadow val="0"/>
        <u val="none"/>
        <vertAlign val="baseline"/>
        <sz val="11"/>
        <color auto="1"/>
        <name val="Calibri"/>
        <family val="2"/>
        <scheme val="minor"/>
      </font>
      <alignment horizontal="center" vertical="center" textRotation="0" wrapText="0" indent="0" justifyLastLine="0" shrinkToFit="0" readingOrder="0"/>
    </dxf>
    <dxf>
      <font>
        <strike val="0"/>
        <outline val="0"/>
        <shadow val="0"/>
        <u val="none"/>
        <vertAlign val="baseline"/>
        <color auto="1"/>
        <name val="Calibri"/>
        <family val="2"/>
        <scheme val="minor"/>
      </font>
      <numFmt numFmtId="2" formatCode="0.00"/>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strike val="0"/>
        <outline val="0"/>
        <shadow val="0"/>
        <u val="none"/>
        <vertAlign val="baseline"/>
        <color auto="1"/>
        <name val="Calibri"/>
        <family val="2"/>
        <scheme val="minor"/>
      </font>
    </dxf>
    <dxf>
      <font>
        <b val="0"/>
        <i val="0"/>
        <strike val="0"/>
        <condense val="0"/>
        <extend val="0"/>
        <outline val="0"/>
        <shadow val="0"/>
        <u val="none"/>
        <vertAlign val="baseline"/>
        <sz val="12"/>
        <color auto="1"/>
        <name val="Calibri"/>
        <family val="2"/>
        <scheme val="minor"/>
      </font>
      <alignment horizontal="left" vertical="center" textRotation="0" wrapText="0" indent="0" justifyLastLine="0" shrinkToFit="0" readingOrder="1"/>
    </dxf>
    <dxf>
      <font>
        <strike val="0"/>
        <outline val="0"/>
        <shadow val="0"/>
        <u val="none"/>
        <vertAlign val="baseline"/>
        <sz val="11"/>
        <color auto="1"/>
        <name val="Calibri"/>
        <family val="2"/>
        <scheme val="minor"/>
      </font>
      <alignment horizontal="center" vertical="center" textRotation="0" wrapText="0" indent="0" justifyLastLine="0" shrinkToFit="0" readingOrder="0"/>
    </dxf>
  </dxfs>
  <tableStyles count="0" defaultTableStyle="TableStyleMedium2" defaultPivotStyle="PivotStyleLight16"/>
  <colors>
    <mruColors>
      <color rgb="FFDA9694"/>
      <color rgb="FF0000FF"/>
      <color rgb="FF00FF00"/>
      <color rgb="FF00CCFF"/>
      <color rgb="FFFF00FF"/>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1.xml"/><Relationship Id="rId84"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7.xml"/><Relationship Id="rId79" Type="http://schemas.openxmlformats.org/officeDocument/2006/relationships/externalLink" Target="externalLinks/externalLink12.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2.xml"/><Relationship Id="rId77" Type="http://schemas.openxmlformats.org/officeDocument/2006/relationships/externalLink" Target="externalLinks/externalLink10.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5.xml"/><Relationship Id="rId80" Type="http://schemas.openxmlformats.org/officeDocument/2006/relationships/externalLink" Target="externalLinks/externalLink13.xml"/><Relationship Id="rId85"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3.xml"/><Relationship Id="rId75" Type="http://schemas.openxmlformats.org/officeDocument/2006/relationships/externalLink" Target="externalLinks/externalLink8.xml"/><Relationship Id="rId83"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6.xml"/><Relationship Id="rId78" Type="http://schemas.openxmlformats.org/officeDocument/2006/relationships/externalLink" Target="externalLinks/externalLink11.xml"/><Relationship Id="rId81" Type="http://schemas.openxmlformats.org/officeDocument/2006/relationships/externalLink" Target="externalLinks/externalLink1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9.xml"/><Relationship Id="rId7" Type="http://schemas.openxmlformats.org/officeDocument/2006/relationships/worksheet" Target="worksheets/sheet7.xml"/><Relationship Id="rId71" Type="http://schemas.openxmlformats.org/officeDocument/2006/relationships/externalLink" Target="externalLinks/externalLink4.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61" Type="http://schemas.openxmlformats.org/officeDocument/2006/relationships/worksheet" Target="worksheets/sheet61.xml"/><Relationship Id="rId8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ategories!A1"/></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4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6.png"/></Relationships>
</file>

<file path=xl/drawings/_rels/drawing4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7.png"/></Relationships>
</file>

<file path=xl/drawings/_rels/drawing5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8.png"/></Relationships>
</file>

<file path=xl/drawings/_rels/drawing5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1.png"/><Relationship Id="rId5" Type="http://schemas.openxmlformats.org/officeDocument/2006/relationships/image" Target="../media/image13.png"/><Relationship Id="rId4" Type="http://schemas.openxmlformats.org/officeDocument/2006/relationships/image" Target="../media/image12.png"/></Relationships>
</file>

<file path=xl/drawings/_rels/drawing54.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1" Type="http://schemas.openxmlformats.org/officeDocument/2006/relationships/image" Target="../media/image1.png"/></Relationships>
</file>

<file path=xl/drawings/_rels/drawing61.xml.rels><?xml version="1.0" encoding="UTF-8" standalone="yes"?>
<Relationships xmlns="http://schemas.openxmlformats.org/package/2006/relationships"><Relationship Id="rId1" Type="http://schemas.openxmlformats.org/officeDocument/2006/relationships/image" Target="../media/image1.png"/></Relationships>
</file>

<file path=xl/drawings/_rels/drawing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63.xml.rels><?xml version="1.0" encoding="UTF-8" standalone="yes"?>
<Relationships xmlns="http://schemas.openxmlformats.org/package/2006/relationships"><Relationship Id="rId1" Type="http://schemas.openxmlformats.org/officeDocument/2006/relationships/image" Target="../media/image1.png"/></Relationships>
</file>

<file path=xl/drawings/_rels/drawing6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10</xdr:col>
      <xdr:colOff>47625</xdr:colOff>
      <xdr:row>0</xdr:row>
      <xdr:rowOff>142875</xdr:rowOff>
    </xdr:from>
    <xdr:to>
      <xdr:col>12</xdr:col>
      <xdr:colOff>834390</xdr:colOff>
      <xdr:row>1</xdr:row>
      <xdr:rowOff>416560</xdr:rowOff>
    </xdr:to>
    <xdr:pic>
      <xdr:nvPicPr>
        <xdr:cNvPr id="7" name="Picture 2">
          <a:extLst>
            <a:ext uri="{FF2B5EF4-FFF2-40B4-BE49-F238E27FC236}">
              <a16:creationId xmlns:a16="http://schemas.microsoft.com/office/drawing/2014/main" id="{00000000-0008-0000-0000-000007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067675" y="142875"/>
          <a:ext cx="2609850" cy="46418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2" name="Grafik 1">
          <a:extLst>
            <a:ext uri="{FF2B5EF4-FFF2-40B4-BE49-F238E27FC236}">
              <a16:creationId xmlns:a16="http://schemas.microsoft.com/office/drawing/2014/main" id="{00000000-0008-0000-0A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6736675" y="104775"/>
          <a:ext cx="2247736" cy="833438"/>
        </a:xfrm>
        <a:prstGeom prst="rect">
          <a:avLst/>
        </a:prstGeom>
      </xdr:spPr>
    </xdr:pic>
    <xdr:clientData/>
  </xdr:oneCellAnchor>
  <xdr:twoCellAnchor editAs="oneCell">
    <xdr:from>
      <xdr:col>15</xdr:col>
      <xdr:colOff>257175</xdr:colOff>
      <xdr:row>1</xdr:row>
      <xdr:rowOff>76200</xdr:rowOff>
    </xdr:from>
    <xdr:to>
      <xdr:col>17</xdr:col>
      <xdr:colOff>762000</xdr:colOff>
      <xdr:row>1</xdr:row>
      <xdr:rowOff>540385</xdr:rowOff>
    </xdr:to>
    <xdr:pic>
      <xdr:nvPicPr>
        <xdr:cNvPr id="5" name="Picture 2">
          <a:extLst>
            <a:ext uri="{FF2B5EF4-FFF2-40B4-BE49-F238E27FC236}">
              <a16:creationId xmlns:a16="http://schemas.microsoft.com/office/drawing/2014/main" id="{00000000-0008-0000-0A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01025" y="180975"/>
          <a:ext cx="2609850" cy="46418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116417</xdr:colOff>
      <xdr:row>1</xdr:row>
      <xdr:rowOff>52917</xdr:rowOff>
    </xdr:from>
    <xdr:to>
      <xdr:col>12</xdr:col>
      <xdr:colOff>440267</xdr:colOff>
      <xdr:row>1</xdr:row>
      <xdr:rowOff>517102</xdr:rowOff>
    </xdr:to>
    <xdr:pic>
      <xdr:nvPicPr>
        <xdr:cNvPr id="4" name="Picture 2">
          <a:extLst>
            <a:ext uri="{FF2B5EF4-FFF2-40B4-BE49-F238E27FC236}">
              <a16:creationId xmlns:a16="http://schemas.microsoft.com/office/drawing/2014/main" id="{00000000-0008-0000-0B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70667" y="158750"/>
          <a:ext cx="2609850" cy="46418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171450</xdr:colOff>
      <xdr:row>1</xdr:row>
      <xdr:rowOff>123825</xdr:rowOff>
    </xdr:from>
    <xdr:to>
      <xdr:col>15</xdr:col>
      <xdr:colOff>95250</xdr:colOff>
      <xdr:row>1</xdr:row>
      <xdr:rowOff>588010</xdr:rowOff>
    </xdr:to>
    <xdr:pic>
      <xdr:nvPicPr>
        <xdr:cNvPr id="5" name="Picture 2">
          <a:extLst>
            <a:ext uri="{FF2B5EF4-FFF2-40B4-BE49-F238E27FC236}">
              <a16:creationId xmlns:a16="http://schemas.microsoft.com/office/drawing/2014/main" id="{00000000-0008-0000-0C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305175" y="228600"/>
          <a:ext cx="2609850" cy="46418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5</xdr:col>
      <xdr:colOff>180975</xdr:colOff>
      <xdr:row>1</xdr:row>
      <xdr:rowOff>123825</xdr:rowOff>
    </xdr:from>
    <xdr:to>
      <xdr:col>6</xdr:col>
      <xdr:colOff>1276350</xdr:colOff>
      <xdr:row>1</xdr:row>
      <xdr:rowOff>588010</xdr:rowOff>
    </xdr:to>
    <xdr:pic>
      <xdr:nvPicPr>
        <xdr:cNvPr id="4" name="Picture 2">
          <a:extLst>
            <a:ext uri="{FF2B5EF4-FFF2-40B4-BE49-F238E27FC236}">
              <a16:creationId xmlns:a16="http://schemas.microsoft.com/office/drawing/2014/main" id="{00000000-0008-0000-0D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91150" y="238125"/>
          <a:ext cx="2609850" cy="46418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5</xdr:col>
      <xdr:colOff>1371600</xdr:colOff>
      <xdr:row>1</xdr:row>
      <xdr:rowOff>38100</xdr:rowOff>
    </xdr:from>
    <xdr:to>
      <xdr:col>8</xdr:col>
      <xdr:colOff>514350</xdr:colOff>
      <xdr:row>1</xdr:row>
      <xdr:rowOff>502285</xdr:rowOff>
    </xdr:to>
    <xdr:pic>
      <xdr:nvPicPr>
        <xdr:cNvPr id="5" name="Picture 2">
          <a:extLst>
            <a:ext uri="{FF2B5EF4-FFF2-40B4-BE49-F238E27FC236}">
              <a16:creationId xmlns:a16="http://schemas.microsoft.com/office/drawing/2014/main" id="{00000000-0008-0000-0E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29425" y="152400"/>
          <a:ext cx="2609850" cy="46418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6</xdr:col>
      <xdr:colOff>1143000</xdr:colOff>
      <xdr:row>1</xdr:row>
      <xdr:rowOff>66675</xdr:rowOff>
    </xdr:from>
    <xdr:to>
      <xdr:col>11</xdr:col>
      <xdr:colOff>104775</xdr:colOff>
      <xdr:row>1</xdr:row>
      <xdr:rowOff>530860</xdr:rowOff>
    </xdr:to>
    <xdr:pic>
      <xdr:nvPicPr>
        <xdr:cNvPr id="5" name="Picture 2">
          <a:extLst>
            <a:ext uri="{FF2B5EF4-FFF2-40B4-BE49-F238E27FC236}">
              <a16:creationId xmlns:a16="http://schemas.microsoft.com/office/drawing/2014/main" id="{00000000-0008-0000-0F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962900" y="180975"/>
          <a:ext cx="2609850" cy="46418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6</xdr:col>
      <xdr:colOff>762000</xdr:colOff>
      <xdr:row>1</xdr:row>
      <xdr:rowOff>28575</xdr:rowOff>
    </xdr:from>
    <xdr:to>
      <xdr:col>10</xdr:col>
      <xdr:colOff>247650</xdr:colOff>
      <xdr:row>1</xdr:row>
      <xdr:rowOff>492760</xdr:rowOff>
    </xdr:to>
    <xdr:pic>
      <xdr:nvPicPr>
        <xdr:cNvPr id="5" name="Picture 2">
          <a:extLst>
            <a:ext uri="{FF2B5EF4-FFF2-40B4-BE49-F238E27FC236}">
              <a16:creationId xmlns:a16="http://schemas.microsoft.com/office/drawing/2014/main" id="{00000000-0008-0000-1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562850" y="142875"/>
          <a:ext cx="2609850" cy="46418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6</xdr:col>
      <xdr:colOff>914400</xdr:colOff>
      <xdr:row>1</xdr:row>
      <xdr:rowOff>47625</xdr:rowOff>
    </xdr:from>
    <xdr:to>
      <xdr:col>10</xdr:col>
      <xdr:colOff>476250</xdr:colOff>
      <xdr:row>1</xdr:row>
      <xdr:rowOff>511810</xdr:rowOff>
    </xdr:to>
    <xdr:pic>
      <xdr:nvPicPr>
        <xdr:cNvPr id="2" name="Picture 2">
          <a:extLst>
            <a:ext uri="{FF2B5EF4-FFF2-40B4-BE49-F238E27FC236}">
              <a16:creationId xmlns:a16="http://schemas.microsoft.com/office/drawing/2014/main" id="{F0CF7912-C5C1-4618-9ED4-E6C768FDEB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734300" y="161925"/>
          <a:ext cx="2609850" cy="46418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6</xdr:col>
      <xdr:colOff>552450</xdr:colOff>
      <xdr:row>1</xdr:row>
      <xdr:rowOff>123825</xdr:rowOff>
    </xdr:from>
    <xdr:to>
      <xdr:col>10</xdr:col>
      <xdr:colOff>114300</xdr:colOff>
      <xdr:row>1</xdr:row>
      <xdr:rowOff>588010</xdr:rowOff>
    </xdr:to>
    <xdr:pic>
      <xdr:nvPicPr>
        <xdr:cNvPr id="5" name="Picture 2">
          <a:extLst>
            <a:ext uri="{FF2B5EF4-FFF2-40B4-BE49-F238E27FC236}">
              <a16:creationId xmlns:a16="http://schemas.microsoft.com/office/drawing/2014/main" id="{00000000-0008-0000-11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458075" y="238125"/>
          <a:ext cx="2609850" cy="46418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6</xdr:col>
      <xdr:colOff>180975</xdr:colOff>
      <xdr:row>1</xdr:row>
      <xdr:rowOff>95250</xdr:rowOff>
    </xdr:from>
    <xdr:to>
      <xdr:col>9</xdr:col>
      <xdr:colOff>238125</xdr:colOff>
      <xdr:row>1</xdr:row>
      <xdr:rowOff>559435</xdr:rowOff>
    </xdr:to>
    <xdr:pic>
      <xdr:nvPicPr>
        <xdr:cNvPr id="3" name="Picture 2">
          <a:extLst>
            <a:ext uri="{FF2B5EF4-FFF2-40B4-BE49-F238E27FC236}">
              <a16:creationId xmlns:a16="http://schemas.microsoft.com/office/drawing/2014/main" id="{00000000-0008-0000-1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086600" y="209550"/>
          <a:ext cx="2609850" cy="4641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518584</xdr:colOff>
      <xdr:row>0</xdr:row>
      <xdr:rowOff>137584</xdr:rowOff>
    </xdr:from>
    <xdr:to>
      <xdr:col>6</xdr:col>
      <xdr:colOff>567268</xdr:colOff>
      <xdr:row>1</xdr:row>
      <xdr:rowOff>453602</xdr:rowOff>
    </xdr:to>
    <xdr:pic>
      <xdr:nvPicPr>
        <xdr:cNvPr id="4" name="Picture 2">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501" y="137584"/>
          <a:ext cx="2609850" cy="46418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6</xdr:col>
      <xdr:colOff>0</xdr:colOff>
      <xdr:row>1</xdr:row>
      <xdr:rowOff>76200</xdr:rowOff>
    </xdr:from>
    <xdr:to>
      <xdr:col>9</xdr:col>
      <xdr:colOff>0</xdr:colOff>
      <xdr:row>1</xdr:row>
      <xdr:rowOff>540385</xdr:rowOff>
    </xdr:to>
    <xdr:pic>
      <xdr:nvPicPr>
        <xdr:cNvPr id="7" name="Picture 2">
          <a:extLst>
            <a:ext uri="{FF2B5EF4-FFF2-40B4-BE49-F238E27FC236}">
              <a16:creationId xmlns:a16="http://schemas.microsoft.com/office/drawing/2014/main" id="{00000000-0008-0000-1300-000007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77050" y="190500"/>
          <a:ext cx="2609850" cy="46418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6</xdr:col>
      <xdr:colOff>0</xdr:colOff>
      <xdr:row>1</xdr:row>
      <xdr:rowOff>95250</xdr:rowOff>
    </xdr:from>
    <xdr:to>
      <xdr:col>9</xdr:col>
      <xdr:colOff>161925</xdr:colOff>
      <xdr:row>1</xdr:row>
      <xdr:rowOff>559435</xdr:rowOff>
    </xdr:to>
    <xdr:pic>
      <xdr:nvPicPr>
        <xdr:cNvPr id="5" name="Picture 2">
          <a:extLst>
            <a:ext uri="{FF2B5EF4-FFF2-40B4-BE49-F238E27FC236}">
              <a16:creationId xmlns:a16="http://schemas.microsoft.com/office/drawing/2014/main" id="{00000000-0008-0000-14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58000" y="209550"/>
          <a:ext cx="2609850" cy="46418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5</xdr:col>
      <xdr:colOff>1504950</xdr:colOff>
      <xdr:row>1</xdr:row>
      <xdr:rowOff>104775</xdr:rowOff>
    </xdr:from>
    <xdr:to>
      <xdr:col>9</xdr:col>
      <xdr:colOff>152400</xdr:colOff>
      <xdr:row>1</xdr:row>
      <xdr:rowOff>568960</xdr:rowOff>
    </xdr:to>
    <xdr:pic>
      <xdr:nvPicPr>
        <xdr:cNvPr id="3" name="Picture 2">
          <a:extLst>
            <a:ext uri="{FF2B5EF4-FFF2-40B4-BE49-F238E27FC236}">
              <a16:creationId xmlns:a16="http://schemas.microsoft.com/office/drawing/2014/main" id="{00000000-0008-0000-1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48475" y="219075"/>
          <a:ext cx="2609850" cy="46418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4</xdr:col>
      <xdr:colOff>1181100</xdr:colOff>
      <xdr:row>1</xdr:row>
      <xdr:rowOff>95250</xdr:rowOff>
    </xdr:from>
    <xdr:to>
      <xdr:col>6</xdr:col>
      <xdr:colOff>1085850</xdr:colOff>
      <xdr:row>1</xdr:row>
      <xdr:rowOff>559435</xdr:rowOff>
    </xdr:to>
    <xdr:pic>
      <xdr:nvPicPr>
        <xdr:cNvPr id="3" name="Picture 2">
          <a:extLst>
            <a:ext uri="{FF2B5EF4-FFF2-40B4-BE49-F238E27FC236}">
              <a16:creationId xmlns:a16="http://schemas.microsoft.com/office/drawing/2014/main" id="{00000000-0008-0000-16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24500" y="209550"/>
          <a:ext cx="2609850" cy="46418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6</xdr:col>
      <xdr:colOff>1304925</xdr:colOff>
      <xdr:row>1</xdr:row>
      <xdr:rowOff>142875</xdr:rowOff>
    </xdr:from>
    <xdr:to>
      <xdr:col>9</xdr:col>
      <xdr:colOff>704850</xdr:colOff>
      <xdr:row>1</xdr:row>
      <xdr:rowOff>607060</xdr:rowOff>
    </xdr:to>
    <xdr:pic>
      <xdr:nvPicPr>
        <xdr:cNvPr id="4" name="Picture 2">
          <a:extLst>
            <a:ext uri="{FF2B5EF4-FFF2-40B4-BE49-F238E27FC236}">
              <a16:creationId xmlns:a16="http://schemas.microsoft.com/office/drawing/2014/main" id="{00000000-0008-0000-17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029575" y="257175"/>
          <a:ext cx="2609850" cy="46418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5</xdr:col>
      <xdr:colOff>152400</xdr:colOff>
      <xdr:row>1</xdr:row>
      <xdr:rowOff>66675</xdr:rowOff>
    </xdr:from>
    <xdr:to>
      <xdr:col>7</xdr:col>
      <xdr:colOff>0</xdr:colOff>
      <xdr:row>1</xdr:row>
      <xdr:rowOff>530860</xdr:rowOff>
    </xdr:to>
    <xdr:pic>
      <xdr:nvPicPr>
        <xdr:cNvPr id="2" name="Picture 2">
          <a:extLst>
            <a:ext uri="{FF2B5EF4-FFF2-40B4-BE49-F238E27FC236}">
              <a16:creationId xmlns:a16="http://schemas.microsoft.com/office/drawing/2014/main" id="{B7A7961F-1772-4284-98D8-6FCCDF74B34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14975" y="180975"/>
          <a:ext cx="2609850" cy="46418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5</xdr:col>
      <xdr:colOff>114300</xdr:colOff>
      <xdr:row>1</xdr:row>
      <xdr:rowOff>47625</xdr:rowOff>
    </xdr:from>
    <xdr:to>
      <xdr:col>6</xdr:col>
      <xdr:colOff>1209675</xdr:colOff>
      <xdr:row>1</xdr:row>
      <xdr:rowOff>511810</xdr:rowOff>
    </xdr:to>
    <xdr:pic>
      <xdr:nvPicPr>
        <xdr:cNvPr id="6" name="Picture 2">
          <a:extLst>
            <a:ext uri="{FF2B5EF4-FFF2-40B4-BE49-F238E27FC236}">
              <a16:creationId xmlns:a16="http://schemas.microsoft.com/office/drawing/2014/main" id="{00000000-0008-0000-1900-000006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76875" y="161925"/>
          <a:ext cx="2609850" cy="46418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5</xdr:col>
      <xdr:colOff>123825</xdr:colOff>
      <xdr:row>1</xdr:row>
      <xdr:rowOff>66675</xdr:rowOff>
    </xdr:from>
    <xdr:to>
      <xdr:col>6</xdr:col>
      <xdr:colOff>1219200</xdr:colOff>
      <xdr:row>1</xdr:row>
      <xdr:rowOff>530860</xdr:rowOff>
    </xdr:to>
    <xdr:pic>
      <xdr:nvPicPr>
        <xdr:cNvPr id="4" name="Picture 2">
          <a:extLst>
            <a:ext uri="{FF2B5EF4-FFF2-40B4-BE49-F238E27FC236}">
              <a16:creationId xmlns:a16="http://schemas.microsoft.com/office/drawing/2014/main" id="{00000000-0008-0000-1A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86400" y="180975"/>
          <a:ext cx="2609850" cy="46418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5</xdr:col>
      <xdr:colOff>161925</xdr:colOff>
      <xdr:row>1</xdr:row>
      <xdr:rowOff>66675</xdr:rowOff>
    </xdr:from>
    <xdr:to>
      <xdr:col>7</xdr:col>
      <xdr:colOff>9525</xdr:colOff>
      <xdr:row>1</xdr:row>
      <xdr:rowOff>530860</xdr:rowOff>
    </xdr:to>
    <xdr:pic>
      <xdr:nvPicPr>
        <xdr:cNvPr id="4" name="Picture 2">
          <a:extLst>
            <a:ext uri="{FF2B5EF4-FFF2-40B4-BE49-F238E27FC236}">
              <a16:creationId xmlns:a16="http://schemas.microsoft.com/office/drawing/2014/main" id="{00000000-0008-0000-1B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72100" y="180975"/>
          <a:ext cx="2609850" cy="46418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6</xdr:col>
      <xdr:colOff>0</xdr:colOff>
      <xdr:row>1</xdr:row>
      <xdr:rowOff>95250</xdr:rowOff>
    </xdr:from>
    <xdr:to>
      <xdr:col>7</xdr:col>
      <xdr:colOff>381000</xdr:colOff>
      <xdr:row>1</xdr:row>
      <xdr:rowOff>559435</xdr:rowOff>
    </xdr:to>
    <xdr:pic>
      <xdr:nvPicPr>
        <xdr:cNvPr id="5" name="Picture 2">
          <a:extLst>
            <a:ext uri="{FF2B5EF4-FFF2-40B4-BE49-F238E27FC236}">
              <a16:creationId xmlns:a16="http://schemas.microsoft.com/office/drawing/2014/main" id="{00000000-0008-0000-1C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77050" y="209550"/>
          <a:ext cx="2609850" cy="4641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19050</xdr:colOff>
      <xdr:row>3</xdr:row>
      <xdr:rowOff>66675</xdr:rowOff>
    </xdr:from>
    <xdr:to>
      <xdr:col>3</xdr:col>
      <xdr:colOff>10080</xdr:colOff>
      <xdr:row>4</xdr:row>
      <xdr:rowOff>120650</xdr:rowOff>
    </xdr:to>
    <xdr:sp macro="" textlink="">
      <xdr:nvSpPr>
        <xdr:cNvPr id="2" name="Textfeld 1">
          <a:extLst>
            <a:ext uri="{FF2B5EF4-FFF2-40B4-BE49-F238E27FC236}">
              <a16:creationId xmlns:a16="http://schemas.microsoft.com/office/drawing/2014/main" id="{00000000-0008-0000-0500-000002000000}"/>
            </a:ext>
          </a:extLst>
        </xdr:cNvPr>
        <xdr:cNvSpPr txBox="1"/>
      </xdr:nvSpPr>
      <xdr:spPr>
        <a:xfrm>
          <a:off x="133350" y="1000125"/>
          <a:ext cx="1210230" cy="28257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000">
              <a:latin typeface="Arial" panose="020B0604020202020204" pitchFamily="34" charset="0"/>
              <a:cs typeface="Arial" panose="020B0604020202020204" pitchFamily="34" charset="0"/>
            </a:rPr>
            <a:t>Import </a:t>
          </a:r>
          <a:r>
            <a:rPr lang="de-DE" sz="1000" baseline="0">
              <a:latin typeface="Arial" panose="020B0604020202020204" pitchFamily="34" charset="0"/>
              <a:cs typeface="Arial" panose="020B0604020202020204" pitchFamily="34" charset="0"/>
            </a:rPr>
            <a:t>XML</a:t>
          </a:r>
        </a:p>
        <a:p>
          <a:pPr algn="ctr"/>
          <a:r>
            <a:rPr lang="de-DE" sz="1000" baseline="0">
              <a:solidFill>
                <a:schemeClr val="bg1">
                  <a:lumMod val="50000"/>
                </a:schemeClr>
              </a:solidFill>
              <a:latin typeface="Arial" panose="020B0604020202020204" pitchFamily="34" charset="0"/>
              <a:cs typeface="Arial" panose="020B0604020202020204" pitchFamily="34" charset="0"/>
            </a:rPr>
            <a:t>(Einlesen XML)</a:t>
          </a:r>
          <a:endParaRPr lang="de-DE" sz="1000">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1</xdr:col>
      <xdr:colOff>9525</xdr:colOff>
      <xdr:row>5</xdr:row>
      <xdr:rowOff>19050</xdr:rowOff>
    </xdr:from>
    <xdr:to>
      <xdr:col>3</xdr:col>
      <xdr:colOff>11908</xdr:colOff>
      <xdr:row>7</xdr:row>
      <xdr:rowOff>153098</xdr:rowOff>
    </xdr:to>
    <xdr:sp macro="" textlink="">
      <xdr:nvSpPr>
        <xdr:cNvPr id="3" name="Textfeld 2">
          <a:extLst>
            <a:ext uri="{FF2B5EF4-FFF2-40B4-BE49-F238E27FC236}">
              <a16:creationId xmlns:a16="http://schemas.microsoft.com/office/drawing/2014/main" id="{00000000-0008-0000-0500-000003000000}"/>
            </a:ext>
          </a:extLst>
        </xdr:cNvPr>
        <xdr:cNvSpPr txBox="1"/>
      </xdr:nvSpPr>
      <xdr:spPr>
        <a:xfrm>
          <a:off x="123825" y="1362075"/>
          <a:ext cx="1221583" cy="495998"/>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50">
              <a:latin typeface="Arial" panose="020B0604020202020204" pitchFamily="34" charset="0"/>
              <a:cs typeface="Arial" panose="020B0604020202020204" pitchFamily="34" charset="0"/>
            </a:rPr>
            <a:t>Validation</a:t>
          </a:r>
          <a:endParaRPr lang="de-DE" sz="1050">
            <a:solidFill>
              <a:schemeClr val="bg1">
                <a:lumMod val="50000"/>
              </a:schemeClr>
            </a:solidFill>
            <a:latin typeface="Arial" panose="020B0604020202020204" pitchFamily="34" charset="0"/>
            <a:cs typeface="Arial" panose="020B0604020202020204" pitchFamily="34" charset="0"/>
          </a:endParaRPr>
        </a:p>
        <a:p>
          <a:pPr algn="ctr"/>
          <a:r>
            <a:rPr lang="de-DE" sz="1050">
              <a:solidFill>
                <a:schemeClr val="bg1">
                  <a:lumMod val="50000"/>
                </a:schemeClr>
              </a:solidFill>
              <a:latin typeface="Arial" panose="020B0604020202020204" pitchFamily="34" charset="0"/>
              <a:cs typeface="Arial" panose="020B0604020202020204" pitchFamily="34" charset="0"/>
            </a:rPr>
            <a:t>(Strukturvalidierung)</a:t>
          </a:r>
          <a:endParaRPr lang="de-DE" sz="1050">
            <a:latin typeface="Arial" panose="020B0604020202020204" pitchFamily="34" charset="0"/>
            <a:cs typeface="Arial" panose="020B0604020202020204" pitchFamily="34" charset="0"/>
          </a:endParaRPr>
        </a:p>
      </xdr:txBody>
    </xdr:sp>
    <xdr:clientData/>
  </xdr:twoCellAnchor>
  <xdr:twoCellAnchor>
    <xdr:from>
      <xdr:col>5</xdr:col>
      <xdr:colOff>9448</xdr:colOff>
      <xdr:row>4</xdr:row>
      <xdr:rowOff>171450</xdr:rowOff>
    </xdr:from>
    <xdr:to>
      <xdr:col>8</xdr:col>
      <xdr:colOff>1430968</xdr:colOff>
      <xdr:row>8</xdr:row>
      <xdr:rowOff>133350</xdr:rowOff>
    </xdr:to>
    <xdr:sp macro="" textlink="">
      <xdr:nvSpPr>
        <xdr:cNvPr id="4" name="Textfeld 3">
          <a:extLst>
            <a:ext uri="{FF2B5EF4-FFF2-40B4-BE49-F238E27FC236}">
              <a16:creationId xmlns:a16="http://schemas.microsoft.com/office/drawing/2014/main" id="{00000000-0008-0000-0500-000004000000}"/>
            </a:ext>
          </a:extLst>
        </xdr:cNvPr>
        <xdr:cNvSpPr txBox="1"/>
      </xdr:nvSpPr>
      <xdr:spPr>
        <a:xfrm>
          <a:off x="1971598" y="1333500"/>
          <a:ext cx="6574545" cy="6858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b="0">
              <a:solidFill>
                <a:sysClr val="windowText" lastClr="000000"/>
              </a:solidFill>
              <a:latin typeface="Arial" panose="020B0604020202020204" pitchFamily="34" charset="0"/>
              <a:cs typeface="Arial" panose="020B0604020202020204" pitchFamily="34" charset="0"/>
            </a:rPr>
            <a:t>The validation of the xml structure is part of the</a:t>
          </a:r>
          <a:r>
            <a:rPr lang="de-DE" sz="1000" b="0" baseline="0">
              <a:solidFill>
                <a:sysClr val="windowText" lastClr="000000"/>
              </a:solidFill>
              <a:latin typeface="Arial" panose="020B0604020202020204" pitchFamily="34" charset="0"/>
              <a:cs typeface="Arial" panose="020B0604020202020204" pitchFamily="34" charset="0"/>
            </a:rPr>
            <a:t> tumourdocumentation system. If there are any problems occuring while using the OncoBox please contact your provider. </a:t>
          </a:r>
          <a:endParaRPr lang="de-DE" sz="1000" b="0">
            <a:solidFill>
              <a:sysClr val="windowText" lastClr="000000"/>
            </a:solidFill>
            <a:latin typeface="Arial" panose="020B0604020202020204" pitchFamily="34" charset="0"/>
            <a:cs typeface="Arial" panose="020B0604020202020204" pitchFamily="34" charset="0"/>
          </a:endParaRPr>
        </a:p>
        <a:p>
          <a:pPr algn="l"/>
          <a:r>
            <a:rPr lang="de-DE" sz="1000" b="0" baseline="0">
              <a:solidFill>
                <a:schemeClr val="bg1">
                  <a:lumMod val="50000"/>
                </a:schemeClr>
              </a:solidFill>
              <a:latin typeface="Arial" panose="020B0604020202020204" pitchFamily="34" charset="0"/>
              <a:cs typeface="Arial" panose="020B0604020202020204" pitchFamily="34" charset="0"/>
            </a:rPr>
            <a:t>(Wenn ein ganzes XML-File von der XML-OncoBox abgelehnt wird, wenden Sie sich bitte an den Tumordokumentationshersteller.)</a:t>
          </a:r>
          <a:endParaRPr lang="de-DE" sz="1000" b="0">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4</xdr:col>
      <xdr:colOff>447674</xdr:colOff>
      <xdr:row>9</xdr:row>
      <xdr:rowOff>167468</xdr:rowOff>
    </xdr:from>
    <xdr:to>
      <xdr:col>8</xdr:col>
      <xdr:colOff>1428749</xdr:colOff>
      <xdr:row>17</xdr:row>
      <xdr:rowOff>85726</xdr:rowOff>
    </xdr:to>
    <xdr:sp macro="" textlink="">
      <xdr:nvSpPr>
        <xdr:cNvPr id="5" name="Textfeld 4">
          <a:extLst>
            <a:ext uri="{FF2B5EF4-FFF2-40B4-BE49-F238E27FC236}">
              <a16:creationId xmlns:a16="http://schemas.microsoft.com/office/drawing/2014/main" id="{00000000-0008-0000-0500-000005000000}"/>
            </a:ext>
          </a:extLst>
        </xdr:cNvPr>
        <xdr:cNvSpPr txBox="1"/>
      </xdr:nvSpPr>
      <xdr:spPr>
        <a:xfrm>
          <a:off x="1962149" y="2234393"/>
          <a:ext cx="6581775" cy="1366058"/>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a:lnSpc>
              <a:spcPts val="800"/>
            </a:lnSpc>
          </a:pPr>
          <a:r>
            <a:rPr lang="de-DE" sz="1000">
              <a:solidFill>
                <a:sysClr val="windowText" lastClr="000000"/>
              </a:solidFill>
              <a:effectLst/>
              <a:latin typeface="Arial" panose="020B0604020202020204" pitchFamily="34" charset="0"/>
              <a:ea typeface="+mn-ea"/>
              <a:cs typeface="Arial" panose="020B0604020202020204" pitchFamily="34" charset="0"/>
            </a:rPr>
            <a:t>The XML is not accepted if</a:t>
          </a:r>
        </a:p>
        <a:p>
          <a:pPr marL="0" marR="0" indent="0" algn="l" defTabSz="914400" eaLnBrk="1" fontAlgn="auto" latinLnBrk="0" hangingPunct="1">
            <a:lnSpc>
              <a:spcPts val="800"/>
            </a:lnSpc>
            <a:spcBef>
              <a:spcPts val="0"/>
            </a:spcBef>
            <a:spcAft>
              <a:spcPts val="0"/>
            </a:spcAft>
            <a:buClrTx/>
            <a:buSzTx/>
            <a:buFontTx/>
            <a:buNone/>
            <a:tabLst/>
            <a:defRPr/>
          </a:pPr>
          <a:r>
            <a:rPr lang="de-DE" sz="1000">
              <a:solidFill>
                <a:schemeClr val="bg1">
                  <a:lumMod val="50000"/>
                </a:schemeClr>
              </a:solidFill>
              <a:effectLst/>
              <a:latin typeface="Arial" panose="020B0604020202020204" pitchFamily="34" charset="0"/>
              <a:ea typeface="+mn-ea"/>
              <a:cs typeface="Arial" panose="020B0604020202020204" pitchFamily="34" charset="0"/>
            </a:rPr>
            <a:t>(In welchen Fällen wird eine XML von der XML-OncoBox abgelehnt</a:t>
          </a:r>
          <a:r>
            <a:rPr lang="de-DE" sz="1100" baseline="0">
              <a:solidFill>
                <a:schemeClr val="bg1">
                  <a:lumMod val="50000"/>
                </a:schemeClr>
              </a:solidFill>
              <a:effectLst/>
              <a:latin typeface="Arial" panose="020B0604020202020204" pitchFamily="34" charset="0"/>
              <a:ea typeface="+mn-ea"/>
              <a:cs typeface="Arial" panose="020B0604020202020204" pitchFamily="34" charset="0"/>
            </a:rPr>
            <a:t>?)</a:t>
          </a:r>
          <a:endParaRPr lang="de-DE" sz="1000">
            <a:solidFill>
              <a:schemeClr val="bg1">
                <a:lumMod val="50000"/>
              </a:schemeClr>
            </a:solidFill>
            <a:effectLst/>
            <a:latin typeface="Arial" panose="020B0604020202020204" pitchFamily="34" charset="0"/>
            <a:cs typeface="Arial" panose="020B0604020202020204" pitchFamily="34" charset="0"/>
          </a:endParaRPr>
        </a:p>
        <a:p>
          <a:pPr algn="l">
            <a:lnSpc>
              <a:spcPts val="800"/>
            </a:lnSpc>
          </a:pPr>
          <a:endParaRPr lang="de-DE" sz="1000">
            <a:solidFill>
              <a:sysClr val="windowText" lastClr="000000"/>
            </a:solidFill>
            <a:effectLst/>
            <a:latin typeface="Arial" panose="020B0604020202020204" pitchFamily="34" charset="0"/>
            <a:ea typeface="+mn-ea"/>
            <a:cs typeface="Arial" panose="020B0604020202020204" pitchFamily="34" charset="0"/>
          </a:endParaRPr>
        </a:p>
        <a:p>
          <a:pPr algn="l">
            <a:lnSpc>
              <a:spcPct val="100000"/>
            </a:lnSpc>
          </a:pPr>
          <a:r>
            <a:rPr lang="de-DE" sz="1000">
              <a:solidFill>
                <a:sysClr val="windowText" lastClr="000000"/>
              </a:solidFill>
              <a:effectLst/>
              <a:latin typeface="Arial" panose="020B0604020202020204" pitchFamily="34" charset="0"/>
              <a:ea typeface="+mn-ea"/>
              <a:cs typeface="Arial" panose="020B0604020202020204" pitchFamily="34" charset="0"/>
            </a:rPr>
            <a:t>1. One  or</a:t>
          </a:r>
          <a:r>
            <a:rPr lang="de-DE" sz="1000" baseline="0">
              <a:solidFill>
                <a:sysClr val="windowText" lastClr="000000"/>
              </a:solidFill>
              <a:effectLst/>
              <a:latin typeface="Arial" panose="020B0604020202020204" pitchFamily="34" charset="0"/>
              <a:ea typeface="+mn-ea"/>
              <a:cs typeface="Arial" panose="020B0604020202020204" pitchFamily="34" charset="0"/>
            </a:rPr>
            <a:t> more </a:t>
          </a:r>
          <a:r>
            <a:rPr lang="de-DE" sz="1000">
              <a:solidFill>
                <a:sysClr val="windowText" lastClr="000000"/>
              </a:solidFill>
              <a:effectLst/>
              <a:latin typeface="Arial" panose="020B0604020202020204" pitchFamily="34" charset="0"/>
              <a:ea typeface="+mn-ea"/>
              <a:cs typeface="Arial" panose="020B0604020202020204" pitchFamily="34" charset="0"/>
            </a:rPr>
            <a:t>datafields</a:t>
          </a:r>
          <a:r>
            <a:rPr lang="de-DE" sz="1000" baseline="0">
              <a:solidFill>
                <a:sysClr val="windowText" lastClr="000000"/>
              </a:solidFill>
              <a:effectLst/>
              <a:latin typeface="Arial" panose="020B0604020202020204" pitchFamily="34" charset="0"/>
              <a:ea typeface="+mn-ea"/>
              <a:cs typeface="Arial" panose="020B0604020202020204" pitchFamily="34" charset="0"/>
            </a:rPr>
            <a:t> in the xml are different ore missing.</a:t>
          </a:r>
        </a:p>
        <a:p>
          <a:r>
            <a:rPr lang="de-DE" sz="1000" baseline="0">
              <a:solidFill>
                <a:schemeClr val="bg1">
                  <a:lumMod val="50000"/>
                </a:schemeClr>
              </a:solidFill>
              <a:effectLst/>
              <a:latin typeface="Arial" panose="020B0604020202020204" pitchFamily="34" charset="0"/>
              <a:ea typeface="+mn-ea"/>
              <a:cs typeface="Arial" panose="020B0604020202020204" pitchFamily="34" charset="0"/>
            </a:rPr>
            <a:t>(</a:t>
          </a:r>
          <a:r>
            <a:rPr lang="de-DE" sz="1000">
              <a:solidFill>
                <a:schemeClr val="bg1">
                  <a:lumMod val="50000"/>
                </a:schemeClr>
              </a:solidFill>
              <a:effectLst/>
              <a:latin typeface="Arial" panose="020B0604020202020204" pitchFamily="34" charset="0"/>
              <a:ea typeface="+mn-ea"/>
              <a:cs typeface="Arial" panose="020B0604020202020204" pitchFamily="34" charset="0"/>
            </a:rPr>
            <a:t>1. Wenn Felder im XML-Schema programmiertechnisch nicht der XML-Beschreibung</a:t>
          </a:r>
          <a:r>
            <a:rPr lang="de-DE" sz="1000" baseline="0">
              <a:solidFill>
                <a:schemeClr val="bg1">
                  <a:lumMod val="50000"/>
                </a:schemeClr>
              </a:solidFill>
              <a:effectLst/>
              <a:latin typeface="Arial" panose="020B0604020202020204" pitchFamily="34" charset="0"/>
              <a:ea typeface="+mn-ea"/>
              <a:cs typeface="Arial" panose="020B0604020202020204" pitchFamily="34" charset="0"/>
            </a:rPr>
            <a:t> </a:t>
          </a:r>
          <a:r>
            <a:rPr lang="de-DE" sz="1000" b="0">
              <a:solidFill>
                <a:schemeClr val="bg1">
                  <a:lumMod val="50000"/>
                </a:schemeClr>
              </a:solidFill>
              <a:effectLst/>
              <a:latin typeface="Arial" panose="020B0604020202020204" pitchFamily="34" charset="0"/>
              <a:ea typeface="+mn-ea"/>
              <a:cs typeface="Arial" panose="020B0604020202020204" pitchFamily="34" charset="0"/>
            </a:rPr>
            <a:t>entsprechen, wird das      </a:t>
          </a:r>
          <a:endParaRPr lang="de-DE" sz="1000">
            <a:solidFill>
              <a:schemeClr val="bg1">
                <a:lumMod val="50000"/>
              </a:schemeClr>
            </a:solidFill>
            <a:effectLst/>
            <a:latin typeface="Arial" panose="020B0604020202020204" pitchFamily="34" charset="0"/>
            <a:cs typeface="Arial" panose="020B0604020202020204" pitchFamily="34" charset="0"/>
          </a:endParaRPr>
        </a:p>
        <a:p>
          <a:r>
            <a:rPr lang="de-DE" sz="1000" b="0">
              <a:solidFill>
                <a:schemeClr val="bg1">
                  <a:lumMod val="50000"/>
                </a:schemeClr>
              </a:solidFill>
              <a:effectLst/>
              <a:latin typeface="Arial" panose="020B0604020202020204" pitchFamily="34" charset="0"/>
              <a:ea typeface="+mn-ea"/>
              <a:cs typeface="Arial" panose="020B0604020202020204" pitchFamily="34" charset="0"/>
            </a:rPr>
            <a:t>    ganze XML-File</a:t>
          </a:r>
          <a:r>
            <a:rPr lang="de-DE" sz="1000" b="0" baseline="0">
              <a:solidFill>
                <a:schemeClr val="bg1">
                  <a:lumMod val="50000"/>
                </a:schemeClr>
              </a:solidFill>
              <a:effectLst/>
              <a:latin typeface="Arial" panose="020B0604020202020204" pitchFamily="34" charset="0"/>
              <a:ea typeface="+mn-ea"/>
              <a:cs typeface="Arial" panose="020B0604020202020204" pitchFamily="34" charset="0"/>
            </a:rPr>
            <a:t> </a:t>
          </a:r>
          <a:r>
            <a:rPr lang="de-DE" sz="1000" b="0">
              <a:solidFill>
                <a:schemeClr val="bg1">
                  <a:lumMod val="50000"/>
                </a:schemeClr>
              </a:solidFill>
              <a:effectLst/>
              <a:latin typeface="Arial" panose="020B0604020202020204" pitchFamily="34" charset="0"/>
              <a:ea typeface="+mn-ea"/>
              <a:cs typeface="Arial" panose="020B0604020202020204" pitchFamily="34" charset="0"/>
            </a:rPr>
            <a:t>abgelehnt (z.B fehlender Tag).)</a:t>
          </a:r>
          <a:endParaRPr lang="de-DE" sz="1000">
            <a:solidFill>
              <a:schemeClr val="bg1">
                <a:lumMod val="50000"/>
              </a:schemeClr>
            </a:solidFill>
            <a:effectLst/>
            <a:latin typeface="Arial" panose="020B0604020202020204" pitchFamily="34" charset="0"/>
            <a:ea typeface="+mn-ea"/>
            <a:cs typeface="Arial" panose="020B0604020202020204" pitchFamily="34" charset="0"/>
          </a:endParaRPr>
        </a:p>
        <a:p>
          <a:pPr algn="l">
            <a:lnSpc>
              <a:spcPct val="100000"/>
            </a:lnSpc>
          </a:pPr>
          <a:endParaRPr lang="de-DE" sz="1000" b="0">
            <a:solidFill>
              <a:sysClr val="windowText" lastClr="000000"/>
            </a:solidFill>
            <a:effectLst/>
            <a:latin typeface="Arial" panose="020B0604020202020204" pitchFamily="34" charset="0"/>
            <a:ea typeface="+mn-ea"/>
            <a:cs typeface="Arial" panose="020B0604020202020204" pitchFamily="34" charset="0"/>
          </a:endParaRPr>
        </a:p>
        <a:p>
          <a:pPr eaLnBrk="1" fontAlgn="auto" latinLnBrk="0" hangingPunct="1">
            <a:lnSpc>
              <a:spcPct val="100000"/>
            </a:lnSpc>
          </a:pPr>
          <a:r>
            <a:rPr lang="de-DE" sz="1000">
              <a:solidFill>
                <a:sysClr val="windowText" lastClr="000000"/>
              </a:solidFill>
              <a:effectLst/>
              <a:latin typeface="Arial" panose="020B0604020202020204" pitchFamily="34" charset="0"/>
              <a:ea typeface="+mn-ea"/>
              <a:cs typeface="Arial" panose="020B0604020202020204" pitchFamily="34" charset="0"/>
            </a:rPr>
            <a:t>2. An ID</a:t>
          </a:r>
          <a:r>
            <a:rPr lang="de-DE" sz="1000" baseline="0">
              <a:solidFill>
                <a:sysClr val="windowText" lastClr="000000"/>
              </a:solidFill>
              <a:effectLst/>
              <a:latin typeface="Arial" panose="020B0604020202020204" pitchFamily="34" charset="0"/>
              <a:ea typeface="+mn-ea"/>
              <a:cs typeface="Arial" panose="020B0604020202020204" pitchFamily="34" charset="0"/>
            </a:rPr>
            <a:t> or case-number is not distinct.</a:t>
          </a:r>
        </a:p>
        <a:p>
          <a:pPr eaLnBrk="1" fontAlgn="auto" latinLnBrk="0" hangingPunct="1"/>
          <a:r>
            <a:rPr lang="de-DE" sz="1000" baseline="0">
              <a:solidFill>
                <a:schemeClr val="bg1">
                  <a:lumMod val="50000"/>
                </a:schemeClr>
              </a:solidFill>
              <a:effectLst/>
              <a:latin typeface="Arial" panose="020B0604020202020204" pitchFamily="34" charset="0"/>
              <a:ea typeface="+mn-ea"/>
              <a:cs typeface="Arial" panose="020B0604020202020204" pitchFamily="34" charset="0"/>
            </a:rPr>
            <a:t>(</a:t>
          </a:r>
          <a:r>
            <a:rPr lang="de-DE" sz="1000">
              <a:solidFill>
                <a:schemeClr val="bg1">
                  <a:lumMod val="50000"/>
                </a:schemeClr>
              </a:solidFill>
              <a:effectLst/>
              <a:latin typeface="Arial" panose="020B0604020202020204" pitchFamily="34" charset="0"/>
              <a:ea typeface="+mn-ea"/>
              <a:cs typeface="Arial" panose="020B0604020202020204" pitchFamily="34" charset="0"/>
            </a:rPr>
            <a:t>2. Ist die Pat.-ID oder Fallnummer, zweimal vergeben, wird die XML als Ganzes abgelehnt. Die Pat.-ID bzw.</a:t>
          </a:r>
          <a:r>
            <a:rPr lang="de-DE" sz="1000" baseline="0">
              <a:solidFill>
                <a:schemeClr val="bg1">
                  <a:lumMod val="50000"/>
                </a:schemeClr>
              </a:solidFill>
              <a:effectLst/>
              <a:latin typeface="Arial" panose="020B0604020202020204" pitchFamily="34" charset="0"/>
              <a:ea typeface="+mn-ea"/>
              <a:cs typeface="Arial" panose="020B0604020202020204" pitchFamily="34" charset="0"/>
            </a:rPr>
            <a:t> </a:t>
          </a:r>
          <a:endParaRPr lang="de-DE" sz="1000">
            <a:solidFill>
              <a:schemeClr val="bg1">
                <a:lumMod val="50000"/>
              </a:schemeClr>
            </a:solidFill>
            <a:effectLst/>
            <a:latin typeface="Arial" panose="020B0604020202020204" pitchFamily="34" charset="0"/>
            <a:cs typeface="Arial" panose="020B0604020202020204" pitchFamily="34" charset="0"/>
          </a:endParaRPr>
        </a:p>
        <a:p>
          <a:pPr eaLnBrk="1" fontAlgn="auto" latinLnBrk="0" hangingPunct="1"/>
          <a:r>
            <a:rPr lang="de-DE" sz="1000" baseline="0">
              <a:solidFill>
                <a:schemeClr val="bg1">
                  <a:lumMod val="50000"/>
                </a:schemeClr>
              </a:solidFill>
              <a:effectLst/>
              <a:latin typeface="Arial" panose="020B0604020202020204" pitchFamily="34" charset="0"/>
              <a:ea typeface="+mn-ea"/>
              <a:cs typeface="Arial" panose="020B0604020202020204" pitchFamily="34" charset="0"/>
            </a:rPr>
            <a:t>    </a:t>
          </a:r>
          <a:r>
            <a:rPr lang="de-DE" sz="1000">
              <a:solidFill>
                <a:schemeClr val="bg1">
                  <a:lumMod val="50000"/>
                </a:schemeClr>
              </a:solidFill>
              <a:effectLst/>
              <a:latin typeface="Arial" panose="020B0604020202020204" pitchFamily="34" charset="0"/>
              <a:ea typeface="+mn-ea"/>
              <a:cs typeface="Arial" panose="020B0604020202020204" pitchFamily="34" charset="0"/>
            </a:rPr>
            <a:t>Fallnummer kann vom Tumordokumentationshersteller / Zentrum / Krebsregister frei vergeben </a:t>
          </a:r>
          <a:r>
            <a:rPr lang="de-DE" sz="1000" b="0">
              <a:solidFill>
                <a:schemeClr val="bg1">
                  <a:lumMod val="50000"/>
                </a:schemeClr>
              </a:solidFill>
              <a:effectLst/>
              <a:latin typeface="Arial" panose="020B0604020202020204" pitchFamily="34" charset="0"/>
              <a:ea typeface="+mn-ea"/>
              <a:cs typeface="Arial" panose="020B0604020202020204" pitchFamily="34" charset="0"/>
            </a:rPr>
            <a:t>werden. )</a:t>
          </a:r>
          <a:endParaRPr lang="de-DE" sz="1000">
            <a:solidFill>
              <a:schemeClr val="bg1">
                <a:lumMod val="50000"/>
              </a:schemeClr>
            </a:solidFill>
            <a:effectLst/>
            <a:latin typeface="Arial" panose="020B0604020202020204" pitchFamily="34" charset="0"/>
            <a:ea typeface="+mn-ea"/>
            <a:cs typeface="Arial" panose="020B0604020202020204" pitchFamily="34" charset="0"/>
          </a:endParaRPr>
        </a:p>
        <a:p>
          <a:pPr>
            <a:lnSpc>
              <a:spcPct val="100000"/>
            </a:lnSpc>
          </a:pPr>
          <a:endParaRPr lang="de-DE" sz="1000" b="0" baseline="0">
            <a:solidFill>
              <a:sysClr val="windowText" lastClr="000000"/>
            </a:solidFill>
            <a:effectLst/>
            <a:latin typeface="Arial" panose="020B0604020202020204" pitchFamily="34" charset="0"/>
            <a:ea typeface="+mn-ea"/>
            <a:cs typeface="Arial" panose="020B0604020202020204" pitchFamily="34" charset="0"/>
          </a:endParaRPr>
        </a:p>
        <a:p>
          <a:pPr>
            <a:lnSpc>
              <a:spcPct val="100000"/>
            </a:lnSpc>
          </a:pPr>
          <a:r>
            <a:rPr lang="de-DE" sz="1000" b="0" baseline="0">
              <a:solidFill>
                <a:sysClr val="windowText" lastClr="000000"/>
              </a:solidFill>
              <a:effectLst/>
              <a:latin typeface="Arial" panose="020B0604020202020204" pitchFamily="34" charset="0"/>
              <a:ea typeface="+mn-ea"/>
              <a:cs typeface="Arial" panose="020B0604020202020204" pitchFamily="34" charset="0"/>
            </a:rPr>
            <a:t>3. </a:t>
          </a:r>
          <a:r>
            <a:rPr lang="de-DE" sz="1000" baseline="0">
              <a:solidFill>
                <a:sysClr val="windowText" lastClr="000000"/>
              </a:solidFill>
              <a:effectLst/>
              <a:latin typeface="Arial" panose="020B0604020202020204" pitchFamily="34" charset="0"/>
              <a:ea typeface="+mn-ea"/>
              <a:cs typeface="Arial" panose="020B0604020202020204" pitchFamily="34" charset="0"/>
            </a:rPr>
            <a:t>An ID or case-number is missing.</a:t>
          </a:r>
        </a:p>
        <a:p>
          <a:pPr marL="0" marR="0" indent="0" defTabSz="914400" eaLnBrk="1" fontAlgn="auto" latinLnBrk="0" hangingPunct="1">
            <a:lnSpc>
              <a:spcPct val="100000"/>
            </a:lnSpc>
            <a:spcBef>
              <a:spcPts val="0"/>
            </a:spcBef>
            <a:spcAft>
              <a:spcPts val="0"/>
            </a:spcAft>
            <a:buClrTx/>
            <a:buSzTx/>
            <a:buFontTx/>
            <a:buNone/>
            <a:tabLst/>
            <a:defRPr/>
          </a:pPr>
          <a:r>
            <a:rPr lang="de-DE" sz="1000" b="0" baseline="0">
              <a:solidFill>
                <a:schemeClr val="bg1">
                  <a:lumMod val="50000"/>
                </a:schemeClr>
              </a:solidFill>
              <a:effectLst/>
              <a:latin typeface="Arial" panose="020B0604020202020204" pitchFamily="34" charset="0"/>
              <a:ea typeface="+mn-ea"/>
              <a:cs typeface="Arial" panose="020B0604020202020204" pitchFamily="34" charset="0"/>
            </a:rPr>
            <a:t>(3. Fehlt eine Pat.-ID oder Fallnummer, wird die vollständige XML abgelehnt.)</a:t>
          </a:r>
          <a:endParaRPr lang="de-DE" sz="1000">
            <a:solidFill>
              <a:schemeClr val="bg1">
                <a:lumMod val="50000"/>
              </a:schemeClr>
            </a:solidFill>
            <a:effectLst/>
            <a:latin typeface="Arial" panose="020B0604020202020204" pitchFamily="34" charset="0"/>
            <a:cs typeface="Arial" panose="020B0604020202020204" pitchFamily="34" charset="0"/>
          </a:endParaRPr>
        </a:p>
      </xdr:txBody>
    </xdr:sp>
    <xdr:clientData/>
  </xdr:twoCellAnchor>
  <xdr:twoCellAnchor>
    <xdr:from>
      <xdr:col>1</xdr:col>
      <xdr:colOff>62865</xdr:colOff>
      <xdr:row>25</xdr:row>
      <xdr:rowOff>171451</xdr:rowOff>
    </xdr:from>
    <xdr:to>
      <xdr:col>4</xdr:col>
      <xdr:colOff>53340</xdr:colOff>
      <xdr:row>29</xdr:row>
      <xdr:rowOff>28575</xdr:rowOff>
    </xdr:to>
    <xdr:sp macro="" textlink="">
      <xdr:nvSpPr>
        <xdr:cNvPr id="6" name="Textfeld 5">
          <a:extLst>
            <a:ext uri="{FF2B5EF4-FFF2-40B4-BE49-F238E27FC236}">
              <a16:creationId xmlns:a16="http://schemas.microsoft.com/office/drawing/2014/main" id="{00000000-0008-0000-0500-000006000000}"/>
            </a:ext>
          </a:extLst>
        </xdr:cNvPr>
        <xdr:cNvSpPr txBox="1"/>
      </xdr:nvSpPr>
      <xdr:spPr>
        <a:xfrm>
          <a:off x="177165" y="5133976"/>
          <a:ext cx="1390650" cy="581024"/>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solidFill>
                <a:sysClr val="windowText" lastClr="000000"/>
              </a:solidFill>
              <a:latin typeface="Arial" panose="020B0604020202020204" pitchFamily="34" charset="0"/>
              <a:cs typeface="Arial" panose="020B0604020202020204" pitchFamily="34" charset="0"/>
            </a:rPr>
            <a:t>Examination &amp;</a:t>
          </a:r>
          <a:r>
            <a:rPr lang="de-DE" sz="1000" baseline="0">
              <a:solidFill>
                <a:sysClr val="windowText" lastClr="000000"/>
              </a:solidFill>
              <a:latin typeface="Arial" panose="020B0604020202020204" pitchFamily="34" charset="0"/>
              <a:cs typeface="Arial" panose="020B0604020202020204" pitchFamily="34" charset="0"/>
            </a:rPr>
            <a:t> </a:t>
          </a:r>
          <a:endParaRPr lang="de-DE" sz="1000">
            <a:solidFill>
              <a:sysClr val="windowText" lastClr="000000"/>
            </a:solidFill>
            <a:latin typeface="Arial" panose="020B0604020202020204" pitchFamily="34" charset="0"/>
            <a:cs typeface="Arial" panose="020B0604020202020204" pitchFamily="34" charset="0"/>
          </a:endParaRPr>
        </a:p>
        <a:p>
          <a:pPr algn="ctr"/>
          <a:r>
            <a:rPr lang="de-DE" sz="1000">
              <a:solidFill>
                <a:sysClr val="windowText" lastClr="000000"/>
              </a:solidFill>
              <a:latin typeface="Arial" panose="020B0604020202020204" pitchFamily="34" charset="0"/>
              <a:cs typeface="Arial" panose="020B0604020202020204" pitchFamily="34" charset="0"/>
            </a:rPr>
            <a:t>Exclusion Cases</a:t>
          </a:r>
        </a:p>
        <a:p>
          <a:pPr algn="ctr"/>
          <a:r>
            <a:rPr lang="de-DE" sz="1000">
              <a:solidFill>
                <a:schemeClr val="bg1">
                  <a:lumMod val="50000"/>
                </a:schemeClr>
              </a:solidFill>
              <a:effectLst/>
              <a:latin typeface="Arial" panose="020B0604020202020204" pitchFamily="34" charset="0"/>
              <a:ea typeface="+mn-ea"/>
              <a:cs typeface="Arial" panose="020B0604020202020204" pitchFamily="34" charset="0"/>
            </a:rPr>
            <a:t>(Prüfung &amp;</a:t>
          </a:r>
          <a:r>
            <a:rPr lang="de-DE" sz="1000" baseline="0">
              <a:solidFill>
                <a:schemeClr val="bg1">
                  <a:lumMod val="50000"/>
                </a:schemeClr>
              </a:solidFill>
              <a:effectLst/>
              <a:latin typeface="Arial" panose="020B0604020202020204" pitchFamily="34" charset="0"/>
              <a:ea typeface="+mn-ea"/>
              <a:cs typeface="Arial" panose="020B0604020202020204" pitchFamily="34" charset="0"/>
            </a:rPr>
            <a:t> </a:t>
          </a:r>
          <a:r>
            <a:rPr lang="de-DE" sz="1000">
              <a:solidFill>
                <a:schemeClr val="bg1">
                  <a:lumMod val="50000"/>
                </a:schemeClr>
              </a:solidFill>
              <a:effectLst/>
              <a:latin typeface="Arial" panose="020B0604020202020204" pitchFamily="34" charset="0"/>
              <a:ea typeface="+mn-ea"/>
              <a:cs typeface="Arial" panose="020B0604020202020204" pitchFamily="34" charset="0"/>
            </a:rPr>
            <a:t>Ausschluss Falldatensätze)</a:t>
          </a:r>
          <a:endParaRPr lang="de-DE" sz="1000">
            <a:solidFill>
              <a:schemeClr val="bg1">
                <a:lumMod val="50000"/>
              </a:schemeClr>
            </a:solidFill>
            <a:effectLst/>
            <a:latin typeface="Arial" panose="020B0604020202020204" pitchFamily="34" charset="0"/>
            <a:cs typeface="Arial" panose="020B0604020202020204" pitchFamily="34" charset="0"/>
          </a:endParaRPr>
        </a:p>
        <a:p>
          <a:pPr algn="ctr"/>
          <a:endParaRPr lang="de-DE" sz="100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1</xdr:col>
      <xdr:colOff>55245</xdr:colOff>
      <xdr:row>30</xdr:row>
      <xdr:rowOff>95250</xdr:rowOff>
    </xdr:from>
    <xdr:to>
      <xdr:col>7</xdr:col>
      <xdr:colOff>1200150</xdr:colOff>
      <xdr:row>34</xdr:row>
      <xdr:rowOff>9525</xdr:rowOff>
    </xdr:to>
    <xdr:sp macro="" textlink="">
      <xdr:nvSpPr>
        <xdr:cNvPr id="7" name="Textfeld 6">
          <a:extLst>
            <a:ext uri="{FF2B5EF4-FFF2-40B4-BE49-F238E27FC236}">
              <a16:creationId xmlns:a16="http://schemas.microsoft.com/office/drawing/2014/main" id="{00000000-0008-0000-0500-000007000000}"/>
            </a:ext>
          </a:extLst>
        </xdr:cNvPr>
        <xdr:cNvSpPr txBox="1"/>
      </xdr:nvSpPr>
      <xdr:spPr>
        <a:xfrm>
          <a:off x="169545" y="5962650"/>
          <a:ext cx="6488430" cy="95250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baseline="0">
              <a:solidFill>
                <a:sysClr val="windowText" lastClr="000000"/>
              </a:solidFill>
              <a:latin typeface="Arial" panose="020B0604020202020204" pitchFamily="34" charset="0"/>
              <a:cs typeface="Arial" panose="020B0604020202020204" pitchFamily="34" charset="0"/>
            </a:rPr>
            <a:t>Before validation of the datafields and calcualtion of the indicators, three different kinds of errors can occure:</a:t>
          </a:r>
        </a:p>
        <a:p>
          <a:pPr marL="0" marR="0" indent="0" algn="l" defTabSz="914400" eaLnBrk="1" fontAlgn="auto" latinLnBrk="0" hangingPunct="1">
            <a:lnSpc>
              <a:spcPct val="100000"/>
            </a:lnSpc>
            <a:spcBef>
              <a:spcPts val="0"/>
            </a:spcBef>
            <a:spcAft>
              <a:spcPts val="0"/>
            </a:spcAft>
            <a:buClrTx/>
            <a:buSzTx/>
            <a:buFontTx/>
            <a:buNone/>
            <a:tabLst/>
            <a:defRPr/>
          </a:pPr>
          <a:r>
            <a:rPr lang="de-DE" sz="1000" baseline="0">
              <a:solidFill>
                <a:schemeClr val="bg1">
                  <a:lumMod val="50000"/>
                </a:schemeClr>
              </a:solidFill>
              <a:effectLst/>
              <a:latin typeface="Arial" panose="020B0604020202020204" pitchFamily="34" charset="0"/>
              <a:ea typeface="+mn-ea"/>
              <a:cs typeface="Arial" panose="020B0604020202020204" pitchFamily="34" charset="0"/>
            </a:rPr>
            <a:t>(Bevor die Verifizierung der Patientendatensätze erfolgen kann, werden drei Gruppen von Falldatensätzen ausgeschlossen:)</a:t>
          </a:r>
          <a:endParaRPr lang="de-DE" sz="1000" baseline="0">
            <a:solidFill>
              <a:schemeClr val="bg1">
                <a:lumMod val="50000"/>
              </a:schemeClr>
            </a:solidFill>
            <a:latin typeface="Arial" panose="020B0604020202020204" pitchFamily="34" charset="0"/>
            <a:cs typeface="Arial" panose="020B0604020202020204" pitchFamily="34" charset="0"/>
          </a:endParaRPr>
        </a:p>
        <a:p>
          <a:pPr algn="l"/>
          <a:endParaRPr lang="de-DE" sz="1000" baseline="0">
            <a:solidFill>
              <a:srgbClr val="FF0000"/>
            </a:solidFill>
            <a:latin typeface="Arial" panose="020B0604020202020204" pitchFamily="34" charset="0"/>
            <a:cs typeface="Arial" panose="020B0604020202020204" pitchFamily="34" charset="0"/>
          </a:endParaRPr>
        </a:p>
        <a:p>
          <a:pPr algn="l"/>
          <a:r>
            <a:rPr lang="de-DE" sz="1000" b="0" i="0" u="none" strike="noStrike">
              <a:solidFill>
                <a:sysClr val="windowText" lastClr="000000"/>
              </a:solidFill>
              <a:effectLst/>
              <a:latin typeface="Arial" panose="020B0604020202020204" pitchFamily="34" charset="0"/>
              <a:ea typeface="+mn-ea"/>
              <a:cs typeface="Arial" panose="020B0604020202020204" pitchFamily="34" charset="0"/>
            </a:rPr>
            <a:t>a) Incomplete </a:t>
          </a:r>
          <a:r>
            <a:rPr lang="de-DE" sz="1000" b="0" i="0" u="none" strike="noStrike">
              <a:solidFill>
                <a:schemeClr val="bg1">
                  <a:lumMod val="50000"/>
                </a:schemeClr>
              </a:solidFill>
              <a:effectLst/>
              <a:latin typeface="Arial" panose="020B0604020202020204" pitchFamily="34" charset="0"/>
              <a:ea typeface="+mn-ea"/>
              <a:cs typeface="Arial" panose="020B0604020202020204" pitchFamily="34" charset="0"/>
            </a:rPr>
            <a:t>(Unvollständige</a:t>
          </a:r>
          <a:r>
            <a:rPr lang="de-DE" sz="1000" b="0" i="0" u="none" strike="noStrike" baseline="0">
              <a:solidFill>
                <a:schemeClr val="bg1">
                  <a:lumMod val="50000"/>
                </a:schemeClr>
              </a:solidFill>
              <a:effectLst/>
              <a:latin typeface="Arial" panose="020B0604020202020204" pitchFamily="34" charset="0"/>
              <a:ea typeface="+mn-ea"/>
              <a:cs typeface="Arial" panose="020B0604020202020204" pitchFamily="34" charset="0"/>
            </a:rPr>
            <a:t> Falldatensätze)</a:t>
          </a:r>
        </a:p>
        <a:p>
          <a:pPr algn="l"/>
          <a:r>
            <a:rPr lang="de-DE" sz="1000" b="0" i="0" u="none" strike="noStrike" baseline="0">
              <a:solidFill>
                <a:sysClr val="windowText" lastClr="000000"/>
              </a:solidFill>
              <a:effectLst/>
              <a:latin typeface="Arial" panose="020B0604020202020204" pitchFamily="34" charset="0"/>
              <a:ea typeface="+mn-ea"/>
              <a:cs typeface="Arial" panose="020B0604020202020204" pitchFamily="34" charset="0"/>
            </a:rPr>
            <a:t>b) Calculation of category imppossible </a:t>
          </a:r>
          <a:r>
            <a:rPr lang="de-DE" sz="1000" b="0" i="0" u="none" strike="noStrike" baseline="0">
              <a:solidFill>
                <a:schemeClr val="bg1">
                  <a:lumMod val="50000"/>
                </a:schemeClr>
              </a:solidFill>
              <a:effectLst/>
              <a:latin typeface="Arial" panose="020B0604020202020204" pitchFamily="34" charset="0"/>
              <a:ea typeface="+mn-ea"/>
              <a:cs typeface="Arial" panose="020B0604020202020204" pitchFamily="34" charset="0"/>
            </a:rPr>
            <a:t>(Fallart nicht bestimmbar)</a:t>
          </a:r>
          <a:endParaRPr lang="de-DE" sz="1000">
            <a:solidFill>
              <a:schemeClr val="bg1">
                <a:lumMod val="50000"/>
              </a:schemeClr>
            </a:solidFill>
            <a:latin typeface="Arial" panose="020B0604020202020204" pitchFamily="34" charset="0"/>
            <a:cs typeface="Arial" panose="020B0604020202020204" pitchFamily="34" charset="0"/>
          </a:endParaRPr>
        </a:p>
        <a:p>
          <a:pPr algn="l"/>
          <a:r>
            <a:rPr lang="de-DE" sz="1000" b="0" i="0" u="none" strike="noStrike">
              <a:solidFill>
                <a:sysClr val="windowText" lastClr="000000"/>
              </a:solidFill>
              <a:effectLst/>
              <a:latin typeface="Arial" panose="020B0604020202020204" pitchFamily="34" charset="0"/>
              <a:ea typeface="+mn-ea"/>
              <a:cs typeface="Arial" panose="020B0604020202020204" pitchFamily="34" charset="0"/>
            </a:rPr>
            <a:t>c) No center case</a:t>
          </a:r>
          <a:r>
            <a:rPr lang="de-DE" sz="1000" b="0" i="0" u="none" strike="noStrike" baseline="0">
              <a:solidFill>
                <a:sysClr val="windowText" lastClr="000000"/>
              </a:solidFill>
              <a:effectLst/>
              <a:latin typeface="Arial" panose="020B0604020202020204" pitchFamily="34" charset="0"/>
              <a:ea typeface="+mn-ea"/>
              <a:cs typeface="Arial" panose="020B0604020202020204" pitchFamily="34" charset="0"/>
            </a:rPr>
            <a:t> </a:t>
          </a:r>
          <a:r>
            <a:rPr lang="de-DE" sz="1000" b="0" i="0" u="none" strike="noStrike" baseline="0">
              <a:solidFill>
                <a:schemeClr val="bg1">
                  <a:lumMod val="50000"/>
                </a:schemeClr>
              </a:solidFill>
              <a:effectLst/>
              <a:latin typeface="Arial" panose="020B0604020202020204" pitchFamily="34" charset="0"/>
              <a:ea typeface="+mn-ea"/>
              <a:cs typeface="Arial" panose="020B0604020202020204" pitchFamily="34" charset="0"/>
            </a:rPr>
            <a:t>(</a:t>
          </a:r>
          <a:r>
            <a:rPr lang="de-DE" sz="1000" b="0" i="0" u="none" strike="noStrike">
              <a:solidFill>
                <a:schemeClr val="bg1">
                  <a:lumMod val="50000"/>
                </a:schemeClr>
              </a:solidFill>
              <a:effectLst/>
              <a:latin typeface="Arial" panose="020B0604020202020204" pitchFamily="34" charset="0"/>
              <a:ea typeface="+mn-ea"/>
              <a:cs typeface="Arial" panose="020B0604020202020204" pitchFamily="34" charset="0"/>
            </a:rPr>
            <a:t>kein Zentrumsfall)</a:t>
          </a:r>
          <a:r>
            <a:rPr lang="de-DE" sz="1000">
              <a:solidFill>
                <a:schemeClr val="bg1">
                  <a:lumMod val="50000"/>
                </a:schemeClr>
              </a:solidFill>
              <a:latin typeface="Arial" panose="020B0604020202020204" pitchFamily="34" charset="0"/>
              <a:cs typeface="Arial" panose="020B0604020202020204" pitchFamily="34" charset="0"/>
            </a:rPr>
            <a:t> </a:t>
          </a:r>
          <a:endParaRPr lang="de-DE" sz="1000" baseline="0">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3</xdr:col>
      <xdr:colOff>25400</xdr:colOff>
      <xdr:row>6</xdr:row>
      <xdr:rowOff>111125</xdr:rowOff>
    </xdr:from>
    <xdr:to>
      <xdr:col>5</xdr:col>
      <xdr:colOff>0</xdr:colOff>
      <xdr:row>6</xdr:row>
      <xdr:rowOff>111125</xdr:rowOff>
    </xdr:to>
    <xdr:cxnSp macro="">
      <xdr:nvCxnSpPr>
        <xdr:cNvPr id="8" name="Gerade Verbindung mit Pfeil 7">
          <a:extLst>
            <a:ext uri="{FF2B5EF4-FFF2-40B4-BE49-F238E27FC236}">
              <a16:creationId xmlns:a16="http://schemas.microsoft.com/office/drawing/2014/main" id="{00000000-0008-0000-0500-000008000000}"/>
            </a:ext>
          </a:extLst>
        </xdr:cNvPr>
        <xdr:cNvCxnSpPr/>
      </xdr:nvCxnSpPr>
      <xdr:spPr>
        <a:xfrm>
          <a:off x="1358900" y="1635125"/>
          <a:ext cx="603250"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19050</xdr:colOff>
      <xdr:row>64</xdr:row>
      <xdr:rowOff>73024</xdr:rowOff>
    </xdr:from>
    <xdr:to>
      <xdr:col>4</xdr:col>
      <xdr:colOff>19050</xdr:colOff>
      <xdr:row>66</xdr:row>
      <xdr:rowOff>76199</xdr:rowOff>
    </xdr:to>
    <xdr:sp macro="" textlink="">
      <xdr:nvSpPr>
        <xdr:cNvPr id="9" name="Textfeld 8">
          <a:extLst>
            <a:ext uri="{FF2B5EF4-FFF2-40B4-BE49-F238E27FC236}">
              <a16:creationId xmlns:a16="http://schemas.microsoft.com/office/drawing/2014/main" id="{00000000-0008-0000-0500-000009000000}"/>
            </a:ext>
          </a:extLst>
        </xdr:cNvPr>
        <xdr:cNvSpPr txBox="1"/>
      </xdr:nvSpPr>
      <xdr:spPr>
        <a:xfrm>
          <a:off x="133350" y="20789899"/>
          <a:ext cx="1400175" cy="28892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solidFill>
                <a:sysClr val="windowText" lastClr="000000"/>
              </a:solidFill>
              <a:latin typeface="Arial" panose="020B0604020202020204" pitchFamily="34" charset="0"/>
              <a:cs typeface="Arial" panose="020B0604020202020204" pitchFamily="34" charset="0"/>
            </a:rPr>
            <a:t>No error message</a:t>
          </a:r>
        </a:p>
        <a:p>
          <a:pPr algn="ctr"/>
          <a:r>
            <a:rPr lang="de-DE" sz="1000">
              <a:solidFill>
                <a:schemeClr val="bg1">
                  <a:lumMod val="50000"/>
                </a:schemeClr>
              </a:solidFill>
              <a:latin typeface="Arial" panose="020B0604020202020204" pitchFamily="34" charset="0"/>
              <a:cs typeface="Arial" panose="020B0604020202020204" pitchFamily="34" charset="0"/>
            </a:rPr>
            <a:t>(keine Fehlermeldung)</a:t>
          </a:r>
        </a:p>
      </xdr:txBody>
    </xdr:sp>
    <xdr:clientData/>
  </xdr:twoCellAnchor>
  <xdr:twoCellAnchor>
    <xdr:from>
      <xdr:col>5</xdr:col>
      <xdr:colOff>15874</xdr:colOff>
      <xdr:row>64</xdr:row>
      <xdr:rowOff>87630</xdr:rowOff>
    </xdr:from>
    <xdr:to>
      <xdr:col>8</xdr:col>
      <xdr:colOff>3174</xdr:colOff>
      <xdr:row>66</xdr:row>
      <xdr:rowOff>66675</xdr:rowOff>
    </xdr:to>
    <xdr:sp macro="" textlink="">
      <xdr:nvSpPr>
        <xdr:cNvPr id="10" name="Textfeld 9">
          <a:extLst>
            <a:ext uri="{FF2B5EF4-FFF2-40B4-BE49-F238E27FC236}">
              <a16:creationId xmlns:a16="http://schemas.microsoft.com/office/drawing/2014/main" id="{00000000-0008-0000-0500-00000A000000}"/>
            </a:ext>
          </a:extLst>
        </xdr:cNvPr>
        <xdr:cNvSpPr txBox="1"/>
      </xdr:nvSpPr>
      <xdr:spPr>
        <a:xfrm>
          <a:off x="1978024" y="20804505"/>
          <a:ext cx="5140325" cy="26479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a:solidFill>
                <a:sysClr val="windowText" lastClr="000000"/>
              </a:solidFill>
              <a:latin typeface="Arial" panose="020B0604020202020204" pitchFamily="34" charset="0"/>
              <a:cs typeface="Arial" panose="020B0604020202020204" pitchFamily="34" charset="0"/>
            </a:rPr>
            <a:t>Error</a:t>
          </a:r>
          <a:r>
            <a:rPr lang="de-DE" sz="1000" baseline="0">
              <a:solidFill>
                <a:sysClr val="windowText" lastClr="000000"/>
              </a:solidFill>
              <a:latin typeface="Arial" panose="020B0604020202020204" pitchFamily="34" charset="0"/>
              <a:cs typeface="Arial" panose="020B0604020202020204" pitchFamily="34" charset="0"/>
            </a:rPr>
            <a:t> m</a:t>
          </a:r>
          <a:r>
            <a:rPr lang="de-DE" sz="1000">
              <a:solidFill>
                <a:sysClr val="windowText" lastClr="000000"/>
              </a:solidFill>
              <a:latin typeface="Arial" panose="020B0604020202020204" pitchFamily="34" charset="0"/>
              <a:cs typeface="Arial" panose="020B0604020202020204" pitchFamily="34" charset="0"/>
            </a:rPr>
            <a:t>essage in "General</a:t>
          </a:r>
          <a:r>
            <a:rPr lang="de-DE" sz="1000" baseline="0">
              <a:solidFill>
                <a:sysClr val="windowText" lastClr="000000"/>
              </a:solidFill>
              <a:latin typeface="Arial" panose="020B0604020202020204" pitchFamily="34" charset="0"/>
              <a:cs typeface="Arial" panose="020B0604020202020204" pitchFamily="34" charset="0"/>
            </a:rPr>
            <a:t> Overview"</a:t>
          </a:r>
        </a:p>
        <a:p>
          <a:pPr algn="l"/>
          <a:r>
            <a:rPr lang="de-DE" sz="1000" baseline="0">
              <a:solidFill>
                <a:schemeClr val="bg1">
                  <a:lumMod val="50000"/>
                </a:schemeClr>
              </a:solidFill>
              <a:latin typeface="Arial" panose="020B0604020202020204" pitchFamily="34" charset="0"/>
              <a:cs typeface="Arial" panose="020B0604020202020204" pitchFamily="34" charset="0"/>
            </a:rPr>
            <a:t>(Fehlermeldung in "Gesamtbetrachtung")</a:t>
          </a:r>
          <a:endParaRPr lang="de-DE" sz="1000">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1</xdr:col>
      <xdr:colOff>636905</xdr:colOff>
      <xdr:row>60</xdr:row>
      <xdr:rowOff>162560</xdr:rowOff>
    </xdr:from>
    <xdr:to>
      <xdr:col>5</xdr:col>
      <xdr:colOff>2056533</xdr:colOff>
      <xdr:row>60</xdr:row>
      <xdr:rowOff>164465</xdr:rowOff>
    </xdr:to>
    <xdr:cxnSp macro="">
      <xdr:nvCxnSpPr>
        <xdr:cNvPr id="11" name="Gerade Verbindung 13">
          <a:extLst>
            <a:ext uri="{FF2B5EF4-FFF2-40B4-BE49-F238E27FC236}">
              <a16:creationId xmlns:a16="http://schemas.microsoft.com/office/drawing/2014/main" id="{00000000-0008-0000-0500-00000B000000}"/>
            </a:ext>
          </a:extLst>
        </xdr:cNvPr>
        <xdr:cNvCxnSpPr/>
      </xdr:nvCxnSpPr>
      <xdr:spPr>
        <a:xfrm flipH="1">
          <a:off x="722630" y="20288885"/>
          <a:ext cx="2991253" cy="190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657860</xdr:colOff>
      <xdr:row>60</xdr:row>
      <xdr:rowOff>162560</xdr:rowOff>
    </xdr:from>
    <xdr:to>
      <xdr:col>1</xdr:col>
      <xdr:colOff>657860</xdr:colOff>
      <xdr:row>64</xdr:row>
      <xdr:rowOff>76305</xdr:rowOff>
    </xdr:to>
    <xdr:cxnSp macro="">
      <xdr:nvCxnSpPr>
        <xdr:cNvPr id="12" name="Gerade Verbindung mit Pfeil 11">
          <a:extLst>
            <a:ext uri="{FF2B5EF4-FFF2-40B4-BE49-F238E27FC236}">
              <a16:creationId xmlns:a16="http://schemas.microsoft.com/office/drawing/2014/main" id="{00000000-0008-0000-0500-00000C000000}"/>
            </a:ext>
          </a:extLst>
        </xdr:cNvPr>
        <xdr:cNvCxnSpPr/>
      </xdr:nvCxnSpPr>
      <xdr:spPr>
        <a:xfrm>
          <a:off x="724535" y="20288885"/>
          <a:ext cx="0" cy="50429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1743075</xdr:colOff>
      <xdr:row>58</xdr:row>
      <xdr:rowOff>0</xdr:rowOff>
    </xdr:from>
    <xdr:to>
      <xdr:col>6</xdr:col>
      <xdr:colOff>1</xdr:colOff>
      <xdr:row>64</xdr:row>
      <xdr:rowOff>66675</xdr:rowOff>
    </xdr:to>
    <xdr:cxnSp macro="">
      <xdr:nvCxnSpPr>
        <xdr:cNvPr id="13" name="Gerade Verbindung mit Pfeil 12">
          <a:extLst>
            <a:ext uri="{FF2B5EF4-FFF2-40B4-BE49-F238E27FC236}">
              <a16:creationId xmlns:a16="http://schemas.microsoft.com/office/drawing/2014/main" id="{00000000-0008-0000-0500-00000D000000}"/>
            </a:ext>
          </a:extLst>
        </xdr:cNvPr>
        <xdr:cNvCxnSpPr/>
      </xdr:nvCxnSpPr>
      <xdr:spPr>
        <a:xfrm flipH="1">
          <a:off x="3705225" y="19859625"/>
          <a:ext cx="9526" cy="923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66675</xdr:colOff>
      <xdr:row>21</xdr:row>
      <xdr:rowOff>168274</xdr:rowOff>
    </xdr:from>
    <xdr:to>
      <xdr:col>4</xdr:col>
      <xdr:colOff>66675</xdr:colOff>
      <xdr:row>24</xdr:row>
      <xdr:rowOff>112970</xdr:rowOff>
    </xdr:to>
    <xdr:sp macro="" textlink="">
      <xdr:nvSpPr>
        <xdr:cNvPr id="14" name="Textfeld 13">
          <a:extLst>
            <a:ext uri="{FF2B5EF4-FFF2-40B4-BE49-F238E27FC236}">
              <a16:creationId xmlns:a16="http://schemas.microsoft.com/office/drawing/2014/main" id="{00000000-0008-0000-0500-00000E000000}"/>
            </a:ext>
          </a:extLst>
        </xdr:cNvPr>
        <xdr:cNvSpPr txBox="1"/>
      </xdr:nvSpPr>
      <xdr:spPr>
        <a:xfrm>
          <a:off x="180975" y="4406899"/>
          <a:ext cx="1400175" cy="48762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solidFill>
                <a:sysClr val="windowText" lastClr="000000"/>
              </a:solidFill>
              <a:latin typeface="Arial" panose="020B0604020202020204" pitchFamily="34" charset="0"/>
              <a:cs typeface="Arial" panose="020B0604020202020204" pitchFamily="34" charset="0"/>
            </a:rPr>
            <a:t>XML accepted</a:t>
          </a:r>
        </a:p>
        <a:p>
          <a:pPr algn="ctr"/>
          <a:r>
            <a:rPr lang="de-DE" sz="1000">
              <a:solidFill>
                <a:schemeClr val="bg1">
                  <a:lumMod val="50000"/>
                </a:schemeClr>
              </a:solidFill>
              <a:latin typeface="Arial" panose="020B0604020202020204" pitchFamily="34" charset="0"/>
              <a:cs typeface="Arial" panose="020B0604020202020204" pitchFamily="34" charset="0"/>
            </a:rPr>
            <a:t>(XML wird akzeptiert)</a:t>
          </a:r>
        </a:p>
      </xdr:txBody>
    </xdr:sp>
    <xdr:clientData/>
  </xdr:twoCellAnchor>
  <xdr:twoCellAnchor>
    <xdr:from>
      <xdr:col>5</xdr:col>
      <xdr:colOff>1478916</xdr:colOff>
      <xdr:row>21</xdr:row>
      <xdr:rowOff>120649</xdr:rowOff>
    </xdr:from>
    <xdr:to>
      <xdr:col>7</xdr:col>
      <xdr:colOff>1144517</xdr:colOff>
      <xdr:row>24</xdr:row>
      <xdr:rowOff>130175</xdr:rowOff>
    </xdr:to>
    <xdr:sp macro="" textlink="">
      <xdr:nvSpPr>
        <xdr:cNvPr id="15" name="Textfeld 14">
          <a:extLst>
            <a:ext uri="{FF2B5EF4-FFF2-40B4-BE49-F238E27FC236}">
              <a16:creationId xmlns:a16="http://schemas.microsoft.com/office/drawing/2014/main" id="{00000000-0008-0000-0500-00000F000000}"/>
            </a:ext>
          </a:extLst>
        </xdr:cNvPr>
        <xdr:cNvSpPr txBox="1"/>
      </xdr:nvSpPr>
      <xdr:spPr>
        <a:xfrm>
          <a:off x="3441066" y="4359274"/>
          <a:ext cx="3161276" cy="552451"/>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a:solidFill>
                <a:sysClr val="windowText" lastClr="000000"/>
              </a:solidFill>
              <a:latin typeface="Arial" panose="020B0604020202020204" pitchFamily="34" charset="0"/>
              <a:cs typeface="Arial" panose="020B0604020202020204" pitchFamily="34" charset="0"/>
            </a:rPr>
            <a:t>XML not accepted. Please</a:t>
          </a:r>
          <a:r>
            <a:rPr lang="de-DE" sz="1000" baseline="0">
              <a:solidFill>
                <a:sysClr val="windowText" lastClr="000000"/>
              </a:solidFill>
              <a:latin typeface="Arial" panose="020B0604020202020204" pitchFamily="34" charset="0"/>
              <a:cs typeface="Arial" panose="020B0604020202020204" pitchFamily="34" charset="0"/>
            </a:rPr>
            <a:t> contact your tumourdocumentation producer. </a:t>
          </a:r>
        </a:p>
        <a:p>
          <a:pPr algn="l"/>
          <a:r>
            <a:rPr lang="de-DE" sz="1000" baseline="0">
              <a:solidFill>
                <a:schemeClr val="bg1">
                  <a:lumMod val="50000"/>
                </a:schemeClr>
              </a:solidFill>
              <a:latin typeface="Arial" panose="020B0604020202020204" pitchFamily="34" charset="0"/>
              <a:cs typeface="Arial" panose="020B0604020202020204" pitchFamily="34" charset="0"/>
            </a:rPr>
            <a:t>(Bitte kontaktieren Sie ihren Tumordokumentationshersteller.)</a:t>
          </a:r>
          <a:endParaRPr lang="de-DE" sz="1000">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2</xdr:col>
      <xdr:colOff>190500</xdr:colOff>
      <xdr:row>19</xdr:row>
      <xdr:rowOff>146685</xdr:rowOff>
    </xdr:from>
    <xdr:to>
      <xdr:col>6</xdr:col>
      <xdr:colOff>1294534</xdr:colOff>
      <xdr:row>19</xdr:row>
      <xdr:rowOff>152400</xdr:rowOff>
    </xdr:to>
    <xdr:cxnSp macro="">
      <xdr:nvCxnSpPr>
        <xdr:cNvPr id="16" name="Gerade Verbindung 20">
          <a:extLst>
            <a:ext uri="{FF2B5EF4-FFF2-40B4-BE49-F238E27FC236}">
              <a16:creationId xmlns:a16="http://schemas.microsoft.com/office/drawing/2014/main" id="{00000000-0008-0000-0500-000010000000}"/>
            </a:ext>
          </a:extLst>
        </xdr:cNvPr>
        <xdr:cNvCxnSpPr/>
      </xdr:nvCxnSpPr>
      <xdr:spPr>
        <a:xfrm flipH="1">
          <a:off x="914400" y="4023360"/>
          <a:ext cx="4094884" cy="571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190500</xdr:colOff>
      <xdr:row>19</xdr:row>
      <xdr:rowOff>152400</xdr:rowOff>
    </xdr:from>
    <xdr:to>
      <xdr:col>2</xdr:col>
      <xdr:colOff>190500</xdr:colOff>
      <xdr:row>21</xdr:row>
      <xdr:rowOff>171450</xdr:rowOff>
    </xdr:to>
    <xdr:cxnSp macro="">
      <xdr:nvCxnSpPr>
        <xdr:cNvPr id="17" name="Gerade Verbindung mit Pfeil 16">
          <a:extLst>
            <a:ext uri="{FF2B5EF4-FFF2-40B4-BE49-F238E27FC236}">
              <a16:creationId xmlns:a16="http://schemas.microsoft.com/office/drawing/2014/main" id="{00000000-0008-0000-0500-000011000000}"/>
            </a:ext>
          </a:extLst>
        </xdr:cNvPr>
        <xdr:cNvCxnSpPr/>
      </xdr:nvCxnSpPr>
      <xdr:spPr>
        <a:xfrm>
          <a:off x="914400" y="4029075"/>
          <a:ext cx="0" cy="3810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1295400</xdr:colOff>
      <xdr:row>17</xdr:row>
      <xdr:rowOff>76200</xdr:rowOff>
    </xdr:from>
    <xdr:to>
      <xdr:col>6</xdr:col>
      <xdr:colOff>1295400</xdr:colOff>
      <xdr:row>21</xdr:row>
      <xdr:rowOff>114300</xdr:rowOff>
    </xdr:to>
    <xdr:cxnSp macro="">
      <xdr:nvCxnSpPr>
        <xdr:cNvPr id="18" name="Gerade Verbindung mit Pfeil 17">
          <a:extLst>
            <a:ext uri="{FF2B5EF4-FFF2-40B4-BE49-F238E27FC236}">
              <a16:creationId xmlns:a16="http://schemas.microsoft.com/office/drawing/2014/main" id="{00000000-0008-0000-0500-000012000000}"/>
            </a:ext>
          </a:extLst>
        </xdr:cNvPr>
        <xdr:cNvCxnSpPr/>
      </xdr:nvCxnSpPr>
      <xdr:spPr>
        <a:xfrm>
          <a:off x="5010150" y="3590925"/>
          <a:ext cx="0" cy="7620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161926</xdr:colOff>
      <xdr:row>29</xdr:row>
      <xdr:rowOff>28575</xdr:rowOff>
    </xdr:from>
    <xdr:to>
      <xdr:col>2</xdr:col>
      <xdr:colOff>167640</xdr:colOff>
      <xdr:row>30</xdr:row>
      <xdr:rowOff>104775</xdr:rowOff>
    </xdr:to>
    <xdr:cxnSp macro="">
      <xdr:nvCxnSpPr>
        <xdr:cNvPr id="19" name="Gerade Verbindung mit Pfeil 18">
          <a:extLst>
            <a:ext uri="{FF2B5EF4-FFF2-40B4-BE49-F238E27FC236}">
              <a16:creationId xmlns:a16="http://schemas.microsoft.com/office/drawing/2014/main" id="{00000000-0008-0000-0500-000013000000}"/>
            </a:ext>
          </a:extLst>
        </xdr:cNvPr>
        <xdr:cNvCxnSpPr/>
      </xdr:nvCxnSpPr>
      <xdr:spPr>
        <a:xfrm flipH="1">
          <a:off x="885826" y="5715000"/>
          <a:ext cx="5714" cy="2571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180976</xdr:colOff>
      <xdr:row>24</xdr:row>
      <xdr:rowOff>104775</xdr:rowOff>
    </xdr:from>
    <xdr:to>
      <xdr:col>2</xdr:col>
      <xdr:colOff>186690</xdr:colOff>
      <xdr:row>26</xdr:row>
      <xdr:rowOff>0</xdr:rowOff>
    </xdr:to>
    <xdr:cxnSp macro="">
      <xdr:nvCxnSpPr>
        <xdr:cNvPr id="20" name="Gerade Verbindung mit Pfeil 19">
          <a:extLst>
            <a:ext uri="{FF2B5EF4-FFF2-40B4-BE49-F238E27FC236}">
              <a16:creationId xmlns:a16="http://schemas.microsoft.com/office/drawing/2014/main" id="{00000000-0008-0000-0500-000014000000}"/>
            </a:ext>
          </a:extLst>
        </xdr:cNvPr>
        <xdr:cNvCxnSpPr/>
      </xdr:nvCxnSpPr>
      <xdr:spPr>
        <a:xfrm flipH="1">
          <a:off x="904876" y="4886325"/>
          <a:ext cx="5714" cy="2571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66</xdr:row>
      <xdr:rowOff>85725</xdr:rowOff>
    </xdr:from>
    <xdr:to>
      <xdr:col>2</xdr:col>
      <xdr:colOff>0</xdr:colOff>
      <xdr:row>69</xdr:row>
      <xdr:rowOff>22225</xdr:rowOff>
    </xdr:to>
    <xdr:cxnSp macro="">
      <xdr:nvCxnSpPr>
        <xdr:cNvPr id="22" name="Gerade Verbindung mit Pfeil 21">
          <a:extLst>
            <a:ext uri="{FF2B5EF4-FFF2-40B4-BE49-F238E27FC236}">
              <a16:creationId xmlns:a16="http://schemas.microsoft.com/office/drawing/2014/main" id="{00000000-0008-0000-0500-000016000000}"/>
            </a:ext>
          </a:extLst>
        </xdr:cNvPr>
        <xdr:cNvCxnSpPr/>
      </xdr:nvCxnSpPr>
      <xdr:spPr>
        <a:xfrm>
          <a:off x="723900" y="21088350"/>
          <a:ext cx="0" cy="3841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69</xdr:row>
      <xdr:rowOff>28575</xdr:rowOff>
    </xdr:from>
    <xdr:to>
      <xdr:col>4</xdr:col>
      <xdr:colOff>9525</xdr:colOff>
      <xdr:row>71</xdr:row>
      <xdr:rowOff>118055</xdr:rowOff>
    </xdr:to>
    <xdr:sp macro="" textlink="">
      <xdr:nvSpPr>
        <xdr:cNvPr id="23" name="Textfeld 22">
          <a:extLst>
            <a:ext uri="{FF2B5EF4-FFF2-40B4-BE49-F238E27FC236}">
              <a16:creationId xmlns:a16="http://schemas.microsoft.com/office/drawing/2014/main" id="{00000000-0008-0000-0500-000017000000}"/>
            </a:ext>
          </a:extLst>
        </xdr:cNvPr>
        <xdr:cNvSpPr txBox="1"/>
      </xdr:nvSpPr>
      <xdr:spPr>
        <a:xfrm>
          <a:off x="123825" y="21478875"/>
          <a:ext cx="1400175" cy="39428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a:solidFill>
                <a:sysClr val="windowText" lastClr="000000"/>
              </a:solidFill>
              <a:latin typeface="Arial" panose="020B0604020202020204" pitchFamily="34" charset="0"/>
              <a:cs typeface="Arial" panose="020B0604020202020204" pitchFamily="34" charset="0"/>
            </a:rPr>
            <a:t>Categorise</a:t>
          </a:r>
        </a:p>
        <a:p>
          <a:pPr algn="ctr"/>
          <a:r>
            <a:rPr lang="de-DE" sz="1000">
              <a:solidFill>
                <a:schemeClr val="bg1">
                  <a:lumMod val="50000"/>
                </a:schemeClr>
              </a:solidFill>
              <a:latin typeface="Arial" panose="020B0604020202020204" pitchFamily="34" charset="0"/>
              <a:cs typeface="Arial" panose="020B0604020202020204" pitchFamily="34" charset="0"/>
            </a:rPr>
            <a:t>(Kategorisierung)</a:t>
          </a:r>
        </a:p>
      </xdr:txBody>
    </xdr:sp>
    <xdr:clientData/>
  </xdr:twoCellAnchor>
  <xdr:twoCellAnchor>
    <xdr:from>
      <xdr:col>4</xdr:col>
      <xdr:colOff>9525</xdr:colOff>
      <xdr:row>70</xdr:row>
      <xdr:rowOff>57150</xdr:rowOff>
    </xdr:from>
    <xdr:to>
      <xdr:col>5</xdr:col>
      <xdr:colOff>19050</xdr:colOff>
      <xdr:row>70</xdr:row>
      <xdr:rowOff>57152</xdr:rowOff>
    </xdr:to>
    <xdr:cxnSp macro="">
      <xdr:nvCxnSpPr>
        <xdr:cNvPr id="24" name="Gerade Verbindung mit Pfeil 23">
          <a:extLst>
            <a:ext uri="{FF2B5EF4-FFF2-40B4-BE49-F238E27FC236}">
              <a16:creationId xmlns:a16="http://schemas.microsoft.com/office/drawing/2014/main" id="{00000000-0008-0000-0500-000018000000}"/>
            </a:ext>
          </a:extLst>
        </xdr:cNvPr>
        <xdr:cNvCxnSpPr/>
      </xdr:nvCxnSpPr>
      <xdr:spPr>
        <a:xfrm flipV="1">
          <a:off x="1524000" y="21659850"/>
          <a:ext cx="457200" cy="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28575</xdr:colOff>
      <xdr:row>68</xdr:row>
      <xdr:rowOff>142876</xdr:rowOff>
    </xdr:from>
    <xdr:to>
      <xdr:col>8</xdr:col>
      <xdr:colOff>28575</xdr:colOff>
      <xdr:row>78</xdr:row>
      <xdr:rowOff>85725</xdr:rowOff>
    </xdr:to>
    <xdr:sp macro="" textlink="">
      <xdr:nvSpPr>
        <xdr:cNvPr id="25" name="Textfeld 24">
          <a:extLst>
            <a:ext uri="{FF2B5EF4-FFF2-40B4-BE49-F238E27FC236}">
              <a16:creationId xmlns:a16="http://schemas.microsoft.com/office/drawing/2014/main" id="{00000000-0008-0000-0500-000019000000}"/>
            </a:ext>
          </a:extLst>
        </xdr:cNvPr>
        <xdr:cNvSpPr txBox="1"/>
      </xdr:nvSpPr>
      <xdr:spPr>
        <a:xfrm>
          <a:off x="1990725" y="21440776"/>
          <a:ext cx="5153025" cy="14668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baseline="0">
              <a:solidFill>
                <a:sysClr val="windowText" lastClr="000000"/>
              </a:solidFill>
              <a:effectLst/>
              <a:latin typeface="Arial" panose="020B0604020202020204" pitchFamily="34" charset="0"/>
              <a:ea typeface="+mn-ea"/>
              <a:cs typeface="Arial" panose="020B0604020202020204" pitchFamily="34" charset="0"/>
            </a:rPr>
            <a:t>Categorise the cases in</a:t>
          </a:r>
        </a:p>
        <a:p>
          <a:pPr algn="l"/>
          <a:r>
            <a:rPr lang="de-DE" sz="1000" baseline="0">
              <a:solidFill>
                <a:schemeClr val="bg1">
                  <a:lumMod val="50000"/>
                </a:schemeClr>
              </a:solidFill>
              <a:effectLst/>
              <a:latin typeface="Arial" panose="020B0604020202020204" pitchFamily="34" charset="0"/>
              <a:ea typeface="+mn-ea"/>
              <a:cs typeface="Arial" panose="020B0604020202020204" pitchFamily="34" charset="0"/>
            </a:rPr>
            <a:t>(Kategorisierung der Fälle in)</a:t>
          </a:r>
        </a:p>
        <a:p>
          <a:pPr algn="l"/>
          <a:endParaRPr lang="de-DE" sz="1000" baseline="0">
            <a:solidFill>
              <a:sysClr val="windowText" lastClr="000000"/>
            </a:solidFill>
            <a:effectLst/>
            <a:latin typeface="Arial" panose="020B0604020202020204" pitchFamily="34" charset="0"/>
            <a:ea typeface="+mn-ea"/>
            <a:cs typeface="Arial" panose="020B0604020202020204" pitchFamily="34" charset="0"/>
          </a:endParaRPr>
        </a:p>
        <a:p>
          <a:pPr algn="l"/>
          <a:r>
            <a:rPr lang="de-DE" sz="1000" baseline="0">
              <a:solidFill>
                <a:sysClr val="windowText" lastClr="000000"/>
              </a:solidFill>
              <a:effectLst/>
              <a:latin typeface="Arial" panose="020B0604020202020204" pitchFamily="34" charset="0"/>
              <a:ea typeface="+mn-ea"/>
              <a:cs typeface="Arial" panose="020B0604020202020204" pitchFamily="34" charset="0"/>
            </a:rPr>
            <a:t>NI = non-interventional case </a:t>
          </a:r>
          <a:r>
            <a:rPr lang="de-DE" sz="1000" baseline="0">
              <a:solidFill>
                <a:schemeClr val="bg1">
                  <a:lumMod val="50000"/>
                </a:schemeClr>
              </a:solidFill>
              <a:effectLst/>
              <a:latin typeface="Arial" panose="020B0604020202020204" pitchFamily="34" charset="0"/>
              <a:ea typeface="+mn-ea"/>
              <a:cs typeface="Arial" panose="020B0604020202020204" pitchFamily="34" charset="0"/>
            </a:rPr>
            <a:t>(nicht-interventioneller Fall)</a:t>
          </a:r>
        </a:p>
        <a:p>
          <a:pPr algn="l"/>
          <a:r>
            <a:rPr lang="de-DE" sz="1000" baseline="0">
              <a:solidFill>
                <a:sysClr val="windowText" lastClr="000000"/>
              </a:solidFill>
              <a:effectLst/>
              <a:latin typeface="Arial" panose="020B0604020202020204" pitchFamily="34" charset="0"/>
              <a:ea typeface="+mn-ea"/>
              <a:cs typeface="Arial" panose="020B0604020202020204" pitchFamily="34" charset="0"/>
            </a:rPr>
            <a:t>IV = interventional case </a:t>
          </a:r>
          <a:r>
            <a:rPr lang="de-DE" sz="1000" baseline="0">
              <a:solidFill>
                <a:schemeClr val="bg1">
                  <a:lumMod val="50000"/>
                </a:schemeClr>
              </a:solidFill>
              <a:effectLst/>
              <a:latin typeface="Arial" panose="020B0604020202020204" pitchFamily="34" charset="0"/>
              <a:ea typeface="+mn-ea"/>
              <a:cs typeface="Arial" panose="020B0604020202020204" pitchFamily="34" charset="0"/>
            </a:rPr>
            <a:t>(interventioneller Fall)</a:t>
          </a:r>
        </a:p>
        <a:p>
          <a:pPr algn="l"/>
          <a:r>
            <a:rPr lang="de-DE" sz="1000" baseline="0">
              <a:solidFill>
                <a:sysClr val="windowText" lastClr="000000"/>
              </a:solidFill>
              <a:effectLst/>
              <a:latin typeface="Arial" panose="020B0604020202020204" pitchFamily="34" charset="0"/>
              <a:ea typeface="+mn-ea"/>
              <a:cs typeface="Arial" panose="020B0604020202020204" pitchFamily="34" charset="0"/>
            </a:rPr>
            <a:t>IF = incidential finding </a:t>
          </a:r>
          <a:r>
            <a:rPr lang="de-DE" sz="1000" baseline="0">
              <a:solidFill>
                <a:schemeClr val="bg1">
                  <a:lumMod val="50000"/>
                </a:schemeClr>
              </a:solidFill>
              <a:effectLst/>
              <a:latin typeface="Arial" panose="020B0604020202020204" pitchFamily="34" charset="0"/>
              <a:ea typeface="+mn-ea"/>
              <a:cs typeface="Arial" panose="020B0604020202020204" pitchFamily="34" charset="0"/>
            </a:rPr>
            <a:t>(Zufallsbefund)</a:t>
          </a:r>
        </a:p>
        <a:p>
          <a:pPr algn="l"/>
          <a:r>
            <a:rPr lang="de-DE" sz="1000" baseline="0">
              <a:solidFill>
                <a:sysClr val="windowText" lastClr="000000"/>
              </a:solidFill>
              <a:effectLst/>
              <a:latin typeface="Arial" panose="020B0604020202020204" pitchFamily="34" charset="0"/>
              <a:ea typeface="+mn-ea"/>
              <a:cs typeface="Arial" panose="020B0604020202020204" pitchFamily="34" charset="0"/>
            </a:rPr>
            <a:t>R = recurrence </a:t>
          </a:r>
          <a:r>
            <a:rPr lang="de-DE" sz="1000" baseline="0">
              <a:solidFill>
                <a:schemeClr val="bg1">
                  <a:lumMod val="50000"/>
                </a:schemeClr>
              </a:solidFill>
              <a:effectLst/>
              <a:latin typeface="Arial" panose="020B0604020202020204" pitchFamily="34" charset="0"/>
              <a:ea typeface="+mn-ea"/>
              <a:cs typeface="Arial" panose="020B0604020202020204" pitchFamily="34" charset="0"/>
            </a:rPr>
            <a:t>(Rezidiv)</a:t>
          </a:r>
        </a:p>
        <a:p>
          <a:pPr algn="l"/>
          <a:r>
            <a:rPr lang="de-DE" sz="1000" baseline="0">
              <a:solidFill>
                <a:sysClr val="windowText" lastClr="000000"/>
              </a:solidFill>
              <a:effectLst/>
              <a:latin typeface="Arial" panose="020B0604020202020204" pitchFamily="34" charset="0"/>
              <a:ea typeface="+mn-ea"/>
              <a:cs typeface="Arial" panose="020B0604020202020204" pitchFamily="34" charset="0"/>
            </a:rPr>
            <a:t>D = distant metastasis </a:t>
          </a:r>
          <a:r>
            <a:rPr lang="de-DE" sz="1000" baseline="0">
              <a:solidFill>
                <a:schemeClr val="bg1">
                  <a:lumMod val="50000"/>
                </a:schemeClr>
              </a:solidFill>
              <a:effectLst/>
              <a:latin typeface="Arial" panose="020B0604020202020204" pitchFamily="34" charset="0"/>
              <a:ea typeface="+mn-ea"/>
              <a:cs typeface="Arial" panose="020B0604020202020204" pitchFamily="34" charset="0"/>
            </a:rPr>
            <a:t>(Fernmetastasen)</a:t>
          </a:r>
        </a:p>
      </xdr:txBody>
    </xdr:sp>
    <xdr:clientData/>
  </xdr:twoCellAnchor>
  <xdr:twoCellAnchor>
    <xdr:from>
      <xdr:col>6</xdr:col>
      <xdr:colOff>852488</xdr:colOff>
      <xdr:row>78</xdr:row>
      <xdr:rowOff>85725</xdr:rowOff>
    </xdr:from>
    <xdr:to>
      <xdr:col>6</xdr:col>
      <xdr:colOff>852488</xdr:colOff>
      <xdr:row>81</xdr:row>
      <xdr:rowOff>28576</xdr:rowOff>
    </xdr:to>
    <xdr:cxnSp macro="">
      <xdr:nvCxnSpPr>
        <xdr:cNvPr id="26" name="Gerade Verbindung mit Pfeil 25">
          <a:extLst>
            <a:ext uri="{FF2B5EF4-FFF2-40B4-BE49-F238E27FC236}">
              <a16:creationId xmlns:a16="http://schemas.microsoft.com/office/drawing/2014/main" id="{00000000-0008-0000-0500-00001A000000}"/>
            </a:ext>
          </a:extLst>
        </xdr:cNvPr>
        <xdr:cNvCxnSpPr>
          <a:stCxn id="25" idx="2"/>
          <a:endCxn id="27" idx="0"/>
        </xdr:cNvCxnSpPr>
      </xdr:nvCxnSpPr>
      <xdr:spPr>
        <a:xfrm>
          <a:off x="4567238" y="22907625"/>
          <a:ext cx="0" cy="466726"/>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28575</xdr:colOff>
      <xdr:row>81</xdr:row>
      <xdr:rowOff>28576</xdr:rowOff>
    </xdr:from>
    <xdr:to>
      <xdr:col>8</xdr:col>
      <xdr:colOff>28575</xdr:colOff>
      <xdr:row>82</xdr:row>
      <xdr:rowOff>114301</xdr:rowOff>
    </xdr:to>
    <xdr:sp macro="" textlink="">
      <xdr:nvSpPr>
        <xdr:cNvPr id="27" name="Textfeld 26">
          <a:extLst>
            <a:ext uri="{FF2B5EF4-FFF2-40B4-BE49-F238E27FC236}">
              <a16:creationId xmlns:a16="http://schemas.microsoft.com/office/drawing/2014/main" id="{00000000-0008-0000-0500-00001B000000}"/>
            </a:ext>
          </a:extLst>
        </xdr:cNvPr>
        <xdr:cNvSpPr txBox="1"/>
      </xdr:nvSpPr>
      <xdr:spPr>
        <a:xfrm>
          <a:off x="1990725" y="23374351"/>
          <a:ext cx="5153025" cy="26670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baseline="0">
              <a:solidFill>
                <a:sysClr val="windowText" lastClr="000000"/>
              </a:solidFill>
              <a:effectLst/>
              <a:latin typeface="Arial" panose="020B0604020202020204" pitchFamily="34" charset="0"/>
              <a:ea typeface="+mn-ea"/>
              <a:cs typeface="Arial" panose="020B0604020202020204" pitchFamily="34" charset="0"/>
            </a:rPr>
            <a:t>Calculation of the categories: </a:t>
          </a:r>
        </a:p>
        <a:p>
          <a:pPr algn="l"/>
          <a:r>
            <a:rPr lang="de-DE" sz="1000" baseline="0">
              <a:solidFill>
                <a:schemeClr val="bg1">
                  <a:lumMod val="50000"/>
                </a:schemeClr>
              </a:solidFill>
              <a:effectLst/>
              <a:latin typeface="Arial" panose="020B0604020202020204" pitchFamily="34" charset="0"/>
              <a:ea typeface="+mn-ea"/>
              <a:cs typeface="Arial" panose="020B0604020202020204" pitchFamily="34" charset="0"/>
            </a:rPr>
            <a:t>(Kategorisierung der Fälle vgl. Tabellenblatt:)</a:t>
          </a:r>
        </a:p>
        <a:p>
          <a:pPr algn="l"/>
          <a:r>
            <a:rPr lang="de-DE" sz="1000" baseline="0">
              <a:solidFill>
                <a:schemeClr val="dk1"/>
              </a:solidFill>
              <a:effectLst/>
              <a:latin typeface="Arial" panose="020B0604020202020204" pitchFamily="34" charset="0"/>
              <a:ea typeface="+mn-ea"/>
              <a:cs typeface="Arial" panose="020B0604020202020204" pitchFamily="34" charset="0"/>
            </a:rPr>
            <a:t> </a:t>
          </a:r>
        </a:p>
      </xdr:txBody>
    </xdr:sp>
    <xdr:clientData/>
  </xdr:twoCellAnchor>
  <xdr:twoCellAnchor>
    <xdr:from>
      <xdr:col>5</xdr:col>
      <xdr:colOff>28575</xdr:colOff>
      <xdr:row>82</xdr:row>
      <xdr:rowOff>123826</xdr:rowOff>
    </xdr:from>
    <xdr:to>
      <xdr:col>8</xdr:col>
      <xdr:colOff>28575</xdr:colOff>
      <xdr:row>83</xdr:row>
      <xdr:rowOff>142876</xdr:rowOff>
    </xdr:to>
    <xdr:sp macro="" textlink="">
      <xdr:nvSpPr>
        <xdr:cNvPr id="28" name="Textfeld 27">
          <a:hlinkClick xmlns:r="http://schemas.openxmlformats.org/officeDocument/2006/relationships" r:id="rId1"/>
          <a:extLst>
            <a:ext uri="{FF2B5EF4-FFF2-40B4-BE49-F238E27FC236}">
              <a16:creationId xmlns:a16="http://schemas.microsoft.com/office/drawing/2014/main" id="{00000000-0008-0000-0500-00001C000000}"/>
            </a:ext>
          </a:extLst>
        </xdr:cNvPr>
        <xdr:cNvSpPr txBox="1"/>
      </xdr:nvSpPr>
      <xdr:spPr>
        <a:xfrm>
          <a:off x="1990725" y="23650576"/>
          <a:ext cx="5153025" cy="28575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e-DE" sz="1000" u="sng" baseline="0">
              <a:solidFill>
                <a:sysClr val="windowText" lastClr="000000"/>
              </a:solidFill>
              <a:effectLst/>
              <a:latin typeface="Arial" panose="020B0604020202020204" pitchFamily="34" charset="0"/>
              <a:ea typeface="+mn-ea"/>
              <a:cs typeface="Arial" panose="020B0604020202020204" pitchFamily="34" charset="0"/>
            </a:rPr>
            <a:t>Categories</a:t>
          </a:r>
        </a:p>
      </xdr:txBody>
    </xdr:sp>
    <xdr:clientData/>
  </xdr:twoCellAnchor>
  <xdr:twoCellAnchor editAs="oneCell">
    <xdr:from>
      <xdr:col>7</xdr:col>
      <xdr:colOff>381000</xdr:colOff>
      <xdr:row>1</xdr:row>
      <xdr:rowOff>66675</xdr:rowOff>
    </xdr:from>
    <xdr:to>
      <xdr:col>8</xdr:col>
      <xdr:colOff>1333500</xdr:colOff>
      <xdr:row>1</xdr:row>
      <xdr:rowOff>530860</xdr:rowOff>
    </xdr:to>
    <xdr:pic>
      <xdr:nvPicPr>
        <xdr:cNvPr id="29" name="Picture 2">
          <a:extLst>
            <a:ext uri="{FF2B5EF4-FFF2-40B4-BE49-F238E27FC236}">
              <a16:creationId xmlns:a16="http://schemas.microsoft.com/office/drawing/2014/main" id="{00000000-0008-0000-0500-00001D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010275" y="171450"/>
          <a:ext cx="2609850" cy="46418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5</xdr:col>
      <xdr:colOff>152400</xdr:colOff>
      <xdr:row>1</xdr:row>
      <xdr:rowOff>85725</xdr:rowOff>
    </xdr:from>
    <xdr:to>
      <xdr:col>7</xdr:col>
      <xdr:colOff>0</xdr:colOff>
      <xdr:row>1</xdr:row>
      <xdr:rowOff>549910</xdr:rowOff>
    </xdr:to>
    <xdr:pic>
      <xdr:nvPicPr>
        <xdr:cNvPr id="4" name="Picture 2">
          <a:extLst>
            <a:ext uri="{FF2B5EF4-FFF2-40B4-BE49-F238E27FC236}">
              <a16:creationId xmlns:a16="http://schemas.microsoft.com/office/drawing/2014/main" id="{00000000-0008-0000-1D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14975" y="161925"/>
          <a:ext cx="2609850" cy="46418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5</xdr:col>
      <xdr:colOff>409575</xdr:colOff>
      <xdr:row>1</xdr:row>
      <xdr:rowOff>95250</xdr:rowOff>
    </xdr:from>
    <xdr:to>
      <xdr:col>7</xdr:col>
      <xdr:colOff>257175</xdr:colOff>
      <xdr:row>1</xdr:row>
      <xdr:rowOff>559435</xdr:rowOff>
    </xdr:to>
    <xdr:pic>
      <xdr:nvPicPr>
        <xdr:cNvPr id="4" name="Picture 2">
          <a:extLst>
            <a:ext uri="{FF2B5EF4-FFF2-40B4-BE49-F238E27FC236}">
              <a16:creationId xmlns:a16="http://schemas.microsoft.com/office/drawing/2014/main" id="{00000000-0008-0000-1E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72150" y="209550"/>
          <a:ext cx="2609850" cy="46418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5</xdr:col>
      <xdr:colOff>85725</xdr:colOff>
      <xdr:row>1</xdr:row>
      <xdr:rowOff>66675</xdr:rowOff>
    </xdr:from>
    <xdr:to>
      <xdr:col>6</xdr:col>
      <xdr:colOff>1181100</xdr:colOff>
      <xdr:row>1</xdr:row>
      <xdr:rowOff>530860</xdr:rowOff>
    </xdr:to>
    <xdr:pic>
      <xdr:nvPicPr>
        <xdr:cNvPr id="4" name="Picture 2">
          <a:extLst>
            <a:ext uri="{FF2B5EF4-FFF2-40B4-BE49-F238E27FC236}">
              <a16:creationId xmlns:a16="http://schemas.microsoft.com/office/drawing/2014/main" id="{00000000-0008-0000-1F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48300" y="180975"/>
          <a:ext cx="2609850" cy="46418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5</xdr:col>
      <xdr:colOff>95250</xdr:colOff>
      <xdr:row>1</xdr:row>
      <xdr:rowOff>57150</xdr:rowOff>
    </xdr:from>
    <xdr:to>
      <xdr:col>6</xdr:col>
      <xdr:colOff>1190625</xdr:colOff>
      <xdr:row>1</xdr:row>
      <xdr:rowOff>521335</xdr:rowOff>
    </xdr:to>
    <xdr:pic>
      <xdr:nvPicPr>
        <xdr:cNvPr id="6" name="Picture 2">
          <a:extLst>
            <a:ext uri="{FF2B5EF4-FFF2-40B4-BE49-F238E27FC236}">
              <a16:creationId xmlns:a16="http://schemas.microsoft.com/office/drawing/2014/main" id="{00000000-0008-0000-2000-000006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57825" y="171450"/>
          <a:ext cx="2609850" cy="46418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5</xdr:col>
      <xdr:colOff>190500</xdr:colOff>
      <xdr:row>1</xdr:row>
      <xdr:rowOff>28575</xdr:rowOff>
    </xdr:from>
    <xdr:to>
      <xdr:col>6</xdr:col>
      <xdr:colOff>1285875</xdr:colOff>
      <xdr:row>1</xdr:row>
      <xdr:rowOff>492760</xdr:rowOff>
    </xdr:to>
    <xdr:pic>
      <xdr:nvPicPr>
        <xdr:cNvPr id="4" name="Picture 2">
          <a:extLst>
            <a:ext uri="{FF2B5EF4-FFF2-40B4-BE49-F238E27FC236}">
              <a16:creationId xmlns:a16="http://schemas.microsoft.com/office/drawing/2014/main" id="{00000000-0008-0000-2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53075" y="142875"/>
          <a:ext cx="2609850" cy="46418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6</xdr:col>
      <xdr:colOff>571500</xdr:colOff>
      <xdr:row>1</xdr:row>
      <xdr:rowOff>85725</xdr:rowOff>
    </xdr:from>
    <xdr:to>
      <xdr:col>10</xdr:col>
      <xdr:colOff>133350</xdr:colOff>
      <xdr:row>1</xdr:row>
      <xdr:rowOff>549910</xdr:rowOff>
    </xdr:to>
    <xdr:pic>
      <xdr:nvPicPr>
        <xdr:cNvPr id="4" name="Picture 2">
          <a:extLst>
            <a:ext uri="{FF2B5EF4-FFF2-40B4-BE49-F238E27FC236}">
              <a16:creationId xmlns:a16="http://schemas.microsoft.com/office/drawing/2014/main" id="{00000000-0008-0000-22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296150" y="200025"/>
          <a:ext cx="2609850" cy="46418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5</xdr:col>
      <xdr:colOff>28575</xdr:colOff>
      <xdr:row>1</xdr:row>
      <xdr:rowOff>76200</xdr:rowOff>
    </xdr:from>
    <xdr:to>
      <xdr:col>6</xdr:col>
      <xdr:colOff>1123950</xdr:colOff>
      <xdr:row>1</xdr:row>
      <xdr:rowOff>540385</xdr:rowOff>
    </xdr:to>
    <xdr:pic>
      <xdr:nvPicPr>
        <xdr:cNvPr id="5" name="Picture 2">
          <a:extLst>
            <a:ext uri="{FF2B5EF4-FFF2-40B4-BE49-F238E27FC236}">
              <a16:creationId xmlns:a16="http://schemas.microsoft.com/office/drawing/2014/main" id="{00000000-0008-0000-24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829300" y="190500"/>
          <a:ext cx="2609850" cy="46418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5</xdr:col>
      <xdr:colOff>666750</xdr:colOff>
      <xdr:row>1</xdr:row>
      <xdr:rowOff>85725</xdr:rowOff>
    </xdr:from>
    <xdr:to>
      <xdr:col>6</xdr:col>
      <xdr:colOff>1762125</xdr:colOff>
      <xdr:row>1</xdr:row>
      <xdr:rowOff>549910</xdr:rowOff>
    </xdr:to>
    <xdr:pic>
      <xdr:nvPicPr>
        <xdr:cNvPr id="4" name="Picture 2">
          <a:extLst>
            <a:ext uri="{FF2B5EF4-FFF2-40B4-BE49-F238E27FC236}">
              <a16:creationId xmlns:a16="http://schemas.microsoft.com/office/drawing/2014/main" id="{00000000-0008-0000-25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19800" y="200025"/>
          <a:ext cx="2609850" cy="46418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7</xdr:col>
      <xdr:colOff>19050</xdr:colOff>
      <xdr:row>1</xdr:row>
      <xdr:rowOff>161925</xdr:rowOff>
    </xdr:from>
    <xdr:to>
      <xdr:col>11</xdr:col>
      <xdr:colOff>228600</xdr:colOff>
      <xdr:row>1</xdr:row>
      <xdr:rowOff>626110</xdr:rowOff>
    </xdr:to>
    <xdr:pic>
      <xdr:nvPicPr>
        <xdr:cNvPr id="3" name="Picture 2">
          <a:extLst>
            <a:ext uri="{FF2B5EF4-FFF2-40B4-BE49-F238E27FC236}">
              <a16:creationId xmlns:a16="http://schemas.microsoft.com/office/drawing/2014/main" id="{00000000-0008-0000-26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991475" y="276225"/>
          <a:ext cx="2609850" cy="46418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7</xdr:col>
      <xdr:colOff>66675</xdr:colOff>
      <xdr:row>1</xdr:row>
      <xdr:rowOff>104775</xdr:rowOff>
    </xdr:from>
    <xdr:to>
      <xdr:col>11</xdr:col>
      <xdr:colOff>276225</xdr:colOff>
      <xdr:row>1</xdr:row>
      <xdr:rowOff>568960</xdr:rowOff>
    </xdr:to>
    <xdr:pic>
      <xdr:nvPicPr>
        <xdr:cNvPr id="4" name="Picture 2">
          <a:extLst>
            <a:ext uri="{FF2B5EF4-FFF2-40B4-BE49-F238E27FC236}">
              <a16:creationId xmlns:a16="http://schemas.microsoft.com/office/drawing/2014/main" id="{00000000-0008-0000-27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858250" y="219075"/>
          <a:ext cx="2609850" cy="4641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1123950</xdr:colOff>
      <xdr:row>1</xdr:row>
      <xdr:rowOff>76200</xdr:rowOff>
    </xdr:from>
    <xdr:to>
      <xdr:col>3</xdr:col>
      <xdr:colOff>2143125</xdr:colOff>
      <xdr:row>1</xdr:row>
      <xdr:rowOff>540385</xdr:rowOff>
    </xdr:to>
    <xdr:pic>
      <xdr:nvPicPr>
        <xdr:cNvPr id="3" name="Picture 2">
          <a:extLst>
            <a:ext uri="{FF2B5EF4-FFF2-40B4-BE49-F238E27FC236}">
              <a16:creationId xmlns:a16="http://schemas.microsoft.com/office/drawing/2014/main" id="{00000000-0008-0000-06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305175" y="180975"/>
          <a:ext cx="2609850" cy="46418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6</xdr:col>
      <xdr:colOff>495300</xdr:colOff>
      <xdr:row>1</xdr:row>
      <xdr:rowOff>276225</xdr:rowOff>
    </xdr:from>
    <xdr:to>
      <xdr:col>8</xdr:col>
      <xdr:colOff>590550</xdr:colOff>
      <xdr:row>1</xdr:row>
      <xdr:rowOff>740410</xdr:rowOff>
    </xdr:to>
    <xdr:pic>
      <xdr:nvPicPr>
        <xdr:cNvPr id="2" name="Picture 2">
          <a:extLst>
            <a:ext uri="{FF2B5EF4-FFF2-40B4-BE49-F238E27FC236}">
              <a16:creationId xmlns:a16="http://schemas.microsoft.com/office/drawing/2014/main" id="{4D3BD920-BAD6-4531-832C-C169345CE646}"/>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72350" y="390525"/>
          <a:ext cx="2609850" cy="46418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6</xdr:col>
      <xdr:colOff>495300</xdr:colOff>
      <xdr:row>1</xdr:row>
      <xdr:rowOff>276225</xdr:rowOff>
    </xdr:from>
    <xdr:to>
      <xdr:col>8</xdr:col>
      <xdr:colOff>590550</xdr:colOff>
      <xdr:row>1</xdr:row>
      <xdr:rowOff>740410</xdr:rowOff>
    </xdr:to>
    <xdr:pic>
      <xdr:nvPicPr>
        <xdr:cNvPr id="2" name="Picture 2">
          <a:extLst>
            <a:ext uri="{FF2B5EF4-FFF2-40B4-BE49-F238E27FC236}">
              <a16:creationId xmlns:a16="http://schemas.microsoft.com/office/drawing/2014/main" id="{3977575E-1441-4BCF-AF23-4B8731BE9B9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72350" y="390525"/>
          <a:ext cx="2609850" cy="46418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6</xdr:col>
      <xdr:colOff>495300</xdr:colOff>
      <xdr:row>1</xdr:row>
      <xdr:rowOff>276225</xdr:rowOff>
    </xdr:from>
    <xdr:to>
      <xdr:col>8</xdr:col>
      <xdr:colOff>590550</xdr:colOff>
      <xdr:row>1</xdr:row>
      <xdr:rowOff>740410</xdr:rowOff>
    </xdr:to>
    <xdr:pic>
      <xdr:nvPicPr>
        <xdr:cNvPr id="2" name="Picture 2">
          <a:extLst>
            <a:ext uri="{FF2B5EF4-FFF2-40B4-BE49-F238E27FC236}">
              <a16:creationId xmlns:a16="http://schemas.microsoft.com/office/drawing/2014/main" id="{ACB95E89-D8EB-430B-945A-F3F3B91CC839}"/>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72350" y="390525"/>
          <a:ext cx="2609850" cy="46418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9</xdr:col>
      <xdr:colOff>438150</xdr:colOff>
      <xdr:row>1</xdr:row>
      <xdr:rowOff>28575</xdr:rowOff>
    </xdr:from>
    <xdr:to>
      <xdr:col>13</xdr:col>
      <xdr:colOff>0</xdr:colOff>
      <xdr:row>1</xdr:row>
      <xdr:rowOff>492760</xdr:rowOff>
    </xdr:to>
    <xdr:pic>
      <xdr:nvPicPr>
        <xdr:cNvPr id="3" name="Picture 2">
          <a:extLst>
            <a:ext uri="{FF2B5EF4-FFF2-40B4-BE49-F238E27FC236}">
              <a16:creationId xmlns:a16="http://schemas.microsoft.com/office/drawing/2014/main" id="{00000000-0008-0000-29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981825" y="142875"/>
          <a:ext cx="2609850" cy="46418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7</xdr:col>
      <xdr:colOff>973667</xdr:colOff>
      <xdr:row>1</xdr:row>
      <xdr:rowOff>179916</xdr:rowOff>
    </xdr:from>
    <xdr:to>
      <xdr:col>8</xdr:col>
      <xdr:colOff>1847850</xdr:colOff>
      <xdr:row>1</xdr:row>
      <xdr:rowOff>644101</xdr:rowOff>
    </xdr:to>
    <xdr:pic>
      <xdr:nvPicPr>
        <xdr:cNvPr id="5" name="Picture 2">
          <a:extLst>
            <a:ext uri="{FF2B5EF4-FFF2-40B4-BE49-F238E27FC236}">
              <a16:creationId xmlns:a16="http://schemas.microsoft.com/office/drawing/2014/main" id="{00000000-0008-0000-2A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00" y="232833"/>
          <a:ext cx="2609850" cy="46418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6</xdr:col>
      <xdr:colOff>666750</xdr:colOff>
      <xdr:row>14</xdr:row>
      <xdr:rowOff>9525</xdr:rowOff>
    </xdr:from>
    <xdr:to>
      <xdr:col>6</xdr:col>
      <xdr:colOff>781050</xdr:colOff>
      <xdr:row>14</xdr:row>
      <xdr:rowOff>104775</xdr:rowOff>
    </xdr:to>
    <xdr:pic>
      <xdr:nvPicPr>
        <xdr:cNvPr id="3" name="Grafik 2">
          <a:extLst>
            <a:ext uri="{FF2B5EF4-FFF2-40B4-BE49-F238E27FC236}">
              <a16:creationId xmlns:a16="http://schemas.microsoft.com/office/drawing/2014/main" id="{00000000-0008-0000-2B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10100" y="6057900"/>
          <a:ext cx="114300" cy="9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381000</xdr:colOff>
      <xdr:row>1</xdr:row>
      <xdr:rowOff>76200</xdr:rowOff>
    </xdr:from>
    <xdr:to>
      <xdr:col>12</xdr:col>
      <xdr:colOff>628650</xdr:colOff>
      <xdr:row>1</xdr:row>
      <xdr:rowOff>540385</xdr:rowOff>
    </xdr:to>
    <xdr:pic>
      <xdr:nvPicPr>
        <xdr:cNvPr id="5" name="Picture 2">
          <a:extLst>
            <a:ext uri="{FF2B5EF4-FFF2-40B4-BE49-F238E27FC236}">
              <a16:creationId xmlns:a16="http://schemas.microsoft.com/office/drawing/2014/main" id="{00000000-0008-0000-2B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3525" y="190500"/>
          <a:ext cx="2609850" cy="46418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5</xdr:col>
      <xdr:colOff>9525</xdr:colOff>
      <xdr:row>1</xdr:row>
      <xdr:rowOff>57150</xdr:rowOff>
    </xdr:from>
    <xdr:to>
      <xdr:col>5</xdr:col>
      <xdr:colOff>2619375</xdr:colOff>
      <xdr:row>1</xdr:row>
      <xdr:rowOff>521335</xdr:rowOff>
    </xdr:to>
    <xdr:pic>
      <xdr:nvPicPr>
        <xdr:cNvPr id="4" name="Picture 2">
          <a:extLst>
            <a:ext uri="{FF2B5EF4-FFF2-40B4-BE49-F238E27FC236}">
              <a16:creationId xmlns:a16="http://schemas.microsoft.com/office/drawing/2014/main" id="{00000000-0008-0000-2C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05525" y="171450"/>
          <a:ext cx="2609850" cy="46418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6</xdr:col>
      <xdr:colOff>1466850</xdr:colOff>
      <xdr:row>7</xdr:row>
      <xdr:rowOff>657225</xdr:rowOff>
    </xdr:from>
    <xdr:to>
      <xdr:col>7</xdr:col>
      <xdr:colOff>9525</xdr:colOff>
      <xdr:row>8</xdr:row>
      <xdr:rowOff>95250</xdr:rowOff>
    </xdr:to>
    <xdr:pic>
      <xdr:nvPicPr>
        <xdr:cNvPr id="4" name="Grafik 12">
          <a:extLst>
            <a:ext uri="{FF2B5EF4-FFF2-40B4-BE49-F238E27FC236}">
              <a16:creationId xmlns:a16="http://schemas.microsoft.com/office/drawing/2014/main" id="{00000000-0008-0000-2D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48775" y="242887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809625</xdr:colOff>
      <xdr:row>1</xdr:row>
      <xdr:rowOff>9525</xdr:rowOff>
    </xdr:from>
    <xdr:to>
      <xdr:col>6</xdr:col>
      <xdr:colOff>1476375</xdr:colOff>
      <xdr:row>1</xdr:row>
      <xdr:rowOff>473710</xdr:rowOff>
    </xdr:to>
    <xdr:pic>
      <xdr:nvPicPr>
        <xdr:cNvPr id="5" name="Picture 2">
          <a:extLst>
            <a:ext uri="{FF2B5EF4-FFF2-40B4-BE49-F238E27FC236}">
              <a16:creationId xmlns:a16="http://schemas.microsoft.com/office/drawing/2014/main" id="{00000000-0008-0000-2D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648450" y="123825"/>
          <a:ext cx="2609850" cy="464185"/>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3" name="Grafik 2">
          <a:extLst>
            <a:ext uri="{FF2B5EF4-FFF2-40B4-BE49-F238E27FC236}">
              <a16:creationId xmlns:a16="http://schemas.microsoft.com/office/drawing/2014/main" id="{00000000-0008-0000-2E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32756475" y="57150"/>
          <a:ext cx="2247736" cy="833438"/>
        </a:xfrm>
        <a:prstGeom prst="rect">
          <a:avLst/>
        </a:prstGeom>
      </xdr:spPr>
    </xdr:pic>
    <xdr:clientData/>
  </xdr:oneCellAnchor>
  <xdr:oneCellAnchor>
    <xdr:from>
      <xdr:col>37</xdr:col>
      <xdr:colOff>9525</xdr:colOff>
      <xdr:row>1</xdr:row>
      <xdr:rowOff>0</xdr:rowOff>
    </xdr:from>
    <xdr:ext cx="2247736" cy="833438"/>
    <xdr:pic>
      <xdr:nvPicPr>
        <xdr:cNvPr id="4" name="Grafik 3">
          <a:extLst>
            <a:ext uri="{FF2B5EF4-FFF2-40B4-BE49-F238E27FC236}">
              <a16:creationId xmlns:a16="http://schemas.microsoft.com/office/drawing/2014/main" id="{00000000-0008-0000-2E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32756475" y="57150"/>
          <a:ext cx="2247736" cy="833438"/>
        </a:xfrm>
        <a:prstGeom prst="rect">
          <a:avLst/>
        </a:prstGeom>
      </xdr:spPr>
    </xdr:pic>
    <xdr:clientData/>
  </xdr:oneCellAnchor>
  <xdr:twoCellAnchor editAs="oneCell">
    <xdr:from>
      <xdr:col>8</xdr:col>
      <xdr:colOff>730250</xdr:colOff>
      <xdr:row>1</xdr:row>
      <xdr:rowOff>127000</xdr:rowOff>
    </xdr:from>
    <xdr:to>
      <xdr:col>8</xdr:col>
      <xdr:colOff>3340100</xdr:colOff>
      <xdr:row>1</xdr:row>
      <xdr:rowOff>591185</xdr:rowOff>
    </xdr:to>
    <xdr:pic>
      <xdr:nvPicPr>
        <xdr:cNvPr id="5" name="Picture 2">
          <a:extLst>
            <a:ext uri="{FF2B5EF4-FFF2-40B4-BE49-F238E27FC236}">
              <a16:creationId xmlns:a16="http://schemas.microsoft.com/office/drawing/2014/main" id="{00000000-0008-0000-2E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027583" y="179917"/>
          <a:ext cx="2609850" cy="464185"/>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oneCellAnchor>
    <xdr:from>
      <xdr:col>37</xdr:col>
      <xdr:colOff>9525</xdr:colOff>
      <xdr:row>1</xdr:row>
      <xdr:rowOff>0</xdr:rowOff>
    </xdr:from>
    <xdr:ext cx="2247736" cy="833438"/>
    <xdr:pic>
      <xdr:nvPicPr>
        <xdr:cNvPr id="2" name="Grafik 1">
          <a:extLst>
            <a:ext uri="{FF2B5EF4-FFF2-40B4-BE49-F238E27FC236}">
              <a16:creationId xmlns:a16="http://schemas.microsoft.com/office/drawing/2014/main" id="{00000000-0008-0000-2F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036" b="23077"/>
        <a:stretch/>
      </xdr:blipFill>
      <xdr:spPr>
        <a:xfrm>
          <a:off x="27022425" y="104775"/>
          <a:ext cx="2247736" cy="833438"/>
        </a:xfrm>
        <a:prstGeom prst="rect">
          <a:avLst/>
        </a:prstGeom>
      </xdr:spPr>
    </xdr:pic>
    <xdr:clientData/>
  </xdr:oneCellAnchor>
  <xdr:twoCellAnchor editAs="oneCell">
    <xdr:from>
      <xdr:col>15</xdr:col>
      <xdr:colOff>276225</xdr:colOff>
      <xdr:row>1</xdr:row>
      <xdr:rowOff>104775</xdr:rowOff>
    </xdr:from>
    <xdr:to>
      <xdr:col>17</xdr:col>
      <xdr:colOff>781050</xdr:colOff>
      <xdr:row>1</xdr:row>
      <xdr:rowOff>568960</xdr:rowOff>
    </xdr:to>
    <xdr:pic>
      <xdr:nvPicPr>
        <xdr:cNvPr id="4" name="Picture 2">
          <a:extLst>
            <a:ext uri="{FF2B5EF4-FFF2-40B4-BE49-F238E27FC236}">
              <a16:creationId xmlns:a16="http://schemas.microsoft.com/office/drawing/2014/main" id="{00000000-0008-0000-2F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705850" y="209550"/>
          <a:ext cx="2609850" cy="4641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1419225</xdr:colOff>
      <xdr:row>1</xdr:row>
      <xdr:rowOff>38100</xdr:rowOff>
    </xdr:from>
    <xdr:to>
      <xdr:col>4</xdr:col>
      <xdr:colOff>1819275</xdr:colOff>
      <xdr:row>1</xdr:row>
      <xdr:rowOff>502285</xdr:rowOff>
    </xdr:to>
    <xdr:pic>
      <xdr:nvPicPr>
        <xdr:cNvPr id="4" name="Picture 2">
          <a:extLst>
            <a:ext uri="{FF2B5EF4-FFF2-40B4-BE49-F238E27FC236}">
              <a16:creationId xmlns:a16="http://schemas.microsoft.com/office/drawing/2014/main" id="{00000000-0008-0000-07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267325" y="142875"/>
          <a:ext cx="2609850" cy="464185"/>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4</xdr:col>
      <xdr:colOff>169333</xdr:colOff>
      <xdr:row>121</xdr:row>
      <xdr:rowOff>127000</xdr:rowOff>
    </xdr:from>
    <xdr:to>
      <xdr:col>11</xdr:col>
      <xdr:colOff>222250</xdr:colOff>
      <xdr:row>148</xdr:row>
      <xdr:rowOff>158749</xdr:rowOff>
    </xdr:to>
    <xdr:pic>
      <xdr:nvPicPr>
        <xdr:cNvPr id="3" name="Grafik 2">
          <a:extLst>
            <a:ext uri="{FF2B5EF4-FFF2-40B4-BE49-F238E27FC236}">
              <a16:creationId xmlns:a16="http://schemas.microsoft.com/office/drawing/2014/main" id="{00000000-0008-0000-30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682" t="11667" r="2719" b="8175"/>
        <a:stretch/>
      </xdr:blipFill>
      <xdr:spPr>
        <a:xfrm>
          <a:off x="2095500" y="41148000"/>
          <a:ext cx="6720417" cy="5344583"/>
        </a:xfrm>
        <a:prstGeom prst="rect">
          <a:avLst/>
        </a:prstGeom>
      </xdr:spPr>
    </xdr:pic>
    <xdr:clientData/>
  </xdr:twoCellAnchor>
  <xdr:twoCellAnchor editAs="oneCell">
    <xdr:from>
      <xdr:col>13</xdr:col>
      <xdr:colOff>0</xdr:colOff>
      <xdr:row>1</xdr:row>
      <xdr:rowOff>104775</xdr:rowOff>
    </xdr:from>
    <xdr:to>
      <xdr:col>15</xdr:col>
      <xdr:colOff>876300</xdr:colOff>
      <xdr:row>1</xdr:row>
      <xdr:rowOff>568960</xdr:rowOff>
    </xdr:to>
    <xdr:pic>
      <xdr:nvPicPr>
        <xdr:cNvPr id="7" name="Picture 2">
          <a:extLst>
            <a:ext uri="{FF2B5EF4-FFF2-40B4-BE49-F238E27FC236}">
              <a16:creationId xmlns:a16="http://schemas.microsoft.com/office/drawing/2014/main" id="{00000000-0008-0000-3000-00000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467975" y="161925"/>
          <a:ext cx="2609850" cy="464185"/>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3</xdr:col>
      <xdr:colOff>638174</xdr:colOff>
      <xdr:row>67</xdr:row>
      <xdr:rowOff>9525</xdr:rowOff>
    </xdr:from>
    <xdr:to>
      <xdr:col>10</xdr:col>
      <xdr:colOff>390525</xdr:colOff>
      <xdr:row>92</xdr:row>
      <xdr:rowOff>180975</xdr:rowOff>
    </xdr:to>
    <xdr:pic>
      <xdr:nvPicPr>
        <xdr:cNvPr id="3" name="Grafik 2">
          <a:extLst>
            <a:ext uri="{FF2B5EF4-FFF2-40B4-BE49-F238E27FC236}">
              <a16:creationId xmlns:a16="http://schemas.microsoft.com/office/drawing/2014/main" id="{00000000-0008-0000-31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082" t="10217" r="3499" b="7408"/>
        <a:stretch/>
      </xdr:blipFill>
      <xdr:spPr>
        <a:xfrm>
          <a:off x="1438274" y="20012025"/>
          <a:ext cx="6038851" cy="4933950"/>
        </a:xfrm>
        <a:prstGeom prst="rect">
          <a:avLst/>
        </a:prstGeom>
      </xdr:spPr>
    </xdr:pic>
    <xdr:clientData/>
  </xdr:twoCellAnchor>
  <xdr:twoCellAnchor editAs="oneCell">
    <xdr:from>
      <xdr:col>10</xdr:col>
      <xdr:colOff>438150</xdr:colOff>
      <xdr:row>1</xdr:row>
      <xdr:rowOff>190500</xdr:rowOff>
    </xdr:from>
    <xdr:to>
      <xdr:col>12</xdr:col>
      <xdr:colOff>238125</xdr:colOff>
      <xdr:row>2</xdr:row>
      <xdr:rowOff>6985</xdr:rowOff>
    </xdr:to>
    <xdr:pic>
      <xdr:nvPicPr>
        <xdr:cNvPr id="5" name="Picture 2">
          <a:extLst>
            <a:ext uri="{FF2B5EF4-FFF2-40B4-BE49-F238E27FC236}">
              <a16:creationId xmlns:a16="http://schemas.microsoft.com/office/drawing/2014/main" id="{00000000-0008-0000-31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486650" y="247650"/>
          <a:ext cx="2609850" cy="464185"/>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4</xdr:col>
      <xdr:colOff>819150</xdr:colOff>
      <xdr:row>1</xdr:row>
      <xdr:rowOff>66675</xdr:rowOff>
    </xdr:from>
    <xdr:to>
      <xdr:col>6</xdr:col>
      <xdr:colOff>1114425</xdr:colOff>
      <xdr:row>1</xdr:row>
      <xdr:rowOff>530860</xdr:rowOff>
    </xdr:to>
    <xdr:pic>
      <xdr:nvPicPr>
        <xdr:cNvPr id="2" name="Picture 2">
          <a:extLst>
            <a:ext uri="{FF2B5EF4-FFF2-40B4-BE49-F238E27FC236}">
              <a16:creationId xmlns:a16="http://schemas.microsoft.com/office/drawing/2014/main" id="{211509FD-D492-4D90-9CDA-31F53FC45787}"/>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258050" y="171450"/>
          <a:ext cx="2609850" cy="464185"/>
        </a:xfrm>
        <a:prstGeom prst="rect">
          <a:avLst/>
        </a:prstGeom>
      </xdr:spPr>
    </xdr:pic>
    <xdr:clientData/>
  </xdr:twoCellAnchor>
  <xdr:twoCellAnchor editAs="oneCell">
    <xdr:from>
      <xdr:col>0</xdr:col>
      <xdr:colOff>133350</xdr:colOff>
      <xdr:row>986</xdr:row>
      <xdr:rowOff>85725</xdr:rowOff>
    </xdr:from>
    <xdr:to>
      <xdr:col>3</xdr:col>
      <xdr:colOff>123825</xdr:colOff>
      <xdr:row>994</xdr:row>
      <xdr:rowOff>76020</xdr:rowOff>
    </xdr:to>
    <xdr:pic>
      <xdr:nvPicPr>
        <xdr:cNvPr id="4" name="Grafik 3">
          <a:extLst>
            <a:ext uri="{FF2B5EF4-FFF2-40B4-BE49-F238E27FC236}">
              <a16:creationId xmlns:a16="http://schemas.microsoft.com/office/drawing/2014/main" id="{4B65A2AC-9295-4041-97F9-32EFDE8E5863}"/>
            </a:ext>
          </a:extLst>
        </xdr:cNvPr>
        <xdr:cNvPicPr>
          <a:picLocks noChangeAspect="1"/>
        </xdr:cNvPicPr>
      </xdr:nvPicPr>
      <xdr:blipFill rotWithShape="1">
        <a:blip xmlns:r="http://schemas.openxmlformats.org/officeDocument/2006/relationships" r:embed="rId2"/>
        <a:srcRect l="8387"/>
        <a:stretch/>
      </xdr:blipFill>
      <xdr:spPr>
        <a:xfrm>
          <a:off x="133350" y="367007775"/>
          <a:ext cx="4181475" cy="1438095"/>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oneCellAnchor>
    <xdr:from>
      <xdr:col>9</xdr:col>
      <xdr:colOff>285750</xdr:colOff>
      <xdr:row>1</xdr:row>
      <xdr:rowOff>9525</xdr:rowOff>
    </xdr:from>
    <xdr:ext cx="2609850" cy="464185"/>
    <xdr:pic>
      <xdr:nvPicPr>
        <xdr:cNvPr id="2" name="Picture 2">
          <a:extLst>
            <a:ext uri="{FF2B5EF4-FFF2-40B4-BE49-F238E27FC236}">
              <a16:creationId xmlns:a16="http://schemas.microsoft.com/office/drawing/2014/main" id="{3C43CFBF-37A9-465D-8634-5842F0A9BBC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81750" y="200025"/>
          <a:ext cx="2609850" cy="464185"/>
        </a:xfrm>
        <a:prstGeom prst="rect">
          <a:avLst/>
        </a:prstGeom>
      </xdr:spPr>
    </xdr:pic>
    <xdr:clientData/>
  </xdr:oneCellAnchor>
  <xdr:twoCellAnchor>
    <xdr:from>
      <xdr:col>1</xdr:col>
      <xdr:colOff>0</xdr:colOff>
      <xdr:row>3</xdr:row>
      <xdr:rowOff>0</xdr:rowOff>
    </xdr:from>
    <xdr:to>
      <xdr:col>4</xdr:col>
      <xdr:colOff>256469</xdr:colOff>
      <xdr:row>44</xdr:row>
      <xdr:rowOff>9482</xdr:rowOff>
    </xdr:to>
    <xdr:grpSp>
      <xdr:nvGrpSpPr>
        <xdr:cNvPr id="3" name="Gruppieren 2">
          <a:extLst>
            <a:ext uri="{FF2B5EF4-FFF2-40B4-BE49-F238E27FC236}">
              <a16:creationId xmlns:a16="http://schemas.microsoft.com/office/drawing/2014/main" id="{FFF794D2-13CD-4C60-943E-59E881B320C9}"/>
            </a:ext>
          </a:extLst>
        </xdr:cNvPr>
        <xdr:cNvGrpSpPr/>
      </xdr:nvGrpSpPr>
      <xdr:grpSpPr>
        <a:xfrm>
          <a:off x="762000" y="960120"/>
          <a:ext cx="5683814" cy="12115757"/>
          <a:chOff x="762000" y="742950"/>
          <a:chExt cx="5676194" cy="7819982"/>
        </a:xfrm>
      </xdr:grpSpPr>
      <xdr:pic>
        <xdr:nvPicPr>
          <xdr:cNvPr id="4" name="Grafik 3">
            <a:extLst>
              <a:ext uri="{FF2B5EF4-FFF2-40B4-BE49-F238E27FC236}">
                <a16:creationId xmlns:a16="http://schemas.microsoft.com/office/drawing/2014/main" id="{926A98AA-53F6-4E0D-9A14-35739A77F332}"/>
              </a:ext>
            </a:extLst>
          </xdr:cNvPr>
          <xdr:cNvPicPr>
            <a:picLocks noChangeAspect="1"/>
          </xdr:cNvPicPr>
        </xdr:nvPicPr>
        <xdr:blipFill>
          <a:blip xmlns:r="http://schemas.openxmlformats.org/officeDocument/2006/relationships" r:embed="rId2"/>
          <a:stretch>
            <a:fillRect/>
          </a:stretch>
        </xdr:blipFill>
        <xdr:spPr>
          <a:xfrm>
            <a:off x="790575" y="1762125"/>
            <a:ext cx="5647619" cy="6409524"/>
          </a:xfrm>
          <a:prstGeom prst="rect">
            <a:avLst/>
          </a:prstGeom>
        </xdr:spPr>
      </xdr:pic>
      <xdr:pic>
        <xdr:nvPicPr>
          <xdr:cNvPr id="5" name="Grafik 4">
            <a:extLst>
              <a:ext uri="{FF2B5EF4-FFF2-40B4-BE49-F238E27FC236}">
                <a16:creationId xmlns:a16="http://schemas.microsoft.com/office/drawing/2014/main" id="{33864FFC-3D83-4813-B73E-90E5180E29FD}"/>
              </a:ext>
            </a:extLst>
          </xdr:cNvPr>
          <xdr:cNvPicPr>
            <a:picLocks noChangeAspect="1"/>
          </xdr:cNvPicPr>
        </xdr:nvPicPr>
        <xdr:blipFill>
          <a:blip xmlns:r="http://schemas.openxmlformats.org/officeDocument/2006/relationships" r:embed="rId3"/>
          <a:stretch>
            <a:fillRect/>
          </a:stretch>
        </xdr:blipFill>
        <xdr:spPr>
          <a:xfrm>
            <a:off x="857250" y="8220075"/>
            <a:ext cx="5495238" cy="342857"/>
          </a:xfrm>
          <a:prstGeom prst="rect">
            <a:avLst/>
          </a:prstGeom>
        </xdr:spPr>
      </xdr:pic>
      <xdr:pic>
        <xdr:nvPicPr>
          <xdr:cNvPr id="6" name="Grafik 5">
            <a:extLst>
              <a:ext uri="{FF2B5EF4-FFF2-40B4-BE49-F238E27FC236}">
                <a16:creationId xmlns:a16="http://schemas.microsoft.com/office/drawing/2014/main" id="{00BC74CC-E8BC-4989-B153-A61EA5EA1558}"/>
              </a:ext>
            </a:extLst>
          </xdr:cNvPr>
          <xdr:cNvPicPr>
            <a:picLocks noChangeAspect="1"/>
          </xdr:cNvPicPr>
        </xdr:nvPicPr>
        <xdr:blipFill>
          <a:blip xmlns:r="http://schemas.openxmlformats.org/officeDocument/2006/relationships" r:embed="rId4"/>
          <a:stretch>
            <a:fillRect/>
          </a:stretch>
        </xdr:blipFill>
        <xdr:spPr>
          <a:xfrm>
            <a:off x="762000" y="742950"/>
            <a:ext cx="5466667" cy="1019048"/>
          </a:xfrm>
          <a:prstGeom prst="rect">
            <a:avLst/>
          </a:prstGeom>
        </xdr:spPr>
      </xdr:pic>
    </xdr:grpSp>
    <xdr:clientData/>
  </xdr:twoCellAnchor>
  <xdr:twoCellAnchor editAs="oneCell">
    <xdr:from>
      <xdr:col>8</xdr:col>
      <xdr:colOff>143168</xdr:colOff>
      <xdr:row>145</xdr:row>
      <xdr:rowOff>514350</xdr:rowOff>
    </xdr:from>
    <xdr:to>
      <xdr:col>14</xdr:col>
      <xdr:colOff>674927</xdr:colOff>
      <xdr:row>150</xdr:row>
      <xdr:rowOff>1237358</xdr:rowOff>
    </xdr:to>
    <xdr:pic>
      <xdr:nvPicPr>
        <xdr:cNvPr id="7" name="Grafik 6">
          <a:extLst>
            <a:ext uri="{FF2B5EF4-FFF2-40B4-BE49-F238E27FC236}">
              <a16:creationId xmlns:a16="http://schemas.microsoft.com/office/drawing/2014/main" id="{877A1BBB-0C85-481A-8ADE-0A7B6A092760}"/>
            </a:ext>
          </a:extLst>
        </xdr:cNvPr>
        <xdr:cNvPicPr>
          <a:picLocks noChangeAspect="1"/>
        </xdr:cNvPicPr>
      </xdr:nvPicPr>
      <xdr:blipFill>
        <a:blip xmlns:r="http://schemas.openxmlformats.org/officeDocument/2006/relationships" r:embed="rId5"/>
        <a:stretch>
          <a:fillRect/>
        </a:stretch>
      </xdr:blipFill>
      <xdr:spPr>
        <a:xfrm>
          <a:off x="14868818" y="55540275"/>
          <a:ext cx="7570734" cy="5009258"/>
        </a:xfrm>
        <a:prstGeom prst="rect">
          <a:avLst/>
        </a:prstGeom>
      </xdr:spPr>
    </xdr:pic>
    <xdr:clientData/>
  </xdr:twoCellAnchor>
  <xdr:twoCellAnchor editAs="oneCell">
    <xdr:from>
      <xdr:col>10</xdr:col>
      <xdr:colOff>438150</xdr:colOff>
      <xdr:row>1</xdr:row>
      <xdr:rowOff>190500</xdr:rowOff>
    </xdr:from>
    <xdr:to>
      <xdr:col>14</xdr:col>
      <xdr:colOff>0</xdr:colOff>
      <xdr:row>2</xdr:row>
      <xdr:rowOff>16510</xdr:rowOff>
    </xdr:to>
    <xdr:pic>
      <xdr:nvPicPr>
        <xdr:cNvPr id="9" name="Picture 2">
          <a:extLst>
            <a:ext uri="{FF2B5EF4-FFF2-40B4-BE49-F238E27FC236}">
              <a16:creationId xmlns:a16="http://schemas.microsoft.com/office/drawing/2014/main" id="{3435C54F-F0CD-4BAB-A534-570DD13BA0D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486650" y="247650"/>
          <a:ext cx="2609850" cy="464185"/>
        </a:xfrm>
        <a:prstGeom prst="rect">
          <a:avLst/>
        </a:prstGeom>
      </xdr:spPr>
    </xdr:pic>
    <xdr:clientData/>
  </xdr:twoCellAnchor>
  <xdr:twoCellAnchor editAs="oneCell">
    <xdr:from>
      <xdr:col>5</xdr:col>
      <xdr:colOff>1009650</xdr:colOff>
      <xdr:row>1</xdr:row>
      <xdr:rowOff>95250</xdr:rowOff>
    </xdr:from>
    <xdr:to>
      <xdr:col>6</xdr:col>
      <xdr:colOff>2466975</xdr:colOff>
      <xdr:row>1</xdr:row>
      <xdr:rowOff>559435</xdr:rowOff>
    </xdr:to>
    <xdr:pic>
      <xdr:nvPicPr>
        <xdr:cNvPr id="10" name="Picture 2">
          <a:extLst>
            <a:ext uri="{FF2B5EF4-FFF2-40B4-BE49-F238E27FC236}">
              <a16:creationId xmlns:a16="http://schemas.microsoft.com/office/drawing/2014/main" id="{942BC4EF-74FA-4FC9-A943-CFAA0DE86F7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372475" y="200025"/>
          <a:ext cx="2609850" cy="464185"/>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6</xdr:col>
      <xdr:colOff>495300</xdr:colOff>
      <xdr:row>1</xdr:row>
      <xdr:rowOff>276225</xdr:rowOff>
    </xdr:from>
    <xdr:to>
      <xdr:col>8</xdr:col>
      <xdr:colOff>590550</xdr:colOff>
      <xdr:row>1</xdr:row>
      <xdr:rowOff>740410</xdr:rowOff>
    </xdr:to>
    <xdr:pic>
      <xdr:nvPicPr>
        <xdr:cNvPr id="2" name="Picture 2">
          <a:extLst>
            <a:ext uri="{FF2B5EF4-FFF2-40B4-BE49-F238E27FC236}">
              <a16:creationId xmlns:a16="http://schemas.microsoft.com/office/drawing/2014/main" id="{F5812E55-53B6-4B4D-BD11-740906289FA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72350" y="390525"/>
          <a:ext cx="2609850" cy="464185"/>
        </a:xfrm>
        <a:prstGeom prst="rect">
          <a:avLst/>
        </a:prstGeom>
      </xdr:spPr>
    </xdr:pic>
    <xdr:clientData/>
  </xdr:twoCellAnchor>
  <xdr:twoCellAnchor editAs="oneCell">
    <xdr:from>
      <xdr:col>1</xdr:col>
      <xdr:colOff>0</xdr:colOff>
      <xdr:row>4</xdr:row>
      <xdr:rowOff>0</xdr:rowOff>
    </xdr:from>
    <xdr:to>
      <xdr:col>13</xdr:col>
      <xdr:colOff>236570</xdr:colOff>
      <xdr:row>37</xdr:row>
      <xdr:rowOff>141996</xdr:rowOff>
    </xdr:to>
    <xdr:pic>
      <xdr:nvPicPr>
        <xdr:cNvPr id="3" name="Grafik 2">
          <a:extLst>
            <a:ext uri="{FF2B5EF4-FFF2-40B4-BE49-F238E27FC236}">
              <a16:creationId xmlns:a16="http://schemas.microsoft.com/office/drawing/2014/main" id="{116B239C-758A-4FE8-94C4-CCC280A30365}"/>
            </a:ext>
          </a:extLst>
        </xdr:cNvPr>
        <xdr:cNvPicPr>
          <a:picLocks noChangeAspect="1"/>
        </xdr:cNvPicPr>
      </xdr:nvPicPr>
      <xdr:blipFill>
        <a:blip xmlns:r="http://schemas.openxmlformats.org/officeDocument/2006/relationships" r:embed="rId2"/>
        <a:stretch>
          <a:fillRect/>
        </a:stretch>
      </xdr:blipFill>
      <xdr:spPr>
        <a:xfrm>
          <a:off x="190500" y="1552575"/>
          <a:ext cx="12438095" cy="7028571"/>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14</xdr:col>
      <xdr:colOff>342900</xdr:colOff>
      <xdr:row>4</xdr:row>
      <xdr:rowOff>9525</xdr:rowOff>
    </xdr:from>
    <xdr:to>
      <xdr:col>14</xdr:col>
      <xdr:colOff>447675</xdr:colOff>
      <xdr:row>4</xdr:row>
      <xdr:rowOff>114300</xdr:rowOff>
    </xdr:to>
    <xdr:pic>
      <xdr:nvPicPr>
        <xdr:cNvPr id="5" name="Grafik 2">
          <a:extLst>
            <a:ext uri="{FF2B5EF4-FFF2-40B4-BE49-F238E27FC236}">
              <a16:creationId xmlns:a16="http://schemas.microsoft.com/office/drawing/2014/main" id="{5E3EF4F4-B2C2-4C5B-91CC-1613B5F3179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9575" y="90487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781050</xdr:colOff>
      <xdr:row>4</xdr:row>
      <xdr:rowOff>9525</xdr:rowOff>
    </xdr:from>
    <xdr:to>
      <xdr:col>6</xdr:col>
      <xdr:colOff>95250</xdr:colOff>
      <xdr:row>4</xdr:row>
      <xdr:rowOff>114300</xdr:rowOff>
    </xdr:to>
    <xdr:pic>
      <xdr:nvPicPr>
        <xdr:cNvPr id="6" name="Grafik 4">
          <a:extLst>
            <a:ext uri="{FF2B5EF4-FFF2-40B4-BE49-F238E27FC236}">
              <a16:creationId xmlns:a16="http://schemas.microsoft.com/office/drawing/2014/main" id="{C726F052-A8AB-4A59-BFAB-08815FF18B9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6525" y="904875"/>
          <a:ext cx="952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161925</xdr:colOff>
      <xdr:row>0</xdr:row>
      <xdr:rowOff>85725</xdr:rowOff>
    </xdr:from>
    <xdr:to>
      <xdr:col>17</xdr:col>
      <xdr:colOff>133350</xdr:colOff>
      <xdr:row>3</xdr:row>
      <xdr:rowOff>114300</xdr:rowOff>
    </xdr:to>
    <xdr:pic>
      <xdr:nvPicPr>
        <xdr:cNvPr id="7" name="Grafik 1">
          <a:extLst>
            <a:ext uri="{FF2B5EF4-FFF2-40B4-BE49-F238E27FC236}">
              <a16:creationId xmlns:a16="http://schemas.microsoft.com/office/drawing/2014/main" id="{3F835F5D-121C-4957-BE26-5D85C5BE4B3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96275" y="85725"/>
          <a:ext cx="129540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oneCellAnchor>
    <xdr:from>
      <xdr:col>6</xdr:col>
      <xdr:colOff>495300</xdr:colOff>
      <xdr:row>1</xdr:row>
      <xdr:rowOff>276225</xdr:rowOff>
    </xdr:from>
    <xdr:ext cx="2609850" cy="464185"/>
    <xdr:pic>
      <xdr:nvPicPr>
        <xdr:cNvPr id="2" name="Picture 2">
          <a:extLst>
            <a:ext uri="{FF2B5EF4-FFF2-40B4-BE49-F238E27FC236}">
              <a16:creationId xmlns:a16="http://schemas.microsoft.com/office/drawing/2014/main" id="{DB1C2804-19B0-40D6-8C9D-866F529C9A9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95750" y="381000"/>
          <a:ext cx="2609850" cy="464185"/>
        </a:xfrm>
        <a:prstGeom prst="rect">
          <a:avLst/>
        </a:prstGeom>
      </xdr:spPr>
    </xdr:pic>
    <xdr:clientData/>
  </xdr:oneCellAnchor>
</xdr:wsDr>
</file>

<file path=xl/drawings/drawing57.xml><?xml version="1.0" encoding="utf-8"?>
<xdr:wsDr xmlns:xdr="http://schemas.openxmlformats.org/drawingml/2006/spreadsheetDrawing" xmlns:a="http://schemas.openxmlformats.org/drawingml/2006/main">
  <xdr:oneCellAnchor>
    <xdr:from>
      <xdr:col>6</xdr:col>
      <xdr:colOff>495300</xdr:colOff>
      <xdr:row>1</xdr:row>
      <xdr:rowOff>276225</xdr:rowOff>
    </xdr:from>
    <xdr:ext cx="2609850" cy="464185"/>
    <xdr:pic>
      <xdr:nvPicPr>
        <xdr:cNvPr id="2" name="Picture 2">
          <a:extLst>
            <a:ext uri="{FF2B5EF4-FFF2-40B4-BE49-F238E27FC236}">
              <a16:creationId xmlns:a16="http://schemas.microsoft.com/office/drawing/2014/main" id="{A1830989-B001-40F6-BD3A-9885CA051C6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95750" y="381000"/>
          <a:ext cx="2609850" cy="464185"/>
        </a:xfrm>
        <a:prstGeom prst="rect">
          <a:avLst/>
        </a:prstGeom>
      </xdr:spPr>
    </xdr:pic>
    <xdr:clientData/>
  </xdr:oneCellAnchor>
</xdr:wsDr>
</file>

<file path=xl/drawings/drawing58.xml><?xml version="1.0" encoding="utf-8"?>
<xdr:wsDr xmlns:xdr="http://schemas.openxmlformats.org/drawingml/2006/spreadsheetDrawing" xmlns:a="http://schemas.openxmlformats.org/drawingml/2006/main">
  <xdr:oneCellAnchor>
    <xdr:from>
      <xdr:col>6</xdr:col>
      <xdr:colOff>495300</xdr:colOff>
      <xdr:row>1</xdr:row>
      <xdr:rowOff>276225</xdr:rowOff>
    </xdr:from>
    <xdr:ext cx="2609850" cy="464185"/>
    <xdr:pic>
      <xdr:nvPicPr>
        <xdr:cNvPr id="2" name="Picture 2">
          <a:extLst>
            <a:ext uri="{FF2B5EF4-FFF2-40B4-BE49-F238E27FC236}">
              <a16:creationId xmlns:a16="http://schemas.microsoft.com/office/drawing/2014/main" id="{74FE556D-0A4A-40F2-8E94-CA1A79A89DC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95750" y="381000"/>
          <a:ext cx="2609850" cy="464185"/>
        </a:xfrm>
        <a:prstGeom prst="rect">
          <a:avLst/>
        </a:prstGeom>
      </xdr:spPr>
    </xdr:pic>
    <xdr:clientData/>
  </xdr:oneCellAnchor>
</xdr:wsDr>
</file>

<file path=xl/drawings/drawing59.xml><?xml version="1.0" encoding="utf-8"?>
<xdr:wsDr xmlns:xdr="http://schemas.openxmlformats.org/drawingml/2006/spreadsheetDrawing" xmlns:a="http://schemas.openxmlformats.org/drawingml/2006/main">
  <xdr:oneCellAnchor>
    <xdr:from>
      <xdr:col>6</xdr:col>
      <xdr:colOff>495300</xdr:colOff>
      <xdr:row>1</xdr:row>
      <xdr:rowOff>276225</xdr:rowOff>
    </xdr:from>
    <xdr:ext cx="2609850" cy="464185"/>
    <xdr:pic>
      <xdr:nvPicPr>
        <xdr:cNvPr id="2" name="Picture 2">
          <a:extLst>
            <a:ext uri="{FF2B5EF4-FFF2-40B4-BE49-F238E27FC236}">
              <a16:creationId xmlns:a16="http://schemas.microsoft.com/office/drawing/2014/main" id="{2EE65553-227C-4E57-9306-7DD4F0AE445B}"/>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95750" y="381000"/>
          <a:ext cx="2609850" cy="464185"/>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10</xdr:col>
      <xdr:colOff>155575</xdr:colOff>
      <xdr:row>1</xdr:row>
      <xdr:rowOff>106891</xdr:rowOff>
    </xdr:from>
    <xdr:to>
      <xdr:col>14</xdr:col>
      <xdr:colOff>498475</xdr:colOff>
      <xdr:row>1</xdr:row>
      <xdr:rowOff>571076</xdr:rowOff>
    </xdr:to>
    <xdr:pic>
      <xdr:nvPicPr>
        <xdr:cNvPr id="2" name="Picture 2">
          <a:extLst>
            <a:ext uri="{FF2B5EF4-FFF2-40B4-BE49-F238E27FC236}">
              <a16:creationId xmlns:a16="http://schemas.microsoft.com/office/drawing/2014/main" id="{DE0DDE29-8B44-4179-AADB-9B9BB65F8EB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37275" y="211666"/>
          <a:ext cx="2609850" cy="464185"/>
        </a:xfrm>
        <a:prstGeom prst="rect">
          <a:avLst/>
        </a:prstGeom>
      </xdr:spPr>
    </xdr:pic>
    <xdr:clientData/>
  </xdr:twoCellAnchor>
  <xdr:twoCellAnchor editAs="oneCell">
    <xdr:from>
      <xdr:col>8</xdr:col>
      <xdr:colOff>361950</xdr:colOff>
      <xdr:row>6</xdr:row>
      <xdr:rowOff>9525</xdr:rowOff>
    </xdr:from>
    <xdr:to>
      <xdr:col>8</xdr:col>
      <xdr:colOff>466725</xdr:colOff>
      <xdr:row>6</xdr:row>
      <xdr:rowOff>114300</xdr:rowOff>
    </xdr:to>
    <xdr:pic>
      <xdr:nvPicPr>
        <xdr:cNvPr id="3" name="Grafik 14">
          <a:extLst>
            <a:ext uri="{FF2B5EF4-FFF2-40B4-BE49-F238E27FC236}">
              <a16:creationId xmlns:a16="http://schemas.microsoft.com/office/drawing/2014/main" id="{F66F428C-62F6-49B5-811E-6684AFBD55A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15025" y="462915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oneCellAnchor>
    <xdr:from>
      <xdr:col>6</xdr:col>
      <xdr:colOff>495300</xdr:colOff>
      <xdr:row>1</xdr:row>
      <xdr:rowOff>276225</xdr:rowOff>
    </xdr:from>
    <xdr:ext cx="2609850" cy="464185"/>
    <xdr:pic>
      <xdr:nvPicPr>
        <xdr:cNvPr id="2" name="Picture 2">
          <a:extLst>
            <a:ext uri="{FF2B5EF4-FFF2-40B4-BE49-F238E27FC236}">
              <a16:creationId xmlns:a16="http://schemas.microsoft.com/office/drawing/2014/main" id="{0DEC1915-1CCF-4991-A847-F7D0051C56F7}"/>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95750" y="381000"/>
          <a:ext cx="2609850" cy="464185"/>
        </a:xfrm>
        <a:prstGeom prst="rect">
          <a:avLst/>
        </a:prstGeom>
      </xdr:spPr>
    </xdr:pic>
    <xdr:clientData/>
  </xdr:oneCellAnchor>
</xdr:wsDr>
</file>

<file path=xl/drawings/drawing61.xml><?xml version="1.0" encoding="utf-8"?>
<xdr:wsDr xmlns:xdr="http://schemas.openxmlformats.org/drawingml/2006/spreadsheetDrawing" xmlns:a="http://schemas.openxmlformats.org/drawingml/2006/main">
  <xdr:oneCellAnchor>
    <xdr:from>
      <xdr:col>6</xdr:col>
      <xdr:colOff>495300</xdr:colOff>
      <xdr:row>1</xdr:row>
      <xdr:rowOff>276225</xdr:rowOff>
    </xdr:from>
    <xdr:ext cx="2609850" cy="464185"/>
    <xdr:pic>
      <xdr:nvPicPr>
        <xdr:cNvPr id="2" name="Picture 2">
          <a:extLst>
            <a:ext uri="{FF2B5EF4-FFF2-40B4-BE49-F238E27FC236}">
              <a16:creationId xmlns:a16="http://schemas.microsoft.com/office/drawing/2014/main" id="{7499E984-8641-4CC7-939E-A1F5B35BB8F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95750" y="381000"/>
          <a:ext cx="2609850" cy="464185"/>
        </a:xfrm>
        <a:prstGeom prst="rect">
          <a:avLst/>
        </a:prstGeom>
      </xdr:spPr>
    </xdr:pic>
    <xdr:clientData/>
  </xdr:oneCellAnchor>
</xdr:wsDr>
</file>

<file path=xl/drawings/drawing62.xml><?xml version="1.0" encoding="utf-8"?>
<xdr:wsDr xmlns:xdr="http://schemas.openxmlformats.org/drawingml/2006/spreadsheetDrawing" xmlns:a="http://schemas.openxmlformats.org/drawingml/2006/main">
  <xdr:oneCellAnchor>
    <xdr:from>
      <xdr:col>6</xdr:col>
      <xdr:colOff>495300</xdr:colOff>
      <xdr:row>1</xdr:row>
      <xdr:rowOff>276225</xdr:rowOff>
    </xdr:from>
    <xdr:ext cx="2609850" cy="464185"/>
    <xdr:pic>
      <xdr:nvPicPr>
        <xdr:cNvPr id="2" name="Picture 2">
          <a:extLst>
            <a:ext uri="{FF2B5EF4-FFF2-40B4-BE49-F238E27FC236}">
              <a16:creationId xmlns:a16="http://schemas.microsoft.com/office/drawing/2014/main" id="{729F4BFC-D5AF-4C24-871C-46511A29493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95750" y="381000"/>
          <a:ext cx="2609850" cy="464185"/>
        </a:xfrm>
        <a:prstGeom prst="rect">
          <a:avLst/>
        </a:prstGeom>
      </xdr:spPr>
    </xdr:pic>
    <xdr:clientData/>
  </xdr:oneCellAnchor>
</xdr:wsDr>
</file>

<file path=xl/drawings/drawing63.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9</xdr:col>
      <xdr:colOff>323850</xdr:colOff>
      <xdr:row>1</xdr:row>
      <xdr:rowOff>464185</xdr:rowOff>
    </xdr:to>
    <xdr:pic>
      <xdr:nvPicPr>
        <xdr:cNvPr id="3" name="Picture 2">
          <a:extLst>
            <a:ext uri="{FF2B5EF4-FFF2-40B4-BE49-F238E27FC236}">
              <a16:creationId xmlns:a16="http://schemas.microsoft.com/office/drawing/2014/main" id="{FAB4E98C-C692-4A2E-9097-0167B81897F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96100" y="114300"/>
          <a:ext cx="2609850" cy="464185"/>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9</xdr:col>
      <xdr:colOff>323850</xdr:colOff>
      <xdr:row>1</xdr:row>
      <xdr:rowOff>464185</xdr:rowOff>
    </xdr:to>
    <xdr:pic>
      <xdr:nvPicPr>
        <xdr:cNvPr id="2" name="Picture 2">
          <a:extLst>
            <a:ext uri="{FF2B5EF4-FFF2-40B4-BE49-F238E27FC236}">
              <a16:creationId xmlns:a16="http://schemas.microsoft.com/office/drawing/2014/main" id="{2AD9491E-95DF-4158-BD76-7B2BEAFF5D3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19800" y="114300"/>
          <a:ext cx="2609850" cy="464185"/>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9</xdr:col>
      <xdr:colOff>438150</xdr:colOff>
      <xdr:row>1</xdr:row>
      <xdr:rowOff>28575</xdr:rowOff>
    </xdr:from>
    <xdr:to>
      <xdr:col>13</xdr:col>
      <xdr:colOff>0</xdr:colOff>
      <xdr:row>1</xdr:row>
      <xdr:rowOff>492760</xdr:rowOff>
    </xdr:to>
    <xdr:pic>
      <xdr:nvPicPr>
        <xdr:cNvPr id="2" name="Picture 2">
          <a:extLst>
            <a:ext uri="{FF2B5EF4-FFF2-40B4-BE49-F238E27FC236}">
              <a16:creationId xmlns:a16="http://schemas.microsoft.com/office/drawing/2014/main" id="{5566D4FA-AFDB-4049-B4ED-52A3A4AD5A0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981825" y="142875"/>
          <a:ext cx="2609850" cy="464185"/>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8</xdr:col>
      <xdr:colOff>1206500</xdr:colOff>
      <xdr:row>1</xdr:row>
      <xdr:rowOff>148166</xdr:rowOff>
    </xdr:from>
    <xdr:to>
      <xdr:col>10</xdr:col>
      <xdr:colOff>747183</xdr:colOff>
      <xdr:row>1</xdr:row>
      <xdr:rowOff>612351</xdr:rowOff>
    </xdr:to>
    <xdr:pic>
      <xdr:nvPicPr>
        <xdr:cNvPr id="5" name="Picture 2">
          <a:extLst>
            <a:ext uri="{FF2B5EF4-FFF2-40B4-BE49-F238E27FC236}">
              <a16:creationId xmlns:a16="http://schemas.microsoft.com/office/drawing/2014/main" id="{00000000-0008-0000-33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731000" y="195791"/>
          <a:ext cx="2607733" cy="4641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12</xdr:col>
      <xdr:colOff>155575</xdr:colOff>
      <xdr:row>1</xdr:row>
      <xdr:rowOff>106891</xdr:rowOff>
    </xdr:from>
    <xdr:to>
      <xdr:col>15</xdr:col>
      <xdr:colOff>530225</xdr:colOff>
      <xdr:row>1</xdr:row>
      <xdr:rowOff>567058</xdr:rowOff>
    </xdr:to>
    <xdr:pic>
      <xdr:nvPicPr>
        <xdr:cNvPr id="2" name="Picture 2">
          <a:extLst>
            <a:ext uri="{FF2B5EF4-FFF2-40B4-BE49-F238E27FC236}">
              <a16:creationId xmlns:a16="http://schemas.microsoft.com/office/drawing/2014/main" id="{A3B9A01D-D66A-4231-808D-EA5CA2563B2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37275" y="211666"/>
          <a:ext cx="2609850" cy="46418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12</xdr:col>
      <xdr:colOff>314325</xdr:colOff>
      <xdr:row>4</xdr:row>
      <xdr:rowOff>0</xdr:rowOff>
    </xdr:from>
    <xdr:to>
      <xdr:col>13</xdr:col>
      <xdr:colOff>104775</xdr:colOff>
      <xdr:row>4</xdr:row>
      <xdr:rowOff>104775</xdr:rowOff>
    </xdr:to>
    <xdr:pic>
      <xdr:nvPicPr>
        <xdr:cNvPr id="4" name="Grafik 18">
          <a:extLst>
            <a:ext uri="{FF2B5EF4-FFF2-40B4-BE49-F238E27FC236}">
              <a16:creationId xmlns:a16="http://schemas.microsoft.com/office/drawing/2014/main" id="{0BF89058-3FB3-4633-8D65-E942C989386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24875" y="109537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314325</xdr:colOff>
      <xdr:row>4</xdr:row>
      <xdr:rowOff>0</xdr:rowOff>
    </xdr:from>
    <xdr:ext cx="104775" cy="104775"/>
    <xdr:pic>
      <xdr:nvPicPr>
        <xdr:cNvPr id="6" name="Grafik 18">
          <a:extLst>
            <a:ext uri="{FF2B5EF4-FFF2-40B4-BE49-F238E27FC236}">
              <a16:creationId xmlns:a16="http://schemas.microsoft.com/office/drawing/2014/main" id="{E0EAAEA2-4F8D-412B-ABA2-A1C98B127B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20325" y="15621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314325</xdr:colOff>
      <xdr:row>4</xdr:row>
      <xdr:rowOff>0</xdr:rowOff>
    </xdr:from>
    <xdr:ext cx="104775" cy="104775"/>
    <xdr:pic>
      <xdr:nvPicPr>
        <xdr:cNvPr id="11" name="Grafik 18">
          <a:extLst>
            <a:ext uri="{FF2B5EF4-FFF2-40B4-BE49-F238E27FC236}">
              <a16:creationId xmlns:a16="http://schemas.microsoft.com/office/drawing/2014/main" id="{E2DD6725-F36B-49B7-BDD6-12B5F6BE39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06325" y="30861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314325</xdr:colOff>
      <xdr:row>4</xdr:row>
      <xdr:rowOff>0</xdr:rowOff>
    </xdr:from>
    <xdr:ext cx="104775" cy="104775"/>
    <xdr:pic>
      <xdr:nvPicPr>
        <xdr:cNvPr id="12" name="Grafik 18">
          <a:extLst>
            <a:ext uri="{FF2B5EF4-FFF2-40B4-BE49-F238E27FC236}">
              <a16:creationId xmlns:a16="http://schemas.microsoft.com/office/drawing/2014/main" id="{1E3442C0-3C9F-47E7-B72B-4BB9E9E549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06325" y="30861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314325</xdr:colOff>
      <xdr:row>4</xdr:row>
      <xdr:rowOff>0</xdr:rowOff>
    </xdr:from>
    <xdr:ext cx="104775" cy="104775"/>
    <xdr:pic>
      <xdr:nvPicPr>
        <xdr:cNvPr id="13" name="Grafik 18">
          <a:extLst>
            <a:ext uri="{FF2B5EF4-FFF2-40B4-BE49-F238E27FC236}">
              <a16:creationId xmlns:a16="http://schemas.microsoft.com/office/drawing/2014/main" id="{27267DDD-A3F9-4223-A53C-CD252941096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06325" y="30861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14</xdr:col>
      <xdr:colOff>342900</xdr:colOff>
      <xdr:row>3</xdr:row>
      <xdr:rowOff>9525</xdr:rowOff>
    </xdr:from>
    <xdr:to>
      <xdr:col>15</xdr:col>
      <xdr:colOff>0</xdr:colOff>
      <xdr:row>3</xdr:row>
      <xdr:rowOff>114300</xdr:rowOff>
    </xdr:to>
    <xdr:pic>
      <xdr:nvPicPr>
        <xdr:cNvPr id="15" name="Grafik 2">
          <a:extLst>
            <a:ext uri="{FF2B5EF4-FFF2-40B4-BE49-F238E27FC236}">
              <a16:creationId xmlns:a16="http://schemas.microsoft.com/office/drawing/2014/main" id="{55FE275A-C860-41BD-9969-4C56D5291C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9575" y="52387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409575</xdr:colOff>
      <xdr:row>50</xdr:row>
      <xdr:rowOff>9525</xdr:rowOff>
    </xdr:from>
    <xdr:to>
      <xdr:col>16</xdr:col>
      <xdr:colOff>514350</xdr:colOff>
      <xdr:row>50</xdr:row>
      <xdr:rowOff>114300</xdr:rowOff>
    </xdr:to>
    <xdr:pic>
      <xdr:nvPicPr>
        <xdr:cNvPr id="18" name="Grafik 7">
          <a:extLst>
            <a:ext uri="{FF2B5EF4-FFF2-40B4-BE49-F238E27FC236}">
              <a16:creationId xmlns:a16="http://schemas.microsoft.com/office/drawing/2014/main" id="{29A719AD-5BD4-42A1-8D5A-1A5CAD87B2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43975" y="1891665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419100</xdr:colOff>
      <xdr:row>38</xdr:row>
      <xdr:rowOff>9525</xdr:rowOff>
    </xdr:from>
    <xdr:to>
      <xdr:col>17</xdr:col>
      <xdr:colOff>0</xdr:colOff>
      <xdr:row>38</xdr:row>
      <xdr:rowOff>114300</xdr:rowOff>
    </xdr:to>
    <xdr:pic>
      <xdr:nvPicPr>
        <xdr:cNvPr id="19" name="Grafik 11">
          <a:extLst>
            <a:ext uri="{FF2B5EF4-FFF2-40B4-BE49-F238E27FC236}">
              <a16:creationId xmlns:a16="http://schemas.microsoft.com/office/drawing/2014/main" id="{3B9E16F2-4054-4611-AC54-C5EBA41A45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53500" y="138303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409575</xdr:colOff>
      <xdr:row>7</xdr:row>
      <xdr:rowOff>9525</xdr:rowOff>
    </xdr:from>
    <xdr:to>
      <xdr:col>16</xdr:col>
      <xdr:colOff>514350</xdr:colOff>
      <xdr:row>7</xdr:row>
      <xdr:rowOff>114300</xdr:rowOff>
    </xdr:to>
    <xdr:pic>
      <xdr:nvPicPr>
        <xdr:cNvPr id="20" name="Grafik 12">
          <a:extLst>
            <a:ext uri="{FF2B5EF4-FFF2-40B4-BE49-F238E27FC236}">
              <a16:creationId xmlns:a16="http://schemas.microsoft.com/office/drawing/2014/main" id="{5141E6C8-BBF3-4BB9-9899-BA26C10EA4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43975" y="13335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409575</xdr:colOff>
      <xdr:row>44</xdr:row>
      <xdr:rowOff>9525</xdr:rowOff>
    </xdr:from>
    <xdr:to>
      <xdr:col>16</xdr:col>
      <xdr:colOff>514350</xdr:colOff>
      <xdr:row>44</xdr:row>
      <xdr:rowOff>114300</xdr:rowOff>
    </xdr:to>
    <xdr:pic>
      <xdr:nvPicPr>
        <xdr:cNvPr id="21" name="Grafik 13">
          <a:extLst>
            <a:ext uri="{FF2B5EF4-FFF2-40B4-BE49-F238E27FC236}">
              <a16:creationId xmlns:a16="http://schemas.microsoft.com/office/drawing/2014/main" id="{D5F0224F-39FA-4846-BB48-4169727CC7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43975" y="163163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409575</xdr:colOff>
      <xdr:row>47</xdr:row>
      <xdr:rowOff>9525</xdr:rowOff>
    </xdr:from>
    <xdr:to>
      <xdr:col>16</xdr:col>
      <xdr:colOff>514350</xdr:colOff>
      <xdr:row>47</xdr:row>
      <xdr:rowOff>114300</xdr:rowOff>
    </xdr:to>
    <xdr:pic>
      <xdr:nvPicPr>
        <xdr:cNvPr id="22" name="Grafik 14">
          <a:extLst>
            <a:ext uri="{FF2B5EF4-FFF2-40B4-BE49-F238E27FC236}">
              <a16:creationId xmlns:a16="http://schemas.microsoft.com/office/drawing/2014/main" id="{B85F5D96-080B-493E-AE71-241056D251D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43975" y="1763077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409575</xdr:colOff>
      <xdr:row>52</xdr:row>
      <xdr:rowOff>9525</xdr:rowOff>
    </xdr:from>
    <xdr:to>
      <xdr:col>16</xdr:col>
      <xdr:colOff>514350</xdr:colOff>
      <xdr:row>52</xdr:row>
      <xdr:rowOff>114300</xdr:rowOff>
    </xdr:to>
    <xdr:pic>
      <xdr:nvPicPr>
        <xdr:cNvPr id="23" name="Grafik 15">
          <a:extLst>
            <a:ext uri="{FF2B5EF4-FFF2-40B4-BE49-F238E27FC236}">
              <a16:creationId xmlns:a16="http://schemas.microsoft.com/office/drawing/2014/main" id="{6AB2D6D9-92F4-4F1B-8977-40F33888601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43975" y="197358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409575</xdr:colOff>
      <xdr:row>59</xdr:row>
      <xdr:rowOff>9525</xdr:rowOff>
    </xdr:from>
    <xdr:to>
      <xdr:col>16</xdr:col>
      <xdr:colOff>514350</xdr:colOff>
      <xdr:row>59</xdr:row>
      <xdr:rowOff>114300</xdr:rowOff>
    </xdr:to>
    <xdr:pic>
      <xdr:nvPicPr>
        <xdr:cNvPr id="24" name="Grafik 17">
          <a:extLst>
            <a:ext uri="{FF2B5EF4-FFF2-40B4-BE49-F238E27FC236}">
              <a16:creationId xmlns:a16="http://schemas.microsoft.com/office/drawing/2014/main" id="{B3924233-E2C5-4BD4-BED2-0A05E258EAB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43975" y="227171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409575</xdr:colOff>
      <xdr:row>10</xdr:row>
      <xdr:rowOff>9525</xdr:rowOff>
    </xdr:from>
    <xdr:to>
      <xdr:col>16</xdr:col>
      <xdr:colOff>514350</xdr:colOff>
      <xdr:row>10</xdr:row>
      <xdr:rowOff>114300</xdr:rowOff>
    </xdr:to>
    <xdr:pic>
      <xdr:nvPicPr>
        <xdr:cNvPr id="27" name="Grafik 12">
          <a:extLst>
            <a:ext uri="{FF2B5EF4-FFF2-40B4-BE49-F238E27FC236}">
              <a16:creationId xmlns:a16="http://schemas.microsoft.com/office/drawing/2014/main" id="{2369F992-CE15-486F-A0D3-9FCCE67193D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43975" y="241935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409575</xdr:colOff>
      <xdr:row>13</xdr:row>
      <xdr:rowOff>9525</xdr:rowOff>
    </xdr:from>
    <xdr:to>
      <xdr:col>16</xdr:col>
      <xdr:colOff>514350</xdr:colOff>
      <xdr:row>13</xdr:row>
      <xdr:rowOff>114300</xdr:rowOff>
    </xdr:to>
    <xdr:pic>
      <xdr:nvPicPr>
        <xdr:cNvPr id="28" name="Grafik 12">
          <a:extLst>
            <a:ext uri="{FF2B5EF4-FFF2-40B4-BE49-F238E27FC236}">
              <a16:creationId xmlns:a16="http://schemas.microsoft.com/office/drawing/2014/main" id="{15D2E8D5-3964-42C7-AB8F-AE9A082AA85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43975" y="356235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409575</xdr:colOff>
      <xdr:row>16</xdr:row>
      <xdr:rowOff>9525</xdr:rowOff>
    </xdr:from>
    <xdr:to>
      <xdr:col>16</xdr:col>
      <xdr:colOff>514350</xdr:colOff>
      <xdr:row>16</xdr:row>
      <xdr:rowOff>114300</xdr:rowOff>
    </xdr:to>
    <xdr:pic>
      <xdr:nvPicPr>
        <xdr:cNvPr id="29" name="Grafik 12">
          <a:extLst>
            <a:ext uri="{FF2B5EF4-FFF2-40B4-BE49-F238E27FC236}">
              <a16:creationId xmlns:a16="http://schemas.microsoft.com/office/drawing/2014/main" id="{AD45D560-33B3-41C3-A860-6D4B80F902F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43975" y="470535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409575</xdr:colOff>
      <xdr:row>58</xdr:row>
      <xdr:rowOff>9525</xdr:rowOff>
    </xdr:from>
    <xdr:to>
      <xdr:col>16</xdr:col>
      <xdr:colOff>514350</xdr:colOff>
      <xdr:row>58</xdr:row>
      <xdr:rowOff>114300</xdr:rowOff>
    </xdr:to>
    <xdr:pic>
      <xdr:nvPicPr>
        <xdr:cNvPr id="30" name="Grafik 17">
          <a:extLst>
            <a:ext uri="{FF2B5EF4-FFF2-40B4-BE49-F238E27FC236}">
              <a16:creationId xmlns:a16="http://schemas.microsoft.com/office/drawing/2014/main" id="{83D52733-4F65-4FD7-8991-E2CC162D1E4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43975" y="2227897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419100</xdr:colOff>
      <xdr:row>65</xdr:row>
      <xdr:rowOff>9525</xdr:rowOff>
    </xdr:from>
    <xdr:to>
      <xdr:col>16</xdr:col>
      <xdr:colOff>514350</xdr:colOff>
      <xdr:row>65</xdr:row>
      <xdr:rowOff>114300</xdr:rowOff>
    </xdr:to>
    <xdr:pic>
      <xdr:nvPicPr>
        <xdr:cNvPr id="32" name="Grafik 20">
          <a:extLst>
            <a:ext uri="{FF2B5EF4-FFF2-40B4-BE49-F238E27FC236}">
              <a16:creationId xmlns:a16="http://schemas.microsoft.com/office/drawing/2014/main" id="{BAD3E621-87CA-4732-B95E-D5D7B9205F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53500" y="25346025"/>
          <a:ext cx="952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161925</xdr:colOff>
      <xdr:row>0</xdr:row>
      <xdr:rowOff>85725</xdr:rowOff>
    </xdr:from>
    <xdr:to>
      <xdr:col>17</xdr:col>
      <xdr:colOff>533400</xdr:colOff>
      <xdr:row>3</xdr:row>
      <xdr:rowOff>114300</xdr:rowOff>
    </xdr:to>
    <xdr:pic>
      <xdr:nvPicPr>
        <xdr:cNvPr id="33" name="Grafik 1">
          <a:extLst>
            <a:ext uri="{FF2B5EF4-FFF2-40B4-BE49-F238E27FC236}">
              <a16:creationId xmlns:a16="http://schemas.microsoft.com/office/drawing/2014/main" id="{8AF00F8F-3992-4397-BD84-9A53A6F9071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96275" y="85725"/>
          <a:ext cx="129540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409575</xdr:colOff>
      <xdr:row>37</xdr:row>
      <xdr:rowOff>9525</xdr:rowOff>
    </xdr:from>
    <xdr:to>
      <xdr:col>16</xdr:col>
      <xdr:colOff>514350</xdr:colOff>
      <xdr:row>37</xdr:row>
      <xdr:rowOff>114300</xdr:rowOff>
    </xdr:to>
    <xdr:pic>
      <xdr:nvPicPr>
        <xdr:cNvPr id="34" name="Grafik 11">
          <a:extLst>
            <a:ext uri="{FF2B5EF4-FFF2-40B4-BE49-F238E27FC236}">
              <a16:creationId xmlns:a16="http://schemas.microsoft.com/office/drawing/2014/main" id="{B3DB0B12-20A5-46D5-98D5-6625D0676C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43975" y="134207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400050</xdr:colOff>
      <xdr:row>23</xdr:row>
      <xdr:rowOff>9525</xdr:rowOff>
    </xdr:from>
    <xdr:to>
      <xdr:col>16</xdr:col>
      <xdr:colOff>514350</xdr:colOff>
      <xdr:row>23</xdr:row>
      <xdr:rowOff>95250</xdr:rowOff>
    </xdr:to>
    <xdr:pic>
      <xdr:nvPicPr>
        <xdr:cNvPr id="35" name="Grafik 29">
          <a:extLst>
            <a:ext uri="{FF2B5EF4-FFF2-40B4-BE49-F238E27FC236}">
              <a16:creationId xmlns:a16="http://schemas.microsoft.com/office/drawing/2014/main" id="{CBAC17BB-9C01-4F3F-A228-7013673E809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34450" y="7419975"/>
          <a:ext cx="1143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400050</xdr:colOff>
      <xdr:row>26</xdr:row>
      <xdr:rowOff>9525</xdr:rowOff>
    </xdr:from>
    <xdr:to>
      <xdr:col>16</xdr:col>
      <xdr:colOff>514350</xdr:colOff>
      <xdr:row>26</xdr:row>
      <xdr:rowOff>95250</xdr:rowOff>
    </xdr:to>
    <xdr:pic>
      <xdr:nvPicPr>
        <xdr:cNvPr id="36" name="Grafik 29">
          <a:extLst>
            <a:ext uri="{FF2B5EF4-FFF2-40B4-BE49-F238E27FC236}">
              <a16:creationId xmlns:a16="http://schemas.microsoft.com/office/drawing/2014/main" id="{3EC0FDAE-C7D7-4F63-93C4-0062B9CF6B8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34450" y="8705850"/>
          <a:ext cx="1143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400050</xdr:colOff>
      <xdr:row>61</xdr:row>
      <xdr:rowOff>9525</xdr:rowOff>
    </xdr:from>
    <xdr:to>
      <xdr:col>16</xdr:col>
      <xdr:colOff>514350</xdr:colOff>
      <xdr:row>61</xdr:row>
      <xdr:rowOff>95250</xdr:rowOff>
    </xdr:to>
    <xdr:pic>
      <xdr:nvPicPr>
        <xdr:cNvPr id="37" name="Grafik 29">
          <a:extLst>
            <a:ext uri="{FF2B5EF4-FFF2-40B4-BE49-F238E27FC236}">
              <a16:creationId xmlns:a16="http://schemas.microsoft.com/office/drawing/2014/main" id="{AF751E44-5446-4B8E-A080-15F98502618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34450" y="23593425"/>
          <a:ext cx="1143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409575</xdr:colOff>
      <xdr:row>41</xdr:row>
      <xdr:rowOff>9525</xdr:rowOff>
    </xdr:from>
    <xdr:to>
      <xdr:col>16</xdr:col>
      <xdr:colOff>514350</xdr:colOff>
      <xdr:row>41</xdr:row>
      <xdr:rowOff>114300</xdr:rowOff>
    </xdr:to>
    <xdr:pic>
      <xdr:nvPicPr>
        <xdr:cNvPr id="38" name="Grafik 11">
          <a:extLst>
            <a:ext uri="{FF2B5EF4-FFF2-40B4-BE49-F238E27FC236}">
              <a16:creationId xmlns:a16="http://schemas.microsoft.com/office/drawing/2014/main" id="{9BF19970-C14D-43A3-B5A9-3E8F2D610F5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43975" y="150590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428625</xdr:colOff>
      <xdr:row>64</xdr:row>
      <xdr:rowOff>9525</xdr:rowOff>
    </xdr:from>
    <xdr:to>
      <xdr:col>17</xdr:col>
      <xdr:colOff>0</xdr:colOff>
      <xdr:row>64</xdr:row>
      <xdr:rowOff>114300</xdr:rowOff>
    </xdr:to>
    <xdr:pic>
      <xdr:nvPicPr>
        <xdr:cNvPr id="39" name="Grafik 20">
          <a:extLst>
            <a:ext uri="{FF2B5EF4-FFF2-40B4-BE49-F238E27FC236}">
              <a16:creationId xmlns:a16="http://schemas.microsoft.com/office/drawing/2014/main" id="{0763A8F9-3990-4987-AFB2-89DCD092329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3025" y="24907875"/>
          <a:ext cx="952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400050</xdr:colOff>
      <xdr:row>49</xdr:row>
      <xdr:rowOff>9525</xdr:rowOff>
    </xdr:from>
    <xdr:to>
      <xdr:col>16</xdr:col>
      <xdr:colOff>514350</xdr:colOff>
      <xdr:row>49</xdr:row>
      <xdr:rowOff>95250</xdr:rowOff>
    </xdr:to>
    <xdr:pic>
      <xdr:nvPicPr>
        <xdr:cNvPr id="40" name="Grafik 29">
          <a:extLst>
            <a:ext uri="{FF2B5EF4-FFF2-40B4-BE49-F238E27FC236}">
              <a16:creationId xmlns:a16="http://schemas.microsoft.com/office/drawing/2014/main" id="{5D20A611-A418-4D2F-997D-1F87EB8D92A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34450" y="18507075"/>
          <a:ext cx="1143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16</xdr:col>
      <xdr:colOff>409575</xdr:colOff>
      <xdr:row>35</xdr:row>
      <xdr:rowOff>9525</xdr:rowOff>
    </xdr:from>
    <xdr:ext cx="104775" cy="104775"/>
    <xdr:pic>
      <xdr:nvPicPr>
        <xdr:cNvPr id="41" name="Grafik 11">
          <a:extLst>
            <a:ext uri="{FF2B5EF4-FFF2-40B4-BE49-F238E27FC236}">
              <a16:creationId xmlns:a16="http://schemas.microsoft.com/office/drawing/2014/main" id="{F22585BC-B488-43B0-B3A3-6497CAF73EC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43975" y="1256347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16</xdr:col>
      <xdr:colOff>409575</xdr:colOff>
      <xdr:row>19</xdr:row>
      <xdr:rowOff>9525</xdr:rowOff>
    </xdr:from>
    <xdr:to>
      <xdr:col>16</xdr:col>
      <xdr:colOff>514350</xdr:colOff>
      <xdr:row>19</xdr:row>
      <xdr:rowOff>114300</xdr:rowOff>
    </xdr:to>
    <xdr:pic>
      <xdr:nvPicPr>
        <xdr:cNvPr id="42" name="Grafik 12">
          <a:extLst>
            <a:ext uri="{FF2B5EF4-FFF2-40B4-BE49-F238E27FC236}">
              <a16:creationId xmlns:a16="http://schemas.microsoft.com/office/drawing/2014/main" id="{24F53285-E4D4-4E6C-8765-38984E3ED4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43975" y="584835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971550</xdr:colOff>
      <xdr:row>43</xdr:row>
      <xdr:rowOff>9525</xdr:rowOff>
    </xdr:from>
    <xdr:to>
      <xdr:col>4</xdr:col>
      <xdr:colOff>1076325</xdr:colOff>
      <xdr:row>43</xdr:row>
      <xdr:rowOff>114300</xdr:rowOff>
    </xdr:to>
    <xdr:pic>
      <xdr:nvPicPr>
        <xdr:cNvPr id="43" name="Grafik 11">
          <a:extLst>
            <a:ext uri="{FF2B5EF4-FFF2-40B4-BE49-F238E27FC236}">
              <a16:creationId xmlns:a16="http://schemas.microsoft.com/office/drawing/2014/main" id="{EB7C0B6C-21E5-4752-8930-11834720102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1175" y="1587817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638175</xdr:colOff>
      <xdr:row>43</xdr:row>
      <xdr:rowOff>9525</xdr:rowOff>
    </xdr:from>
    <xdr:to>
      <xdr:col>8</xdr:col>
      <xdr:colOff>742950</xdr:colOff>
      <xdr:row>43</xdr:row>
      <xdr:rowOff>114300</xdr:rowOff>
    </xdr:to>
    <xdr:pic>
      <xdr:nvPicPr>
        <xdr:cNvPr id="44" name="Grafik 11">
          <a:extLst>
            <a:ext uri="{FF2B5EF4-FFF2-40B4-BE49-F238E27FC236}">
              <a16:creationId xmlns:a16="http://schemas.microsoft.com/office/drawing/2014/main" id="{E16E29F8-2E4F-4D2A-975D-EB328672E4F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91100" y="1587817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419100</xdr:colOff>
      <xdr:row>91</xdr:row>
      <xdr:rowOff>9525</xdr:rowOff>
    </xdr:from>
    <xdr:to>
      <xdr:col>16</xdr:col>
      <xdr:colOff>514350</xdr:colOff>
      <xdr:row>91</xdr:row>
      <xdr:rowOff>114300</xdr:rowOff>
    </xdr:to>
    <xdr:pic>
      <xdr:nvPicPr>
        <xdr:cNvPr id="45" name="Grafik 20">
          <a:extLst>
            <a:ext uri="{FF2B5EF4-FFF2-40B4-BE49-F238E27FC236}">
              <a16:creationId xmlns:a16="http://schemas.microsoft.com/office/drawing/2014/main" id="{D5D855A9-F6E4-41A5-8246-AE19ABF852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53500" y="37166550"/>
          <a:ext cx="952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419100</xdr:colOff>
      <xdr:row>92</xdr:row>
      <xdr:rowOff>9525</xdr:rowOff>
    </xdr:from>
    <xdr:to>
      <xdr:col>16</xdr:col>
      <xdr:colOff>514350</xdr:colOff>
      <xdr:row>92</xdr:row>
      <xdr:rowOff>114300</xdr:rowOff>
    </xdr:to>
    <xdr:pic>
      <xdr:nvPicPr>
        <xdr:cNvPr id="46" name="Grafik 20">
          <a:extLst>
            <a:ext uri="{FF2B5EF4-FFF2-40B4-BE49-F238E27FC236}">
              <a16:creationId xmlns:a16="http://schemas.microsoft.com/office/drawing/2014/main" id="{74086A1D-1776-48EB-AA48-D6CD870A663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53500" y="37595175"/>
          <a:ext cx="952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419100</xdr:colOff>
      <xdr:row>94</xdr:row>
      <xdr:rowOff>9525</xdr:rowOff>
    </xdr:from>
    <xdr:to>
      <xdr:col>16</xdr:col>
      <xdr:colOff>514350</xdr:colOff>
      <xdr:row>94</xdr:row>
      <xdr:rowOff>114300</xdr:rowOff>
    </xdr:to>
    <xdr:pic>
      <xdr:nvPicPr>
        <xdr:cNvPr id="47" name="Grafik 20">
          <a:extLst>
            <a:ext uri="{FF2B5EF4-FFF2-40B4-BE49-F238E27FC236}">
              <a16:creationId xmlns:a16="http://schemas.microsoft.com/office/drawing/2014/main" id="{62AC4B03-E4E7-47EA-B863-7D220343C7A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53500" y="38452425"/>
          <a:ext cx="952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419100</xdr:colOff>
      <xdr:row>95</xdr:row>
      <xdr:rowOff>9525</xdr:rowOff>
    </xdr:from>
    <xdr:to>
      <xdr:col>16</xdr:col>
      <xdr:colOff>514350</xdr:colOff>
      <xdr:row>95</xdr:row>
      <xdr:rowOff>114300</xdr:rowOff>
    </xdr:to>
    <xdr:pic>
      <xdr:nvPicPr>
        <xdr:cNvPr id="48" name="Grafik 20">
          <a:extLst>
            <a:ext uri="{FF2B5EF4-FFF2-40B4-BE49-F238E27FC236}">
              <a16:creationId xmlns:a16="http://schemas.microsoft.com/office/drawing/2014/main" id="{76F985C5-043E-4253-B93B-CBF2FD6BE49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53500" y="38881050"/>
          <a:ext cx="952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409575</xdr:colOff>
      <xdr:row>7</xdr:row>
      <xdr:rowOff>9525</xdr:rowOff>
    </xdr:from>
    <xdr:to>
      <xdr:col>16</xdr:col>
      <xdr:colOff>514350</xdr:colOff>
      <xdr:row>7</xdr:row>
      <xdr:rowOff>114300</xdr:rowOff>
    </xdr:to>
    <xdr:pic>
      <xdr:nvPicPr>
        <xdr:cNvPr id="50" name="Grafik 12">
          <a:extLst>
            <a:ext uri="{FF2B5EF4-FFF2-40B4-BE49-F238E27FC236}">
              <a16:creationId xmlns:a16="http://schemas.microsoft.com/office/drawing/2014/main" id="{E4A2DD7F-0C87-42FE-A629-48408DA5928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43975" y="13335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342900</xdr:colOff>
      <xdr:row>4</xdr:row>
      <xdr:rowOff>9525</xdr:rowOff>
    </xdr:from>
    <xdr:to>
      <xdr:col>15</xdr:col>
      <xdr:colOff>0</xdr:colOff>
      <xdr:row>4</xdr:row>
      <xdr:rowOff>114300</xdr:rowOff>
    </xdr:to>
    <xdr:pic>
      <xdr:nvPicPr>
        <xdr:cNvPr id="51" name="Grafik 2">
          <a:extLst>
            <a:ext uri="{FF2B5EF4-FFF2-40B4-BE49-F238E27FC236}">
              <a16:creationId xmlns:a16="http://schemas.microsoft.com/office/drawing/2014/main" id="{3D04D45C-0630-47B0-9D6A-62DF0EDA806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9575" y="90487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781050</xdr:colOff>
      <xdr:row>4</xdr:row>
      <xdr:rowOff>9525</xdr:rowOff>
    </xdr:from>
    <xdr:to>
      <xdr:col>6</xdr:col>
      <xdr:colOff>0</xdr:colOff>
      <xdr:row>4</xdr:row>
      <xdr:rowOff>114300</xdr:rowOff>
    </xdr:to>
    <xdr:pic>
      <xdr:nvPicPr>
        <xdr:cNvPr id="52" name="Grafik 4">
          <a:extLst>
            <a:ext uri="{FF2B5EF4-FFF2-40B4-BE49-F238E27FC236}">
              <a16:creationId xmlns:a16="http://schemas.microsoft.com/office/drawing/2014/main" id="{677E6EDB-3255-4385-BA72-DDC2B4B165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6525" y="904875"/>
          <a:ext cx="952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409575</xdr:colOff>
      <xdr:row>51</xdr:row>
      <xdr:rowOff>9525</xdr:rowOff>
    </xdr:from>
    <xdr:to>
      <xdr:col>16</xdr:col>
      <xdr:colOff>514350</xdr:colOff>
      <xdr:row>51</xdr:row>
      <xdr:rowOff>114300</xdr:rowOff>
    </xdr:to>
    <xdr:pic>
      <xdr:nvPicPr>
        <xdr:cNvPr id="54" name="Grafik 7">
          <a:extLst>
            <a:ext uri="{FF2B5EF4-FFF2-40B4-BE49-F238E27FC236}">
              <a16:creationId xmlns:a16="http://schemas.microsoft.com/office/drawing/2014/main" id="{7B3D80C6-206D-44BC-8325-1D1A23227F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43975" y="1929765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419100</xdr:colOff>
      <xdr:row>39</xdr:row>
      <xdr:rowOff>9525</xdr:rowOff>
    </xdr:from>
    <xdr:to>
      <xdr:col>17</xdr:col>
      <xdr:colOff>0</xdr:colOff>
      <xdr:row>39</xdr:row>
      <xdr:rowOff>114300</xdr:rowOff>
    </xdr:to>
    <xdr:pic>
      <xdr:nvPicPr>
        <xdr:cNvPr id="55" name="Grafik 11">
          <a:extLst>
            <a:ext uri="{FF2B5EF4-FFF2-40B4-BE49-F238E27FC236}">
              <a16:creationId xmlns:a16="http://schemas.microsoft.com/office/drawing/2014/main" id="{3BAF2E99-A489-4783-8858-03FD73D96AB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53500" y="142113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409575</xdr:colOff>
      <xdr:row>8</xdr:row>
      <xdr:rowOff>9525</xdr:rowOff>
    </xdr:from>
    <xdr:to>
      <xdr:col>16</xdr:col>
      <xdr:colOff>514350</xdr:colOff>
      <xdr:row>8</xdr:row>
      <xdr:rowOff>114300</xdr:rowOff>
    </xdr:to>
    <xdr:pic>
      <xdr:nvPicPr>
        <xdr:cNvPr id="56" name="Grafik 12">
          <a:extLst>
            <a:ext uri="{FF2B5EF4-FFF2-40B4-BE49-F238E27FC236}">
              <a16:creationId xmlns:a16="http://schemas.microsoft.com/office/drawing/2014/main" id="{789D5121-3E95-4953-802F-46D91BDB487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43975" y="17145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409575</xdr:colOff>
      <xdr:row>45</xdr:row>
      <xdr:rowOff>9525</xdr:rowOff>
    </xdr:from>
    <xdr:to>
      <xdr:col>16</xdr:col>
      <xdr:colOff>514350</xdr:colOff>
      <xdr:row>45</xdr:row>
      <xdr:rowOff>114300</xdr:rowOff>
    </xdr:to>
    <xdr:pic>
      <xdr:nvPicPr>
        <xdr:cNvPr id="57" name="Grafik 13">
          <a:extLst>
            <a:ext uri="{FF2B5EF4-FFF2-40B4-BE49-F238E27FC236}">
              <a16:creationId xmlns:a16="http://schemas.microsoft.com/office/drawing/2014/main" id="{3473E05A-6034-4AD9-9EEE-AEB17652730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43975" y="166973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409575</xdr:colOff>
      <xdr:row>48</xdr:row>
      <xdr:rowOff>9525</xdr:rowOff>
    </xdr:from>
    <xdr:to>
      <xdr:col>16</xdr:col>
      <xdr:colOff>514350</xdr:colOff>
      <xdr:row>48</xdr:row>
      <xdr:rowOff>114300</xdr:rowOff>
    </xdr:to>
    <xdr:pic>
      <xdr:nvPicPr>
        <xdr:cNvPr id="58" name="Grafik 14">
          <a:extLst>
            <a:ext uri="{FF2B5EF4-FFF2-40B4-BE49-F238E27FC236}">
              <a16:creationId xmlns:a16="http://schemas.microsoft.com/office/drawing/2014/main" id="{2E641B77-11E3-4591-83FA-9ACC663F5C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43975" y="1801177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409575</xdr:colOff>
      <xdr:row>53</xdr:row>
      <xdr:rowOff>9525</xdr:rowOff>
    </xdr:from>
    <xdr:to>
      <xdr:col>16</xdr:col>
      <xdr:colOff>514350</xdr:colOff>
      <xdr:row>53</xdr:row>
      <xdr:rowOff>114300</xdr:rowOff>
    </xdr:to>
    <xdr:pic>
      <xdr:nvPicPr>
        <xdr:cNvPr id="59" name="Grafik 15">
          <a:extLst>
            <a:ext uri="{FF2B5EF4-FFF2-40B4-BE49-F238E27FC236}">
              <a16:creationId xmlns:a16="http://schemas.microsoft.com/office/drawing/2014/main" id="{54A205B6-8743-4D43-8AF3-AFE37FCEA1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43975" y="2011680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409575</xdr:colOff>
      <xdr:row>60</xdr:row>
      <xdr:rowOff>9525</xdr:rowOff>
    </xdr:from>
    <xdr:to>
      <xdr:col>16</xdr:col>
      <xdr:colOff>514350</xdr:colOff>
      <xdr:row>60</xdr:row>
      <xdr:rowOff>114300</xdr:rowOff>
    </xdr:to>
    <xdr:pic>
      <xdr:nvPicPr>
        <xdr:cNvPr id="60" name="Grafik 17">
          <a:extLst>
            <a:ext uri="{FF2B5EF4-FFF2-40B4-BE49-F238E27FC236}">
              <a16:creationId xmlns:a16="http://schemas.microsoft.com/office/drawing/2014/main" id="{FB73494E-E977-47F4-9928-E6EB6A96F6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43975" y="230981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427159</xdr:colOff>
      <xdr:row>6</xdr:row>
      <xdr:rowOff>3663</xdr:rowOff>
    </xdr:from>
    <xdr:to>
      <xdr:col>16</xdr:col>
      <xdr:colOff>522409</xdr:colOff>
      <xdr:row>6</xdr:row>
      <xdr:rowOff>108438</xdr:rowOff>
    </xdr:to>
    <xdr:pic>
      <xdr:nvPicPr>
        <xdr:cNvPr id="61" name="Grafik 12">
          <a:extLst>
            <a:ext uri="{FF2B5EF4-FFF2-40B4-BE49-F238E27FC236}">
              <a16:creationId xmlns:a16="http://schemas.microsoft.com/office/drawing/2014/main" id="{EE323712-43A1-4DD6-B206-D4343473F49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1559" y="1203813"/>
          <a:ext cx="952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219075</xdr:colOff>
      <xdr:row>6</xdr:row>
      <xdr:rowOff>9525</xdr:rowOff>
    </xdr:from>
    <xdr:to>
      <xdr:col>3</xdr:col>
      <xdr:colOff>333375</xdr:colOff>
      <xdr:row>6</xdr:row>
      <xdr:rowOff>114300</xdr:rowOff>
    </xdr:to>
    <xdr:pic>
      <xdr:nvPicPr>
        <xdr:cNvPr id="62" name="Grafik 5">
          <a:extLst>
            <a:ext uri="{FF2B5EF4-FFF2-40B4-BE49-F238E27FC236}">
              <a16:creationId xmlns:a16="http://schemas.microsoft.com/office/drawing/2014/main" id="{CF155616-2489-421C-BB04-DE26C00848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1209675"/>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409575</xdr:colOff>
      <xdr:row>11</xdr:row>
      <xdr:rowOff>9525</xdr:rowOff>
    </xdr:from>
    <xdr:to>
      <xdr:col>16</xdr:col>
      <xdr:colOff>514350</xdr:colOff>
      <xdr:row>11</xdr:row>
      <xdr:rowOff>114300</xdr:rowOff>
    </xdr:to>
    <xdr:pic>
      <xdr:nvPicPr>
        <xdr:cNvPr id="63" name="Grafik 12">
          <a:extLst>
            <a:ext uri="{FF2B5EF4-FFF2-40B4-BE49-F238E27FC236}">
              <a16:creationId xmlns:a16="http://schemas.microsoft.com/office/drawing/2014/main" id="{DC3F4615-8653-4EBA-A86F-E471E89543F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43975" y="280035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409575</xdr:colOff>
      <xdr:row>14</xdr:row>
      <xdr:rowOff>9525</xdr:rowOff>
    </xdr:from>
    <xdr:to>
      <xdr:col>16</xdr:col>
      <xdr:colOff>514350</xdr:colOff>
      <xdr:row>14</xdr:row>
      <xdr:rowOff>114300</xdr:rowOff>
    </xdr:to>
    <xdr:pic>
      <xdr:nvPicPr>
        <xdr:cNvPr id="64" name="Grafik 12">
          <a:extLst>
            <a:ext uri="{FF2B5EF4-FFF2-40B4-BE49-F238E27FC236}">
              <a16:creationId xmlns:a16="http://schemas.microsoft.com/office/drawing/2014/main" id="{7AD6F8B7-32F0-411E-A5B7-122DDBE94B8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43975" y="394335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409575</xdr:colOff>
      <xdr:row>17</xdr:row>
      <xdr:rowOff>9525</xdr:rowOff>
    </xdr:from>
    <xdr:to>
      <xdr:col>16</xdr:col>
      <xdr:colOff>514350</xdr:colOff>
      <xdr:row>17</xdr:row>
      <xdr:rowOff>114300</xdr:rowOff>
    </xdr:to>
    <xdr:pic>
      <xdr:nvPicPr>
        <xdr:cNvPr id="65" name="Grafik 12">
          <a:extLst>
            <a:ext uri="{FF2B5EF4-FFF2-40B4-BE49-F238E27FC236}">
              <a16:creationId xmlns:a16="http://schemas.microsoft.com/office/drawing/2014/main" id="{BE57ACF4-B368-43A0-9A8F-43D9CFBF63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43975" y="508635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409575</xdr:colOff>
      <xdr:row>59</xdr:row>
      <xdr:rowOff>9525</xdr:rowOff>
    </xdr:from>
    <xdr:to>
      <xdr:col>16</xdr:col>
      <xdr:colOff>514350</xdr:colOff>
      <xdr:row>59</xdr:row>
      <xdr:rowOff>114300</xdr:rowOff>
    </xdr:to>
    <xdr:pic>
      <xdr:nvPicPr>
        <xdr:cNvPr id="66" name="Grafik 17">
          <a:extLst>
            <a:ext uri="{FF2B5EF4-FFF2-40B4-BE49-F238E27FC236}">
              <a16:creationId xmlns:a16="http://schemas.microsoft.com/office/drawing/2014/main" id="{88A342A3-F525-46AD-8675-1E78285865D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43975" y="2265997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6</xdr:row>
      <xdr:rowOff>9525</xdr:rowOff>
    </xdr:from>
    <xdr:to>
      <xdr:col>2</xdr:col>
      <xdr:colOff>171450</xdr:colOff>
      <xdr:row>6</xdr:row>
      <xdr:rowOff>114300</xdr:rowOff>
    </xdr:to>
    <xdr:pic>
      <xdr:nvPicPr>
        <xdr:cNvPr id="67" name="Grafik 5">
          <a:extLst>
            <a:ext uri="{FF2B5EF4-FFF2-40B4-BE49-F238E27FC236}">
              <a16:creationId xmlns:a16="http://schemas.microsoft.com/office/drawing/2014/main" id="{60D95210-21F8-41E7-9064-6B67B2F446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 y="1209675"/>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419100</xdr:colOff>
      <xdr:row>66</xdr:row>
      <xdr:rowOff>9525</xdr:rowOff>
    </xdr:from>
    <xdr:to>
      <xdr:col>16</xdr:col>
      <xdr:colOff>514350</xdr:colOff>
      <xdr:row>66</xdr:row>
      <xdr:rowOff>114300</xdr:rowOff>
    </xdr:to>
    <xdr:pic>
      <xdr:nvPicPr>
        <xdr:cNvPr id="68" name="Grafik 20">
          <a:extLst>
            <a:ext uri="{FF2B5EF4-FFF2-40B4-BE49-F238E27FC236}">
              <a16:creationId xmlns:a16="http://schemas.microsoft.com/office/drawing/2014/main" id="{15E5E8AD-0B93-4686-BB6A-058BB4BD2A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53500" y="25727025"/>
          <a:ext cx="952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161925</xdr:colOff>
      <xdr:row>0</xdr:row>
      <xdr:rowOff>85725</xdr:rowOff>
    </xdr:from>
    <xdr:to>
      <xdr:col>17</xdr:col>
      <xdr:colOff>533400</xdr:colOff>
      <xdr:row>3</xdr:row>
      <xdr:rowOff>114300</xdr:rowOff>
    </xdr:to>
    <xdr:pic>
      <xdr:nvPicPr>
        <xdr:cNvPr id="69" name="Grafik 1">
          <a:extLst>
            <a:ext uri="{FF2B5EF4-FFF2-40B4-BE49-F238E27FC236}">
              <a16:creationId xmlns:a16="http://schemas.microsoft.com/office/drawing/2014/main" id="{3B1313EA-4CB2-4110-8EB5-866F11A5394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96275" y="85725"/>
          <a:ext cx="129540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409575</xdr:colOff>
      <xdr:row>38</xdr:row>
      <xdr:rowOff>9525</xdr:rowOff>
    </xdr:from>
    <xdr:to>
      <xdr:col>16</xdr:col>
      <xdr:colOff>514350</xdr:colOff>
      <xdr:row>38</xdr:row>
      <xdr:rowOff>114300</xdr:rowOff>
    </xdr:to>
    <xdr:pic>
      <xdr:nvPicPr>
        <xdr:cNvPr id="70" name="Grafik 11">
          <a:extLst>
            <a:ext uri="{FF2B5EF4-FFF2-40B4-BE49-F238E27FC236}">
              <a16:creationId xmlns:a16="http://schemas.microsoft.com/office/drawing/2014/main" id="{C1FA713D-EFB0-429F-8B18-064BD2DA93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43975" y="138017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400050</xdr:colOff>
      <xdr:row>24</xdr:row>
      <xdr:rowOff>9525</xdr:rowOff>
    </xdr:from>
    <xdr:to>
      <xdr:col>16</xdr:col>
      <xdr:colOff>514350</xdr:colOff>
      <xdr:row>24</xdr:row>
      <xdr:rowOff>95250</xdr:rowOff>
    </xdr:to>
    <xdr:pic>
      <xdr:nvPicPr>
        <xdr:cNvPr id="71" name="Grafik 29">
          <a:extLst>
            <a:ext uri="{FF2B5EF4-FFF2-40B4-BE49-F238E27FC236}">
              <a16:creationId xmlns:a16="http://schemas.microsoft.com/office/drawing/2014/main" id="{2CDB5A91-043C-4C83-8BE6-E8D07D6F4A2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34450" y="7800975"/>
          <a:ext cx="1143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400050</xdr:colOff>
      <xdr:row>27</xdr:row>
      <xdr:rowOff>9525</xdr:rowOff>
    </xdr:from>
    <xdr:to>
      <xdr:col>16</xdr:col>
      <xdr:colOff>514350</xdr:colOff>
      <xdr:row>27</xdr:row>
      <xdr:rowOff>95250</xdr:rowOff>
    </xdr:to>
    <xdr:pic>
      <xdr:nvPicPr>
        <xdr:cNvPr id="72" name="Grafik 29">
          <a:extLst>
            <a:ext uri="{FF2B5EF4-FFF2-40B4-BE49-F238E27FC236}">
              <a16:creationId xmlns:a16="http://schemas.microsoft.com/office/drawing/2014/main" id="{A43B92CE-0328-4F32-B369-ED79451E34C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34450" y="9086850"/>
          <a:ext cx="1143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400050</xdr:colOff>
      <xdr:row>62</xdr:row>
      <xdr:rowOff>9525</xdr:rowOff>
    </xdr:from>
    <xdr:to>
      <xdr:col>16</xdr:col>
      <xdr:colOff>514350</xdr:colOff>
      <xdr:row>62</xdr:row>
      <xdr:rowOff>95250</xdr:rowOff>
    </xdr:to>
    <xdr:pic>
      <xdr:nvPicPr>
        <xdr:cNvPr id="73" name="Grafik 29">
          <a:extLst>
            <a:ext uri="{FF2B5EF4-FFF2-40B4-BE49-F238E27FC236}">
              <a16:creationId xmlns:a16="http://schemas.microsoft.com/office/drawing/2014/main" id="{431444CF-5C03-45EB-ABE1-2A015638430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34450" y="23974425"/>
          <a:ext cx="1143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409575</xdr:colOff>
      <xdr:row>42</xdr:row>
      <xdr:rowOff>9525</xdr:rowOff>
    </xdr:from>
    <xdr:to>
      <xdr:col>16</xdr:col>
      <xdr:colOff>514350</xdr:colOff>
      <xdr:row>42</xdr:row>
      <xdr:rowOff>114300</xdr:rowOff>
    </xdr:to>
    <xdr:pic>
      <xdr:nvPicPr>
        <xdr:cNvPr id="74" name="Grafik 11">
          <a:extLst>
            <a:ext uri="{FF2B5EF4-FFF2-40B4-BE49-F238E27FC236}">
              <a16:creationId xmlns:a16="http://schemas.microsoft.com/office/drawing/2014/main" id="{EF8E5C3F-F04B-49BB-B391-1B40622D0A2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43975" y="1544002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400050</xdr:colOff>
      <xdr:row>50</xdr:row>
      <xdr:rowOff>9525</xdr:rowOff>
    </xdr:from>
    <xdr:to>
      <xdr:col>16</xdr:col>
      <xdr:colOff>514350</xdr:colOff>
      <xdr:row>50</xdr:row>
      <xdr:rowOff>95250</xdr:rowOff>
    </xdr:to>
    <xdr:pic>
      <xdr:nvPicPr>
        <xdr:cNvPr id="75" name="Grafik 29">
          <a:extLst>
            <a:ext uri="{FF2B5EF4-FFF2-40B4-BE49-F238E27FC236}">
              <a16:creationId xmlns:a16="http://schemas.microsoft.com/office/drawing/2014/main" id="{86F4FD5D-1462-4C50-88BE-0E404A7F250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34450" y="18888075"/>
          <a:ext cx="1143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16</xdr:col>
      <xdr:colOff>409575</xdr:colOff>
      <xdr:row>36</xdr:row>
      <xdr:rowOff>9525</xdr:rowOff>
    </xdr:from>
    <xdr:ext cx="104775" cy="104775"/>
    <xdr:pic>
      <xdr:nvPicPr>
        <xdr:cNvPr id="76" name="Grafik 11">
          <a:extLst>
            <a:ext uri="{FF2B5EF4-FFF2-40B4-BE49-F238E27FC236}">
              <a16:creationId xmlns:a16="http://schemas.microsoft.com/office/drawing/2014/main" id="{288AB6D2-8EF7-40A3-9C50-87660D44D2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43975" y="1294447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16</xdr:col>
      <xdr:colOff>409575</xdr:colOff>
      <xdr:row>20</xdr:row>
      <xdr:rowOff>9525</xdr:rowOff>
    </xdr:from>
    <xdr:to>
      <xdr:col>16</xdr:col>
      <xdr:colOff>514350</xdr:colOff>
      <xdr:row>20</xdr:row>
      <xdr:rowOff>114300</xdr:rowOff>
    </xdr:to>
    <xdr:pic>
      <xdr:nvPicPr>
        <xdr:cNvPr id="77" name="Grafik 12">
          <a:extLst>
            <a:ext uri="{FF2B5EF4-FFF2-40B4-BE49-F238E27FC236}">
              <a16:creationId xmlns:a16="http://schemas.microsoft.com/office/drawing/2014/main" id="{A7115902-37ED-4D0B-9DAE-F596E330AB8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43975" y="622935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971550</xdr:colOff>
      <xdr:row>44</xdr:row>
      <xdr:rowOff>9525</xdr:rowOff>
    </xdr:from>
    <xdr:to>
      <xdr:col>4</xdr:col>
      <xdr:colOff>1076325</xdr:colOff>
      <xdr:row>44</xdr:row>
      <xdr:rowOff>114300</xdr:rowOff>
    </xdr:to>
    <xdr:pic>
      <xdr:nvPicPr>
        <xdr:cNvPr id="78" name="Grafik 11">
          <a:extLst>
            <a:ext uri="{FF2B5EF4-FFF2-40B4-BE49-F238E27FC236}">
              <a16:creationId xmlns:a16="http://schemas.microsoft.com/office/drawing/2014/main" id="{1820D82E-758D-4601-9CBB-4A178E8B228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1175" y="1625917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638175</xdr:colOff>
      <xdr:row>44</xdr:row>
      <xdr:rowOff>9525</xdr:rowOff>
    </xdr:from>
    <xdr:to>
      <xdr:col>8</xdr:col>
      <xdr:colOff>742950</xdr:colOff>
      <xdr:row>44</xdr:row>
      <xdr:rowOff>114300</xdr:rowOff>
    </xdr:to>
    <xdr:pic>
      <xdr:nvPicPr>
        <xdr:cNvPr id="79" name="Grafik 11">
          <a:extLst>
            <a:ext uri="{FF2B5EF4-FFF2-40B4-BE49-F238E27FC236}">
              <a16:creationId xmlns:a16="http://schemas.microsoft.com/office/drawing/2014/main" id="{E0BD13D8-393B-4975-A5B4-38B19599AD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91100" y="16259175"/>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419100</xdr:colOff>
      <xdr:row>92</xdr:row>
      <xdr:rowOff>9525</xdr:rowOff>
    </xdr:from>
    <xdr:to>
      <xdr:col>16</xdr:col>
      <xdr:colOff>514350</xdr:colOff>
      <xdr:row>92</xdr:row>
      <xdr:rowOff>114300</xdr:rowOff>
    </xdr:to>
    <xdr:pic>
      <xdr:nvPicPr>
        <xdr:cNvPr id="80" name="Grafik 20">
          <a:extLst>
            <a:ext uri="{FF2B5EF4-FFF2-40B4-BE49-F238E27FC236}">
              <a16:creationId xmlns:a16="http://schemas.microsoft.com/office/drawing/2014/main" id="{1D559B99-578D-46D9-AD81-0408679887F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53500" y="37547550"/>
          <a:ext cx="952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419100</xdr:colOff>
      <xdr:row>93</xdr:row>
      <xdr:rowOff>9525</xdr:rowOff>
    </xdr:from>
    <xdr:to>
      <xdr:col>16</xdr:col>
      <xdr:colOff>514350</xdr:colOff>
      <xdr:row>93</xdr:row>
      <xdr:rowOff>114300</xdr:rowOff>
    </xdr:to>
    <xdr:pic>
      <xdr:nvPicPr>
        <xdr:cNvPr id="81" name="Grafik 20">
          <a:extLst>
            <a:ext uri="{FF2B5EF4-FFF2-40B4-BE49-F238E27FC236}">
              <a16:creationId xmlns:a16="http://schemas.microsoft.com/office/drawing/2014/main" id="{923E4E68-89FB-4B2A-BD30-46B6FC950A2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53500" y="37976175"/>
          <a:ext cx="952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419100</xdr:colOff>
      <xdr:row>95</xdr:row>
      <xdr:rowOff>9525</xdr:rowOff>
    </xdr:from>
    <xdr:to>
      <xdr:col>16</xdr:col>
      <xdr:colOff>514350</xdr:colOff>
      <xdr:row>95</xdr:row>
      <xdr:rowOff>114300</xdr:rowOff>
    </xdr:to>
    <xdr:pic>
      <xdr:nvPicPr>
        <xdr:cNvPr id="82" name="Grafik 20">
          <a:extLst>
            <a:ext uri="{FF2B5EF4-FFF2-40B4-BE49-F238E27FC236}">
              <a16:creationId xmlns:a16="http://schemas.microsoft.com/office/drawing/2014/main" id="{D8E93774-3F2B-4BEF-A595-FE33A3C022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53500" y="38833425"/>
          <a:ext cx="952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419100</xdr:colOff>
      <xdr:row>96</xdr:row>
      <xdr:rowOff>9525</xdr:rowOff>
    </xdr:from>
    <xdr:to>
      <xdr:col>16</xdr:col>
      <xdr:colOff>514350</xdr:colOff>
      <xdr:row>96</xdr:row>
      <xdr:rowOff>114300</xdr:rowOff>
    </xdr:to>
    <xdr:pic>
      <xdr:nvPicPr>
        <xdr:cNvPr id="83" name="Grafik 20">
          <a:extLst>
            <a:ext uri="{FF2B5EF4-FFF2-40B4-BE49-F238E27FC236}">
              <a16:creationId xmlns:a16="http://schemas.microsoft.com/office/drawing/2014/main" id="{7D077882-0450-4D3C-BE41-48890449D53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53500" y="39262050"/>
          <a:ext cx="952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971550</xdr:colOff>
      <xdr:row>56</xdr:row>
      <xdr:rowOff>9525</xdr:rowOff>
    </xdr:from>
    <xdr:to>
      <xdr:col>5</xdr:col>
      <xdr:colOff>0</xdr:colOff>
      <xdr:row>56</xdr:row>
      <xdr:rowOff>114300</xdr:rowOff>
    </xdr:to>
    <xdr:pic>
      <xdr:nvPicPr>
        <xdr:cNvPr id="84" name="Grafik 5">
          <a:extLst>
            <a:ext uri="{FF2B5EF4-FFF2-40B4-BE49-F238E27FC236}">
              <a16:creationId xmlns:a16="http://schemas.microsoft.com/office/drawing/2014/main" id="{EBE3FA5F-5B91-4ECE-B907-ECE43EDF8AA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1175" y="21345525"/>
          <a:ext cx="11430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11</xdr:col>
      <xdr:colOff>254000</xdr:colOff>
      <xdr:row>1</xdr:row>
      <xdr:rowOff>63500</xdr:rowOff>
    </xdr:from>
    <xdr:to>
      <xdr:col>13</xdr:col>
      <xdr:colOff>450850</xdr:colOff>
      <xdr:row>1</xdr:row>
      <xdr:rowOff>527685</xdr:rowOff>
    </xdr:to>
    <xdr:pic>
      <xdr:nvPicPr>
        <xdr:cNvPr id="4" name="Picture 2">
          <a:extLst>
            <a:ext uri="{FF2B5EF4-FFF2-40B4-BE49-F238E27FC236}">
              <a16:creationId xmlns:a16="http://schemas.microsoft.com/office/drawing/2014/main" id="{00000000-0008-0000-09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68000" y="169333"/>
          <a:ext cx="2609850" cy="4641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Users\s.dieng\Desktop\Kopie%20von%20eb_prostata-E1.1_spez%20xml-blackbox-A0%20(131114)_datenfelder%20und%20follow-up.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02_dkg%20bz-dz-pz/3_prostata/eb_prostata-E5.3_daten(13121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02_dkg%20bz-dz-pz/3_prostata/02_zertkom%20pz/150630_sitzung%20zertkom%20pz/04_basisdaten%20pz%20Sitzg%20(150706).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Y:\02_dkg%20bz-dz-pz\3_prostata\eb_prostata-E5.3_daten(131218).xls" TargetMode="External"/></Relationships>
</file>

<file path=xl/externalLinks/_rels/externalLink13.xml.rels><?xml version="1.0" encoding="UTF-8" standalone="yes"?>
<Relationships xmlns="http://schemas.openxmlformats.org/package/2006/relationships"><Relationship Id="rId2" Type="http://schemas.openxmlformats.org/officeDocument/2006/relationships/externalLinkPath" Target="file:///L:\06_daten\09_excel-kennzahlenb&#246;gen\15_excel-kb%20auditjahr%202026\organe\uro\prostata\eb_pz-Q1-1_daten_250901_vorschau.xlsx" TargetMode="External"/><Relationship Id="rId1" Type="http://schemas.openxmlformats.org/officeDocument/2006/relationships/externalLinkPath" Target="/06_daten/09_excel-kennzahlenb&#246;gen/15_excel-kb%20auditjahr%202026/organe/uro/prostata/eb_pz-Q1-1_daten_250901_vorschau.xlsx" TargetMode="External"/></Relationships>
</file>

<file path=xl/externalLinks/_rels/externalLink14.xml.rels><?xml version="1.0" encoding="UTF-8" standalone="yes"?>
<Relationships xmlns="http://schemas.openxmlformats.org/package/2006/relationships"><Relationship Id="rId2" Type="http://schemas.openxmlformats.org/officeDocument/2006/relationships/externalLinkPath" Target="file:///C:\Users\v.kolb\Downloads\eb_pz-P1-2_daten_250312%20(8).xlsx" TargetMode="External"/><Relationship Id="rId1" Type="http://schemas.openxmlformats.org/officeDocument/2006/relationships/externalLinkPath" Target="file:///C:\Users\v.kolb\Downloads\eb_pz-P1-2_daten_250312%20(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Y:\06_daten\02_xml-oncobox\brust\Kopie%20von%20eb_prostata-E1.1_spez%20xml-blackbox-A0%20(131114)_datenfelder%20und%20follow-up.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Y:\Users\s.dieng\Desktop\eb_prostata-E5.3.1%20pilot_spez%20xml-oncobox-A0%20(13120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Y:\06_daten\02_xml-oncobox\brust\eb_prostata-E5.3.1%20pilot_spez%20xml-oncobox-A0%20(13120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06_daten\08_projekte\projekt_1304%20xml-blackbox%20prostata\AKTUELLE%20DOKUMENTE\06_daten\08_projekte\projekt%20100726_blackbox%20eq\prostata\130108_asthenis\eb_prostata-E1.1%20daten%20(121127)%20-%20SDI.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a.luell\Desktop\eb_darm-F1.1.1_spez%20xml-oncobox-A1%20(140920)_ansicht%20f&#252;r%20brust.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Y:\06_daten\02_xml-oncobox\darm\E1.2.1%20(140414-yymmdd)\eb_darm-E1.2.1_spez%20xml-oncobox%20(14040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Y:\06_daten\02_xml-oncobox\darm\F1.1.1%20(yymmdd-yymmdd)\eb_darm-F1.1.1_spez%20xml-oncobox-A0%20(yymmdd)_Vb.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06_daten%20oncobox/_oncobox%20compare/02_xml%20dateien%20zentren/Manueller%20Abgleich/liste%20mit%2010%20patienten%20f&#252;r%20maskendesign%20(20072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sheetName val="Datenmodell"/>
      <sheetName val="ADT-Abgleich"/>
      <sheetName val="Primärfalldefinition"/>
      <sheetName val="Datenfelder"/>
      <sheetName val="Basiskategorisierungen"/>
      <sheetName val="XML-Struktur"/>
      <sheetName val="Gesamtbetrachtung"/>
      <sheetName val="Verify your life"/>
      <sheetName val="Fehlerhafte Datensätze I"/>
      <sheetName val="Fehlerhafte Datensätze II"/>
      <sheetName val="Plausibilitätsüberprüfung"/>
      <sheetName val="Fallübersicht EQ - 1"/>
      <sheetName val="Risikoklassifizierung"/>
      <sheetName val="Fallübersicht KB"/>
      <sheetName val="Primärfälle  (nicht intervent)"/>
      <sheetName val="Primärfälle  (Prostatektomie)"/>
      <sheetName val="Primärfäl. (Def. Strahlenther.)"/>
      <sheetName val="Primärfäl. (and. interv. Ther.)"/>
      <sheetName val="Primärfälle (Gesamt)"/>
      <sheetName val="Prostatektomie"/>
      <sheetName val="Berechnung Primärfälle"/>
      <sheetName val="Basisdaten (Risikogruppen)"/>
      <sheetName val="Basisdaten"/>
      <sheetName val="Datenfelder (2)"/>
      <sheetName val="Kennzahlenbogen (KB)"/>
      <sheetName val="KB - Operativer Primärfall"/>
      <sheetName val="KB - Endoskopischer Primärfall"/>
      <sheetName val="KB - n. operiert (palliativ)"/>
      <sheetName val="KB - n. operiert (kurativ)"/>
      <sheetName val="KB - 2a (Prä. Fallvorstellung)"/>
      <sheetName val="KB - 2 (Präth. Vorstellung)"/>
      <sheetName val="KB - 4 (Psychoonkol. Betreuung)"/>
      <sheetName val="KB - 5 (Beratung Sozialdienst)"/>
      <sheetName val="KB - 6 (Studienteilnahme) "/>
      <sheetName val="KB - 7 (KRK-Patienten)"/>
      <sheetName val="KB - 8 (Genetische Beratung)"/>
      <sheetName val="KB - 9 (MSI-Untersuchung)"/>
      <sheetName val="KB - 10 (Komplikationsrate)"/>
      <sheetName val="KB - 11 (Vollständige Kolosk.)"/>
      <sheetName val="KB - 12 (Mesorektale Faszie)"/>
      <sheetName val="KB - 13 (Operative PF Kolon)"/>
      <sheetName val="KB - 14 (Operative PF Rektum)"/>
      <sheetName val="KB - 15 (Revisions-OPs Kolon)"/>
      <sheetName val="KB - 16 (Revisions-OPs Rektum"/>
      <sheetName val="KB - 17 (Postop. Wundinfektion)"/>
      <sheetName val="KB - 18 (Anastomosenins. Kolon)"/>
      <sheetName val="KB - 19 (Anastomosenins. Rekt.)"/>
      <sheetName val="KB - 20  (Mortalität postop.)"/>
      <sheetName val="KB - 21 (Lokale R0-R-Kolon)"/>
      <sheetName val="KB - 22 (Lokale R0-R.Rektum)"/>
      <sheetName val="KB - 23 (Stomaanzeichnung)"/>
      <sheetName val="KB - 24a (Prim. Lebermeta.)"/>
      <sheetName val="KB - 24b (Prim. Lebermeta.)"/>
      <sheetName val="KB - 25a (Sek. Lebermeta.)"/>
      <sheetName val="KB - 25b (Sek. Lebermeta.)"/>
      <sheetName val="KB - 26 (Adj. Chemo Kolon)"/>
      <sheetName val="KB - 27 (Neoadj. RadioChem)"/>
      <sheetName val="KB - 28 (Qualität Rektum-P.)"/>
      <sheetName val="KB - 29 (Abstand Resektionsr.)"/>
      <sheetName val="KB - 30 (Lymphknotenuntersg)"/>
      <sheetName val="Matrix EQ - Kolon"/>
      <sheetName val="Matrix EQ - Rektum"/>
      <sheetName val="KB-1a (Primärfall)"/>
      <sheetName val="KB - Berechnung UICC-Stadium"/>
      <sheetName val="Matrix - Verifizierung Matrix"/>
      <sheetName val="Berechnung Kaplan-Meier I"/>
      <sheetName val="Berechnung Kaplan-Meier II"/>
      <sheetName val="Fallzuordnung"/>
      <sheetName val="Histologie-Codes Adenokarzinome"/>
      <sheetName val="Master"/>
      <sheetName val="KN1"/>
      <sheetName val="KN9"/>
      <sheetName val="KN Text"/>
      <sheetName val="Grafiken"/>
      <sheetName val="Arbeitsblatt"/>
      <sheetName val="TO-DO"/>
      <sheetName val="Tabelle1"/>
      <sheetName val="KB - 4a (Postoper. Fallbespr.)"/>
      <sheetName val="KB - 5 (Active Surveillance)"/>
      <sheetName val="KB - 6 (Perk. Strah. + Hormon)"/>
      <sheetName val="KB - 7 (Morbiditätskonferenz)"/>
      <sheetName val="KB - 8 (Psychoonko. Betreuung)"/>
      <sheetName val="KB - 9 (Beratung Sozialdienst)"/>
      <sheetName val="KB - 11 (Studienqoute)"/>
      <sheetName val="KB - 12 (Anz. Prostatektomien)"/>
      <sheetName val="KB - 13 (Revisions-OPs)"/>
      <sheetName val="KB - 14 (Postop. Wundinfektion)"/>
      <sheetName val="KB - 15 (Nerver. OPs)"/>
      <sheetName val="KB - 16 (Erfassung R1-Resekt.)"/>
      <sheetName val="KB - 17 (Def. Strahlentherapie)"/>
      <sheetName val="KB - 18 (Permanente SEEDimpla.)"/>
      <sheetName val="KB - 19 (D90 &gt; 130 Gray)"/>
      <sheetName val="KB - 20 (HDR-Brachytherapie)"/>
      <sheetName val="Fallübersicht EQ"/>
      <sheetName val="Matrix - original I"/>
      <sheetName val="Matrix - original II"/>
      <sheetName val="Matrix - alternativ"/>
      <sheetName val="Matrix - alternativ OAS"/>
      <sheetName val="Matrix - alternativ DFS"/>
      <sheetName val="Patientenfragebogen-Pat_ED_2012"/>
      <sheetName val="Patientenfragebogen-Pat_ED_2009"/>
      <sheetName val="Tabelle2"/>
    </sheetNames>
    <sheetDataSet>
      <sheetData sheetId="0"/>
      <sheetData sheetId="1"/>
      <sheetData sheetId="2">
        <row r="30">
          <cell r="B30">
            <v>367</v>
          </cell>
        </row>
      </sheetData>
      <sheetData sheetId="3"/>
      <sheetData sheetId="4">
        <row r="10">
          <cell r="G10" t="str">
            <v>Stammdaten 
Patienten-ID</v>
          </cell>
        </row>
        <row r="11">
          <cell r="G11" t="str">
            <v>Stammdaten 
Geschlecht</v>
          </cell>
        </row>
        <row r="12">
          <cell r="G12" t="str">
            <v>Stammdaten
Geburtsdatum Jahr</v>
          </cell>
        </row>
        <row r="13">
          <cell r="G13" t="str">
            <v>Stammdaten 
Geburtsdatum Monat</v>
          </cell>
        </row>
        <row r="14">
          <cell r="G14" t="str">
            <v>Stammdaten 
Geburtsdatum Tag</v>
          </cell>
        </row>
        <row r="15">
          <cell r="G15" t="str">
            <v>Stammdaten 
Fall-ID; Organ</v>
          </cell>
        </row>
        <row r="16">
          <cell r="G16" t="str">
            <v>Stammdaten
Fall-ID; 1. Teil Reg.-Nr.</v>
          </cell>
        </row>
        <row r="17">
          <cell r="G17" t="str">
            <v>Stammdaten
Fall-ID; Haupt- / Nebenstandort</v>
          </cell>
        </row>
        <row r="18">
          <cell r="G18" t="str">
            <v xml:space="preserve">Stammdaten
Fall-ID; Fallnummer
</v>
          </cell>
        </row>
        <row r="19">
          <cell r="G19" t="str">
            <v>Datum</v>
          </cell>
        </row>
        <row r="20">
          <cell r="G20" t="str">
            <v>Unterschrift des Arztes</v>
          </cell>
        </row>
        <row r="21">
          <cell r="G21" t="str">
            <v>Datum</v>
          </cell>
        </row>
        <row r="22">
          <cell r="G22" t="str">
            <v>Unterschrift MDA</v>
          </cell>
        </row>
        <row r="23">
          <cell r="G23" t="str">
            <v xml:space="preserve">Präinterventioneller Zeitraum </v>
          </cell>
        </row>
        <row r="24">
          <cell r="G24" t="str">
            <v xml:space="preserve">Erstdiagnostik Primärtumor
</v>
          </cell>
        </row>
        <row r="25">
          <cell r="G25" t="str">
            <v xml:space="preserve">Präinterventioneller Zeitraum
Erstdiagnostik Primärtumor
Datum Erstdiagnose Primärtumor -
Jahr
</v>
          </cell>
        </row>
        <row r="26">
          <cell r="G26" t="str">
            <v xml:space="preserve">Präinterventioneller Zeitraum
Erstdiagnostik Primärtumor
Datum Erstdiagnose Primärtumor -
Monat
</v>
          </cell>
        </row>
        <row r="27">
          <cell r="G27" t="str">
            <v xml:space="preserve">Präinterventioneller Zeitraum
Erstdiagnostik Primärtumor
Datum Erstdiagnose Primärtumor
Tag
</v>
          </cell>
        </row>
        <row r="28">
          <cell r="G28" t="str">
            <v>Präinterventioneller Zeitraum
Erstdiagnostik Primärtumor
Diagnosesicherheit</v>
          </cell>
        </row>
        <row r="29">
          <cell r="G29" t="str">
            <v>Präinterventioneller Zeitraum
Erstdiagnostik Primärtumor
Tumordiagnose (ICD-10)</v>
          </cell>
        </row>
        <row r="30">
          <cell r="G30" t="str">
            <v xml:space="preserve">Präinterventioneller Zeitraum
Erstdiagnostik Primärtumor
Hauptlokalisation (ICD-O-3)
</v>
          </cell>
        </row>
        <row r="31">
          <cell r="G31" t="str">
            <v>Präinterventioneller Zeitraum
Erstdiagnostik Primärtumor
Klinisches TNM - cT</v>
          </cell>
        </row>
        <row r="32">
          <cell r="G32" t="str">
            <v>Präinterventioneller Zeitraum
Erstdiagnostik Primärtumor 
Klinisches TNM - cN</v>
          </cell>
        </row>
        <row r="33">
          <cell r="G33" t="str">
            <v>Präinterventioneller Zeitraum
Erstdiagnostik Primärtumor
Klinisches TNM - cM</v>
          </cell>
        </row>
        <row r="34">
          <cell r="G34" t="str">
            <v>Präinterventioneller Zeitraum
Erstdiagnostik Primärtumor 
Lokalisation von Fernmetastasen</v>
          </cell>
        </row>
        <row r="35">
          <cell r="G35" t="str">
            <v>Präinterventioneller Zeitraum
Erstdiagnostik Primärtumor
PSA-Wert - Datum</v>
          </cell>
        </row>
        <row r="36">
          <cell r="G36" t="str">
            <v>Präinterventioneller Zeitraum
Erstdiagnostik Primärtumor 
PSA-Wert  - Wert in ng/ml</v>
          </cell>
        </row>
        <row r="37">
          <cell r="G37" t="str">
            <v>Präinterventioneller Zeitraum
Erstdiagnostik Primärtumor
Diagnose Karzinom nach TUR-P</v>
          </cell>
        </row>
        <row r="38">
          <cell r="G38" t="str">
            <v>Präinterventioneller Zeitraum
Erstdiagnostik Primärtumor 
Datum TUR-P</v>
          </cell>
        </row>
        <row r="39">
          <cell r="G39" t="str">
            <v>Präinterventioneller Zeitraum
Erstdiagnostik Primärtumor
Biopise
Datum</v>
          </cell>
        </row>
        <row r="40">
          <cell r="G40" t="str">
            <v xml:space="preserve">Präinterventioneller Zeitraum
Erstdiagnostik Primärtumor
Biopsie
Perineurale Invasion 
</v>
          </cell>
        </row>
        <row r="41">
          <cell r="G41" t="str">
            <v>Präinterventioneller Zeitraum
Erstdiagnostik Primärtumor
Histologie
ICD-O-Histologie (Morphologie)</v>
          </cell>
        </row>
        <row r="42">
          <cell r="G42" t="str">
            <v xml:space="preserve">Präinterventioneller Zeitraum
Erstdiagnostik Primärtumor
Histologie
Gleason-Score Wert 1 </v>
          </cell>
        </row>
        <row r="43">
          <cell r="G43" t="str">
            <v>Präinterventioneller Zeitraum
Erstdiagnostik Primärtumor
Histologie
Gleason-Score Wert 2</v>
          </cell>
        </row>
        <row r="44">
          <cell r="G44" t="str">
            <v>Präinterventioneller Zeitraum
Erstdiagnostik Primärtumor
Histologie
Grading</v>
          </cell>
        </row>
        <row r="45">
          <cell r="G45" t="str">
            <v>Präinterventioneller Zeitraum
Erstdiagnostik Primärtumor
DKG-Patientenfragebogen
Datum</v>
          </cell>
        </row>
        <row r="46">
          <cell r="G46" t="str">
            <v>Präinterventioneller Zeitraum
Erstdiagnostik Primärtumor
DKG-Patientenfragebogen 
Kontinenz (ICIQ)</v>
          </cell>
        </row>
        <row r="47">
          <cell r="G47" t="str">
            <v>Präinterventioneller Zeitraum
Erstdiagnostik Primärtumor
DKG-Patientenfragebogen
Potenz (IIEF-5-Score)</v>
          </cell>
        </row>
        <row r="48">
          <cell r="G48" t="str">
            <v>Präinterventioneller Zeitraum
Erstdiagnostik Primärtumor 
DKG-Patientenfragebogen
Lebensqualität</v>
          </cell>
        </row>
        <row r="49">
          <cell r="G49" t="str">
            <v>Präinterventioneller Zeitraum
Erstdiagnostik Primärtumor
DKG-Patientenfragebogen 
Gesundheitszustand</v>
          </cell>
        </row>
        <row r="50">
          <cell r="G50" t="str">
            <v>Familienanamnese</v>
          </cell>
        </row>
        <row r="51">
          <cell r="G51" t="str">
            <v>Präinterventioneller Zeitraum 
Familienanamnese 
Anzahl männlicher Familienangehörigen 1. Grades mit Prostatakarzinom insgesamt</v>
          </cell>
        </row>
        <row r="52">
          <cell r="G52" t="str">
            <v>Präinterventioneller Zeitraum 
Familienanamnese 
Anzahl männlicher Familienangehörigen 1. Grades mit Prostatakarzinom mit Alter &lt; 60 Jahren bei Erstdiagnose</v>
          </cell>
        </row>
        <row r="53">
          <cell r="G53" t="str">
            <v xml:space="preserve">Präinterventioneller Zeitraum 
Familienanamnese 
Anzahl männlicher Familienangehörigen 2. Grades mit Prostatakarzinom </v>
          </cell>
        </row>
        <row r="54">
          <cell r="G54" t="str">
            <v xml:space="preserve">Präinterventioneller Zeitraum 
Familienanamnese 
Anzahl männlicher Familienangehörigen 3. Grades mit Prostatakarzinom </v>
          </cell>
        </row>
        <row r="55">
          <cell r="G55" t="str">
            <v>Krebserkrankungen vor Erstdiagnose bzw. synchron zur Erstdianose</v>
          </cell>
        </row>
        <row r="56">
          <cell r="G56" t="str">
            <v xml:space="preserve">Präinterventioneller Zeitraum 
Krebserkrankungen vor Erstdiagnose bzw. synchron zur Erstdianose
Relevante Krebsvorerkrankungen der/des Patienten/Patientin mit Fall zum Zeitpunkt der Erstdiagnose Fall </v>
          </cell>
        </row>
        <row r="57">
          <cell r="G57" t="str">
            <v>Präinterventioneller Zeitraum 
Krebserkrankungen vor Erstdiagnose bzw. synchron zur Erstdianose
Jahr relevante Krebsvorerkrankungen der/des Patienten/Patientin mit Fall zum Zeitpunkt der Erstdiagnose Fall</v>
          </cell>
        </row>
        <row r="58">
          <cell r="G58" t="str">
            <v xml:space="preserve">Präinterventioneller Zeitraum 
Krebserkrankungen vor Erstdiagnose bzw. synchron zur Erstdianose
nicht relevante Krebsvorerkrankungen der/des Patienten/Patientin mit Fall zum Zeitpunkt der Erstdiagnose Fall </v>
          </cell>
        </row>
        <row r="59">
          <cell r="G59" t="str">
            <v>Präinterventioneller Zeitraum 
Krebserkrankungen vor Erstdiagnose bzw. synchron zur Erstdianose
Jahr nicht relevante Krebsvorerkrankungen der/des Patienten/Patientin mit Fall zum Zeitpunkt der Erstdiagnose Fall</v>
          </cell>
        </row>
        <row r="60">
          <cell r="G60" t="str">
            <v>Patient unter Beobachtung</v>
          </cell>
        </row>
        <row r="61">
          <cell r="G61" t="str">
            <v xml:space="preserve">Präinterventioneller Zeitraum 
Patient unter Beobachtung
Zentrumspatient ja / nein </v>
          </cell>
        </row>
        <row r="62">
          <cell r="G62" t="str">
            <v>Präinterventioneller Zeitraum 
Patient unter Beobachtung
Vorstellung in Fallbesprechung des Zentrums</v>
          </cell>
        </row>
        <row r="63">
          <cell r="G63" t="str">
            <v xml:space="preserve">Präinterventioneller Zeitraum 
Patient unter Beobachtung
Datum Vorstellung im Zentrum </v>
          </cell>
        </row>
        <row r="64">
          <cell r="G64" t="str">
            <v>Präinterventioneller Zeitraum 
Patient unter Beobachtung
Patient in Zentrum eingebracht über…</v>
          </cell>
        </row>
        <row r="65">
          <cell r="G65" t="str">
            <v>Präinterventioneller Zeitraum 
Patient unter Beobachtung
Therapiestrategie</v>
          </cell>
        </row>
        <row r="66">
          <cell r="G66" t="str">
            <v>Präinterventioneller Zeitraum 
Patient unter Beobachtung
Einwilligungserklärung
Dokumentation in Tumordokumentation</v>
          </cell>
        </row>
        <row r="67">
          <cell r="G67" t="str">
            <v>Präinterventioneller Zeitraum 
Patient unter Beobachtung
Einwilligungserklärung
Versand anonymisierter Patientendatensatz an externe Stelle</v>
          </cell>
        </row>
        <row r="68">
          <cell r="G68" t="str">
            <v>Präinterventioneller Zeitraum 
Patient unter Beobachtung
Einwilligigung zur Meldung an das Klinische und Epdiemiologische Krebsregister</v>
          </cell>
        </row>
        <row r="69">
          <cell r="G69" t="str">
            <v>Präinterventioneller Zeitraum 
Patient unter Beobachtung
Vollständigkeit Falldatensatz</v>
          </cell>
        </row>
        <row r="70">
          <cell r="G70" t="str">
            <v xml:space="preserve">Prozess </v>
          </cell>
        </row>
        <row r="71">
          <cell r="G71" t="str">
            <v>Präinterventioneller Zeitraum 
Prozess
Studie
Datum Patient in Studie eingebracht</v>
          </cell>
        </row>
        <row r="72">
          <cell r="G72" t="str">
            <v>Präinterventioneller Zeitraum 
Prozess
Studientyp interventionell / nicht interventionell</v>
          </cell>
        </row>
        <row r="73">
          <cell r="G73" t="str">
            <v>Präinterventioneller Zeitraum 
Prozess 
Psychoonkologische Betreuung</v>
          </cell>
        </row>
        <row r="74">
          <cell r="G74" t="str">
            <v>Präinterventioneller Zeitraum 
Prozess
Beratung Sozialdienst</v>
          </cell>
        </row>
        <row r="75">
          <cell r="G75" t="str">
            <v>Präinterventioneller Zeitraum 
Prozess
Patient in Morbiditätskonferenz vorgestellt</v>
          </cell>
        </row>
        <row r="76">
          <cell r="G76" t="str">
            <v>Beobachtung ab prätherapeutischer Tumorkonferenz</v>
          </cell>
        </row>
        <row r="77">
          <cell r="G77" t="str">
            <v>Kontrolluntersuchungen</v>
          </cell>
        </row>
        <row r="78">
          <cell r="G78" t="str">
            <v xml:space="preserve">Präinterventioneller Zeitraum 
Beobachtung ab prätherapeutischer Tumorkonferenz
Kontrolluntersuchungen
Datum </v>
          </cell>
        </row>
        <row r="79">
          <cell r="G79" t="str">
            <v>Präinterventioneller Zeitraum 
Beobachtung ab prätherapeutischer Tumorkonferenz
Kontrolluntersuchungen
Typ</v>
          </cell>
        </row>
        <row r="80">
          <cell r="G80" t="str">
            <v>Präinterventioneller Zeitraum 
Beobachtung ab prätherapeutischer Tumorkonferenz
Kontrolluntersuchungen
PSA-Wert n - Wert in ng/ml</v>
          </cell>
        </row>
        <row r="81">
          <cell r="G81" t="str">
            <v>Tumor- und Vitalstatus</v>
          </cell>
        </row>
        <row r="82">
          <cell r="G82" t="str">
            <v xml:space="preserve">Präinterventioneller Zeitraum 
Beobachtung ab prätherapeutischer Tumorkonferenz
Tumor- und Vitalstatus
Datum
</v>
          </cell>
        </row>
        <row r="83">
          <cell r="G83" t="str">
            <v xml:space="preserve">Präinterventioneller Zeitraum 
Beobachtung ab prätherapeutischer Tumorkonferenz
Tumor- und Vitalstatus
Tod </v>
          </cell>
        </row>
        <row r="84">
          <cell r="G84" t="str">
            <v xml:space="preserve">Präinterventioneller Zeitraum 
Beobachtung ab prätherapeutischer Tumorkonferenz
Tumor- und Vitalstatus
Diagnose Fernmetastasierung </v>
          </cell>
        </row>
        <row r="85">
          <cell r="G85" t="str">
            <v xml:space="preserve">Präinterventioneller Zeitraum 
Beobachtung ab prätherapeutischer Tumorkonferenz
Tumor- und Vitalstatus
Diagnose Zweittumor: Invasive Neubildung einer anderen Art </v>
          </cell>
        </row>
        <row r="86">
          <cell r="G86" t="str">
            <v>DKG-Patientenfragebogen</v>
          </cell>
        </row>
        <row r="87">
          <cell r="G87" t="str">
            <v xml:space="preserve">Präinterventioneller Zeitraum 
Beobachtung ab prätherapeutischer Tumorkonferenz
DKG-Patientenfragebogen 
Datum Fragebogen
</v>
          </cell>
        </row>
        <row r="88">
          <cell r="G88" t="str">
            <v>Präinterventioneller Zeitraum 
Beobachtung ab prätherapeutischer Tumorkonferenz
DKG-Patientenfragebogen 
Kontinenz (ICIQ)</v>
          </cell>
        </row>
        <row r="89">
          <cell r="G89" t="str">
            <v>Präinterventioneller Zeitraum 
Beobachtung ab prätherapeutischer Tumorkonferenz 
DKG-Patientenfragebogen 
Potenz (IIEF-5-Score)</v>
          </cell>
        </row>
        <row r="90">
          <cell r="G90" t="str">
            <v>Präinterventioneller Zeitraum 
Beobachtung ab prätherapeutischer Tumorkonferenz
DKG-Patientenfragebogen 
 Lebensqualität</v>
          </cell>
        </row>
        <row r="91">
          <cell r="G91" t="str">
            <v>Präinterventioneller Zeitraum 
Beobachtung ab prätherapeutischer Tumorkonferenz
DKG-Patientenfragebogen 
Gesundheitszustand</v>
          </cell>
        </row>
        <row r="92">
          <cell r="G92" t="str">
            <v>Status Präinterventioneller Zeitraum</v>
          </cell>
        </row>
        <row r="93">
          <cell r="G93" t="str">
            <v>Präinterventioneller Zeitraum 
Beobachtung ab prätherapeutischer Tumorkonferenz
DKG-Patientenfragebogen 
Status Präinterventioneller Zeitraum - Datum</v>
          </cell>
        </row>
        <row r="94">
          <cell r="G94" t="str">
            <v>Präinterventioneller Zeitraum 
Beobachtung ab prätherapeutischer Tumorkonferenz
DKG-Patientenfragebogen 
Status Präinterventioneller Zeitraum - Beobachtung/Beginn Intervention</v>
          </cell>
        </row>
        <row r="95">
          <cell r="G95" t="str">
            <v xml:space="preserve">Primärintervention </v>
          </cell>
        </row>
        <row r="96">
          <cell r="G96" t="str">
            <v>Diagnostik vor Primärintervention (maßgebliche Diagnostik vor Primärintervention - kann mit Erstdiagnose übereinstimmen oder muss aktualisiert werden)</v>
          </cell>
        </row>
        <row r="97">
          <cell r="G97" t="str">
            <v>Primärintervention
Diagnostik vor Primärintervention
Diagnostik vor Primärintervention entspricht Erstdiagnostik</v>
          </cell>
        </row>
        <row r="98">
          <cell r="G98" t="str">
            <v>Primärintervention
Diagnostik vor Primärintervention 
Klinisches TNM - cT</v>
          </cell>
        </row>
        <row r="99">
          <cell r="G99" t="str">
            <v>Primärintervention
Diagnostik vor Primärintervention
Klinisches TNM - cN</v>
          </cell>
        </row>
        <row r="100">
          <cell r="G100" t="str">
            <v>Primärintervention
Diagnostik vor Primärintervention
Klinisches TNM - cM</v>
          </cell>
        </row>
        <row r="101">
          <cell r="G101" t="str">
            <v>Primärintervention
Diagnostik vor Primärintervention
Lokalisation von Fernmetastasen</v>
          </cell>
        </row>
        <row r="102">
          <cell r="G102" t="str">
            <v>Primärintervention
Diagnostik vor Primärintervention
PSA-Wert - Datum</v>
          </cell>
        </row>
        <row r="103">
          <cell r="G103" t="str">
            <v>Primärintervention
Diagnostik vor Primärintervention
PSA-Wert - Wert in ng/ml</v>
          </cell>
        </row>
        <row r="104">
          <cell r="G104" t="str">
            <v>Primärintervention
Diagnostik vor Primärintervention
Diagnose Karzinom nach TUR-P</v>
          </cell>
        </row>
        <row r="105">
          <cell r="G105" t="str">
            <v>Primärintervention
Diagnostik vor Primärintervention
Datum TUR-P</v>
          </cell>
        </row>
        <row r="106">
          <cell r="G106" t="str">
            <v>Primärintervention
Diagnostik vor Primärintervention
Biopise - Datum</v>
          </cell>
        </row>
        <row r="107">
          <cell r="G107" t="str">
            <v>Primärintervention
Diagnostik vor Primärintervention
Biopsie
Perineurale Invasion</v>
          </cell>
        </row>
        <row r="108">
          <cell r="G108" t="str">
            <v>Primärintervention
Diagnostik vor Primärintervention
Histologie 
ICD-O-Histologie (Morphologie)</v>
          </cell>
        </row>
        <row r="109">
          <cell r="G109" t="str">
            <v xml:space="preserve">Primärintervention
Diagnostik vor Primärintervention
Histologie
Gleason-Score Wert 1 </v>
          </cell>
        </row>
        <row r="110">
          <cell r="G110" t="str">
            <v>Primärintervention
Diagnostik vor Primärintervention
Histologie
Gleason-Score Wert 2</v>
          </cell>
        </row>
        <row r="111">
          <cell r="G111" t="str">
            <v>Primärintervention
Diagnostik vor Primärintervention
Histologie
Grading</v>
          </cell>
        </row>
        <row r="112">
          <cell r="G112" t="str">
            <v>Primärintervention
Diagnostik vor Primärintervention
DKG-Patientenfragebogen 
Datum</v>
          </cell>
        </row>
        <row r="113">
          <cell r="G113" t="str">
            <v>Primärintervention
Diagnostik vor Primärintervention
DKG-Patientenfragebogen 
Kontinenz (ICIQ)</v>
          </cell>
        </row>
        <row r="114">
          <cell r="G114" t="str">
            <v>Primärintervention
Diagnostik vor Primärintervention 
DKG-Patientenfragebogen 
Potenz (IIEF-5-Score)</v>
          </cell>
        </row>
        <row r="115">
          <cell r="G115" t="str">
            <v>Primärintervention
Diagnostik vor Primärintervention
DKG-Patientenfragebogen 
Lebensqualität</v>
          </cell>
        </row>
        <row r="116">
          <cell r="G116" t="str">
            <v>Primärintervention
Diagnostik vor Primärintervention
DKG-Patientenfragebogen  
Gesundheitszustand</v>
          </cell>
        </row>
        <row r="117">
          <cell r="G117" t="str">
            <v>Patient in Primärtherapie</v>
          </cell>
        </row>
        <row r="118">
          <cell r="G118" t="str">
            <v>Primärintervention
Patient in Primärtherapie 
Zentrumspatient ja / nein bei Primärintervention</v>
          </cell>
        </row>
        <row r="119">
          <cell r="G119" t="str">
            <v>Primärintervention
Patient in Primärtherapie
Prätherapeutische Vorstellung</v>
          </cell>
        </row>
        <row r="120">
          <cell r="G120" t="str">
            <v xml:space="preserve">Primärintervention
Patient in Primärtherapie
Datum Vorstellung im Zentrum </v>
          </cell>
        </row>
        <row r="121">
          <cell r="G121" t="str">
            <v>Primärintervention
Patient in Primärtherapie
Prätherapeutische Fallbesprechung 
Vorstellung über Leistungserbringer</v>
          </cell>
        </row>
        <row r="122">
          <cell r="G122" t="str">
            <v>Primärintervention
Patient in Primärtherapie
Einwilligungserklärung Dokumentation in Tumordokumentation</v>
          </cell>
        </row>
        <row r="123">
          <cell r="G123" t="str">
            <v>Primärintervention
Patient in Primärtherapie
Einwilligungserklärung Versand anonymisierter Patientendatensatz an externe Stelle</v>
          </cell>
        </row>
        <row r="124">
          <cell r="G124" t="str">
            <v>Primärintervention
Patient in Primärtherapie
Einwilligigung zur Meldung an das Klinische und Epdiemiologische Krebsregister</v>
          </cell>
        </row>
        <row r="125">
          <cell r="G125" t="str">
            <v>Primärintervention
Patient in Primärtherapie
Falldatensatz vollständig eingegeben?</v>
          </cell>
        </row>
        <row r="126">
          <cell r="G126" t="str">
            <v>Operation (in der Regel Prostatektomie oder Radikale Zystekomtie)
(kein TUR-P, deren diagnostische Ergebnisse werden unter Erstdiagnostik oder Diagnose vor Primärintervention dokumentiert !!!)</v>
          </cell>
        </row>
        <row r="127">
          <cell r="G127" t="str">
            <v>Primärintervention
Operation 
Datum</v>
          </cell>
        </row>
        <row r="128">
          <cell r="G128" t="str">
            <v xml:space="preserve">Primärintervention
Operation
OPS-Code
</v>
          </cell>
        </row>
        <row r="129">
          <cell r="G129" t="str">
            <v>Primärintervention
Operation
Verfahren</v>
          </cell>
        </row>
        <row r="130">
          <cell r="G130" t="str">
            <v xml:space="preserve">Primärintervention
Operation
Erstoperateur
</v>
          </cell>
        </row>
        <row r="131">
          <cell r="G131" t="str">
            <v>Primärintervention
Operation
Zweitoperateur</v>
          </cell>
        </row>
        <row r="132">
          <cell r="G132" t="str">
            <v>Primärintervention
Operation
Revisionseingriff</v>
          </cell>
        </row>
        <row r="133">
          <cell r="G133" t="str">
            <v>Primärintervention
Operation
Revisionseingriff Datum</v>
          </cell>
        </row>
        <row r="134">
          <cell r="G134" t="str">
            <v xml:space="preserve">Primärintervention
Operation
Postoperative Wundinfektion </v>
          </cell>
        </row>
        <row r="135">
          <cell r="G135" t="str">
            <v>Primärintervention
Operation
Postoperative Wundinfektion Datum</v>
          </cell>
        </row>
        <row r="136">
          <cell r="G136" t="str">
            <v>Primärintervention
Operation
Nervenerhaltende Operation</v>
          </cell>
        </row>
        <row r="137">
          <cell r="G137" t="str">
            <v>Postoperative Histologie</v>
          </cell>
        </row>
        <row r="138">
          <cell r="G138" t="str">
            <v>Primärintervention
Postoperative Histologie 
Präfix y</v>
          </cell>
        </row>
        <row r="139">
          <cell r="G139" t="str">
            <v xml:space="preserve">Primärintervention
Postoperative Histologie 
pT </v>
          </cell>
        </row>
        <row r="140">
          <cell r="G140" t="str">
            <v>Primärintervention
Postoperative Histologie 
pN</v>
          </cell>
        </row>
        <row r="141">
          <cell r="G141" t="str">
            <v>Primärintervention
Postoperative Histologie 
pM</v>
          </cell>
        </row>
        <row r="142">
          <cell r="G142" t="str">
            <v xml:space="preserve">Primärintervention
Postoperative Histologie 
Gleason-Score Wert 1 </v>
          </cell>
        </row>
        <row r="143">
          <cell r="G143" t="str">
            <v>Primärintervention
Postoperative Histologie  
Gleason-Score Wert 2</v>
          </cell>
        </row>
        <row r="144">
          <cell r="G144" t="str">
            <v>Primärintervention
Postoperative Histologie 
Grading</v>
          </cell>
        </row>
        <row r="145">
          <cell r="G145" t="str">
            <v>Primärintervention
Postoperative Histologie 
Perineurale Invasion</v>
          </cell>
        </row>
        <row r="146">
          <cell r="G146" t="str">
            <v>Primärintervention
Postoperative Histologie 
Anzahl der untersuchten Lymphknoten</v>
          </cell>
        </row>
        <row r="147">
          <cell r="G147" t="str">
            <v>Primärintervention
Postoperative Histologie 
Anzahl der maligne befallenen Lymphknoten</v>
          </cell>
        </row>
        <row r="148">
          <cell r="G148" t="str">
            <v>Primärintervention
Postoperative Histologie 
Lymphgefäßinvasion</v>
          </cell>
        </row>
        <row r="149">
          <cell r="G149" t="str">
            <v xml:space="preserve">Primärintervention
Postoperative Histologie 
Veneninvasion </v>
          </cell>
        </row>
        <row r="150">
          <cell r="G150" t="str">
            <v xml:space="preserve">Primärintervention
Postoperative Histologie 
ICD-O-3-Histologie </v>
          </cell>
        </row>
        <row r="151">
          <cell r="G151" t="str">
            <v>Primärintervention
Postoperative Histologie 
Postoperativ Status 
Residualtumor (Lokale Radikalität)</v>
          </cell>
        </row>
        <row r="152">
          <cell r="G152" t="str">
            <v xml:space="preserve">Postoperatives  Staging
Postoperative /-therapeutische Informationen, die nicht aus dem pathologischen Befund hervorgehen
</v>
          </cell>
        </row>
        <row r="153">
          <cell r="G153" t="str">
            <v xml:space="preserve">Primärintervention
Postoperatives Staging 
Tumordiagnose (ICD-10)
</v>
          </cell>
        </row>
        <row r="154">
          <cell r="G154" t="str">
            <v>Primärintervention
Postoperatives Staging
cM</v>
          </cell>
        </row>
        <row r="155">
          <cell r="G155" t="str">
            <v>Primärintervention
Postoperatives Staging
Lokalisation von Fernmetastasen 
Datum</v>
          </cell>
        </row>
        <row r="156">
          <cell r="G156" t="str">
            <v>Primärintervention
Postoperatives Staging
Lokalisation von Fernmetastasen</v>
          </cell>
        </row>
        <row r="157">
          <cell r="G157" t="str">
            <v>Primärintervention
Postoperatives Staging
PSA-Wert - Datum</v>
          </cell>
        </row>
        <row r="158">
          <cell r="G158" t="str">
            <v>Primärintervention
Postoperatives Staging
PSA-Wert n - Wert in ng/ml</v>
          </cell>
        </row>
        <row r="159">
          <cell r="G159" t="str">
            <v>Postoperative Tumorkonferenz</v>
          </cell>
        </row>
        <row r="160">
          <cell r="G160" t="str">
            <v>Primärintervention
Postoperative Tumorkonferenz
Vorstellung</v>
          </cell>
        </row>
        <row r="161">
          <cell r="G161" t="str">
            <v>Primärintervention
Postoperative Tumorkonferenz
Datum</v>
          </cell>
        </row>
        <row r="162">
          <cell r="G162" t="str">
            <v>Perkutane Strahlentherapie</v>
          </cell>
        </row>
        <row r="163">
          <cell r="G163" t="str">
            <v>Primärintervention
Perkutane Strahlentherapie 
Therapiezeitpunkt</v>
          </cell>
        </row>
        <row r="164">
          <cell r="G164" t="str">
            <v>Primärintervention
Perkutane Strahlentherapie 
Therapieintention</v>
          </cell>
        </row>
        <row r="165">
          <cell r="G165" t="str">
            <v>Primärintervention
Perkutane Strahlentherapie 
 Beginn</v>
          </cell>
        </row>
        <row r="166">
          <cell r="G166" t="str">
            <v>Primärintervention
Perkutane Strahlentherapie 
Gesamtdosis in Gray</v>
          </cell>
        </row>
        <row r="167">
          <cell r="G167" t="str">
            <v>Primärintervention
Perkutane Strahlentherapie 
Ende</v>
          </cell>
        </row>
        <row r="168">
          <cell r="G168" t="str">
            <v>Primärintervention
Perkutane Strahlentherapie 
Grund der Beendigung der Strahlentherapie</v>
          </cell>
        </row>
        <row r="169">
          <cell r="G169" t="str">
            <v>LDR-Brachytherapie (Permanente Seedimplantation)</v>
          </cell>
        </row>
        <row r="170">
          <cell r="G170" t="str">
            <v>Primärintervention
LDR-Brachytherapie 
Datum</v>
          </cell>
        </row>
        <row r="171">
          <cell r="G171" t="str">
            <v>Primärintervention
LDR-Brachytherapie  
Gesamtdosis in Gray</v>
          </cell>
        </row>
        <row r="172">
          <cell r="G172" t="str">
            <v>Primärintervention
LDR-Brachytherapie 
Gray bei D90</v>
          </cell>
        </row>
        <row r="173">
          <cell r="G173" t="str">
            <v>HDR-Brachytherapie (temporäre Brachytherapie)</v>
          </cell>
        </row>
        <row r="174">
          <cell r="G174" t="str">
            <v>Primärintervention
HDR-Brachytherapie  
Beginn</v>
          </cell>
        </row>
        <row r="175">
          <cell r="G175" t="str">
            <v>Primärintervention
HDR-Brachytherapie  
Gesamtdosis in Gray</v>
          </cell>
        </row>
        <row r="176">
          <cell r="G176" t="str">
            <v>Primärintervention
HDR-Brachytherapie 
Ende - Datum</v>
          </cell>
        </row>
        <row r="177">
          <cell r="G177" t="str">
            <v>Primärintervention
HDR-Brachytherapie  
Grund der Beendigung der Strahlentherapie</v>
          </cell>
        </row>
        <row r="178">
          <cell r="G178" t="str">
            <v>Chemotherapie</v>
          </cell>
        </row>
        <row r="179">
          <cell r="G179" t="str">
            <v>Primärintervention
Chemotherapie 
Beginn</v>
          </cell>
        </row>
        <row r="180">
          <cell r="G180" t="str">
            <v>Primärintervention
Chemotherapie 
Ende - Datum</v>
          </cell>
        </row>
        <row r="181">
          <cell r="G181" t="str">
            <v>Primärintervention
Chemotherapie 
Grund der Beendigung der Chemotherapie</v>
          </cell>
        </row>
        <row r="182">
          <cell r="G182" t="str">
            <v>Hormontherapie</v>
          </cell>
        </row>
        <row r="183">
          <cell r="G183" t="str">
            <v>Primärintervention
Hormontherapie 
Therapiezeitpunkt</v>
          </cell>
        </row>
        <row r="184">
          <cell r="G184" t="str">
            <v>Primärintervention
Hormontherapie 
Therapieintention</v>
          </cell>
        </row>
        <row r="185">
          <cell r="G185" t="str">
            <v>Primärintervention
Hormontherapie 
Therapieart</v>
          </cell>
        </row>
        <row r="186">
          <cell r="G186" t="str">
            <v>Primärintervention
Hormontherapie 
Beginn / Datum OP</v>
          </cell>
        </row>
        <row r="187">
          <cell r="G187" t="str">
            <v>Primärintervention
Hormontherapie 
Ende</v>
          </cell>
        </row>
        <row r="188">
          <cell r="G188" t="str">
            <v>Primärintervention
Hormontherapie 
Grund der Beendigung der Hormontherapie</v>
          </cell>
        </row>
        <row r="189">
          <cell r="G189" t="str">
            <v>Antikörper / Immuntherapie</v>
          </cell>
        </row>
        <row r="190">
          <cell r="G190" t="str">
            <v xml:space="preserve">Primärintervention
Antikörper / Immuntherapie  
Therapieintention
</v>
          </cell>
        </row>
        <row r="191">
          <cell r="G191" t="str">
            <v xml:space="preserve">Primärintervention
Antikörper / Immuntherapie  
Beginn
</v>
          </cell>
        </row>
        <row r="192">
          <cell r="G192" t="str">
            <v xml:space="preserve">Primärintervention
Antikörper / Immuntherapie  
Grund der Beendigung der Therapie
</v>
          </cell>
        </row>
        <row r="193">
          <cell r="G193" t="str">
            <v>Weitere Therapien</v>
          </cell>
        </row>
        <row r="194">
          <cell r="G194" t="str">
            <v>Primärintervention
Weitere Therapien
Supportive Therapie - Datum</v>
          </cell>
        </row>
        <row r="195">
          <cell r="G195" t="str">
            <v xml:space="preserve">Primärintervention
Weitere Therapien
HIFU-Therapie - Datum
</v>
          </cell>
        </row>
        <row r="196">
          <cell r="G196" t="str">
            <v xml:space="preserve">Primärintervention
Weitere Therapien
Kyrotherapie - Datum
</v>
          </cell>
        </row>
        <row r="197">
          <cell r="G197" t="str">
            <v xml:space="preserve">Primärintervention
Weitere Therapien
Hyperthermie - Datum
</v>
          </cell>
        </row>
        <row r="198">
          <cell r="G198" t="str">
            <v>Posttherapeutische Tumorkonferenz (nach Primärintervention, die nicht Prostatektomie / Radikale Zystektomie ist)</v>
          </cell>
        </row>
        <row r="199">
          <cell r="G199" t="str">
            <v>Primärintervention
Posttherapeutische Tumorkonferenz 
Vorstellung</v>
          </cell>
        </row>
        <row r="200">
          <cell r="G200" t="str">
            <v>Primärintervention
Posttherapeutische Tumorkonferenz 
Datum</v>
          </cell>
        </row>
        <row r="201">
          <cell r="G201" t="str">
            <v>Abschluss der Primärintervention nach Definitiver Strahlentherapie</v>
          </cell>
        </row>
        <row r="202">
          <cell r="G202" t="str">
            <v>Primärintervention
Abschluss der Primärintervention nach Definitiver Strahlentherapie
Datum Postinterventioneller Nadir
(Niedrigster PSA-Wert nach Strahlentherapie)</v>
          </cell>
        </row>
        <row r="203">
          <cell r="G203" t="str">
            <v>Primärintervention
Abschluss der Primärintervention nach Definitiver Strahlentherapie
 Postinterventioneller Nadir
(Niedrigster PSA-Wert nach Strahlentherapie)</v>
          </cell>
        </row>
        <row r="204">
          <cell r="G204" t="str">
            <v>Primärintervention
Abschluss der Primärintervention nach Definitiver Strahlentherapie
Patient tumorfrei Ja / Nein</v>
          </cell>
        </row>
        <row r="205">
          <cell r="G205" t="str">
            <v>Prozess Primärtherapie</v>
          </cell>
        </row>
        <row r="206">
          <cell r="G206" t="str">
            <v>Primärintervention
Prozess Primärtherapie 
Studientyp interventionell / nicht interventionell</v>
          </cell>
        </row>
        <row r="207">
          <cell r="G207" t="str">
            <v>Primärintervention
Prozess Primärtherapie 
Studie -  Datum Patient in Studie eingebracht</v>
          </cell>
        </row>
        <row r="208">
          <cell r="G208" t="str">
            <v>Primärintervention
Prozess Primärtherapie 
Psychoonkologische Betreuung</v>
          </cell>
        </row>
        <row r="209">
          <cell r="G209" t="str">
            <v>Primärintervention
Prozess Primärtherapie 
Beratung Sozialdienst</v>
          </cell>
        </row>
        <row r="210">
          <cell r="G210" t="str">
            <v>Primärintervention
Prozess Primärtherapie 
Patient in Morbiditätskonferenz vorgestellt</v>
          </cell>
        </row>
        <row r="211">
          <cell r="G211" t="str">
            <v>Follow-Up-Meldungen (PSA-Werte, Ereignisse nach Primärintervention)</v>
          </cell>
        </row>
        <row r="212">
          <cell r="G212" t="str">
            <v>Tumor-, Vitalstatus und PSA-Wert nach Primärintervention</v>
          </cell>
        </row>
        <row r="213">
          <cell r="G213" t="str">
            <v>Primärintervention
Follow-Up-Meldungen 
Tumor-, Vitalstatus und PSA-Wert 
Datum</v>
          </cell>
        </row>
        <row r="214">
          <cell r="G214" t="str">
            <v>Primärintervention
Follow-Up-Meldungen 
Tumor-, Vitalstatus und PSA-Wert 
PSA-Wert</v>
          </cell>
        </row>
        <row r="215">
          <cell r="G215" t="str">
            <v xml:space="preserve">Primärintervention
Follow-Up-Meldungen 
Tumor-, Vitalstatus und PSA-Wert 
Diagnose eines Biochemischen Rezidivs
</v>
          </cell>
        </row>
        <row r="216">
          <cell r="G216" t="str">
            <v xml:space="preserve">Primärintervention
Follow-Up-Meldungen 
Tumor-, Vitalstatus und PSA-Wert 
Diagnose einer Fernmetastasierung </v>
          </cell>
        </row>
        <row r="217">
          <cell r="G217" t="str">
            <v xml:space="preserve">Primärintervention
Follow-Up-Meldungen 
Tumor-, Vitalstatus und PSA-Wert 
Zweittumor: Invasive Neubildung einer anderen Art </v>
          </cell>
        </row>
        <row r="218">
          <cell r="G218" t="str">
            <v>Primärintervention
Follow-Up-Meldungen 
Tumor-, Vitalstatus und PSA-Wert 
Patient tumorfrei ja/nein</v>
          </cell>
        </row>
        <row r="219">
          <cell r="G219" t="str">
            <v>Primärintervention
Follow-Up-Meldungen 
Tumor-, Vitalstatus und PSA-Wert 
Tod</v>
          </cell>
        </row>
        <row r="220">
          <cell r="G220" t="str">
            <v>Primärintervention
Follow-Up-Meldungen 
Tumor-, Vitalstatus und PSA-Wert 
Quelle Beobachtung</v>
          </cell>
        </row>
        <row r="221">
          <cell r="G221" t="str">
            <v>DKG-Patientenfragebogen nach Primärintervention</v>
          </cell>
        </row>
        <row r="222">
          <cell r="G222" t="str">
            <v>Primärintervention
Follow-Up-Meldungen 
DKG-Patientenfragebogen nach Primärintervention  
Datum</v>
          </cell>
        </row>
        <row r="223">
          <cell r="G223" t="str">
            <v>Primärintervention
Follow-Up-Meldungen 
DKG-Patientenfragebogen nach Primärintervention  
Kontinenz (ICIQ)</v>
          </cell>
        </row>
        <row r="224">
          <cell r="G224" t="str">
            <v>Primärintervention
Follow-Up-Meldungen 
DKG-Patientenfragebogen nach Primärintervention  
Potenz (IIEF-5-Score)</v>
          </cell>
        </row>
        <row r="225">
          <cell r="G225" t="str">
            <v>Primärintervention
Follow-Up-Meldungen 
DKG-Patientenfragebogen nach Primärintervention  
Lebensqualität</v>
          </cell>
        </row>
        <row r="226">
          <cell r="G226" t="str">
            <v>Primärintervention
Follow-Up-Meldungen 
DKG-Patientenfragebogen nach Primärintervention  
Gesundheitszustand</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daten"/>
      <sheetName val="Primärfalldefinition"/>
      <sheetName val="Kennzahlenbogen_(KB)"/>
      <sheetName val="Hilfstabelle Datendef KB"/>
      <sheetName val="Datendefizite_KB"/>
      <sheetName val="Matrix"/>
      <sheetName val="Datendefizite_Matrix"/>
      <sheetName val="Patientenfragebogen-Pat_ED_2013"/>
      <sheetName val="Patientenfragebogen-Pat_ED_2010"/>
      <sheetName val="Datenquelle"/>
      <sheetName val="Berechnung1"/>
      <sheetName val="Berechnung2"/>
      <sheetName val="Berechnung3"/>
      <sheetName val="HilfstabelleSD"/>
      <sheetName val="HilfstabelleB"/>
      <sheetName val="HilfstabelleKB"/>
      <sheetName val="HilfstabelleM"/>
      <sheetName val="HilfstabelleDM"/>
      <sheetName val="HilfstabellePatFrag"/>
      <sheetName val="Nicht benutzt"/>
    </sheetNames>
    <sheetDataSet>
      <sheetData sheetId="0">
        <row r="8">
          <cell r="C8" t="str">
            <v/>
          </cell>
        </row>
      </sheetData>
      <sheetData sheetId="1"/>
      <sheetData sheetId="2"/>
      <sheetData sheetId="3"/>
      <sheetData sheetId="4"/>
      <sheetData sheetId="5"/>
      <sheetData sheetId="6"/>
      <sheetData sheetId="7"/>
      <sheetData sheetId="8"/>
      <sheetData sheetId="9">
        <row r="2">
          <cell r="B2" t="str">
            <v>Achieva</v>
          </cell>
        </row>
        <row r="48">
          <cell r="A48" t="str">
            <v>Baden-Württemberg</v>
          </cell>
          <cell r="B48" t="str">
            <v>UroCloud</v>
          </cell>
          <cell r="C48" t="str">
            <v>Berlin</v>
          </cell>
          <cell r="D48" t="str">
            <v>Brandenburg</v>
          </cell>
          <cell r="E48" t="str">
            <v>Bremen</v>
          </cell>
          <cell r="F48" t="str">
            <v>Hamburg</v>
          </cell>
          <cell r="G48" t="str">
            <v>Hessen</v>
          </cell>
          <cell r="H48" t="str">
            <v>Mecklenburg-Vorpommern</v>
          </cell>
          <cell r="I48" t="str">
            <v>Niedersachsen</v>
          </cell>
          <cell r="J48" t="str">
            <v>Nordrhein-Westfalen</v>
          </cell>
          <cell r="K48" t="str">
            <v>Rheinland-Pfalz</v>
          </cell>
          <cell r="L48" t="str">
            <v>Saarland</v>
          </cell>
          <cell r="M48" t="str">
            <v>Sachsen</v>
          </cell>
          <cell r="N48" t="str">
            <v>Sachsen-Anhalt</v>
          </cell>
          <cell r="O48" t="str">
            <v>Schleswig-Holstein</v>
          </cell>
          <cell r="P48" t="str">
            <v>Thüringen</v>
          </cell>
          <cell r="Q48" t="str">
            <v>Schweiz</v>
          </cell>
          <cell r="R48" t="str">
            <v>Österreich</v>
          </cell>
          <cell r="S48" t="str">
            <v>Italien</v>
          </cell>
        </row>
        <row r="49">
          <cell r="A49" t="str">
            <v>Comprehensive Cancer Center Freiburg</v>
          </cell>
          <cell r="B49" t="str">
            <v>WDC-Kolonakte</v>
          </cell>
          <cell r="C49" t="str">
            <v>Charité Comprehensive Cancer Center</v>
          </cell>
          <cell r="D49" t="str">
            <v>Gemeinsames Krebsregister Berlin-Brandenburg</v>
          </cell>
          <cell r="E49" t="str">
            <v>Krebsregister des Landes Bremen</v>
          </cell>
          <cell r="F49" t="str">
            <v>Hamburgisches Krebsregister</v>
          </cell>
          <cell r="G49" t="str">
            <v>Hessisches Krebsregister</v>
          </cell>
          <cell r="H49" t="str">
            <v>Tumorzentrum Neubrandenburg</v>
          </cell>
          <cell r="I49" t="str">
            <v>Epidemiologisches Krebsregister Niedersachsen</v>
          </cell>
          <cell r="J49" t="str">
            <v>Westdeutsches Tumorzentrum Essen</v>
          </cell>
          <cell r="K49" t="str">
            <v>Krebsregister Rheinland-Pfalz</v>
          </cell>
          <cell r="L49" t="str">
            <v>Epidemiologisches Krebsregister Saarland</v>
          </cell>
          <cell r="M49" t="str">
            <v>Tumorzentrum Chemnitz</v>
          </cell>
          <cell r="N49" t="str">
            <v>Tumorzentrum Anhalt</v>
          </cell>
          <cell r="O49" t="str">
            <v>klinisches Krebsregister Schleswig Holstein/Lübeck</v>
          </cell>
          <cell r="P49" t="str">
            <v>Tumorzentrum Altenburg</v>
          </cell>
          <cell r="Q49" t="str">
            <v>Nicht gelistet</v>
          </cell>
          <cell r="R49" t="str">
            <v>Österreichisches Krebsregister</v>
          </cell>
          <cell r="S49" t="str">
            <v>Nicht gelistet</v>
          </cell>
        </row>
        <row r="50">
          <cell r="A50" t="str">
            <v>Comprehensive Cancer Center Tübingen</v>
          </cell>
          <cell r="B50" t="str">
            <v>Nicht gelistet</v>
          </cell>
          <cell r="C50" t="str">
            <v>Gemeinsames Krebsregister Berlin-Brandenburg</v>
          </cell>
          <cell r="D50" t="str">
            <v>Tumorzentrum Land Brandenburg</v>
          </cell>
          <cell r="E50" t="str">
            <v>Keine Anbindung an Klinisches Krebsregister</v>
          </cell>
          <cell r="F50" t="str">
            <v>Keine Anbindung an Klinisches Krebsregister</v>
          </cell>
          <cell r="G50" t="str">
            <v>Krebsregister Hessen</v>
          </cell>
          <cell r="H50" t="str">
            <v>Tumorzentrum Rostock</v>
          </cell>
          <cell r="I50" t="str">
            <v>Kassenärztliche Vereinigung Niedersachsen</v>
          </cell>
          <cell r="J50" t="str">
            <v>Comprehensive Cancer Center Münster</v>
          </cell>
          <cell r="K50" t="str">
            <v>Tumorzentrum Koblenz</v>
          </cell>
          <cell r="L50" t="str">
            <v>Tumorzentrum Homburg</v>
          </cell>
          <cell r="M50" t="str">
            <v>Tumorzentrum Dresden</v>
          </cell>
          <cell r="N50" t="str">
            <v>Tumorzentrum Halle</v>
          </cell>
          <cell r="O50" t="str">
            <v>Krebsregister Schleswig-Holstein</v>
          </cell>
          <cell r="P50" t="str">
            <v>Tumorzentrum Erfurt</v>
          </cell>
          <cell r="R50" t="str">
            <v>Nicht gelistet</v>
          </cell>
        </row>
        <row r="51">
          <cell r="A51" t="str">
            <v>Comprehensive Cancer Center Ulm</v>
          </cell>
          <cell r="B51" t="str">
            <v>Unbekannt</v>
          </cell>
          <cell r="C51" t="str">
            <v>Tumorzentrum Berlin-Buch</v>
          </cell>
          <cell r="D51" t="str">
            <v>GKR (Gemeinsames Krebsregister der Länder)</v>
          </cell>
          <cell r="E51" t="str">
            <v>Nicht gelistet</v>
          </cell>
          <cell r="F51" t="str">
            <v>Nicht gelistet</v>
          </cell>
          <cell r="G51" t="str">
            <v>Onkologischer Schwerpunkt Wiesbaden</v>
          </cell>
          <cell r="H51" t="str">
            <v>Tumorzentrum Schwerin</v>
          </cell>
          <cell r="I51" t="str">
            <v>Krebsregister Niedersachsen</v>
          </cell>
          <cell r="J51" t="str">
            <v xml:space="preserve">Epidemiologisches Krebsregister Münster </v>
          </cell>
          <cell r="K51" t="str">
            <v>Tumorzentrum Rheinland-Pfalz</v>
          </cell>
          <cell r="L51" t="str">
            <v>Keine Anbindung an Klinisches Krebsregister</v>
          </cell>
          <cell r="M51" t="str">
            <v>Tumorzentrum Leipzig</v>
          </cell>
          <cell r="N51" t="str">
            <v>Tumorzentrum Magdeburg</v>
          </cell>
          <cell r="O51" t="str">
            <v>Tumorzentrum Kiel</v>
          </cell>
          <cell r="P51" t="str">
            <v>Tumorzentrum Gera</v>
          </cell>
        </row>
        <row r="52">
          <cell r="A52" t="str">
            <v>Epidemiologisches Krebsregister Baden-Württemberg</v>
          </cell>
          <cell r="B52" t="str">
            <v>Tumorzentrum München</v>
          </cell>
          <cell r="C52" t="str">
            <v>Tumorzentrum für Klinik &amp; Praxis in Berlin</v>
          </cell>
          <cell r="D52" t="str">
            <v>Keine Anbindung an Klinisches Krebsregister</v>
          </cell>
          <cell r="E52" t="str">
            <v>Unbekannt</v>
          </cell>
          <cell r="F52" t="str">
            <v>Unbekannt</v>
          </cell>
          <cell r="G52" t="str">
            <v>Tumorzentrum Kassel</v>
          </cell>
          <cell r="H52" t="str">
            <v>Tumorzentrum Vorpommern</v>
          </cell>
          <cell r="I52" t="str">
            <v>Tumorzentrum Göttingen</v>
          </cell>
          <cell r="J52" t="str">
            <v>Epidemiologisches Krebsregister NRW</v>
          </cell>
          <cell r="K52" t="str">
            <v>Keine Anbindung an Klinisches Krebsregister</v>
          </cell>
          <cell r="L52" t="str">
            <v>Nicht gelistet</v>
          </cell>
          <cell r="M52" t="str">
            <v>Tumorzentrum Ostsachsen</v>
          </cell>
          <cell r="N52" t="str">
            <v>GKR (Gemeinsames Krebsregister der Länder)</v>
          </cell>
          <cell r="O52" t="str">
            <v>Keine Anbindung an Klinisches Krebsregister</v>
          </cell>
          <cell r="P52" t="str">
            <v>Tumorzentrum Jena</v>
          </cell>
        </row>
        <row r="53">
          <cell r="A53" t="str">
            <v>Krebsregister Baden-Württemberg</v>
          </cell>
          <cell r="B53" t="str">
            <v>Tumorzentrum Oberfranken</v>
          </cell>
          <cell r="C53" t="str">
            <v>Tumorzentrum Spandau</v>
          </cell>
          <cell r="D53" t="str">
            <v>Nicht gelistet</v>
          </cell>
          <cell r="G53" t="str">
            <v>Tumorzentrum Marburg</v>
          </cell>
          <cell r="H53" t="str">
            <v>GKR (Gemeinsames Krebsregister der Länder)</v>
          </cell>
          <cell r="I53" t="str">
            <v>Tumorzentrum Hannover</v>
          </cell>
          <cell r="J53" t="str">
            <v>Krebsregister NRW</v>
          </cell>
          <cell r="K53" t="str">
            <v>Nicht gelistet</v>
          </cell>
          <cell r="L53" t="str">
            <v>Unbekannt</v>
          </cell>
          <cell r="M53" t="str">
            <v>Tumorzentrum Zwickau</v>
          </cell>
          <cell r="N53" t="str">
            <v>Keine Anbindung an Klinisches Krebsregister</v>
          </cell>
          <cell r="O53" t="str">
            <v>Nicht gelistet</v>
          </cell>
          <cell r="P53" t="str">
            <v>Tumorzentrum Suhl</v>
          </cell>
        </row>
        <row r="54">
          <cell r="A54" t="str">
            <v>Baden-Württemberg</v>
          </cell>
          <cell r="B54" t="str">
            <v>Bayern</v>
          </cell>
          <cell r="C54" t="str">
            <v>Berlin</v>
          </cell>
          <cell r="D54" t="str">
            <v>Brandenburg</v>
          </cell>
          <cell r="E54" t="str">
            <v>Bremen</v>
          </cell>
          <cell r="F54" t="str">
            <v>Hamburg</v>
          </cell>
          <cell r="G54" t="str">
            <v>Keine Anbindung an Klinisches Krebsregister</v>
          </cell>
          <cell r="H54" t="str">
            <v>Keine Anbindung an Klinisches Krebsregister</v>
          </cell>
          <cell r="I54" t="str">
            <v>Tumorzentrum Weser-Ems</v>
          </cell>
          <cell r="J54" t="str">
            <v>Onkologischer Schwerpunkt Hamm</v>
          </cell>
          <cell r="K54" t="str">
            <v>Unbekannt</v>
          </cell>
          <cell r="L54" t="str">
            <v>Saarland</v>
          </cell>
          <cell r="M54" t="str">
            <v>GKR (Gemeinsames Krebsregister der Länder)</v>
          </cell>
          <cell r="N54" t="str">
            <v>Nicht gelistet</v>
          </cell>
          <cell r="O54" t="str">
            <v>Unbekannt</v>
          </cell>
          <cell r="P54" t="str">
            <v>Tumorzentrum Südharz</v>
          </cell>
          <cell r="Q54" t="str">
            <v>Schweiz</v>
          </cell>
          <cell r="R54" t="str">
            <v>Österreich</v>
          </cell>
          <cell r="S54" t="str">
            <v>Italien</v>
          </cell>
        </row>
        <row r="55">
          <cell r="A55" t="str">
            <v>Comprehensive Cancer Center Freiburg</v>
          </cell>
          <cell r="B55" t="str">
            <v>Bevölkerungsbezogenes Krebsregister Bayern</v>
          </cell>
          <cell r="C55" t="str">
            <v>Charité Comprehensive Cancer Center</v>
          </cell>
          <cell r="D55" t="str">
            <v>Gemeinsames Krebsregister Berlin-Brandenburg</v>
          </cell>
          <cell r="E55" t="str">
            <v>Krebsregister des Landes Bremen</v>
          </cell>
          <cell r="F55" t="str">
            <v>Hamburgisches Krebsregister</v>
          </cell>
          <cell r="G55" t="str">
            <v>Nicht gelistet</v>
          </cell>
          <cell r="H55" t="str">
            <v>Nicht gelistet</v>
          </cell>
          <cell r="I55" t="str">
            <v>Keine Anbindung an Klinisches Krebsregister</v>
          </cell>
          <cell r="J55" t="str">
            <v>Keine Anbindung an Klinisches Krebsregister</v>
          </cell>
          <cell r="K55" t="str">
            <v>Krebsregister Rheinland-Pfalz</v>
          </cell>
          <cell r="L55" t="str">
            <v>Epidemiologisches Krebsregister Saarland</v>
          </cell>
          <cell r="M55" t="str">
            <v>Keine Anbindung an Klinisches Krebsregister</v>
          </cell>
          <cell r="N55" t="str">
            <v>Unbekannt</v>
          </cell>
          <cell r="O55" t="str">
            <v>klinisches Krebsregister Schleswig Holstein/Lübeck</v>
          </cell>
          <cell r="P55" t="str">
            <v>GKR (Gemeinsames Krebsregister der Länder)</v>
          </cell>
          <cell r="Q55" t="str">
            <v>Nicht gelistet</v>
          </cell>
          <cell r="R55" t="str">
            <v>Österreichisches Krebsregister</v>
          </cell>
          <cell r="S55" t="str">
            <v>Nicht gelistet</v>
          </cell>
        </row>
        <row r="56">
          <cell r="A56" t="str">
            <v>Comprehensive Cancer Center Tübingen</v>
          </cell>
          <cell r="B56" t="str">
            <v>Tumorzentrum Augsburg</v>
          </cell>
          <cell r="C56" t="str">
            <v>Gemeinsames Krebsregister Berlin-Brandenburg</v>
          </cell>
          <cell r="D56" t="str">
            <v>Tumorzentrum Land Brandenburg</v>
          </cell>
          <cell r="E56" t="str">
            <v>Keine Anbindung an Klinisches Krebsregister</v>
          </cell>
          <cell r="F56" t="str">
            <v>Keine Anbindung an Klinisches Krebsregister</v>
          </cell>
          <cell r="G56" t="str">
            <v>Unbekannt</v>
          </cell>
          <cell r="H56" t="str">
            <v>Unbekannt</v>
          </cell>
          <cell r="I56" t="str">
            <v>Nicht gelistet</v>
          </cell>
          <cell r="J56" t="str">
            <v>Nicht gelistet</v>
          </cell>
          <cell r="K56" t="str">
            <v>Tumorzentrum Koblenz</v>
          </cell>
          <cell r="L56" t="str">
            <v>Tumorzentrum Homburg</v>
          </cell>
          <cell r="M56" t="str">
            <v>Nicht gelistet</v>
          </cell>
          <cell r="N56" t="str">
            <v>Tumorzentrum Halle</v>
          </cell>
          <cell r="O56" t="str">
            <v>Krebsregister Schleswig-Holstein</v>
          </cell>
          <cell r="P56" t="str">
            <v>Keine Anbindung an Klinisches Krebsregister</v>
          </cell>
          <cell r="R56" t="str">
            <v>Nicht gelistet</v>
          </cell>
        </row>
        <row r="57">
          <cell r="A57" t="str">
            <v>Comprehensive Cancer Center Ulm</v>
          </cell>
          <cell r="B57" t="str">
            <v>Tumorzentrum Erlangen-Nürnberg</v>
          </cell>
          <cell r="C57" t="str">
            <v>Tumorzentrum Berlin-Buch</v>
          </cell>
          <cell r="D57" t="str">
            <v>GKR (Gemeinsames Krebsregister der Länder)</v>
          </cell>
          <cell r="E57" t="str">
            <v>Nicht gelistet</v>
          </cell>
          <cell r="F57" t="str">
            <v>Nicht gelistet</v>
          </cell>
          <cell r="G57" t="str">
            <v>Onkologischer Schwerpunkt Wiesbaden</v>
          </cell>
          <cell r="H57" t="str">
            <v>Tumorzentrum Schwerin</v>
          </cell>
          <cell r="I57" t="str">
            <v>Unbekannt</v>
          </cell>
          <cell r="J57" t="str">
            <v>Unbekannt</v>
          </cell>
          <cell r="K57" t="str">
            <v>Tumorzentrum Rheinland-Pfalz</v>
          </cell>
          <cell r="L57" t="str">
            <v>Keine Anbindung an Klinisches Krebsregister</v>
          </cell>
          <cell r="M57" t="str">
            <v>Unbekannt</v>
          </cell>
          <cell r="N57" t="str">
            <v>Tumorzentrum Magdeburg</v>
          </cell>
          <cell r="O57" t="str">
            <v>Tumorzentrum Kiel</v>
          </cell>
          <cell r="P57" t="str">
            <v>Nicht gelistet</v>
          </cell>
        </row>
        <row r="58">
          <cell r="A58" t="str">
            <v>Epidemiologisches Krebsregister Baden-Württemberg</v>
          </cell>
          <cell r="B58" t="str">
            <v>Tumorzentrum München</v>
          </cell>
          <cell r="C58" t="str">
            <v>Tumorzentrum für Klinik &amp; Praxis in Berlin</v>
          </cell>
          <cell r="D58" t="str">
            <v>Keine Anbindung an Klinisches Krebsregister</v>
          </cell>
          <cell r="E58" t="str">
            <v>Unbekannt</v>
          </cell>
          <cell r="F58" t="str">
            <v>Unbekannt</v>
          </cell>
          <cell r="G58" t="str">
            <v>Tumorzentrum Kassel</v>
          </cell>
          <cell r="H58" t="str">
            <v>Tumorzentrum Vorpommern</v>
          </cell>
          <cell r="I58" t="str">
            <v>Tumorzentrum Göttingen</v>
          </cell>
          <cell r="J58" t="str">
            <v>Epidemiologisches Krebsregister NRW</v>
          </cell>
          <cell r="K58" t="str">
            <v>Keine Anbindung an Klinisches Krebsregister</v>
          </cell>
          <cell r="L58" t="str">
            <v>Nicht gelistet</v>
          </cell>
          <cell r="M58" t="str">
            <v>Tumorzentrum Ostsachsen</v>
          </cell>
          <cell r="N58" t="str">
            <v>GKR (Gemeinsames Krebsregister der Länder)</v>
          </cell>
          <cell r="O58" t="str">
            <v>Keine Anbindung an Klinisches Krebsregister</v>
          </cell>
          <cell r="P58" t="str">
            <v>Unbekannt</v>
          </cell>
        </row>
        <row r="59">
          <cell r="A59" t="str">
            <v>Krebsregister Baden-Württemberg</v>
          </cell>
          <cell r="B59" t="str">
            <v>Tumorzentrum Oberfranken</v>
          </cell>
          <cell r="C59" t="str">
            <v>Tumorzentrum Spandau</v>
          </cell>
          <cell r="D59" t="str">
            <v>Nicht gelistet</v>
          </cell>
          <cell r="G59" t="str">
            <v>Tumorzentrum Marburg</v>
          </cell>
          <cell r="H59" t="str">
            <v>GKR (Gemeinsames Krebsregister der Länder)</v>
          </cell>
          <cell r="I59" t="str">
            <v>Tumorzentrum Hannover</v>
          </cell>
          <cell r="J59" t="str">
            <v>Krebsregister NRW</v>
          </cell>
          <cell r="K59" t="str">
            <v>Nicht gelistet</v>
          </cell>
          <cell r="L59" t="str">
            <v>Unbekannt</v>
          </cell>
          <cell r="M59" t="str">
            <v>Tumorzentrum Zwickau</v>
          </cell>
          <cell r="N59" t="str">
            <v>Keine Anbindung an Klinisches Krebsregister</v>
          </cell>
          <cell r="O59" t="str">
            <v>Nicht gelistet</v>
          </cell>
          <cell r="P59" t="str">
            <v>Tumorzentrum Suhl</v>
          </cell>
        </row>
        <row r="60">
          <cell r="A60" t="str">
            <v>NCT Heidelberg</v>
          </cell>
          <cell r="B60" t="str">
            <v>Tumorzentrum Regensburg</v>
          </cell>
          <cell r="C60" t="str">
            <v>Tumorzentrum Vivantes</v>
          </cell>
          <cell r="D60" t="str">
            <v>Unbekannt</v>
          </cell>
          <cell r="G60" t="str">
            <v>Keine Anbindung an Klinisches Krebsregister</v>
          </cell>
          <cell r="H60" t="str">
            <v>Keine Anbindung an Klinisches Krebsregister</v>
          </cell>
          <cell r="I60" t="str">
            <v>Tumorzentrum Weser-Ems</v>
          </cell>
          <cell r="J60" t="str">
            <v>Onkologischer Schwerpunkt Hamm</v>
          </cell>
          <cell r="K60" t="str">
            <v>Unbekannt</v>
          </cell>
          <cell r="M60" t="str">
            <v>GKR (Gemeinsames Krebsregister der Länder)</v>
          </cell>
          <cell r="N60" t="str">
            <v>Nicht gelistet</v>
          </cell>
          <cell r="O60" t="str">
            <v>Unbekannt</v>
          </cell>
          <cell r="P60" t="str">
            <v>Tumorzentrum Südharz</v>
          </cell>
        </row>
        <row r="61">
          <cell r="A61" t="str">
            <v>Onkol. Schwerpunkt Lörrach-Rheinfelden</v>
          </cell>
          <cell r="B61" t="str">
            <v>Tumorzentrum Würzburg</v>
          </cell>
          <cell r="C61" t="str">
            <v>GKR (Gemeinsames Krebsregister der Länder)</v>
          </cell>
          <cell r="G61" t="str">
            <v>Nicht gelistet</v>
          </cell>
          <cell r="H61" t="str">
            <v>Nicht gelistet</v>
          </cell>
          <cell r="I61" t="str">
            <v>Keine Anbindung an Klinisches Krebsregister</v>
          </cell>
          <cell r="J61" t="str">
            <v>Keine Anbindung an Klinisches Krebsregister</v>
          </cell>
          <cell r="M61" t="str">
            <v>Keine Anbindung an Klinisches Krebsregister</v>
          </cell>
          <cell r="N61" t="str">
            <v>Unbekannt</v>
          </cell>
          <cell r="P61" t="str">
            <v>GKR (Gemeinsames Krebsregister der Länder)</v>
          </cell>
        </row>
        <row r="62">
          <cell r="A62" t="str">
            <v>Onkol. Schwerpunkt Ludwigsburg-Bietigheim</v>
          </cell>
          <cell r="B62" t="str">
            <v>Keine Anbindung an Klinisches Krebsregister</v>
          </cell>
          <cell r="C62" t="str">
            <v>Keine Anbindung an Klinisches Krebsregister</v>
          </cell>
          <cell r="G62" t="str">
            <v>Unbekannt</v>
          </cell>
          <cell r="H62" t="str">
            <v>Unbekannt</v>
          </cell>
          <cell r="I62" t="str">
            <v>Nicht gelistet</v>
          </cell>
          <cell r="J62" t="str">
            <v>Nicht gelistet</v>
          </cell>
          <cell r="M62" t="str">
            <v>Nicht gelistet</v>
          </cell>
          <cell r="P62" t="str">
            <v>Keine Anbindung an Klinisches Krebsregister</v>
          </cell>
        </row>
        <row r="63">
          <cell r="A63" t="str">
            <v>Onkol. Schwerpunkt Villingen-Schwenningen</v>
          </cell>
          <cell r="B63" t="str">
            <v>Nicht gelistet</v>
          </cell>
          <cell r="C63" t="str">
            <v>Nicht gelistet</v>
          </cell>
          <cell r="I63" t="str">
            <v>Unbekannt</v>
          </cell>
          <cell r="J63" t="str">
            <v>Unbekannt</v>
          </cell>
          <cell r="M63" t="str">
            <v>Unbekannt</v>
          </cell>
          <cell r="P63" t="str">
            <v>Nicht gelistet</v>
          </cell>
        </row>
        <row r="64">
          <cell r="A64" t="str">
            <v>Onkologischer Schwerpunkt Göppingen</v>
          </cell>
          <cell r="B64" t="str">
            <v>Unbekannt</v>
          </cell>
          <cell r="C64" t="str">
            <v>Unbekannt</v>
          </cell>
          <cell r="P64" t="str">
            <v>Unbekannt</v>
          </cell>
        </row>
        <row r="65">
          <cell r="A65" t="str">
            <v>Onkologischer Schwerpunkt Heilbronn</v>
          </cell>
        </row>
        <row r="66">
          <cell r="A66" t="str">
            <v>Onkologischer Schwerpunkt Karlsruhe</v>
          </cell>
        </row>
        <row r="67">
          <cell r="A67" t="str">
            <v>Onkologischer Schwerpunkt Konstanz-Singen</v>
          </cell>
        </row>
        <row r="68">
          <cell r="A68" t="str">
            <v>Onkologischer Schwerpunkt Oberschwaben</v>
          </cell>
        </row>
        <row r="69">
          <cell r="A69" t="str">
            <v>Onkologischer Schwerpunkt Ortenaukreis</v>
          </cell>
        </row>
        <row r="89">
          <cell r="F89" t="str">
            <v/>
          </cell>
        </row>
      </sheetData>
      <sheetData sheetId="10">
        <row r="4">
          <cell r="C4" t="str">
            <v>I.O.</v>
          </cell>
        </row>
      </sheetData>
      <sheetData sheetId="11">
        <row r="6">
          <cell r="B6" t="str">
            <v/>
          </cell>
        </row>
      </sheetData>
      <sheetData sheetId="12"/>
      <sheetData sheetId="13"/>
      <sheetData sheetId="14"/>
      <sheetData sheetId="15"/>
      <sheetData sheetId="16"/>
      <sheetData sheetId="17"/>
      <sheetData sheetId="18"/>
      <sheetData sheetId="1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daten neu"/>
      <sheetName val="Basisdaten alt (2)"/>
      <sheetName val="HilfstabelleB"/>
      <sheetName val="Datenquelle"/>
      <sheetName val="Pat.-Fragebogen"/>
      <sheetName val="Primärfalldefinition"/>
      <sheetName val="Berechnung1"/>
      <sheetName val="HilfstabelleKB"/>
      <sheetName val="Hilfstabelle Datendef KB"/>
      <sheetName val="Berechnung3"/>
      <sheetName val="Berechnung2"/>
      <sheetName val="HilfstabelleDM"/>
      <sheetName val="HilfstabelleSD"/>
      <sheetName val="HilfstabelleM"/>
      <sheetName val="HilfstabellePatFrag"/>
      <sheetName val="Nicht benutzt"/>
      <sheetName val="Tabelle1"/>
    </sheetNames>
    <sheetDataSet>
      <sheetData sheetId="0" refreshError="1"/>
      <sheetData sheetId="1" refreshError="1"/>
      <sheetData sheetId="2" refreshError="1"/>
      <sheetData sheetId="3">
        <row r="57">
          <cell r="A57" t="str">
            <v>Baden-Württemberg</v>
          </cell>
          <cell r="B57" t="str">
            <v>Bayern</v>
          </cell>
          <cell r="C57" t="str">
            <v>Berlin</v>
          </cell>
          <cell r="D57" t="str">
            <v>Brandenburg</v>
          </cell>
          <cell r="E57" t="str">
            <v>Bremen</v>
          </cell>
          <cell r="F57" t="str">
            <v>Hamburg</v>
          </cell>
          <cell r="G57" t="str">
            <v>Hessen</v>
          </cell>
          <cell r="H57" t="str">
            <v>Mecklenburg-Vorpommern</v>
          </cell>
          <cell r="I57" t="str">
            <v>Niedersachsen</v>
          </cell>
          <cell r="J57" t="str">
            <v>Nordrhein-Westfalen</v>
          </cell>
          <cell r="K57" t="str">
            <v>Rheinland-Pfalz</v>
          </cell>
          <cell r="L57" t="str">
            <v>Saarland</v>
          </cell>
          <cell r="M57" t="str">
            <v>Sachsen</v>
          </cell>
          <cell r="N57" t="str">
            <v>Sachsen-Anhalt</v>
          </cell>
          <cell r="O57" t="str">
            <v>Schleswig-Holstein</v>
          </cell>
          <cell r="P57" t="str">
            <v>Thüringen</v>
          </cell>
          <cell r="Q57" t="str">
            <v>Schweiz</v>
          </cell>
          <cell r="R57" t="str">
            <v>Österreich</v>
          </cell>
          <cell r="S57" t="str">
            <v>Italien</v>
          </cell>
        </row>
        <row r="58">
          <cell r="A58" t="str">
            <v>Comprehensive Cancer Center Freiburg</v>
          </cell>
          <cell r="B58" t="str">
            <v>Bevölkerungsbezogenes Krebsregister Bayern</v>
          </cell>
          <cell r="C58" t="str">
            <v>Charité Comprehensive Cancer Center</v>
          </cell>
          <cell r="D58" t="str">
            <v>Gemeinsames Krebsregister Berlin-Brandenburg</v>
          </cell>
          <cell r="E58" t="str">
            <v>Krebsregister des Landes Bremen</v>
          </cell>
          <cell r="F58" t="str">
            <v>Hamburgisches Krebsregister</v>
          </cell>
          <cell r="G58" t="str">
            <v>Hessisches Krebsregister</v>
          </cell>
          <cell r="H58" t="str">
            <v>Tumorzentrum Neubrandenburg</v>
          </cell>
          <cell r="I58" t="str">
            <v>Epidemiologisches Krebsregister Niedersachsen</v>
          </cell>
          <cell r="J58" t="str">
            <v>Westdeutsches Tumorzentrum Essen</v>
          </cell>
          <cell r="K58" t="str">
            <v>Krebsregister Rheinland-Pfalz</v>
          </cell>
          <cell r="L58" t="str">
            <v>Epidemiologisches Krebsregister Saarland</v>
          </cell>
          <cell r="M58" t="str">
            <v>Tumorzentrum Chemnitz</v>
          </cell>
          <cell r="N58" t="str">
            <v>Tumorzentrum Anhalt</v>
          </cell>
          <cell r="O58" t="str">
            <v>klinisches Krebsregister Schleswig Holstein/Lübeck</v>
          </cell>
          <cell r="P58" t="str">
            <v>Tumorzentrum Altenburg</v>
          </cell>
          <cell r="Q58" t="str">
            <v>Krebsregister Schweiz</v>
          </cell>
          <cell r="R58" t="str">
            <v>Krebsregister Österreich</v>
          </cell>
          <cell r="S58" t="str">
            <v>Krebsregister Italien</v>
          </cell>
        </row>
        <row r="59">
          <cell r="A59" t="str">
            <v>Comprehensive Cancer Center Tübingen</v>
          </cell>
          <cell r="B59" t="str">
            <v>Tumorzentrum Augsburg</v>
          </cell>
          <cell r="C59" t="str">
            <v>Gemeinsames Krebsregister Berlin-Brandenburg</v>
          </cell>
          <cell r="D59" t="str">
            <v>Tumorzentrum Land Brandenburg</v>
          </cell>
          <cell r="E59" t="str">
            <v>Keine Anbindung an Klinisches Krebsregister</v>
          </cell>
          <cell r="F59" t="str">
            <v>Keine Anbindung an Klinisches Krebsregister</v>
          </cell>
          <cell r="G59" t="str">
            <v>Krebsregister Hessen</v>
          </cell>
          <cell r="H59" t="str">
            <v>Tumorzentrum Rostock</v>
          </cell>
          <cell r="I59" t="str">
            <v>Kassenärztliche Vereinigung Niedersachsen</v>
          </cell>
          <cell r="J59" t="str">
            <v>Comprehensive Cancer Center Münster</v>
          </cell>
          <cell r="K59" t="str">
            <v>Tumorzentrum Koblenz</v>
          </cell>
          <cell r="L59" t="str">
            <v>Tumorzentrum Homburg</v>
          </cell>
          <cell r="M59" t="str">
            <v>Tumorzentrum Dresden</v>
          </cell>
          <cell r="N59" t="str">
            <v>Tumorzentrum Halle</v>
          </cell>
          <cell r="O59" t="str">
            <v>Krebsregister Schleswig-Holstein</v>
          </cell>
          <cell r="P59" t="str">
            <v>Tumorzentrum Erfurt</v>
          </cell>
          <cell r="Q59" t="str">
            <v>Nicht gelistet</v>
          </cell>
          <cell r="R59" t="str">
            <v>Nicht gelistet</v>
          </cell>
          <cell r="S59" t="str">
            <v>Nicht gelistet</v>
          </cell>
        </row>
        <row r="60">
          <cell r="A60" t="str">
            <v>Comprehensive Cancer Center Ulm</v>
          </cell>
          <cell r="B60" t="str">
            <v>Tumorzentrum Erlangen-Nürnberg</v>
          </cell>
          <cell r="C60" t="str">
            <v>Tumorzentrum Berlin-Buch</v>
          </cell>
          <cell r="D60" t="str">
            <v>GKR (Gemeinsames Krebsregister der Länder)</v>
          </cell>
          <cell r="E60" t="str">
            <v>Nicht gelistet</v>
          </cell>
          <cell r="F60" t="str">
            <v>Nicht gelistet</v>
          </cell>
          <cell r="G60" t="str">
            <v>Onkologischer Schwerpunkt Wiesbaden</v>
          </cell>
          <cell r="H60" t="str">
            <v>Tumorzentrum Schwerin</v>
          </cell>
          <cell r="I60" t="str">
            <v>Krebsregister Niedersachsen</v>
          </cell>
          <cell r="J60" t="str">
            <v xml:space="preserve">Epidemiologisches Krebsregister Münster </v>
          </cell>
          <cell r="K60" t="str">
            <v>Tumorzentrum Rheinland-Pfalz</v>
          </cell>
          <cell r="L60" t="str">
            <v>Keine Anbindung an Klinisches Krebsregister</v>
          </cell>
          <cell r="M60" t="str">
            <v>Tumorzentrum Leipzig</v>
          </cell>
          <cell r="N60" t="str">
            <v>Tumorzentrum Magdeburg</v>
          </cell>
          <cell r="O60" t="str">
            <v>Tumorzentrum Kiel</v>
          </cell>
          <cell r="P60" t="str">
            <v>Tumorzentrum Gera</v>
          </cell>
        </row>
        <row r="61">
          <cell r="A61" t="str">
            <v>Epidemiologisches Krebsregister Baden-Württemberg</v>
          </cell>
          <cell r="B61" t="str">
            <v>Tumorzentrum München</v>
          </cell>
          <cell r="C61" t="str">
            <v>Tumorzentrum für Klinik &amp; Praxis in Berlin</v>
          </cell>
          <cell r="D61" t="str">
            <v>Keine Anbindung an Klinisches Krebsregister</v>
          </cell>
          <cell r="E61" t="str">
            <v>Unbekannt</v>
          </cell>
          <cell r="F61" t="str">
            <v>Unbekannt</v>
          </cell>
          <cell r="G61" t="str">
            <v>Tumorzentrum Kassel</v>
          </cell>
          <cell r="H61" t="str">
            <v>Tumorzentrum Vorpommern</v>
          </cell>
          <cell r="I61" t="str">
            <v>Tumorzentrum Göttingen</v>
          </cell>
          <cell r="J61" t="str">
            <v>Epidemiologisches Krebsregister NRW</v>
          </cell>
          <cell r="K61" t="str">
            <v>Keine Anbindung an Klinisches Krebsregister</v>
          </cell>
          <cell r="L61" t="str">
            <v>Nicht gelistet</v>
          </cell>
          <cell r="M61" t="str">
            <v>Tumorzentrum Ostsachsen</v>
          </cell>
          <cell r="N61" t="str">
            <v>GKR (Gemeinsames Krebsregister der Länder)</v>
          </cell>
          <cell r="O61" t="str">
            <v>Keine Anbindung an Klinisches Krebsregister</v>
          </cell>
          <cell r="P61" t="str">
            <v>Tumorzentrum Jena</v>
          </cell>
        </row>
        <row r="62">
          <cell r="A62" t="str">
            <v>Krebsregister Baden-Württemberg</v>
          </cell>
          <cell r="B62" t="str">
            <v>Tumorzentrum Oberfranken</v>
          </cell>
          <cell r="C62" t="str">
            <v>Tumorzentrum Spandau</v>
          </cell>
          <cell r="D62" t="str">
            <v>Nicht gelistet</v>
          </cell>
          <cell r="G62" t="str">
            <v>Tumorzentrum Marburg</v>
          </cell>
          <cell r="H62" t="str">
            <v>GKR (Gemeinsames Krebsregister der Länder)</v>
          </cell>
          <cell r="I62" t="str">
            <v>Tumorzentrum Hannover</v>
          </cell>
          <cell r="J62" t="str">
            <v>Krebsregister NRW</v>
          </cell>
          <cell r="K62" t="str">
            <v>Nicht gelistet</v>
          </cell>
          <cell r="L62" t="str">
            <v>Unbekannt</v>
          </cell>
          <cell r="M62" t="str">
            <v>Tumorzentrum Zwickau</v>
          </cell>
          <cell r="N62" t="str">
            <v>Keine Anbindung an Klinisches Krebsregister</v>
          </cell>
          <cell r="O62" t="str">
            <v>Nicht gelistet</v>
          </cell>
          <cell r="P62" t="str">
            <v>Tumorzentrum Suhl</v>
          </cell>
        </row>
        <row r="63">
          <cell r="A63" t="str">
            <v>NCT Heidelberg</v>
          </cell>
          <cell r="B63" t="str">
            <v>Tumorzentrum Regensburg</v>
          </cell>
          <cell r="C63" t="str">
            <v>Tumorzentrum Vivantes</v>
          </cell>
          <cell r="D63" t="str">
            <v>Unbekannt</v>
          </cell>
          <cell r="G63" t="str">
            <v>Keine Anbindung an Klinisches Krebsregister</v>
          </cell>
          <cell r="H63" t="str">
            <v>Keine Anbindung an Klinisches Krebsregister</v>
          </cell>
          <cell r="I63" t="str">
            <v>Tumorzentrum Weser-Ems</v>
          </cell>
          <cell r="J63" t="str">
            <v>Onkologischer Schwerpunkt Hamm</v>
          </cell>
          <cell r="K63" t="str">
            <v>Unbekannt</v>
          </cell>
          <cell r="M63" t="str">
            <v>GKR (Gemeinsames Krebsregister der Länder)</v>
          </cell>
          <cell r="N63" t="str">
            <v>Nicht gelistet</v>
          </cell>
          <cell r="O63" t="str">
            <v>Unbekannt</v>
          </cell>
          <cell r="P63" t="str">
            <v>Tumorzentrum Südharz</v>
          </cell>
        </row>
        <row r="64">
          <cell r="A64" t="str">
            <v>Onkol. Schwerpunkt Lörrach-Rheinfelden</v>
          </cell>
          <cell r="B64" t="str">
            <v>Tumorzentrum Würzburg</v>
          </cell>
          <cell r="C64" t="str">
            <v>GKR (Gemeinsames Krebsregister der Länder)</v>
          </cell>
          <cell r="G64" t="str">
            <v>Nicht gelistet</v>
          </cell>
          <cell r="H64" t="str">
            <v>Nicht gelistet</v>
          </cell>
          <cell r="I64" t="str">
            <v>Keine Anbindung an Klinisches Krebsregister</v>
          </cell>
          <cell r="J64" t="str">
            <v>Keine Anbindung an Klinisches Krebsregister</v>
          </cell>
          <cell r="M64" t="str">
            <v>Keine Anbindung an Klinisches Krebsregister</v>
          </cell>
          <cell r="N64" t="str">
            <v>Unbekannt</v>
          </cell>
          <cell r="P64" t="str">
            <v>GKR (Gemeinsames Krebsregister der Länder)</v>
          </cell>
        </row>
        <row r="65">
          <cell r="A65" t="str">
            <v>Onkol. Schwerpunkt Ludwigsburg-Bietigheim</v>
          </cell>
          <cell r="B65" t="str">
            <v>Keine Anbindung an Klinisches Krebsregister</v>
          </cell>
          <cell r="C65" t="str">
            <v>Keine Anbindung an Klinisches Krebsregister</v>
          </cell>
          <cell r="G65" t="str">
            <v>Unbekannt</v>
          </cell>
          <cell r="H65" t="str">
            <v>Unbekannt</v>
          </cell>
          <cell r="I65" t="str">
            <v>Nicht gelistet</v>
          </cell>
          <cell r="J65" t="str">
            <v>Nicht gelistet</v>
          </cell>
          <cell r="M65" t="str">
            <v>Nicht gelistet</v>
          </cell>
          <cell r="P65" t="str">
            <v>Keine Anbindung an Klinisches Krebsregister</v>
          </cell>
        </row>
        <row r="66">
          <cell r="A66" t="str">
            <v>Onkol. Schwerpunkt Villingen-Schwenningen</v>
          </cell>
          <cell r="B66" t="str">
            <v>Nicht gelistet</v>
          </cell>
          <cell r="C66" t="str">
            <v>Nicht gelistet</v>
          </cell>
          <cell r="I66" t="str">
            <v>Unbekannt</v>
          </cell>
          <cell r="J66" t="str">
            <v>Unbekannt</v>
          </cell>
          <cell r="M66" t="str">
            <v>Unbekannt</v>
          </cell>
          <cell r="P66" t="str">
            <v>Nicht gelistet</v>
          </cell>
        </row>
        <row r="67">
          <cell r="A67" t="str">
            <v>Onkologischer Schwerpunkt Göppingen</v>
          </cell>
          <cell r="B67" t="str">
            <v>Unbekannt</v>
          </cell>
          <cell r="C67" t="str">
            <v>Unbekannt</v>
          </cell>
          <cell r="P67" t="str">
            <v>Unbekannt</v>
          </cell>
        </row>
        <row r="68">
          <cell r="A68" t="str">
            <v>Onkologischer Schwerpunkt Heilbronn</v>
          </cell>
        </row>
        <row r="69">
          <cell r="A69" t="str">
            <v>Onkologischer Schwerpunkt Karlsruhe</v>
          </cell>
        </row>
        <row r="70">
          <cell r="A70" t="str">
            <v>Onkologischer Schwerpunkt Konstanz-Singen</v>
          </cell>
        </row>
        <row r="71">
          <cell r="A71" t="str">
            <v>Onkologischer Schwerpunkt Oberschwaben</v>
          </cell>
        </row>
        <row r="72">
          <cell r="A72" t="str">
            <v>Onkologischer Schwerpunkt Ortenaukreis</v>
          </cell>
        </row>
        <row r="73">
          <cell r="A73" t="str">
            <v>Onkologischer Schwerpunkt Ostwürttemberg</v>
          </cell>
        </row>
        <row r="74">
          <cell r="A74" t="str">
            <v>Onkologischer Schwerpunkt Reutlingen</v>
          </cell>
        </row>
        <row r="75">
          <cell r="A75" t="str">
            <v>Onkologischer Schwerpunkt Stuttgart</v>
          </cell>
        </row>
        <row r="76">
          <cell r="A76" t="str">
            <v>Keine Anbindung an Klinisches Krebsregister</v>
          </cell>
        </row>
        <row r="77">
          <cell r="A77" t="str">
            <v>Nicht gelistet</v>
          </cell>
        </row>
        <row r="78">
          <cell r="A78" t="str">
            <v>Unbekannt</v>
          </cell>
        </row>
        <row r="98">
          <cell r="F98" t="e">
            <v>#REF!</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daten"/>
      <sheetName val="Primärfalldefinition"/>
      <sheetName val="Kennzahlenbogen_(KB)"/>
      <sheetName val="Hilfstabelle Datendef KB"/>
      <sheetName val="Datendefizite_KB"/>
      <sheetName val="Matrix"/>
      <sheetName val="Datendefizite_Matrix"/>
      <sheetName val="Patientenfragebogen-Pat_ED_2013"/>
      <sheetName val="Patientenfragebogen-Pat_ED_2010"/>
      <sheetName val="Datenquelle"/>
      <sheetName val="Berechnung1"/>
      <sheetName val="Berechnung2"/>
      <sheetName val="Berechnung3"/>
      <sheetName val="HilfstabelleSD"/>
      <sheetName val="HilfstabelleB"/>
      <sheetName val="HilfstabelleKB"/>
      <sheetName val="HilfstabelleM"/>
      <sheetName val="HilfstabelleDM"/>
      <sheetName val="HilfstabellePatFrag"/>
      <sheetName val="Nicht benutzt"/>
    </sheetNames>
    <sheetDataSet>
      <sheetData sheetId="0">
        <row r="8">
          <cell r="C8"/>
        </row>
      </sheetData>
      <sheetData sheetId="1"/>
      <sheetData sheetId="2"/>
      <sheetData sheetId="3"/>
      <sheetData sheetId="4"/>
      <sheetData sheetId="5"/>
      <sheetData sheetId="6"/>
      <sheetData sheetId="7"/>
      <sheetData sheetId="8"/>
      <sheetData sheetId="9">
        <row r="2">
          <cell r="B2" t="str">
            <v>Achieva</v>
          </cell>
        </row>
        <row r="48">
          <cell r="A48" t="str">
            <v>Baden-Württemberg</v>
          </cell>
          <cell r="B48" t="str">
            <v>UroCloud</v>
          </cell>
          <cell r="C48" t="str">
            <v>Berlin</v>
          </cell>
          <cell r="D48" t="str">
            <v>Brandenburg</v>
          </cell>
          <cell r="E48" t="str">
            <v>Bremen</v>
          </cell>
          <cell r="F48" t="str">
            <v>Hamburg</v>
          </cell>
          <cell r="G48" t="str">
            <v>Hessen</v>
          </cell>
          <cell r="H48" t="str">
            <v>Mecklenburg-Vorpommern</v>
          </cell>
          <cell r="I48" t="str">
            <v>Niedersachsen</v>
          </cell>
          <cell r="J48" t="str">
            <v>Nordrhein-Westfalen</v>
          </cell>
          <cell r="K48" t="str">
            <v>Rheinland-Pfalz</v>
          </cell>
          <cell r="L48" t="str">
            <v>Saarland</v>
          </cell>
          <cell r="M48" t="str">
            <v>Sachsen</v>
          </cell>
          <cell r="N48" t="str">
            <v>Sachsen-Anhalt</v>
          </cell>
          <cell r="O48" t="str">
            <v>Schleswig-Holstein</v>
          </cell>
          <cell r="P48" t="str">
            <v>Thüringen</v>
          </cell>
          <cell r="Q48" t="str">
            <v>Schweiz</v>
          </cell>
          <cell r="R48" t="str">
            <v>Österreich</v>
          </cell>
          <cell r="S48" t="str">
            <v>Italien</v>
          </cell>
        </row>
        <row r="49">
          <cell r="A49" t="str">
            <v>Comprehensive Cancer Center Freiburg</v>
          </cell>
          <cell r="B49" t="str">
            <v>WDC-Kolonakte</v>
          </cell>
          <cell r="C49" t="str">
            <v>Charité Comprehensive Cancer Center</v>
          </cell>
          <cell r="D49" t="str">
            <v>Gemeinsames Krebsregister Berlin-Brandenburg</v>
          </cell>
          <cell r="E49" t="str">
            <v>Krebsregister des Landes Bremen</v>
          </cell>
          <cell r="F49" t="str">
            <v>Hamburgisches Krebsregister</v>
          </cell>
          <cell r="G49" t="str">
            <v>Hessisches Krebsregister</v>
          </cell>
          <cell r="H49" t="str">
            <v>Tumorzentrum Neubrandenburg</v>
          </cell>
          <cell r="I49" t="str">
            <v>Epidemiologisches Krebsregister Niedersachsen</v>
          </cell>
          <cell r="J49" t="str">
            <v>Westdeutsches Tumorzentrum Essen</v>
          </cell>
          <cell r="K49" t="str">
            <v>Krebsregister Rheinland-Pfalz</v>
          </cell>
          <cell r="L49" t="str">
            <v>Epidemiologisches Krebsregister Saarland</v>
          </cell>
          <cell r="M49" t="str">
            <v>Tumorzentrum Chemnitz</v>
          </cell>
          <cell r="N49" t="str">
            <v>Tumorzentrum Anhalt</v>
          </cell>
          <cell r="O49" t="str">
            <v>klinisches Krebsregister Schleswig Holstein/Lübeck</v>
          </cell>
          <cell r="P49" t="str">
            <v>Tumorzentrum Altenburg</v>
          </cell>
          <cell r="Q49" t="str">
            <v>Nicht gelistet</v>
          </cell>
          <cell r="R49" t="str">
            <v>Österreichisches Krebsregister</v>
          </cell>
          <cell r="S49" t="str">
            <v>Nicht gelistet</v>
          </cell>
        </row>
        <row r="50">
          <cell r="A50" t="str">
            <v>Comprehensive Cancer Center Tübingen</v>
          </cell>
          <cell r="B50" t="str">
            <v>Nicht gelistet</v>
          </cell>
          <cell r="C50" t="str">
            <v>Gemeinsames Krebsregister Berlin-Brandenburg</v>
          </cell>
          <cell r="D50" t="str">
            <v>Tumorzentrum Land Brandenburg</v>
          </cell>
          <cell r="E50" t="str">
            <v>Keine Anbindung an Klinisches Krebsregister</v>
          </cell>
          <cell r="F50" t="str">
            <v>Keine Anbindung an Klinisches Krebsregister</v>
          </cell>
          <cell r="G50" t="str">
            <v>Krebsregister Hessen</v>
          </cell>
          <cell r="H50" t="str">
            <v>Tumorzentrum Rostock</v>
          </cell>
          <cell r="I50" t="str">
            <v>Kassenärztliche Vereinigung Niedersachsen</v>
          </cell>
          <cell r="J50" t="str">
            <v>Comprehensive Cancer Center Münster</v>
          </cell>
          <cell r="K50" t="str">
            <v>Tumorzentrum Koblenz</v>
          </cell>
          <cell r="L50" t="str">
            <v>Tumorzentrum Homburg</v>
          </cell>
          <cell r="M50" t="str">
            <v>Tumorzentrum Dresden</v>
          </cell>
          <cell r="N50" t="str">
            <v>Tumorzentrum Halle</v>
          </cell>
          <cell r="O50" t="str">
            <v>Krebsregister Schleswig-Holstein</v>
          </cell>
          <cell r="P50" t="str">
            <v>Tumorzentrum Erfurt</v>
          </cell>
          <cell r="R50" t="str">
            <v>Nicht gelistet</v>
          </cell>
        </row>
        <row r="51">
          <cell r="A51" t="str">
            <v>Comprehensive Cancer Center Ulm</v>
          </cell>
          <cell r="B51" t="str">
            <v>Unbekannt</v>
          </cell>
          <cell r="C51" t="str">
            <v>Tumorzentrum Berlin-Buch</v>
          </cell>
          <cell r="D51" t="str">
            <v>GKR (Gemeinsames Krebsregister der Länder)</v>
          </cell>
          <cell r="E51" t="str">
            <v>Nicht gelistet</v>
          </cell>
          <cell r="F51" t="str">
            <v>Nicht gelistet</v>
          </cell>
          <cell r="G51" t="str">
            <v>Onkologischer Schwerpunkt Wiesbaden</v>
          </cell>
          <cell r="H51" t="str">
            <v>Tumorzentrum Schwerin</v>
          </cell>
          <cell r="I51" t="str">
            <v>Krebsregister Niedersachsen</v>
          </cell>
          <cell r="J51" t="str">
            <v xml:space="preserve">Epidemiologisches Krebsregister Münster </v>
          </cell>
          <cell r="K51" t="str">
            <v>Tumorzentrum Rheinland-Pfalz</v>
          </cell>
          <cell r="L51" t="str">
            <v>Keine Anbindung an Klinisches Krebsregister</v>
          </cell>
          <cell r="M51" t="str">
            <v>Tumorzentrum Leipzig</v>
          </cell>
          <cell r="N51" t="str">
            <v>Tumorzentrum Magdeburg</v>
          </cell>
          <cell r="O51" t="str">
            <v>Tumorzentrum Kiel</v>
          </cell>
          <cell r="P51" t="str">
            <v>Tumorzentrum Gera</v>
          </cell>
        </row>
        <row r="52">
          <cell r="A52" t="str">
            <v>Epidemiologisches Krebsregister Baden-Württemberg</v>
          </cell>
          <cell r="B52" t="str">
            <v>Tumorzentrum München</v>
          </cell>
          <cell r="C52" t="str">
            <v>Tumorzentrum für Klinik &amp; Praxis in Berlin</v>
          </cell>
          <cell r="D52" t="str">
            <v>Keine Anbindung an Klinisches Krebsregister</v>
          </cell>
          <cell r="E52" t="str">
            <v>Unbekannt</v>
          </cell>
          <cell r="F52" t="str">
            <v>Unbekannt</v>
          </cell>
          <cell r="G52" t="str">
            <v>Tumorzentrum Kassel</v>
          </cell>
          <cell r="H52" t="str">
            <v>Tumorzentrum Vorpommern</v>
          </cell>
          <cell r="I52" t="str">
            <v>Tumorzentrum Göttingen</v>
          </cell>
          <cell r="J52" t="str">
            <v>Epidemiologisches Krebsregister NRW</v>
          </cell>
          <cell r="K52" t="str">
            <v>Keine Anbindung an Klinisches Krebsregister</v>
          </cell>
          <cell r="L52" t="str">
            <v>Nicht gelistet</v>
          </cell>
          <cell r="M52" t="str">
            <v>Tumorzentrum Ostsachsen</v>
          </cell>
          <cell r="N52" t="str">
            <v>GKR (Gemeinsames Krebsregister der Länder)</v>
          </cell>
          <cell r="O52" t="str">
            <v>Keine Anbindung an Klinisches Krebsregister</v>
          </cell>
          <cell r="P52" t="str">
            <v>Tumorzentrum Jena</v>
          </cell>
        </row>
        <row r="53">
          <cell r="A53" t="str">
            <v>Krebsregister Baden-Württemberg</v>
          </cell>
          <cell r="B53" t="str">
            <v>Tumorzentrum Oberfranken</v>
          </cell>
          <cell r="C53" t="str">
            <v>Tumorzentrum Spandau</v>
          </cell>
          <cell r="D53" t="str">
            <v>Nicht gelistet</v>
          </cell>
          <cell r="G53" t="str">
            <v>Tumorzentrum Marburg</v>
          </cell>
          <cell r="H53" t="str">
            <v>GKR (Gemeinsames Krebsregister der Länder)</v>
          </cell>
          <cell r="I53" t="str">
            <v>Tumorzentrum Hannover</v>
          </cell>
          <cell r="J53" t="str">
            <v>Krebsregister NRW</v>
          </cell>
          <cell r="K53" t="str">
            <v>Nicht gelistet</v>
          </cell>
          <cell r="L53" t="str">
            <v>Unbekannt</v>
          </cell>
          <cell r="M53" t="str">
            <v>Tumorzentrum Zwickau</v>
          </cell>
          <cell r="N53" t="str">
            <v>Keine Anbindung an Klinisches Krebsregister</v>
          </cell>
          <cell r="O53" t="str">
            <v>Nicht gelistet</v>
          </cell>
          <cell r="P53" t="str">
            <v>Tumorzentrum Suhl</v>
          </cell>
        </row>
        <row r="54">
          <cell r="A54" t="str">
            <v>Baden-Württemberg</v>
          </cell>
          <cell r="B54" t="str">
            <v>Bayern</v>
          </cell>
          <cell r="C54" t="str">
            <v>Berlin</v>
          </cell>
          <cell r="D54" t="str">
            <v>Brandenburg</v>
          </cell>
          <cell r="E54" t="str">
            <v>Bremen</v>
          </cell>
          <cell r="F54" t="str">
            <v>Hamburg</v>
          </cell>
          <cell r="G54" t="str">
            <v>Keine Anbindung an Klinisches Krebsregister</v>
          </cell>
          <cell r="H54" t="str">
            <v>Keine Anbindung an Klinisches Krebsregister</v>
          </cell>
          <cell r="I54" t="str">
            <v>Tumorzentrum Weser-Ems</v>
          </cell>
          <cell r="J54" t="str">
            <v>Onkologischer Schwerpunkt Hamm</v>
          </cell>
          <cell r="K54" t="str">
            <v>Unbekannt</v>
          </cell>
          <cell r="L54" t="str">
            <v>Saarland</v>
          </cell>
          <cell r="M54" t="str">
            <v>GKR (Gemeinsames Krebsregister der Länder)</v>
          </cell>
          <cell r="N54" t="str">
            <v>Nicht gelistet</v>
          </cell>
          <cell r="O54" t="str">
            <v>Unbekannt</v>
          </cell>
          <cell r="P54" t="str">
            <v>Tumorzentrum Südharz</v>
          </cell>
          <cell r="Q54" t="str">
            <v>Schweiz</v>
          </cell>
          <cell r="R54" t="str">
            <v>Österreich</v>
          </cell>
          <cell r="S54" t="str">
            <v>Italien</v>
          </cell>
        </row>
        <row r="55">
          <cell r="A55" t="str">
            <v>Comprehensive Cancer Center Freiburg</v>
          </cell>
          <cell r="B55" t="str">
            <v>Bevölkerungsbezogenes Krebsregister Bayern</v>
          </cell>
          <cell r="C55" t="str">
            <v>Charité Comprehensive Cancer Center</v>
          </cell>
          <cell r="D55" t="str">
            <v>Gemeinsames Krebsregister Berlin-Brandenburg</v>
          </cell>
          <cell r="E55" t="str">
            <v>Krebsregister des Landes Bremen</v>
          </cell>
          <cell r="F55" t="str">
            <v>Hamburgisches Krebsregister</v>
          </cell>
          <cell r="G55" t="str">
            <v>Nicht gelistet</v>
          </cell>
          <cell r="H55" t="str">
            <v>Nicht gelistet</v>
          </cell>
          <cell r="I55" t="str">
            <v>Keine Anbindung an Klinisches Krebsregister</v>
          </cell>
          <cell r="J55" t="str">
            <v>Keine Anbindung an Klinisches Krebsregister</v>
          </cell>
          <cell r="K55" t="str">
            <v>Krebsregister Rheinland-Pfalz</v>
          </cell>
          <cell r="L55" t="str">
            <v>Epidemiologisches Krebsregister Saarland</v>
          </cell>
          <cell r="M55" t="str">
            <v>Keine Anbindung an Klinisches Krebsregister</v>
          </cell>
          <cell r="N55" t="str">
            <v>Unbekannt</v>
          </cell>
          <cell r="O55" t="str">
            <v>klinisches Krebsregister Schleswig Holstein/Lübeck</v>
          </cell>
          <cell r="P55" t="str">
            <v>GKR (Gemeinsames Krebsregister der Länder)</v>
          </cell>
          <cell r="Q55" t="str">
            <v>Nicht gelistet</v>
          </cell>
          <cell r="R55" t="str">
            <v>Österreichisches Krebsregister</v>
          </cell>
          <cell r="S55" t="str">
            <v>Nicht gelistet</v>
          </cell>
        </row>
        <row r="56">
          <cell r="A56" t="str">
            <v>Comprehensive Cancer Center Tübingen</v>
          </cell>
          <cell r="B56" t="str">
            <v>Tumorzentrum Augsburg</v>
          </cell>
          <cell r="C56" t="str">
            <v>Gemeinsames Krebsregister Berlin-Brandenburg</v>
          </cell>
          <cell r="D56" t="str">
            <v>Tumorzentrum Land Brandenburg</v>
          </cell>
          <cell r="E56" t="str">
            <v>Keine Anbindung an Klinisches Krebsregister</v>
          </cell>
          <cell r="F56" t="str">
            <v>Keine Anbindung an Klinisches Krebsregister</v>
          </cell>
          <cell r="G56" t="str">
            <v>Unbekannt</v>
          </cell>
          <cell r="H56" t="str">
            <v>Unbekannt</v>
          </cell>
          <cell r="I56" t="str">
            <v>Nicht gelistet</v>
          </cell>
          <cell r="J56" t="str">
            <v>Nicht gelistet</v>
          </cell>
          <cell r="K56" t="str">
            <v>Tumorzentrum Koblenz</v>
          </cell>
          <cell r="L56" t="str">
            <v>Tumorzentrum Homburg</v>
          </cell>
          <cell r="M56" t="str">
            <v>Nicht gelistet</v>
          </cell>
          <cell r="N56" t="str">
            <v>Tumorzentrum Halle</v>
          </cell>
          <cell r="O56" t="str">
            <v>Krebsregister Schleswig-Holstein</v>
          </cell>
          <cell r="P56" t="str">
            <v>Keine Anbindung an Klinisches Krebsregister</v>
          </cell>
          <cell r="R56" t="str">
            <v>Nicht gelistet</v>
          </cell>
        </row>
        <row r="57">
          <cell r="A57" t="str">
            <v>Comprehensive Cancer Center Ulm</v>
          </cell>
          <cell r="B57" t="str">
            <v>Tumorzentrum Erlangen-Nürnberg</v>
          </cell>
          <cell r="C57" t="str">
            <v>Tumorzentrum Berlin-Buch</v>
          </cell>
          <cell r="D57" t="str">
            <v>GKR (Gemeinsames Krebsregister der Länder)</v>
          </cell>
          <cell r="E57" t="str">
            <v>Nicht gelistet</v>
          </cell>
          <cell r="F57" t="str">
            <v>Nicht gelistet</v>
          </cell>
          <cell r="G57" t="str">
            <v>Onkologischer Schwerpunkt Wiesbaden</v>
          </cell>
          <cell r="H57" t="str">
            <v>Tumorzentrum Schwerin</v>
          </cell>
          <cell r="I57" t="str">
            <v>Unbekannt</v>
          </cell>
          <cell r="J57" t="str">
            <v>Unbekannt</v>
          </cell>
          <cell r="K57" t="str">
            <v>Tumorzentrum Rheinland-Pfalz</v>
          </cell>
          <cell r="L57" t="str">
            <v>Keine Anbindung an Klinisches Krebsregister</v>
          </cell>
          <cell r="M57" t="str">
            <v>Unbekannt</v>
          </cell>
          <cell r="N57" t="str">
            <v>Tumorzentrum Magdeburg</v>
          </cell>
          <cell r="O57" t="str">
            <v>Tumorzentrum Kiel</v>
          </cell>
          <cell r="P57" t="str">
            <v>Nicht gelistet</v>
          </cell>
        </row>
        <row r="58">
          <cell r="A58" t="str">
            <v>Epidemiologisches Krebsregister Baden-Württemberg</v>
          </cell>
          <cell r="B58" t="str">
            <v>Tumorzentrum München</v>
          </cell>
          <cell r="C58" t="str">
            <v>Tumorzentrum für Klinik &amp; Praxis in Berlin</v>
          </cell>
          <cell r="D58" t="str">
            <v>Keine Anbindung an Klinisches Krebsregister</v>
          </cell>
          <cell r="E58" t="str">
            <v>Unbekannt</v>
          </cell>
          <cell r="F58" t="str">
            <v>Unbekannt</v>
          </cell>
          <cell r="G58" t="str">
            <v>Tumorzentrum Kassel</v>
          </cell>
          <cell r="H58" t="str">
            <v>Tumorzentrum Vorpommern</v>
          </cell>
          <cell r="I58" t="str">
            <v>Tumorzentrum Göttingen</v>
          </cell>
          <cell r="J58" t="str">
            <v>Epidemiologisches Krebsregister NRW</v>
          </cell>
          <cell r="K58" t="str">
            <v>Keine Anbindung an Klinisches Krebsregister</v>
          </cell>
          <cell r="L58" t="str">
            <v>Nicht gelistet</v>
          </cell>
          <cell r="M58" t="str">
            <v>Tumorzentrum Ostsachsen</v>
          </cell>
          <cell r="N58" t="str">
            <v>GKR (Gemeinsames Krebsregister der Länder)</v>
          </cell>
          <cell r="O58" t="str">
            <v>Keine Anbindung an Klinisches Krebsregister</v>
          </cell>
          <cell r="P58" t="str">
            <v>Unbekannt</v>
          </cell>
        </row>
        <row r="59">
          <cell r="A59" t="str">
            <v>Krebsregister Baden-Württemberg</v>
          </cell>
          <cell r="B59" t="str">
            <v>Tumorzentrum Oberfranken</v>
          </cell>
          <cell r="C59" t="str">
            <v>Tumorzentrum Spandau</v>
          </cell>
          <cell r="D59" t="str">
            <v>Nicht gelistet</v>
          </cell>
          <cell r="G59" t="str">
            <v>Tumorzentrum Marburg</v>
          </cell>
          <cell r="H59" t="str">
            <v>GKR (Gemeinsames Krebsregister der Länder)</v>
          </cell>
          <cell r="I59" t="str">
            <v>Tumorzentrum Hannover</v>
          </cell>
          <cell r="J59" t="str">
            <v>Krebsregister NRW</v>
          </cell>
          <cell r="K59" t="str">
            <v>Nicht gelistet</v>
          </cell>
          <cell r="L59" t="str">
            <v>Unbekannt</v>
          </cell>
          <cell r="M59" t="str">
            <v>Tumorzentrum Zwickau</v>
          </cell>
          <cell r="N59" t="str">
            <v>Keine Anbindung an Klinisches Krebsregister</v>
          </cell>
          <cell r="O59" t="str">
            <v>Nicht gelistet</v>
          </cell>
          <cell r="P59" t="str">
            <v>Tumorzentrum Suhl</v>
          </cell>
        </row>
        <row r="60">
          <cell r="A60" t="str">
            <v>NCT Heidelberg</v>
          </cell>
          <cell r="B60" t="str">
            <v>Tumorzentrum Regensburg</v>
          </cell>
          <cell r="C60" t="str">
            <v>Tumorzentrum Vivantes</v>
          </cell>
          <cell r="D60" t="str">
            <v>Unbekannt</v>
          </cell>
          <cell r="G60" t="str">
            <v>Keine Anbindung an Klinisches Krebsregister</v>
          </cell>
          <cell r="H60" t="str">
            <v>Keine Anbindung an Klinisches Krebsregister</v>
          </cell>
          <cell r="I60" t="str">
            <v>Tumorzentrum Weser-Ems</v>
          </cell>
          <cell r="J60" t="str">
            <v>Onkologischer Schwerpunkt Hamm</v>
          </cell>
          <cell r="K60" t="str">
            <v>Unbekannt</v>
          </cell>
          <cell r="M60" t="str">
            <v>GKR (Gemeinsames Krebsregister der Länder)</v>
          </cell>
          <cell r="N60" t="str">
            <v>Nicht gelistet</v>
          </cell>
          <cell r="O60" t="str">
            <v>Unbekannt</v>
          </cell>
          <cell r="P60" t="str">
            <v>Tumorzentrum Südharz</v>
          </cell>
        </row>
        <row r="61">
          <cell r="A61" t="str">
            <v>Onkol. Schwerpunkt Lörrach-Rheinfelden</v>
          </cell>
          <cell r="B61" t="str">
            <v>Tumorzentrum Würzburg</v>
          </cell>
          <cell r="C61" t="str">
            <v>GKR (Gemeinsames Krebsregister der Länder)</v>
          </cell>
          <cell r="G61" t="str">
            <v>Nicht gelistet</v>
          </cell>
          <cell r="H61" t="str">
            <v>Nicht gelistet</v>
          </cell>
          <cell r="I61" t="str">
            <v>Keine Anbindung an Klinisches Krebsregister</v>
          </cell>
          <cell r="J61" t="str">
            <v>Keine Anbindung an Klinisches Krebsregister</v>
          </cell>
          <cell r="M61" t="str">
            <v>Keine Anbindung an Klinisches Krebsregister</v>
          </cell>
          <cell r="N61" t="str">
            <v>Unbekannt</v>
          </cell>
          <cell r="P61" t="str">
            <v>GKR (Gemeinsames Krebsregister der Länder)</v>
          </cell>
        </row>
        <row r="62">
          <cell r="A62" t="str">
            <v>Onkol. Schwerpunkt Ludwigsburg-Bietigheim</v>
          </cell>
          <cell r="B62" t="str">
            <v>Keine Anbindung an Klinisches Krebsregister</v>
          </cell>
          <cell r="C62" t="str">
            <v>Keine Anbindung an Klinisches Krebsregister</v>
          </cell>
          <cell r="G62" t="str">
            <v>Unbekannt</v>
          </cell>
          <cell r="H62" t="str">
            <v>Unbekannt</v>
          </cell>
          <cell r="I62" t="str">
            <v>Nicht gelistet</v>
          </cell>
          <cell r="J62" t="str">
            <v>Nicht gelistet</v>
          </cell>
          <cell r="M62" t="str">
            <v>Nicht gelistet</v>
          </cell>
          <cell r="P62" t="str">
            <v>Keine Anbindung an Klinisches Krebsregister</v>
          </cell>
        </row>
        <row r="63">
          <cell r="A63" t="str">
            <v>Onkol. Schwerpunkt Villingen-Schwenningen</v>
          </cell>
          <cell r="B63" t="str">
            <v>Nicht gelistet</v>
          </cell>
          <cell r="C63" t="str">
            <v>Nicht gelistet</v>
          </cell>
          <cell r="I63" t="str">
            <v>Unbekannt</v>
          </cell>
          <cell r="J63" t="str">
            <v>Unbekannt</v>
          </cell>
          <cell r="M63" t="str">
            <v>Unbekannt</v>
          </cell>
          <cell r="P63" t="str">
            <v>Nicht gelistet</v>
          </cell>
        </row>
        <row r="64">
          <cell r="A64" t="str">
            <v>Onkologischer Schwerpunkt Göppingen</v>
          </cell>
          <cell r="B64" t="str">
            <v>Unbekannt</v>
          </cell>
          <cell r="C64" t="str">
            <v>Unbekannt</v>
          </cell>
          <cell r="P64" t="str">
            <v>Unbekannt</v>
          </cell>
        </row>
        <row r="65">
          <cell r="A65" t="str">
            <v>Onkologischer Schwerpunkt Heilbronn</v>
          </cell>
        </row>
        <row r="66">
          <cell r="A66" t="str">
            <v>Onkologischer Schwerpunkt Karlsruhe</v>
          </cell>
        </row>
        <row r="67">
          <cell r="A67" t="str">
            <v>Onkologischer Schwerpunkt Konstanz-Singen</v>
          </cell>
        </row>
        <row r="68">
          <cell r="A68" t="str">
            <v>Onkologischer Schwerpunkt Oberschwaben</v>
          </cell>
        </row>
        <row r="69">
          <cell r="A69" t="str">
            <v>Onkologischer Schwerpunkt Ortenaukreis</v>
          </cell>
        </row>
        <row r="89">
          <cell r="F89"/>
        </row>
      </sheetData>
      <sheetData sheetId="10">
        <row r="4">
          <cell r="C4" t="str">
            <v>I.O.</v>
          </cell>
        </row>
      </sheetData>
      <sheetData sheetId="11">
        <row r="6">
          <cell r="B6"/>
        </row>
      </sheetData>
      <sheetData sheetId="12"/>
      <sheetData sheetId="13"/>
      <sheetData sheetId="14"/>
      <sheetData sheetId="15"/>
      <sheetData sheetId="16"/>
      <sheetData sheetId="17"/>
      <sheetData sheetId="18"/>
      <sheetData sheetId="1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sisdaten"/>
      <sheetName val="Studien"/>
      <sheetName val="HilfstabelleStudien"/>
      <sheetName val="HilfstabelleB"/>
      <sheetName val="HilfstabelleSD"/>
      <sheetName val="Datenquelle"/>
      <sheetName val="Operateure"/>
      <sheetName val="Kennzahlenbogen_(KB)"/>
      <sheetName val="HilfstabelleKB"/>
      <sheetName val="Berechnung1"/>
      <sheetName val="Datendefizite_KB"/>
      <sheetName val="Hilfstabelle Datendef KB"/>
      <sheetName val="Matrix"/>
      <sheetName val="Berechnung2"/>
      <sheetName val="HilfstabelleM"/>
      <sheetName val="Berechnung3"/>
      <sheetName val="HilfstabelleDM"/>
      <sheetName val="Datendefizite_Matrix"/>
    </sheetNames>
    <sheetDataSet>
      <sheetData sheetId="0">
        <row r="2">
          <cell r="B2" t="str">
            <v>Anlage EB Version Q1.1 (Auditjahr 2026 / Kennzahlenjahr 2025)</v>
          </cell>
        </row>
        <row r="8">
          <cell r="C8" t="str">
            <v/>
          </cell>
        </row>
        <row r="33">
          <cell r="Q33" t="str">
            <v/>
          </cell>
        </row>
        <row r="34">
          <cell r="Q34" t="str">
            <v/>
          </cell>
        </row>
        <row r="35">
          <cell r="Q35" t="str">
            <v/>
          </cell>
        </row>
        <row r="38">
          <cell r="Q38" t="str">
            <v/>
          </cell>
        </row>
        <row r="39">
          <cell r="Q39" t="str">
            <v/>
          </cell>
        </row>
        <row r="40">
          <cell r="F40" t="str">
            <v/>
          </cell>
          <cell r="G40" t="str">
            <v/>
          </cell>
          <cell r="H40" t="str">
            <v/>
          </cell>
          <cell r="I40" t="str">
            <v/>
          </cell>
          <cell r="J40" t="str">
            <v/>
          </cell>
          <cell r="K40" t="str">
            <v/>
          </cell>
          <cell r="L40" t="str">
            <v/>
          </cell>
          <cell r="Q40" t="str">
            <v/>
          </cell>
        </row>
        <row r="45">
          <cell r="Q45" t="str">
            <v/>
          </cell>
        </row>
        <row r="46">
          <cell r="Q46" t="str">
            <v/>
          </cell>
        </row>
        <row r="47">
          <cell r="Q47" t="str">
            <v/>
          </cell>
        </row>
        <row r="53">
          <cell r="Q53" t="str">
            <v/>
          </cell>
        </row>
      </sheetData>
      <sheetData sheetId="1">
        <row r="5">
          <cell r="E5">
            <v>0</v>
          </cell>
        </row>
      </sheetData>
      <sheetData sheetId="2"/>
      <sheetData sheetId="3"/>
      <sheetData sheetId="4"/>
      <sheetData sheetId="5"/>
      <sheetData sheetId="6"/>
      <sheetData sheetId="7"/>
      <sheetData sheetId="8"/>
      <sheetData sheetId="9">
        <row r="4">
          <cell r="C4" t="str">
            <v>I.O.</v>
          </cell>
          <cell r="D4" t="str">
            <v>I.O. (Plausibilität unklar)</v>
          </cell>
          <cell r="E4" t="str">
            <v>Sollvorgabe nicht erfüllt</v>
          </cell>
          <cell r="F4" t="str">
            <v>Unvollständig</v>
          </cell>
          <cell r="G4" t="str">
            <v>Inkorrekt</v>
          </cell>
          <cell r="H4" t="str">
            <v>Ausnahme (Plausibilität unklar)</v>
          </cell>
        </row>
        <row r="5">
          <cell r="C5">
            <v>0</v>
          </cell>
          <cell r="F5">
            <v>30</v>
          </cell>
          <cell r="G5">
            <v>0</v>
          </cell>
          <cell r="K5">
            <v>0</v>
          </cell>
        </row>
        <row r="6">
          <cell r="D6">
            <v>0</v>
          </cell>
          <cell r="E6">
            <v>0</v>
          </cell>
        </row>
        <row r="7">
          <cell r="E7">
            <v>0</v>
          </cell>
          <cell r="G7">
            <v>30</v>
          </cell>
        </row>
        <row r="8">
          <cell r="C8">
            <v>0</v>
          </cell>
          <cell r="F8">
            <v>1</v>
          </cell>
          <cell r="G8">
            <v>0</v>
          </cell>
          <cell r="K8">
            <v>0</v>
          </cell>
        </row>
        <row r="9">
          <cell r="D9">
            <v>0</v>
          </cell>
          <cell r="E9">
            <v>0</v>
          </cell>
          <cell r="G9">
            <v>1</v>
          </cell>
        </row>
        <row r="10">
          <cell r="E10">
            <v>0</v>
          </cell>
        </row>
        <row r="29">
          <cell r="E29">
            <v>0</v>
          </cell>
          <cell r="F29">
            <v>100000000</v>
          </cell>
          <cell r="G29">
            <v>100</v>
          </cell>
          <cell r="H29">
            <v>100000000</v>
          </cell>
          <cell r="J29">
            <v>-100000000</v>
          </cell>
          <cell r="K29">
            <v>1000000</v>
          </cell>
        </row>
        <row r="32">
          <cell r="E32">
            <v>0</v>
          </cell>
          <cell r="F32">
            <v>100000000</v>
          </cell>
          <cell r="G32">
            <v>-100000000</v>
          </cell>
          <cell r="H32">
            <v>1000000</v>
          </cell>
          <cell r="J32">
            <v>-100000000</v>
          </cell>
          <cell r="K32">
            <v>1000000</v>
          </cell>
        </row>
        <row r="35">
          <cell r="E35">
            <v>0</v>
          </cell>
          <cell r="F35">
            <v>100000000</v>
          </cell>
          <cell r="G35">
            <v>-100000000</v>
          </cell>
          <cell r="H35">
            <v>1000000</v>
          </cell>
          <cell r="J35">
            <v>-100000000</v>
          </cell>
          <cell r="K35">
            <v>1000000</v>
          </cell>
        </row>
        <row r="38">
          <cell r="E38">
            <v>0</v>
          </cell>
          <cell r="F38">
            <v>100000000</v>
          </cell>
          <cell r="G38">
            <v>-100000000</v>
          </cell>
          <cell r="H38">
            <v>1000000</v>
          </cell>
          <cell r="J38">
            <v>-100000000</v>
          </cell>
          <cell r="K38">
            <v>1000000</v>
          </cell>
        </row>
        <row r="41">
          <cell r="E41">
            <v>0</v>
          </cell>
          <cell r="F41">
            <v>100000000</v>
          </cell>
          <cell r="G41">
            <v>-100000000</v>
          </cell>
          <cell r="H41">
            <v>1000000</v>
          </cell>
          <cell r="J41">
            <v>-100000000</v>
          </cell>
          <cell r="K41">
            <v>1000000</v>
          </cell>
        </row>
        <row r="44">
          <cell r="D44" t="str">
            <v>n.d.</v>
          </cell>
          <cell r="E44">
            <v>0</v>
          </cell>
          <cell r="F44">
            <v>1</v>
          </cell>
          <cell r="G44">
            <v>0.95</v>
          </cell>
          <cell r="H44">
            <v>10000</v>
          </cell>
          <cell r="J44">
            <v>-10000</v>
          </cell>
          <cell r="K44">
            <v>10000</v>
          </cell>
        </row>
        <row r="47">
          <cell r="D47" t="str">
            <v>n.d.</v>
          </cell>
          <cell r="E47">
            <v>0</v>
          </cell>
          <cell r="F47">
            <v>1</v>
          </cell>
          <cell r="G47">
            <v>0.95</v>
          </cell>
          <cell r="H47">
            <v>10000</v>
          </cell>
          <cell r="J47">
            <v>-10000</v>
          </cell>
          <cell r="K47">
            <v>10000</v>
          </cell>
        </row>
        <row r="50">
          <cell r="D50" t="str">
            <v>n.d.</v>
          </cell>
          <cell r="E50">
            <v>0</v>
          </cell>
          <cell r="F50">
            <v>1</v>
          </cell>
          <cell r="G50">
            <v>1</v>
          </cell>
          <cell r="H50">
            <v>10000</v>
          </cell>
          <cell r="J50">
            <v>-10000</v>
          </cell>
          <cell r="K50">
            <v>10000</v>
          </cell>
        </row>
        <row r="53">
          <cell r="D53" t="str">
            <v>n.d.</v>
          </cell>
          <cell r="E53">
            <v>0</v>
          </cell>
          <cell r="F53">
            <v>1</v>
          </cell>
          <cell r="G53">
            <v>1</v>
          </cell>
          <cell r="H53">
            <v>10000</v>
          </cell>
          <cell r="J53">
            <v>-10000</v>
          </cell>
          <cell r="K53">
            <v>10000</v>
          </cell>
        </row>
        <row r="56">
          <cell r="D56" t="str">
            <v>n.d.</v>
          </cell>
          <cell r="E56">
            <v>0</v>
          </cell>
          <cell r="F56">
            <v>1</v>
          </cell>
          <cell r="G56">
            <v>1</v>
          </cell>
          <cell r="H56">
            <v>10000</v>
          </cell>
          <cell r="J56">
            <v>-10000</v>
          </cell>
          <cell r="K56">
            <v>10000</v>
          </cell>
        </row>
        <row r="59">
          <cell r="D59" t="str">
            <v>n.d.</v>
          </cell>
          <cell r="E59">
            <v>0</v>
          </cell>
          <cell r="F59">
            <v>1</v>
          </cell>
          <cell r="G59">
            <v>-10000</v>
          </cell>
          <cell r="H59">
            <v>10000</v>
          </cell>
          <cell r="J59">
            <v>1E-4</v>
          </cell>
          <cell r="K59">
            <v>10000</v>
          </cell>
        </row>
        <row r="62">
          <cell r="D62" t="str">
            <v>n.d.</v>
          </cell>
          <cell r="E62">
            <v>0</v>
          </cell>
          <cell r="F62">
            <v>1</v>
          </cell>
          <cell r="G62">
            <v>0.7</v>
          </cell>
          <cell r="H62">
            <v>10000</v>
          </cell>
          <cell r="J62">
            <v>-100000</v>
          </cell>
          <cell r="K62">
            <v>10000</v>
          </cell>
        </row>
        <row r="65">
          <cell r="D65" t="str">
            <v>n.d.</v>
          </cell>
          <cell r="E65">
            <v>0</v>
          </cell>
          <cell r="F65">
            <v>1</v>
          </cell>
          <cell r="G65">
            <v>0.65</v>
          </cell>
          <cell r="H65">
            <v>10000</v>
          </cell>
          <cell r="J65">
            <v>-100000</v>
          </cell>
          <cell r="K65">
            <v>10000</v>
          </cell>
        </row>
        <row r="68">
          <cell r="D68" t="str">
            <v>n.d.</v>
          </cell>
          <cell r="E68">
            <v>0</v>
          </cell>
          <cell r="F68">
            <v>1</v>
          </cell>
          <cell r="G68">
            <v>-10000</v>
          </cell>
          <cell r="H68">
            <v>10000</v>
          </cell>
          <cell r="J68">
            <v>0.5</v>
          </cell>
          <cell r="K68">
            <v>10000</v>
          </cell>
        </row>
        <row r="71">
          <cell r="D71" t="str">
            <v>n.d.</v>
          </cell>
          <cell r="E71">
            <v>0</v>
          </cell>
          <cell r="F71">
            <v>10</v>
          </cell>
          <cell r="G71">
            <v>0.05</v>
          </cell>
          <cell r="H71">
            <v>10000</v>
          </cell>
          <cell r="J71">
            <v>-10000</v>
          </cell>
          <cell r="K71">
            <v>10000</v>
          </cell>
        </row>
        <row r="74">
          <cell r="E74">
            <v>0</v>
          </cell>
          <cell r="F74">
            <v>100000000</v>
          </cell>
          <cell r="G74">
            <v>50</v>
          </cell>
          <cell r="H74">
            <v>100000000</v>
          </cell>
          <cell r="J74">
            <v>-100000000</v>
          </cell>
          <cell r="K74">
            <v>1000000</v>
          </cell>
        </row>
        <row r="77">
          <cell r="D77" t="str">
            <v>n.d.</v>
          </cell>
          <cell r="E77">
            <v>0</v>
          </cell>
          <cell r="F77">
            <v>1</v>
          </cell>
          <cell r="G77">
            <v>-10000</v>
          </cell>
          <cell r="H77">
            <v>0.15</v>
          </cell>
          <cell r="J77">
            <v>-10000</v>
          </cell>
          <cell r="K77">
            <v>10000</v>
          </cell>
        </row>
        <row r="80">
          <cell r="D80" t="str">
            <v>n.d.</v>
          </cell>
          <cell r="E80">
            <v>0</v>
          </cell>
          <cell r="F80">
            <v>1</v>
          </cell>
          <cell r="G80">
            <v>-10000</v>
          </cell>
          <cell r="H80">
            <v>10000</v>
          </cell>
          <cell r="J80">
            <v>0.1</v>
          </cell>
          <cell r="K80">
            <v>0.9</v>
          </cell>
        </row>
        <row r="83">
          <cell r="D83" t="str">
            <v>n.d.</v>
          </cell>
          <cell r="E83">
            <v>0</v>
          </cell>
          <cell r="F83">
            <v>1</v>
          </cell>
          <cell r="G83">
            <v>0.9</v>
          </cell>
          <cell r="H83">
            <v>10000</v>
          </cell>
          <cell r="J83">
            <v>-10000</v>
          </cell>
          <cell r="K83">
            <v>10000</v>
          </cell>
        </row>
        <row r="86">
          <cell r="D86" t="str">
            <v>n.d.</v>
          </cell>
          <cell r="E86">
            <v>0</v>
          </cell>
          <cell r="F86">
            <v>1</v>
          </cell>
          <cell r="G86">
            <v>-10000</v>
          </cell>
          <cell r="H86">
            <v>10000</v>
          </cell>
          <cell r="J86">
            <v>-10000</v>
          </cell>
          <cell r="K86">
            <v>10000</v>
          </cell>
        </row>
        <row r="89">
          <cell r="D89" t="str">
            <v>n.d.</v>
          </cell>
          <cell r="E89">
            <v>0</v>
          </cell>
          <cell r="F89">
            <v>1</v>
          </cell>
          <cell r="G89">
            <v>0.9</v>
          </cell>
          <cell r="H89">
            <v>10000</v>
          </cell>
          <cell r="J89">
            <v>-10000</v>
          </cell>
          <cell r="K89">
            <v>10000</v>
          </cell>
        </row>
        <row r="92">
          <cell r="D92" t="str">
            <v>n.d.</v>
          </cell>
          <cell r="E92">
            <v>0</v>
          </cell>
          <cell r="F92">
            <v>1</v>
          </cell>
          <cell r="G92">
            <v>0.8</v>
          </cell>
          <cell r="H92">
            <v>10000</v>
          </cell>
          <cell r="J92">
            <v>-10000</v>
          </cell>
          <cell r="K92">
            <v>10000</v>
          </cell>
        </row>
        <row r="95">
          <cell r="D95" t="str">
            <v>n.d.</v>
          </cell>
          <cell r="E95">
            <v>0</v>
          </cell>
          <cell r="F95">
            <v>1</v>
          </cell>
          <cell r="G95">
            <v>0.7</v>
          </cell>
          <cell r="H95">
            <v>10000</v>
          </cell>
          <cell r="J95">
            <v>-10000</v>
          </cell>
          <cell r="K95">
            <v>10000</v>
          </cell>
        </row>
        <row r="98">
          <cell r="D98" t="str">
            <v>n.d.</v>
          </cell>
          <cell r="E98">
            <v>0</v>
          </cell>
          <cell r="F98">
            <v>1</v>
          </cell>
          <cell r="G98">
            <v>-10000</v>
          </cell>
          <cell r="H98">
            <v>0.15</v>
          </cell>
          <cell r="J98">
            <v>-10000</v>
          </cell>
          <cell r="K98">
            <v>10000</v>
          </cell>
        </row>
        <row r="101">
          <cell r="D101" t="str">
            <v>n.d.</v>
          </cell>
          <cell r="E101">
            <v>0</v>
          </cell>
          <cell r="F101">
            <v>1</v>
          </cell>
          <cell r="G101">
            <v>-10000</v>
          </cell>
          <cell r="H101">
            <v>3.5000000000000003E-2</v>
          </cell>
          <cell r="J101">
            <v>-10000</v>
          </cell>
          <cell r="K101">
            <v>10000</v>
          </cell>
        </row>
        <row r="104">
          <cell r="D104" t="str">
            <v>n.d.</v>
          </cell>
          <cell r="E104">
            <v>0</v>
          </cell>
          <cell r="F104">
            <v>1</v>
          </cell>
          <cell r="G104">
            <v>0.9</v>
          </cell>
          <cell r="H104">
            <v>10000</v>
          </cell>
          <cell r="J104">
            <v>-10000</v>
          </cell>
          <cell r="K104">
            <v>10000</v>
          </cell>
        </row>
        <row r="107">
          <cell r="D107" t="str">
            <v>n.d.</v>
          </cell>
          <cell r="E107">
            <v>0</v>
          </cell>
          <cell r="F107">
            <v>1</v>
          </cell>
          <cell r="G107">
            <v>-10000</v>
          </cell>
          <cell r="H107">
            <v>9.9999000000000008E-4</v>
          </cell>
          <cell r="J107">
            <v>-10000</v>
          </cell>
          <cell r="K107">
            <v>10000</v>
          </cell>
        </row>
        <row r="110">
          <cell r="D110" t="str">
            <v>n.d.</v>
          </cell>
          <cell r="E110">
            <v>0</v>
          </cell>
          <cell r="F110">
            <v>1</v>
          </cell>
          <cell r="G110">
            <v>-10000</v>
          </cell>
          <cell r="H110">
            <v>9.9999000000000008E-4</v>
          </cell>
          <cell r="J110">
            <v>-10000</v>
          </cell>
          <cell r="K110">
            <v>10000</v>
          </cell>
        </row>
        <row r="113">
          <cell r="D113" t="str">
            <v>n.d.</v>
          </cell>
          <cell r="E113">
            <v>0</v>
          </cell>
          <cell r="F113">
            <v>1</v>
          </cell>
          <cell r="G113">
            <v>-10000</v>
          </cell>
          <cell r="H113">
            <v>10000</v>
          </cell>
          <cell r="J113">
            <v>-10000</v>
          </cell>
          <cell r="K113">
            <v>10000</v>
          </cell>
        </row>
        <row r="116">
          <cell r="D116" t="str">
            <v>n.d.</v>
          </cell>
          <cell r="E116">
            <v>0</v>
          </cell>
          <cell r="F116">
            <v>1</v>
          </cell>
          <cell r="G116">
            <v>-10000</v>
          </cell>
          <cell r="H116">
            <v>10000</v>
          </cell>
          <cell r="J116">
            <v>-10000</v>
          </cell>
          <cell r="K116">
            <v>10000</v>
          </cell>
        </row>
      </sheetData>
      <sheetData sheetId="10"/>
      <sheetData sheetId="11"/>
      <sheetData sheetId="12"/>
      <sheetData sheetId="13"/>
      <sheetData sheetId="14"/>
      <sheetData sheetId="15"/>
      <sheetData sheetId="16"/>
      <sheetData sheetId="17"/>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sisdaten"/>
      <sheetName val="Studien"/>
      <sheetName val="HilfstabelleStudien"/>
      <sheetName val="HilfstabelleB"/>
      <sheetName val="HilfstabelleSD"/>
      <sheetName val="Datenquelle"/>
      <sheetName val="Operateure"/>
      <sheetName val="Kennzahlenbogen_(KB)"/>
      <sheetName val="HilfstabelleKB"/>
      <sheetName val="Berechnung1"/>
      <sheetName val="Datendefizite_KB"/>
      <sheetName val="Hilfstabelle Datendef KB"/>
      <sheetName val="Matrix"/>
      <sheetName val="Berechnung2"/>
      <sheetName val="HilfstabelleM"/>
      <sheetName val="Berechnung3"/>
      <sheetName val="HilfstabelleDM"/>
      <sheetName val="Datendefizite_Matrix"/>
    </sheetNames>
    <sheetDataSet>
      <sheetData sheetId="0">
        <row r="53">
          <cell r="N53" t="str">
            <v/>
          </cell>
        </row>
      </sheetData>
      <sheetData sheetId="1"/>
      <sheetData sheetId="2"/>
      <sheetData sheetId="3"/>
      <sheetData sheetId="4"/>
      <sheetData sheetId="5"/>
      <sheetData sheetId="6"/>
      <sheetData sheetId="7"/>
      <sheetData sheetId="8"/>
      <sheetData sheetId="9">
        <row r="4">
          <cell r="C4" t="str">
            <v>I.O.</v>
          </cell>
        </row>
      </sheetData>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sheetName val="Datenmodell"/>
      <sheetName val="ADT-Abgleich"/>
      <sheetName val="Primärfalldefinition"/>
      <sheetName val="Datenfelder"/>
      <sheetName val="Basiskategorisierungen"/>
      <sheetName val="XML-Struktur"/>
      <sheetName val="Gesamtbetrachtung"/>
      <sheetName val="Verify your life"/>
      <sheetName val="Fehlerhafte Datensätze I"/>
      <sheetName val="Fehlerhafte Datensätze II"/>
      <sheetName val="Plausibilitätsüberprüfung"/>
      <sheetName val="Fallübersicht EQ - 1"/>
      <sheetName val="Risikoklassifizierung"/>
      <sheetName val="Fallübersicht KB"/>
      <sheetName val="Primärfälle  (nicht intervent)"/>
      <sheetName val="Primärfälle  (Prostatektomie)"/>
      <sheetName val="Primärfäl. (Def. Strahlenther.)"/>
      <sheetName val="Primärfäl. (and. interv. Ther.)"/>
      <sheetName val="Primärfälle (Gesamt)"/>
      <sheetName val="Prostatektomie"/>
      <sheetName val="Berechnung Primärfälle"/>
      <sheetName val="Basisdaten (Risikogruppen)"/>
      <sheetName val="Basisdaten"/>
      <sheetName val="Datenfelder (2)"/>
      <sheetName val="Kennzahlenbogen (KB)"/>
      <sheetName val="KB - Operativer Primärfall"/>
      <sheetName val="KB - Endoskopischer Primärfall"/>
      <sheetName val="KB - n. operiert (palliativ)"/>
      <sheetName val="KB - n. operiert (kurativ)"/>
      <sheetName val="KB - 2a (Prä. Fallvorstellung)"/>
      <sheetName val="KB - 2 (Präth. Vorstellung)"/>
      <sheetName val="KB - 4 (Psychoonkol. Betreuung)"/>
      <sheetName val="KB - 5 (Beratung Sozialdienst)"/>
      <sheetName val="KB - 6 (Studienteilnahme) "/>
      <sheetName val="KB - 7 (KRK-Patienten)"/>
      <sheetName val="KB - 8 (Genetische Beratung)"/>
      <sheetName val="KB - 9 (MSI-Untersuchung)"/>
      <sheetName val="KB - 10 (Komplikationsrate)"/>
      <sheetName val="KB - 11 (Vollständige Kolosk.)"/>
      <sheetName val="KB - 12 (Mesorektale Faszie)"/>
      <sheetName val="KB - 13 (Operative PF Kolon)"/>
      <sheetName val="KB - 14 (Operative PF Rektum)"/>
      <sheetName val="KB - 15 (Revisions-OPs Kolon)"/>
      <sheetName val="KB - 16 (Revisions-OPs Rektum"/>
      <sheetName val="KB - 17 (Postop. Wundinfektion)"/>
      <sheetName val="KB - 18 (Anastomosenins. Kolon)"/>
      <sheetName val="KB - 19 (Anastomosenins. Rekt.)"/>
      <sheetName val="KB - 20  (Mortalität postop.)"/>
      <sheetName val="KB - 21 (Lokale R0-R-Kolon)"/>
      <sheetName val="KB - 22 (Lokale R0-R.Rektum)"/>
      <sheetName val="KB - 23 (Stomaanzeichnung)"/>
      <sheetName val="KB - 24a (Prim. Lebermeta.)"/>
      <sheetName val="KB - 24b (Prim. Lebermeta.)"/>
      <sheetName val="KB - 25a (Sek. Lebermeta.)"/>
      <sheetName val="KB - 25b (Sek. Lebermeta.)"/>
      <sheetName val="KB - 26 (Adj. Chemo Kolon)"/>
      <sheetName val="KB - 27 (Neoadj. RadioChem)"/>
      <sheetName val="KB - 28 (Qualität Rektum-P.)"/>
      <sheetName val="KB - 29 (Abstand Resektionsr.)"/>
      <sheetName val="KB - 30 (Lymphknotenuntersg)"/>
      <sheetName val="Matrix EQ - Kolon"/>
      <sheetName val="Matrix EQ - Rektum"/>
      <sheetName val="KB-1a (Primärfall)"/>
      <sheetName val="KB - Berechnung UICC-Stadium"/>
      <sheetName val="Matrix - Verifizierung Matrix"/>
      <sheetName val="Berechnung Kaplan-Meier I"/>
      <sheetName val="Berechnung Kaplan-Meier II"/>
      <sheetName val="Fallzuordnung"/>
      <sheetName val="Histologie-Codes Adenokarzinome"/>
      <sheetName val="Master"/>
      <sheetName val="KN1"/>
      <sheetName val="KN9"/>
      <sheetName val="KN Text"/>
      <sheetName val="Grafiken"/>
      <sheetName val="Arbeitsblatt"/>
      <sheetName val="TO-DO"/>
      <sheetName val="Tabelle1"/>
      <sheetName val="KB - 4a (Postoper. Fallbespr.)"/>
      <sheetName val="KB - 5 (Active Surveillance)"/>
      <sheetName val="KB - 6 (Perk. Strah. + Hormon)"/>
      <sheetName val="KB - 7 (Morbiditätskonferenz)"/>
      <sheetName val="KB - 8 (Psychoonko. Betreuung)"/>
      <sheetName val="KB - 9 (Beratung Sozialdienst)"/>
      <sheetName val="KB - 11 (Studienqoute)"/>
      <sheetName val="KB - 12 (Anz. Prostatektomien)"/>
      <sheetName val="KB - 13 (Revisions-OPs)"/>
      <sheetName val="KB - 14 (Postop. Wundinfektion)"/>
      <sheetName val="KB - 15 (Nerver. OPs)"/>
      <sheetName val="KB - 16 (Erfassung R1-Resekt.)"/>
      <sheetName val="KB - 17 (Def. Strahlentherapie)"/>
      <sheetName val="KB - 18 (Permanente SEEDimpla.)"/>
      <sheetName val="KB - 19 (D90 &gt; 130 Gray)"/>
      <sheetName val="KB - 20 (HDR-Brachytherapie)"/>
      <sheetName val="Fallübersicht EQ"/>
      <sheetName val="Matrix - original I"/>
      <sheetName val="Matrix - original II"/>
      <sheetName val="Matrix - alternativ"/>
      <sheetName val="Matrix - alternativ OAS"/>
      <sheetName val="Matrix - alternativ DFS"/>
      <sheetName val="Patientenfragebogen-Pat_ED_2012"/>
      <sheetName val="Patientenfragebogen-Pat_ED_2009"/>
      <sheetName val="Tabelle2"/>
    </sheetNames>
    <sheetDataSet>
      <sheetData sheetId="0"/>
      <sheetData sheetId="1"/>
      <sheetData sheetId="2">
        <row r="30">
          <cell r="B30">
            <v>367</v>
          </cell>
        </row>
      </sheetData>
      <sheetData sheetId="3"/>
      <sheetData sheetId="4">
        <row r="10">
          <cell r="G10" t="str">
            <v>Stammdaten 
Patienten-ID</v>
          </cell>
        </row>
        <row r="11">
          <cell r="G11" t="str">
            <v>Stammdaten 
Geschlecht</v>
          </cell>
        </row>
        <row r="12">
          <cell r="G12" t="str">
            <v>Stammdaten
Geburtsdatum Jahr</v>
          </cell>
        </row>
        <row r="13">
          <cell r="G13" t="str">
            <v>Stammdaten 
Geburtsdatum Monat</v>
          </cell>
        </row>
        <row r="14">
          <cell r="G14" t="str">
            <v>Stammdaten 
Geburtsdatum Tag</v>
          </cell>
        </row>
        <row r="15">
          <cell r="G15" t="str">
            <v>Stammdaten 
Fall-ID; Organ</v>
          </cell>
        </row>
        <row r="16">
          <cell r="G16" t="str">
            <v>Stammdaten
Fall-ID; 1. Teil Reg.-Nr.</v>
          </cell>
        </row>
        <row r="17">
          <cell r="G17" t="str">
            <v>Stammdaten
Fall-ID; Haupt- / Nebenstandort</v>
          </cell>
        </row>
        <row r="18">
          <cell r="G18" t="str">
            <v xml:space="preserve">Stammdaten
Fall-ID; Fallnummer
</v>
          </cell>
        </row>
        <row r="19">
          <cell r="G19" t="str">
            <v>Datum</v>
          </cell>
        </row>
        <row r="20">
          <cell r="G20" t="str">
            <v>Unterschrift des Arztes</v>
          </cell>
        </row>
        <row r="21">
          <cell r="G21" t="str">
            <v>Datum</v>
          </cell>
        </row>
        <row r="22">
          <cell r="G22" t="str">
            <v>Unterschrift MDA</v>
          </cell>
        </row>
        <row r="23">
          <cell r="G23" t="str">
            <v xml:space="preserve">Präinterventioneller Zeitraum </v>
          </cell>
        </row>
        <row r="24">
          <cell r="G24" t="str">
            <v xml:space="preserve">Erstdiagnostik Primärtumor
</v>
          </cell>
        </row>
        <row r="25">
          <cell r="G25" t="str">
            <v xml:space="preserve">Präinterventioneller Zeitraum
Erstdiagnostik Primärtumor
Datum Erstdiagnose Primärtumor -
Jahr
</v>
          </cell>
        </row>
        <row r="26">
          <cell r="G26" t="str">
            <v xml:space="preserve">Präinterventioneller Zeitraum
Erstdiagnostik Primärtumor
Datum Erstdiagnose Primärtumor -
Monat
</v>
          </cell>
        </row>
        <row r="27">
          <cell r="G27" t="str">
            <v xml:space="preserve">Präinterventioneller Zeitraum
Erstdiagnostik Primärtumor
Datum Erstdiagnose Primärtumor
Tag
</v>
          </cell>
        </row>
        <row r="28">
          <cell r="G28" t="str">
            <v>Präinterventioneller Zeitraum
Erstdiagnostik Primärtumor
Diagnosesicherheit</v>
          </cell>
        </row>
        <row r="29">
          <cell r="G29" t="str">
            <v>Präinterventioneller Zeitraum
Erstdiagnostik Primärtumor
Tumordiagnose (ICD-10)</v>
          </cell>
        </row>
        <row r="30">
          <cell r="G30" t="str">
            <v xml:space="preserve">Präinterventioneller Zeitraum
Erstdiagnostik Primärtumor
Hauptlokalisation (ICD-O-3)
</v>
          </cell>
        </row>
        <row r="31">
          <cell r="G31" t="str">
            <v>Präinterventioneller Zeitraum
Erstdiagnostik Primärtumor
Klinisches TNM - cT</v>
          </cell>
        </row>
        <row r="32">
          <cell r="G32" t="str">
            <v>Präinterventioneller Zeitraum
Erstdiagnostik Primärtumor 
Klinisches TNM - cN</v>
          </cell>
        </row>
        <row r="33">
          <cell r="G33" t="str">
            <v>Präinterventioneller Zeitraum
Erstdiagnostik Primärtumor
Klinisches TNM - cM</v>
          </cell>
        </row>
        <row r="34">
          <cell r="G34" t="str">
            <v>Präinterventioneller Zeitraum
Erstdiagnostik Primärtumor 
Lokalisation von Fernmetastasen</v>
          </cell>
        </row>
        <row r="35">
          <cell r="G35" t="str">
            <v>Präinterventioneller Zeitraum
Erstdiagnostik Primärtumor
PSA-Wert - Datum</v>
          </cell>
        </row>
        <row r="36">
          <cell r="G36" t="str">
            <v>Präinterventioneller Zeitraum
Erstdiagnostik Primärtumor 
PSA-Wert  - Wert in ng/ml</v>
          </cell>
        </row>
        <row r="37">
          <cell r="G37" t="str">
            <v>Präinterventioneller Zeitraum
Erstdiagnostik Primärtumor
Diagnose Karzinom nach TUR-P</v>
          </cell>
        </row>
        <row r="38">
          <cell r="G38" t="str">
            <v>Präinterventioneller Zeitraum
Erstdiagnostik Primärtumor 
Datum TUR-P</v>
          </cell>
        </row>
        <row r="39">
          <cell r="G39" t="str">
            <v>Präinterventioneller Zeitraum
Erstdiagnostik Primärtumor
Biopise
Datum</v>
          </cell>
        </row>
        <row r="40">
          <cell r="G40" t="str">
            <v xml:space="preserve">Präinterventioneller Zeitraum
Erstdiagnostik Primärtumor
Biopsie
Perineurale Invasion 
</v>
          </cell>
        </row>
        <row r="41">
          <cell r="G41" t="str">
            <v>Präinterventioneller Zeitraum
Erstdiagnostik Primärtumor
Histologie
ICD-O-Histologie (Morphologie)</v>
          </cell>
        </row>
        <row r="42">
          <cell r="G42" t="str">
            <v xml:space="preserve">Präinterventioneller Zeitraum
Erstdiagnostik Primärtumor
Histologie
Gleason-Score Wert 1 </v>
          </cell>
        </row>
        <row r="43">
          <cell r="G43" t="str">
            <v>Präinterventioneller Zeitraum
Erstdiagnostik Primärtumor
Histologie
Gleason-Score Wert 2</v>
          </cell>
        </row>
        <row r="44">
          <cell r="G44" t="str">
            <v>Präinterventioneller Zeitraum
Erstdiagnostik Primärtumor
Histologie
Grading</v>
          </cell>
        </row>
        <row r="45">
          <cell r="G45" t="str">
            <v>Präinterventioneller Zeitraum
Erstdiagnostik Primärtumor
DKG-Patientenfragebogen
Datum</v>
          </cell>
        </row>
        <row r="46">
          <cell r="G46" t="str">
            <v>Präinterventioneller Zeitraum
Erstdiagnostik Primärtumor
DKG-Patientenfragebogen 
Kontinenz (ICIQ)</v>
          </cell>
        </row>
        <row r="47">
          <cell r="G47" t="str">
            <v>Präinterventioneller Zeitraum
Erstdiagnostik Primärtumor
DKG-Patientenfragebogen
Potenz (IIEF-5-Score)</v>
          </cell>
        </row>
        <row r="48">
          <cell r="G48" t="str">
            <v>Präinterventioneller Zeitraum
Erstdiagnostik Primärtumor 
DKG-Patientenfragebogen
Lebensqualität</v>
          </cell>
        </row>
        <row r="49">
          <cell r="G49" t="str">
            <v>Präinterventioneller Zeitraum
Erstdiagnostik Primärtumor
DKG-Patientenfragebogen 
Gesundheitszustand</v>
          </cell>
        </row>
        <row r="50">
          <cell r="G50" t="str">
            <v>Familienanamnese</v>
          </cell>
        </row>
        <row r="51">
          <cell r="G51" t="str">
            <v>Präinterventioneller Zeitraum 
Familienanamnese 
Anzahl männlicher Familienangehörigen 1. Grades mit Prostatakarzinom insgesamt</v>
          </cell>
        </row>
        <row r="52">
          <cell r="G52" t="str">
            <v>Präinterventioneller Zeitraum 
Familienanamnese 
Anzahl männlicher Familienangehörigen 1. Grades mit Prostatakarzinom mit Alter &lt; 60 Jahren bei Erstdiagnose</v>
          </cell>
        </row>
        <row r="53">
          <cell r="G53" t="str">
            <v xml:space="preserve">Präinterventioneller Zeitraum 
Familienanamnese 
Anzahl männlicher Familienangehörigen 2. Grades mit Prostatakarzinom </v>
          </cell>
        </row>
        <row r="54">
          <cell r="G54" t="str">
            <v xml:space="preserve">Präinterventioneller Zeitraum 
Familienanamnese 
Anzahl männlicher Familienangehörigen 3. Grades mit Prostatakarzinom </v>
          </cell>
        </row>
        <row r="55">
          <cell r="G55" t="str">
            <v>Krebserkrankungen vor Erstdiagnose bzw. synchron zur Erstdianose</v>
          </cell>
        </row>
        <row r="56">
          <cell r="G56" t="str">
            <v xml:space="preserve">Präinterventioneller Zeitraum 
Krebserkrankungen vor Erstdiagnose bzw. synchron zur Erstdianose
Relevante Krebsvorerkrankungen der/des Patienten/Patientin mit Fall zum Zeitpunkt der Erstdiagnose Fall </v>
          </cell>
        </row>
        <row r="57">
          <cell r="G57" t="str">
            <v>Präinterventioneller Zeitraum 
Krebserkrankungen vor Erstdiagnose bzw. synchron zur Erstdianose
Jahr relevante Krebsvorerkrankungen der/des Patienten/Patientin mit Fall zum Zeitpunkt der Erstdiagnose Fall</v>
          </cell>
        </row>
        <row r="58">
          <cell r="G58" t="str">
            <v xml:space="preserve">Präinterventioneller Zeitraum 
Krebserkrankungen vor Erstdiagnose bzw. synchron zur Erstdianose
nicht relevante Krebsvorerkrankungen der/des Patienten/Patientin mit Fall zum Zeitpunkt der Erstdiagnose Fall </v>
          </cell>
        </row>
        <row r="59">
          <cell r="G59" t="str">
            <v>Präinterventioneller Zeitraum 
Krebserkrankungen vor Erstdiagnose bzw. synchron zur Erstdianose
Jahr nicht relevante Krebsvorerkrankungen der/des Patienten/Patientin mit Fall zum Zeitpunkt der Erstdiagnose Fall</v>
          </cell>
        </row>
        <row r="60">
          <cell r="G60" t="str">
            <v>Patient unter Beobachtung</v>
          </cell>
        </row>
        <row r="61">
          <cell r="G61" t="str">
            <v xml:space="preserve">Präinterventioneller Zeitraum 
Patient unter Beobachtung
Zentrumspatient ja / nein </v>
          </cell>
        </row>
        <row r="62">
          <cell r="G62" t="str">
            <v>Präinterventioneller Zeitraum 
Patient unter Beobachtung
Vorstellung in Fallbesprechung des Zentrums</v>
          </cell>
        </row>
        <row r="63">
          <cell r="G63" t="str">
            <v xml:space="preserve">Präinterventioneller Zeitraum 
Patient unter Beobachtung
Datum Vorstellung im Zentrum </v>
          </cell>
        </row>
        <row r="64">
          <cell r="G64" t="str">
            <v>Präinterventioneller Zeitraum 
Patient unter Beobachtung
Patient in Zentrum eingebracht über…</v>
          </cell>
        </row>
        <row r="65">
          <cell r="G65" t="str">
            <v>Präinterventioneller Zeitraum 
Patient unter Beobachtung
Therapiestrategie</v>
          </cell>
        </row>
        <row r="66">
          <cell r="G66" t="str">
            <v>Präinterventioneller Zeitraum 
Patient unter Beobachtung
Einwilligungserklärung
Dokumentation in Tumordokumentation</v>
          </cell>
        </row>
        <row r="67">
          <cell r="G67" t="str">
            <v>Präinterventioneller Zeitraum 
Patient unter Beobachtung
Einwilligungserklärung
Versand anonymisierter Patientendatensatz an externe Stelle</v>
          </cell>
        </row>
        <row r="68">
          <cell r="G68" t="str">
            <v>Präinterventioneller Zeitraum 
Patient unter Beobachtung
Einwilligigung zur Meldung an das Klinische und Epdiemiologische Krebsregister</v>
          </cell>
        </row>
        <row r="69">
          <cell r="G69" t="str">
            <v>Präinterventioneller Zeitraum 
Patient unter Beobachtung
Vollständigkeit Falldatensatz</v>
          </cell>
        </row>
        <row r="70">
          <cell r="G70" t="str">
            <v xml:space="preserve">Prozess </v>
          </cell>
        </row>
        <row r="71">
          <cell r="G71" t="str">
            <v>Präinterventioneller Zeitraum 
Prozess
Studie
Datum Patient in Studie eingebracht</v>
          </cell>
        </row>
        <row r="72">
          <cell r="G72" t="str">
            <v>Präinterventioneller Zeitraum 
Prozess
Studientyp interventionell / nicht interventionell</v>
          </cell>
        </row>
        <row r="73">
          <cell r="G73" t="str">
            <v>Präinterventioneller Zeitraum 
Prozess 
Psychoonkologische Betreuung</v>
          </cell>
        </row>
        <row r="74">
          <cell r="G74" t="str">
            <v>Präinterventioneller Zeitraum 
Prozess
Beratung Sozialdienst</v>
          </cell>
        </row>
        <row r="75">
          <cell r="G75" t="str">
            <v>Präinterventioneller Zeitraum 
Prozess
Patient in Morbiditätskonferenz vorgestellt</v>
          </cell>
        </row>
        <row r="76">
          <cell r="G76" t="str">
            <v>Beobachtung ab prätherapeutischer Tumorkonferenz</v>
          </cell>
        </row>
        <row r="77">
          <cell r="G77" t="str">
            <v>Kontrolluntersuchungen</v>
          </cell>
        </row>
        <row r="78">
          <cell r="G78" t="str">
            <v xml:space="preserve">Präinterventioneller Zeitraum 
Beobachtung ab prätherapeutischer Tumorkonferenz
Kontrolluntersuchungen
Datum </v>
          </cell>
        </row>
        <row r="79">
          <cell r="G79" t="str">
            <v>Präinterventioneller Zeitraum 
Beobachtung ab prätherapeutischer Tumorkonferenz
Kontrolluntersuchungen
Typ</v>
          </cell>
        </row>
        <row r="80">
          <cell r="G80" t="str">
            <v>Präinterventioneller Zeitraum 
Beobachtung ab prätherapeutischer Tumorkonferenz
Kontrolluntersuchungen
PSA-Wert n - Wert in ng/ml</v>
          </cell>
        </row>
        <row r="81">
          <cell r="G81" t="str">
            <v>Tumor- und Vitalstatus</v>
          </cell>
        </row>
        <row r="82">
          <cell r="G82" t="str">
            <v xml:space="preserve">Präinterventioneller Zeitraum 
Beobachtung ab prätherapeutischer Tumorkonferenz
Tumor- und Vitalstatus
Datum
</v>
          </cell>
        </row>
        <row r="83">
          <cell r="G83" t="str">
            <v xml:space="preserve">Präinterventioneller Zeitraum 
Beobachtung ab prätherapeutischer Tumorkonferenz
Tumor- und Vitalstatus
Tod </v>
          </cell>
        </row>
        <row r="84">
          <cell r="G84" t="str">
            <v xml:space="preserve">Präinterventioneller Zeitraum 
Beobachtung ab prätherapeutischer Tumorkonferenz
Tumor- und Vitalstatus
Diagnose Fernmetastasierung </v>
          </cell>
        </row>
        <row r="85">
          <cell r="G85" t="str">
            <v xml:space="preserve">Präinterventioneller Zeitraum 
Beobachtung ab prätherapeutischer Tumorkonferenz
Tumor- und Vitalstatus
Diagnose Zweittumor: Invasive Neubildung einer anderen Art </v>
          </cell>
        </row>
        <row r="86">
          <cell r="G86" t="str">
            <v>DKG-Patientenfragebogen</v>
          </cell>
        </row>
        <row r="87">
          <cell r="G87" t="str">
            <v xml:space="preserve">Präinterventioneller Zeitraum 
Beobachtung ab prätherapeutischer Tumorkonferenz
DKG-Patientenfragebogen 
Datum Fragebogen
</v>
          </cell>
        </row>
        <row r="88">
          <cell r="G88" t="str">
            <v>Präinterventioneller Zeitraum 
Beobachtung ab prätherapeutischer Tumorkonferenz
DKG-Patientenfragebogen 
Kontinenz (ICIQ)</v>
          </cell>
        </row>
        <row r="89">
          <cell r="G89" t="str">
            <v>Präinterventioneller Zeitraum 
Beobachtung ab prätherapeutischer Tumorkonferenz 
DKG-Patientenfragebogen 
Potenz (IIEF-5-Score)</v>
          </cell>
        </row>
        <row r="90">
          <cell r="G90" t="str">
            <v>Präinterventioneller Zeitraum 
Beobachtung ab prätherapeutischer Tumorkonferenz
DKG-Patientenfragebogen 
 Lebensqualität</v>
          </cell>
        </row>
        <row r="91">
          <cell r="G91" t="str">
            <v>Präinterventioneller Zeitraum 
Beobachtung ab prätherapeutischer Tumorkonferenz
DKG-Patientenfragebogen 
Gesundheitszustand</v>
          </cell>
        </row>
        <row r="92">
          <cell r="G92" t="str">
            <v>Status Präinterventioneller Zeitraum</v>
          </cell>
        </row>
        <row r="93">
          <cell r="G93" t="str">
            <v>Präinterventioneller Zeitraum 
Beobachtung ab prätherapeutischer Tumorkonferenz
DKG-Patientenfragebogen 
Status Präinterventioneller Zeitraum - Datum</v>
          </cell>
        </row>
        <row r="94">
          <cell r="G94" t="str">
            <v>Präinterventioneller Zeitraum 
Beobachtung ab prätherapeutischer Tumorkonferenz
DKG-Patientenfragebogen 
Status Präinterventioneller Zeitraum - Beobachtung/Beginn Intervention</v>
          </cell>
        </row>
        <row r="95">
          <cell r="G95" t="str">
            <v xml:space="preserve">Primärintervention </v>
          </cell>
        </row>
        <row r="96">
          <cell r="G96" t="str">
            <v>Diagnostik vor Primärintervention (maßgebliche Diagnostik vor Primärintervention - kann mit Erstdiagnose übereinstimmen oder muss aktualisiert werden)</v>
          </cell>
        </row>
        <row r="97">
          <cell r="G97" t="str">
            <v>Primärintervention
Diagnostik vor Primärintervention
Diagnostik vor Primärintervention entspricht Erstdiagnostik</v>
          </cell>
        </row>
        <row r="98">
          <cell r="G98" t="str">
            <v>Primärintervention
Diagnostik vor Primärintervention 
Klinisches TNM - cT</v>
          </cell>
        </row>
        <row r="99">
          <cell r="G99" t="str">
            <v>Primärintervention
Diagnostik vor Primärintervention
Klinisches TNM - cN</v>
          </cell>
        </row>
        <row r="100">
          <cell r="G100" t="str">
            <v>Primärintervention
Diagnostik vor Primärintervention
Klinisches TNM - cM</v>
          </cell>
        </row>
        <row r="101">
          <cell r="G101" t="str">
            <v>Primärintervention
Diagnostik vor Primärintervention
Lokalisation von Fernmetastasen</v>
          </cell>
        </row>
        <row r="102">
          <cell r="G102" t="str">
            <v>Primärintervention
Diagnostik vor Primärintervention
PSA-Wert - Datum</v>
          </cell>
        </row>
        <row r="103">
          <cell r="G103" t="str">
            <v>Primärintervention
Diagnostik vor Primärintervention
PSA-Wert - Wert in ng/ml</v>
          </cell>
        </row>
        <row r="104">
          <cell r="G104" t="str">
            <v>Primärintervention
Diagnostik vor Primärintervention
Diagnose Karzinom nach TUR-P</v>
          </cell>
        </row>
        <row r="105">
          <cell r="G105" t="str">
            <v>Primärintervention
Diagnostik vor Primärintervention
Datum TUR-P</v>
          </cell>
        </row>
        <row r="106">
          <cell r="G106" t="str">
            <v>Primärintervention
Diagnostik vor Primärintervention
Biopise - Datum</v>
          </cell>
        </row>
        <row r="107">
          <cell r="G107" t="str">
            <v>Primärintervention
Diagnostik vor Primärintervention
Biopsie
Perineurale Invasion</v>
          </cell>
        </row>
        <row r="108">
          <cell r="G108" t="str">
            <v>Primärintervention
Diagnostik vor Primärintervention
Histologie 
ICD-O-Histologie (Morphologie)</v>
          </cell>
        </row>
        <row r="109">
          <cell r="G109" t="str">
            <v xml:space="preserve">Primärintervention
Diagnostik vor Primärintervention
Histologie
Gleason-Score Wert 1 </v>
          </cell>
        </row>
        <row r="110">
          <cell r="G110" t="str">
            <v>Primärintervention
Diagnostik vor Primärintervention
Histologie
Gleason-Score Wert 2</v>
          </cell>
        </row>
        <row r="111">
          <cell r="G111" t="str">
            <v>Primärintervention
Diagnostik vor Primärintervention
Histologie
Grading</v>
          </cell>
        </row>
        <row r="112">
          <cell r="G112" t="str">
            <v>Primärintervention
Diagnostik vor Primärintervention
DKG-Patientenfragebogen 
Datum</v>
          </cell>
        </row>
        <row r="113">
          <cell r="G113" t="str">
            <v>Primärintervention
Diagnostik vor Primärintervention
DKG-Patientenfragebogen 
Kontinenz (ICIQ)</v>
          </cell>
        </row>
        <row r="114">
          <cell r="G114" t="str">
            <v>Primärintervention
Diagnostik vor Primärintervention 
DKG-Patientenfragebogen 
Potenz (IIEF-5-Score)</v>
          </cell>
        </row>
        <row r="115">
          <cell r="G115" t="str">
            <v>Primärintervention
Diagnostik vor Primärintervention
DKG-Patientenfragebogen 
Lebensqualität</v>
          </cell>
        </row>
        <row r="116">
          <cell r="G116" t="str">
            <v>Primärintervention
Diagnostik vor Primärintervention
DKG-Patientenfragebogen  
Gesundheitszustand</v>
          </cell>
        </row>
        <row r="117">
          <cell r="G117" t="str">
            <v>Patient in Primärtherapie</v>
          </cell>
        </row>
        <row r="118">
          <cell r="G118" t="str">
            <v>Primärintervention
Patient in Primärtherapie 
Zentrumspatient ja / nein bei Primärintervention</v>
          </cell>
        </row>
        <row r="119">
          <cell r="G119" t="str">
            <v>Primärintervention
Patient in Primärtherapie
Prätherapeutische Vorstellung</v>
          </cell>
        </row>
        <row r="120">
          <cell r="G120" t="str">
            <v xml:space="preserve">Primärintervention
Patient in Primärtherapie
Datum Vorstellung im Zentrum </v>
          </cell>
        </row>
        <row r="121">
          <cell r="G121" t="str">
            <v>Primärintervention
Patient in Primärtherapie
Prätherapeutische Fallbesprechung 
Vorstellung über Leistungserbringer</v>
          </cell>
        </row>
        <row r="122">
          <cell r="G122" t="str">
            <v>Primärintervention
Patient in Primärtherapie
Einwilligungserklärung Dokumentation in Tumordokumentation</v>
          </cell>
        </row>
        <row r="123">
          <cell r="G123" t="str">
            <v>Primärintervention
Patient in Primärtherapie
Einwilligungserklärung Versand anonymisierter Patientendatensatz an externe Stelle</v>
          </cell>
        </row>
        <row r="124">
          <cell r="G124" t="str">
            <v>Primärintervention
Patient in Primärtherapie
Einwilligigung zur Meldung an das Klinische und Epdiemiologische Krebsregister</v>
          </cell>
        </row>
        <row r="125">
          <cell r="G125" t="str">
            <v>Primärintervention
Patient in Primärtherapie
Falldatensatz vollständig eingegeben?</v>
          </cell>
        </row>
        <row r="126">
          <cell r="G126" t="str">
            <v>Operation (in der Regel Prostatektomie oder Radikale Zystekomtie)
(kein TUR-P, deren diagnostische Ergebnisse werden unter Erstdiagnostik oder Diagnose vor Primärintervention dokumentiert !!!)</v>
          </cell>
        </row>
        <row r="127">
          <cell r="G127" t="str">
            <v>Primärintervention
Operation 
Datum</v>
          </cell>
        </row>
        <row r="128">
          <cell r="G128" t="str">
            <v xml:space="preserve">Primärintervention
Operation
OPS-Code
</v>
          </cell>
        </row>
        <row r="129">
          <cell r="G129" t="str">
            <v>Primärintervention
Operation
Verfahren</v>
          </cell>
        </row>
        <row r="130">
          <cell r="G130" t="str">
            <v xml:space="preserve">Primärintervention
Operation
Erstoperateur
</v>
          </cell>
        </row>
        <row r="131">
          <cell r="G131" t="str">
            <v>Primärintervention
Operation
Zweitoperateur</v>
          </cell>
        </row>
        <row r="132">
          <cell r="G132" t="str">
            <v>Primärintervention
Operation
Revisionseingriff</v>
          </cell>
        </row>
        <row r="133">
          <cell r="G133" t="str">
            <v>Primärintervention
Operation
Revisionseingriff Datum</v>
          </cell>
        </row>
        <row r="134">
          <cell r="G134" t="str">
            <v xml:space="preserve">Primärintervention
Operation
Postoperative Wundinfektion </v>
          </cell>
        </row>
        <row r="135">
          <cell r="G135" t="str">
            <v>Primärintervention
Operation
Postoperative Wundinfektion Datum</v>
          </cell>
        </row>
        <row r="136">
          <cell r="G136" t="str">
            <v>Primärintervention
Operation
Nervenerhaltende Operation</v>
          </cell>
        </row>
        <row r="137">
          <cell r="G137" t="str">
            <v>Postoperative Histologie</v>
          </cell>
        </row>
        <row r="138">
          <cell r="G138" t="str">
            <v>Primärintervention
Postoperative Histologie 
Präfix y</v>
          </cell>
        </row>
        <row r="139">
          <cell r="G139" t="str">
            <v xml:space="preserve">Primärintervention
Postoperative Histologie 
pT </v>
          </cell>
        </row>
        <row r="140">
          <cell r="G140" t="str">
            <v>Primärintervention
Postoperative Histologie 
pN</v>
          </cell>
        </row>
        <row r="141">
          <cell r="G141" t="str">
            <v>Primärintervention
Postoperative Histologie 
pM</v>
          </cell>
        </row>
        <row r="142">
          <cell r="G142" t="str">
            <v xml:space="preserve">Primärintervention
Postoperative Histologie 
Gleason-Score Wert 1 </v>
          </cell>
        </row>
        <row r="143">
          <cell r="G143" t="str">
            <v>Primärintervention
Postoperative Histologie  
Gleason-Score Wert 2</v>
          </cell>
        </row>
        <row r="144">
          <cell r="G144" t="str">
            <v>Primärintervention
Postoperative Histologie 
Grading</v>
          </cell>
        </row>
        <row r="145">
          <cell r="G145" t="str">
            <v>Primärintervention
Postoperative Histologie 
Perineurale Invasion</v>
          </cell>
        </row>
        <row r="146">
          <cell r="G146" t="str">
            <v>Primärintervention
Postoperative Histologie 
Anzahl der untersuchten Lymphknoten</v>
          </cell>
        </row>
        <row r="147">
          <cell r="G147" t="str">
            <v>Primärintervention
Postoperative Histologie 
Anzahl der maligne befallenen Lymphknoten</v>
          </cell>
        </row>
        <row r="148">
          <cell r="G148" t="str">
            <v>Primärintervention
Postoperative Histologie 
Lymphgefäßinvasion</v>
          </cell>
        </row>
        <row r="149">
          <cell r="G149" t="str">
            <v xml:space="preserve">Primärintervention
Postoperative Histologie 
Veneninvasion </v>
          </cell>
        </row>
        <row r="150">
          <cell r="G150" t="str">
            <v xml:space="preserve">Primärintervention
Postoperative Histologie 
ICD-O-3-Histologie </v>
          </cell>
        </row>
        <row r="151">
          <cell r="G151" t="str">
            <v>Primärintervention
Postoperative Histologie 
Postoperativ Status 
Residualtumor (Lokale Radikalität)</v>
          </cell>
        </row>
        <row r="152">
          <cell r="G152" t="str">
            <v xml:space="preserve">Postoperatives  Staging
Postoperative /-therapeutische Informationen, die nicht aus dem pathologischen Befund hervorgehen
</v>
          </cell>
        </row>
        <row r="153">
          <cell r="G153" t="str">
            <v xml:space="preserve">Primärintervention
Postoperatives Staging 
Tumordiagnose (ICD-10)
</v>
          </cell>
        </row>
        <row r="154">
          <cell r="G154" t="str">
            <v>Primärintervention
Postoperatives Staging
cM</v>
          </cell>
        </row>
        <row r="155">
          <cell r="G155" t="str">
            <v>Primärintervention
Postoperatives Staging
Lokalisation von Fernmetastasen 
Datum</v>
          </cell>
        </row>
        <row r="156">
          <cell r="G156" t="str">
            <v>Primärintervention
Postoperatives Staging
Lokalisation von Fernmetastasen</v>
          </cell>
        </row>
        <row r="157">
          <cell r="G157" t="str">
            <v>Primärintervention
Postoperatives Staging
PSA-Wert - Datum</v>
          </cell>
        </row>
        <row r="158">
          <cell r="G158" t="str">
            <v>Primärintervention
Postoperatives Staging
PSA-Wert n - Wert in ng/ml</v>
          </cell>
        </row>
        <row r="159">
          <cell r="G159" t="str">
            <v>Postoperative Tumorkonferenz</v>
          </cell>
        </row>
        <row r="160">
          <cell r="G160" t="str">
            <v>Primärintervention
Postoperative Tumorkonferenz
Vorstellung</v>
          </cell>
        </row>
        <row r="161">
          <cell r="G161" t="str">
            <v>Primärintervention
Postoperative Tumorkonferenz
Datum</v>
          </cell>
        </row>
        <row r="162">
          <cell r="G162" t="str">
            <v>Perkutane Strahlentherapie</v>
          </cell>
        </row>
        <row r="163">
          <cell r="G163" t="str">
            <v>Primärintervention
Perkutane Strahlentherapie 
Therapiezeitpunkt</v>
          </cell>
        </row>
        <row r="164">
          <cell r="G164" t="str">
            <v>Primärintervention
Perkutane Strahlentherapie 
Therapieintention</v>
          </cell>
        </row>
        <row r="165">
          <cell r="G165" t="str">
            <v>Primärintervention
Perkutane Strahlentherapie 
 Beginn</v>
          </cell>
        </row>
        <row r="166">
          <cell r="G166" t="str">
            <v>Primärintervention
Perkutane Strahlentherapie 
Gesamtdosis in Gray</v>
          </cell>
        </row>
        <row r="167">
          <cell r="G167" t="str">
            <v>Primärintervention
Perkutane Strahlentherapie 
Ende</v>
          </cell>
        </row>
        <row r="168">
          <cell r="G168" t="str">
            <v>Primärintervention
Perkutane Strahlentherapie 
Grund der Beendigung der Strahlentherapie</v>
          </cell>
        </row>
        <row r="169">
          <cell r="G169" t="str">
            <v>LDR-Brachytherapie (Permanente Seedimplantation)</v>
          </cell>
        </row>
        <row r="170">
          <cell r="G170" t="str">
            <v>Primärintervention
LDR-Brachytherapie 
Datum</v>
          </cell>
        </row>
        <row r="171">
          <cell r="G171" t="str">
            <v>Primärintervention
LDR-Brachytherapie  
Gesamtdosis in Gray</v>
          </cell>
        </row>
        <row r="172">
          <cell r="G172" t="str">
            <v>Primärintervention
LDR-Brachytherapie 
Gray bei D90</v>
          </cell>
        </row>
        <row r="173">
          <cell r="G173" t="str">
            <v>HDR-Brachytherapie (temporäre Brachytherapie)</v>
          </cell>
        </row>
        <row r="174">
          <cell r="G174" t="str">
            <v>Primärintervention
HDR-Brachytherapie  
Beginn</v>
          </cell>
        </row>
        <row r="175">
          <cell r="G175" t="str">
            <v>Primärintervention
HDR-Brachytherapie  
Gesamtdosis in Gray</v>
          </cell>
        </row>
        <row r="176">
          <cell r="G176" t="str">
            <v>Primärintervention
HDR-Brachytherapie 
Ende - Datum</v>
          </cell>
        </row>
        <row r="177">
          <cell r="G177" t="str">
            <v>Primärintervention
HDR-Brachytherapie  
Grund der Beendigung der Strahlentherapie</v>
          </cell>
        </row>
        <row r="178">
          <cell r="G178" t="str">
            <v>Chemotherapie</v>
          </cell>
        </row>
        <row r="179">
          <cell r="G179" t="str">
            <v>Primärintervention
Chemotherapie 
Beginn</v>
          </cell>
        </row>
        <row r="180">
          <cell r="G180" t="str">
            <v>Primärintervention
Chemotherapie 
Ende - Datum</v>
          </cell>
        </row>
        <row r="181">
          <cell r="G181" t="str">
            <v>Primärintervention
Chemotherapie 
Grund der Beendigung der Chemotherapie</v>
          </cell>
        </row>
        <row r="182">
          <cell r="G182" t="str">
            <v>Hormontherapie</v>
          </cell>
        </row>
        <row r="183">
          <cell r="G183" t="str">
            <v>Primärintervention
Hormontherapie 
Therapiezeitpunkt</v>
          </cell>
        </row>
        <row r="184">
          <cell r="G184" t="str">
            <v>Primärintervention
Hormontherapie 
Therapieintention</v>
          </cell>
        </row>
        <row r="185">
          <cell r="G185" t="str">
            <v>Primärintervention
Hormontherapie 
Therapieart</v>
          </cell>
        </row>
        <row r="186">
          <cell r="G186" t="str">
            <v>Primärintervention
Hormontherapie 
Beginn / Datum OP</v>
          </cell>
        </row>
        <row r="187">
          <cell r="G187" t="str">
            <v>Primärintervention
Hormontherapie 
Ende</v>
          </cell>
        </row>
        <row r="188">
          <cell r="G188" t="str">
            <v>Primärintervention
Hormontherapie 
Grund der Beendigung der Hormontherapie</v>
          </cell>
        </row>
        <row r="189">
          <cell r="G189" t="str">
            <v>Antikörper / Immuntherapie</v>
          </cell>
        </row>
        <row r="190">
          <cell r="G190" t="str">
            <v xml:space="preserve">Primärintervention
Antikörper / Immuntherapie  
Therapieintention
</v>
          </cell>
        </row>
        <row r="191">
          <cell r="G191" t="str">
            <v xml:space="preserve">Primärintervention
Antikörper / Immuntherapie  
Beginn
</v>
          </cell>
        </row>
        <row r="192">
          <cell r="G192" t="str">
            <v xml:space="preserve">Primärintervention
Antikörper / Immuntherapie  
Grund der Beendigung der Therapie
</v>
          </cell>
        </row>
        <row r="193">
          <cell r="G193" t="str">
            <v>Weitere Therapien</v>
          </cell>
        </row>
        <row r="194">
          <cell r="G194" t="str">
            <v>Primärintervention
Weitere Therapien
Supportive Therapie - Datum</v>
          </cell>
        </row>
        <row r="195">
          <cell r="G195" t="str">
            <v xml:space="preserve">Primärintervention
Weitere Therapien
HIFU-Therapie - Datum
</v>
          </cell>
        </row>
        <row r="196">
          <cell r="G196" t="str">
            <v xml:space="preserve">Primärintervention
Weitere Therapien
Kyrotherapie - Datum
</v>
          </cell>
        </row>
        <row r="197">
          <cell r="G197" t="str">
            <v xml:space="preserve">Primärintervention
Weitere Therapien
Hyperthermie - Datum
</v>
          </cell>
        </row>
        <row r="198">
          <cell r="G198" t="str">
            <v>Posttherapeutische Tumorkonferenz (nach Primärintervention, die nicht Prostatektomie / Radikale Zystektomie ist)</v>
          </cell>
        </row>
        <row r="199">
          <cell r="G199" t="str">
            <v>Primärintervention
Posttherapeutische Tumorkonferenz 
Vorstellung</v>
          </cell>
        </row>
        <row r="200">
          <cell r="G200" t="str">
            <v>Primärintervention
Posttherapeutische Tumorkonferenz 
Datum</v>
          </cell>
        </row>
        <row r="201">
          <cell r="G201" t="str">
            <v>Abschluss der Primärintervention nach Definitiver Strahlentherapie</v>
          </cell>
        </row>
        <row r="202">
          <cell r="G202" t="str">
            <v>Primärintervention
Abschluss der Primärintervention nach Definitiver Strahlentherapie
Datum Postinterventioneller Nadir
(Niedrigster PSA-Wert nach Strahlentherapie)</v>
          </cell>
        </row>
        <row r="203">
          <cell r="G203" t="str">
            <v>Primärintervention
Abschluss der Primärintervention nach Definitiver Strahlentherapie
 Postinterventioneller Nadir
(Niedrigster PSA-Wert nach Strahlentherapie)</v>
          </cell>
        </row>
        <row r="204">
          <cell r="G204" t="str">
            <v>Primärintervention
Abschluss der Primärintervention nach Definitiver Strahlentherapie
Patient tumorfrei Ja / Nein</v>
          </cell>
        </row>
        <row r="205">
          <cell r="G205" t="str">
            <v>Prozess Primärtherapie</v>
          </cell>
        </row>
        <row r="206">
          <cell r="G206" t="str">
            <v>Primärintervention
Prozess Primärtherapie 
Studientyp interventionell / nicht interventionell</v>
          </cell>
        </row>
        <row r="207">
          <cell r="G207" t="str">
            <v>Primärintervention
Prozess Primärtherapie 
Studie -  Datum Patient in Studie eingebracht</v>
          </cell>
        </row>
        <row r="208">
          <cell r="G208" t="str">
            <v>Primärintervention
Prozess Primärtherapie 
Psychoonkologische Betreuung</v>
          </cell>
        </row>
        <row r="209">
          <cell r="G209" t="str">
            <v>Primärintervention
Prozess Primärtherapie 
Beratung Sozialdienst</v>
          </cell>
        </row>
        <row r="210">
          <cell r="G210" t="str">
            <v>Primärintervention
Prozess Primärtherapie 
Patient in Morbiditätskonferenz vorgestellt</v>
          </cell>
        </row>
        <row r="211">
          <cell r="G211" t="str">
            <v>Follow-Up-Meldungen (PSA-Werte, Ereignisse nach Primärintervention)</v>
          </cell>
        </row>
        <row r="212">
          <cell r="G212" t="str">
            <v>Tumor-, Vitalstatus und PSA-Wert nach Primärintervention</v>
          </cell>
        </row>
        <row r="213">
          <cell r="G213" t="str">
            <v>Primärintervention
Follow-Up-Meldungen 
Tumor-, Vitalstatus und PSA-Wert 
Datum</v>
          </cell>
        </row>
        <row r="214">
          <cell r="G214" t="str">
            <v>Primärintervention
Follow-Up-Meldungen 
Tumor-, Vitalstatus und PSA-Wert 
PSA-Wert</v>
          </cell>
        </row>
        <row r="215">
          <cell r="G215" t="str">
            <v xml:space="preserve">Primärintervention
Follow-Up-Meldungen 
Tumor-, Vitalstatus und PSA-Wert 
Diagnose eines Biochemischen Rezidivs
</v>
          </cell>
        </row>
        <row r="216">
          <cell r="G216" t="str">
            <v xml:space="preserve">Primärintervention
Follow-Up-Meldungen 
Tumor-, Vitalstatus und PSA-Wert 
Diagnose einer Fernmetastasierung </v>
          </cell>
        </row>
        <row r="217">
          <cell r="G217" t="str">
            <v xml:space="preserve">Primärintervention
Follow-Up-Meldungen 
Tumor-, Vitalstatus und PSA-Wert 
Zweittumor: Invasive Neubildung einer anderen Art </v>
          </cell>
        </row>
        <row r="218">
          <cell r="G218" t="str">
            <v>Primärintervention
Follow-Up-Meldungen 
Tumor-, Vitalstatus und PSA-Wert 
Patient tumorfrei ja/nein</v>
          </cell>
        </row>
        <row r="219">
          <cell r="G219" t="str">
            <v>Primärintervention
Follow-Up-Meldungen 
Tumor-, Vitalstatus und PSA-Wert 
Tod</v>
          </cell>
        </row>
        <row r="220">
          <cell r="G220" t="str">
            <v>Primärintervention
Follow-Up-Meldungen 
Tumor-, Vitalstatus und PSA-Wert 
Quelle Beobachtung</v>
          </cell>
        </row>
        <row r="221">
          <cell r="G221" t="str">
            <v>DKG-Patientenfragebogen nach Primärintervention</v>
          </cell>
        </row>
        <row r="222">
          <cell r="G222" t="str">
            <v>Primärintervention
Follow-Up-Meldungen 
DKG-Patientenfragebogen nach Primärintervention  
Datum</v>
          </cell>
        </row>
        <row r="223">
          <cell r="G223" t="str">
            <v>Primärintervention
Follow-Up-Meldungen 
DKG-Patientenfragebogen nach Primärintervention  
Kontinenz (ICIQ)</v>
          </cell>
        </row>
        <row r="224">
          <cell r="G224" t="str">
            <v>Primärintervention
Follow-Up-Meldungen 
DKG-Patientenfragebogen nach Primärintervention  
Potenz (IIEF-5-Score)</v>
          </cell>
        </row>
        <row r="225">
          <cell r="G225" t="str">
            <v>Primärintervention
Follow-Up-Meldungen 
DKG-Patientenfragebogen nach Primärintervention  
Lebensqualität</v>
          </cell>
        </row>
        <row r="226">
          <cell r="G226" t="str">
            <v>Primärintervention
Follow-Up-Meldungen 
DKG-Patientenfragebogen nach Primärintervention  
Gesundheitszustand</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sheetName val="ADT-Abgleich"/>
      <sheetName val="Inhaltsverzeichnis"/>
      <sheetName val="Datenmodell"/>
      <sheetName val="XML-Struktur"/>
      <sheetName val="Datenfelder"/>
      <sheetName val="Tabelle3"/>
      <sheetName val="Datenfelder (2)"/>
      <sheetName val="Primärfalldefinition"/>
      <sheetName val="Strukturval. und Fallarten"/>
      <sheetName val="Kombinationen PF-Art - Therapie"/>
      <sheetName val="Gesamtbetrachtung"/>
      <sheetName val="Generelle Verifizierungen"/>
      <sheetName val="Fehlerhafte Datensätze I"/>
      <sheetName val="Fehlerhafte Follow-Up-Meldungen"/>
      <sheetName val="Fehlerhafte Datensätze II"/>
      <sheetName val="Risikoklassifizierung"/>
      <sheetName val="Plausibilitätsüberprüfung"/>
      <sheetName val="Fallübersicht EQ - 1"/>
      <sheetName val="KB - Fallübersicht"/>
      <sheetName val="KB - Primärf  (nicht intervent)"/>
      <sheetName val="KB - Primärf  (Prostatektomie)"/>
      <sheetName val="KB - Primärf (Def. Strahlenth.)"/>
      <sheetName val="KB - Primärf (and. interv. T.)"/>
      <sheetName val="KB - Primärfälle (Gesamt)"/>
      <sheetName val="KB - Prostatektomie"/>
      <sheetName val="Berechnung Primärfälle"/>
      <sheetName val="Basisdaten (Risikogruppen)"/>
      <sheetName val="Basisdaten"/>
      <sheetName val="Kennzahlenbogen (KB)"/>
      <sheetName val="KB - Operativer Primärfall"/>
      <sheetName val="KB - Endoskopischer Primärfall"/>
      <sheetName val="KB - n. operiert (palliativ)"/>
      <sheetName val="KB - n. operiert (kurativ)"/>
      <sheetName val="KB - 2a (Prä. Fallvorstellung)"/>
      <sheetName val="KB - 2 (Präth. Vorstellung)"/>
      <sheetName val="KB - 4 (Psychoonkol. Betreuung)"/>
      <sheetName val="KB - 5 (Beratung Sozialdienst)"/>
      <sheetName val="KB - 6 (Studienteilnahme) "/>
      <sheetName val="KB - 7 (KRK-Patienten)"/>
      <sheetName val="KB - 8 (Genetische Beratung)"/>
      <sheetName val="KB - 9 (MSI-Untersuchung)"/>
      <sheetName val="KB - 10 (Komplikationsrate)"/>
      <sheetName val="KB - 11 (Vollständige Kolosk.)"/>
      <sheetName val="KB - 12 (Mesorektale Faszie)"/>
      <sheetName val="KB - 13 (Operative PF Kolon)"/>
      <sheetName val="KB - 14 (Operative PF Rektum)"/>
      <sheetName val="KB - 15 (Revisions-OPs Kolon)"/>
      <sheetName val="KB - 16 (Revisions-OPs Rektum"/>
      <sheetName val="KB - 17 (Postop. Wundinfektion)"/>
      <sheetName val="KB - 18 (Anastomosenins. Kolon)"/>
      <sheetName val="KB - 19 (Anastomosenins. Rekt.)"/>
      <sheetName val="KB - 20  (Mortalität postop.)"/>
      <sheetName val="KB - 21 (Lokale R0-R-Kolon)"/>
      <sheetName val="KB - 22 (Lokale R0-R.Rektum)"/>
      <sheetName val="KB - 23 (Stomaanzeichnung)"/>
      <sheetName val="KB - 24a (Prim. Lebermeta.)"/>
      <sheetName val="KB - 24b (Prim. Lebermeta.)"/>
      <sheetName val="KB - 25a (Sek. Lebermeta.)"/>
      <sheetName val="KB - 25b (Sek. Lebermeta.)"/>
      <sheetName val="KB - 26 (Adj. Chemo Kolon)"/>
      <sheetName val="KB - 27 (Neoadj. RadioChem)"/>
      <sheetName val="KB - 28 (Qualität Rektum-P.)"/>
      <sheetName val="KB - 29 (Abstand Resektionsr.)"/>
      <sheetName val="KB - 30 (Lymphknotenuntersg)"/>
      <sheetName val="Matrix EQ - Kolon"/>
      <sheetName val="Matrix EQ - Rektum"/>
      <sheetName val="KB - 1a (Primärfall)"/>
      <sheetName val="KB - Berechnung UICC-Stadium"/>
      <sheetName val="Matrix - Verifizierung Matrix"/>
      <sheetName val="Berechnung Kaplan-Meier I"/>
      <sheetName val="Berechnung Kaplan-Meier II"/>
      <sheetName val="Fallzuordnung"/>
      <sheetName val="Histologie-Codes Adenokarzinome"/>
      <sheetName val="Master"/>
      <sheetName val="KN1"/>
      <sheetName val="KN9"/>
      <sheetName val="KN Text"/>
      <sheetName val="Grafiken"/>
      <sheetName val="Arbeitsblatt"/>
      <sheetName val="TO-DO"/>
      <sheetName val="Tabelle1"/>
      <sheetName val="KB - 1b (Risikoklassifizierung)"/>
      <sheetName val="KB - 2a  (Prä. Fallvor. URO)"/>
      <sheetName val="KB - 2b  (Prä. Fallvor. STR)"/>
      <sheetName val="KB - 4a (Postoper. Fallbespr.)"/>
      <sheetName val="KB - 4b (Postoper. Fallbesp)"/>
      <sheetName val="KB - 5 (Active Surveillance)"/>
      <sheetName val="KB - 6 (Perk. Strah. + Hormon)"/>
      <sheetName val="KB - 7 (Morbiditätskonferenz)"/>
      <sheetName val="KB - 8 (Psychoonko. Betreuung)"/>
      <sheetName val="KB - 9 (Beratung Sozialdienst)"/>
      <sheetName val="KB - 11 (Studienqoute)"/>
      <sheetName val="KB - 12 (Anz. Prostatektomien)"/>
      <sheetName val="KB - 13 (Revisions-OPs)"/>
      <sheetName val="KB - 14 (Postop. Wundinfektion)"/>
      <sheetName val="KB - 15 (Nerver. OPs)"/>
      <sheetName val="KB - 16 (Erfassung R1-Resekt.)"/>
      <sheetName val="KB - 17 (Def. Strahlentherapie)"/>
      <sheetName val="KB - 18 (Permanente SEEDimpla.)"/>
      <sheetName val="KB - 19 (D90 &gt; 130 Gray)"/>
      <sheetName val="KB - 20 (HDR-Brachytherapie)"/>
      <sheetName val="EQ -Posttherapeutisch tumorfrei"/>
      <sheetName val="EQ Falluebersicht"/>
      <sheetName val="Matrix - original I"/>
      <sheetName val="EQ -Matrix - nur postop tumorf."/>
      <sheetName val="Matrix - alternativ OAS"/>
      <sheetName val="Matrix - alternativ DFS"/>
      <sheetName val="Patientenfragebogen-Pat_ED_2012"/>
      <sheetName val="Patientenfragebogen-Pat_ED_2009"/>
    </sheetNames>
    <sheetDataSet>
      <sheetData sheetId="0" refreshError="1"/>
      <sheetData sheetId="1">
        <row r="30">
          <cell r="B30">
            <v>367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sheetName val="ADT-Abgleich"/>
      <sheetName val="Inhaltsverzeichnis"/>
      <sheetName val="Datenmodell"/>
      <sheetName val="XML-Struktur"/>
      <sheetName val="Datenfelder"/>
      <sheetName val="Tabelle3"/>
      <sheetName val="Datenfelder (2)"/>
      <sheetName val="Primärfalldefinition"/>
      <sheetName val="Strukturval. und Fallarten"/>
      <sheetName val="Kombinationen PF-Art - Therapie"/>
      <sheetName val="Gesamtbetrachtung"/>
      <sheetName val="Generelle Verifizierungen"/>
      <sheetName val="Fehlerhafte Datensätze I"/>
      <sheetName val="Fehlerhafte Follow-Up-Meldungen"/>
      <sheetName val="Fehlerhafte Datensätze II"/>
      <sheetName val="Risikoklassifizierung"/>
      <sheetName val="Plausibilitätsüberprüfung"/>
      <sheetName val="Fallübersicht EQ - 1"/>
      <sheetName val="KB - Fallübersicht"/>
      <sheetName val="KB - Primärf  (nicht intervent)"/>
      <sheetName val="KB - Primärf  (Prostatektomie)"/>
      <sheetName val="KB - Primärf (Def. Strahlenth.)"/>
      <sheetName val="KB - Primärf (and. interv. T.)"/>
      <sheetName val="KB - Primärfälle (Gesamt)"/>
      <sheetName val="KB - Prostatektomie"/>
      <sheetName val="Berechnung Primärfälle"/>
      <sheetName val="Basisdaten (Risikogruppen)"/>
      <sheetName val="Basisdaten"/>
      <sheetName val="Kennzahlenbogen (KB)"/>
      <sheetName val="KB - Operativer Primärfall"/>
      <sheetName val="KB - Endoskopischer Primärfall"/>
      <sheetName val="KB - n. operiert (palliativ)"/>
      <sheetName val="KB - n. operiert (kurativ)"/>
      <sheetName val="KB - 2a (Prä. Fallvorstellung)"/>
      <sheetName val="KB - 2 (Präth. Vorstellung)"/>
      <sheetName val="KB - 4 (Psychoonkol. Betreuung)"/>
      <sheetName val="KB - 5 (Beratung Sozialdienst)"/>
      <sheetName val="KB - 6 (Studienteilnahme) "/>
      <sheetName val="KB - 7 (KRK-Patienten)"/>
      <sheetName val="KB - 8 (Genetische Beratung)"/>
      <sheetName val="KB - 9 (MSI-Untersuchung)"/>
      <sheetName val="KB - 10 (Komplikationsrate)"/>
      <sheetName val="KB - 11 (Vollständige Kolosk.)"/>
      <sheetName val="KB - 12 (Mesorektale Faszie)"/>
      <sheetName val="KB - 13 (Operative PF Kolon)"/>
      <sheetName val="KB - 14 (Operative PF Rektum)"/>
      <sheetName val="KB - 15 (Revisions-OPs Kolon)"/>
      <sheetName val="KB - 16 (Revisions-OPs Rektum"/>
      <sheetName val="KB - 17 (Postop. Wundinfektion)"/>
      <sheetName val="KB - 18 (Anastomosenins. Kolon)"/>
      <sheetName val="KB - 19 (Anastomosenins. Rekt.)"/>
      <sheetName val="KB - 20  (Mortalität postop.)"/>
      <sheetName val="KB - 21 (Lokale R0-R-Kolon)"/>
      <sheetName val="KB - 22 (Lokale R0-R.Rektum)"/>
      <sheetName val="KB - 23 (Stomaanzeichnung)"/>
      <sheetName val="KB - 24a (Prim. Lebermeta.)"/>
      <sheetName val="KB - 24b (Prim. Lebermeta.)"/>
      <sheetName val="KB - 25a (Sek. Lebermeta.)"/>
      <sheetName val="KB - 25b (Sek. Lebermeta.)"/>
      <sheetName val="KB - 26 (Adj. Chemo Kolon)"/>
      <sheetName val="KB - 27 (Neoadj. RadioChem)"/>
      <sheetName val="KB - 28 (Qualität Rektum-P.)"/>
      <sheetName val="KB - 29 (Abstand Resektionsr.)"/>
      <sheetName val="KB - 30 (Lymphknotenuntersg)"/>
      <sheetName val="Matrix EQ - Kolon"/>
      <sheetName val="Matrix EQ - Rektum"/>
      <sheetName val="KB - 1a (Primärfall)"/>
      <sheetName val="KB - Berechnung UICC-Stadium"/>
      <sheetName val="Matrix - Verifizierung Matrix"/>
      <sheetName val="Berechnung Kaplan-Meier I"/>
      <sheetName val="Berechnung Kaplan-Meier II"/>
      <sheetName val="Fallzuordnung"/>
      <sheetName val="Histologie-Codes Adenokarzinome"/>
      <sheetName val="Master"/>
      <sheetName val="KN1"/>
      <sheetName val="KN9"/>
      <sheetName val="KN Text"/>
      <sheetName val="Grafiken"/>
      <sheetName val="Arbeitsblatt"/>
      <sheetName val="TO-DO"/>
      <sheetName val="Tabelle1"/>
      <sheetName val="KB - 1b (Risikoklassifizierung)"/>
      <sheetName val="KB - 2a  (Prä. Fallvor. URO)"/>
      <sheetName val="KB - 2b  (Prä. Fallvor. STR)"/>
      <sheetName val="KB - 4a (Postoper. Fallbespr.)"/>
      <sheetName val="KB - 4b (Postoper. Fallbesp)"/>
      <sheetName val="KB - 5 (Active Surveillance)"/>
      <sheetName val="KB - 6 (Perk. Strah. + Hormon)"/>
      <sheetName val="KB - 7 (Morbiditätskonferenz)"/>
      <sheetName val="KB - 8 (Psychoonko. Betreuung)"/>
      <sheetName val="KB - 9 (Beratung Sozialdienst)"/>
      <sheetName val="KB - 11 (Studienqoute)"/>
      <sheetName val="KB - 12 (Anz. Prostatektomien)"/>
      <sheetName val="KB - 13 (Revisions-OPs)"/>
      <sheetName val="KB - 14 (Postop. Wundinfektion)"/>
      <sheetName val="KB - 15 (Nerver. OPs)"/>
      <sheetName val="KB - 16 (Erfassung R1-Resekt.)"/>
      <sheetName val="KB - 17 (Def. Strahlentherapie)"/>
      <sheetName val="KB - 18 (Permanente SEEDimpla.)"/>
      <sheetName val="KB - 19 (D90 &gt; 130 Gray)"/>
      <sheetName val="KB - 20 (HDR-Brachytherapie)"/>
      <sheetName val="EQ -Posttherapeutisch tumorfrei"/>
      <sheetName val="EQ Falluebersicht"/>
      <sheetName val="Matrix - original I"/>
      <sheetName val="EQ -Matrix - nur postop tumorf."/>
      <sheetName val="Matrix - alternativ OAS"/>
      <sheetName val="Matrix - alternativ DFS"/>
      <sheetName val="Patientenfragebogen-Pat_ED_2012"/>
      <sheetName val="Patientenfragebogen-Pat_ED_2009"/>
    </sheetNames>
    <sheetDataSet>
      <sheetData sheetId="0" refreshError="1"/>
      <sheetData sheetId="1">
        <row r="30">
          <cell r="B30">
            <v>367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daten"/>
      <sheetName val="Primärfalldefinition"/>
      <sheetName val="Kennzahlenbogen (KB)"/>
      <sheetName val="Datendefizite KB"/>
      <sheetName val="Datendefizite Matrix"/>
      <sheetName val="Berechnung1"/>
      <sheetName val="Berechnung2"/>
      <sheetName val="HilfstabelleB"/>
      <sheetName val="HilfstabelleSD"/>
      <sheetName val="HilfstabelleKB"/>
      <sheetName val="HilfstabelleM"/>
      <sheetName val="Datenquelle"/>
      <sheetName val="Datenbewertung"/>
      <sheetName val="Nicht benutzt"/>
    </sheetNames>
    <sheetDataSet>
      <sheetData sheetId="0"/>
      <sheetData sheetId="1"/>
      <sheetData sheetId="2"/>
      <sheetData sheetId="3"/>
      <sheetData sheetId="4"/>
      <sheetData sheetId="5"/>
      <sheetData sheetId="6"/>
      <sheetData sheetId="7"/>
      <sheetData sheetId="8"/>
      <sheetData sheetId="9"/>
      <sheetData sheetId="10"/>
      <sheetData sheetId="11">
        <row r="2">
          <cell r="B2" t="str">
            <v>Alcedis-MED</v>
          </cell>
        </row>
        <row r="3">
          <cell r="B3" t="str">
            <v>Credos</v>
          </cell>
        </row>
        <row r="4">
          <cell r="B4" t="str">
            <v>Eigenentwicklung (MS Excel, MS Access etc.)</v>
          </cell>
        </row>
        <row r="5">
          <cell r="B5" t="str">
            <v>GTDS</v>
          </cell>
        </row>
        <row r="6">
          <cell r="B6" t="str">
            <v>KIS-Erweiterung</v>
          </cell>
        </row>
        <row r="7">
          <cell r="B7" t="str">
            <v>KRAZTUR</v>
          </cell>
        </row>
        <row r="8">
          <cell r="B8" t="str">
            <v>MADOS 4</v>
          </cell>
        </row>
        <row r="9">
          <cell r="B9" t="str">
            <v>megaManager</v>
          </cell>
        </row>
        <row r="10">
          <cell r="B10" t="str">
            <v>NUK</v>
          </cell>
        </row>
        <row r="11">
          <cell r="B11" t="str">
            <v>ODSeasy®Net</v>
          </cell>
        </row>
        <row r="12">
          <cell r="B12" t="str">
            <v xml:space="preserve">ONDIS </v>
          </cell>
        </row>
        <row r="13">
          <cell r="B13" t="str">
            <v>OnkoNet</v>
          </cell>
        </row>
        <row r="14">
          <cell r="B14" t="str">
            <v xml:space="preserve">ProDoS </v>
          </cell>
        </row>
        <row r="15">
          <cell r="B15" t="str">
            <v>Nicht gelistet</v>
          </cell>
        </row>
        <row r="16">
          <cell r="B16" t="str">
            <v>Tumordokumentation ausschließlich über Krebsregister</v>
          </cell>
        </row>
        <row r="19">
          <cell r="E19" t="str">
            <v>Baden-Württemberg</v>
          </cell>
          <cell r="F19" t="str">
            <v>Bayern</v>
          </cell>
          <cell r="G19" t="str">
            <v>Berlin</v>
          </cell>
          <cell r="H19" t="str">
            <v>Brandenburg</v>
          </cell>
          <cell r="I19" t="str">
            <v>Bremen</v>
          </cell>
          <cell r="J19" t="str">
            <v>Hamburg</v>
          </cell>
          <cell r="K19" t="str">
            <v>Hessen</v>
          </cell>
          <cell r="L19" t="str">
            <v>Mecklenburg-Vorpommern</v>
          </cell>
          <cell r="M19" t="str">
            <v>Niedersachsen</v>
          </cell>
          <cell r="N19" t="str">
            <v>Nordrhein-Westfalen</v>
          </cell>
          <cell r="O19" t="str">
            <v>Rheinland-Pfalz</v>
          </cell>
          <cell r="P19" t="str">
            <v>Saarland</v>
          </cell>
          <cell r="Q19" t="str">
            <v>Sachsen</v>
          </cell>
          <cell r="R19" t="str">
            <v>Sachsen-Anhalt</v>
          </cell>
          <cell r="S19" t="str">
            <v>Schleswig-Holstein</v>
          </cell>
          <cell r="T19" t="str">
            <v>Thüringen</v>
          </cell>
          <cell r="U19" t="str">
            <v>Schweiz</v>
          </cell>
          <cell r="V19" t="str">
            <v xml:space="preserve">Österreich </v>
          </cell>
          <cell r="W19" t="str">
            <v>Italien</v>
          </cell>
        </row>
        <row r="20">
          <cell r="B20" t="str">
            <v>Bitte Reg.-Nr. auswählen</v>
          </cell>
        </row>
        <row r="21">
          <cell r="B21">
            <v>0</v>
          </cell>
        </row>
        <row r="22">
          <cell r="B22">
            <v>0</v>
          </cell>
        </row>
        <row r="23">
          <cell r="B23">
            <v>0</v>
          </cell>
        </row>
        <row r="24">
          <cell r="B24">
            <v>0</v>
          </cell>
        </row>
        <row r="25">
          <cell r="B25">
            <v>0</v>
          </cell>
        </row>
        <row r="26">
          <cell r="B26">
            <v>0</v>
          </cell>
        </row>
        <row r="27">
          <cell r="B27">
            <v>0</v>
          </cell>
        </row>
        <row r="28">
          <cell r="B28">
            <v>0</v>
          </cell>
        </row>
        <row r="29">
          <cell r="B29">
            <v>0</v>
          </cell>
        </row>
        <row r="30">
          <cell r="B30" t="str">
            <v>Bitte Reg.-Nr. auswählen</v>
          </cell>
        </row>
        <row r="31">
          <cell r="B31">
            <v>0</v>
          </cell>
        </row>
        <row r="32">
          <cell r="B32">
            <v>0</v>
          </cell>
        </row>
        <row r="33">
          <cell r="B33">
            <v>0</v>
          </cell>
        </row>
        <row r="34">
          <cell r="B34">
            <v>0</v>
          </cell>
        </row>
        <row r="35">
          <cell r="B35">
            <v>0</v>
          </cell>
        </row>
        <row r="36">
          <cell r="B36">
            <v>0</v>
          </cell>
        </row>
        <row r="37">
          <cell r="B37">
            <v>0</v>
          </cell>
        </row>
        <row r="38">
          <cell r="B38">
            <v>0</v>
          </cell>
        </row>
        <row r="39">
          <cell r="B39">
            <v>0</v>
          </cell>
        </row>
        <row r="40">
          <cell r="B40" t="str">
            <v>Bitte Reg.-Nr. auswählen</v>
          </cell>
        </row>
        <row r="45">
          <cell r="B45" t="str">
            <v>Universitär</v>
          </cell>
        </row>
        <row r="46">
          <cell r="B46" t="str">
            <v>Nicht universitär / Akademisches Lehrkrankenhaus</v>
          </cell>
        </row>
        <row r="50">
          <cell r="B50" t="str">
            <v>Keine Zusammenarbeit</v>
          </cell>
        </row>
        <row r="51">
          <cell r="B51" t="str">
            <v>Geringe / punktuelle Zusammenarbeit</v>
          </cell>
        </row>
        <row r="52">
          <cell r="B52" t="str">
            <v>Intensive / regelmäßige Zusammenarbeit</v>
          </cell>
        </row>
        <row r="53">
          <cell r="B53" t="str">
            <v>Tumordoku. liegt größtenteils beim Krebsregister</v>
          </cell>
        </row>
        <row r="64">
          <cell r="A64" t="str">
            <v>FAP-Z002</v>
          </cell>
        </row>
        <row r="65">
          <cell r="A65" t="str">
            <v>FAP-Z003</v>
          </cell>
        </row>
        <row r="66">
          <cell r="A66" t="str">
            <v>FAP-Z004</v>
          </cell>
        </row>
        <row r="67">
          <cell r="A67" t="str">
            <v>FAP-Z005</v>
          </cell>
        </row>
        <row r="68">
          <cell r="A68" t="str">
            <v>FAP-Z007</v>
          </cell>
        </row>
        <row r="69">
          <cell r="A69" t="str">
            <v>FAP-Z008</v>
          </cell>
        </row>
        <row r="70">
          <cell r="A70" t="str">
            <v>FAP-Z009</v>
          </cell>
        </row>
        <row r="71">
          <cell r="A71" t="str">
            <v>FAP-Z010</v>
          </cell>
        </row>
        <row r="72">
          <cell r="A72" t="str">
            <v>FAP-Z011</v>
          </cell>
        </row>
        <row r="73">
          <cell r="A73" t="str">
            <v>FAP-Z012</v>
          </cell>
        </row>
        <row r="74">
          <cell r="A74" t="str">
            <v>FAP-Z013</v>
          </cell>
        </row>
        <row r="75">
          <cell r="A75" t="str">
            <v>FAP-Z014</v>
          </cell>
        </row>
        <row r="76">
          <cell r="A76" t="str">
            <v>FAP-Z015</v>
          </cell>
        </row>
        <row r="77">
          <cell r="A77" t="str">
            <v>FAP-Z016</v>
          </cell>
        </row>
        <row r="78">
          <cell r="A78" t="str">
            <v>FAP-Z017-1</v>
          </cell>
        </row>
        <row r="79">
          <cell r="A79" t="str">
            <v>FAP-Z017-2</v>
          </cell>
        </row>
        <row r="80">
          <cell r="A80" t="str">
            <v>FAP-Z018</v>
          </cell>
        </row>
        <row r="81">
          <cell r="A81" t="str">
            <v>FAP-Z019</v>
          </cell>
        </row>
        <row r="82">
          <cell r="A82" t="str">
            <v>FAP-Z020</v>
          </cell>
        </row>
        <row r="83">
          <cell r="A83" t="str">
            <v>FAP-Z022</v>
          </cell>
        </row>
        <row r="84">
          <cell r="A84" t="str">
            <v>FAP-Z023</v>
          </cell>
        </row>
        <row r="85">
          <cell r="A85" t="str">
            <v>FAP-Z024</v>
          </cell>
        </row>
        <row r="86">
          <cell r="A86" t="str">
            <v>FAP-Z025</v>
          </cell>
        </row>
        <row r="87">
          <cell r="A87" t="str">
            <v>FAP-Z026</v>
          </cell>
        </row>
        <row r="88">
          <cell r="A88" t="str">
            <v>FAP-Z027</v>
          </cell>
        </row>
        <row r="89">
          <cell r="A89" t="str">
            <v>FAP-Z028</v>
          </cell>
        </row>
        <row r="90">
          <cell r="A90" t="str">
            <v>FAP-Z029</v>
          </cell>
        </row>
        <row r="91">
          <cell r="A91" t="str">
            <v>FAP-Z031</v>
          </cell>
        </row>
        <row r="92">
          <cell r="A92" t="str">
            <v>FAP-Z032</v>
          </cell>
        </row>
        <row r="93">
          <cell r="A93" t="str">
            <v>FAP-Z033</v>
          </cell>
        </row>
        <row r="94">
          <cell r="A94" t="str">
            <v>FAP-Z034</v>
          </cell>
        </row>
        <row r="95">
          <cell r="A95" t="str">
            <v>FAP-Z035</v>
          </cell>
        </row>
        <row r="96">
          <cell r="A96" t="str">
            <v>FAP-Z036</v>
          </cell>
        </row>
        <row r="97">
          <cell r="A97" t="str">
            <v>FAP-Z037</v>
          </cell>
        </row>
        <row r="98">
          <cell r="A98" t="str">
            <v>FAP-Z038</v>
          </cell>
        </row>
        <row r="99">
          <cell r="A99" t="str">
            <v>FAP-Z039</v>
          </cell>
        </row>
        <row r="100">
          <cell r="A100" t="str">
            <v>FAP-Z040</v>
          </cell>
        </row>
        <row r="101">
          <cell r="A101" t="str">
            <v>FAP-Z041</v>
          </cell>
        </row>
        <row r="102">
          <cell r="A102" t="str">
            <v>FAP-Z042</v>
          </cell>
        </row>
        <row r="103">
          <cell r="A103" t="str">
            <v>FAP-Z043</v>
          </cell>
        </row>
        <row r="104">
          <cell r="A104" t="str">
            <v>FAP-Z044</v>
          </cell>
        </row>
        <row r="105">
          <cell r="A105" t="str">
            <v>FAP-Z045</v>
          </cell>
        </row>
        <row r="106">
          <cell r="A106" t="str">
            <v>FAP-Z046</v>
          </cell>
        </row>
        <row r="107">
          <cell r="A107" t="str">
            <v>FAP-Z047</v>
          </cell>
        </row>
        <row r="108">
          <cell r="A108" t="str">
            <v>FAP-Z048</v>
          </cell>
        </row>
        <row r="109">
          <cell r="A109" t="str">
            <v>FAP-Z049</v>
          </cell>
        </row>
        <row r="110">
          <cell r="A110" t="str">
            <v>FAP-Z050</v>
          </cell>
        </row>
        <row r="111">
          <cell r="A111" t="str">
            <v>FAP-Z051</v>
          </cell>
        </row>
        <row r="112">
          <cell r="A112" t="str">
            <v>FAP-Z052</v>
          </cell>
        </row>
        <row r="113">
          <cell r="A113" t="str">
            <v>FAP-Z054</v>
          </cell>
        </row>
        <row r="114">
          <cell r="A114" t="str">
            <v>FAP-Z055</v>
          </cell>
        </row>
        <row r="115">
          <cell r="A115" t="str">
            <v>FAP-Z056</v>
          </cell>
        </row>
        <row r="116">
          <cell r="A116" t="str">
            <v>FAP-Z057</v>
          </cell>
        </row>
        <row r="117">
          <cell r="A117" t="str">
            <v>FAP-Z058</v>
          </cell>
        </row>
        <row r="118">
          <cell r="A118" t="str">
            <v>FAP-Z059</v>
          </cell>
        </row>
        <row r="119">
          <cell r="A119" t="str">
            <v>FAP-Z061</v>
          </cell>
        </row>
        <row r="120">
          <cell r="A120" t="str">
            <v>FAP-Z062</v>
          </cell>
        </row>
        <row r="121">
          <cell r="A121" t="str">
            <v>FAP-Z063</v>
          </cell>
        </row>
        <row r="122">
          <cell r="A122" t="str">
            <v>FAP-Z064</v>
          </cell>
        </row>
        <row r="123">
          <cell r="A123" t="str">
            <v>FAP-Z065</v>
          </cell>
        </row>
        <row r="124">
          <cell r="A124" t="str">
            <v>FAP-Z066</v>
          </cell>
        </row>
        <row r="125">
          <cell r="A125" t="str">
            <v>FAP-Z067</v>
          </cell>
        </row>
        <row r="126">
          <cell r="A126" t="str">
            <v>FAP-Z068</v>
          </cell>
        </row>
        <row r="127">
          <cell r="A127" t="str">
            <v>FAP-Z069</v>
          </cell>
        </row>
        <row r="128">
          <cell r="A128" t="str">
            <v>FAP-Z070</v>
          </cell>
        </row>
        <row r="129">
          <cell r="A129" t="str">
            <v>FAP-Z071</v>
          </cell>
        </row>
        <row r="130">
          <cell r="A130" t="str">
            <v>FAP-Z072</v>
          </cell>
        </row>
        <row r="131">
          <cell r="A131" t="str">
            <v>FAP-Z073</v>
          </cell>
        </row>
        <row r="132">
          <cell r="A132" t="str">
            <v>FAP-Z075</v>
          </cell>
        </row>
        <row r="133">
          <cell r="A133" t="str">
            <v>FAP-Z076</v>
          </cell>
        </row>
        <row r="134">
          <cell r="A134" t="str">
            <v>FAP-Z077</v>
          </cell>
        </row>
        <row r="135">
          <cell r="A135" t="str">
            <v>FAP-Z078</v>
          </cell>
        </row>
        <row r="136">
          <cell r="A136" t="str">
            <v>FAP-Z079</v>
          </cell>
        </row>
        <row r="137">
          <cell r="A137" t="str">
            <v>FAP-Z080</v>
          </cell>
        </row>
        <row r="138">
          <cell r="A138" t="str">
            <v>FAP-Z081</v>
          </cell>
        </row>
        <row r="139">
          <cell r="A139" t="str">
            <v>FAP-Z082</v>
          </cell>
        </row>
        <row r="140">
          <cell r="A140" t="str">
            <v>FAP-Z083</v>
          </cell>
        </row>
        <row r="141">
          <cell r="A141" t="str">
            <v>FAP-Z084</v>
          </cell>
        </row>
        <row r="142">
          <cell r="A142" t="str">
            <v>FAP-Z085</v>
          </cell>
        </row>
        <row r="143">
          <cell r="A143" t="str">
            <v>FAP-Z086</v>
          </cell>
        </row>
        <row r="144">
          <cell r="A144" t="str">
            <v>FAP-Z087</v>
          </cell>
        </row>
        <row r="145">
          <cell r="A145" t="str">
            <v>FAP-Z088</v>
          </cell>
        </row>
        <row r="146">
          <cell r="A146" t="str">
            <v>FAP-Z089</v>
          </cell>
        </row>
        <row r="147">
          <cell r="A147" t="str">
            <v>FAP-Z090</v>
          </cell>
        </row>
        <row r="148">
          <cell r="A148" t="str">
            <v>FAP-Z091</v>
          </cell>
        </row>
        <row r="149">
          <cell r="A149" t="str">
            <v>FAP-Z092</v>
          </cell>
        </row>
        <row r="150">
          <cell r="A150" t="str">
            <v>FAP-Z093</v>
          </cell>
        </row>
        <row r="151">
          <cell r="A151" t="str">
            <v>FAP-Z094</v>
          </cell>
        </row>
        <row r="152">
          <cell r="A152" t="str">
            <v>FAP-Z095</v>
          </cell>
        </row>
        <row r="153">
          <cell r="A153" t="str">
            <v>FAP-Z096</v>
          </cell>
        </row>
        <row r="154">
          <cell r="A154" t="str">
            <v>FAP-Z097</v>
          </cell>
        </row>
        <row r="155">
          <cell r="A155" t="str">
            <v>FAP-Z098</v>
          </cell>
        </row>
        <row r="156">
          <cell r="A156" t="str">
            <v>FAP-Z099</v>
          </cell>
        </row>
        <row r="157">
          <cell r="A157" t="str">
            <v>FAP-Z100</v>
          </cell>
        </row>
        <row r="158">
          <cell r="A158" t="str">
            <v>FAP-Z101</v>
          </cell>
        </row>
        <row r="159">
          <cell r="A159" t="str">
            <v>FAP-Z102</v>
          </cell>
        </row>
        <row r="160">
          <cell r="A160" t="str">
            <v>Nicht gelistet</v>
          </cell>
        </row>
      </sheetData>
      <sheetData sheetId="12">
        <row r="76">
          <cell r="B76" t="str">
            <v>Ja</v>
          </cell>
        </row>
        <row r="77">
          <cell r="B77" t="str">
            <v>Nein</v>
          </cell>
        </row>
      </sheetData>
      <sheetData sheetId="1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sheetName val="Datenfelder"/>
      <sheetName val="XML-Struktur"/>
      <sheetName val="KB-Basisdaten"/>
      <sheetName val="KB-Screenshot"/>
      <sheetName val="KB-Verifizierung"/>
      <sheetName val="KB-Operativer Primärfall"/>
      <sheetName val="KB-Endoskopischer Primärfall"/>
      <sheetName val="KB-n. operiert (palliativ)"/>
      <sheetName val="KB-n. operiert (kurativ)"/>
      <sheetName val="KB-1 (Präth. Fallvorstellung)"/>
      <sheetName val="KB-2 (Präth. Vorstellung)"/>
      <sheetName val="KB-3 (Posto. Fallvorstellung)"/>
      <sheetName val="KB-4a (Psychoonkol. Betreuung)"/>
      <sheetName val="KB-4b (Psychoonkol. Betreuung)"/>
      <sheetName val="KB-5a (Beratung Sozaldienst)"/>
      <sheetName val="KB-5b (Beratung Sozaldienst)"/>
      <sheetName val="KB-6a (Studienteilnahme)"/>
      <sheetName val="KB-6b (Studienteilnahme) "/>
      <sheetName val="KB-7a (KRK-Patienten)"/>
      <sheetName val="KB-7b (Pos. Fam.anamnese)"/>
      <sheetName val="KB-8a (Genetische Beratung)"/>
      <sheetName val="KB-8b (Genetische Beratung)"/>
      <sheetName val="KB-9 (Immunhisto MMR)"/>
      <sheetName val="KB-10 (Komplikationsrate)"/>
      <sheetName val="KB-11 (Vollständige Kolosk.)"/>
      <sheetName val="KB-12 (Mesorektale Faszie)"/>
      <sheetName val="KB-13 (Operative PF Kolon)"/>
      <sheetName val="KB-14 (Operative PF Rektum)"/>
      <sheetName val="KB-15 (Revisions-OPs Kolon)"/>
      <sheetName val="KB-16 (Revisions-OPs Rektum)"/>
      <sheetName val="KB-17 (Postop. Wundinfektion)"/>
      <sheetName val="KB-18 (Anastomosenins. Kolon)"/>
      <sheetName val="KB-19 (Anastomosenins. Rekt.)"/>
      <sheetName val="KB-20 (Mortalität postop.)"/>
      <sheetName val="KB-21 (Lokale R0-R-Kolon)"/>
      <sheetName val="KB-22 (Lokale R0-R.Rektum)"/>
      <sheetName val="KB-23 (Stomaanzeichnung)"/>
      <sheetName val="KB-24 (Prim. Lebermeta.)"/>
      <sheetName val="KB-25 (Sek. Lebermeta.)"/>
      <sheetName val="KB-26 (Adj. Chemo Kolon)"/>
      <sheetName val="KB-27 (Neoadj. RadioChem)"/>
      <sheetName val="KB-28 (Qualität Rektum-P.)"/>
      <sheetName val="KB-29 (Abstand Resektionsr.)"/>
      <sheetName val="KB-30 (Lymphknotenuntersg)"/>
      <sheetName val="Matrix - Kolon"/>
      <sheetName val="Matrix - Rektum"/>
      <sheetName val="Matrix - Verifizierung"/>
      <sheetName val="Matrix - Follow-Up-Meldungen"/>
      <sheetName val="Matrix - Berechnung Zellen"/>
      <sheetName val="Matrix - KM-Zellen allg."/>
      <sheetName val="Matrix - KM-Zellen DFS I"/>
      <sheetName val="Matrix - KM-Zellen DFS II"/>
      <sheetName val="Matrix - KM-Zellen OAS I"/>
      <sheetName val="Appendix - UICC-Stadium"/>
      <sheetName val="Matrix - KM-Zellen OAS II"/>
      <sheetName val="Kaplan-Meier DFS I"/>
      <sheetName val="Kaplan-Meier DFS II"/>
      <sheetName val="Kaplan-Meier OAS I"/>
      <sheetName val="Kaplan-Meier OAS II"/>
      <sheetName val="Appendix - Adenokarzinome"/>
      <sheetName val="Appendix - Fallzuordnung"/>
      <sheetName val="Grafiken"/>
      <sheetName val="KN Text"/>
      <sheetName val="eb_darm-F1.1"/>
      <sheetName val="Datenquelle"/>
    </sheetNames>
    <sheetDataSet>
      <sheetData sheetId="0">
        <row r="91">
          <cell r="B91">
            <v>0</v>
          </cell>
        </row>
      </sheetData>
      <sheetData sheetId="1">
        <row r="18">
          <cell r="B18" t="str">
            <v>A1 Stammdaten - Patienten-ID</v>
          </cell>
        </row>
        <row r="19">
          <cell r="B19" t="str">
            <v>A2 Stammdaten -  Geburtsdatum Tag</v>
          </cell>
        </row>
        <row r="20">
          <cell r="B20" t="str">
            <v>A3 Stammdaten - Geburtsdatum Monat</v>
          </cell>
        </row>
        <row r="21">
          <cell r="B21" t="str">
            <v>A4 Stammdaten - Geburtsdatum Jahr</v>
          </cell>
        </row>
        <row r="22">
          <cell r="B22" t="str">
            <v>A5 Stammdaten - Geschlecht</v>
          </cell>
        </row>
        <row r="23">
          <cell r="B23" t="str">
            <v>A6 Stammdaten - Einwilligungserklärung Dokumentation in Tumordokumentation</v>
          </cell>
        </row>
        <row r="24">
          <cell r="B24" t="str">
            <v>A7 Stammdaten - Einwilligungserklärung Versand anonymisierter Patientendatensatz an externe Stelle</v>
          </cell>
        </row>
        <row r="25">
          <cell r="B25" t="str">
            <v xml:space="preserve">B1 Anamnese - Relevante Krebsvorerkrankungen der/des Patienten/Patientin mit Fall zum Zeitpunkt der Erstdiagnose Fall </v>
          </cell>
        </row>
        <row r="26">
          <cell r="B26" t="str">
            <v>B2 Anamnese - Jahr relevante Krebsvorerkrankungen der/des Patienten/Patientin mit Fall zum Zeitpunkt der Erstdiagnose Fall</v>
          </cell>
        </row>
        <row r="27">
          <cell r="B27" t="str">
            <v xml:space="preserve">B3 Anamnese - Nicht relevante Krebsvorerkrankungen der/des Patienten/Patientin mit Fall zum Zeitpunkt der Erstdiagnose Fall </v>
          </cell>
        </row>
        <row r="28">
          <cell r="B28" t="str">
            <v>B4 Anamnese - Jahr nicht relevante Krebsvorerkrankungen der/des Patienten/Patientin mit Fall zum Zeitpunkt der Erstdiagnose Fall</v>
          </cell>
        </row>
        <row r="29">
          <cell r="B29" t="str">
            <v>B5.1 Anamnese - DKG-Fragebogen zur Familienanamnese ausgefüllt</v>
          </cell>
        </row>
        <row r="30">
          <cell r="B30" t="str">
            <v>B5.2 Anamnese - Familienanamnese</v>
          </cell>
        </row>
        <row r="31">
          <cell r="B31" t="str">
            <v>C1 - Grundgesamtheit - Kategorisierung des Tudoku-Systems</v>
          </cell>
        </row>
        <row r="32">
          <cell r="B32" t="str">
            <v>C2.1 Allgemeine Fallinfos -  Zentrumsfall</v>
          </cell>
        </row>
        <row r="33">
          <cell r="B33" t="str">
            <v>C2.2 Allgemeine Fallinfos - Fall-ID; Organ</v>
          </cell>
        </row>
        <row r="34">
          <cell r="B34" t="str">
            <v>C2.3 Allgemeine Fallinfos - Fall-ID; 1. Teil Reg.-Nr.</v>
          </cell>
        </row>
        <row r="35">
          <cell r="B35" t="str">
            <v>C2.4 Allgemeine Fallinfos -  Fall-ID; Haupt- / Nebenstandort</v>
          </cell>
        </row>
        <row r="36">
          <cell r="B36" t="str">
            <v>C2.5 Allgemeine Fallinfos -  Fall-ID; Fallnummer</v>
          </cell>
        </row>
        <row r="37">
          <cell r="B37" t="str">
            <v>C2.6 Allgemeine Fallinfos - Falldatensatz vollständig eingegeben?</v>
          </cell>
        </row>
        <row r="38">
          <cell r="B38" t="str">
            <v xml:space="preserve">D1 Diagnose - Datum Erstdiagnose Primärtumor
</v>
          </cell>
        </row>
        <row r="39">
          <cell r="B39" t="str">
            <v>D2 Diagnose -  Datum histologische Sicherung</v>
          </cell>
        </row>
        <row r="40">
          <cell r="B40" t="str">
            <v xml:space="preserve">D3 Diagnose - ICD-O-Histologie </v>
          </cell>
        </row>
        <row r="41">
          <cell r="B41" t="str">
            <v>D4 Diagnose - Tumorausprägung</v>
          </cell>
        </row>
        <row r="42">
          <cell r="B42" t="str">
            <v xml:space="preserve">D5 Diagnose -  ICD-O-Lokalisation
</v>
          </cell>
        </row>
        <row r="43">
          <cell r="B43" t="str">
            <v>D6 Diagnose - Kolon oder Rektum</v>
          </cell>
        </row>
        <row r="44">
          <cell r="B44" t="str">
            <v>D7 Diagnose - Spezifikation Tumorlokalisation Rektum</v>
          </cell>
        </row>
        <row r="45">
          <cell r="B45" t="str">
            <v>D8 Diagnose  -  Prätherapeutischer Tumorstatus T</v>
          </cell>
        </row>
        <row r="46">
          <cell r="B46" t="str">
            <v>D9 Diagnose - Prätherapeutischer Tumorstatus N</v>
          </cell>
        </row>
        <row r="47">
          <cell r="B47" t="str">
            <v>D10 Diagnose - Prätherapeutischer Tumorstatus M</v>
          </cell>
        </row>
        <row r="48">
          <cell r="B48" t="str">
            <v>D13 Diagnose - Prätherapeutisches Tumorstadium UICC-Stadium</v>
          </cell>
        </row>
        <row r="49">
          <cell r="B49" t="str">
            <v>D14 Diagnose - Synchrone Behandlung eines oder mehrerer kolorektaler Primärtumoren</v>
          </cell>
        </row>
        <row r="50">
          <cell r="B50" t="str">
            <v>D15 Diagnose - MRT des Beckens durchgeführt</v>
          </cell>
        </row>
        <row r="51">
          <cell r="B51" t="str">
            <v>D16 Diagnose -  Dünnschicht-CT des Beckens durchgeführt</v>
          </cell>
        </row>
        <row r="52">
          <cell r="B52" t="str">
            <v>D17 Diagnose - Abstand der mesorektalen Faszie in mm</v>
          </cell>
        </row>
        <row r="53">
          <cell r="B53" t="str">
            <v>E1 Prätherapeutische Tumorkonferenz - Vorstellung</v>
          </cell>
        </row>
        <row r="54">
          <cell r="B54" t="str">
            <v>E2 Prätherapeutische Tumorkonferenz - Empfehlung leitliniengerecht?</v>
          </cell>
        </row>
        <row r="55">
          <cell r="B55" t="str">
            <v>F1 Endoskopische Primärtherapie - Datum therapeutische Koloskopie (endoskopische Abtragung)</v>
          </cell>
        </row>
        <row r="56">
          <cell r="B56" t="str">
            <v>F2 Endoskopische Primärtherapie - OPS-Code</v>
          </cell>
        </row>
        <row r="57">
          <cell r="B57" t="str">
            <v>G1 Chirurgische Therapie - Einstufung durch ASA-Klassifikation</v>
          </cell>
        </row>
        <row r="58">
          <cell r="B58" t="str">
            <v>G2 Chirurgische Primärtherapie - Datum operative Tumorentfernung (1. OP)</v>
          </cell>
        </row>
        <row r="59">
          <cell r="B59" t="str">
            <v>G3 Chirurgische Primärtherapie - OPS-Codes (1. OP)</v>
          </cell>
        </row>
        <row r="60">
          <cell r="B60" t="str">
            <v>G4 Chirurgische Primärtherapie - Notfall- oder Elektiveingriff</v>
          </cell>
        </row>
        <row r="61">
          <cell r="B61" t="str">
            <v xml:space="preserve">G5 Chirurgische Primärtherapie - Erstoperateur
</v>
          </cell>
        </row>
        <row r="62">
          <cell r="B62" t="str">
            <v>G6 Chirurgische Primärtherapie - Zweitoperateur</v>
          </cell>
        </row>
        <row r="63">
          <cell r="B63" t="str">
            <v>G7 Chirurgische Primärtherapie - Anastomose angelegt (1. OP)</v>
          </cell>
        </row>
        <row r="64">
          <cell r="B64" t="str">
            <v>G8 Chirurgische Primärtherapie - TME oder PME durchgeführt (1. OP)</v>
          </cell>
        </row>
        <row r="65">
          <cell r="B65" t="str">
            <v xml:space="preserve">G9 Chirurgische Primärtherapie - Postoperative Wundinfektion </v>
          </cell>
        </row>
        <row r="66">
          <cell r="B66" t="str">
            <v>G10 Chirurgische Primärtherapie - Postoperative Wundinfektion Datum</v>
          </cell>
        </row>
        <row r="67">
          <cell r="B67" t="str">
            <v xml:space="preserve">G11 Chirurgische Primärtherapie - Anastomoseninsuffizienz aufgetreten? </v>
          </cell>
        </row>
        <row r="68">
          <cell r="B68" t="str">
            <v>G13 Chirurgische Primärtherapie -  Anastomoseninsuffizienz interventionspflichtig?</v>
          </cell>
        </row>
        <row r="69">
          <cell r="B69" t="str">
            <v>G14 Chirurgische Primärtherapie -  Interventionspflichtige Anastomoseninsuffizienz Datum</v>
          </cell>
        </row>
        <row r="70">
          <cell r="B70" t="str">
            <v>G15 Chirurgische Primärtherapie - Revisionseingriff</v>
          </cell>
        </row>
        <row r="71">
          <cell r="B71" t="str">
            <v>G16 Chirurgische Primärtherapie -  Revisionseingriff Datum</v>
          </cell>
        </row>
        <row r="72">
          <cell r="B72" t="str">
            <v>G17  Chirurgische Primärtherapie- Operation mit Stomaanlage durchgeführt</v>
          </cell>
        </row>
        <row r="73">
          <cell r="B73" t="str">
            <v>G18  Chirurgische Primärtherapie - Stoma präoperativ angezeichnet</v>
          </cell>
        </row>
        <row r="74">
          <cell r="B74" t="str">
            <v xml:space="preserve">H1 Postoperative Histologie / Staging - pT </v>
          </cell>
        </row>
        <row r="75">
          <cell r="B75" t="str">
            <v>H2  Postoperative Histologie / Staging - pN</v>
          </cell>
        </row>
        <row r="76">
          <cell r="B76" t="str">
            <v>H3  Postoperative Histologie / Staging - postM</v>
          </cell>
        </row>
        <row r="77">
          <cell r="B77" t="str">
            <v>H4   Postoperative Histologie / Staging  - Grading</v>
          </cell>
        </row>
        <row r="78">
          <cell r="B78" t="str">
            <v>H5   Postoperative Histologie / Staging  - ICD-O-Histologie</v>
          </cell>
        </row>
        <row r="79">
          <cell r="B79" t="str">
            <v>H6   Postoperative Histologie / Staging - Postoperativ Status 
Residualtumor (lokal) nach allen OPS</v>
          </cell>
        </row>
        <row r="80">
          <cell r="B80" t="str">
            <v>H7   Postoperative Histologie / Staging  - Postoperativ Status 
Residualtumor (Gesamt) nach Primärtherapie</v>
          </cell>
        </row>
        <row r="81">
          <cell r="B81" t="str">
            <v>H8  Postoperative Histologie / Staging - Güte der Mesorektumresektion</v>
          </cell>
        </row>
        <row r="82">
          <cell r="B82" t="str">
            <v>H9   Postoperative Histologie / Staging  - Anzahl der untersuchten Lymphknoten</v>
          </cell>
        </row>
        <row r="83">
          <cell r="B83" t="str">
            <v>H10   Postoperative Histologie / Staging  - Abstand des aboralen Tumor-
randes zur aboralen Resektionsgrenze in mm dokumentiert</v>
          </cell>
        </row>
        <row r="84">
          <cell r="B84" t="str">
            <v>H11 Postoperative Histologie / Staging - Abstand des Tumors zur zirkumferentiellen mesorektalen Resektionsebene in mm dokumentiert</v>
          </cell>
        </row>
        <row r="85">
          <cell r="B85" t="str">
            <v>I1 Postoperative Tumorkonferenz - Vorstellung</v>
          </cell>
        </row>
        <row r="86">
          <cell r="B86" t="str">
            <v>I2 Postoperative Tumorkonferenz - Empfehlung leitliniengerecht?</v>
          </cell>
        </row>
        <row r="87">
          <cell r="B87" t="str">
            <v>J1.1 Lebermetastasen -  Lebermetastasen vorhanden</v>
          </cell>
        </row>
        <row r="88">
          <cell r="B88" t="str">
            <v>J1.2 Lebermetastasen - Lebermetastasen ausschließlich?</v>
          </cell>
        </row>
        <row r="89">
          <cell r="B89" t="str">
            <v>J2.1 Lebermetastasen - Primäre Lebermetastasenresektion durchgeführt</v>
          </cell>
        </row>
        <row r="90">
          <cell r="B90" t="str">
            <v>J3 Lebermetastasen - Bedingungen für  sekundäre Lebermetastasenresektion</v>
          </cell>
        </row>
        <row r="91">
          <cell r="B91" t="str">
            <v>J4 Lebermetastasen - Lebermetastasen - Sekundäre Lebermetastasenresektion durchgeführt</v>
          </cell>
        </row>
        <row r="92">
          <cell r="B92" t="str">
            <v>K1 Präoperative / definitive Strahlentherapie - Empfehlung ja / nein</v>
          </cell>
        </row>
        <row r="93">
          <cell r="B93" t="str">
            <v>K2  Präoperative / definitive Strahlentherapie- Datum Empfehlung</v>
          </cell>
        </row>
        <row r="94">
          <cell r="B94" t="str">
            <v>K3 Präoperative / definitive Strahlentherapie - Therapiezeitpunkt</v>
          </cell>
        </row>
        <row r="95">
          <cell r="B95" t="str">
            <v>K4 Präoperative / definitive Strahlentherapie - Therapieintention</v>
          </cell>
        </row>
        <row r="96">
          <cell r="B96" t="str">
            <v>K5 Präoperative / definitive Strahlentherapie - Gründe für Nichtdurchführung trotz Empfehlung</v>
          </cell>
        </row>
        <row r="97">
          <cell r="B97" t="str">
            <v>K6 Präoperative / definitive Strahlentherapie - Beginn</v>
          </cell>
        </row>
        <row r="98">
          <cell r="B98" t="str">
            <v>K7 Präoperative / definitive Strahlentherapie - Ende</v>
          </cell>
        </row>
        <row r="99">
          <cell r="B99" t="str">
            <v>K8  Präoperative / definitive Strahlentherapie -  Grund der Beendigung der Strahlentherapie</v>
          </cell>
        </row>
        <row r="100">
          <cell r="B100" t="str">
            <v>L1 Postoperative Strahlentherapie - Empfehlung ja / nein</v>
          </cell>
        </row>
        <row r="101">
          <cell r="B101" t="str">
            <v>L2 Postoperative Strahlentherapie - Datum Empfehlung</v>
          </cell>
        </row>
        <row r="102">
          <cell r="B102" t="str">
            <v>L3 Postoperative Strahlentherapie - Therapiezeitpunkt</v>
          </cell>
        </row>
        <row r="103">
          <cell r="B103" t="str">
            <v>L4 Postoperative Strahlentherapie - Therapieintention</v>
          </cell>
        </row>
        <row r="104">
          <cell r="B104" t="str">
            <v>L5 Postoperative Strahlentherapie - Gründe für Nichtdurchführung   trotz Empfehlung</v>
          </cell>
        </row>
        <row r="105">
          <cell r="B105" t="str">
            <v>L6 Postoperative Strahlentherapie - Beginn</v>
          </cell>
        </row>
        <row r="106">
          <cell r="B106" t="str">
            <v>L7 Postoperative Strahlentherapie - Ende</v>
          </cell>
        </row>
        <row r="107">
          <cell r="B107" t="str">
            <v>L8 Postoperative Strahlentherapie - Grund der Beendigung der Strahlentherapie</v>
          </cell>
        </row>
        <row r="108">
          <cell r="B108" t="str">
            <v>M1 Präoperative / definitive Chemotherapie - Empfehlung ja / nein</v>
          </cell>
        </row>
        <row r="109">
          <cell r="B109" t="str">
            <v>M2  Präoperative / definitive Chemotherapie- Datum Empfehlung</v>
          </cell>
        </row>
        <row r="110">
          <cell r="B110" t="str">
            <v>M3 Präoperative / definitive Chemotherapie- Therapiezeitpunkt</v>
          </cell>
        </row>
        <row r="111">
          <cell r="B111" t="str">
            <v>M4 Präoperative / definitive Chemotherapie - Therapieintention</v>
          </cell>
        </row>
        <row r="112">
          <cell r="B112" t="str">
            <v>M5 Präoperative /  definitive Chemotherapie - Gründe für Nichtdurchführung trotz Empfehlung</v>
          </cell>
        </row>
        <row r="113">
          <cell r="B113" t="str">
            <v>M6 Präoperative / definitive Chemotherapie - Beginn</v>
          </cell>
        </row>
        <row r="114">
          <cell r="B114" t="str">
            <v>M7 Präoperative  / definitive Chemotherapie - Ende</v>
          </cell>
        </row>
        <row r="115">
          <cell r="B115" t="str">
            <v>M8  Präoperative / definitive Chemotherapie - Grund der Beendigung der Chemotherapie</v>
          </cell>
        </row>
        <row r="116">
          <cell r="B116" t="str">
            <v>N1 Postoperative Chemotherapie - Empfehlung ja / nein</v>
          </cell>
        </row>
        <row r="117">
          <cell r="B117" t="str">
            <v>N2 Postoperative Chemotherapie - Datum Empfehlung</v>
          </cell>
        </row>
        <row r="118">
          <cell r="B118" t="str">
            <v>N3 Postoperative Chemotherapie - Therapiezeitpunkt</v>
          </cell>
        </row>
        <row r="119">
          <cell r="B119" t="str">
            <v>N4 Postoperative Chemotherapie - Therapieintention</v>
          </cell>
        </row>
        <row r="120">
          <cell r="B120" t="str">
            <v>N5 Postoperative Chemotherapie - Gründe für Nichtdurchführung   trotz Empfehlung</v>
          </cell>
        </row>
        <row r="121">
          <cell r="B121" t="str">
            <v>N6 Postoperative Chemotherapie - Beginn</v>
          </cell>
        </row>
        <row r="122">
          <cell r="B122" t="str">
            <v>N7 Postoperative Chemotherapie - Ende</v>
          </cell>
        </row>
        <row r="123">
          <cell r="B123" t="str">
            <v>N8 Postoperative Chemotherapie - Grund der Beendigung der Strahlentherapie</v>
          </cell>
        </row>
        <row r="124">
          <cell r="B124" t="str">
            <v>O1 Sonstige Therapie - Best Supportive Care</v>
          </cell>
        </row>
        <row r="125">
          <cell r="B125" t="str">
            <v>P1 Prozess - Studie -  Datum Patient in Studie eingebracht</v>
          </cell>
        </row>
        <row r="126">
          <cell r="B126" t="str">
            <v>P2 Prozess - Studientyp interventionell / nicht interventionell</v>
          </cell>
        </row>
        <row r="127">
          <cell r="B127" t="str">
            <v>P3 Prozess - Psychoonkologische Betreuung</v>
          </cell>
        </row>
        <row r="128">
          <cell r="B128" t="str">
            <v>P5 Prozess - Beratung Sozialdienst</v>
          </cell>
        </row>
        <row r="129">
          <cell r="B129" t="str">
            <v>P6 Prozess - Genetische Beratung empfohlen</v>
          </cell>
        </row>
        <row r="130">
          <cell r="B130" t="str">
            <v>P7 Prozess - Genetische Beratung erhalten</v>
          </cell>
        </row>
        <row r="131">
          <cell r="B131" t="str">
            <v xml:space="preserve">P8 Prozess - Immunhistochemische Untersuchung auf MSI - Immunhistochemischer Bestimmung d. MMR-Proteine
</v>
          </cell>
        </row>
        <row r="132">
          <cell r="B132" t="str">
            <v>Q1 Follow-Up-Meldung n - Datum</v>
          </cell>
        </row>
        <row r="133">
          <cell r="B133" t="str">
            <v>Q2 Follow-Up-Meldung n - Lokoregionäres Rezidiv</v>
          </cell>
        </row>
        <row r="134">
          <cell r="B134" t="str">
            <v>Q3 Follow-Up-Meldung n - Lymphknotenrezidiv</v>
          </cell>
        </row>
        <row r="135">
          <cell r="B135" t="str">
            <v>Q4 Follow-Up-Meldung n -  Fernmetastasen</v>
          </cell>
        </row>
        <row r="136">
          <cell r="B136" t="str">
            <v>Q5 Follow-Up-Meldung n - Zweittumor</v>
          </cell>
        </row>
        <row r="137">
          <cell r="B137" t="str">
            <v>Q6 Follow-Up-Meldung n - verstorben</v>
          </cell>
        </row>
        <row r="138">
          <cell r="B138" t="str">
            <v>Q7 Follow-Up-Meldung n - Quelle Follow-Up</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sheetName val="Datenfelder"/>
      <sheetName val="XML-Struktur"/>
      <sheetName val="Basisdaten"/>
      <sheetName val="KB-Screenshot"/>
      <sheetName val="KB-Verifizierung"/>
      <sheetName val="KB-Operativer Primärfall"/>
      <sheetName val="KB-Endoskopischer Primärfall"/>
      <sheetName val="KB-n. operiert (palliativ)"/>
      <sheetName val="KB-n. operiert (kurativ)"/>
      <sheetName val="KB-1 (Präth. Fallvorstellung)"/>
      <sheetName val="KB-2 (Präth. Vorstellung)"/>
      <sheetName val="KB-3 (Posto. Fallvorstellung)"/>
      <sheetName val="KB-4 (Psychoonkol. Betreuung)"/>
      <sheetName val="KB-5 (Beratung Sozaldienst)"/>
      <sheetName val="KB-6a (Studienteilnahme)"/>
      <sheetName val="KB-6b (Studienteilnahme) "/>
      <sheetName val="KB-7 (KRK-Patienten)"/>
      <sheetName val="KB-8 (Genetische Beratung)"/>
      <sheetName val="KB-9 (MSI-Untersuchung)"/>
      <sheetName val="KB-10 (Komplikationsrate)"/>
      <sheetName val="KB-11 (Vollständige Kolosk.)"/>
      <sheetName val="KB-12 (Mesorektale Faszie)"/>
      <sheetName val="KB-13 (Operative PF Kolon)"/>
      <sheetName val="KB-14 (Operative PF Rektum)"/>
      <sheetName val="KB-15 (Revisions-OPs Kolon)"/>
      <sheetName val="KB-16 (Revisions-OPs Rektum)"/>
      <sheetName val="KB-17 (Postop. Wundinfektion)"/>
      <sheetName val="KB-18 (Anastomosenins. Kolon)"/>
      <sheetName val="KB-19 (Anastomosenins. Rekt.)"/>
      <sheetName val="KB-20 (Mortalität postop.)"/>
      <sheetName val="KB-21 (Lokale R0-R-Kolon)"/>
      <sheetName val="KB-22 (Lokale R0-R.Rektum)"/>
      <sheetName val="KB-23 (Stomaanzeichnung)"/>
      <sheetName val="KB-24a (Prim. Lebermeta.)"/>
      <sheetName val="KB-24b (Prim. Lebermeta.)"/>
      <sheetName val="KB-25a (Sek. Lebermeta.)"/>
      <sheetName val="KB-25b (Sek. Lebermeta.)"/>
      <sheetName val="KB-26 (Adj. Chemo Kolon)"/>
      <sheetName val="KB-27 (Neoadj. RadioChem)"/>
      <sheetName val="KB-28 (Qualität Rektum-P.)"/>
      <sheetName val="KB-29 (Abstand Resektionsr.)"/>
      <sheetName val="KB-30 (Lymphknotenuntersg)"/>
      <sheetName val="Matrix - Kolon"/>
      <sheetName val="Matrix - Rektum"/>
      <sheetName val="Matrix - Verifizierung"/>
      <sheetName val="Matrix - Follow-Up-Meldungen"/>
      <sheetName val="Matrix - Berechnung Zellen"/>
      <sheetName val="Matrix - KM-Zellen allg."/>
      <sheetName val="Matrix - KM-Zellen DFS I"/>
      <sheetName val="Matrix - KM-Zellen DFS II"/>
      <sheetName val="Matrix - KM-Zellen OAS I"/>
      <sheetName val="Appendix - UICC-Stadium"/>
      <sheetName val="Matrix - KM-Zellen OAS II"/>
      <sheetName val="Kaplan-Meier DFS I"/>
      <sheetName val="Kaplan-Meier DFS II"/>
      <sheetName val="Kaplan-Meier OAS I"/>
      <sheetName val="Kaplan-Meier OAS II"/>
      <sheetName val="Appendix - Adenokarzinome"/>
      <sheetName val="Appendix - Fallzuordnung"/>
      <sheetName val="Grafiken"/>
      <sheetName val="KN Text"/>
    </sheetNames>
    <sheetDataSet>
      <sheetData sheetId="0">
        <row r="7">
          <cell r="C7" t="str">
            <v>V. XML-OncoBox: E1.2.1 (140401)</v>
          </cell>
        </row>
      </sheetData>
      <sheetData sheetId="1">
        <row r="18">
          <cell r="B18" t="str">
            <v>A1 Stammdaten - Patienten-ID</v>
          </cell>
        </row>
        <row r="19">
          <cell r="B19" t="str">
            <v>A2 Stammdaten -  Geburtsdatum Tag</v>
          </cell>
        </row>
        <row r="20">
          <cell r="B20" t="str">
            <v>A3 Stammdaten - Geburtsdatum Monat</v>
          </cell>
        </row>
        <row r="21">
          <cell r="B21" t="str">
            <v>A4 Stammdaten - Geburtsdatum Jahr</v>
          </cell>
        </row>
        <row r="22">
          <cell r="B22" t="str">
            <v>A5 Stammdaten - Geschlecht</v>
          </cell>
        </row>
        <row r="23">
          <cell r="B23" t="str">
            <v>A6 Stammdaten - Einwilligungserklärung Dokumentation in Tumordokumentation</v>
          </cell>
        </row>
        <row r="24">
          <cell r="B24" t="str">
            <v>A7 Stammdaten - Einwilligungserklärung Versand anonymisierter Patientendatensatz an externe Stelle</v>
          </cell>
        </row>
        <row r="25">
          <cell r="B25" t="str">
            <v xml:space="preserve">B1 Anamnese - Relevante Krebsvorerkrankungen der/des Patienten/Patientin mit Fall zum Zeitpunkt der Erstdiagnose Fall </v>
          </cell>
        </row>
        <row r="26">
          <cell r="B26" t="str">
            <v>B2 Anamnese - Jahr relevante Krebsvorerkrankungen der/des Patienten/Patientin mit Fall zum Zeitpunkt der Erstdiagnose Fall</v>
          </cell>
        </row>
        <row r="27">
          <cell r="B27" t="str">
            <v xml:space="preserve">B3 Anamnese - Nicht relevante Krebsvorerkrankungen der/des Patienten/Patientin mit Fall zum Zeitpunkt der Erstdiagnose Fall </v>
          </cell>
        </row>
        <row r="28">
          <cell r="B28" t="str">
            <v>B4 Anamnese - Jahr nicht relevante Krebsvorerkrankungen der/des Patienten/Patientin mit Fall zum Zeitpunkt der Erstdiagnose Fall</v>
          </cell>
        </row>
        <row r="29">
          <cell r="B29" t="str">
            <v>B5 Anamnese - Familienanamnese</v>
          </cell>
        </row>
        <row r="30">
          <cell r="B30" t="str">
            <v>C1 - Grundgesamtheit - Kategorisierung des Tudoku-Systems</v>
          </cell>
        </row>
        <row r="31">
          <cell r="B31" t="str">
            <v>C2.1 Allgemeine Fallinfos -  Zentrumsfall</v>
          </cell>
        </row>
        <row r="32">
          <cell r="B32" t="str">
            <v>C2.2 Allgemeine Fallinfos - Fall-ID; Organ</v>
          </cell>
        </row>
        <row r="33">
          <cell r="B33" t="str">
            <v>C2.3 Allgemeine Fallinfos - Fall-ID; 1. Teil Reg.-Nr.</v>
          </cell>
        </row>
        <row r="34">
          <cell r="B34" t="str">
            <v>C2.4 Allgemeine Fallinfos -  Fall-ID; Haupt- / Nebenstandort</v>
          </cell>
        </row>
        <row r="35">
          <cell r="B35" t="str">
            <v>C2.5 Allgemeine Fallinfos -  Fall-ID; Fallnummer</v>
          </cell>
        </row>
        <row r="36">
          <cell r="B36" t="str">
            <v>C2.6 Allgemeine Fallinfos - Falldatensatz vollständig eingegeben?</v>
          </cell>
        </row>
        <row r="37">
          <cell r="B37" t="str">
            <v xml:space="preserve">D1 Diagnose - Datum Erstdiagnose Primärtumor
</v>
          </cell>
        </row>
        <row r="38">
          <cell r="B38" t="str">
            <v>D2 Diagnose -  Datum histologische Sicherung</v>
          </cell>
        </row>
        <row r="39">
          <cell r="B39" t="str">
            <v xml:space="preserve">D3 Diagnose - ICD-O-Histologie </v>
          </cell>
        </row>
        <row r="40">
          <cell r="B40" t="str">
            <v>D4 Diagnose - Tumorausprägung</v>
          </cell>
        </row>
        <row r="41">
          <cell r="B41" t="str">
            <v xml:space="preserve">D5 Diagnose -  ICD-O-Lokalisation
</v>
          </cell>
        </row>
        <row r="42">
          <cell r="B42" t="str">
            <v>D6 Diagnose - Kolon oder Rektum</v>
          </cell>
        </row>
        <row r="43">
          <cell r="B43" t="str">
            <v>D7 Diagnose - Spezifikation Tumorlokalisation Rektum</v>
          </cell>
        </row>
        <row r="44">
          <cell r="B44" t="str">
            <v>D8 Diagnose  -  Prätherapeutischer Tumorstatus T</v>
          </cell>
        </row>
        <row r="45">
          <cell r="B45" t="str">
            <v>D9 Diagnose - Prätherapeutischer Tumorstatus N</v>
          </cell>
        </row>
        <row r="46">
          <cell r="B46" t="str">
            <v>D10 Diagnose - Prätherapeutischer Tumorstatus M</v>
          </cell>
        </row>
        <row r="47">
          <cell r="B47" t="str">
            <v>D13 Diagnose - Prätherapeutisches Tumorstadium UICC-Stadium</v>
          </cell>
        </row>
        <row r="48">
          <cell r="B48" t="str">
            <v>D14 Diagnose - Synchrone Behandlung eines oder mehrerer kolorektaler Primärtumoren</v>
          </cell>
        </row>
        <row r="49">
          <cell r="B49" t="str">
            <v>D15 Diagnose - MRT des Beckens durchgeführt</v>
          </cell>
        </row>
        <row r="50">
          <cell r="B50" t="str">
            <v>D16 Diagnose -  Dünnschicht-CT des Beckens durchgeführt</v>
          </cell>
        </row>
        <row r="51">
          <cell r="B51" t="str">
            <v>D17 Diagnose - Abstand der mesorektalen Faszie in mm</v>
          </cell>
        </row>
        <row r="52">
          <cell r="B52" t="str">
            <v>E1 Prätherapeutische Tumorkonferenz - Vorstellung</v>
          </cell>
        </row>
        <row r="53">
          <cell r="B53" t="str">
            <v>E2 Prätherapeutische Tumorkonferenz - Empfehlung leitliniengerecht?</v>
          </cell>
        </row>
        <row r="54">
          <cell r="B54" t="str">
            <v>F1 Endoskopische Primärtherapie - Datum therapeutische Koloskopie (endoskopische Abtragung)</v>
          </cell>
        </row>
        <row r="55">
          <cell r="B55" t="str">
            <v>F2 Endoskopische Primärtherapie - OPS-Code</v>
          </cell>
        </row>
        <row r="56">
          <cell r="B56" t="str">
            <v>G1 Chirurgische Therapie - Einstufung durch ASA-Klassifikation</v>
          </cell>
        </row>
        <row r="57">
          <cell r="B57" t="str">
            <v>G2 Chirurgische Primärtherapie - Datum operative Tumorentfernung (1. OP)</v>
          </cell>
        </row>
        <row r="58">
          <cell r="B58" t="str">
            <v>G3 Chirurgische Primärtherapie - OPS-Codes (1. OP)</v>
          </cell>
        </row>
        <row r="59">
          <cell r="B59" t="str">
            <v>G4 Chirurgische Primärtherapie - Notfall- oder Elektiveingriff</v>
          </cell>
        </row>
        <row r="60">
          <cell r="B60" t="str">
            <v xml:space="preserve">G5 Chirurgische Primärtherapie - Erstoperateur
</v>
          </cell>
        </row>
        <row r="61">
          <cell r="B61" t="str">
            <v>G6 Chirurgische Primärtherapie - Zweitoperateur</v>
          </cell>
        </row>
        <row r="62">
          <cell r="B62" t="str">
            <v>G7 Chirurgische Primärtherapie - Anastomose angelegt (1. OP)</v>
          </cell>
        </row>
        <row r="63">
          <cell r="B63" t="str">
            <v>G8 Chirurgische Primärtherapie - TME oder PME durchgeführt (1. OP)</v>
          </cell>
        </row>
        <row r="64">
          <cell r="B64" t="str">
            <v xml:space="preserve">G9 Chirurgische Primärtherapie - Postoperative Wundinfektion </v>
          </cell>
        </row>
        <row r="65">
          <cell r="B65" t="str">
            <v>G10 Chirurgische Primärtherapie - Postoperative Wundinfektion Datum</v>
          </cell>
        </row>
        <row r="66">
          <cell r="B66" t="str">
            <v xml:space="preserve">G11 Chirurgische Primärtherapie - Anastomoseninsuffizienz aufgetreten? </v>
          </cell>
        </row>
        <row r="67">
          <cell r="B67" t="str">
            <v>G13 Chirurgische Primärtherapie -  Anastomoseninsuffizienz interventionspflichtig?</v>
          </cell>
        </row>
        <row r="68">
          <cell r="B68" t="str">
            <v>G14 Chirurgische Primärtherapie -  Interventionspflichtige Anastomoseninsuffizienz Datum</v>
          </cell>
        </row>
        <row r="69">
          <cell r="B69" t="str">
            <v>G15 Chirurgische Primärtherapie - Revisionseingriff</v>
          </cell>
        </row>
        <row r="70">
          <cell r="B70" t="str">
            <v>G16 Chirurgische Primärtherapie -  Revisionseingriff Datum</v>
          </cell>
        </row>
        <row r="71">
          <cell r="B71" t="str">
            <v>G17  Chirurgische Primärtherapie- Operation mit Stomaanlage durchgeführt</v>
          </cell>
        </row>
        <row r="72">
          <cell r="B72" t="str">
            <v>G18  Chirurgische Primärtherapie - Stoma präoperativ angezeichnet</v>
          </cell>
        </row>
        <row r="73">
          <cell r="B73" t="str">
            <v xml:space="preserve">H1 Postoperative Histologie / Staging - pT </v>
          </cell>
        </row>
        <row r="74">
          <cell r="B74" t="str">
            <v>H2  Postoperative Histologie / Staging - pN</v>
          </cell>
        </row>
        <row r="75">
          <cell r="B75" t="str">
            <v>H3  Postoperative Histologie / Staging - postM</v>
          </cell>
        </row>
        <row r="76">
          <cell r="B76" t="str">
            <v>H4   Postoperative Histologie / Staging  - Grading</v>
          </cell>
        </row>
        <row r="77">
          <cell r="B77" t="str">
            <v>H5   Postoperative Histologie / Staging  - ICD-O-Histologie</v>
          </cell>
        </row>
        <row r="78">
          <cell r="B78" t="str">
            <v>H6   Postoperative Histologie / Staging - Postoperativ Status 
Residualtumor (lokal) nach allen OPS</v>
          </cell>
        </row>
        <row r="79">
          <cell r="B79" t="str">
            <v>H7   Postoperative Histologie / Staging  - Postoperativ Status 
Residualtumor (Gesamt) nach Primärtherapie</v>
          </cell>
        </row>
        <row r="80">
          <cell r="B80" t="str">
            <v>H8  Postoperative Histologie / Staging - Güte der Mesorektumresektion</v>
          </cell>
        </row>
        <row r="81">
          <cell r="B81" t="str">
            <v>H9   Postoperative Histologie / Staging  - Anzahl der untersuchten Lymphknoten</v>
          </cell>
        </row>
        <row r="82">
          <cell r="B82" t="str">
            <v>H10   Postoperative Histologie / Staging  - Abstand des aboralen Tumor-
randes zur aboralen Resektionsgrenze in mm dokumentiert</v>
          </cell>
        </row>
        <row r="83">
          <cell r="B83" t="str">
            <v>H11 Postoperative Histologie / Staging - Abstand des Tumors zur zirkumferentiellen mesorektalen Resektionsebene in mm dokumentiert</v>
          </cell>
        </row>
        <row r="84">
          <cell r="B84" t="str">
            <v>I1 Postoperative Tumorkonferenz - Vorstellung</v>
          </cell>
        </row>
        <row r="85">
          <cell r="B85" t="str">
            <v>I2 Postoperative Tumorkonferenz - Empfehlung leitliniengerecht?</v>
          </cell>
        </row>
        <row r="86">
          <cell r="B86" t="str">
            <v>J1.1 Lebermetastasen -  Lebermetastasen vorhanden</v>
          </cell>
        </row>
        <row r="87">
          <cell r="B87" t="str">
            <v>J1.2 Lebermetastasen - Lebermetastasen ausschließlich?</v>
          </cell>
        </row>
        <row r="88">
          <cell r="B88" t="str">
            <v>J2.1 Lebermetastasen - Primäre Lebermetastasenresektion durchgeführt</v>
          </cell>
        </row>
        <row r="89">
          <cell r="B89" t="str">
            <v>J3 Lebermetastasen - Bedingungen für  sekundäre Lebermetastasenresektion</v>
          </cell>
        </row>
        <row r="90">
          <cell r="B90" t="str">
            <v>J4 Lebermetastasen - Lebermetastasen - Sekundäre Lebermetastasenresektion durchgeführt</v>
          </cell>
        </row>
        <row r="91">
          <cell r="B91" t="str">
            <v>K1 Präoperative / definitive Strahlentherapie - Empfehlung ja / nein</v>
          </cell>
        </row>
        <row r="92">
          <cell r="B92" t="str">
            <v>K2  Präoperative / definitive Strahlentherapie- Datum Empfehlung</v>
          </cell>
        </row>
        <row r="93">
          <cell r="B93" t="str">
            <v>K3 Präoperative / definitive Strahlentherapie - Therapiezeitpunkt</v>
          </cell>
        </row>
        <row r="94">
          <cell r="B94" t="str">
            <v>K4 Präoperative / definitive Strahlentherapie - Therapieintention</v>
          </cell>
        </row>
        <row r="95">
          <cell r="B95" t="str">
            <v>K5 Präoperative / definitive Strahlentherapie - Gründe für Nichtdurchführung trotz Empfehlung</v>
          </cell>
        </row>
        <row r="96">
          <cell r="B96" t="str">
            <v>K6 Präoperative / definitive Strahlentherapie - Beginn</v>
          </cell>
        </row>
        <row r="97">
          <cell r="B97" t="str">
            <v>K7 Präoperative / definitive Strahlentherapie - Ende</v>
          </cell>
        </row>
        <row r="98">
          <cell r="B98" t="str">
            <v>K8  Präoperative / definitive Strahlentherapie -  Grund der Beendigung der Strahlentherapie</v>
          </cell>
        </row>
        <row r="99">
          <cell r="B99" t="str">
            <v>L1 Postoperative Strahlentherapie - Empfehlung ja / nein</v>
          </cell>
        </row>
        <row r="100">
          <cell r="B100" t="str">
            <v>L2 Postoperative Strahlentherapie - Datum Empfehlung</v>
          </cell>
        </row>
        <row r="101">
          <cell r="B101" t="str">
            <v>L3 Postoperative Strahlentherapie - Therapiezeitpunkt</v>
          </cell>
        </row>
        <row r="102">
          <cell r="B102" t="str">
            <v>L4 Postoperative Strahlentherapie - Therapieintention</v>
          </cell>
        </row>
        <row r="103">
          <cell r="B103" t="str">
            <v>L5 Postoperative Strahlentherapie - Gründe für Nichtdurchführung   trotz Empfehlung</v>
          </cell>
        </row>
        <row r="104">
          <cell r="B104" t="str">
            <v>L6 Postoperative Strahlentherapie - Beginn</v>
          </cell>
        </row>
        <row r="105">
          <cell r="B105" t="str">
            <v>L7 Postoperative Strahlentherapie - Ende</v>
          </cell>
        </row>
        <row r="106">
          <cell r="B106" t="str">
            <v>L8 Postoperative Strahlentherapie - Grund der Beendigung der Strahlentherapie</v>
          </cell>
        </row>
        <row r="107">
          <cell r="B107" t="str">
            <v>M1 Präoperative / definitive Chemotherapie - Empfehlung ja / nein</v>
          </cell>
        </row>
        <row r="108">
          <cell r="B108" t="str">
            <v>M2  Präoperative / definitive Chemotherapie- Datum Empfehlung</v>
          </cell>
        </row>
        <row r="109">
          <cell r="B109" t="str">
            <v>M3 Präoperative / definitive Chemotherapie- Therapiezeitpunkt</v>
          </cell>
        </row>
        <row r="110">
          <cell r="B110" t="str">
            <v>M4 Präoperative / definitive Chemotherapie - Therapieintention</v>
          </cell>
        </row>
        <row r="111">
          <cell r="B111" t="str">
            <v>M5 Präoperative /  definitive Chemotherapie - Gründe für Nichtdurchführung trotz Empfehlung</v>
          </cell>
        </row>
        <row r="112">
          <cell r="B112" t="str">
            <v>M6 Präoperative / definitive Chemotherapie - Beginn</v>
          </cell>
        </row>
        <row r="113">
          <cell r="B113" t="str">
            <v>M7 Präoperative  / definitive Chemotherapie - Ende</v>
          </cell>
        </row>
        <row r="114">
          <cell r="B114" t="str">
            <v>M8  Präoperative / definitive Chemotherapie - Grund der Beendigung der Chemotherapie</v>
          </cell>
        </row>
        <row r="115">
          <cell r="B115" t="str">
            <v>N1 Postoperative Chemotherapie - Empfehlung ja / nein</v>
          </cell>
        </row>
        <row r="116">
          <cell r="B116" t="str">
            <v>N2 Postoperative Chemotherapie - Datum Empfehlung</v>
          </cell>
        </row>
        <row r="117">
          <cell r="B117" t="str">
            <v>N3 Postoperative Chemotherapie - Therapiezeitpunkt</v>
          </cell>
        </row>
        <row r="118">
          <cell r="B118" t="str">
            <v>N4 Postoperative Chemotherapie - Therapieintention</v>
          </cell>
        </row>
        <row r="119">
          <cell r="B119" t="str">
            <v>N5 Postoperative Chemotherapie - Gründe für Nichtdurchführung   trotz Empfehlung</v>
          </cell>
        </row>
        <row r="120">
          <cell r="B120" t="str">
            <v>N6 Postoperative Chemotherapie - Beginn</v>
          </cell>
        </row>
        <row r="121">
          <cell r="B121" t="str">
            <v>N7 Postoperative Chemotherapie - Ende</v>
          </cell>
        </row>
        <row r="122">
          <cell r="B122" t="str">
            <v>N8 Postoperative Chemotherapie - Grund der Beendigung der Strahlentherapie</v>
          </cell>
        </row>
        <row r="123">
          <cell r="B123" t="str">
            <v>O1 Sonstige Therapie - Best Supportive Care</v>
          </cell>
        </row>
        <row r="124">
          <cell r="B124" t="str">
            <v>P1 Prozess - Studie -  Datum Patient in Studie eingebracht</v>
          </cell>
        </row>
        <row r="125">
          <cell r="B125" t="str">
            <v>P2 Prozess - Studientyp interventionell / nicht interventionell</v>
          </cell>
        </row>
        <row r="126">
          <cell r="B126" t="str">
            <v>P3 Prozess - Psychoonkologische Betreuung</v>
          </cell>
        </row>
        <row r="127">
          <cell r="B127" t="str">
            <v>P5 Prozess - Beratung Sozialdienst</v>
          </cell>
        </row>
        <row r="128">
          <cell r="B128" t="str">
            <v>P6 Prozess - Genetische Beratung empfohlen</v>
          </cell>
        </row>
        <row r="129">
          <cell r="B129" t="str">
            <v>P7 Prozess - Genetische Beratung erhalten</v>
          </cell>
        </row>
        <row r="130">
          <cell r="B130" t="str">
            <v>P8 Prozess - Immunhistochemische Untersuchung auf MSI</v>
          </cell>
        </row>
        <row r="131">
          <cell r="B131" t="str">
            <v>Q1 Follow-Up-Meldung n - Datum</v>
          </cell>
        </row>
        <row r="132">
          <cell r="B132" t="str">
            <v>Q2 Follow-Up-Meldung n - Lokoregionäres Rezidiv</v>
          </cell>
        </row>
        <row r="133">
          <cell r="B133" t="str">
            <v>Q3 Follow-Up-Meldung n - Lymphknotenrezidiv</v>
          </cell>
        </row>
        <row r="134">
          <cell r="B134" t="str">
            <v>Q4 Follow-Up-Meldung n -  Fernmetastasen</v>
          </cell>
        </row>
        <row r="135">
          <cell r="B135" t="str">
            <v>Q5 Follow-Up-Meldung n - Zweittumor</v>
          </cell>
        </row>
        <row r="136">
          <cell r="B136" t="str">
            <v>Q6 Follow-Up-Meldung n - verstorben</v>
          </cell>
        </row>
        <row r="137">
          <cell r="B137" t="str">
            <v>Q7 Follow-Up-Meldung n - Quelle Follow-Up</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sheetName val="Datenfelder"/>
      <sheetName val="XML-Struktur"/>
      <sheetName val="KB-Basisdaten"/>
      <sheetName val="KB-Screenshot"/>
      <sheetName val="KB-Verifizierung"/>
      <sheetName val="KB-Operativer Primärfall"/>
      <sheetName val="KB-Endoskopischer Primärfall"/>
      <sheetName val="KB-n. operiert (palliativ)"/>
      <sheetName val="KB-n. operiert (kurativ)"/>
      <sheetName val="KB-1 (Präth. Fallvorstellung)"/>
      <sheetName val="KB-2 (Präth. Vorstellung)"/>
      <sheetName val="KB-3 (Posto. Fallvorstellung)"/>
      <sheetName val="KB-4a (Psychoonkol. Betreuung)"/>
      <sheetName val="KB-4b (Psychoonkol. Betreuung)"/>
      <sheetName val="KB-5a (Beratung Sozaldienst)"/>
      <sheetName val="KB-5b (Beratung Sozaldienst)"/>
      <sheetName val="KB-6a (Studienteilnahme)"/>
      <sheetName val="KB-6b (Studienteilnahme) "/>
      <sheetName val="KB-7a (KRK-Patienten)"/>
      <sheetName val="KB-7b (Pos. Fam.anamnese)"/>
      <sheetName val="KB-8a (Genetische Beratung)"/>
      <sheetName val="KB-8b (Genetische Beratung)"/>
      <sheetName val="KB-9 (Immunhisto MMR)"/>
      <sheetName val="KB-10 (Komplikationsrate)"/>
      <sheetName val="KB-11 (Vollständige Kolosk.)"/>
      <sheetName val="KB-12 (Mesorektale Faszie)"/>
      <sheetName val="KB-13 (Operative PF Kolon)"/>
      <sheetName val="KB-14 (Operative PF Rektum)"/>
      <sheetName val="KB-15 (Revisions-OPs Kolon)"/>
      <sheetName val="KB-16 (Revisions-OPs Rektum)"/>
      <sheetName val="KB-17 (Postop. Wundinfektion)"/>
      <sheetName val="KB-18 (Anastomosenins. Kolon)"/>
      <sheetName val="KB-19 (Anastomosenins. Rekt.)"/>
      <sheetName val="KB-20 (Mortalität postop.)"/>
      <sheetName val="KB-21 (Lokale R0-R-Kolon)"/>
      <sheetName val="KB-22 (Lokale R0-R.Rektum)"/>
      <sheetName val="KB-23 (Stomaanzeichnung)"/>
      <sheetName val="KB-24 (Prim. Lebermeta.)"/>
      <sheetName val="KB-25 (Sek. Lebermeta.)"/>
      <sheetName val="KB-26 (Adj. Chemo Kolon)"/>
      <sheetName val="KB-27 (Neoadj. RadioChem)"/>
      <sheetName val="KB-28 (Qualität Rektum-P.)"/>
      <sheetName val="KB-29 (Abstand Resektionsr.)"/>
      <sheetName val="KB-30 (Lymphknotenuntersg)"/>
      <sheetName val="Matrix - Kolon"/>
      <sheetName val="Matrix - Rektum"/>
      <sheetName val="Matrix - Verifizierung"/>
      <sheetName val="Matrix - Follow-Up-Meldungen"/>
      <sheetName val="Matrix - Berechnung Zellen"/>
      <sheetName val="Matrix - KM-Zellen allg."/>
      <sheetName val="Matrix - KM-Zellen DFS I"/>
      <sheetName val="Matrix - KM-Zellen DFS II"/>
      <sheetName val="Matrix - KM-Zellen OAS I"/>
      <sheetName val="Appendix - UICC-Stadium"/>
      <sheetName val="Matrix - KM-Zellen OAS II"/>
      <sheetName val="Kaplan-Meier DFS I"/>
      <sheetName val="Kaplan-Meier DFS II"/>
      <sheetName val="Kaplan-Meier OAS I"/>
      <sheetName val="Kaplan-Meier OAS II"/>
      <sheetName val="Appendix - Adenokarzinome"/>
      <sheetName val="Appendix - Fallzuordnung"/>
      <sheetName val="Grafiken"/>
      <sheetName val="KN Text"/>
    </sheetNames>
    <sheetDataSet>
      <sheetData sheetId="0" refreshError="1"/>
      <sheetData sheetId="1">
        <row r="18">
          <cell r="B18" t="str">
            <v>A1 Stammdaten - Patienten-ID</v>
          </cell>
        </row>
        <row r="19">
          <cell r="B19" t="str">
            <v>A2 Stammdaten -  Geburtsdatum Tag</v>
          </cell>
        </row>
        <row r="20">
          <cell r="B20" t="str">
            <v>A3 Stammdaten - Geburtsdatum Monat</v>
          </cell>
        </row>
        <row r="21">
          <cell r="B21" t="str">
            <v>A4 Stammdaten - Geburtsdatum Jahr</v>
          </cell>
        </row>
        <row r="22">
          <cell r="B22" t="str">
            <v>A5 Stammdaten - Geschlecht</v>
          </cell>
        </row>
        <row r="23">
          <cell r="B23" t="str">
            <v>A6 Stammdaten - Einwilligungserklärung Dokumentation in Tumordokumentation</v>
          </cell>
        </row>
        <row r="24">
          <cell r="B24" t="str">
            <v>A7 Stammdaten - Einwilligungserklärung Versand anonymisierter Patientendatensatz an externe Stelle</v>
          </cell>
        </row>
        <row r="25">
          <cell r="B25" t="str">
            <v xml:space="preserve">B1 Anamnese - Relevante Krebsvorerkrankungen der/des Patienten/Patientin mit Fall zum Zeitpunkt der Erstdiagnose Fall </v>
          </cell>
        </row>
        <row r="26">
          <cell r="B26" t="str">
            <v>B2 Anamnese - Jahr relevante Krebsvorerkrankungen der/des Patienten/Patientin mit Fall zum Zeitpunkt der Erstdiagnose Fall</v>
          </cell>
        </row>
        <row r="27">
          <cell r="B27" t="str">
            <v xml:space="preserve">B3 Anamnese - Nicht relevante Krebsvorerkrankungen der/des Patienten/Patientin mit Fall zum Zeitpunkt der Erstdiagnose Fall </v>
          </cell>
        </row>
        <row r="28">
          <cell r="B28" t="str">
            <v>B4 Anamnese - Jahr nicht relevante Krebsvorerkrankungen der/des Patienten/Patientin mit Fall zum Zeitpunkt der Erstdiagnose Fall</v>
          </cell>
        </row>
        <row r="29">
          <cell r="B29" t="str">
            <v>B5.1 Anamnese - DKG-Fragebogen zur Familienanamnese ausgefüllt</v>
          </cell>
        </row>
        <row r="30">
          <cell r="B30" t="str">
            <v>B5.2 Anamnese - Familienanamnese</v>
          </cell>
        </row>
        <row r="31">
          <cell r="B31" t="str">
            <v>C1 - Grundgesamtheit - Kategorisierung des Tudoku-Systems</v>
          </cell>
        </row>
        <row r="32">
          <cell r="B32" t="str">
            <v>C2.1 Allgemeine Fallinfos -  Zentrumsfall</v>
          </cell>
        </row>
        <row r="33">
          <cell r="B33" t="str">
            <v>C2.2 Allgemeine Fallinfos - Fall-ID; Organ</v>
          </cell>
        </row>
        <row r="34">
          <cell r="B34" t="str">
            <v>C2.3 Allgemeine Fallinfos - Fall-ID; 1. Teil Reg.-Nr.</v>
          </cell>
        </row>
        <row r="35">
          <cell r="B35" t="str">
            <v>C2.4 Allgemeine Fallinfos -  Fall-ID; Haupt- / Nebenstandort</v>
          </cell>
        </row>
        <row r="36">
          <cell r="B36" t="str">
            <v>C2.5 Allgemeine Fallinfos -  Fall-ID; Fallnummer</v>
          </cell>
        </row>
        <row r="37">
          <cell r="B37" t="str">
            <v>C2.6 Allgemeine Fallinfos - Falldatensatz vollständig eingegeben?</v>
          </cell>
        </row>
        <row r="38">
          <cell r="B38" t="str">
            <v xml:space="preserve">D1 Diagnose - Datum Erstdiagnose Primärtumor
</v>
          </cell>
        </row>
        <row r="39">
          <cell r="B39" t="str">
            <v>D2 Diagnose -  Datum histologische Sicherung</v>
          </cell>
        </row>
        <row r="40">
          <cell r="B40" t="str">
            <v xml:space="preserve">D3 Diagnose - ICD-O-Histologie </v>
          </cell>
        </row>
        <row r="41">
          <cell r="B41" t="str">
            <v>D4 Diagnose - Tumorausprägung</v>
          </cell>
        </row>
        <row r="42">
          <cell r="B42" t="str">
            <v xml:space="preserve">D5 Diagnose -  ICD-O-Lokalisation
</v>
          </cell>
        </row>
        <row r="43">
          <cell r="B43" t="str">
            <v>D6 Diagnose - Kolon oder Rektum</v>
          </cell>
        </row>
        <row r="44">
          <cell r="B44" t="str">
            <v>D7 Diagnose - Spezifikation Tumorlokalisation Rektum</v>
          </cell>
        </row>
        <row r="45">
          <cell r="B45" t="str">
            <v>D8 Diagnose  -  Prätherapeutischer Tumorstatus T</v>
          </cell>
        </row>
        <row r="46">
          <cell r="B46" t="str">
            <v>D9 Diagnose - Prätherapeutischer Tumorstatus N</v>
          </cell>
        </row>
        <row r="47">
          <cell r="B47" t="str">
            <v>D10 Diagnose - Prätherapeutischer Tumorstatus M</v>
          </cell>
        </row>
        <row r="48">
          <cell r="B48" t="str">
            <v>D13 Diagnose - Prätherapeutisches Tumorstadium UICC-Stadium</v>
          </cell>
        </row>
        <row r="49">
          <cell r="B49" t="str">
            <v>D14 Diagnose - Synchrone Behandlung eines oder mehrerer kolorektaler Primärtumoren</v>
          </cell>
        </row>
        <row r="50">
          <cell r="B50" t="str">
            <v>D15 Diagnose - MRT des Beckens durchgeführt</v>
          </cell>
        </row>
        <row r="51">
          <cell r="B51" t="str">
            <v>D16 Diagnose -  Dünnschicht-CT des Beckens durchgeführt</v>
          </cell>
        </row>
        <row r="52">
          <cell r="B52" t="str">
            <v>D17 Diagnose - Abstand der mesorektalen Faszie in mm</v>
          </cell>
        </row>
        <row r="53">
          <cell r="B53" t="str">
            <v>E1 Prätherapeutische Tumorkonferenz - Vorstellung</v>
          </cell>
        </row>
        <row r="54">
          <cell r="B54" t="str">
            <v>E2 Prätherapeutische Tumorkonferenz - Empfehlung leitliniengerecht?</v>
          </cell>
        </row>
        <row r="55">
          <cell r="B55" t="str">
            <v>F1 Endoskopische Primärtherapie - Datum therapeutische Koloskopie (endoskopische Abtragung)</v>
          </cell>
        </row>
        <row r="56">
          <cell r="B56" t="str">
            <v>F2 Endoskopische Primärtherapie - OPS-Code</v>
          </cell>
        </row>
        <row r="57">
          <cell r="B57" t="str">
            <v>G1 Chirurgische Therapie - Einstufung durch ASA-Klassifikation</v>
          </cell>
        </row>
        <row r="58">
          <cell r="B58" t="str">
            <v>G2 Chirurgische Primärtherapie - Datum operative Tumorentfernung (1. OP)</v>
          </cell>
        </row>
        <row r="59">
          <cell r="B59" t="str">
            <v>G3 Chirurgische Primärtherapie - OPS-Codes (1. OP)</v>
          </cell>
        </row>
        <row r="60">
          <cell r="B60" t="str">
            <v>G4 Chirurgische Primärtherapie - Notfall- oder Elektiveingriff</v>
          </cell>
        </row>
        <row r="61">
          <cell r="B61" t="str">
            <v xml:space="preserve">G5 Chirurgische Primärtherapie - Erstoperateur
</v>
          </cell>
        </row>
        <row r="62">
          <cell r="B62" t="str">
            <v>G6 Chirurgische Primärtherapie - Zweitoperateur</v>
          </cell>
        </row>
        <row r="63">
          <cell r="B63" t="str">
            <v>G7 Chirurgische Primärtherapie - Anastomose angelegt (1. OP)</v>
          </cell>
        </row>
        <row r="64">
          <cell r="B64" t="str">
            <v>G8 Chirurgische Primärtherapie - TME oder PME durchgeführt (1. OP)</v>
          </cell>
        </row>
        <row r="65">
          <cell r="B65" t="str">
            <v xml:space="preserve">G9 Chirurgische Primärtherapie - Postoperative Wundinfektion </v>
          </cell>
        </row>
        <row r="66">
          <cell r="B66" t="str">
            <v>G10 Chirurgische Primärtherapie - Postoperative Wundinfektion Datum</v>
          </cell>
        </row>
        <row r="67">
          <cell r="B67" t="str">
            <v xml:space="preserve">G11 Chirurgische Primärtherapie - Anastomoseninsuffizienz aufgetreten? </v>
          </cell>
        </row>
        <row r="68">
          <cell r="B68" t="str">
            <v>G13 Chirurgische Primärtherapie -  Anastomoseninsuffizienz interventionspflichtig?</v>
          </cell>
        </row>
        <row r="69">
          <cell r="B69" t="str">
            <v>G14 Chirurgische Primärtherapie -  Interventionspflichtige Anastomoseninsuffizienz Datum</v>
          </cell>
        </row>
        <row r="70">
          <cell r="B70" t="str">
            <v>G15 Chirurgische Primärtherapie - Revisionseingriff</v>
          </cell>
        </row>
        <row r="71">
          <cell r="B71" t="str">
            <v>G16 Chirurgische Primärtherapie -  Revisionseingriff Datum</v>
          </cell>
        </row>
        <row r="72">
          <cell r="B72" t="str">
            <v>G17  Chirurgische Primärtherapie- Operation mit Stomaanlage durchgeführt</v>
          </cell>
        </row>
        <row r="73">
          <cell r="B73" t="str">
            <v>G18  Chirurgische Primärtherapie - Stoma präoperativ angezeichnet</v>
          </cell>
        </row>
        <row r="74">
          <cell r="B74" t="str">
            <v xml:space="preserve">H1 Postoperative Histologie / Staging - pT </v>
          </cell>
        </row>
        <row r="75">
          <cell r="B75" t="str">
            <v>H2  Postoperative Histologie / Staging - pN</v>
          </cell>
        </row>
        <row r="76">
          <cell r="B76" t="str">
            <v>H3  Postoperative Histologie / Staging - postM</v>
          </cell>
        </row>
        <row r="77">
          <cell r="B77" t="str">
            <v>H4   Postoperative Histologie / Staging  - Grading</v>
          </cell>
        </row>
        <row r="78">
          <cell r="B78" t="str">
            <v>H5   Postoperative Histologie / Staging  - ICD-O-Histologie</v>
          </cell>
        </row>
        <row r="79">
          <cell r="B79" t="str">
            <v>H6   Postoperative Histologie / Staging - Postoperativ Status 
Residualtumor (lokal) nach allen OPS</v>
          </cell>
        </row>
        <row r="80">
          <cell r="B80" t="str">
            <v>H7   Postoperative Histologie / Staging  - Postoperativ Status 
Residualtumor (Gesamt) nach Primärtherapie</v>
          </cell>
        </row>
        <row r="81">
          <cell r="B81" t="str">
            <v>H8  Postoperative Histologie / Staging - Güte der Mesorektumresektion</v>
          </cell>
        </row>
        <row r="82">
          <cell r="B82" t="str">
            <v>H9   Postoperative Histologie / Staging  - Anzahl der untersuchten Lymphknoten</v>
          </cell>
        </row>
        <row r="83">
          <cell r="B83" t="str">
            <v>H10   Postoperative Histologie / Staging  - Abstand des aboralen Tumor-
randes zur aboralen Resektionsgrenze in mm dokumentiert</v>
          </cell>
        </row>
        <row r="84">
          <cell r="B84" t="str">
            <v>H11 Postoperative Histologie / Staging - Abstand des Tumors zur zirkumferentiellen mesorektalen Resektionsebene in mm dokumentiert</v>
          </cell>
        </row>
        <row r="85">
          <cell r="B85" t="str">
            <v>I1 Postoperative Tumorkonferenz - Vorstellung</v>
          </cell>
        </row>
        <row r="86">
          <cell r="B86" t="str">
            <v>I2 Postoperative Tumorkonferenz - Empfehlung leitliniengerecht?</v>
          </cell>
        </row>
        <row r="87">
          <cell r="B87" t="str">
            <v>J1.1 Lebermetastasen -  Lebermetastasen vorhanden</v>
          </cell>
        </row>
        <row r="88">
          <cell r="B88" t="str">
            <v>J1.2 Lebermetastasen - Lebermetastasen ausschließlich?</v>
          </cell>
        </row>
        <row r="89">
          <cell r="B89" t="str">
            <v>J2.1 Lebermetastasen - Primäre Lebermetastasenresektion durchgeführt</v>
          </cell>
        </row>
        <row r="90">
          <cell r="B90" t="str">
            <v>J3 Lebermetastasen - Bedingungen für  sekundäre Lebermetastasenresektion</v>
          </cell>
        </row>
        <row r="91">
          <cell r="B91" t="str">
            <v>J4 Lebermetastasen - Lebermetastasen - Sekundäre Lebermetastasenresektion durchgeführt</v>
          </cell>
        </row>
        <row r="92">
          <cell r="B92" t="str">
            <v>K1 Präoperative / definitive Strahlentherapie - Empfehlung ja / nein</v>
          </cell>
        </row>
        <row r="93">
          <cell r="B93" t="str">
            <v>K2  Präoperative / definitive Strahlentherapie- Datum Empfehlung</v>
          </cell>
        </row>
        <row r="94">
          <cell r="B94" t="str">
            <v>K3 Präoperative / definitive Strahlentherapie - Therapiezeitpunkt</v>
          </cell>
        </row>
        <row r="95">
          <cell r="B95" t="str">
            <v>K4 Präoperative / definitive Strahlentherapie - Therapieintention</v>
          </cell>
        </row>
        <row r="96">
          <cell r="B96" t="str">
            <v>K5 Präoperative / definitive Strahlentherapie - Gründe für Nichtdurchführung trotz Empfehlung</v>
          </cell>
        </row>
        <row r="97">
          <cell r="B97" t="str">
            <v>K6 Präoperative / definitive Strahlentherapie - Beginn</v>
          </cell>
        </row>
        <row r="98">
          <cell r="B98" t="str">
            <v>K7 Präoperative / definitive Strahlentherapie - Ende</v>
          </cell>
        </row>
        <row r="99">
          <cell r="B99" t="str">
            <v>K8  Präoperative / definitive Strahlentherapie -  Grund der Beendigung der Strahlentherapie</v>
          </cell>
        </row>
        <row r="100">
          <cell r="B100" t="str">
            <v>L1 Postoperative Strahlentherapie - Empfehlung ja / nein</v>
          </cell>
        </row>
        <row r="101">
          <cell r="B101" t="str">
            <v>L2 Postoperative Strahlentherapie - Datum Empfehlung</v>
          </cell>
        </row>
        <row r="102">
          <cell r="B102" t="str">
            <v>L3 Postoperative Strahlentherapie - Therapiezeitpunkt</v>
          </cell>
        </row>
        <row r="103">
          <cell r="B103" t="str">
            <v>L4 Postoperative Strahlentherapie - Therapieintention</v>
          </cell>
        </row>
        <row r="104">
          <cell r="B104" t="str">
            <v>L5 Postoperative Strahlentherapie - Gründe für Nichtdurchführung   trotz Empfehlung</v>
          </cell>
        </row>
        <row r="105">
          <cell r="B105" t="str">
            <v>L6 Postoperative Strahlentherapie - Beginn</v>
          </cell>
        </row>
        <row r="106">
          <cell r="B106" t="str">
            <v>L7 Postoperative Strahlentherapie - Ende</v>
          </cell>
        </row>
        <row r="107">
          <cell r="B107" t="str">
            <v>L8 Postoperative Strahlentherapie - Grund der Beendigung der Strahlentherapie</v>
          </cell>
        </row>
        <row r="108">
          <cell r="B108" t="str">
            <v>M1 Präoperative / definitive Chemotherapie - Empfehlung ja / nein</v>
          </cell>
        </row>
        <row r="109">
          <cell r="B109" t="str">
            <v>M2  Präoperative / definitive Chemotherapie- Datum Empfehlung</v>
          </cell>
        </row>
        <row r="110">
          <cell r="B110" t="str">
            <v>M3 Präoperative / definitive Chemotherapie- Therapiezeitpunkt</v>
          </cell>
        </row>
        <row r="111">
          <cell r="B111" t="str">
            <v>M4 Präoperative / definitive Chemotherapie - Therapieintention</v>
          </cell>
        </row>
        <row r="112">
          <cell r="B112" t="str">
            <v>M5 Präoperative /  definitive Chemotherapie - Gründe für Nichtdurchführung trotz Empfehlung</v>
          </cell>
        </row>
        <row r="113">
          <cell r="B113" t="str">
            <v>M6 Präoperative / definitive Chemotherapie - Beginn</v>
          </cell>
        </row>
        <row r="114">
          <cell r="B114" t="str">
            <v>M7 Präoperative  / definitive Chemotherapie - Ende</v>
          </cell>
        </row>
        <row r="115">
          <cell r="B115" t="str">
            <v>M8  Präoperative / definitive Chemotherapie - Grund der Beendigung der Chemotherapie</v>
          </cell>
        </row>
        <row r="116">
          <cell r="B116" t="str">
            <v>N1 Postoperative Chemotherapie - Empfehlung ja / nein</v>
          </cell>
        </row>
        <row r="117">
          <cell r="B117" t="str">
            <v>N2 Postoperative Chemotherapie - Datum Empfehlung</v>
          </cell>
        </row>
        <row r="118">
          <cell r="B118" t="str">
            <v>N3 Postoperative Chemotherapie - Therapiezeitpunkt</v>
          </cell>
        </row>
        <row r="119">
          <cell r="B119" t="str">
            <v>N4 Postoperative Chemotherapie - Therapieintention</v>
          </cell>
        </row>
        <row r="120">
          <cell r="B120" t="str">
            <v>N5 Postoperative Chemotherapie - Gründe für Nichtdurchführung   trotz Empfehlung</v>
          </cell>
        </row>
        <row r="121">
          <cell r="B121" t="str">
            <v>N6 Postoperative Chemotherapie - Beginn</v>
          </cell>
        </row>
        <row r="122">
          <cell r="B122" t="str">
            <v>N7 Postoperative Chemotherapie - Ende</v>
          </cell>
        </row>
        <row r="123">
          <cell r="B123" t="str">
            <v>N8 Postoperative Chemotherapie - Grund der Beendigung der Strahlentherapie</v>
          </cell>
        </row>
        <row r="124">
          <cell r="B124" t="str">
            <v>O1 Sonstige Therapie - Best Supportive Care</v>
          </cell>
        </row>
        <row r="125">
          <cell r="B125" t="str">
            <v>P1 Prozess - Studie -  Datum Patient in Studie eingebracht</v>
          </cell>
        </row>
        <row r="126">
          <cell r="B126" t="str">
            <v>P2 Prozess - Studientyp interventionell / nicht interventionell</v>
          </cell>
        </row>
        <row r="127">
          <cell r="B127" t="str">
            <v>P3 Prozess - Psychoonkologische Betreuung</v>
          </cell>
        </row>
        <row r="128">
          <cell r="B128" t="str">
            <v>P5 Prozess - Beratung Sozialdienst</v>
          </cell>
        </row>
        <row r="129">
          <cell r="B129" t="str">
            <v>P6 Prozess - Genetische Beratung empfohlen</v>
          </cell>
        </row>
        <row r="130">
          <cell r="B130" t="str">
            <v>P7 Prozess - Genetische Beratung erhalten</v>
          </cell>
        </row>
        <row r="131">
          <cell r="B131" t="str">
            <v xml:space="preserve">P8 Prozess - Immunhistochemische Untersuchung auf MSI - Immunhistochemischer Bestimmung d. MMR-Proteine
</v>
          </cell>
        </row>
        <row r="132">
          <cell r="B132" t="str">
            <v>Q1 Follow-Up-Meldung n - Datum</v>
          </cell>
        </row>
        <row r="133">
          <cell r="B133" t="str">
            <v>Q2 Follow-Up-Meldung n - Lokoregionäres Rezidiv</v>
          </cell>
        </row>
        <row r="134">
          <cell r="B134" t="str">
            <v>Q3 Follow-Up-Meldung n - Lymphknotenrezidiv</v>
          </cell>
        </row>
        <row r="135">
          <cell r="B135" t="str">
            <v>Q4 Follow-Up-Meldung n -  Fernmetastasen</v>
          </cell>
        </row>
        <row r="136">
          <cell r="B136" t="str">
            <v>Q5 Follow-Up-Meldung n - Zweittumor</v>
          </cell>
        </row>
        <row r="137">
          <cell r="B137" t="str">
            <v>Q6 Follow-Up-Meldung n - verstorben</v>
          </cell>
        </row>
        <row r="138">
          <cell r="B138" t="str">
            <v>Q7 Follow-Up-Meldung n - Quelle Follow-Up</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le1"/>
      <sheetName val="Tabelle2"/>
      <sheetName val="Fallabgleich"/>
      <sheetName val="Gesamt Feldabgleich"/>
      <sheetName val="Falliste"/>
      <sheetName val="Dokuqualität"/>
      <sheetName val="Feldebene"/>
      <sheetName val="Feldliste"/>
      <sheetName val="Fallebene"/>
    </sheetNames>
    <sheetDataSet>
      <sheetData sheetId="0" refreshError="1"/>
      <sheetData sheetId="1" refreshError="1"/>
      <sheetData sheetId="2" refreshError="1"/>
      <sheetData sheetId="3" refreshError="1"/>
      <sheetData sheetId="4"/>
      <sheetData sheetId="5">
        <row r="6">
          <cell r="E6">
            <v>444</v>
          </cell>
          <cell r="G6">
            <v>740</v>
          </cell>
        </row>
      </sheetData>
      <sheetData sheetId="6" refreshError="1"/>
      <sheetData sheetId="7" refreshError="1"/>
      <sheetData sheetId="8">
        <row r="6">
          <cell r="E6">
            <v>444</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7428A18-344F-4C72-AEB4-9DD413FEB773}" name="Tabelle1" displayName="Tabelle1" ref="A9:G39" totalsRowShown="0">
  <autoFilter ref="A9:G39" xr:uid="{67428A18-344F-4C72-AEB4-9DD413FEB773}"/>
  <tableColumns count="7">
    <tableColumn id="1" xr3:uid="{6BC617A6-4EE4-4468-BCE4-9F1171411259}" name="Spalte1" dataDxfId="103"/>
    <tableColumn id="2" xr3:uid="{3B6E8514-DBBA-43C1-885D-738ADC9AED4C}" name="Spalte2" dataDxfId="102"/>
    <tableColumn id="3" xr3:uid="{2D23C61F-7955-4E0A-B2B2-4E2C4400B071}" name="Spalte3" dataDxfId="101"/>
    <tableColumn id="4" xr3:uid="{E9E4F5B4-0F93-4B7C-A0B6-C0A19CA7842D}" name="Spalte4" dataDxfId="100"/>
    <tableColumn id="5" xr3:uid="{C2C57530-691D-4005-87E7-AEFF32B84156}" name="Spalte5" dataDxfId="99"/>
    <tableColumn id="6" xr3:uid="{9879A34D-9443-4EB2-A22B-280457D48723}" name="Spalte6" dataDxfId="98"/>
    <tableColumn id="7" xr3:uid="{56181393-75A4-4858-933C-192798FA14B3}" name="Spalte7" dataDxfId="97">
      <calculatedColumnFormula>E10/F10</calculatedColumnFormula>
    </tableColumn>
  </tableColumns>
  <tableStyleInfo name="TableStyleLight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DBF0F8A-D282-45F1-B16E-7EB3353B5B37}" name="Tabelle12" displayName="Tabelle12" ref="A9:G39" totalsRowShown="0">
  <autoFilter ref="A9:G39" xr:uid="{67428A18-344F-4C72-AEB4-9DD413FEB773}"/>
  <tableColumns count="7">
    <tableColumn id="1" xr3:uid="{05CB1B4B-A8AE-4BCD-A20D-7338A92FF40A}" name="Spalte1" dataDxfId="96"/>
    <tableColumn id="2" xr3:uid="{5FA9791F-A3E5-4791-98C7-8F6690A33E5D}" name="Spalte2" dataDxfId="95"/>
    <tableColumn id="3" xr3:uid="{A4D741FA-33B5-4AC6-AB75-1FAD8608915A}" name="Spalte3" dataDxfId="94"/>
    <tableColumn id="4" xr3:uid="{F9B55B87-6B8F-4030-BB1C-7D96B163070C}" name="Spalte4" dataDxfId="93"/>
    <tableColumn id="5" xr3:uid="{799A4831-94F2-46E4-9FE3-34BE9B7746A3}" name="Spalte5" dataDxfId="92"/>
    <tableColumn id="6" xr3:uid="{DBBACD5B-672D-4816-84C0-6D8A081227D3}" name="Spalte6" dataDxfId="91"/>
    <tableColumn id="7" xr3:uid="{54277992-CFAA-4182-A4DB-C5F1A377F71E}" name="Spalte7" dataDxfId="90">
      <calculatedColumnFormula>E10/F10</calculatedColumnFormula>
    </tableColumn>
  </tableColumns>
  <tableStyleInfo name="TableStyleLight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5.xml"/><Relationship Id="rId1" Type="http://schemas.openxmlformats.org/officeDocument/2006/relationships/printerSettings" Target="../printerSettings/printerSettings44.bin"/><Relationship Id="rId4" Type="http://schemas.openxmlformats.org/officeDocument/2006/relationships/comments" Target="../comments2.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7.xml"/><Relationship Id="rId1" Type="http://schemas.openxmlformats.org/officeDocument/2006/relationships/printerSettings" Target="../printerSettings/printerSettings46.bin"/><Relationship Id="rId4" Type="http://schemas.openxmlformats.org/officeDocument/2006/relationships/comments" Target="../comments3.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55.xml"/><Relationship Id="rId1" Type="http://schemas.openxmlformats.org/officeDocument/2006/relationships/printerSettings" Target="../printerSettings/printerSettings55.bin"/><Relationship Id="rId4" Type="http://schemas.openxmlformats.org/officeDocument/2006/relationships/comments" Target="../comments4.xml"/></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63.xml"/></Relationships>
</file>

<file path=xl/worksheets/_rels/sheet6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drawing" Target="../drawings/drawing64.xml"/></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3.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7"/>
  <dimension ref="B2:N61"/>
  <sheetViews>
    <sheetView tabSelected="1" workbookViewId="0"/>
  </sheetViews>
  <sheetFormatPr baseColWidth="10" defaultRowHeight="15" x14ac:dyDescent="0.25"/>
  <cols>
    <col min="1" max="1" width="3.7109375" customWidth="1"/>
    <col min="5" max="13" width="13.7109375" customWidth="1"/>
  </cols>
  <sheetData>
    <row r="2" spans="2:14" ht="45.75" customHeight="1" x14ac:dyDescent="0.25">
      <c r="B2" s="1508" t="s">
        <v>1497</v>
      </c>
      <c r="C2" s="1508"/>
      <c r="D2" s="1508"/>
      <c r="E2" s="1508"/>
      <c r="F2" s="1508"/>
      <c r="G2" s="1508"/>
    </row>
    <row r="3" spans="2:14" ht="15" customHeight="1" x14ac:dyDescent="0.25">
      <c r="B3" s="151"/>
      <c r="C3" s="151"/>
      <c r="D3" s="151"/>
    </row>
    <row r="4" spans="2:14" ht="33.75" customHeight="1" x14ac:dyDescent="0.25">
      <c r="B4" s="1509" t="s">
        <v>1282</v>
      </c>
      <c r="C4" s="1510"/>
      <c r="D4" s="1510"/>
      <c r="E4" s="1509" t="s">
        <v>1283</v>
      </c>
      <c r="F4" s="1510"/>
      <c r="G4" s="1510"/>
      <c r="H4" s="1510"/>
      <c r="I4" s="1510"/>
      <c r="J4" s="1510"/>
      <c r="K4" s="1510"/>
      <c r="L4" s="1510"/>
      <c r="M4" s="1510"/>
    </row>
    <row r="5" spans="2:14" s="58" customFormat="1" ht="30" customHeight="1" x14ac:dyDescent="0.2">
      <c r="B5" s="1230" t="s">
        <v>839</v>
      </c>
      <c r="C5" s="1324"/>
      <c r="D5" s="1323"/>
      <c r="E5" s="1511" t="s">
        <v>4200</v>
      </c>
      <c r="F5" s="1512"/>
      <c r="G5" s="1512"/>
      <c r="H5" s="1512"/>
      <c r="I5" s="1512"/>
      <c r="J5" s="1512"/>
      <c r="K5" s="1512"/>
      <c r="L5" s="1512"/>
      <c r="M5" s="1513"/>
      <c r="N5" s="1182"/>
    </row>
    <row r="6" spans="2:14" s="58" customFormat="1" ht="30" customHeight="1" x14ac:dyDescent="0.2">
      <c r="B6" s="1230" t="s">
        <v>840</v>
      </c>
      <c r="C6" s="1231"/>
      <c r="D6" s="1232"/>
      <c r="E6" s="1495" t="s">
        <v>4199</v>
      </c>
      <c r="F6" s="1496"/>
      <c r="G6" s="1496"/>
      <c r="H6" s="1496"/>
      <c r="I6" s="1496"/>
      <c r="J6" s="1496"/>
      <c r="K6" s="1496"/>
      <c r="L6" s="1496"/>
      <c r="M6" s="1497"/>
      <c r="N6" s="1182"/>
    </row>
    <row r="7" spans="2:14" s="58" customFormat="1" ht="30" customHeight="1" x14ac:dyDescent="0.2">
      <c r="B7" s="1230" t="s">
        <v>799</v>
      </c>
      <c r="C7" s="1231"/>
      <c r="D7" s="1232"/>
      <c r="E7" s="1495" t="s">
        <v>4198</v>
      </c>
      <c r="F7" s="1496"/>
      <c r="G7" s="1496"/>
      <c r="H7" s="1496"/>
      <c r="I7" s="1496"/>
      <c r="J7" s="1496"/>
      <c r="K7" s="1496"/>
      <c r="L7" s="1496"/>
      <c r="M7" s="1497"/>
      <c r="N7" s="1182"/>
    </row>
    <row r="8" spans="2:14" s="58" customFormat="1" ht="30" customHeight="1" x14ac:dyDescent="0.2">
      <c r="B8" s="1230" t="s">
        <v>1274</v>
      </c>
      <c r="C8" s="1231"/>
      <c r="D8" s="1232"/>
      <c r="E8" s="1502" t="s">
        <v>3562</v>
      </c>
      <c r="F8" s="1503"/>
      <c r="G8" s="1503"/>
      <c r="H8" s="1503"/>
      <c r="I8" s="1503"/>
      <c r="J8" s="1503"/>
      <c r="K8" s="1503"/>
      <c r="L8" s="1503"/>
      <c r="M8" s="1504"/>
      <c r="N8" s="1182"/>
    </row>
    <row r="9" spans="2:14" s="58" customFormat="1" ht="30" customHeight="1" x14ac:dyDescent="0.2">
      <c r="B9" s="1492" t="s">
        <v>1275</v>
      </c>
      <c r="C9" s="1493"/>
      <c r="D9" s="1494"/>
      <c r="E9" s="1505" t="s">
        <v>4265</v>
      </c>
      <c r="F9" s="1506"/>
      <c r="G9" s="1506"/>
      <c r="H9" s="1506"/>
      <c r="I9" s="1506"/>
      <c r="J9" s="1506"/>
      <c r="K9" s="1506"/>
      <c r="L9" s="1506"/>
      <c r="M9" s="1507"/>
      <c r="N9" s="1182"/>
    </row>
    <row r="10" spans="2:14" s="58" customFormat="1" ht="30" customHeight="1" x14ac:dyDescent="0.2">
      <c r="B10" s="1492" t="s">
        <v>4621</v>
      </c>
      <c r="C10" s="1493"/>
      <c r="D10" s="1494"/>
      <c r="E10" s="1505" t="s">
        <v>4622</v>
      </c>
      <c r="F10" s="1506"/>
      <c r="G10" s="1506"/>
      <c r="H10" s="1506"/>
      <c r="I10" s="1506"/>
      <c r="J10" s="1506"/>
      <c r="K10" s="1506"/>
      <c r="L10" s="1506"/>
      <c r="M10" s="1507"/>
      <c r="N10" s="1182"/>
    </row>
    <row r="11" spans="2:14" s="58" customFormat="1" ht="30" customHeight="1" x14ac:dyDescent="0.2">
      <c r="B11" s="1230" t="s">
        <v>2279</v>
      </c>
      <c r="C11" s="1231"/>
      <c r="D11" s="1232"/>
      <c r="E11" s="1495" t="s">
        <v>3917</v>
      </c>
      <c r="F11" s="1496"/>
      <c r="G11" s="1496"/>
      <c r="H11" s="1496"/>
      <c r="I11" s="1496"/>
      <c r="J11" s="1496"/>
      <c r="K11" s="1496"/>
      <c r="L11" s="1496"/>
      <c r="M11" s="1497"/>
      <c r="N11" s="1182"/>
    </row>
    <row r="12" spans="2:14" s="58" customFormat="1" ht="30" customHeight="1" x14ac:dyDescent="0.2">
      <c r="B12" s="1230" t="s">
        <v>2280</v>
      </c>
      <c r="C12" s="1231"/>
      <c r="D12" s="1232"/>
      <c r="E12" s="1495" t="s">
        <v>3918</v>
      </c>
      <c r="F12" s="1496"/>
      <c r="G12" s="1496"/>
      <c r="H12" s="1496"/>
      <c r="I12" s="1496"/>
      <c r="J12" s="1496"/>
      <c r="K12" s="1496"/>
      <c r="L12" s="1496"/>
      <c r="M12" s="1497"/>
      <c r="N12" s="1182"/>
    </row>
    <row r="13" spans="2:14" s="58" customFormat="1" ht="30" customHeight="1" x14ac:dyDescent="0.2">
      <c r="B13" s="1230" t="s">
        <v>841</v>
      </c>
      <c r="C13" s="1231"/>
      <c r="D13" s="1232"/>
      <c r="E13" s="1502" t="s">
        <v>1276</v>
      </c>
      <c r="F13" s="1503"/>
      <c r="G13" s="1503"/>
      <c r="H13" s="1503"/>
      <c r="I13" s="1503"/>
      <c r="J13" s="1503"/>
      <c r="K13" s="1503"/>
      <c r="L13" s="1503"/>
      <c r="M13" s="1504"/>
      <c r="N13" s="1182"/>
    </row>
    <row r="14" spans="2:14" s="58" customFormat="1" ht="30" customHeight="1" x14ac:dyDescent="0.2">
      <c r="B14" s="1230" t="s">
        <v>1952</v>
      </c>
      <c r="C14" s="1231"/>
      <c r="D14" s="1232"/>
      <c r="E14" s="1502" t="s">
        <v>2042</v>
      </c>
      <c r="F14" s="1503"/>
      <c r="G14" s="1503"/>
      <c r="H14" s="1503"/>
      <c r="I14" s="1503"/>
      <c r="J14" s="1503"/>
      <c r="K14" s="1503"/>
      <c r="L14" s="1503"/>
      <c r="M14" s="1504"/>
      <c r="N14" s="1182"/>
    </row>
    <row r="15" spans="2:14" s="58" customFormat="1" ht="30" customHeight="1" x14ac:dyDescent="0.2">
      <c r="B15" s="1230" t="s">
        <v>1346</v>
      </c>
      <c r="C15" s="1231"/>
      <c r="D15" s="1232"/>
      <c r="E15" s="1498" t="s">
        <v>1277</v>
      </c>
      <c r="F15" s="1499"/>
      <c r="G15" s="1499"/>
      <c r="H15" s="1499"/>
      <c r="I15" s="1499"/>
      <c r="J15" s="1499"/>
      <c r="K15" s="1499"/>
      <c r="L15" s="1499"/>
      <c r="M15" s="1499"/>
      <c r="N15" s="1182"/>
    </row>
    <row r="16" spans="2:14" s="58" customFormat="1" ht="30" customHeight="1" x14ac:dyDescent="0.2">
      <c r="B16" s="1230" t="s">
        <v>1347</v>
      </c>
      <c r="C16" s="1231"/>
      <c r="D16" s="1232"/>
      <c r="E16" s="1500" t="s">
        <v>1482</v>
      </c>
      <c r="F16" s="1501"/>
      <c r="G16" s="1501"/>
      <c r="H16" s="1501"/>
      <c r="I16" s="1501"/>
      <c r="J16" s="1501"/>
      <c r="K16" s="1501"/>
      <c r="L16" s="1501"/>
      <c r="M16" s="1501"/>
      <c r="N16" s="1182"/>
    </row>
    <row r="17" spans="2:14" s="58" customFormat="1" ht="30" customHeight="1" x14ac:dyDescent="0.2">
      <c r="B17" s="1230" t="s">
        <v>1348</v>
      </c>
      <c r="C17" s="1231"/>
      <c r="D17" s="1232"/>
      <c r="E17" s="1500" t="s">
        <v>1483</v>
      </c>
      <c r="F17" s="1501"/>
      <c r="G17" s="1501"/>
      <c r="H17" s="1501"/>
      <c r="I17" s="1501"/>
      <c r="J17" s="1501"/>
      <c r="K17" s="1501"/>
      <c r="L17" s="1501"/>
      <c r="M17" s="1501"/>
      <c r="N17" s="1182"/>
    </row>
    <row r="18" spans="2:14" s="58" customFormat="1" ht="30" customHeight="1" x14ac:dyDescent="0.2">
      <c r="B18" s="1230" t="s">
        <v>1349</v>
      </c>
      <c r="C18" s="1231"/>
      <c r="D18" s="1232"/>
      <c r="E18" s="1500" t="s">
        <v>1484</v>
      </c>
      <c r="F18" s="1501"/>
      <c r="G18" s="1501"/>
      <c r="H18" s="1501"/>
      <c r="I18" s="1501"/>
      <c r="J18" s="1501"/>
      <c r="K18" s="1501"/>
      <c r="L18" s="1501"/>
      <c r="M18" s="1501"/>
      <c r="N18" s="1182"/>
    </row>
    <row r="19" spans="2:14" s="58" customFormat="1" ht="30" customHeight="1" x14ac:dyDescent="0.2">
      <c r="B19" s="1230" t="s">
        <v>3387</v>
      </c>
      <c r="C19" s="1231"/>
      <c r="D19" s="1232"/>
      <c r="E19" s="1516" t="s">
        <v>3587</v>
      </c>
      <c r="F19" s="1517"/>
      <c r="G19" s="1517"/>
      <c r="H19" s="1517"/>
      <c r="I19" s="1517"/>
      <c r="J19" s="1517"/>
      <c r="K19" s="1517"/>
      <c r="L19" s="1517"/>
      <c r="M19" s="1517"/>
      <c r="N19" s="1182"/>
    </row>
    <row r="20" spans="2:14" s="58" customFormat="1" ht="30" customHeight="1" x14ac:dyDescent="0.2">
      <c r="B20" s="1230" t="s">
        <v>1350</v>
      </c>
      <c r="C20" s="1231"/>
      <c r="D20" s="1232"/>
      <c r="E20" s="1523" t="s">
        <v>1793</v>
      </c>
      <c r="F20" s="1524"/>
      <c r="G20" s="1524"/>
      <c r="H20" s="1524"/>
      <c r="I20" s="1524"/>
      <c r="J20" s="1524"/>
      <c r="K20" s="1524"/>
      <c r="L20" s="1524"/>
      <c r="M20" s="1524"/>
      <c r="N20" s="1182"/>
    </row>
    <row r="21" spans="2:14" s="58" customFormat="1" ht="30" customHeight="1" x14ac:dyDescent="0.2">
      <c r="B21" s="1230" t="s">
        <v>1351</v>
      </c>
      <c r="C21" s="1231"/>
      <c r="D21" s="1232"/>
      <c r="E21" s="1523" t="s">
        <v>1794</v>
      </c>
      <c r="F21" s="1524"/>
      <c r="G21" s="1524"/>
      <c r="H21" s="1524"/>
      <c r="I21" s="1524"/>
      <c r="J21" s="1524"/>
      <c r="K21" s="1524"/>
      <c r="L21" s="1524"/>
      <c r="M21" s="1524"/>
      <c r="N21" s="1182"/>
    </row>
    <row r="22" spans="2:14" s="58" customFormat="1" ht="30" customHeight="1" x14ac:dyDescent="0.2">
      <c r="B22" s="1230" t="s">
        <v>1352</v>
      </c>
      <c r="C22" s="1231"/>
      <c r="D22" s="1232"/>
      <c r="E22" s="1516" t="s">
        <v>4195</v>
      </c>
      <c r="F22" s="1517"/>
      <c r="G22" s="1517"/>
      <c r="H22" s="1517"/>
      <c r="I22" s="1517"/>
      <c r="J22" s="1517"/>
      <c r="K22" s="1517"/>
      <c r="L22" s="1517"/>
      <c r="M22" s="1517"/>
      <c r="N22" s="1182"/>
    </row>
    <row r="23" spans="2:14" s="58" customFormat="1" ht="30" customHeight="1" x14ac:dyDescent="0.2">
      <c r="B23" s="1230" t="s">
        <v>1353</v>
      </c>
      <c r="C23" s="1231"/>
      <c r="D23" s="1232"/>
      <c r="E23" s="1516" t="s">
        <v>4196</v>
      </c>
      <c r="F23" s="1517"/>
      <c r="G23" s="1517"/>
      <c r="H23" s="1517"/>
      <c r="I23" s="1517"/>
      <c r="J23" s="1517"/>
      <c r="K23" s="1517"/>
      <c r="L23" s="1517"/>
      <c r="M23" s="1517"/>
      <c r="N23" s="1182"/>
    </row>
    <row r="24" spans="2:14" s="58" customFormat="1" ht="30" customHeight="1" x14ac:dyDescent="0.2">
      <c r="B24" s="1230" t="s">
        <v>1773</v>
      </c>
      <c r="C24" s="1231"/>
      <c r="D24" s="1232"/>
      <c r="E24" s="1516" t="s">
        <v>4197</v>
      </c>
      <c r="F24" s="1517"/>
      <c r="G24" s="1517"/>
      <c r="H24" s="1517"/>
      <c r="I24" s="1517"/>
      <c r="J24" s="1517"/>
      <c r="K24" s="1517"/>
      <c r="L24" s="1517"/>
      <c r="M24" s="1517"/>
      <c r="N24" s="1182"/>
    </row>
    <row r="25" spans="2:14" s="58" customFormat="1" ht="30" customHeight="1" x14ac:dyDescent="0.2">
      <c r="B25" s="1274" t="s">
        <v>1354</v>
      </c>
      <c r="C25" s="1275"/>
      <c r="D25" s="1276"/>
      <c r="E25" s="1526" t="s">
        <v>4666</v>
      </c>
      <c r="F25" s="1527"/>
      <c r="G25" s="1527"/>
      <c r="H25" s="1527"/>
      <c r="I25" s="1527"/>
      <c r="J25" s="1527"/>
      <c r="K25" s="1527"/>
      <c r="L25" s="1527"/>
      <c r="M25" s="1527"/>
      <c r="N25" s="1182"/>
    </row>
    <row r="26" spans="2:14" s="58" customFormat="1" ht="30" customHeight="1" x14ac:dyDescent="0.2">
      <c r="B26" s="1230" t="s">
        <v>1355</v>
      </c>
      <c r="C26" s="1231"/>
      <c r="D26" s="1319"/>
      <c r="E26" s="1500" t="s">
        <v>2707</v>
      </c>
      <c r="F26" s="1501"/>
      <c r="G26" s="1501"/>
      <c r="H26" s="1501"/>
      <c r="I26" s="1501"/>
      <c r="J26" s="1501"/>
      <c r="K26" s="1501"/>
      <c r="L26" s="1501"/>
      <c r="M26" s="1501"/>
      <c r="N26" s="1182"/>
    </row>
    <row r="27" spans="2:14" s="58" customFormat="1" ht="30" customHeight="1" x14ac:dyDescent="0.2">
      <c r="B27" s="1338" t="s">
        <v>1356</v>
      </c>
      <c r="C27" s="1318"/>
      <c r="D27" s="1321"/>
      <c r="E27" s="1525" t="s">
        <v>4120</v>
      </c>
      <c r="F27" s="1501"/>
      <c r="G27" s="1501"/>
      <c r="H27" s="1501"/>
      <c r="I27" s="1501"/>
      <c r="J27" s="1501"/>
      <c r="K27" s="1501"/>
      <c r="L27" s="1501"/>
      <c r="M27" s="1501"/>
      <c r="N27" s="1182"/>
    </row>
    <row r="28" spans="2:14" s="58" customFormat="1" ht="30" customHeight="1" x14ac:dyDescent="0.2">
      <c r="B28" s="1230" t="s">
        <v>1357</v>
      </c>
      <c r="C28" s="1231"/>
      <c r="D28" s="1320"/>
      <c r="E28" s="1500" t="s">
        <v>1278</v>
      </c>
      <c r="F28" s="1501"/>
      <c r="G28" s="1501"/>
      <c r="H28" s="1501"/>
      <c r="I28" s="1501"/>
      <c r="J28" s="1501"/>
      <c r="K28" s="1501"/>
      <c r="L28" s="1501"/>
      <c r="M28" s="1501"/>
      <c r="N28" s="1182"/>
    </row>
    <row r="29" spans="2:14" s="58" customFormat="1" ht="30" customHeight="1" x14ac:dyDescent="0.2">
      <c r="B29" s="1230" t="s">
        <v>1358</v>
      </c>
      <c r="C29" s="1231"/>
      <c r="D29" s="1232"/>
      <c r="E29" s="1500" t="s">
        <v>3588</v>
      </c>
      <c r="F29" s="1501"/>
      <c r="G29" s="1501"/>
      <c r="H29" s="1501"/>
      <c r="I29" s="1501"/>
      <c r="J29" s="1501"/>
      <c r="K29" s="1501"/>
      <c r="L29" s="1501"/>
      <c r="M29" s="1501"/>
      <c r="N29" s="1182"/>
    </row>
    <row r="30" spans="2:14" s="58" customFormat="1" ht="30" customHeight="1" x14ac:dyDescent="0.2">
      <c r="B30" s="1230" t="s">
        <v>1359</v>
      </c>
      <c r="C30" s="1231"/>
      <c r="D30" s="1232"/>
      <c r="E30" s="1500" t="s">
        <v>4189</v>
      </c>
      <c r="F30" s="1501"/>
      <c r="G30" s="1501"/>
      <c r="H30" s="1501"/>
      <c r="I30" s="1501"/>
      <c r="J30" s="1501"/>
      <c r="K30" s="1501"/>
      <c r="L30" s="1501"/>
      <c r="M30" s="1501"/>
      <c r="N30" s="1182"/>
    </row>
    <row r="31" spans="2:14" s="58" customFormat="1" ht="30" customHeight="1" x14ac:dyDescent="0.2">
      <c r="B31" s="1230" t="s">
        <v>1360</v>
      </c>
      <c r="C31" s="1231"/>
      <c r="D31" s="1232"/>
      <c r="E31" s="1500" t="s">
        <v>3919</v>
      </c>
      <c r="F31" s="1501"/>
      <c r="G31" s="1501"/>
      <c r="H31" s="1501"/>
      <c r="I31" s="1501"/>
      <c r="J31" s="1501"/>
      <c r="K31" s="1501"/>
      <c r="L31" s="1501"/>
      <c r="M31" s="1501"/>
      <c r="N31" s="1182"/>
    </row>
    <row r="32" spans="2:14" s="58" customFormat="1" ht="30" customHeight="1" x14ac:dyDescent="0.2">
      <c r="B32" s="1230" t="s">
        <v>1795</v>
      </c>
      <c r="C32" s="1231"/>
      <c r="D32" s="1232"/>
      <c r="E32" s="1500" t="s">
        <v>1279</v>
      </c>
      <c r="F32" s="1501"/>
      <c r="G32" s="1501"/>
      <c r="H32" s="1501"/>
      <c r="I32" s="1501"/>
      <c r="J32" s="1501"/>
      <c r="K32" s="1501"/>
      <c r="L32" s="1501"/>
      <c r="M32" s="1501"/>
      <c r="N32" s="1182"/>
    </row>
    <row r="33" spans="2:14" s="58" customFormat="1" ht="30" customHeight="1" x14ac:dyDescent="0.2">
      <c r="B33" s="1230" t="s">
        <v>1796</v>
      </c>
      <c r="C33" s="1231"/>
      <c r="D33" s="1232"/>
      <c r="E33" s="1500" t="s">
        <v>1280</v>
      </c>
      <c r="F33" s="1501"/>
      <c r="G33" s="1501"/>
      <c r="H33" s="1501"/>
      <c r="I33" s="1501"/>
      <c r="J33" s="1501"/>
      <c r="K33" s="1501"/>
      <c r="L33" s="1501"/>
      <c r="M33" s="1501"/>
      <c r="N33" s="1182"/>
    </row>
    <row r="34" spans="2:14" s="58" customFormat="1" ht="30" customHeight="1" x14ac:dyDescent="0.2">
      <c r="B34" s="1230" t="s">
        <v>1797</v>
      </c>
      <c r="C34" s="1231"/>
      <c r="D34" s="1232"/>
      <c r="E34" s="1500" t="s">
        <v>1281</v>
      </c>
      <c r="F34" s="1501"/>
      <c r="G34" s="1501"/>
      <c r="H34" s="1501"/>
      <c r="I34" s="1501"/>
      <c r="J34" s="1501"/>
      <c r="K34" s="1501"/>
      <c r="L34" s="1501"/>
      <c r="M34" s="1501"/>
      <c r="N34" s="1182"/>
    </row>
    <row r="35" spans="2:14" s="58" customFormat="1" ht="30" customHeight="1" x14ac:dyDescent="0.2">
      <c r="B35" s="1230" t="s">
        <v>1798</v>
      </c>
      <c r="C35" s="1231"/>
      <c r="D35" s="1232"/>
      <c r="E35" s="1500" t="s">
        <v>1913</v>
      </c>
      <c r="F35" s="1501"/>
      <c r="G35" s="1501"/>
      <c r="H35" s="1501"/>
      <c r="I35" s="1501"/>
      <c r="J35" s="1501"/>
      <c r="K35" s="1501"/>
      <c r="L35" s="1501"/>
      <c r="M35" s="1501"/>
      <c r="N35" s="1182"/>
    </row>
    <row r="36" spans="2:14" s="58" customFormat="1" ht="30" customHeight="1" x14ac:dyDescent="0.2">
      <c r="B36" s="1230" t="s">
        <v>1799</v>
      </c>
      <c r="C36" s="1231"/>
      <c r="D36" s="1232"/>
      <c r="E36" s="1500" t="s">
        <v>4270</v>
      </c>
      <c r="F36" s="1501"/>
      <c r="G36" s="1501"/>
      <c r="H36" s="1501"/>
      <c r="I36" s="1501"/>
      <c r="J36" s="1501"/>
      <c r="K36" s="1501"/>
      <c r="L36" s="1501"/>
      <c r="M36" s="1501"/>
      <c r="N36" s="1182"/>
    </row>
    <row r="37" spans="2:14" s="58" customFormat="1" ht="30" customHeight="1" x14ac:dyDescent="0.2">
      <c r="B37" s="1230" t="s">
        <v>1800</v>
      </c>
      <c r="C37" s="1231"/>
      <c r="D37" s="1232"/>
      <c r="E37" s="1500" t="s">
        <v>2914</v>
      </c>
      <c r="F37" s="1501"/>
      <c r="G37" s="1501"/>
      <c r="H37" s="1501"/>
      <c r="I37" s="1501"/>
      <c r="J37" s="1501"/>
      <c r="K37" s="1501"/>
      <c r="L37" s="1501"/>
      <c r="M37" s="1501"/>
      <c r="N37" s="1182"/>
    </row>
    <row r="38" spans="2:14" s="58" customFormat="1" ht="30" customHeight="1" x14ac:dyDescent="0.2">
      <c r="B38" s="1322" t="s">
        <v>4191</v>
      </c>
      <c r="C38" s="1231"/>
      <c r="D38" s="1232"/>
      <c r="E38" s="1500" t="s">
        <v>3938</v>
      </c>
      <c r="F38" s="1501"/>
      <c r="G38" s="1501"/>
      <c r="H38" s="1501"/>
      <c r="I38" s="1501"/>
      <c r="J38" s="1501"/>
      <c r="K38" s="1501"/>
      <c r="L38" s="1501"/>
      <c r="M38" s="1501"/>
      <c r="N38" s="1182"/>
    </row>
    <row r="39" spans="2:14" s="58" customFormat="1" ht="30" customHeight="1" x14ac:dyDescent="0.2">
      <c r="B39" s="1322" t="s">
        <v>4190</v>
      </c>
      <c r="C39" s="1231"/>
      <c r="D39" s="1232"/>
      <c r="E39" s="1500" t="s">
        <v>2915</v>
      </c>
      <c r="F39" s="1501"/>
      <c r="G39" s="1501"/>
      <c r="H39" s="1501"/>
      <c r="I39" s="1501"/>
      <c r="J39" s="1501"/>
      <c r="K39" s="1501"/>
      <c r="L39" s="1501"/>
      <c r="M39" s="1501"/>
      <c r="N39" s="1182"/>
    </row>
    <row r="40" spans="2:14" s="58" customFormat="1" ht="30" customHeight="1" x14ac:dyDescent="0.2">
      <c r="B40" s="1322" t="s">
        <v>4192</v>
      </c>
      <c r="C40" s="1231"/>
      <c r="D40" s="1232"/>
      <c r="E40" s="1500" t="s">
        <v>1969</v>
      </c>
      <c r="F40" s="1501"/>
      <c r="G40" s="1501"/>
      <c r="H40" s="1501"/>
      <c r="I40" s="1501"/>
      <c r="J40" s="1501"/>
      <c r="K40" s="1501"/>
      <c r="L40" s="1501"/>
      <c r="M40" s="1501"/>
      <c r="N40" s="1182"/>
    </row>
    <row r="41" spans="2:14" s="58" customFormat="1" ht="30" customHeight="1" x14ac:dyDescent="0.2">
      <c r="B41" s="1340" t="s">
        <v>4193</v>
      </c>
      <c r="C41" s="1341"/>
      <c r="D41" s="1342"/>
      <c r="E41" s="1514" t="s">
        <v>4623</v>
      </c>
      <c r="F41" s="1515"/>
      <c r="G41" s="1515"/>
      <c r="H41" s="1515"/>
      <c r="I41" s="1515"/>
      <c r="J41" s="1515"/>
      <c r="K41" s="1515"/>
      <c r="L41" s="1515"/>
      <c r="M41" s="1515"/>
      <c r="N41" s="1182"/>
    </row>
    <row r="42" spans="2:14" s="58" customFormat="1" ht="30" customHeight="1" x14ac:dyDescent="0.2">
      <c r="B42" s="1340" t="s">
        <v>4194</v>
      </c>
      <c r="C42" s="1341"/>
      <c r="D42" s="1342"/>
      <c r="E42" s="1514" t="s">
        <v>4267</v>
      </c>
      <c r="F42" s="1515"/>
      <c r="G42" s="1515"/>
      <c r="H42" s="1515"/>
      <c r="I42" s="1515"/>
      <c r="J42" s="1515"/>
      <c r="K42" s="1515"/>
      <c r="L42" s="1515"/>
      <c r="M42" s="1515"/>
      <c r="N42" s="1182"/>
    </row>
    <row r="43" spans="2:14" s="58" customFormat="1" ht="38.25" customHeight="1" x14ac:dyDescent="0.2">
      <c r="B43" s="1520" t="s">
        <v>4624</v>
      </c>
      <c r="C43" s="1521"/>
      <c r="D43" s="1522"/>
      <c r="E43" s="1518" t="s">
        <v>4268</v>
      </c>
      <c r="F43" s="1519"/>
      <c r="G43" s="1519"/>
      <c r="H43" s="1519"/>
      <c r="I43" s="1519"/>
      <c r="J43" s="1519"/>
      <c r="K43" s="1519"/>
      <c r="L43" s="1519"/>
      <c r="M43" s="1519"/>
      <c r="N43" s="1182"/>
    </row>
    <row r="44" spans="2:14" s="58" customFormat="1" ht="30" customHeight="1" x14ac:dyDescent="0.2">
      <c r="B44" s="1520" t="s">
        <v>4625</v>
      </c>
      <c r="C44" s="1521"/>
      <c r="D44" s="1522"/>
      <c r="E44" s="1518" t="s">
        <v>4269</v>
      </c>
      <c r="F44" s="1519"/>
      <c r="G44" s="1519"/>
      <c r="H44" s="1519"/>
      <c r="I44" s="1519"/>
      <c r="J44" s="1519"/>
      <c r="K44" s="1519"/>
      <c r="L44" s="1519"/>
      <c r="M44" s="1519"/>
      <c r="N44" s="1182"/>
    </row>
    <row r="45" spans="2:14" s="58" customFormat="1" ht="30" customHeight="1" x14ac:dyDescent="0.2">
      <c r="B45" s="1230" t="s">
        <v>1241</v>
      </c>
      <c r="C45" s="1231"/>
      <c r="D45" s="1232"/>
      <c r="E45" s="1500" t="s">
        <v>3550</v>
      </c>
      <c r="F45" s="1501"/>
      <c r="G45" s="1501"/>
      <c r="H45" s="1501"/>
      <c r="I45" s="1501"/>
      <c r="J45" s="1501"/>
      <c r="K45" s="1501"/>
      <c r="L45" s="1501"/>
      <c r="M45" s="1501"/>
      <c r="N45" s="1182"/>
    </row>
    <row r="46" spans="2:14" s="58" customFormat="1" ht="30" customHeight="1" x14ac:dyDescent="0.2">
      <c r="B46" s="1230" t="s">
        <v>1238</v>
      </c>
      <c r="C46" s="1231"/>
      <c r="D46" s="1232"/>
      <c r="E46" s="1500" t="s">
        <v>2396</v>
      </c>
      <c r="F46" s="1501"/>
      <c r="G46" s="1501"/>
      <c r="H46" s="1501"/>
      <c r="I46" s="1501"/>
      <c r="J46" s="1501"/>
      <c r="K46" s="1501"/>
      <c r="L46" s="1501"/>
      <c r="M46" s="1501"/>
      <c r="N46" s="1182"/>
    </row>
    <row r="47" spans="2:14" s="58" customFormat="1" ht="30" customHeight="1" x14ac:dyDescent="0.2">
      <c r="B47" s="1274" t="s">
        <v>1011</v>
      </c>
      <c r="C47" s="1275"/>
      <c r="D47" s="1276"/>
      <c r="E47" s="1526" t="s">
        <v>3895</v>
      </c>
      <c r="F47" s="1527"/>
      <c r="G47" s="1527"/>
      <c r="H47" s="1527"/>
      <c r="I47" s="1527"/>
      <c r="J47" s="1527"/>
      <c r="K47" s="1527"/>
      <c r="L47" s="1527"/>
      <c r="M47" s="1527"/>
      <c r="N47" s="1182"/>
    </row>
    <row r="48" spans="2:14" s="58" customFormat="1" ht="30" customHeight="1" x14ac:dyDescent="0.2">
      <c r="B48" s="1230" t="s">
        <v>2277</v>
      </c>
      <c r="C48" s="1231"/>
      <c r="D48" s="1232"/>
      <c r="E48" s="1500" t="s">
        <v>3589</v>
      </c>
      <c r="F48" s="1501"/>
      <c r="G48" s="1501"/>
      <c r="H48" s="1501"/>
      <c r="I48" s="1501"/>
      <c r="J48" s="1501"/>
      <c r="K48" s="1501"/>
      <c r="L48" s="1501"/>
      <c r="M48" s="1501"/>
      <c r="N48" s="1182"/>
    </row>
    <row r="49" spans="2:14" s="58" customFormat="1" ht="30" customHeight="1" x14ac:dyDescent="0.2">
      <c r="B49" s="1230" t="s">
        <v>1744</v>
      </c>
      <c r="C49" s="1231"/>
      <c r="D49" s="1232"/>
      <c r="E49" s="1500" t="s">
        <v>1753</v>
      </c>
      <c r="F49" s="1501"/>
      <c r="G49" s="1501"/>
      <c r="H49" s="1501"/>
      <c r="I49" s="1501"/>
      <c r="J49" s="1501"/>
      <c r="K49" s="1501"/>
      <c r="L49" s="1501"/>
      <c r="M49" s="1501"/>
      <c r="N49" s="1182"/>
    </row>
    <row r="50" spans="2:14" s="58" customFormat="1" ht="30" customHeight="1" x14ac:dyDescent="0.2">
      <c r="B50" s="1230" t="s">
        <v>1239</v>
      </c>
      <c r="C50" s="1231"/>
      <c r="D50" s="1232"/>
      <c r="E50" s="1500" t="s">
        <v>1752</v>
      </c>
      <c r="F50" s="1501"/>
      <c r="G50" s="1501"/>
      <c r="H50" s="1501"/>
      <c r="I50" s="1501"/>
      <c r="J50" s="1501"/>
      <c r="K50" s="1501"/>
      <c r="L50" s="1501"/>
      <c r="M50" s="1501"/>
      <c r="N50" s="1182"/>
    </row>
    <row r="51" spans="2:14" s="58" customFormat="1" ht="30" customHeight="1" x14ac:dyDescent="0.2">
      <c r="B51" s="1230" t="s">
        <v>1240</v>
      </c>
      <c r="C51" s="1231"/>
      <c r="D51" s="1232"/>
      <c r="E51" s="1500" t="s">
        <v>1751</v>
      </c>
      <c r="F51" s="1501"/>
      <c r="G51" s="1501"/>
      <c r="H51" s="1501"/>
      <c r="I51" s="1501"/>
      <c r="J51" s="1501"/>
      <c r="K51" s="1501"/>
      <c r="L51" s="1501"/>
      <c r="M51" s="1501"/>
      <c r="N51" s="1182"/>
    </row>
    <row r="52" spans="2:14" ht="34.5" customHeight="1" x14ac:dyDescent="0.25">
      <c r="B52" s="1230" t="s">
        <v>3768</v>
      </c>
      <c r="C52" s="1231"/>
      <c r="D52" s="1232"/>
      <c r="E52" s="1500" t="s">
        <v>3859</v>
      </c>
      <c r="F52" s="1501"/>
      <c r="G52" s="1501"/>
      <c r="H52" s="1501"/>
      <c r="I52" s="1501"/>
      <c r="J52" s="1501"/>
      <c r="K52" s="1501"/>
      <c r="L52" s="1501"/>
      <c r="M52" s="1501"/>
    </row>
    <row r="53" spans="2:14" ht="45" customHeight="1" x14ac:dyDescent="0.25">
      <c r="B53" s="1230" t="s">
        <v>3770</v>
      </c>
      <c r="C53" s="1299"/>
      <c r="D53" s="1300"/>
      <c r="E53" s="1500" t="s">
        <v>4152</v>
      </c>
      <c r="F53" s="1501"/>
      <c r="G53" s="1501"/>
      <c r="H53" s="1501"/>
      <c r="I53" s="1501"/>
      <c r="J53" s="1501"/>
      <c r="K53" s="1501"/>
      <c r="L53" s="1501"/>
      <c r="M53" s="1501"/>
    </row>
    <row r="54" spans="2:14" ht="45" customHeight="1" x14ac:dyDescent="0.25">
      <c r="B54" s="1274" t="s">
        <v>4627</v>
      </c>
      <c r="C54" s="1275"/>
      <c r="D54" s="1276"/>
      <c r="E54" s="1526" t="s">
        <v>4667</v>
      </c>
      <c r="F54" s="1527"/>
      <c r="G54" s="1527"/>
      <c r="H54" s="1527"/>
      <c r="I54" s="1527"/>
      <c r="J54" s="1527"/>
      <c r="K54" s="1527"/>
      <c r="L54" s="1527"/>
      <c r="M54" s="1527"/>
    </row>
    <row r="55" spans="2:14" ht="45" customHeight="1" x14ac:dyDescent="0.25">
      <c r="B55" s="1274" t="s">
        <v>4628</v>
      </c>
      <c r="C55" s="1528"/>
      <c r="D55" s="1529"/>
      <c r="E55" s="1526" t="s">
        <v>4668</v>
      </c>
      <c r="F55" s="1527"/>
      <c r="G55" s="1527"/>
      <c r="H55" s="1527"/>
      <c r="I55" s="1527"/>
      <c r="J55" s="1527"/>
      <c r="K55" s="1527"/>
      <c r="L55" s="1527"/>
      <c r="M55" s="1527"/>
    </row>
    <row r="56" spans="2:14" ht="45" customHeight="1" x14ac:dyDescent="0.25">
      <c r="B56" s="1274" t="s">
        <v>4629</v>
      </c>
      <c r="C56" s="1528"/>
      <c r="D56" s="1529"/>
      <c r="E56" s="1526" t="s">
        <v>4669</v>
      </c>
      <c r="F56" s="1527"/>
      <c r="G56" s="1527"/>
      <c r="H56" s="1527"/>
      <c r="I56" s="1527"/>
      <c r="J56" s="1527"/>
      <c r="K56" s="1527"/>
      <c r="L56" s="1527"/>
      <c r="M56" s="1527"/>
    </row>
    <row r="57" spans="2:14" ht="45" customHeight="1" x14ac:dyDescent="0.25">
      <c r="B57" s="1274" t="s">
        <v>4630</v>
      </c>
      <c r="C57" s="1528"/>
      <c r="D57" s="1529"/>
      <c r="E57" s="1526" t="s">
        <v>4670</v>
      </c>
      <c r="F57" s="1527"/>
      <c r="G57" s="1527"/>
      <c r="H57" s="1527"/>
      <c r="I57" s="1527"/>
      <c r="J57" s="1527"/>
      <c r="K57" s="1527"/>
      <c r="L57" s="1527"/>
      <c r="M57" s="1527"/>
    </row>
    <row r="58" spans="2:14" ht="45" customHeight="1" x14ac:dyDescent="0.25">
      <c r="B58" s="1274" t="s">
        <v>4631</v>
      </c>
      <c r="C58" s="1528"/>
      <c r="D58" s="1529"/>
      <c r="E58" s="1526" t="s">
        <v>4671</v>
      </c>
      <c r="F58" s="1527"/>
      <c r="G58" s="1527"/>
      <c r="H58" s="1527"/>
      <c r="I58" s="1527"/>
      <c r="J58" s="1527"/>
      <c r="K58" s="1527"/>
      <c r="L58" s="1527"/>
      <c r="M58" s="1527"/>
    </row>
    <row r="59" spans="2:14" ht="45" customHeight="1" x14ac:dyDescent="0.25">
      <c r="B59" s="1274" t="s">
        <v>4632</v>
      </c>
      <c r="C59" s="1528"/>
      <c r="D59" s="1529"/>
      <c r="E59" s="1526" t="s">
        <v>4672</v>
      </c>
      <c r="F59" s="1527"/>
      <c r="G59" s="1527"/>
      <c r="H59" s="1527"/>
      <c r="I59" s="1527"/>
      <c r="J59" s="1527"/>
      <c r="K59" s="1527"/>
      <c r="L59" s="1527"/>
      <c r="M59" s="1527"/>
    </row>
    <row r="60" spans="2:14" ht="45" customHeight="1" x14ac:dyDescent="0.25">
      <c r="B60" s="1274" t="s">
        <v>4633</v>
      </c>
      <c r="C60" s="1528"/>
      <c r="D60" s="1529"/>
      <c r="E60" s="1526" t="s">
        <v>4673</v>
      </c>
      <c r="F60" s="1527"/>
      <c r="G60" s="1527"/>
      <c r="H60" s="1527"/>
      <c r="I60" s="1527"/>
      <c r="J60" s="1527"/>
      <c r="K60" s="1527"/>
      <c r="L60" s="1527"/>
      <c r="M60" s="1527"/>
    </row>
    <row r="61" spans="2:14" ht="45" customHeight="1" x14ac:dyDescent="0.25">
      <c r="B61" s="1274" t="s">
        <v>4634</v>
      </c>
      <c r="C61" s="1528"/>
      <c r="D61" s="1529"/>
      <c r="E61" s="1526" t="s">
        <v>4674</v>
      </c>
      <c r="F61" s="1527"/>
      <c r="G61" s="1527"/>
      <c r="H61" s="1527"/>
      <c r="I61" s="1527"/>
      <c r="J61" s="1527"/>
      <c r="K61" s="1527"/>
      <c r="L61" s="1527"/>
      <c r="M61" s="1527"/>
    </row>
  </sheetData>
  <sheetProtection algorithmName="SHA-512" hashValue="mgvXBU4BW14fSt6KLqJlSuOaCo2eTYzibzRtFn6shcpaQsvN76fFqpwPnLP/GAW1x68Kw4y8KPkbwru5WKVemQ==" saltValue="NIshraaz1j98K79vf6VEzg==" spinCount="100000" sheet="1" objects="1" scenarios="1"/>
  <mergeCells count="71">
    <mergeCell ref="C58:D58"/>
    <mergeCell ref="C59:D59"/>
    <mergeCell ref="C60:D60"/>
    <mergeCell ref="C61:D61"/>
    <mergeCell ref="C55:D55"/>
    <mergeCell ref="C56:D56"/>
    <mergeCell ref="C57:D57"/>
    <mergeCell ref="E47:M47"/>
    <mergeCell ref="E46:M46"/>
    <mergeCell ref="E59:M59"/>
    <mergeCell ref="E60:M60"/>
    <mergeCell ref="E61:M61"/>
    <mergeCell ref="E54:M54"/>
    <mergeCell ref="E55:M55"/>
    <mergeCell ref="E56:M56"/>
    <mergeCell ref="E57:M57"/>
    <mergeCell ref="E58:M58"/>
    <mergeCell ref="E20:M20"/>
    <mergeCell ref="E25:M25"/>
    <mergeCell ref="E53:M53"/>
    <mergeCell ref="E42:M42"/>
    <mergeCell ref="E22:M22"/>
    <mergeCell ref="E33:M33"/>
    <mergeCell ref="E35:M35"/>
    <mergeCell ref="E36:M36"/>
    <mergeCell ref="E38:M38"/>
    <mergeCell ref="E37:M37"/>
    <mergeCell ref="E43:M43"/>
    <mergeCell ref="E52:M52"/>
    <mergeCell ref="E39:M39"/>
    <mergeCell ref="E51:M51"/>
    <mergeCell ref="E48:M48"/>
    <mergeCell ref="E49:M49"/>
    <mergeCell ref="E24:M24"/>
    <mergeCell ref="E31:M31"/>
    <mergeCell ref="E50:M50"/>
    <mergeCell ref="E44:M44"/>
    <mergeCell ref="B10:D10"/>
    <mergeCell ref="B44:D44"/>
    <mergeCell ref="B43:D43"/>
    <mergeCell ref="E18:M18"/>
    <mergeCell ref="E19:M19"/>
    <mergeCell ref="E21:M21"/>
    <mergeCell ref="E23:M23"/>
    <mergeCell ref="E34:M34"/>
    <mergeCell ref="E27:M27"/>
    <mergeCell ref="E28:M28"/>
    <mergeCell ref="E29:M29"/>
    <mergeCell ref="E30:M30"/>
    <mergeCell ref="E45:M45"/>
    <mergeCell ref="E40:M40"/>
    <mergeCell ref="E41:M41"/>
    <mergeCell ref="E26:M26"/>
    <mergeCell ref="E32:M32"/>
    <mergeCell ref="B2:G2"/>
    <mergeCell ref="B4:D4"/>
    <mergeCell ref="E4:M4"/>
    <mergeCell ref="E6:M6"/>
    <mergeCell ref="E5:M5"/>
    <mergeCell ref="E17:M17"/>
    <mergeCell ref="E13:M13"/>
    <mergeCell ref="E8:M8"/>
    <mergeCell ref="E9:M9"/>
    <mergeCell ref="E12:M12"/>
    <mergeCell ref="E14:M14"/>
    <mergeCell ref="E10:M10"/>
    <mergeCell ref="B9:D9"/>
    <mergeCell ref="E7:M7"/>
    <mergeCell ref="E11:M11"/>
    <mergeCell ref="E15:M15"/>
    <mergeCell ref="E16:M16"/>
  </mergeCells>
  <hyperlinks>
    <hyperlink ref="B5:D5" location="'XML-Datafields'!A1" display="XML-Datafields" xr:uid="{00000000-0004-0000-0000-000000000000}"/>
    <hyperlink ref="B7:D7" location="Categories!A1" display="Categories" xr:uid="{00000000-0004-0000-0000-000001000000}"/>
    <hyperlink ref="B11:D11" location="Deficits!A1" display="Deficits" xr:uid="{00000000-0004-0000-0000-000002000000}"/>
    <hyperlink ref="B15:D15" location="'KB-1a)'!A1" display="KB-1a)" xr:uid="{00000000-0004-0000-0000-000003000000}"/>
    <hyperlink ref="B16:D16" location="'KB-1b) 1'!A1" display="KB-1b) 1" xr:uid="{00000000-0004-0000-0000-000004000000}"/>
    <hyperlink ref="B17:D17" location="'KB-1b) 2'!A1" display="KB-1b) 2" xr:uid="{00000000-0004-0000-0000-000005000000}"/>
    <hyperlink ref="B18:D18" location="'KB-1b) 3'!A1" display="KB-1b) 3" xr:uid="{00000000-0004-0000-0000-000006000000}"/>
    <hyperlink ref="B19:D19" location="'KB-1c)'!A1" display="KB-1c)" xr:uid="{00000000-0004-0000-0000-000007000000}"/>
    <hyperlink ref="B21:D21" location="'KB-2b)'!A1" display="KB-2b)" xr:uid="{00000000-0004-0000-0000-000008000000}"/>
    <hyperlink ref="B22:D22" location="'KB-3a)'!A1" display="KB-3a)" xr:uid="{00000000-0004-0000-0000-000009000000}"/>
    <hyperlink ref="B23:D23" location="'KB-3b)'!A1" display="KB-3b)" xr:uid="{00000000-0004-0000-0000-00000A000000}"/>
    <hyperlink ref="B25:D25" location="'KB-4'!A1" display="KB-4" xr:uid="{00000000-0004-0000-0000-00000B000000}"/>
    <hyperlink ref="B26:D26" location="'KB-5'!A1" display="KB-5" xr:uid="{00000000-0004-0000-0000-00000C000000}"/>
    <hyperlink ref="B28:D28" location="'KB-7'!A1" display="KB-7" xr:uid="{00000000-0004-0000-0000-00000E000000}"/>
    <hyperlink ref="B29:D29" location="'KB-8 '!A1" display="KB-8" xr:uid="{00000000-0004-0000-0000-00000F000000}"/>
    <hyperlink ref="B30:D30" location="'KB-9'!A1" display="KB-9" xr:uid="{00000000-0004-0000-0000-000010000000}"/>
    <hyperlink ref="B31:D31" location="'KB-10'!A1" display="KB-11 10" xr:uid="{00000000-0004-0000-0000-000011000000}"/>
    <hyperlink ref="B32:D32" location="'KB-11'!A1" display="KB-12 11" xr:uid="{00000000-0004-0000-0000-000012000000}"/>
    <hyperlink ref="B33:D33" location="'KB-12'!A1" display="KB-13 12" xr:uid="{00000000-0004-0000-0000-000013000000}"/>
    <hyperlink ref="B34:D34" location="'KB-13'!A1" display="KB-14 13" xr:uid="{00000000-0004-0000-0000-000014000000}"/>
    <hyperlink ref="B35:D35" location="'KB-14'!A1" display="KB-15 14" xr:uid="{00000000-0004-0000-0000-000015000000}"/>
    <hyperlink ref="B36:D36" location="'KB-15'!A1" display="KB-16 15" xr:uid="{00000000-0004-0000-0000-000016000000}"/>
    <hyperlink ref="B37:D37" location="'KB-16'!A1" display="KB-16" xr:uid="{00000000-0004-0000-0000-000019000000}"/>
    <hyperlink ref="B38:D38" location="'KB-18'!A1" display="KB-18" xr:uid="{00000000-0004-0000-0000-00001A000000}"/>
    <hyperlink ref="B39:D39" location="'KB-19'!A1" display="KB-19" xr:uid="{00000000-0004-0000-0000-00001B000000}"/>
    <hyperlink ref="B6:D6" location="Validation!A1" display="Validation" xr:uid="{00000000-0004-0000-0000-00001C000000}"/>
    <hyperlink ref="B13:D13" location="'General overview'!A1" display="General overview" xr:uid="{00000000-0004-0000-0000-00001D000000}"/>
    <hyperlink ref="B8:D8" location="'Risk class.'!A1" display="Risikoklass." xr:uid="{00000000-0004-0000-0000-00001E000000}"/>
    <hyperlink ref="B47:D47" location="Matrix!A1" display="Matrix" xr:uid="{00000000-0004-0000-0000-000021000000}"/>
    <hyperlink ref="B45:D45" location="'KB-legende'!A1" display="KB-legende" xr:uid="{00000000-0004-0000-0000-000022000000}"/>
    <hyperlink ref="B46:D46" location="'Categories EQ'!A1" display="Categories EQ" xr:uid="{00000000-0004-0000-0000-000023000000}"/>
    <hyperlink ref="B50:D50" location="'Kaplan-Meier (DFS)'!A1" display="Kaplan-Meier (DFS)" xr:uid="{00000000-0004-0000-0000-000026000000}"/>
    <hyperlink ref="B51:D51" location="'Kaplan-Meier (OAS)'!A1" display="Kaplan-Meier (OAS)" xr:uid="{00000000-0004-0000-0000-000027000000}"/>
    <hyperlink ref="B48:D48" location="Profile!A1" display="Profile" xr:uid="{00000000-0004-0000-0000-000028000000}"/>
    <hyperlink ref="B12:D12" location="'Filter - Deficits'!A1" display="Filter - Deficits" xr:uid="{00000000-0004-0000-0000-000029000000}"/>
    <hyperlink ref="B24:D24" location="'KB-3c)'!A1" display="KB-3c)" xr:uid="{00000000-0004-0000-0000-00002A000000}"/>
    <hyperlink ref="B40:D40" location="'KB-20'!A1" display="KB-20" xr:uid="{BF5B4E6E-760E-4BB1-A955-A486E504AF12}"/>
    <hyperlink ref="B14:D14" location="'General overview-Export'!A1" display="General overview - Export" xr:uid="{820D83CC-A02E-4090-81CC-10384FB481A5}"/>
    <hyperlink ref="B41:D41" location="'KB-21'!A1" display="KB-21" xr:uid="{29741E90-8126-4533-99DA-52A21FBD65E4}"/>
    <hyperlink ref="B42:D42" location="'KB-22'!A1" display="KB-22" xr:uid="{33349B5A-2401-4ECF-B325-DD6EB17E19B8}"/>
    <hyperlink ref="B20:D20" location="'KB-2a)'!A1" display="KB-2a)" xr:uid="{C629D0D1-5DC8-43AC-B3ED-BD16F518861F}"/>
    <hyperlink ref="B52:D52" location="'1-Jahres Patientenmonitor'!A1" display="1-Jahres Patientenmonitor" xr:uid="{8BF87B89-70F6-4282-B8DB-FECE61890AF4}"/>
    <hyperlink ref="B53:D53" location="'PCO-KB Plausibilität'!A1" display="Plausibilitätskennzahlen" xr:uid="{8EA4D8FE-5397-4980-9E4B-483FDF1FF910}"/>
    <hyperlink ref="B39" location="'KB-18'!A1" display="'KB-18'!A1" xr:uid="{A533F954-1B46-431B-9E8C-0A40DC0A7F11}"/>
    <hyperlink ref="B40" location="'KB-19'!A1" display="'KB-19'!A1" xr:uid="{FF6D894C-BD47-47B8-BD2E-A508E5D330E5}"/>
    <hyperlink ref="B41" location="'KB-20'!A1" display="'KB-20'!A1" xr:uid="{337E097F-8F48-4F60-9E56-53B05C711EE8}"/>
    <hyperlink ref="B42" location="'KB-21'!A1" display="'KB-21'!A1" xr:uid="{5A0432A1-F2D3-4290-8362-FDB37957171D}"/>
    <hyperlink ref="B38" location="' KB-17 neu'!A1" display="' KB-17 neu'!A1" xr:uid="{17397D4E-3F6B-49FB-B129-6742096577AA}"/>
    <hyperlink ref="B43" location="'KB-20 (old 22)'!A1" display="KB- 20 (old: KB-22)" xr:uid="{1E056B61-B5AC-445D-8818-2B81AD0EB917}"/>
    <hyperlink ref="B44" location="'KB-21 (old 23)'!A1" display="KB-23" xr:uid="{4872495B-EA5D-4A7B-B066-7B57F457B085}"/>
    <hyperlink ref="B27" location="'KB-6'!A1" display="KB-6" xr:uid="{A83E93C8-71C4-41BB-96AA-AA94F538BD73}"/>
    <hyperlink ref="B10:D10" location="'indicator sheet'!A1" display="Indicator Sheet" xr:uid="{DE303498-72FC-4F60-B051-4F231B1E56EF}"/>
    <hyperlink ref="B54" location="'PCO-Kennzahlen'!A1" display="PCO-Kennzahlen" xr:uid="{1CEA4223-D6DF-4315-A220-8B7D35CEA692}"/>
    <hyperlink ref="B55" location="'PCO-1'!A1" display="PCO-1" xr:uid="{C0C784B5-2525-444C-B0D6-7971DB6F0688}"/>
    <hyperlink ref="B56" location="'PCO-2'!A1" display="PCO-2" xr:uid="{478F9895-A188-45DA-B95B-B0AA4EEEDA68}"/>
    <hyperlink ref="B57" location="'PCO-3'!A1" display="PCO-3" xr:uid="{5AE43BF1-4A80-44E5-BCB4-567A1D0856EE}"/>
    <hyperlink ref="B58" location="'PCO-4.1'!A1" display="PCO-4.1" xr:uid="{D747FB9E-6839-46FA-8752-E206E088E3C8}"/>
    <hyperlink ref="B59" location="'PCO-4.2'!A1" display="PCO-4.2" xr:uid="{423378F5-83C7-4B73-9EC0-2C77511391E4}"/>
    <hyperlink ref="B60" location="'PCO-5.1'!A1" display="PCO-5.1" xr:uid="{C36F6B82-E766-4C81-A66B-903C4DFEB9D9}"/>
    <hyperlink ref="B61" location="'PCO-5.2'!A1" display="PCO-5.2" xr:uid="{74AB8066-A66B-43B0-BE76-829B93C30F4A}"/>
    <hyperlink ref="B9:D9" location="'Basic data_new'!A1" display="Basic data" xr:uid="{BDC6A8E0-2EEB-4FAB-8208-13143216FAFA}"/>
  </hyperlinks>
  <pageMargins left="0.7" right="0.7" top="0.78740157499999996" bottom="0.78740157499999996"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5"/>
  <dimension ref="A1:Y39"/>
  <sheetViews>
    <sheetView workbookViewId="0"/>
  </sheetViews>
  <sheetFormatPr baseColWidth="10" defaultColWidth="11.42578125" defaultRowHeight="15" x14ac:dyDescent="0.25"/>
  <cols>
    <col min="1" max="1" width="3.42578125" customWidth="1"/>
    <col min="2" max="2" width="5.42578125" customWidth="1"/>
    <col min="3" max="3" width="7.28515625" customWidth="1"/>
    <col min="4" max="4" width="6.5703125" customWidth="1"/>
    <col min="5" max="5" width="7.42578125" customWidth="1"/>
    <col min="6" max="6" width="6" customWidth="1"/>
    <col min="7" max="7" width="5.42578125" customWidth="1"/>
    <col min="8" max="8" width="5.140625" customWidth="1"/>
    <col min="9" max="9" width="9.28515625" customWidth="1"/>
    <col min="10" max="10" width="8.85546875" customWidth="1"/>
    <col min="11" max="11" width="8.5703125" customWidth="1"/>
    <col min="12" max="12" width="10.42578125" customWidth="1"/>
    <col min="13" max="13" width="5.28515625" customWidth="1"/>
    <col min="14" max="14" width="16.28515625" customWidth="1"/>
    <col min="15" max="15" width="13.7109375" customWidth="1"/>
    <col min="16" max="16" width="13.28515625" customWidth="1"/>
    <col min="17" max="17" width="18.28515625" customWidth="1"/>
    <col min="18" max="18" width="14.28515625" customWidth="1"/>
    <col min="20" max="20" width="16.28515625" customWidth="1"/>
    <col min="21" max="21" width="11.42578125" customWidth="1"/>
    <col min="22" max="22" width="14.28515625" customWidth="1"/>
    <col min="23" max="23" width="12.5703125" customWidth="1"/>
    <col min="24" max="24" width="9.7109375" customWidth="1"/>
    <col min="25" max="25" width="27.28515625" customWidth="1"/>
  </cols>
  <sheetData>
    <row r="1" spans="1:25" s="7" customFormat="1" ht="8.25" customHeight="1" x14ac:dyDescent="0.2">
      <c r="A1" s="593"/>
    </row>
    <row r="2" spans="1:25" s="594" customFormat="1" ht="47.25" customHeight="1" x14ac:dyDescent="0.25">
      <c r="B2" s="1567" t="s">
        <v>2281</v>
      </c>
      <c r="C2" s="1567"/>
      <c r="D2" s="1567"/>
      <c r="E2" s="1567"/>
      <c r="F2" s="1567"/>
      <c r="G2" s="1567"/>
      <c r="H2" s="1567"/>
      <c r="I2" s="1567"/>
      <c r="J2" s="1567"/>
      <c r="K2" s="605"/>
      <c r="L2" s="605"/>
      <c r="M2" s="605"/>
      <c r="N2" s="605"/>
      <c r="O2" s="605"/>
      <c r="P2" s="605"/>
      <c r="Q2" s="605"/>
      <c r="R2" s="605"/>
    </row>
    <row r="3" spans="1:25" s="1" customFormat="1" ht="19.5" customHeight="1" x14ac:dyDescent="0.25">
      <c r="B3" s="2681" t="s">
        <v>842</v>
      </c>
      <c r="C3" s="2681"/>
      <c r="D3" s="2681"/>
      <c r="E3" s="2681"/>
      <c r="F3" s="2681"/>
      <c r="G3" s="2681"/>
      <c r="H3"/>
      <c r="I3"/>
      <c r="J3" s="316"/>
      <c r="K3"/>
      <c r="L3"/>
      <c r="M3"/>
    </row>
    <row r="4" spans="1:25" x14ac:dyDescent="0.25">
      <c r="B4" s="2839" t="s">
        <v>1612</v>
      </c>
      <c r="C4" s="2840"/>
      <c r="D4" s="2840"/>
      <c r="E4" s="2840"/>
      <c r="F4" s="2840"/>
      <c r="G4" s="2840"/>
      <c r="H4" s="2840"/>
      <c r="I4" s="2840"/>
      <c r="J4" s="2840"/>
      <c r="K4" s="2840"/>
      <c r="L4" s="2841"/>
      <c r="M4" s="58"/>
      <c r="N4" s="2842" t="s">
        <v>1613</v>
      </c>
      <c r="O4" s="2840"/>
      <c r="P4" s="2840"/>
      <c r="Q4" s="2840"/>
      <c r="R4" s="2840"/>
      <c r="S4" s="2840"/>
      <c r="T4" s="2840"/>
      <c r="U4" s="2840"/>
      <c r="V4" s="2840"/>
    </row>
    <row r="5" spans="1:25" ht="15.75" thickBot="1" x14ac:dyDescent="0.3">
      <c r="B5" s="58"/>
      <c r="C5" s="58"/>
      <c r="D5" s="58"/>
      <c r="E5" s="58"/>
      <c r="F5" s="58"/>
      <c r="G5" s="58"/>
      <c r="H5" s="58"/>
      <c r="I5" s="58"/>
      <c r="J5" s="58"/>
      <c r="K5" s="58"/>
      <c r="L5" s="58"/>
      <c r="M5" s="58"/>
      <c r="N5" s="58"/>
    </row>
    <row r="6" spans="1:25" ht="29.25" customHeight="1" thickBot="1" x14ac:dyDescent="0.3">
      <c r="B6" s="606"/>
      <c r="C6" s="2843" t="s">
        <v>1585</v>
      </c>
      <c r="D6" s="2843"/>
      <c r="E6" s="2843"/>
      <c r="F6" s="120"/>
      <c r="G6" s="120"/>
      <c r="H6" s="120"/>
      <c r="I6" s="120"/>
      <c r="J6" s="607"/>
      <c r="K6" s="607"/>
      <c r="L6" s="608"/>
      <c r="M6" s="58"/>
      <c r="N6" s="58"/>
      <c r="O6" s="58"/>
      <c r="P6" s="58"/>
      <c r="Q6" s="58"/>
      <c r="R6" s="58"/>
      <c r="S6" s="58"/>
      <c r="T6" s="58"/>
      <c r="U6" s="58"/>
      <c r="V6" s="58"/>
      <c r="W6" s="58"/>
      <c r="X6" s="58"/>
      <c r="Y6" s="58"/>
    </row>
    <row r="7" spans="1:25" ht="39.75" customHeight="1" thickBot="1" x14ac:dyDescent="0.3">
      <c r="B7" s="597"/>
      <c r="C7" s="560"/>
      <c r="D7" s="598" t="s">
        <v>1586</v>
      </c>
      <c r="E7" s="2844" t="s">
        <v>1588</v>
      </c>
      <c r="F7" s="2845"/>
      <c r="G7" s="598" t="s">
        <v>1587</v>
      </c>
      <c r="H7" s="2844" t="s">
        <v>1589</v>
      </c>
      <c r="I7" s="2845"/>
      <c r="J7" s="58"/>
      <c r="K7" s="58"/>
      <c r="L7" s="599"/>
      <c r="M7" s="58"/>
      <c r="N7" s="2835" t="s">
        <v>1590</v>
      </c>
      <c r="O7" s="2836"/>
      <c r="P7" s="2836"/>
      <c r="Q7" s="2836"/>
      <c r="R7" s="2837" t="s">
        <v>1610</v>
      </c>
      <c r="S7" s="2838"/>
      <c r="T7" s="2838"/>
      <c r="U7" s="7"/>
      <c r="V7" s="7"/>
      <c r="W7" s="7"/>
      <c r="X7" s="7"/>
      <c r="Y7" s="7"/>
    </row>
    <row r="8" spans="1:25" ht="4.5" customHeight="1" x14ac:dyDescent="0.25">
      <c r="B8" s="597"/>
      <c r="C8" s="560"/>
      <c r="D8" s="128"/>
      <c r="E8" s="600"/>
      <c r="F8" s="600"/>
      <c r="G8" s="128"/>
      <c r="H8" s="600"/>
      <c r="I8" s="600"/>
      <c r="J8" s="58"/>
      <c r="K8" s="58"/>
      <c r="L8" s="599"/>
      <c r="M8" s="58"/>
      <c r="N8" s="601"/>
      <c r="O8" s="601"/>
      <c r="P8" s="7"/>
      <c r="Q8" s="7"/>
      <c r="R8" s="7"/>
      <c r="S8" s="7"/>
      <c r="T8" s="7"/>
      <c r="U8" s="7"/>
      <c r="V8" s="7"/>
      <c r="W8" s="7"/>
      <c r="X8" s="7"/>
      <c r="Y8" s="7"/>
    </row>
    <row r="9" spans="1:25" ht="29.45" customHeight="1" thickBot="1" x14ac:dyDescent="0.3">
      <c r="B9" s="595"/>
      <c r="C9" s="2853" t="s">
        <v>1591</v>
      </c>
      <c r="D9" s="2853"/>
      <c r="E9" s="2853"/>
      <c r="F9" s="2853"/>
      <c r="G9" s="7"/>
      <c r="H9" s="7"/>
      <c r="I9" s="7"/>
      <c r="J9" s="7"/>
      <c r="K9" s="7"/>
      <c r="L9" s="596"/>
      <c r="M9" s="58"/>
      <c r="N9" s="7"/>
      <c r="O9" s="341"/>
      <c r="P9" s="341"/>
      <c r="Q9" s="341"/>
      <c r="R9" s="341"/>
      <c r="S9" s="341"/>
      <c r="T9" s="341"/>
      <c r="U9" s="341"/>
      <c r="V9" s="341"/>
      <c r="W9" s="341"/>
      <c r="X9" s="341"/>
      <c r="Y9" s="341"/>
    </row>
    <row r="10" spans="1:25" ht="39" customHeight="1" thickBot="1" x14ac:dyDescent="0.3">
      <c r="B10" s="597"/>
      <c r="C10" s="560"/>
      <c r="D10" s="598" t="s">
        <v>1586</v>
      </c>
      <c r="E10" s="2844" t="s">
        <v>1592</v>
      </c>
      <c r="F10" s="2845"/>
      <c r="G10" s="598" t="s">
        <v>1587</v>
      </c>
      <c r="H10" s="2844" t="s">
        <v>1593</v>
      </c>
      <c r="I10" s="2845"/>
      <c r="J10" s="58"/>
      <c r="K10" s="58"/>
      <c r="L10" s="599"/>
      <c r="M10" s="58"/>
      <c r="N10" s="2835" t="s">
        <v>1594</v>
      </c>
      <c r="O10" s="2836"/>
      <c r="P10" s="2836"/>
      <c r="Q10" s="2854"/>
      <c r="R10" s="2837" t="s">
        <v>1611</v>
      </c>
      <c r="S10" s="2838"/>
      <c r="T10" s="2838"/>
      <c r="U10" s="341"/>
      <c r="V10" s="341"/>
      <c r="W10" s="341"/>
      <c r="X10" s="341"/>
      <c r="Y10" s="341"/>
    </row>
    <row r="11" spans="1:25" ht="7.5" customHeight="1" thickBot="1" x14ac:dyDescent="0.3">
      <c r="B11" s="595"/>
      <c r="C11" s="7"/>
      <c r="D11" s="7"/>
      <c r="E11" s="7"/>
      <c r="F11" s="7"/>
      <c r="G11" s="7"/>
      <c r="H11" s="7"/>
      <c r="I11" s="7"/>
      <c r="J11" s="7"/>
      <c r="K11" s="7"/>
      <c r="L11" s="596"/>
      <c r="M11" s="58"/>
      <c r="N11" s="7"/>
      <c r="O11" s="7"/>
      <c r="P11" s="7"/>
      <c r="Q11" s="7"/>
      <c r="R11" s="7"/>
      <c r="S11" s="7"/>
      <c r="T11" s="7"/>
      <c r="U11" s="7"/>
      <c r="V11" s="7"/>
      <c r="W11" s="7"/>
      <c r="X11" s="7"/>
      <c r="Y11" s="7"/>
    </row>
    <row r="12" spans="1:25" ht="37.5" customHeight="1" thickBot="1" x14ac:dyDescent="0.3">
      <c r="B12" s="595"/>
      <c r="C12" s="2847" t="s">
        <v>1595</v>
      </c>
      <c r="D12" s="2847"/>
      <c r="E12" s="2847"/>
      <c r="F12" s="2847"/>
      <c r="G12" s="2848"/>
      <c r="H12" s="602" t="s">
        <v>1583</v>
      </c>
      <c r="I12" s="297"/>
      <c r="J12" s="7"/>
      <c r="K12" s="7"/>
      <c r="L12" s="596"/>
      <c r="M12" s="58"/>
      <c r="N12" s="603" t="s">
        <v>1606</v>
      </c>
      <c r="O12" s="2856" t="s">
        <v>1597</v>
      </c>
      <c r="P12" s="2858"/>
      <c r="Q12" s="604" t="s">
        <v>1596</v>
      </c>
      <c r="R12" s="2856" t="s">
        <v>1598</v>
      </c>
      <c r="S12" s="2858"/>
    </row>
    <row r="13" spans="1:25" ht="7.5" customHeight="1" thickBot="1" x14ac:dyDescent="0.3">
      <c r="B13" s="595"/>
      <c r="C13" s="7"/>
      <c r="D13" s="7"/>
      <c r="E13" s="7"/>
      <c r="F13" s="7"/>
      <c r="G13" s="7"/>
      <c r="H13" s="7"/>
      <c r="I13" s="7"/>
      <c r="J13" s="7"/>
      <c r="K13" s="7"/>
      <c r="L13" s="596"/>
      <c r="M13" s="58"/>
      <c r="N13" s="7"/>
      <c r="O13" s="7"/>
      <c r="P13" s="7"/>
      <c r="Q13" s="7"/>
      <c r="R13" s="7"/>
      <c r="S13" s="7"/>
      <c r="T13" s="7"/>
      <c r="U13" s="7"/>
      <c r="V13" s="7"/>
      <c r="W13" s="7"/>
      <c r="X13" s="7"/>
      <c r="Y13" s="7"/>
    </row>
    <row r="14" spans="1:25" ht="54" customHeight="1" thickBot="1" x14ac:dyDescent="0.3">
      <c r="B14" s="595"/>
      <c r="C14" s="2847" t="s">
        <v>1599</v>
      </c>
      <c r="D14" s="2847"/>
      <c r="E14" s="2847"/>
      <c r="F14" s="2847"/>
      <c r="G14" s="2848"/>
      <c r="H14" s="602" t="s">
        <v>1583</v>
      </c>
      <c r="I14" s="297"/>
      <c r="J14" s="7"/>
      <c r="K14" s="7"/>
      <c r="L14" s="596"/>
      <c r="M14" s="58"/>
      <c r="N14" s="603" t="s">
        <v>1606</v>
      </c>
      <c r="O14" s="2856" t="s">
        <v>1600</v>
      </c>
      <c r="P14" s="2857"/>
      <c r="Q14" s="2856" t="s">
        <v>1601</v>
      </c>
      <c r="R14" s="2858"/>
      <c r="S14" s="341"/>
      <c r="T14" s="341"/>
      <c r="U14" s="341"/>
      <c r="V14" s="341"/>
    </row>
    <row r="15" spans="1:25" ht="7.5" customHeight="1" thickBot="1" x14ac:dyDescent="0.3">
      <c r="B15" s="595"/>
      <c r="C15" s="7"/>
      <c r="D15" s="7"/>
      <c r="E15" s="7"/>
      <c r="F15" s="7"/>
      <c r="G15" s="7"/>
      <c r="H15" s="7"/>
      <c r="I15" s="7"/>
      <c r="J15" s="7"/>
      <c r="K15" s="7"/>
      <c r="L15" s="596"/>
      <c r="M15" s="58"/>
      <c r="N15" s="7"/>
      <c r="O15" s="7"/>
      <c r="P15" s="7"/>
      <c r="Q15" s="7"/>
      <c r="R15" s="7"/>
      <c r="S15" s="7"/>
      <c r="T15" s="7"/>
      <c r="U15" s="7"/>
      <c r="V15" s="7"/>
      <c r="W15" s="7"/>
      <c r="X15" s="7"/>
      <c r="Y15" s="7"/>
    </row>
    <row r="16" spans="1:25" ht="48" customHeight="1" thickBot="1" x14ac:dyDescent="0.3">
      <c r="B16" s="595"/>
      <c r="C16" s="2847" t="s">
        <v>1602</v>
      </c>
      <c r="D16" s="2847"/>
      <c r="E16" s="2847"/>
      <c r="F16" s="2847"/>
      <c r="G16" s="2848"/>
      <c r="H16" s="602" t="s">
        <v>1583</v>
      </c>
      <c r="I16" s="297"/>
      <c r="J16" s="7"/>
      <c r="K16" s="7"/>
      <c r="L16" s="596"/>
      <c r="M16" s="58"/>
      <c r="N16" s="603" t="s">
        <v>1606</v>
      </c>
      <c r="O16" s="2856" t="s">
        <v>1600</v>
      </c>
      <c r="P16" s="2857"/>
      <c r="Q16" s="2856" t="s">
        <v>1603</v>
      </c>
      <c r="R16" s="2859"/>
      <c r="S16" s="2860" t="s">
        <v>4393</v>
      </c>
      <c r="T16" s="2861"/>
      <c r="U16" s="2861"/>
      <c r="V16" s="2862"/>
      <c r="W16" s="341"/>
    </row>
    <row r="17" spans="2:25" ht="7.5" customHeight="1" thickBot="1" x14ac:dyDescent="0.3">
      <c r="B17" s="595"/>
      <c r="C17" s="7"/>
      <c r="D17" s="7"/>
      <c r="E17" s="7"/>
      <c r="F17" s="7"/>
      <c r="G17" s="7"/>
      <c r="H17" s="7"/>
      <c r="I17" s="7"/>
      <c r="J17" s="7"/>
      <c r="K17" s="7"/>
      <c r="L17" s="596"/>
      <c r="M17" s="58"/>
      <c r="N17" s="7"/>
      <c r="O17" s="7"/>
      <c r="P17" s="7"/>
      <c r="Q17" s="7"/>
      <c r="R17" s="7"/>
      <c r="S17" s="7"/>
      <c r="T17" s="7"/>
      <c r="U17" s="7"/>
      <c r="V17" s="7"/>
      <c r="W17" s="7"/>
      <c r="X17" s="7"/>
      <c r="Y17" s="7"/>
    </row>
    <row r="18" spans="2:25" ht="42" customHeight="1" thickBot="1" x14ac:dyDescent="0.3">
      <c r="B18" s="595"/>
      <c r="C18" s="2847" t="s">
        <v>1604</v>
      </c>
      <c r="D18" s="2847"/>
      <c r="E18" s="2847"/>
      <c r="F18" s="2847"/>
      <c r="G18" s="2847"/>
      <c r="H18" s="602" t="s">
        <v>1583</v>
      </c>
      <c r="I18" s="297"/>
      <c r="J18" s="7"/>
      <c r="K18" s="7"/>
      <c r="L18" s="596"/>
      <c r="M18" s="58"/>
      <c r="N18" s="604" t="s">
        <v>1605</v>
      </c>
      <c r="O18" s="603" t="s">
        <v>1607</v>
      </c>
      <c r="P18" s="2855" t="s">
        <v>1600</v>
      </c>
      <c r="Q18" s="2855"/>
      <c r="R18" s="2855" t="s">
        <v>1603</v>
      </c>
      <c r="S18" s="2855"/>
      <c r="T18" s="609" t="s">
        <v>1608</v>
      </c>
    </row>
    <row r="19" spans="2:25" x14ac:dyDescent="0.25">
      <c r="B19" s="610"/>
      <c r="L19" s="611"/>
    </row>
    <row r="20" spans="2:25" ht="27.75" customHeight="1" x14ac:dyDescent="0.25">
      <c r="B20" s="610"/>
      <c r="E20" s="2846" t="s">
        <v>1609</v>
      </c>
      <c r="F20" s="2846"/>
      <c r="G20" s="2846"/>
      <c r="H20" s="2846"/>
      <c r="I20" s="2846"/>
      <c r="J20" s="2846"/>
      <c r="L20" s="611"/>
    </row>
    <row r="21" spans="2:25" ht="15.75" thickBot="1" x14ac:dyDescent="0.3">
      <c r="B21" s="612"/>
      <c r="C21" s="613"/>
      <c r="D21" s="613"/>
      <c r="E21" s="613"/>
      <c r="F21" s="613"/>
      <c r="G21" s="613"/>
      <c r="H21" s="613"/>
      <c r="I21" s="613"/>
      <c r="J21" s="613"/>
      <c r="K21" s="613"/>
      <c r="L21" s="614"/>
    </row>
    <row r="22" spans="2:25" ht="15.75" thickBot="1" x14ac:dyDescent="0.3"/>
    <row r="23" spans="2:25" ht="30" customHeight="1" thickBot="1" x14ac:dyDescent="0.3">
      <c r="B23" s="2850" t="s">
        <v>1584</v>
      </c>
      <c r="C23" s="2851"/>
      <c r="D23" s="2851"/>
      <c r="E23" s="2851"/>
      <c r="F23" s="2851"/>
      <c r="G23" s="2851"/>
      <c r="H23" s="2851"/>
      <c r="I23" s="2851"/>
      <c r="J23" s="2851"/>
      <c r="K23" s="2851"/>
      <c r="L23" s="2852"/>
    </row>
    <row r="24" spans="2:25" ht="29.25" customHeight="1" x14ac:dyDescent="0.25">
      <c r="B24" s="606"/>
      <c r="C24" s="2843" t="s">
        <v>1585</v>
      </c>
      <c r="D24" s="2843"/>
      <c r="E24" s="2843"/>
      <c r="F24" s="120"/>
      <c r="G24" s="120"/>
      <c r="H24" s="120"/>
      <c r="I24" s="120"/>
      <c r="J24" s="607"/>
      <c r="K24" s="607"/>
      <c r="L24" s="608"/>
      <c r="M24" s="58"/>
      <c r="N24" s="58"/>
      <c r="O24" s="58"/>
      <c r="P24" s="58"/>
      <c r="Q24" s="58"/>
      <c r="R24" s="58"/>
      <c r="S24" s="58"/>
      <c r="T24" s="58"/>
      <c r="U24" s="58"/>
      <c r="V24" s="58"/>
      <c r="W24" s="58"/>
      <c r="X24" s="58"/>
      <c r="Y24" s="58"/>
    </row>
    <row r="25" spans="2:25" ht="39.75" customHeight="1" x14ac:dyDescent="0.25">
      <c r="B25" s="597"/>
      <c r="C25" s="560"/>
      <c r="D25" s="598" t="s">
        <v>1586</v>
      </c>
      <c r="E25" s="2849">
        <v>42005</v>
      </c>
      <c r="F25" s="2845"/>
      <c r="G25" s="598" t="s">
        <v>1587</v>
      </c>
      <c r="H25" s="2849">
        <v>42369</v>
      </c>
      <c r="I25" s="2845"/>
      <c r="J25" s="58"/>
      <c r="K25" s="58"/>
      <c r="L25" s="599"/>
      <c r="M25" s="58"/>
      <c r="N25" s="7"/>
      <c r="O25" s="7"/>
      <c r="P25" s="7"/>
    </row>
    <row r="26" spans="2:25" ht="4.5" customHeight="1" x14ac:dyDescent="0.25">
      <c r="B26" s="597"/>
      <c r="C26" s="560"/>
      <c r="D26" s="128"/>
      <c r="E26" s="600"/>
      <c r="F26" s="600"/>
      <c r="G26" s="128"/>
      <c r="H26" s="600"/>
      <c r="I26" s="600"/>
      <c r="J26" s="58"/>
      <c r="K26" s="58"/>
      <c r="L26" s="599"/>
      <c r="M26" s="58"/>
      <c r="N26" s="7"/>
      <c r="O26" s="7"/>
      <c r="P26" s="7"/>
    </row>
    <row r="27" spans="2:25" ht="29.45" customHeight="1" x14ac:dyDescent="0.25">
      <c r="B27" s="595"/>
      <c r="C27" s="2853" t="s">
        <v>1591</v>
      </c>
      <c r="D27" s="2853"/>
      <c r="E27" s="2853"/>
      <c r="F27" s="2853"/>
      <c r="G27" s="7"/>
      <c r="H27" s="7"/>
      <c r="I27" s="7"/>
      <c r="J27" s="7"/>
      <c r="K27" s="7"/>
      <c r="L27" s="596"/>
      <c r="M27" s="58"/>
      <c r="N27" s="341"/>
      <c r="O27" s="341"/>
      <c r="P27" s="341"/>
    </row>
    <row r="28" spans="2:25" ht="39" customHeight="1" x14ac:dyDescent="0.25">
      <c r="B28" s="597"/>
      <c r="C28" s="560"/>
      <c r="D28" s="598" t="s">
        <v>1586</v>
      </c>
      <c r="E28" s="2844">
        <v>2009</v>
      </c>
      <c r="F28" s="2845"/>
      <c r="G28" s="598" t="s">
        <v>1587</v>
      </c>
      <c r="H28" s="2844">
        <v>2015</v>
      </c>
      <c r="I28" s="2845"/>
      <c r="J28" s="58"/>
      <c r="K28" s="58"/>
      <c r="L28" s="599"/>
      <c r="M28" s="58"/>
      <c r="N28" s="341"/>
      <c r="O28" s="341"/>
      <c r="P28" s="341"/>
    </row>
    <row r="29" spans="2:25" ht="7.5" customHeight="1" x14ac:dyDescent="0.25">
      <c r="B29" s="595"/>
      <c r="C29" s="7"/>
      <c r="D29" s="7"/>
      <c r="E29" s="7"/>
      <c r="F29" s="7"/>
      <c r="G29" s="7"/>
      <c r="H29" s="7"/>
      <c r="I29" s="7"/>
      <c r="J29" s="7"/>
      <c r="K29" s="7"/>
      <c r="L29" s="596"/>
      <c r="M29" s="58"/>
      <c r="N29" s="7"/>
      <c r="O29" s="7"/>
      <c r="P29" s="7"/>
    </row>
    <row r="30" spans="2:25" ht="37.5" customHeight="1" x14ac:dyDescent="0.25">
      <c r="B30" s="595"/>
      <c r="C30" s="2847" t="s">
        <v>1595</v>
      </c>
      <c r="D30" s="2847"/>
      <c r="E30" s="2847"/>
      <c r="F30" s="2847"/>
      <c r="G30" s="2848"/>
      <c r="H30" s="602" t="s">
        <v>1583</v>
      </c>
      <c r="I30" s="297"/>
      <c r="J30" s="7"/>
      <c r="K30" s="7"/>
      <c r="L30" s="596"/>
      <c r="M30" s="58"/>
    </row>
    <row r="31" spans="2:25" ht="7.5" customHeight="1" x14ac:dyDescent="0.25">
      <c r="B31" s="595"/>
      <c r="C31" s="7"/>
      <c r="D31" s="7"/>
      <c r="E31" s="7"/>
      <c r="F31" s="7"/>
      <c r="G31" s="7"/>
      <c r="H31" s="7"/>
      <c r="I31" s="7"/>
      <c r="J31" s="7"/>
      <c r="K31" s="7"/>
      <c r="L31" s="596"/>
      <c r="M31" s="58"/>
      <c r="N31" s="7"/>
      <c r="O31" s="7"/>
      <c r="P31" s="7"/>
    </row>
    <row r="32" spans="2:25" ht="54" customHeight="1" x14ac:dyDescent="0.25">
      <c r="B32" s="595"/>
      <c r="C32" s="2847" t="s">
        <v>1599</v>
      </c>
      <c r="D32" s="2847"/>
      <c r="E32" s="2847"/>
      <c r="F32" s="2847"/>
      <c r="G32" s="2848"/>
      <c r="H32" s="602" t="s">
        <v>1583</v>
      </c>
      <c r="I32" s="297"/>
      <c r="J32" s="7"/>
      <c r="K32" s="7"/>
      <c r="L32" s="596"/>
      <c r="M32" s="58"/>
    </row>
    <row r="33" spans="2:16" ht="7.5" customHeight="1" x14ac:dyDescent="0.25">
      <c r="B33" s="595"/>
      <c r="C33" s="7"/>
      <c r="D33" s="7"/>
      <c r="E33" s="7"/>
      <c r="F33" s="7"/>
      <c r="G33" s="7"/>
      <c r="H33" s="7"/>
      <c r="I33" s="7"/>
      <c r="J33" s="7"/>
      <c r="K33" s="7"/>
      <c r="L33" s="596"/>
      <c r="M33" s="58"/>
      <c r="N33" s="7"/>
      <c r="O33" s="7"/>
      <c r="P33" s="7"/>
    </row>
    <row r="34" spans="2:16" ht="42" customHeight="1" x14ac:dyDescent="0.25">
      <c r="B34" s="595"/>
      <c r="C34" s="2847" t="s">
        <v>1602</v>
      </c>
      <c r="D34" s="2847"/>
      <c r="E34" s="2847"/>
      <c r="F34" s="2847"/>
      <c r="G34" s="2848"/>
      <c r="H34" s="602" t="s">
        <v>1583</v>
      </c>
      <c r="I34" s="297"/>
      <c r="J34" s="7"/>
      <c r="K34" s="7"/>
      <c r="L34" s="596"/>
      <c r="M34" s="58"/>
      <c r="N34" s="341"/>
    </row>
    <row r="35" spans="2:16" ht="7.5" customHeight="1" x14ac:dyDescent="0.25">
      <c r="B35" s="595"/>
      <c r="C35" s="7"/>
      <c r="D35" s="7"/>
      <c r="E35" s="7"/>
      <c r="F35" s="7"/>
      <c r="G35" s="7"/>
      <c r="H35" s="7"/>
      <c r="I35" s="7"/>
      <c r="J35" s="7"/>
      <c r="K35" s="7"/>
      <c r="L35" s="596"/>
      <c r="M35" s="58"/>
      <c r="N35" s="7"/>
      <c r="O35" s="7"/>
      <c r="P35" s="7"/>
    </row>
    <row r="36" spans="2:16" ht="42" customHeight="1" x14ac:dyDescent="0.25">
      <c r="B36" s="595"/>
      <c r="C36" s="2847" t="s">
        <v>1604</v>
      </c>
      <c r="D36" s="2847"/>
      <c r="E36" s="2847"/>
      <c r="F36" s="2847"/>
      <c r="G36" s="2847"/>
      <c r="H36" s="602" t="s">
        <v>1583</v>
      </c>
      <c r="I36" s="297"/>
      <c r="J36" s="7"/>
      <c r="K36" s="7"/>
      <c r="L36" s="596"/>
      <c r="M36" s="58"/>
    </row>
    <row r="37" spans="2:16" x14ac:dyDescent="0.25">
      <c r="B37" s="610"/>
      <c r="L37" s="611"/>
    </row>
    <row r="38" spans="2:16" ht="27.75" customHeight="1" x14ac:dyDescent="0.25">
      <c r="B38" s="610"/>
      <c r="E38" s="2846" t="s">
        <v>1609</v>
      </c>
      <c r="F38" s="2846"/>
      <c r="G38" s="2846"/>
      <c r="H38" s="2846"/>
      <c r="I38" s="2846"/>
      <c r="J38" s="2846"/>
      <c r="L38" s="611"/>
    </row>
    <row r="39" spans="2:16" ht="15.75" thickBot="1" x14ac:dyDescent="0.3">
      <c r="B39" s="612"/>
      <c r="C39" s="613"/>
      <c r="D39" s="613"/>
      <c r="E39" s="613"/>
      <c r="F39" s="613"/>
      <c r="G39" s="613"/>
      <c r="H39" s="613"/>
      <c r="I39" s="613"/>
      <c r="J39" s="613"/>
      <c r="K39" s="613"/>
      <c r="L39" s="614"/>
    </row>
  </sheetData>
  <sheetProtection algorithmName="SHA-512" hashValue="+9/2BrGpo+CsX0HQOiN1lTiP4pF0laZIyQSFOyOhLDcqTSUkOj8ZcMsJ44Tjxfu2MbUpFuUQp3pViagrYSN6Zg==" saltValue="DvqXT6LNEqFXcWA8vYcUOw==" spinCount="100000" sheet="1" objects="1" scenarios="1"/>
  <mergeCells count="40">
    <mergeCell ref="C34:G34"/>
    <mergeCell ref="C27:F27"/>
    <mergeCell ref="E28:F28"/>
    <mergeCell ref="H28:I28"/>
    <mergeCell ref="N10:Q10"/>
    <mergeCell ref="P18:Q18"/>
    <mergeCell ref="O14:P14"/>
    <mergeCell ref="Q14:R14"/>
    <mergeCell ref="O16:P16"/>
    <mergeCell ref="Q16:R16"/>
    <mergeCell ref="R18:S18"/>
    <mergeCell ref="S16:V16"/>
    <mergeCell ref="R10:T10"/>
    <mergeCell ref="O12:P12"/>
    <mergeCell ref="R12:S12"/>
    <mergeCell ref="E38:J38"/>
    <mergeCell ref="C30:G30"/>
    <mergeCell ref="H25:I25"/>
    <mergeCell ref="B23:L23"/>
    <mergeCell ref="C9:F9"/>
    <mergeCell ref="E10:F10"/>
    <mergeCell ref="H10:I10"/>
    <mergeCell ref="E20:J20"/>
    <mergeCell ref="C24:E24"/>
    <mergeCell ref="E25:F25"/>
    <mergeCell ref="C36:G36"/>
    <mergeCell ref="C18:G18"/>
    <mergeCell ref="C12:G12"/>
    <mergeCell ref="C14:G14"/>
    <mergeCell ref="C16:G16"/>
    <mergeCell ref="C32:G32"/>
    <mergeCell ref="B2:J2"/>
    <mergeCell ref="N7:Q7"/>
    <mergeCell ref="R7:T7"/>
    <mergeCell ref="B4:L4"/>
    <mergeCell ref="N4:V4"/>
    <mergeCell ref="C6:E6"/>
    <mergeCell ref="E7:F7"/>
    <mergeCell ref="H7:I7"/>
    <mergeCell ref="B3:G3"/>
  </mergeCells>
  <hyperlinks>
    <hyperlink ref="B3:G3" location="Content!A1" display="Content (Inhaltsverzeichnis)" xr:uid="{578EC206-CC86-4508-BD18-5FBCF32B6CB3}"/>
  </hyperlinks>
  <pageMargins left="0.7" right="0.7" top="0.78740157499999996" bottom="0.78740157499999996"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20"/>
  <dimension ref="A1:CL182"/>
  <sheetViews>
    <sheetView workbookViewId="0"/>
  </sheetViews>
  <sheetFormatPr baseColWidth="10" defaultRowHeight="15" x14ac:dyDescent="0.25"/>
  <cols>
    <col min="1" max="1" width="4" customWidth="1"/>
    <col min="2" max="2" width="3.85546875" customWidth="1"/>
    <col min="3" max="3" width="4" customWidth="1"/>
    <col min="4" max="4" width="3.85546875" customWidth="1"/>
    <col min="5" max="5" width="5.5703125" customWidth="1"/>
    <col min="6" max="6" width="6.85546875" customWidth="1"/>
    <col min="7" max="7" width="5.85546875" customWidth="1"/>
    <col min="8" max="8" width="7.42578125" customWidth="1"/>
    <col min="9" max="9" width="7.140625" customWidth="1"/>
    <col min="10" max="10" width="6" customWidth="1"/>
    <col min="11" max="11" width="6.28515625" customWidth="1"/>
    <col min="12" max="13" width="7.28515625" customWidth="1"/>
    <col min="14" max="14" width="9.42578125" customWidth="1"/>
    <col min="15" max="16" width="6.28515625" customWidth="1"/>
    <col min="17" max="17" width="10.5703125" customWidth="1"/>
    <col min="18" max="18" width="7.42578125" customWidth="1"/>
    <col min="19" max="19" width="7.5703125" customWidth="1"/>
    <col min="20" max="21" width="6.28515625" customWidth="1"/>
    <col min="22" max="22" width="10.5703125" customWidth="1"/>
    <col min="23" max="23" width="7.42578125" customWidth="1"/>
    <col min="24" max="24" width="7.5703125" customWidth="1"/>
    <col min="25" max="25" width="6.140625" customWidth="1"/>
    <col min="26" max="26" width="5.85546875" customWidth="1"/>
    <col min="27" max="27" width="5.42578125" customWidth="1"/>
    <col min="28" max="28" width="12.5703125" customWidth="1"/>
    <col min="29" max="29" width="11.85546875" customWidth="1"/>
    <col min="30" max="30" width="4.7109375" customWidth="1"/>
    <col min="31" max="31" width="6.7109375" customWidth="1"/>
    <col min="32" max="32" width="6.140625" customWidth="1"/>
    <col min="33" max="33" width="9" customWidth="1"/>
    <col min="34" max="34" width="7" customWidth="1"/>
    <col min="35" max="35" width="8.140625" customWidth="1"/>
    <col min="36" max="36" width="6.85546875" customWidth="1"/>
    <col min="37" max="37" width="7" customWidth="1"/>
    <col min="38" max="38" width="8.85546875" customWidth="1"/>
    <col min="39" max="39" width="8.28515625" customWidth="1"/>
    <col min="40" max="40" width="9.140625" customWidth="1"/>
    <col min="41" max="41" width="10.7109375" hidden="1" customWidth="1"/>
    <col min="42" max="42" width="4" hidden="1" customWidth="1"/>
    <col min="43" max="43" width="5.7109375" hidden="1" customWidth="1"/>
    <col min="44" max="44" width="6" hidden="1" customWidth="1"/>
    <col min="45" max="45" width="7" hidden="1" customWidth="1"/>
    <col min="46" max="46" width="10.140625" hidden="1" customWidth="1"/>
    <col min="47" max="47" width="0" hidden="1" customWidth="1"/>
    <col min="48" max="49" width="6.7109375" hidden="1" customWidth="1"/>
    <col min="50" max="51" width="8.85546875" hidden="1" customWidth="1"/>
    <col min="52" max="52" width="4.28515625" customWidth="1"/>
    <col min="53" max="54" width="6.7109375" customWidth="1"/>
    <col min="55" max="55" width="11" customWidth="1"/>
    <col min="56" max="56" width="10.5703125" customWidth="1"/>
    <col min="57" max="57" width="9.5703125" customWidth="1"/>
    <col min="58" max="59" width="6.7109375" customWidth="1"/>
    <col min="60" max="60" width="11.5703125" customWidth="1"/>
    <col min="61" max="61" width="8.28515625" customWidth="1"/>
    <col min="62" max="65" width="6.7109375" customWidth="1"/>
    <col min="66" max="66" width="9" customWidth="1"/>
    <col min="67" max="67" width="8.140625" customWidth="1"/>
    <col min="68" max="68" width="7.5703125" customWidth="1"/>
    <col min="69" max="71" width="6.7109375" customWidth="1"/>
    <col min="72" max="72" width="9" customWidth="1"/>
    <col min="73" max="73" width="8.140625" customWidth="1"/>
    <col min="74" max="74" width="7.5703125" customWidth="1"/>
    <col min="75" max="77" width="6.7109375" customWidth="1"/>
    <col min="78" max="78" width="9.140625" customWidth="1"/>
    <col min="79" max="79" width="9.7109375" customWidth="1"/>
    <col min="80" max="80" width="12.42578125" customWidth="1"/>
    <col min="81" max="82" width="6.7109375" customWidth="1"/>
    <col min="83" max="83" width="10.28515625" customWidth="1"/>
    <col min="84" max="84" width="8.140625" customWidth="1"/>
    <col min="85" max="85" width="6.7109375" customWidth="1"/>
  </cols>
  <sheetData>
    <row r="1" spans="1:90" s="58" customFormat="1" ht="8.25" customHeight="1" x14ac:dyDescent="0.2">
      <c r="A1" s="153"/>
      <c r="B1" s="27"/>
      <c r="C1" s="27"/>
      <c r="D1" s="27"/>
      <c r="E1" s="27"/>
      <c r="F1" s="27"/>
      <c r="G1" s="27"/>
      <c r="H1" s="27"/>
      <c r="I1" s="27"/>
      <c r="J1" s="27"/>
      <c r="K1" s="27"/>
      <c r="L1" s="27"/>
      <c r="M1" s="27"/>
      <c r="N1" s="27"/>
    </row>
    <row r="2" spans="1:90" s="58" customFormat="1" ht="46.5" customHeight="1" x14ac:dyDescent="0.25">
      <c r="B2" s="1567" t="s">
        <v>898</v>
      </c>
      <c r="C2" s="1567"/>
      <c r="D2" s="1567"/>
      <c r="E2" s="1567"/>
      <c r="F2" s="1567"/>
      <c r="G2" s="1567"/>
      <c r="H2" s="1567"/>
      <c r="I2" s="1567"/>
      <c r="J2" s="1567"/>
      <c r="K2" s="1567"/>
      <c r="L2" s="1567"/>
      <c r="M2" s="1567"/>
      <c r="N2" s="1567"/>
      <c r="BC2"/>
      <c r="BD2"/>
      <c r="BE2"/>
    </row>
    <row r="3" spans="1:90" s="1" customFormat="1" ht="19.5" customHeight="1" x14ac:dyDescent="0.25">
      <c r="B3" s="2681" t="s">
        <v>842</v>
      </c>
      <c r="C3" s="2681"/>
      <c r="D3" s="2681"/>
      <c r="E3" s="2681"/>
      <c r="F3" s="2681"/>
      <c r="G3" s="2681"/>
      <c r="H3"/>
      <c r="I3"/>
      <c r="J3" s="316"/>
      <c r="K3"/>
      <c r="L3"/>
      <c r="M3"/>
      <c r="N3"/>
    </row>
    <row r="4" spans="1:90" ht="15" customHeight="1" thickBot="1" x14ac:dyDescent="0.3"/>
    <row r="5" spans="1:90" ht="15" customHeight="1" thickBot="1" x14ac:dyDescent="0.3">
      <c r="B5" s="7" t="s">
        <v>2150</v>
      </c>
      <c r="C5" s="7"/>
      <c r="D5" s="7"/>
      <c r="E5" s="7"/>
      <c r="F5" s="7"/>
      <c r="G5" s="7"/>
      <c r="H5" s="7"/>
      <c r="I5" s="7"/>
      <c r="J5" s="7" t="s">
        <v>2103</v>
      </c>
      <c r="K5" s="3182"/>
      <c r="L5" s="3182"/>
      <c r="M5" s="7"/>
      <c r="N5" s="7" t="s">
        <v>2104</v>
      </c>
      <c r="O5" s="3182"/>
      <c r="P5" s="3182"/>
      <c r="Q5" s="3182"/>
      <c r="T5" s="3182"/>
      <c r="U5" s="3182"/>
      <c r="V5" s="3182"/>
      <c r="BA5" s="3172" t="s">
        <v>2148</v>
      </c>
      <c r="BB5" s="3173"/>
      <c r="BC5" s="3174"/>
      <c r="BD5" s="1267"/>
      <c r="BE5" s="1268"/>
    </row>
    <row r="6" spans="1:90" ht="22.5" customHeight="1" thickBot="1" x14ac:dyDescent="0.3">
      <c r="J6" s="3103" t="s">
        <v>188</v>
      </c>
      <c r="K6" s="3104"/>
      <c r="L6" s="3104"/>
      <c r="M6" s="3104"/>
      <c r="N6" s="3104"/>
      <c r="O6" s="3104"/>
      <c r="P6" s="3104"/>
      <c r="Q6" s="3104"/>
      <c r="R6" s="3104"/>
      <c r="S6" s="3104"/>
      <c r="T6" s="3104"/>
      <c r="U6" s="3104"/>
      <c r="V6" s="3104"/>
      <c r="W6" s="3104"/>
      <c r="X6" s="3104"/>
      <c r="Y6" s="3104"/>
      <c r="Z6" s="3104"/>
      <c r="AA6" s="3104"/>
      <c r="AB6" s="3104"/>
      <c r="AC6" s="3104"/>
      <c r="AD6" s="3104"/>
      <c r="AE6" s="3104"/>
      <c r="AF6" s="3104"/>
      <c r="AG6" s="3104"/>
      <c r="AH6" s="3104"/>
      <c r="AI6" s="3104"/>
      <c r="AJ6" s="3104"/>
      <c r="AK6" s="3104"/>
      <c r="AL6" s="3104"/>
      <c r="AM6" s="3104"/>
      <c r="AN6" s="3105"/>
      <c r="BA6" s="3183" t="s">
        <v>2105</v>
      </c>
      <c r="BB6" s="3184"/>
      <c r="BC6" s="3184"/>
      <c r="BD6" s="3184"/>
      <c r="BE6" s="3184"/>
      <c r="BF6" s="3184"/>
      <c r="BG6" s="3184"/>
      <c r="BH6" s="3184"/>
      <c r="BI6" s="3184"/>
      <c r="BJ6" s="3184"/>
      <c r="BK6" s="3184"/>
      <c r="BL6" s="3184"/>
      <c r="BM6" s="3184"/>
      <c r="BN6" s="3184"/>
      <c r="BO6" s="3184"/>
      <c r="BP6" s="3184"/>
      <c r="BQ6" s="3184"/>
      <c r="BR6" s="3184"/>
      <c r="BS6" s="3184"/>
      <c r="BT6" s="3184"/>
      <c r="BU6" s="3184"/>
      <c r="BV6" s="3184"/>
      <c r="BW6" s="3184"/>
      <c r="BX6" s="3184"/>
      <c r="BY6" s="3184"/>
      <c r="BZ6" s="3184"/>
      <c r="CA6" s="3184"/>
      <c r="CB6" s="3184"/>
      <c r="CC6" s="3184"/>
      <c r="CD6" s="3184"/>
      <c r="CE6" s="3184"/>
      <c r="CF6" s="3184"/>
      <c r="CG6" s="3184"/>
      <c r="CH6" s="3184"/>
      <c r="CI6" s="3184"/>
      <c r="CJ6" s="3184"/>
      <c r="CK6" s="3184"/>
      <c r="CL6" s="3185"/>
    </row>
    <row r="7" spans="1:90" ht="29.1" customHeight="1" x14ac:dyDescent="0.25">
      <c r="B7" s="3099"/>
      <c r="C7" s="3100"/>
      <c r="D7" s="3100"/>
      <c r="E7" s="3100"/>
      <c r="F7" s="3100"/>
      <c r="G7" s="3100"/>
      <c r="H7" s="3100"/>
      <c r="I7" s="3101"/>
      <c r="J7" s="2897" t="s">
        <v>2098</v>
      </c>
      <c r="K7" s="2899"/>
      <c r="L7" s="3079" t="s">
        <v>1493</v>
      </c>
      <c r="M7" s="3080"/>
      <c r="N7" s="3081"/>
      <c r="O7" s="3092" t="s">
        <v>1846</v>
      </c>
      <c r="P7" s="3093"/>
      <c r="Q7" s="3079" t="s">
        <v>1493</v>
      </c>
      <c r="R7" s="3080"/>
      <c r="S7" s="3081"/>
      <c r="T7" s="3079" t="s">
        <v>3996</v>
      </c>
      <c r="U7" s="3080"/>
      <c r="V7" s="3090" t="s">
        <v>3995</v>
      </c>
      <c r="W7" s="3088"/>
      <c r="X7" s="3091"/>
      <c r="Y7" s="3094" t="s">
        <v>4065</v>
      </c>
      <c r="Z7" s="3095"/>
      <c r="AA7" s="3096"/>
      <c r="AB7" s="3106" t="s">
        <v>849</v>
      </c>
      <c r="AC7" s="3107"/>
      <c r="AD7" s="3087" t="s">
        <v>852</v>
      </c>
      <c r="AE7" s="3088"/>
      <c r="AF7" s="3089"/>
      <c r="AG7" s="3090" t="s">
        <v>1493</v>
      </c>
      <c r="AH7" s="3088"/>
      <c r="AI7" s="3091"/>
      <c r="AJ7" s="3085" t="s">
        <v>853</v>
      </c>
      <c r="AK7" s="3086"/>
      <c r="AL7" s="3079" t="s">
        <v>1493</v>
      </c>
      <c r="AM7" s="3080"/>
      <c r="AN7" s="3081"/>
      <c r="BA7" s="2897" t="s">
        <v>2427</v>
      </c>
      <c r="BB7" s="2899"/>
      <c r="BC7" s="3079" t="s">
        <v>1493</v>
      </c>
      <c r="BD7" s="3080"/>
      <c r="BE7" s="3081"/>
      <c r="BF7" s="2897" t="s">
        <v>2098</v>
      </c>
      <c r="BG7" s="2899"/>
      <c r="BH7" s="3079" t="s">
        <v>1493</v>
      </c>
      <c r="BI7" s="3080"/>
      <c r="BJ7" s="3081"/>
      <c r="BK7" s="2897" t="s">
        <v>1846</v>
      </c>
      <c r="BL7" s="2898"/>
      <c r="BM7" s="2899"/>
      <c r="BN7" s="3125" t="s">
        <v>849</v>
      </c>
      <c r="BO7" s="3080"/>
      <c r="BP7" s="3081"/>
      <c r="BQ7" s="2897" t="s">
        <v>3996</v>
      </c>
      <c r="BR7" s="2898"/>
      <c r="BS7" s="2899"/>
      <c r="BT7" s="2900" t="s">
        <v>3995</v>
      </c>
      <c r="BU7" s="2901"/>
      <c r="BV7" s="2902"/>
      <c r="BW7" s="3085" t="s">
        <v>852</v>
      </c>
      <c r="BX7" s="3080"/>
      <c r="BY7" s="3086"/>
      <c r="BZ7" s="3079" t="s">
        <v>1493</v>
      </c>
      <c r="CA7" s="3080"/>
      <c r="CB7" s="3081"/>
      <c r="CC7" s="3085" t="s">
        <v>853</v>
      </c>
      <c r="CD7" s="3086"/>
      <c r="CE7" s="3079" t="s">
        <v>1493</v>
      </c>
      <c r="CF7" s="3080"/>
      <c r="CG7" s="3081"/>
    </row>
    <row r="8" spans="1:90" ht="8.25" customHeight="1" x14ac:dyDescent="0.25">
      <c r="B8" s="309"/>
      <c r="C8" s="305"/>
      <c r="D8" s="305"/>
      <c r="E8" s="305"/>
      <c r="F8" s="305"/>
      <c r="G8" s="305"/>
      <c r="H8" s="305"/>
      <c r="I8" s="305"/>
      <c r="J8" s="305"/>
      <c r="K8" s="305"/>
      <c r="L8" s="305"/>
      <c r="M8" s="305"/>
      <c r="N8" s="306"/>
      <c r="O8" s="305"/>
      <c r="P8" s="305"/>
      <c r="Q8" s="305"/>
      <c r="R8" s="305"/>
      <c r="S8" s="306"/>
      <c r="T8" s="1254"/>
      <c r="U8" s="1254"/>
      <c r="V8" s="1254"/>
      <c r="W8" s="1254"/>
      <c r="X8" s="1255"/>
      <c r="Y8" s="306"/>
      <c r="Z8" s="306"/>
      <c r="AA8" s="306"/>
      <c r="AB8" s="307"/>
      <c r="AC8" s="306"/>
      <c r="AD8" s="306"/>
      <c r="AE8" s="306"/>
      <c r="AF8" s="306"/>
      <c r="AG8" s="307"/>
      <c r="AH8" s="306"/>
      <c r="AI8" s="306"/>
      <c r="AJ8" s="306"/>
      <c r="AK8" s="306"/>
      <c r="AL8" s="307"/>
      <c r="AM8" s="306"/>
      <c r="AN8" s="308"/>
      <c r="AO8" s="732"/>
      <c r="AP8" s="732"/>
      <c r="AQ8" s="732"/>
      <c r="AR8" s="732"/>
      <c r="AS8" s="732"/>
      <c r="AT8" s="732"/>
      <c r="AU8" s="732"/>
      <c r="AV8" s="732"/>
      <c r="AW8" s="732"/>
      <c r="AX8" s="732"/>
      <c r="AY8" s="732"/>
      <c r="AZ8" s="152"/>
      <c r="BA8" s="305"/>
      <c r="BB8" s="305"/>
      <c r="BC8" s="305"/>
      <c r="BD8" s="305"/>
      <c r="BE8" s="306"/>
      <c r="BF8" s="305"/>
      <c r="BG8" s="305"/>
      <c r="BH8" s="305"/>
      <c r="BI8" s="305"/>
      <c r="BJ8" s="306"/>
      <c r="BK8" s="306"/>
      <c r="BL8" s="306"/>
      <c r="BM8" s="306"/>
      <c r="BN8" s="307"/>
      <c r="BO8" s="306"/>
      <c r="BP8" s="306"/>
      <c r="BQ8" s="306"/>
      <c r="BR8" s="306"/>
      <c r="BS8" s="306"/>
      <c r="BT8" s="307"/>
      <c r="BU8" s="306"/>
      <c r="BV8" s="306"/>
      <c r="BW8" s="306"/>
      <c r="BX8" s="306"/>
      <c r="BY8" s="306"/>
      <c r="BZ8" s="307"/>
      <c r="CA8" s="306"/>
      <c r="CB8" s="306"/>
      <c r="CC8" s="306"/>
      <c r="CD8" s="306"/>
      <c r="CE8" s="307"/>
      <c r="CF8" s="306"/>
      <c r="CG8" s="308"/>
    </row>
    <row r="9" spans="1:90" ht="183" customHeight="1" x14ac:dyDescent="0.25">
      <c r="B9" s="2959" t="s">
        <v>2408</v>
      </c>
      <c r="C9" s="2966"/>
      <c r="D9" s="2966"/>
      <c r="E9" s="2966"/>
      <c r="F9" s="2966"/>
      <c r="G9" s="2966"/>
      <c r="H9" s="2966"/>
      <c r="I9" s="2972"/>
      <c r="J9" s="2863">
        <v>19</v>
      </c>
      <c r="K9" s="2865"/>
      <c r="L9" s="3102" t="s">
        <v>4027</v>
      </c>
      <c r="M9" s="2904"/>
      <c r="N9" s="2905"/>
      <c r="O9" s="2863">
        <v>125</v>
      </c>
      <c r="P9" s="2865"/>
      <c r="Q9" s="3102" t="s">
        <v>4028</v>
      </c>
      <c r="R9" s="2904"/>
      <c r="S9" s="2905"/>
      <c r="T9" s="2863">
        <v>125</v>
      </c>
      <c r="U9" s="2865"/>
      <c r="V9" s="3102" t="s">
        <v>4066</v>
      </c>
      <c r="W9" s="2904"/>
      <c r="X9" s="2905"/>
      <c r="Y9" s="3082">
        <v>119</v>
      </c>
      <c r="Z9" s="3083"/>
      <c r="AA9" s="3084"/>
      <c r="AB9" s="2903" t="s">
        <v>4067</v>
      </c>
      <c r="AC9" s="3108"/>
      <c r="AD9" s="3082">
        <v>0</v>
      </c>
      <c r="AE9" s="3083"/>
      <c r="AF9" s="3084"/>
      <c r="AG9" s="3102" t="s">
        <v>4068</v>
      </c>
      <c r="AH9" s="2904"/>
      <c r="AI9" s="2905"/>
      <c r="AJ9" s="3082">
        <v>263</v>
      </c>
      <c r="AK9" s="3084"/>
      <c r="AL9" s="2868" t="s">
        <v>4079</v>
      </c>
      <c r="AM9" s="2866"/>
      <c r="AN9" s="2867"/>
      <c r="AO9" s="716"/>
      <c r="AP9" s="716"/>
      <c r="AQ9" s="716"/>
      <c r="AR9" s="716"/>
      <c r="AS9" s="716"/>
      <c r="AT9" s="716"/>
      <c r="AU9" s="716"/>
      <c r="AV9" s="716"/>
      <c r="AW9" s="716"/>
      <c r="AX9" s="716"/>
      <c r="AY9" s="716"/>
      <c r="AZ9" s="152"/>
      <c r="BA9" s="2863">
        <v>143</v>
      </c>
      <c r="BB9" s="2865"/>
      <c r="BC9" s="3102" t="s">
        <v>4088</v>
      </c>
      <c r="BD9" s="2904"/>
      <c r="BE9" s="2905"/>
      <c r="BF9" s="2863">
        <v>17</v>
      </c>
      <c r="BG9" s="2865"/>
      <c r="BH9" s="2903" t="s">
        <v>4089</v>
      </c>
      <c r="BI9" s="2904"/>
      <c r="BJ9" s="2905"/>
      <c r="BK9" s="2863">
        <v>90</v>
      </c>
      <c r="BL9" s="2864"/>
      <c r="BM9" s="2865"/>
      <c r="BN9" s="2903" t="s">
        <v>4090</v>
      </c>
      <c r="BO9" s="2904"/>
      <c r="BP9" s="2905"/>
      <c r="BQ9" s="2863">
        <v>90</v>
      </c>
      <c r="BR9" s="2864"/>
      <c r="BS9" s="2865"/>
      <c r="BT9" s="2903" t="s">
        <v>4091</v>
      </c>
      <c r="BU9" s="2904"/>
      <c r="BV9" s="2905"/>
      <c r="BW9" s="2863">
        <v>53</v>
      </c>
      <c r="BX9" s="2864"/>
      <c r="BY9" s="2865"/>
      <c r="BZ9" s="3102" t="s">
        <v>4097</v>
      </c>
      <c r="CA9" s="2904"/>
      <c r="CB9" s="2905"/>
      <c r="CC9" s="2863">
        <v>160</v>
      </c>
      <c r="CD9" s="2865"/>
      <c r="CE9" s="2884" t="s">
        <v>4055</v>
      </c>
      <c r="CF9" s="3126"/>
      <c r="CG9" s="3127"/>
    </row>
    <row r="10" spans="1:90" ht="6.75" customHeight="1" x14ac:dyDescent="0.25">
      <c r="B10" s="2965"/>
      <c r="C10" s="2966"/>
      <c r="D10" s="2966"/>
      <c r="E10" s="2966"/>
      <c r="F10" s="2966"/>
      <c r="G10" s="2966"/>
      <c r="H10" s="2966"/>
      <c r="I10" s="2966"/>
      <c r="J10" s="2864"/>
      <c r="K10" s="2864"/>
      <c r="L10" s="2864"/>
      <c r="M10" s="2864"/>
      <c r="N10" s="2864"/>
      <c r="O10" s="2864"/>
      <c r="P10" s="2864"/>
      <c r="Q10" s="2864"/>
      <c r="R10" s="2864"/>
      <c r="S10" s="2864"/>
      <c r="T10" s="2864"/>
      <c r="U10" s="2864"/>
      <c r="V10" s="2864"/>
      <c r="W10" s="2864"/>
      <c r="X10" s="2864"/>
      <c r="Y10" s="2864"/>
      <c r="Z10" s="2864"/>
      <c r="AA10" s="2864"/>
      <c r="AB10" s="1256"/>
      <c r="AC10" s="1256"/>
      <c r="AD10" s="2864"/>
      <c r="AE10" s="2864"/>
      <c r="AF10" s="2864"/>
      <c r="AG10" s="2866"/>
      <c r="AH10" s="2866"/>
      <c r="AI10" s="2866"/>
      <c r="AJ10" s="3083"/>
      <c r="AK10" s="3083"/>
      <c r="AL10" s="2866"/>
      <c r="AM10" s="2866"/>
      <c r="AN10" s="2867"/>
      <c r="AO10" s="716"/>
      <c r="AP10" s="716"/>
      <c r="AQ10" s="716"/>
      <c r="AR10" s="716"/>
      <c r="AS10" s="716"/>
      <c r="AT10" s="716"/>
      <c r="AU10" s="716"/>
      <c r="AV10" s="716"/>
      <c r="AW10" s="716"/>
      <c r="AX10" s="716"/>
      <c r="AY10" s="716"/>
      <c r="AZ10" s="152"/>
      <c r="BA10" s="2864"/>
      <c r="BB10" s="2864"/>
      <c r="BC10" s="2864"/>
      <c r="BD10" s="2864"/>
      <c r="BE10" s="2864"/>
      <c r="BF10" s="3133"/>
      <c r="BG10" s="3133"/>
      <c r="BH10" s="2864"/>
      <c r="BI10" s="2864"/>
      <c r="BJ10" s="2864"/>
      <c r="BK10" s="3083"/>
      <c r="BL10" s="3083"/>
      <c r="BM10" s="3083"/>
      <c r="BN10" s="2957"/>
      <c r="BO10" s="2957"/>
      <c r="BP10" s="2957"/>
      <c r="BQ10" s="2864"/>
      <c r="BR10" s="2864"/>
      <c r="BS10" s="2864"/>
      <c r="BT10" s="2866"/>
      <c r="BU10" s="2866"/>
      <c r="BV10" s="2866"/>
      <c r="BW10" s="3083"/>
      <c r="BX10" s="3083"/>
      <c r="BY10" s="3083"/>
      <c r="BZ10" s="2957"/>
      <c r="CA10" s="2957"/>
      <c r="CB10" s="2957"/>
      <c r="CC10" s="3133"/>
      <c r="CD10" s="3133"/>
      <c r="CE10" s="2957"/>
      <c r="CF10" s="2957"/>
      <c r="CG10" s="2958"/>
    </row>
    <row r="11" spans="1:90" ht="68.25" customHeight="1" x14ac:dyDescent="0.25">
      <c r="B11" s="2959" t="s">
        <v>2413</v>
      </c>
      <c r="C11" s="2966"/>
      <c r="D11" s="2966"/>
      <c r="E11" s="2966"/>
      <c r="F11" s="2966"/>
      <c r="G11" s="2966"/>
      <c r="H11" s="2966"/>
      <c r="I11" s="2972"/>
      <c r="J11" s="2863">
        <v>0</v>
      </c>
      <c r="K11" s="2865"/>
      <c r="L11" s="2887" t="s">
        <v>796</v>
      </c>
      <c r="M11" s="2888"/>
      <c r="N11" s="2889"/>
      <c r="O11" s="2863">
        <v>4</v>
      </c>
      <c r="P11" s="2865"/>
      <c r="Q11" s="2887" t="s">
        <v>797</v>
      </c>
      <c r="R11" s="2888"/>
      <c r="S11" s="2889"/>
      <c r="T11" s="2863">
        <v>4</v>
      </c>
      <c r="U11" s="2865"/>
      <c r="V11" s="2887" t="s">
        <v>2099</v>
      </c>
      <c r="W11" s="2888"/>
      <c r="X11" s="2889"/>
      <c r="Y11" s="2863">
        <v>1</v>
      </c>
      <c r="Z11" s="2864"/>
      <c r="AA11" s="2865"/>
      <c r="AB11" s="2887" t="s">
        <v>2102</v>
      </c>
      <c r="AC11" s="3109"/>
      <c r="AD11" s="2863">
        <v>0</v>
      </c>
      <c r="AE11" s="2864"/>
      <c r="AF11" s="2865"/>
      <c r="AG11" s="2887" t="s">
        <v>4020</v>
      </c>
      <c r="AH11" s="3110"/>
      <c r="AI11" s="3109"/>
      <c r="AJ11" s="3082">
        <v>5</v>
      </c>
      <c r="AK11" s="3084"/>
      <c r="AL11" s="2868" t="s">
        <v>4080</v>
      </c>
      <c r="AM11" s="2866"/>
      <c r="AN11" s="2867"/>
      <c r="AO11" s="716"/>
      <c r="AP11" s="716"/>
      <c r="AQ11" s="716"/>
      <c r="AR11" s="716"/>
      <c r="AS11" s="716"/>
      <c r="AT11" s="716"/>
      <c r="AU11" s="716"/>
      <c r="AV11" s="716"/>
      <c r="AW11" s="716"/>
      <c r="AX11" s="716"/>
      <c r="AY11" s="716"/>
      <c r="BA11" s="2863">
        <v>3</v>
      </c>
      <c r="BB11" s="2865"/>
      <c r="BC11" s="2887" t="s">
        <v>2134</v>
      </c>
      <c r="BD11" s="2888"/>
      <c r="BE11" s="2889"/>
      <c r="BF11" s="2863">
        <v>0</v>
      </c>
      <c r="BG11" s="2865"/>
      <c r="BH11" s="2887" t="s">
        <v>2132</v>
      </c>
      <c r="BI11" s="2888"/>
      <c r="BJ11" s="2889"/>
      <c r="BK11" s="2863">
        <v>2</v>
      </c>
      <c r="BL11" s="2864"/>
      <c r="BM11" s="2865"/>
      <c r="BN11" s="2887" t="s">
        <v>4029</v>
      </c>
      <c r="BO11" s="2888"/>
      <c r="BP11" s="2889"/>
      <c r="BQ11" s="2863">
        <v>2</v>
      </c>
      <c r="BR11" s="2864"/>
      <c r="BS11" s="2865"/>
      <c r="BT11" s="2887" t="s">
        <v>4042</v>
      </c>
      <c r="BU11" s="2888"/>
      <c r="BV11" s="2889"/>
      <c r="BW11" s="2863">
        <v>1</v>
      </c>
      <c r="BX11" s="2864"/>
      <c r="BY11" s="2865"/>
      <c r="BZ11" s="2887" t="s">
        <v>4046</v>
      </c>
      <c r="CA11" s="2888"/>
      <c r="CB11" s="2889"/>
      <c r="CC11" s="2863">
        <v>3</v>
      </c>
      <c r="CD11" s="2865"/>
      <c r="CE11" s="2884" t="s">
        <v>4056</v>
      </c>
      <c r="CF11" s="3128"/>
      <c r="CG11" s="3129"/>
    </row>
    <row r="12" spans="1:90" ht="50.25" customHeight="1" x14ac:dyDescent="0.25">
      <c r="B12" s="2983" t="s">
        <v>2409</v>
      </c>
      <c r="C12" s="3097"/>
      <c r="D12" s="3097"/>
      <c r="E12" s="3097"/>
      <c r="F12" s="3097"/>
      <c r="G12" s="3097"/>
      <c r="H12" s="3097"/>
      <c r="I12" s="3098"/>
      <c r="J12" s="2863">
        <v>0</v>
      </c>
      <c r="K12" s="2865"/>
      <c r="L12" s="2890" t="s">
        <v>1364</v>
      </c>
      <c r="M12" s="2885"/>
      <c r="N12" s="2886"/>
      <c r="O12" s="2863">
        <v>0</v>
      </c>
      <c r="P12" s="2865"/>
      <c r="Q12" s="2890" t="s">
        <v>1365</v>
      </c>
      <c r="R12" s="2885"/>
      <c r="S12" s="2886"/>
      <c r="T12" s="2863">
        <v>0</v>
      </c>
      <c r="U12" s="2865"/>
      <c r="V12" s="2890" t="s">
        <v>3997</v>
      </c>
      <c r="W12" s="2885"/>
      <c r="X12" s="2886"/>
      <c r="Y12" s="2863">
        <v>0</v>
      </c>
      <c r="Z12" s="2864"/>
      <c r="AA12" s="2865"/>
      <c r="AB12" s="2890" t="s">
        <v>4069</v>
      </c>
      <c r="AC12" s="2886"/>
      <c r="AD12" s="2863">
        <v>0</v>
      </c>
      <c r="AE12" s="2864"/>
      <c r="AF12" s="2865"/>
      <c r="AG12" s="2890" t="s">
        <v>4070</v>
      </c>
      <c r="AH12" s="2885"/>
      <c r="AI12" s="2886"/>
      <c r="AJ12" s="3082">
        <v>0</v>
      </c>
      <c r="AK12" s="3084"/>
      <c r="AL12" s="2868" t="s">
        <v>4081</v>
      </c>
      <c r="AM12" s="2866"/>
      <c r="AN12" s="2867"/>
      <c r="AO12" s="716"/>
      <c r="AP12" s="716"/>
      <c r="AQ12" s="716"/>
      <c r="AR12" s="716"/>
      <c r="AS12" s="716"/>
      <c r="AT12" s="716"/>
      <c r="AU12" s="716"/>
      <c r="AV12" s="716"/>
      <c r="AW12" s="716"/>
      <c r="AX12" s="716"/>
      <c r="AY12" s="716"/>
      <c r="AZ12" s="152"/>
      <c r="BA12" s="2863">
        <v>0</v>
      </c>
      <c r="BB12" s="2865"/>
      <c r="BC12" s="2890" t="s">
        <v>2429</v>
      </c>
      <c r="BD12" s="2885"/>
      <c r="BE12" s="2886"/>
      <c r="BF12" s="2863">
        <v>0</v>
      </c>
      <c r="BG12" s="2865"/>
      <c r="BH12" s="2890" t="s">
        <v>2428</v>
      </c>
      <c r="BI12" s="2885"/>
      <c r="BJ12" s="2886"/>
      <c r="BK12" s="2863">
        <v>0</v>
      </c>
      <c r="BL12" s="2864"/>
      <c r="BM12" s="2865"/>
      <c r="BN12" s="2890" t="s">
        <v>4034</v>
      </c>
      <c r="BO12" s="2885"/>
      <c r="BP12" s="2886"/>
      <c r="BQ12" s="2863">
        <v>0</v>
      </c>
      <c r="BR12" s="2864"/>
      <c r="BS12" s="2865"/>
      <c r="BT12" s="2890" t="s">
        <v>4092</v>
      </c>
      <c r="BU12" s="2885"/>
      <c r="BV12" s="2886"/>
      <c r="BW12" s="2863">
        <v>0</v>
      </c>
      <c r="BX12" s="2864"/>
      <c r="BY12" s="2865"/>
      <c r="BZ12" s="2890" t="s">
        <v>4047</v>
      </c>
      <c r="CA12" s="2885"/>
      <c r="CB12" s="2886"/>
      <c r="CC12" s="2863">
        <v>0</v>
      </c>
      <c r="CD12" s="2865"/>
      <c r="CE12" s="2884" t="s">
        <v>4058</v>
      </c>
      <c r="CF12" s="3128"/>
      <c r="CG12" s="3129"/>
    </row>
    <row r="13" spans="1:90" ht="60" customHeight="1" x14ac:dyDescent="0.25">
      <c r="B13" s="2983" t="s">
        <v>2410</v>
      </c>
      <c r="C13" s="3097"/>
      <c r="D13" s="3097"/>
      <c r="E13" s="3097"/>
      <c r="F13" s="3097"/>
      <c r="G13" s="3097"/>
      <c r="H13" s="3097"/>
      <c r="I13" s="3098"/>
      <c r="J13" s="2863">
        <v>0</v>
      </c>
      <c r="K13" s="2865"/>
      <c r="L13" s="1768" t="s">
        <v>1366</v>
      </c>
      <c r="M13" s="1785"/>
      <c r="N13" s="2906"/>
      <c r="O13" s="2863">
        <v>4</v>
      </c>
      <c r="P13" s="2865"/>
      <c r="Q13" s="1768" t="s">
        <v>1369</v>
      </c>
      <c r="R13" s="1785"/>
      <c r="S13" s="2906"/>
      <c r="T13" s="2863">
        <v>4</v>
      </c>
      <c r="U13" s="2865"/>
      <c r="V13" s="1768" t="s">
        <v>3998</v>
      </c>
      <c r="W13" s="1785"/>
      <c r="X13" s="2906"/>
      <c r="Y13" s="2863">
        <v>1</v>
      </c>
      <c r="Z13" s="2864"/>
      <c r="AA13" s="2865"/>
      <c r="AB13" s="1768" t="s">
        <v>4071</v>
      </c>
      <c r="AC13" s="2906"/>
      <c r="AD13" s="2863">
        <v>0</v>
      </c>
      <c r="AE13" s="2864"/>
      <c r="AF13" s="2865"/>
      <c r="AG13" s="1768" t="s">
        <v>4072</v>
      </c>
      <c r="AH13" s="1785"/>
      <c r="AI13" s="2906"/>
      <c r="AJ13" s="3082">
        <v>5</v>
      </c>
      <c r="AK13" s="3084"/>
      <c r="AL13" s="2868" t="s">
        <v>4082</v>
      </c>
      <c r="AM13" s="2866"/>
      <c r="AN13" s="2867"/>
      <c r="AO13" s="716"/>
      <c r="AP13" s="716"/>
      <c r="AQ13" s="716"/>
      <c r="AR13" s="716"/>
      <c r="AS13" s="716"/>
      <c r="AT13" s="716"/>
      <c r="AU13" s="716"/>
      <c r="AV13" s="716"/>
      <c r="AW13" s="716"/>
      <c r="AX13" s="716"/>
      <c r="AY13" s="716"/>
      <c r="AZ13" s="152"/>
      <c r="BA13" s="2863">
        <v>3</v>
      </c>
      <c r="BB13" s="2865"/>
      <c r="BC13" s="1768" t="s">
        <v>2430</v>
      </c>
      <c r="BD13" s="1785"/>
      <c r="BE13" s="2906"/>
      <c r="BF13" s="2863">
        <v>0</v>
      </c>
      <c r="BG13" s="2865"/>
      <c r="BH13" s="1768" t="s">
        <v>2433</v>
      </c>
      <c r="BI13" s="1785"/>
      <c r="BJ13" s="2906"/>
      <c r="BK13" s="2863">
        <v>2</v>
      </c>
      <c r="BL13" s="2864"/>
      <c r="BM13" s="2865"/>
      <c r="BN13" s="1768" t="s">
        <v>4035</v>
      </c>
      <c r="BO13" s="1785"/>
      <c r="BP13" s="2906"/>
      <c r="BQ13" s="2863">
        <v>2</v>
      </c>
      <c r="BR13" s="2864"/>
      <c r="BS13" s="2865"/>
      <c r="BT13" s="1768" t="s">
        <v>4093</v>
      </c>
      <c r="BU13" s="1785"/>
      <c r="BV13" s="2906"/>
      <c r="BW13" s="2863">
        <v>1</v>
      </c>
      <c r="BX13" s="2864"/>
      <c r="BY13" s="2865"/>
      <c r="BZ13" s="1768" t="s">
        <v>4048</v>
      </c>
      <c r="CA13" s="1785"/>
      <c r="CB13" s="2906"/>
      <c r="CC13" s="2863">
        <v>3</v>
      </c>
      <c r="CD13" s="2865"/>
      <c r="CE13" s="2884" t="s">
        <v>4057</v>
      </c>
      <c r="CF13" s="3128"/>
      <c r="CG13" s="3129"/>
    </row>
    <row r="14" spans="1:90" ht="51" customHeight="1" x14ac:dyDescent="0.25">
      <c r="B14" s="2983" t="s">
        <v>850</v>
      </c>
      <c r="C14" s="3097"/>
      <c r="D14" s="3097"/>
      <c r="E14" s="3097"/>
      <c r="F14" s="3097"/>
      <c r="G14" s="3097"/>
      <c r="H14" s="3097"/>
      <c r="I14" s="3098"/>
      <c r="J14" s="2863">
        <v>0</v>
      </c>
      <c r="K14" s="2865"/>
      <c r="L14" s="2890" t="s">
        <v>1367</v>
      </c>
      <c r="M14" s="2885"/>
      <c r="N14" s="2886"/>
      <c r="O14" s="2863">
        <v>0</v>
      </c>
      <c r="P14" s="2865"/>
      <c r="Q14" s="2890" t="s">
        <v>1368</v>
      </c>
      <c r="R14" s="2885"/>
      <c r="S14" s="2886"/>
      <c r="T14" s="2863">
        <v>0</v>
      </c>
      <c r="U14" s="2865"/>
      <c r="V14" s="2890" t="s">
        <v>3999</v>
      </c>
      <c r="W14" s="2885"/>
      <c r="X14" s="2886"/>
      <c r="Y14" s="2863">
        <v>0</v>
      </c>
      <c r="Z14" s="2864"/>
      <c r="AA14" s="2865"/>
      <c r="AB14" s="2890" t="s">
        <v>4073</v>
      </c>
      <c r="AC14" s="2886"/>
      <c r="AD14" s="2863">
        <v>0</v>
      </c>
      <c r="AE14" s="2864"/>
      <c r="AF14" s="2865"/>
      <c r="AG14" s="2890" t="s">
        <v>4074</v>
      </c>
      <c r="AH14" s="2885"/>
      <c r="AI14" s="2886"/>
      <c r="AJ14" s="3082">
        <v>0</v>
      </c>
      <c r="AK14" s="3084"/>
      <c r="AL14" s="2868" t="s">
        <v>4083</v>
      </c>
      <c r="AM14" s="2866"/>
      <c r="AN14" s="2867"/>
      <c r="AO14" s="716"/>
      <c r="AP14" s="716"/>
      <c r="AQ14" s="716"/>
      <c r="AR14" s="716"/>
      <c r="AS14" s="716"/>
      <c r="AT14" s="716"/>
      <c r="AU14" s="716"/>
      <c r="AV14" s="716"/>
      <c r="AW14" s="716"/>
      <c r="AX14" s="716"/>
      <c r="AY14" s="716"/>
      <c r="AZ14" s="152"/>
      <c r="BA14" s="2863">
        <v>0</v>
      </c>
      <c r="BB14" s="2865"/>
      <c r="BC14" s="2890" t="s">
        <v>2431</v>
      </c>
      <c r="BD14" s="2885"/>
      <c r="BE14" s="2886"/>
      <c r="BF14" s="2863">
        <v>0</v>
      </c>
      <c r="BG14" s="2865"/>
      <c r="BH14" s="2890" t="s">
        <v>2432</v>
      </c>
      <c r="BI14" s="2885"/>
      <c r="BJ14" s="2886"/>
      <c r="BK14" s="2863">
        <v>0</v>
      </c>
      <c r="BL14" s="2864"/>
      <c r="BM14" s="2865"/>
      <c r="BN14" s="2890" t="s">
        <v>4036</v>
      </c>
      <c r="BO14" s="2885"/>
      <c r="BP14" s="2886"/>
      <c r="BQ14" s="2863">
        <v>0</v>
      </c>
      <c r="BR14" s="2864"/>
      <c r="BS14" s="2865"/>
      <c r="BT14" s="2890" t="s">
        <v>4094</v>
      </c>
      <c r="BU14" s="2885"/>
      <c r="BV14" s="2886"/>
      <c r="BW14" s="2863">
        <v>0</v>
      </c>
      <c r="BX14" s="2864"/>
      <c r="BY14" s="2865"/>
      <c r="BZ14" s="2890" t="s">
        <v>4049</v>
      </c>
      <c r="CA14" s="2885"/>
      <c r="CB14" s="2886"/>
      <c r="CC14" s="2863">
        <v>0</v>
      </c>
      <c r="CD14" s="2865"/>
      <c r="CE14" s="2884" t="s">
        <v>4059</v>
      </c>
      <c r="CF14" s="3128"/>
      <c r="CG14" s="3129"/>
    </row>
    <row r="15" spans="1:90" ht="53.25" customHeight="1" x14ac:dyDescent="0.25">
      <c r="B15" s="2959" t="s">
        <v>2412</v>
      </c>
      <c r="C15" s="2966"/>
      <c r="D15" s="2966"/>
      <c r="E15" s="2966"/>
      <c r="F15" s="2966"/>
      <c r="G15" s="2966"/>
      <c r="H15" s="2966"/>
      <c r="I15" s="2972"/>
      <c r="J15" s="2863">
        <v>19</v>
      </c>
      <c r="K15" s="2865"/>
      <c r="L15" s="2887" t="s">
        <v>2136</v>
      </c>
      <c r="M15" s="2888"/>
      <c r="N15" s="2889"/>
      <c r="O15" s="2863">
        <v>121</v>
      </c>
      <c r="P15" s="2865"/>
      <c r="Q15" s="2887" t="s">
        <v>798</v>
      </c>
      <c r="R15" s="2888"/>
      <c r="S15" s="2889"/>
      <c r="T15" s="2863">
        <v>121</v>
      </c>
      <c r="U15" s="2865"/>
      <c r="V15" s="2887" t="s">
        <v>2100</v>
      </c>
      <c r="W15" s="2888"/>
      <c r="X15" s="2889"/>
      <c r="Y15" s="2863">
        <v>118</v>
      </c>
      <c r="Z15" s="2864"/>
      <c r="AA15" s="2865"/>
      <c r="AB15" s="2887" t="s">
        <v>2101</v>
      </c>
      <c r="AC15" s="3109"/>
      <c r="AD15" s="2863">
        <v>0</v>
      </c>
      <c r="AE15" s="2864"/>
      <c r="AF15" s="2865"/>
      <c r="AG15" s="2887" t="s">
        <v>4021</v>
      </c>
      <c r="AH15" s="3110"/>
      <c r="AI15" s="3109"/>
      <c r="AJ15" s="3082">
        <v>258</v>
      </c>
      <c r="AK15" s="3084"/>
      <c r="AL15" s="2868" t="s">
        <v>4084</v>
      </c>
      <c r="AM15" s="2866"/>
      <c r="AN15" s="2867"/>
      <c r="AO15" s="716"/>
      <c r="AP15" s="716"/>
      <c r="AQ15" s="716"/>
      <c r="AR15" s="716"/>
      <c r="AS15" s="716"/>
      <c r="AT15" s="716"/>
      <c r="AU15" s="716"/>
      <c r="AV15" s="716"/>
      <c r="AW15" s="716"/>
      <c r="AX15" s="716"/>
      <c r="AY15" s="716"/>
      <c r="BA15" s="2863">
        <v>140</v>
      </c>
      <c r="BB15" s="2865"/>
      <c r="BC15" s="2887" t="s">
        <v>2135</v>
      </c>
      <c r="BD15" s="2888"/>
      <c r="BE15" s="2889"/>
      <c r="BF15" s="2863">
        <v>17</v>
      </c>
      <c r="BG15" s="2865"/>
      <c r="BH15" s="2887" t="s">
        <v>2133</v>
      </c>
      <c r="BI15" s="2888"/>
      <c r="BJ15" s="2889"/>
      <c r="BK15" s="2863">
        <v>88</v>
      </c>
      <c r="BL15" s="2864"/>
      <c r="BM15" s="2865"/>
      <c r="BN15" s="2887" t="s">
        <v>4037</v>
      </c>
      <c r="BO15" s="2888"/>
      <c r="BP15" s="2889"/>
      <c r="BQ15" s="2863">
        <v>88</v>
      </c>
      <c r="BR15" s="2864"/>
      <c r="BS15" s="2865"/>
      <c r="BT15" s="2887" t="s">
        <v>4043</v>
      </c>
      <c r="BU15" s="2888"/>
      <c r="BV15" s="2889"/>
      <c r="BW15" s="2863">
        <v>52</v>
      </c>
      <c r="BX15" s="2864"/>
      <c r="BY15" s="2865"/>
      <c r="BZ15" s="2887" t="s">
        <v>4050</v>
      </c>
      <c r="CA15" s="2888"/>
      <c r="CB15" s="2889"/>
      <c r="CC15" s="2863">
        <v>157</v>
      </c>
      <c r="CD15" s="2865"/>
      <c r="CE15" s="2884" t="s">
        <v>4060</v>
      </c>
      <c r="CF15" s="3128"/>
      <c r="CG15" s="3129"/>
    </row>
    <row r="16" spans="1:90" ht="53.25" customHeight="1" thickBot="1" x14ac:dyDescent="0.3">
      <c r="B16" s="2983" t="s">
        <v>2411</v>
      </c>
      <c r="C16" s="3097"/>
      <c r="D16" s="3097"/>
      <c r="E16" s="3097"/>
      <c r="F16" s="3097"/>
      <c r="G16" s="3097"/>
      <c r="H16" s="3097"/>
      <c r="I16" s="3098"/>
      <c r="J16" s="2863">
        <v>3</v>
      </c>
      <c r="K16" s="2865"/>
      <c r="L16" s="2890" t="s">
        <v>2293</v>
      </c>
      <c r="M16" s="2885"/>
      <c r="N16" s="2886"/>
      <c r="O16" s="2863">
        <v>24</v>
      </c>
      <c r="P16" s="2865"/>
      <c r="Q16" s="2890" t="s">
        <v>2292</v>
      </c>
      <c r="R16" s="2885"/>
      <c r="S16" s="2886"/>
      <c r="T16" s="2863">
        <v>24</v>
      </c>
      <c r="U16" s="2865"/>
      <c r="V16" s="2890" t="s">
        <v>2294</v>
      </c>
      <c r="W16" s="2885"/>
      <c r="X16" s="2886"/>
      <c r="Y16" s="2863">
        <v>3</v>
      </c>
      <c r="Z16" s="2864"/>
      <c r="AA16" s="2865"/>
      <c r="AB16" s="2890" t="s">
        <v>2295</v>
      </c>
      <c r="AC16" s="2886"/>
      <c r="AD16" s="2863">
        <v>0</v>
      </c>
      <c r="AE16" s="2864"/>
      <c r="AF16" s="2865"/>
      <c r="AG16" s="2890" t="s">
        <v>4022</v>
      </c>
      <c r="AH16" s="2885"/>
      <c r="AI16" s="2886"/>
      <c r="AJ16" s="2863">
        <v>30</v>
      </c>
      <c r="AK16" s="2865"/>
      <c r="AL16" s="2868" t="s">
        <v>4085</v>
      </c>
      <c r="AM16" s="2866"/>
      <c r="AN16" s="2867"/>
      <c r="AO16" s="733"/>
      <c r="AP16" s="733"/>
      <c r="AQ16" s="733"/>
      <c r="AR16" s="733"/>
      <c r="AS16" s="733"/>
      <c r="AT16" s="733"/>
      <c r="AU16" s="733"/>
      <c r="AV16" s="733"/>
      <c r="AW16" s="733"/>
      <c r="AX16" s="733"/>
      <c r="AY16" s="733"/>
      <c r="AZ16" s="152"/>
      <c r="BA16" s="2863">
        <v>27</v>
      </c>
      <c r="BB16" s="2865"/>
      <c r="BC16" s="2890" t="s">
        <v>4030</v>
      </c>
      <c r="BD16" s="2885"/>
      <c r="BE16" s="2886"/>
      <c r="BF16" s="2863">
        <v>3</v>
      </c>
      <c r="BG16" s="2865"/>
      <c r="BH16" s="2890" t="s">
        <v>4033</v>
      </c>
      <c r="BI16" s="2885"/>
      <c r="BJ16" s="2886"/>
      <c r="BK16" s="2863">
        <v>24</v>
      </c>
      <c r="BL16" s="2864"/>
      <c r="BM16" s="2865"/>
      <c r="BN16" s="2890" t="s">
        <v>4038</v>
      </c>
      <c r="BO16" s="2885"/>
      <c r="BP16" s="2886"/>
      <c r="BQ16" s="2863">
        <v>24</v>
      </c>
      <c r="BR16" s="2864"/>
      <c r="BS16" s="2865"/>
      <c r="BT16" s="2890" t="s">
        <v>4095</v>
      </c>
      <c r="BU16" s="2885"/>
      <c r="BV16" s="2886"/>
      <c r="BW16" s="2863">
        <v>3</v>
      </c>
      <c r="BX16" s="2864"/>
      <c r="BY16" s="2865"/>
      <c r="BZ16" s="2890" t="s">
        <v>4051</v>
      </c>
      <c r="CA16" s="2885"/>
      <c r="CB16" s="2886"/>
      <c r="CC16" s="2863">
        <v>30</v>
      </c>
      <c r="CD16" s="2865"/>
      <c r="CE16" s="2884" t="s">
        <v>4061</v>
      </c>
      <c r="CF16" s="3128"/>
      <c r="CG16" s="3129"/>
    </row>
    <row r="17" spans="2:85" ht="53.25" customHeight="1" thickTop="1" thickBot="1" x14ac:dyDescent="0.3">
      <c r="B17" s="2959" t="s">
        <v>2414</v>
      </c>
      <c r="C17" s="2966"/>
      <c r="D17" s="2966"/>
      <c r="E17" s="2966"/>
      <c r="F17" s="2966"/>
      <c r="G17" s="2966"/>
      <c r="H17" s="2966"/>
      <c r="I17" s="2972"/>
      <c r="J17" s="3111">
        <f>(J9-J18)/J9</f>
        <v>0.15789473684210525</v>
      </c>
      <c r="K17" s="3112"/>
      <c r="L17" s="2884" t="s">
        <v>2307</v>
      </c>
      <c r="M17" s="2885"/>
      <c r="N17" s="2886"/>
      <c r="O17" s="3111">
        <f>(O9-O18)/O9</f>
        <v>0.224</v>
      </c>
      <c r="P17" s="3112"/>
      <c r="Q17" s="2884" t="s">
        <v>2308</v>
      </c>
      <c r="R17" s="2885"/>
      <c r="S17" s="2886"/>
      <c r="T17" s="3111">
        <f>(T9-T18)/T9</f>
        <v>0.224</v>
      </c>
      <c r="U17" s="3112"/>
      <c r="V17" s="2884" t="s">
        <v>2309</v>
      </c>
      <c r="W17" s="2885"/>
      <c r="X17" s="2886"/>
      <c r="Y17" s="2881">
        <f>(Y9-Y18)/Y9</f>
        <v>3.3613445378151259E-2</v>
      </c>
      <c r="Z17" s="2882"/>
      <c r="AA17" s="2883"/>
      <c r="AB17" s="2884" t="s">
        <v>2310</v>
      </c>
      <c r="AC17" s="2885"/>
      <c r="AD17" s="2881">
        <v>0</v>
      </c>
      <c r="AE17" s="2882"/>
      <c r="AF17" s="2883"/>
      <c r="AG17" s="2884" t="s">
        <v>4023</v>
      </c>
      <c r="AH17" s="2885"/>
      <c r="AI17" s="2886"/>
      <c r="AJ17" s="2881">
        <f xml:space="preserve"> (AJ9 - AJ18) / AJ9</f>
        <v>0.13307984790874525</v>
      </c>
      <c r="AK17" s="2883"/>
      <c r="AL17" s="2884" t="s">
        <v>4025</v>
      </c>
      <c r="AM17" s="2885"/>
      <c r="AN17" s="2886"/>
      <c r="AO17" s="733"/>
      <c r="AP17" s="733"/>
      <c r="AQ17" s="733"/>
      <c r="AR17" s="733"/>
      <c r="AS17" s="733"/>
      <c r="AT17" s="733"/>
      <c r="AU17" s="733"/>
      <c r="AV17" s="733"/>
      <c r="AW17" s="733"/>
      <c r="AX17" s="733"/>
      <c r="AY17" s="733"/>
      <c r="AZ17" s="152"/>
      <c r="BA17" s="3139">
        <f xml:space="preserve"> (BA9 - BA18) / BA9</f>
        <v>0.20979020979020979</v>
      </c>
      <c r="BB17" s="3140"/>
      <c r="BC17" s="3134" t="s">
        <v>4031</v>
      </c>
      <c r="BD17" s="3135"/>
      <c r="BE17" s="3136"/>
      <c r="BF17" s="2882">
        <f xml:space="preserve"> (BF9 - BF18) / BF9</f>
        <v>0.17647058823529413</v>
      </c>
      <c r="BG17" s="2883"/>
      <c r="BH17" s="2884" t="s">
        <v>2311</v>
      </c>
      <c r="BI17" s="2885"/>
      <c r="BJ17" s="2886"/>
      <c r="BK17" s="2881">
        <f xml:space="preserve"> (BK9 - BK18) / BK9</f>
        <v>0.28888888888888886</v>
      </c>
      <c r="BL17" s="2882"/>
      <c r="BM17" s="2883"/>
      <c r="BN17" s="2884" t="s">
        <v>4039</v>
      </c>
      <c r="BO17" s="2885"/>
      <c r="BP17" s="2886"/>
      <c r="BQ17" s="2881">
        <f xml:space="preserve"> (BQ9 - BQ18) / BQ9</f>
        <v>0.28888888888888886</v>
      </c>
      <c r="BR17" s="2882"/>
      <c r="BS17" s="2883"/>
      <c r="BT17" s="2884" t="s">
        <v>4044</v>
      </c>
      <c r="BU17" s="2885"/>
      <c r="BV17" s="2886"/>
      <c r="BW17" s="2881">
        <f xml:space="preserve"> (BW9 - BW18) / BW9</f>
        <v>7.5471698113207544E-2</v>
      </c>
      <c r="BX17" s="2882"/>
      <c r="BY17" s="2883"/>
      <c r="BZ17" s="2884" t="s">
        <v>4052</v>
      </c>
      <c r="CA17" s="2885"/>
      <c r="CB17" s="2886"/>
      <c r="CC17" s="2881">
        <f xml:space="preserve"> (CC9 - CC18) / CC9</f>
        <v>0.20624999999999999</v>
      </c>
      <c r="CD17" s="2883"/>
      <c r="CE17" s="2884" t="s">
        <v>4064</v>
      </c>
      <c r="CF17" s="2885"/>
      <c r="CG17" s="2886"/>
    </row>
    <row r="18" spans="2:85" ht="53.25" customHeight="1" thickTop="1" x14ac:dyDescent="0.25">
      <c r="B18" s="2959" t="s">
        <v>2415</v>
      </c>
      <c r="C18" s="2966"/>
      <c r="D18" s="2966"/>
      <c r="E18" s="2966"/>
      <c r="F18" s="2966"/>
      <c r="G18" s="2966"/>
      <c r="H18" s="2966"/>
      <c r="I18" s="2972"/>
      <c r="J18" s="2863">
        <v>16</v>
      </c>
      <c r="K18" s="2865"/>
      <c r="L18" s="2887" t="s">
        <v>2296</v>
      </c>
      <c r="M18" s="2888"/>
      <c r="N18" s="2889"/>
      <c r="O18" s="2863">
        <v>97</v>
      </c>
      <c r="P18" s="2865"/>
      <c r="Q18" s="2887" t="s">
        <v>2297</v>
      </c>
      <c r="R18" s="2888"/>
      <c r="S18" s="2889"/>
      <c r="T18" s="2863">
        <v>97</v>
      </c>
      <c r="U18" s="2865"/>
      <c r="V18" s="2887" t="s">
        <v>2298</v>
      </c>
      <c r="W18" s="2888"/>
      <c r="X18" s="2889"/>
      <c r="Y18" s="2863">
        <v>115</v>
      </c>
      <c r="Z18" s="2864"/>
      <c r="AA18" s="2865"/>
      <c r="AB18" s="2887" t="s">
        <v>2299</v>
      </c>
      <c r="AC18" s="3109"/>
      <c r="AD18" s="2863">
        <v>0</v>
      </c>
      <c r="AE18" s="2864"/>
      <c r="AF18" s="2865"/>
      <c r="AG18" s="2887" t="s">
        <v>4024</v>
      </c>
      <c r="AH18" s="3110"/>
      <c r="AI18" s="3109"/>
      <c r="AJ18" s="2863">
        <v>228</v>
      </c>
      <c r="AK18" s="2865"/>
      <c r="AL18" s="2868" t="s">
        <v>4086</v>
      </c>
      <c r="AM18" s="2866"/>
      <c r="AN18" s="2867"/>
      <c r="AO18" s="716"/>
      <c r="AP18" s="716"/>
      <c r="AQ18" s="716"/>
      <c r="AR18" s="716"/>
      <c r="AS18" s="716"/>
      <c r="AT18" s="716"/>
      <c r="AU18" s="716"/>
      <c r="AV18" s="716"/>
      <c r="AW18" s="716"/>
      <c r="AX18" s="716"/>
      <c r="AY18" s="716"/>
      <c r="BA18" s="3141">
        <v>113</v>
      </c>
      <c r="BB18" s="3142"/>
      <c r="BC18" s="3143" t="s">
        <v>2300</v>
      </c>
      <c r="BD18" s="3144"/>
      <c r="BE18" s="3145"/>
      <c r="BF18" s="2863">
        <v>14</v>
      </c>
      <c r="BG18" s="2865"/>
      <c r="BH18" s="2887" t="s">
        <v>2301</v>
      </c>
      <c r="BI18" s="2888"/>
      <c r="BJ18" s="2889"/>
      <c r="BK18" s="2863">
        <v>64</v>
      </c>
      <c r="BL18" s="2864"/>
      <c r="BM18" s="2865"/>
      <c r="BN18" s="2887" t="s">
        <v>4040</v>
      </c>
      <c r="BO18" s="2888"/>
      <c r="BP18" s="2889"/>
      <c r="BQ18" s="2863">
        <v>64</v>
      </c>
      <c r="BR18" s="2864"/>
      <c r="BS18" s="2865"/>
      <c r="BT18" s="2887" t="s">
        <v>4045</v>
      </c>
      <c r="BU18" s="2888"/>
      <c r="BV18" s="2889"/>
      <c r="BW18" s="2863">
        <v>49</v>
      </c>
      <c r="BX18" s="2864"/>
      <c r="BY18" s="2865"/>
      <c r="BZ18" s="2887" t="s">
        <v>4053</v>
      </c>
      <c r="CA18" s="2888"/>
      <c r="CB18" s="2889"/>
      <c r="CC18" s="2863">
        <v>127</v>
      </c>
      <c r="CD18" s="2865"/>
      <c r="CE18" s="2884" t="s">
        <v>4062</v>
      </c>
      <c r="CF18" s="3128"/>
      <c r="CG18" s="3129"/>
    </row>
    <row r="19" spans="2:85" ht="75.75" customHeight="1" x14ac:dyDescent="0.25">
      <c r="B19" s="2983" t="s">
        <v>851</v>
      </c>
      <c r="C19" s="3097"/>
      <c r="D19" s="3097"/>
      <c r="E19" s="3097"/>
      <c r="F19" s="3097"/>
      <c r="G19" s="3097"/>
      <c r="H19" s="3097"/>
      <c r="I19" s="3098"/>
      <c r="J19" s="2863">
        <v>3</v>
      </c>
      <c r="K19" s="2865"/>
      <c r="L19" s="2890" t="s">
        <v>2416</v>
      </c>
      <c r="M19" s="2885"/>
      <c r="N19" s="2886"/>
      <c r="O19" s="2863">
        <v>15</v>
      </c>
      <c r="P19" s="2865"/>
      <c r="Q19" s="2890" t="s">
        <v>2419</v>
      </c>
      <c r="R19" s="2885"/>
      <c r="S19" s="2886"/>
      <c r="T19" s="2863">
        <v>15</v>
      </c>
      <c r="U19" s="2865"/>
      <c r="V19" s="2890" t="s">
        <v>4000</v>
      </c>
      <c r="W19" s="2885"/>
      <c r="X19" s="2886"/>
      <c r="Y19" s="2863">
        <v>24</v>
      </c>
      <c r="Z19" s="2864"/>
      <c r="AA19" s="2865"/>
      <c r="AB19" s="2890" t="s">
        <v>4075</v>
      </c>
      <c r="AC19" s="2886"/>
      <c r="AD19" s="2863">
        <v>0</v>
      </c>
      <c r="AE19" s="2864"/>
      <c r="AF19" s="2865"/>
      <c r="AG19" s="2890" t="s">
        <v>4076</v>
      </c>
      <c r="AH19" s="2885"/>
      <c r="AI19" s="2886"/>
      <c r="AJ19" s="3082">
        <v>42</v>
      </c>
      <c r="AK19" s="3084"/>
      <c r="AL19" s="2868" t="s">
        <v>4087</v>
      </c>
      <c r="AM19" s="2866"/>
      <c r="AN19" s="2867"/>
      <c r="AO19" s="716"/>
      <c r="AP19" s="716"/>
      <c r="AQ19" s="716"/>
      <c r="AR19" s="716"/>
      <c r="AS19" s="716"/>
      <c r="AT19" s="716"/>
      <c r="AU19" s="716"/>
      <c r="AV19" s="716"/>
      <c r="AW19" s="716"/>
      <c r="AX19" s="716"/>
      <c r="AY19" s="716"/>
      <c r="AZ19" s="152"/>
      <c r="BA19" s="3137">
        <v>13</v>
      </c>
      <c r="BB19" s="3138"/>
      <c r="BC19" s="1573" t="s">
        <v>4032</v>
      </c>
      <c r="BD19" s="1574"/>
      <c r="BE19" s="3033"/>
      <c r="BF19" s="2863">
        <v>2</v>
      </c>
      <c r="BG19" s="2865"/>
      <c r="BH19" s="2890" t="s">
        <v>2434</v>
      </c>
      <c r="BI19" s="2885"/>
      <c r="BJ19" s="2886"/>
      <c r="BK19" s="2863">
        <v>11</v>
      </c>
      <c r="BL19" s="2864"/>
      <c r="BM19" s="2865"/>
      <c r="BN19" s="2890" t="s">
        <v>4041</v>
      </c>
      <c r="BO19" s="2885"/>
      <c r="BP19" s="2886"/>
      <c r="BQ19" s="2863">
        <v>11</v>
      </c>
      <c r="BR19" s="2864"/>
      <c r="BS19" s="2865"/>
      <c r="BT19" s="2890" t="s">
        <v>4096</v>
      </c>
      <c r="BU19" s="2885"/>
      <c r="BV19" s="2886"/>
      <c r="BW19" s="2863">
        <v>2</v>
      </c>
      <c r="BX19" s="2864"/>
      <c r="BY19" s="2865"/>
      <c r="BZ19" s="2890" t="s">
        <v>4054</v>
      </c>
      <c r="CA19" s="2885"/>
      <c r="CB19" s="2886"/>
      <c r="CC19" s="2863">
        <v>15</v>
      </c>
      <c r="CD19" s="2865"/>
      <c r="CE19" s="2884" t="s">
        <v>4063</v>
      </c>
      <c r="CF19" s="3128"/>
      <c r="CG19" s="3129"/>
    </row>
    <row r="20" spans="2:85" ht="54.75" customHeight="1" x14ac:dyDescent="0.25">
      <c r="B20" s="2959" t="s">
        <v>2417</v>
      </c>
      <c r="C20" s="2966"/>
      <c r="D20" s="2966"/>
      <c r="E20" s="2966"/>
      <c r="F20" s="2966"/>
      <c r="G20" s="2966"/>
      <c r="H20" s="2966"/>
      <c r="I20" s="2966"/>
      <c r="J20" s="2863">
        <v>18</v>
      </c>
      <c r="K20" s="2865"/>
      <c r="L20" s="2967"/>
      <c r="M20" s="2968"/>
      <c r="N20" s="2969"/>
      <c r="O20" s="2863">
        <v>87</v>
      </c>
      <c r="P20" s="2865"/>
      <c r="Q20" s="2967"/>
      <c r="R20" s="2968"/>
      <c r="S20" s="2969"/>
      <c r="T20" s="2863">
        <v>87</v>
      </c>
      <c r="U20" s="2865"/>
      <c r="V20" s="2945"/>
      <c r="W20" s="2864"/>
      <c r="X20" s="2946"/>
      <c r="Y20" s="2863">
        <v>78</v>
      </c>
      <c r="Z20" s="2864"/>
      <c r="AA20" s="2865"/>
      <c r="AB20" s="1256"/>
      <c r="AC20" s="1259"/>
      <c r="AD20" s="2863">
        <v>0</v>
      </c>
      <c r="AE20" s="2864"/>
      <c r="AF20" s="2865"/>
      <c r="AG20" s="2868"/>
      <c r="AH20" s="2866"/>
      <c r="AI20" s="2867"/>
      <c r="AJ20" s="2863">
        <v>180</v>
      </c>
      <c r="AK20" s="2865"/>
      <c r="AL20" s="2868"/>
      <c r="AM20" s="2866"/>
      <c r="AN20" s="2867"/>
      <c r="AO20" s="734"/>
      <c r="AP20" s="734"/>
      <c r="AQ20" s="734"/>
      <c r="AR20" s="734"/>
      <c r="AS20" s="734"/>
      <c r="AT20" s="734"/>
      <c r="AU20" s="734"/>
      <c r="AV20" s="734"/>
      <c r="AW20" s="734"/>
      <c r="AX20" s="734"/>
      <c r="AY20" s="734"/>
      <c r="BA20" s="2863">
        <v>134</v>
      </c>
      <c r="BB20" s="2865"/>
      <c r="BC20" s="2967"/>
      <c r="BD20" s="2968"/>
      <c r="BE20" s="2969"/>
      <c r="BF20" s="2863">
        <v>16</v>
      </c>
      <c r="BG20" s="2865"/>
      <c r="BH20" s="2967"/>
      <c r="BI20" s="2968"/>
      <c r="BJ20" s="2969"/>
      <c r="BK20" s="2863">
        <v>84</v>
      </c>
      <c r="BL20" s="2864"/>
      <c r="BM20" s="2865"/>
      <c r="BN20" s="2891"/>
      <c r="BO20" s="2891"/>
      <c r="BP20" s="2892"/>
      <c r="BQ20" s="2863">
        <v>84</v>
      </c>
      <c r="BR20" s="2864"/>
      <c r="BS20" s="2865"/>
      <c r="BT20" s="2891"/>
      <c r="BU20" s="2891"/>
      <c r="BV20" s="2892"/>
      <c r="BW20" s="2863">
        <v>50</v>
      </c>
      <c r="BX20" s="2864"/>
      <c r="BY20" s="2865"/>
      <c r="BZ20" s="2893"/>
      <c r="CA20" s="2891"/>
      <c r="CB20" s="2892"/>
      <c r="CC20" s="2863">
        <v>150</v>
      </c>
      <c r="CD20" s="2865"/>
      <c r="CE20" s="2893"/>
      <c r="CF20" s="2891"/>
      <c r="CG20" s="2892"/>
    </row>
    <row r="21" spans="2:85" ht="30.75" customHeight="1" x14ac:dyDescent="0.25">
      <c r="B21" s="2983" t="s">
        <v>2418</v>
      </c>
      <c r="C21" s="3097"/>
      <c r="D21" s="3097"/>
      <c r="E21" s="3097"/>
      <c r="F21" s="3097"/>
      <c r="G21" s="3097"/>
      <c r="H21" s="3097"/>
      <c r="I21" s="3097"/>
      <c r="J21" s="2863">
        <v>2</v>
      </c>
      <c r="K21" s="2865"/>
      <c r="L21" s="2967"/>
      <c r="M21" s="2968"/>
      <c r="N21" s="2969"/>
      <c r="O21" s="2863">
        <v>3</v>
      </c>
      <c r="P21" s="2865"/>
      <c r="Q21" s="2967"/>
      <c r="R21" s="2968"/>
      <c r="S21" s="2969"/>
      <c r="T21" s="2863">
        <v>3</v>
      </c>
      <c r="U21" s="2865"/>
      <c r="V21" s="2945"/>
      <c r="W21" s="2864"/>
      <c r="X21" s="2946"/>
      <c r="Y21" s="2863">
        <v>25</v>
      </c>
      <c r="Z21" s="2864"/>
      <c r="AA21" s="2865"/>
      <c r="AB21" s="1256"/>
      <c r="AC21" s="1259"/>
      <c r="AD21" s="2863">
        <v>0</v>
      </c>
      <c r="AE21" s="2864"/>
      <c r="AF21" s="2865"/>
      <c r="AG21" s="2868"/>
      <c r="AH21" s="2866"/>
      <c r="AI21" s="2867"/>
      <c r="AJ21" s="2863">
        <v>30</v>
      </c>
      <c r="AK21" s="2865"/>
      <c r="AL21" s="2868"/>
      <c r="AM21" s="2866"/>
      <c r="AN21" s="2867"/>
      <c r="AO21" s="734"/>
      <c r="AP21" s="734"/>
      <c r="AQ21" s="734"/>
      <c r="AR21" s="734"/>
      <c r="AS21" s="734"/>
      <c r="AT21" s="734"/>
      <c r="AU21" s="734"/>
      <c r="AV21" s="734"/>
      <c r="AW21" s="734"/>
      <c r="AX21" s="734"/>
      <c r="AY21" s="734"/>
      <c r="AZ21" s="152"/>
      <c r="BA21" s="2863">
        <v>0</v>
      </c>
      <c r="BB21" s="2865"/>
      <c r="BC21" s="2967"/>
      <c r="BD21" s="2968"/>
      <c r="BE21" s="2969"/>
      <c r="BF21" s="2863">
        <v>0</v>
      </c>
      <c r="BG21" s="2865"/>
      <c r="BH21" s="2967"/>
      <c r="BI21" s="2968"/>
      <c r="BJ21" s="2969"/>
      <c r="BK21" s="2863">
        <v>0</v>
      </c>
      <c r="BL21" s="2864"/>
      <c r="BM21" s="2865"/>
      <c r="BN21" s="2891"/>
      <c r="BO21" s="2891"/>
      <c r="BP21" s="2892"/>
      <c r="BQ21" s="2863">
        <v>0</v>
      </c>
      <c r="BR21" s="2864"/>
      <c r="BS21" s="2865"/>
      <c r="BT21" s="2891"/>
      <c r="BU21" s="2891"/>
      <c r="BV21" s="2892"/>
      <c r="BW21" s="2863">
        <v>0</v>
      </c>
      <c r="BX21" s="2864"/>
      <c r="BY21" s="2865"/>
      <c r="BZ21" s="2893"/>
      <c r="CA21" s="2891"/>
      <c r="CB21" s="2892"/>
      <c r="CC21" s="2863">
        <f>BK21+BF21</f>
        <v>0</v>
      </c>
      <c r="CD21" s="2865"/>
      <c r="CE21" s="2893"/>
      <c r="CF21" s="2891"/>
      <c r="CG21" s="2892"/>
    </row>
    <row r="22" spans="2:85" ht="64.5" customHeight="1" x14ac:dyDescent="0.25">
      <c r="B22" s="2983" t="s">
        <v>2149</v>
      </c>
      <c r="C22" s="2984"/>
      <c r="D22" s="2984"/>
      <c r="E22" s="2984"/>
      <c r="F22" s="2984"/>
      <c r="G22" s="2984"/>
      <c r="H22" s="2984"/>
      <c r="I22" s="2984"/>
      <c r="J22" s="2863">
        <v>1</v>
      </c>
      <c r="K22" s="2865"/>
      <c r="L22" s="2967"/>
      <c r="M22" s="2968"/>
      <c r="N22" s="2969"/>
      <c r="O22" s="2863">
        <v>8</v>
      </c>
      <c r="P22" s="2865"/>
      <c r="Q22" s="2967"/>
      <c r="R22" s="2968"/>
      <c r="S22" s="2969"/>
      <c r="T22" s="2863">
        <v>8</v>
      </c>
      <c r="U22" s="2865"/>
      <c r="V22" s="2945"/>
      <c r="W22" s="2864"/>
      <c r="X22" s="2946"/>
      <c r="Y22" s="2863">
        <v>4</v>
      </c>
      <c r="Z22" s="2864"/>
      <c r="AA22" s="2865"/>
      <c r="AB22" s="1256"/>
      <c r="AC22" s="1259"/>
      <c r="AD22" s="2863">
        <v>0</v>
      </c>
      <c r="AE22" s="2864"/>
      <c r="AF22" s="2865"/>
      <c r="AG22" s="2868"/>
      <c r="AH22" s="2866"/>
      <c r="AI22" s="2867"/>
      <c r="AJ22" s="2863">
        <v>13</v>
      </c>
      <c r="AK22" s="2865"/>
      <c r="AL22" s="2868"/>
      <c r="AM22" s="2866"/>
      <c r="AN22" s="2867"/>
      <c r="AO22" s="734"/>
      <c r="AP22" s="734"/>
      <c r="AQ22" s="734"/>
      <c r="AR22" s="734"/>
      <c r="AS22" s="734"/>
      <c r="AT22" s="734"/>
      <c r="AU22" s="734"/>
      <c r="AV22" s="734"/>
      <c r="AW22" s="734"/>
      <c r="AX22" s="734"/>
      <c r="AY22" s="734"/>
      <c r="AZ22" s="152"/>
      <c r="BA22" s="2863">
        <v>11</v>
      </c>
      <c r="BB22" s="2865"/>
      <c r="BC22" s="2967"/>
      <c r="BD22" s="2968"/>
      <c r="BE22" s="2969"/>
      <c r="BF22" s="2863">
        <v>1</v>
      </c>
      <c r="BG22" s="2865"/>
      <c r="BH22" s="2967"/>
      <c r="BI22" s="2968"/>
      <c r="BJ22" s="2969"/>
      <c r="BK22" s="2863">
        <v>6</v>
      </c>
      <c r="BL22" s="2864"/>
      <c r="BM22" s="2865"/>
      <c r="BN22" s="2891"/>
      <c r="BO22" s="2891"/>
      <c r="BP22" s="2892"/>
      <c r="BQ22" s="2863">
        <v>6</v>
      </c>
      <c r="BR22" s="2864"/>
      <c r="BS22" s="2865"/>
      <c r="BT22" s="2891"/>
      <c r="BU22" s="2891"/>
      <c r="BV22" s="2892"/>
      <c r="BW22" s="2863">
        <v>4</v>
      </c>
      <c r="BX22" s="2864"/>
      <c r="BY22" s="2865"/>
      <c r="BZ22" s="2893"/>
      <c r="CA22" s="2891"/>
      <c r="CB22" s="2892"/>
      <c r="CC22" s="2863">
        <v>13</v>
      </c>
      <c r="CD22" s="2865"/>
      <c r="CE22" s="2893"/>
      <c r="CF22" s="2891"/>
      <c r="CG22" s="2892"/>
    </row>
    <row r="23" spans="2:85" ht="26.25" customHeight="1" x14ac:dyDescent="0.25">
      <c r="B23" s="2981" t="s">
        <v>1714</v>
      </c>
      <c r="C23" s="2982"/>
      <c r="D23" s="2982"/>
      <c r="E23" s="2982"/>
      <c r="F23" s="2982"/>
      <c r="G23" s="2982"/>
      <c r="H23" s="2982"/>
      <c r="I23" s="2982"/>
      <c r="J23" s="2863">
        <v>0</v>
      </c>
      <c r="K23" s="2864"/>
      <c r="L23" s="725"/>
      <c r="M23" s="726"/>
      <c r="N23" s="727"/>
      <c r="O23" s="2863">
        <v>0</v>
      </c>
      <c r="P23" s="2864"/>
      <c r="Q23" s="725"/>
      <c r="R23" s="726"/>
      <c r="S23" s="727"/>
      <c r="T23" s="2863">
        <v>0</v>
      </c>
      <c r="U23" s="2864"/>
      <c r="V23" s="1258"/>
      <c r="W23" s="1252"/>
      <c r="X23" s="1253"/>
      <c r="Y23" s="2863">
        <v>0</v>
      </c>
      <c r="Z23" s="2864"/>
      <c r="AA23" s="2865"/>
      <c r="AB23" s="1260"/>
      <c r="AC23" s="1261"/>
      <c r="AD23" s="2863">
        <v>0</v>
      </c>
      <c r="AE23" s="2864"/>
      <c r="AF23" s="2865"/>
      <c r="AG23" s="1260"/>
      <c r="AH23" s="1257"/>
      <c r="AI23" s="1261"/>
      <c r="AJ23" s="2863">
        <v>0</v>
      </c>
      <c r="AK23" s="2865"/>
      <c r="AL23" s="1257"/>
      <c r="AM23" s="1257"/>
      <c r="AN23" s="1261"/>
      <c r="AO23" s="734"/>
      <c r="AP23" s="734"/>
      <c r="AQ23" s="734"/>
      <c r="AR23" s="734"/>
      <c r="AS23" s="734"/>
      <c r="AT23" s="734"/>
      <c r="AU23" s="734"/>
      <c r="AV23" s="734"/>
      <c r="AW23" s="734"/>
      <c r="AX23" s="734"/>
      <c r="AY23" s="734"/>
      <c r="AZ23" s="152"/>
      <c r="BA23" s="2863">
        <v>1</v>
      </c>
      <c r="BB23" s="2864"/>
      <c r="BC23" s="725"/>
      <c r="BD23" s="726"/>
      <c r="BE23" s="727"/>
      <c r="BF23" s="2863">
        <v>0</v>
      </c>
      <c r="BG23" s="2864"/>
      <c r="BH23" s="725"/>
      <c r="BI23" s="726"/>
      <c r="BJ23" s="727"/>
      <c r="BK23" s="2863">
        <v>2</v>
      </c>
      <c r="BL23" s="2864"/>
      <c r="BM23" s="2865"/>
      <c r="BN23" s="722"/>
      <c r="BO23" s="723"/>
      <c r="BP23" s="724"/>
      <c r="BQ23" s="2863">
        <v>2</v>
      </c>
      <c r="BR23" s="2864"/>
      <c r="BS23" s="2865"/>
      <c r="BT23" s="722"/>
      <c r="BU23" s="723"/>
      <c r="BV23" s="724"/>
      <c r="BW23" s="2863">
        <v>0</v>
      </c>
      <c r="BX23" s="2864"/>
      <c r="BY23" s="2865"/>
      <c r="BZ23" s="722"/>
      <c r="CA23" s="723"/>
      <c r="CB23" s="724"/>
      <c r="CC23" s="2863">
        <v>2</v>
      </c>
      <c r="CD23" s="2865"/>
      <c r="CE23" s="723"/>
      <c r="CF23" s="723"/>
      <c r="CG23" s="724"/>
    </row>
    <row r="24" spans="2:85" ht="46.5" customHeight="1" x14ac:dyDescent="0.25">
      <c r="B24" s="2959" t="s">
        <v>1758</v>
      </c>
      <c r="C24" s="2960"/>
      <c r="D24" s="2960"/>
      <c r="E24" s="2960"/>
      <c r="F24" s="2960"/>
      <c r="G24" s="2960"/>
      <c r="H24" s="2960"/>
      <c r="I24" s="2960"/>
      <c r="J24" s="2863">
        <v>15</v>
      </c>
      <c r="K24" s="2865"/>
      <c r="L24" s="2967"/>
      <c r="M24" s="2968"/>
      <c r="N24" s="2969"/>
      <c r="O24" s="2863">
        <v>76</v>
      </c>
      <c r="P24" s="2865"/>
      <c r="Q24" s="2967"/>
      <c r="R24" s="2968"/>
      <c r="S24" s="2969"/>
      <c r="T24" s="2863">
        <v>76</v>
      </c>
      <c r="U24" s="2865"/>
      <c r="V24" s="2945"/>
      <c r="W24" s="2864"/>
      <c r="X24" s="2946"/>
      <c r="Y24" s="2863">
        <v>46</v>
      </c>
      <c r="Z24" s="2864"/>
      <c r="AA24" s="2865"/>
      <c r="AB24" s="1262"/>
      <c r="AC24" s="1259"/>
      <c r="AD24" s="2863">
        <v>0</v>
      </c>
      <c r="AE24" s="2864"/>
      <c r="AF24" s="2865"/>
      <c r="AG24" s="2868"/>
      <c r="AH24" s="2866"/>
      <c r="AI24" s="2867"/>
      <c r="AJ24" s="2863">
        <v>137</v>
      </c>
      <c r="AK24" s="2865"/>
      <c r="AL24" s="2868"/>
      <c r="AM24" s="2866"/>
      <c r="AN24" s="2867"/>
      <c r="AO24" s="734"/>
      <c r="AP24" s="734"/>
      <c r="AQ24" s="734"/>
      <c r="AR24" s="734"/>
      <c r="AS24" s="734"/>
      <c r="AT24" s="734"/>
      <c r="AU24" s="734"/>
      <c r="AV24" s="734"/>
      <c r="AW24" s="734"/>
      <c r="AX24" s="734"/>
      <c r="AY24" s="734"/>
      <c r="BA24" s="2863">
        <f>BA20-BA21-BA22-BA23</f>
        <v>122</v>
      </c>
      <c r="BB24" s="2865"/>
      <c r="BC24" s="2967"/>
      <c r="BD24" s="2968"/>
      <c r="BE24" s="2969"/>
      <c r="BF24" s="2863">
        <v>15</v>
      </c>
      <c r="BG24" s="2865"/>
      <c r="BH24" s="2967"/>
      <c r="BI24" s="2968"/>
      <c r="BJ24" s="2969"/>
      <c r="BK24" s="2863">
        <f>BK20-BK21-BK22-BK23</f>
        <v>76</v>
      </c>
      <c r="BL24" s="2864"/>
      <c r="BM24" s="2865"/>
      <c r="BN24" s="2893"/>
      <c r="BO24" s="2891"/>
      <c r="BP24" s="2892"/>
      <c r="BQ24" s="2863">
        <f>BQ20-BQ21-BQ22-BQ23</f>
        <v>76</v>
      </c>
      <c r="BR24" s="2864"/>
      <c r="BS24" s="2865"/>
      <c r="BT24" s="2893"/>
      <c r="BU24" s="2891"/>
      <c r="BV24" s="2892"/>
      <c r="BW24" s="2863">
        <v>46</v>
      </c>
      <c r="BX24" s="2864"/>
      <c r="BY24" s="2865"/>
      <c r="BZ24" s="2893"/>
      <c r="CA24" s="2891"/>
      <c r="CB24" s="2892"/>
      <c r="CC24" s="2863">
        <v>137</v>
      </c>
      <c r="CD24" s="2865"/>
      <c r="CE24" s="2893"/>
      <c r="CF24" s="2891"/>
      <c r="CG24" s="2892"/>
    </row>
    <row r="25" spans="2:85" ht="8.25" hidden="1" customHeight="1" x14ac:dyDescent="0.25">
      <c r="B25" s="2965"/>
      <c r="C25" s="2966"/>
      <c r="D25" s="2966"/>
      <c r="E25" s="2966"/>
      <c r="F25" s="2966"/>
      <c r="G25" s="2966"/>
      <c r="H25" s="2966"/>
      <c r="I25" s="2972"/>
      <c r="J25" s="2863"/>
      <c r="K25" s="2864"/>
      <c r="L25" s="2864"/>
      <c r="M25" s="2864"/>
      <c r="N25" s="2946"/>
      <c r="O25" s="2863"/>
      <c r="P25" s="2864"/>
      <c r="Q25" s="2864"/>
      <c r="R25" s="2864"/>
      <c r="S25" s="2946"/>
      <c r="T25" s="2863"/>
      <c r="U25" s="2864"/>
      <c r="V25" s="2864"/>
      <c r="W25" s="2864"/>
      <c r="X25" s="2946"/>
      <c r="Y25" s="2863"/>
      <c r="Z25" s="2864"/>
      <c r="AA25" s="2865"/>
      <c r="AB25" s="1262"/>
      <c r="AC25" s="1259"/>
      <c r="AD25" s="2963"/>
      <c r="AE25" s="2964"/>
      <c r="AF25" s="2964"/>
      <c r="AG25" s="2866"/>
      <c r="AH25" s="2866"/>
      <c r="AI25" s="2867"/>
      <c r="AJ25" s="2863">
        <f t="shared" ref="AJ25" si="0">Y25+O25</f>
        <v>0</v>
      </c>
      <c r="AK25" s="2865"/>
      <c r="AL25" s="2868"/>
      <c r="AM25" s="2866"/>
      <c r="AN25" s="2867"/>
      <c r="AO25" s="716"/>
      <c r="AP25" s="716"/>
      <c r="AQ25" s="716"/>
      <c r="AR25" s="716"/>
      <c r="AS25" s="716"/>
      <c r="AT25" s="716"/>
      <c r="AU25" s="716"/>
      <c r="AV25" s="716"/>
      <c r="AW25" s="716"/>
      <c r="AX25" s="716"/>
      <c r="AY25" s="716"/>
      <c r="AZ25" s="152"/>
      <c r="BA25" s="2863"/>
      <c r="BB25" s="2864"/>
      <c r="BC25" s="2864"/>
      <c r="BD25" s="2864"/>
      <c r="BE25" s="2946"/>
      <c r="BF25" s="2863"/>
      <c r="BG25" s="2864"/>
      <c r="BH25" s="2864"/>
      <c r="BI25" s="2864"/>
      <c r="BJ25" s="2946"/>
      <c r="BK25" s="2863"/>
      <c r="BL25" s="2864"/>
      <c r="BM25" s="2865"/>
      <c r="BN25" s="2973"/>
      <c r="BO25" s="2957"/>
      <c r="BP25" s="2958"/>
      <c r="BQ25" s="2894"/>
      <c r="BR25" s="2895"/>
      <c r="BS25" s="2896"/>
      <c r="BT25" s="2893"/>
      <c r="BU25" s="2891"/>
      <c r="BV25" s="2892"/>
      <c r="BW25" s="2961"/>
      <c r="BX25" s="2962"/>
      <c r="BY25" s="2962"/>
      <c r="BZ25" s="2957"/>
      <c r="CA25" s="2957"/>
      <c r="CB25" s="2958"/>
      <c r="CC25" s="2863">
        <f t="shared" ref="CC25" si="1">BK25+BF25</f>
        <v>0</v>
      </c>
      <c r="CD25" s="2865"/>
      <c r="CE25" s="2973"/>
      <c r="CF25" s="2957"/>
      <c r="CG25" s="2958"/>
    </row>
    <row r="26" spans="2:85" ht="54.75" hidden="1" customHeight="1" x14ac:dyDescent="0.25">
      <c r="B26" s="3034" t="s">
        <v>1683</v>
      </c>
      <c r="C26" s="3035"/>
      <c r="D26" s="3035"/>
      <c r="E26" s="3035"/>
      <c r="F26" s="3035"/>
      <c r="G26" s="3035"/>
      <c r="H26" s="3035"/>
      <c r="I26" s="3036"/>
      <c r="J26" s="3037"/>
      <c r="K26" s="3038"/>
      <c r="L26" s="3039"/>
      <c r="M26" s="3040"/>
      <c r="N26" s="3041"/>
      <c r="O26" s="3037"/>
      <c r="P26" s="3038"/>
      <c r="Q26" s="3039"/>
      <c r="R26" s="3040"/>
      <c r="S26" s="3041"/>
      <c r="T26" s="3037"/>
      <c r="U26" s="3038"/>
      <c r="V26" s="3113"/>
      <c r="W26" s="3114"/>
      <c r="X26" s="3115"/>
      <c r="Y26" s="2863"/>
      <c r="Z26" s="2864"/>
      <c r="AA26" s="2865"/>
      <c r="AB26" s="1263"/>
      <c r="AC26" s="1264"/>
      <c r="AD26" s="3042"/>
      <c r="AE26" s="3043"/>
      <c r="AF26" s="3044"/>
      <c r="AG26" s="3045"/>
      <c r="AH26" s="3046"/>
      <c r="AI26" s="3047"/>
      <c r="AJ26" s="2863"/>
      <c r="AK26" s="2865"/>
      <c r="AL26" s="3045"/>
      <c r="AM26" s="3046"/>
      <c r="AN26" s="3047"/>
      <c r="AO26" s="735"/>
      <c r="AP26" s="735"/>
      <c r="AQ26" s="735"/>
      <c r="AR26" s="735"/>
      <c r="AS26" s="735"/>
      <c r="AT26" s="735"/>
      <c r="AU26" s="735"/>
      <c r="AV26" s="735"/>
      <c r="AW26" s="735"/>
      <c r="AX26" s="735"/>
      <c r="AY26" s="735"/>
      <c r="BA26" s="3037"/>
      <c r="BB26" s="3038"/>
      <c r="BC26" s="3039"/>
      <c r="BD26" s="3040"/>
      <c r="BE26" s="3041"/>
      <c r="BF26" s="3037"/>
      <c r="BG26" s="3038"/>
      <c r="BH26" s="3039"/>
      <c r="BI26" s="3040"/>
      <c r="BJ26" s="3041"/>
      <c r="BK26" s="2863"/>
      <c r="BL26" s="2864"/>
      <c r="BM26" s="2865"/>
      <c r="BN26" s="3146"/>
      <c r="BO26" s="3147"/>
      <c r="BP26" s="3148"/>
      <c r="BQ26" s="2894"/>
      <c r="BR26" s="2895"/>
      <c r="BS26" s="2896"/>
      <c r="BT26" s="3146"/>
      <c r="BU26" s="3147"/>
      <c r="BV26" s="3148"/>
      <c r="BW26" s="3149"/>
      <c r="BX26" s="3150"/>
      <c r="BY26" s="3151"/>
      <c r="BZ26" s="3146"/>
      <c r="CA26" s="3147"/>
      <c r="CB26" s="3148"/>
      <c r="CC26" s="2863"/>
      <c r="CD26" s="2865"/>
      <c r="CE26" s="3146"/>
      <c r="CF26" s="3147"/>
      <c r="CG26" s="3148"/>
    </row>
    <row r="27" spans="2:85" ht="8.25" hidden="1" customHeight="1" x14ac:dyDescent="0.25">
      <c r="B27" s="2965"/>
      <c r="C27" s="2966"/>
      <c r="D27" s="2966"/>
      <c r="E27" s="2966"/>
      <c r="F27" s="2966"/>
      <c r="G27" s="2966"/>
      <c r="H27" s="2966"/>
      <c r="I27" s="2972"/>
      <c r="J27" s="2863"/>
      <c r="K27" s="2864"/>
      <c r="L27" s="2864"/>
      <c r="M27" s="2864"/>
      <c r="N27" s="2946"/>
      <c r="O27" s="2863"/>
      <c r="P27" s="2864"/>
      <c r="Q27" s="2864"/>
      <c r="R27" s="2864"/>
      <c r="S27" s="2946"/>
      <c r="T27" s="2863"/>
      <c r="U27" s="2864"/>
      <c r="V27" s="2864"/>
      <c r="W27" s="2864"/>
      <c r="X27" s="2946"/>
      <c r="Y27" s="2863"/>
      <c r="Z27" s="2864"/>
      <c r="AA27" s="2865"/>
      <c r="AB27" s="1262"/>
      <c r="AC27" s="1259"/>
      <c r="AD27" s="2963"/>
      <c r="AE27" s="2964"/>
      <c r="AF27" s="2964"/>
      <c r="AG27" s="2866"/>
      <c r="AH27" s="2866"/>
      <c r="AI27" s="2867"/>
      <c r="AJ27" s="2863"/>
      <c r="AK27" s="2865"/>
      <c r="AL27" s="2868"/>
      <c r="AM27" s="2866"/>
      <c r="AN27" s="2867"/>
      <c r="AO27" s="716"/>
      <c r="AP27" s="716"/>
      <c r="AQ27" s="716"/>
      <c r="AR27" s="716"/>
      <c r="AS27" s="716"/>
      <c r="AT27" s="716"/>
      <c r="AU27" s="716"/>
      <c r="AV27" s="716"/>
      <c r="AW27" s="716"/>
      <c r="AX27" s="716"/>
      <c r="AY27" s="716"/>
      <c r="AZ27" s="152"/>
      <c r="BA27" s="2863"/>
      <c r="BB27" s="2864"/>
      <c r="BC27" s="2864"/>
      <c r="BD27" s="2864"/>
      <c r="BE27" s="2946"/>
      <c r="BF27" s="2863"/>
      <c r="BG27" s="2864"/>
      <c r="BH27" s="2864"/>
      <c r="BI27" s="2864"/>
      <c r="BJ27" s="2946"/>
      <c r="BK27" s="2863"/>
      <c r="BL27" s="2864"/>
      <c r="BM27" s="2865"/>
      <c r="BN27" s="2973"/>
      <c r="BO27" s="2957"/>
      <c r="BP27" s="2958"/>
      <c r="BQ27" s="2894"/>
      <c r="BR27" s="2895"/>
      <c r="BS27" s="2896"/>
      <c r="BT27" s="2893"/>
      <c r="BU27" s="2891"/>
      <c r="BV27" s="2892"/>
      <c r="BW27" s="2961"/>
      <c r="BX27" s="2962"/>
      <c r="BY27" s="2962"/>
      <c r="BZ27" s="2957"/>
      <c r="CA27" s="2957"/>
      <c r="CB27" s="2958"/>
      <c r="CC27" s="2863"/>
      <c r="CD27" s="2865"/>
      <c r="CE27" s="2973"/>
      <c r="CF27" s="2957"/>
      <c r="CG27" s="2958"/>
    </row>
    <row r="28" spans="2:85" ht="33.75" customHeight="1" x14ac:dyDescent="0.25">
      <c r="B28" s="2959" t="s">
        <v>1615</v>
      </c>
      <c r="C28" s="2966"/>
      <c r="D28" s="2966"/>
      <c r="E28" s="2966"/>
      <c r="F28" s="2966"/>
      <c r="G28" s="2966"/>
      <c r="H28" s="2966"/>
      <c r="I28" s="2966"/>
      <c r="J28" s="2970">
        <f>J24/J20</f>
        <v>0.83333333333333337</v>
      </c>
      <c r="K28" s="2971"/>
      <c r="L28" s="2967"/>
      <c r="M28" s="2968"/>
      <c r="N28" s="2969"/>
      <c r="O28" s="2970">
        <f>O24/O20</f>
        <v>0.87356321839080464</v>
      </c>
      <c r="P28" s="2971"/>
      <c r="Q28" s="2967"/>
      <c r="R28" s="2968"/>
      <c r="S28" s="2969"/>
      <c r="T28" s="2869">
        <f>T24/T20</f>
        <v>0.87356321839080464</v>
      </c>
      <c r="U28" s="2871"/>
      <c r="V28" s="2945"/>
      <c r="W28" s="2864"/>
      <c r="X28" s="2946"/>
      <c r="Y28" s="2869">
        <f>Y24/Y20</f>
        <v>0.58974358974358976</v>
      </c>
      <c r="Z28" s="2870"/>
      <c r="AA28" s="2871"/>
      <c r="AB28" s="1262"/>
      <c r="AC28" s="1259"/>
      <c r="AD28" s="2869">
        <v>0</v>
      </c>
      <c r="AE28" s="2870"/>
      <c r="AF28" s="2871"/>
      <c r="AG28" s="2868"/>
      <c r="AH28" s="2866"/>
      <c r="AI28" s="2867"/>
      <c r="AJ28" s="2970">
        <f>AJ24/AJ20</f>
        <v>0.76111111111111107</v>
      </c>
      <c r="AK28" s="2971"/>
      <c r="AL28" s="2868"/>
      <c r="AM28" s="2866"/>
      <c r="AN28" s="2867"/>
      <c r="AO28" s="734"/>
      <c r="AP28" s="734"/>
      <c r="AQ28" s="734"/>
      <c r="AR28" s="734"/>
      <c r="AS28" s="734"/>
      <c r="AT28" s="734"/>
      <c r="AU28" s="734"/>
      <c r="AV28" s="734"/>
      <c r="AW28" s="734"/>
      <c r="AX28" s="734"/>
      <c r="AY28" s="734"/>
      <c r="BA28" s="3152"/>
      <c r="BB28" s="3153"/>
      <c r="BC28" s="2967"/>
      <c r="BD28" s="2968"/>
      <c r="BE28" s="2969"/>
      <c r="BF28" s="3152"/>
      <c r="BG28" s="3153"/>
      <c r="BH28" s="2967"/>
      <c r="BI28" s="2968"/>
      <c r="BJ28" s="2969"/>
      <c r="BK28" s="3152"/>
      <c r="BL28" s="3154"/>
      <c r="BM28" s="3153"/>
      <c r="BN28" s="2893"/>
      <c r="BO28" s="2891"/>
      <c r="BP28" s="2892"/>
      <c r="BQ28" s="3155"/>
      <c r="BR28" s="3156"/>
      <c r="BS28" s="3157"/>
      <c r="BT28" s="2893"/>
      <c r="BU28" s="2891"/>
      <c r="BV28" s="2892"/>
      <c r="BW28" s="3152"/>
      <c r="BX28" s="3154"/>
      <c r="BY28" s="3153"/>
      <c r="BZ28" s="2893"/>
      <c r="CA28" s="2891"/>
      <c r="CB28" s="2892"/>
      <c r="CC28" s="3152"/>
      <c r="CD28" s="3153"/>
      <c r="CE28" s="2893"/>
      <c r="CF28" s="2891"/>
      <c r="CG28" s="2892"/>
    </row>
    <row r="29" spans="2:85" ht="8.25" customHeight="1" x14ac:dyDescent="0.25">
      <c r="B29" s="2965"/>
      <c r="C29" s="2966"/>
      <c r="D29" s="2966"/>
      <c r="E29" s="2966"/>
      <c r="F29" s="2966"/>
      <c r="G29" s="2966"/>
      <c r="H29" s="2966"/>
      <c r="I29" s="2966"/>
      <c r="J29" s="2863"/>
      <c r="K29" s="2864"/>
      <c r="L29" s="2864"/>
      <c r="M29" s="2864"/>
      <c r="N29" s="2946"/>
      <c r="O29" s="2863"/>
      <c r="P29" s="2864"/>
      <c r="Q29" s="2864"/>
      <c r="R29" s="2864"/>
      <c r="S29" s="2946"/>
      <c r="T29" s="2863"/>
      <c r="U29" s="2864"/>
      <c r="V29" s="2864"/>
      <c r="W29" s="2864"/>
      <c r="X29" s="2946"/>
      <c r="Y29" s="2863"/>
      <c r="Z29" s="2864"/>
      <c r="AA29" s="2865"/>
      <c r="AB29" s="1256"/>
      <c r="AC29" s="1259"/>
      <c r="AD29" s="2963"/>
      <c r="AE29" s="2964"/>
      <c r="AF29" s="2964"/>
      <c r="AG29" s="2866"/>
      <c r="AH29" s="2866"/>
      <c r="AI29" s="2867"/>
      <c r="AJ29" s="2863"/>
      <c r="AK29" s="2865"/>
      <c r="AL29" s="2866"/>
      <c r="AM29" s="2866"/>
      <c r="AN29" s="2867"/>
      <c r="AO29" s="716"/>
      <c r="AP29" s="716"/>
      <c r="AQ29" s="716"/>
      <c r="AR29" s="716"/>
      <c r="AS29" s="716"/>
      <c r="AT29" s="716"/>
      <c r="AU29" s="716"/>
      <c r="AV29" s="716"/>
      <c r="AW29" s="716"/>
      <c r="AX29" s="716"/>
      <c r="AY29" s="716"/>
      <c r="AZ29" s="152"/>
      <c r="BA29" s="2863"/>
      <c r="BB29" s="2864"/>
      <c r="BC29" s="2864"/>
      <c r="BD29" s="2864"/>
      <c r="BE29" s="2946"/>
      <c r="BF29" s="2863"/>
      <c r="BG29" s="2864"/>
      <c r="BH29" s="2864"/>
      <c r="BI29" s="2864"/>
      <c r="BJ29" s="2946"/>
      <c r="BK29" s="2863"/>
      <c r="BL29" s="2864"/>
      <c r="BM29" s="2865"/>
      <c r="BN29" s="2957"/>
      <c r="BO29" s="2957"/>
      <c r="BP29" s="2958"/>
      <c r="BQ29" s="2863"/>
      <c r="BR29" s="2864"/>
      <c r="BS29" s="2865"/>
      <c r="BT29" s="2957"/>
      <c r="BU29" s="2957"/>
      <c r="BV29" s="2958"/>
      <c r="BW29" s="2961"/>
      <c r="BX29" s="2962"/>
      <c r="BY29" s="2962"/>
      <c r="BZ29" s="2957"/>
      <c r="CA29" s="2957"/>
      <c r="CB29" s="2958"/>
      <c r="CC29" s="2863"/>
      <c r="CD29" s="2865"/>
      <c r="CE29" s="2957"/>
      <c r="CF29" s="2957"/>
      <c r="CG29" s="2958"/>
    </row>
    <row r="30" spans="2:85" ht="46.5" customHeight="1" x14ac:dyDescent="0.25">
      <c r="B30" s="2959" t="s">
        <v>4077</v>
      </c>
      <c r="C30" s="2960"/>
      <c r="D30" s="2960"/>
      <c r="E30" s="2960"/>
      <c r="F30" s="2960"/>
      <c r="G30" s="2960"/>
      <c r="H30" s="2960"/>
      <c r="I30" s="2960"/>
      <c r="J30" s="2863">
        <v>0</v>
      </c>
      <c r="K30" s="2865"/>
      <c r="L30" s="2967"/>
      <c r="M30" s="2968"/>
      <c r="N30" s="2969"/>
      <c r="O30" s="2863">
        <v>17</v>
      </c>
      <c r="P30" s="2865"/>
      <c r="Q30" s="2967"/>
      <c r="R30" s="2968"/>
      <c r="S30" s="2969"/>
      <c r="T30" s="2863">
        <v>17</v>
      </c>
      <c r="U30" s="2865"/>
      <c r="V30" s="2945"/>
      <c r="W30" s="2864"/>
      <c r="X30" s="2946"/>
      <c r="Y30" s="2863">
        <v>40</v>
      </c>
      <c r="Z30" s="2864"/>
      <c r="AA30" s="2865"/>
      <c r="AB30" s="1262"/>
      <c r="AC30" s="1259"/>
      <c r="AD30" s="2863">
        <v>0</v>
      </c>
      <c r="AE30" s="2864"/>
      <c r="AF30" s="2865"/>
      <c r="AG30" s="2868"/>
      <c r="AH30" s="2866"/>
      <c r="AI30" s="2867"/>
      <c r="AJ30" s="2863">
        <v>57</v>
      </c>
      <c r="AK30" s="2865"/>
      <c r="AL30" s="2868"/>
      <c r="AM30" s="2866"/>
      <c r="AN30" s="2867"/>
      <c r="AO30" s="734"/>
      <c r="AP30" s="734"/>
      <c r="AQ30" s="734"/>
      <c r="AR30" s="734"/>
      <c r="AS30" s="734"/>
      <c r="AT30" s="734"/>
      <c r="AU30" s="734"/>
      <c r="AV30" s="734"/>
      <c r="AW30" s="734"/>
      <c r="AX30" s="734"/>
      <c r="AY30" s="734"/>
      <c r="BA30" s="2863">
        <v>57</v>
      </c>
      <c r="BB30" s="2865"/>
      <c r="BC30" s="2967"/>
      <c r="BD30" s="2968"/>
      <c r="BE30" s="2969"/>
      <c r="BF30" s="2863">
        <v>0</v>
      </c>
      <c r="BG30" s="2865"/>
      <c r="BH30" s="2967"/>
      <c r="BI30" s="2968"/>
      <c r="BJ30" s="2969"/>
      <c r="BK30" s="2863">
        <v>17</v>
      </c>
      <c r="BL30" s="2864"/>
      <c r="BM30" s="2865"/>
      <c r="BN30" s="2893"/>
      <c r="BO30" s="2891"/>
      <c r="BP30" s="2892"/>
      <c r="BQ30" s="2863">
        <v>17</v>
      </c>
      <c r="BR30" s="2864"/>
      <c r="BS30" s="2865"/>
      <c r="BT30" s="2893"/>
      <c r="BU30" s="2891"/>
      <c r="BV30" s="2892"/>
      <c r="BW30" s="2863">
        <v>40</v>
      </c>
      <c r="BX30" s="2864"/>
      <c r="BY30" s="2865"/>
      <c r="BZ30" s="2893"/>
      <c r="CA30" s="2891"/>
      <c r="CB30" s="2892"/>
      <c r="CC30" s="2863">
        <v>57</v>
      </c>
      <c r="CD30" s="2865"/>
      <c r="CE30" s="2893"/>
      <c r="CF30" s="2891"/>
      <c r="CG30" s="2892"/>
    </row>
    <row r="31" spans="2:85" ht="33.75" customHeight="1" x14ac:dyDescent="0.25">
      <c r="B31" s="2959" t="s">
        <v>4078</v>
      </c>
      <c r="C31" s="2966"/>
      <c r="D31" s="2966"/>
      <c r="E31" s="2966"/>
      <c r="F31" s="2966"/>
      <c r="G31" s="2966"/>
      <c r="H31" s="2966"/>
      <c r="I31" s="2966"/>
      <c r="J31" s="2869">
        <f>J30/J24</f>
        <v>0</v>
      </c>
      <c r="K31" s="2871"/>
      <c r="L31" s="2967"/>
      <c r="M31" s="2968"/>
      <c r="N31" s="2969"/>
      <c r="O31" s="2970">
        <f>O30/O24</f>
        <v>0.22368421052631579</v>
      </c>
      <c r="P31" s="2971"/>
      <c r="Q31" s="2967"/>
      <c r="R31" s="2968"/>
      <c r="S31" s="2969"/>
      <c r="T31" s="2869">
        <f>T30/T24</f>
        <v>0.22368421052631579</v>
      </c>
      <c r="U31" s="2871"/>
      <c r="V31" s="2945"/>
      <c r="W31" s="2864"/>
      <c r="X31" s="2946"/>
      <c r="Y31" s="2869">
        <f>Y30/Y24</f>
        <v>0.86956521739130432</v>
      </c>
      <c r="Z31" s="2870"/>
      <c r="AA31" s="2871"/>
      <c r="AB31" s="1262"/>
      <c r="AC31" s="1259"/>
      <c r="AD31" s="2869">
        <v>0</v>
      </c>
      <c r="AE31" s="2870"/>
      <c r="AF31" s="2871"/>
      <c r="AG31" s="2868"/>
      <c r="AH31" s="2866"/>
      <c r="AI31" s="2867"/>
      <c r="AJ31" s="2970">
        <f>AJ30/AJ24</f>
        <v>0.41605839416058393</v>
      </c>
      <c r="AK31" s="2971"/>
      <c r="AL31" s="2868"/>
      <c r="AM31" s="2866"/>
      <c r="AN31" s="2867"/>
      <c r="AO31" s="734"/>
      <c r="AP31" s="734"/>
      <c r="AQ31" s="734"/>
      <c r="AR31" s="734"/>
      <c r="AS31" s="734"/>
      <c r="AT31" s="734"/>
      <c r="AU31" s="734"/>
      <c r="AV31" s="734"/>
      <c r="AW31" s="734"/>
      <c r="AX31" s="734"/>
      <c r="AY31" s="734"/>
      <c r="BA31" s="2970">
        <f>BA30/BA24</f>
        <v>0.46721311475409838</v>
      </c>
      <c r="BB31" s="2971"/>
      <c r="BC31" s="2967"/>
      <c r="BD31" s="2968"/>
      <c r="BE31" s="2969"/>
      <c r="BF31" s="2970">
        <f>BF30/BF24</f>
        <v>0</v>
      </c>
      <c r="BG31" s="2971"/>
      <c r="BH31" s="2967"/>
      <c r="BI31" s="2968"/>
      <c r="BJ31" s="2969"/>
      <c r="BK31" s="2970">
        <f>BK30/BK24</f>
        <v>0.22368421052631579</v>
      </c>
      <c r="BL31" s="3158"/>
      <c r="BM31" s="2971"/>
      <c r="BN31" s="2893"/>
      <c r="BO31" s="2891"/>
      <c r="BP31" s="2892"/>
      <c r="BQ31" s="2869">
        <f>BQ30/BQ24</f>
        <v>0.22368421052631579</v>
      </c>
      <c r="BR31" s="2870"/>
      <c r="BS31" s="2871"/>
      <c r="BT31" s="2893"/>
      <c r="BU31" s="2891"/>
      <c r="BV31" s="2892"/>
      <c r="BW31" s="2970">
        <f>BW30/BW24</f>
        <v>0.86956521739130432</v>
      </c>
      <c r="BX31" s="3158"/>
      <c r="BY31" s="2971"/>
      <c r="BZ31" s="2893"/>
      <c r="CA31" s="2891"/>
      <c r="CB31" s="2892"/>
      <c r="CC31" s="2970">
        <f>CC30/CC24</f>
        <v>0.41605839416058393</v>
      </c>
      <c r="CD31" s="2971"/>
      <c r="CE31" s="2893"/>
      <c r="CF31" s="2891"/>
      <c r="CG31" s="2892"/>
    </row>
    <row r="32" spans="2:85" ht="8.25" customHeight="1" x14ac:dyDescent="0.25">
      <c r="B32" s="2965"/>
      <c r="C32" s="2966"/>
      <c r="D32" s="2966"/>
      <c r="E32" s="2966"/>
      <c r="F32" s="2966"/>
      <c r="G32" s="2966"/>
      <c r="H32" s="2966"/>
      <c r="I32" s="2966"/>
      <c r="J32" s="2863"/>
      <c r="K32" s="2864"/>
      <c r="L32" s="2864"/>
      <c r="M32" s="2864"/>
      <c r="N32" s="2946"/>
      <c r="O32" s="2863"/>
      <c r="P32" s="2864"/>
      <c r="Q32" s="2864"/>
      <c r="R32" s="2864"/>
      <c r="S32" s="2946"/>
      <c r="T32" s="2863"/>
      <c r="U32" s="2864"/>
      <c r="V32" s="2864"/>
      <c r="W32" s="2864"/>
      <c r="X32" s="2946"/>
      <c r="Y32" s="2863"/>
      <c r="Z32" s="2864"/>
      <c r="AA32" s="2865"/>
      <c r="AB32" s="1256"/>
      <c r="AC32" s="1259"/>
      <c r="AD32" s="2963"/>
      <c r="AE32" s="2964"/>
      <c r="AF32" s="2964"/>
      <c r="AG32" s="2866"/>
      <c r="AH32" s="2866"/>
      <c r="AI32" s="2867"/>
      <c r="AJ32" s="2863"/>
      <c r="AK32" s="2865"/>
      <c r="AL32" s="2866"/>
      <c r="AM32" s="2866"/>
      <c r="AN32" s="2867"/>
      <c r="AO32" s="1265"/>
      <c r="AP32" s="1265"/>
      <c r="AQ32" s="1265"/>
      <c r="AR32" s="1265"/>
      <c r="AS32" s="1265"/>
      <c r="AT32" s="1265"/>
      <c r="AU32" s="1265"/>
      <c r="AV32" s="1265"/>
      <c r="AW32" s="1265"/>
      <c r="AX32" s="1265"/>
      <c r="AY32" s="1265"/>
      <c r="AZ32" s="1266"/>
      <c r="BA32" s="2863"/>
      <c r="BB32" s="2864"/>
      <c r="BC32" s="2864"/>
      <c r="BD32" s="2864"/>
      <c r="BE32" s="2946"/>
      <c r="BF32" s="2863"/>
      <c r="BG32" s="2864"/>
      <c r="BH32" s="2864"/>
      <c r="BI32" s="2864"/>
      <c r="BJ32" s="2946"/>
      <c r="BK32" s="2863"/>
      <c r="BL32" s="2864"/>
      <c r="BM32" s="2865"/>
      <c r="BN32" s="2866"/>
      <c r="BO32" s="2866"/>
      <c r="BP32" s="2867"/>
      <c r="BQ32" s="2863"/>
      <c r="BR32" s="2864"/>
      <c r="BS32" s="2865"/>
      <c r="BT32" s="2866"/>
      <c r="BU32" s="2866"/>
      <c r="BV32" s="2867"/>
      <c r="BW32" s="2961"/>
      <c r="BX32" s="2962"/>
      <c r="BY32" s="2962"/>
      <c r="BZ32" s="2957"/>
      <c r="CA32" s="2957"/>
      <c r="CB32" s="2958"/>
      <c r="CC32" s="2863"/>
      <c r="CD32" s="2865"/>
      <c r="CE32" s="2957"/>
      <c r="CF32" s="2957"/>
      <c r="CG32" s="2958"/>
    </row>
    <row r="33" spans="1:85" ht="46.5" customHeight="1" x14ac:dyDescent="0.25">
      <c r="B33" s="2959" t="s">
        <v>3983</v>
      </c>
      <c r="C33" s="2960"/>
      <c r="D33" s="2960"/>
      <c r="E33" s="2960"/>
      <c r="F33" s="2960"/>
      <c r="G33" s="2960"/>
      <c r="H33" s="2960"/>
      <c r="I33" s="2960"/>
      <c r="J33" s="2863">
        <v>0</v>
      </c>
      <c r="K33" s="2865"/>
      <c r="L33" s="2954"/>
      <c r="M33" s="2955"/>
      <c r="N33" s="2956"/>
      <c r="O33" s="2863">
        <v>15</v>
      </c>
      <c r="P33" s="2865"/>
      <c r="Q33" s="2954"/>
      <c r="R33" s="2955"/>
      <c r="S33" s="2956"/>
      <c r="T33" s="2863">
        <v>15</v>
      </c>
      <c r="U33" s="2865"/>
      <c r="V33" s="2945"/>
      <c r="W33" s="2864"/>
      <c r="X33" s="2946"/>
      <c r="Y33" s="2863">
        <v>35</v>
      </c>
      <c r="Z33" s="2864"/>
      <c r="AA33" s="2865"/>
      <c r="AB33" s="1262"/>
      <c r="AC33" s="1259"/>
      <c r="AD33" s="2863">
        <v>0</v>
      </c>
      <c r="AE33" s="2864"/>
      <c r="AF33" s="2865"/>
      <c r="AG33" s="2868"/>
      <c r="AH33" s="2866"/>
      <c r="AI33" s="2867"/>
      <c r="AJ33" s="2863">
        <v>47</v>
      </c>
      <c r="AK33" s="2865"/>
      <c r="AL33" s="2868"/>
      <c r="AM33" s="2866"/>
      <c r="AN33" s="2867"/>
      <c r="AO33" s="1265"/>
      <c r="AP33" s="1265"/>
      <c r="AQ33" s="1265"/>
      <c r="AR33" s="1265"/>
      <c r="AS33" s="1265"/>
      <c r="AT33" s="1265"/>
      <c r="AU33" s="1265"/>
      <c r="AV33" s="1265"/>
      <c r="AW33" s="1265"/>
      <c r="AX33" s="1265"/>
      <c r="AY33" s="1265"/>
      <c r="AZ33" s="638"/>
      <c r="BA33" s="2863">
        <v>47</v>
      </c>
      <c r="BB33" s="2865"/>
      <c r="BC33" s="2945"/>
      <c r="BD33" s="2864"/>
      <c r="BE33" s="2946"/>
      <c r="BF33" s="2863">
        <v>0</v>
      </c>
      <c r="BG33" s="2865"/>
      <c r="BH33" s="2945"/>
      <c r="BI33" s="2864"/>
      <c r="BJ33" s="2946"/>
      <c r="BK33" s="2863">
        <v>17</v>
      </c>
      <c r="BL33" s="2864"/>
      <c r="BM33" s="2865"/>
      <c r="BN33" s="2868"/>
      <c r="BO33" s="2866"/>
      <c r="BP33" s="2867"/>
      <c r="BQ33" s="2863">
        <v>17</v>
      </c>
      <c r="BR33" s="2864"/>
      <c r="BS33" s="2865"/>
      <c r="BT33" s="2868"/>
      <c r="BU33" s="2866"/>
      <c r="BV33" s="2867"/>
      <c r="BW33" s="2863">
        <v>40</v>
      </c>
      <c r="BX33" s="2864"/>
      <c r="BY33" s="2865"/>
      <c r="BZ33" s="2868"/>
      <c r="CA33" s="2866"/>
      <c r="CB33" s="2867"/>
      <c r="CC33" s="2863">
        <v>57</v>
      </c>
      <c r="CD33" s="2865"/>
      <c r="CE33" s="2868"/>
      <c r="CF33" s="2866"/>
      <c r="CG33" s="2867"/>
    </row>
    <row r="34" spans="1:85" ht="33.75" customHeight="1" x14ac:dyDescent="0.25">
      <c r="B34" s="2959" t="s">
        <v>3984</v>
      </c>
      <c r="C34" s="2966"/>
      <c r="D34" s="2966"/>
      <c r="E34" s="2966"/>
      <c r="F34" s="2966"/>
      <c r="G34" s="2966"/>
      <c r="H34" s="2966"/>
      <c r="I34" s="2966"/>
      <c r="J34" s="2869" t="e">
        <f>J33/J30</f>
        <v>#DIV/0!</v>
      </c>
      <c r="K34" s="2871"/>
      <c r="L34" s="2954"/>
      <c r="M34" s="2955"/>
      <c r="N34" s="2956"/>
      <c r="O34" s="2869">
        <f>O33/O30</f>
        <v>0.88235294117647056</v>
      </c>
      <c r="P34" s="2871"/>
      <c r="Q34" s="2954"/>
      <c r="R34" s="2955"/>
      <c r="S34" s="2956"/>
      <c r="T34" s="2869">
        <f>T33/T30</f>
        <v>0.88235294117647056</v>
      </c>
      <c r="U34" s="2871"/>
      <c r="V34" s="2945"/>
      <c r="W34" s="2864"/>
      <c r="X34" s="2946"/>
      <c r="Y34" s="2869">
        <f>Y33/Y30</f>
        <v>0.875</v>
      </c>
      <c r="Z34" s="2870"/>
      <c r="AA34" s="2871"/>
      <c r="AB34" s="1262"/>
      <c r="AC34" s="1259"/>
      <c r="AD34" s="2869" t="e">
        <f>AD33/AD30</f>
        <v>#DIV/0!</v>
      </c>
      <c r="AE34" s="2870"/>
      <c r="AF34" s="2871"/>
      <c r="AG34" s="2868"/>
      <c r="AH34" s="2866"/>
      <c r="AI34" s="2867"/>
      <c r="AJ34" s="2869">
        <f>AJ33/AJ30</f>
        <v>0.82456140350877194</v>
      </c>
      <c r="AK34" s="2871"/>
      <c r="AL34" s="2868"/>
      <c r="AM34" s="2866"/>
      <c r="AN34" s="2867"/>
      <c r="AO34" s="1265"/>
      <c r="AP34" s="1265"/>
      <c r="AQ34" s="1265"/>
      <c r="AR34" s="1265"/>
      <c r="AS34" s="1265"/>
      <c r="AT34" s="1265"/>
      <c r="AU34" s="1265"/>
      <c r="AV34" s="1265"/>
      <c r="AW34" s="1265"/>
      <c r="AX34" s="1265"/>
      <c r="AY34" s="1265"/>
      <c r="AZ34" s="638"/>
      <c r="BA34" s="2869">
        <f>BA33/BA30</f>
        <v>0.82456140350877194</v>
      </c>
      <c r="BB34" s="2871"/>
      <c r="BC34" s="2945"/>
      <c r="BD34" s="2864"/>
      <c r="BE34" s="2946"/>
      <c r="BF34" s="2869" t="e">
        <f>BF33/BF30</f>
        <v>#DIV/0!</v>
      </c>
      <c r="BG34" s="2871"/>
      <c r="BH34" s="2945"/>
      <c r="BI34" s="2864"/>
      <c r="BJ34" s="2946"/>
      <c r="BK34" s="2869">
        <f>BK33/BK30</f>
        <v>1</v>
      </c>
      <c r="BL34" s="2870"/>
      <c r="BM34" s="2871"/>
      <c r="BN34" s="2868"/>
      <c r="BO34" s="2866"/>
      <c r="BP34" s="2867"/>
      <c r="BQ34" s="2869">
        <f>BQ33/BQ30</f>
        <v>1</v>
      </c>
      <c r="BR34" s="2870"/>
      <c r="BS34" s="2871"/>
      <c r="BT34" s="2868"/>
      <c r="BU34" s="2866"/>
      <c r="BV34" s="2867"/>
      <c r="BW34" s="2869">
        <f>BW33/BW30</f>
        <v>1</v>
      </c>
      <c r="BX34" s="2870"/>
      <c r="BY34" s="2871"/>
      <c r="BZ34" s="2868"/>
      <c r="CA34" s="2866"/>
      <c r="CB34" s="2867"/>
      <c r="CC34" s="2869">
        <f>CC33/CC30</f>
        <v>1</v>
      </c>
      <c r="CD34" s="2871"/>
      <c r="CE34" s="2868"/>
      <c r="CF34" s="2866"/>
      <c r="CG34" s="2867"/>
    </row>
    <row r="35" spans="1:85" ht="8.25" customHeight="1" thickBot="1" x14ac:dyDescent="0.3">
      <c r="B35" s="3077"/>
      <c r="C35" s="3078"/>
      <c r="D35" s="3078"/>
      <c r="E35" s="3078"/>
      <c r="F35" s="3078"/>
      <c r="G35" s="3078"/>
      <c r="H35" s="3078"/>
      <c r="I35" s="3078"/>
      <c r="J35" s="3069"/>
      <c r="K35" s="3069"/>
      <c r="L35" s="3069"/>
      <c r="M35" s="3069"/>
      <c r="N35" s="3069"/>
      <c r="O35" s="3069"/>
      <c r="P35" s="3069"/>
      <c r="Q35" s="3069"/>
      <c r="R35" s="3069"/>
      <c r="S35" s="3069"/>
      <c r="T35" s="3225"/>
      <c r="U35" s="3225"/>
      <c r="V35" s="3225"/>
      <c r="W35" s="3225"/>
      <c r="X35" s="3225"/>
      <c r="Y35" s="2872"/>
      <c r="Z35" s="2872"/>
      <c r="AA35" s="2872"/>
      <c r="AB35" s="729"/>
      <c r="AC35" s="729"/>
      <c r="AD35" s="2872"/>
      <c r="AE35" s="2872"/>
      <c r="AF35" s="2872"/>
      <c r="AG35" s="2873"/>
      <c r="AH35" s="2873"/>
      <c r="AI35" s="2873"/>
      <c r="AJ35" s="2872"/>
      <c r="AK35" s="2872"/>
      <c r="AL35" s="2873"/>
      <c r="AM35" s="2873"/>
      <c r="AN35" s="3076"/>
      <c r="AO35" s="716"/>
      <c r="AP35" s="716"/>
      <c r="AQ35" s="716"/>
      <c r="AR35" s="716"/>
      <c r="AS35" s="716"/>
      <c r="AT35" s="716"/>
      <c r="AU35" s="716"/>
      <c r="AV35" s="716"/>
      <c r="AW35" s="716"/>
      <c r="AX35" s="716"/>
      <c r="AY35" s="716"/>
      <c r="AZ35" s="152"/>
      <c r="BA35" s="3069"/>
      <c r="BB35" s="3069"/>
      <c r="BC35" s="3069"/>
      <c r="BD35" s="3069"/>
      <c r="BE35" s="3069"/>
      <c r="BF35" s="3069"/>
      <c r="BG35" s="3069"/>
      <c r="BH35" s="3069"/>
      <c r="BI35" s="3069"/>
      <c r="BJ35" s="3069"/>
      <c r="BK35" s="2872"/>
      <c r="BL35" s="2872"/>
      <c r="BM35" s="2872"/>
      <c r="BN35" s="2873"/>
      <c r="BO35" s="2873"/>
      <c r="BP35" s="2873"/>
      <c r="BQ35" s="2872"/>
      <c r="BR35" s="2872"/>
      <c r="BS35" s="2872"/>
      <c r="BT35" s="2873"/>
      <c r="BU35" s="2873"/>
      <c r="BV35" s="2873"/>
      <c r="BW35" s="2872"/>
      <c r="BX35" s="2872"/>
      <c r="BY35" s="2872"/>
      <c r="BZ35" s="2873"/>
      <c r="CA35" s="2873"/>
      <c r="CB35" s="2873"/>
      <c r="CC35" s="2872"/>
      <c r="CD35" s="2872"/>
      <c r="CE35" s="2873"/>
      <c r="CF35" s="2873"/>
      <c r="CG35" s="3076"/>
    </row>
    <row r="36" spans="1:85" ht="54.75" customHeight="1" thickBot="1" x14ac:dyDescent="0.3">
      <c r="B36" s="3056" t="s">
        <v>1715</v>
      </c>
      <c r="C36" s="3057"/>
      <c r="D36" s="3057"/>
      <c r="E36" s="3057"/>
      <c r="F36" s="3057"/>
      <c r="G36" s="3057"/>
      <c r="H36" s="3057"/>
      <c r="I36" s="3058"/>
      <c r="J36" s="3050"/>
      <c r="K36" s="3051"/>
      <c r="L36" s="3059"/>
      <c r="M36" s="3060"/>
      <c r="N36" s="3061"/>
      <c r="O36" s="3050"/>
      <c r="P36" s="3051"/>
      <c r="Q36" s="3059"/>
      <c r="R36" s="3060"/>
      <c r="S36" s="3061"/>
      <c r="T36" s="3226"/>
      <c r="U36" s="3227"/>
      <c r="V36" s="3228"/>
      <c r="W36" s="3229"/>
      <c r="X36" s="3230"/>
      <c r="Y36" s="2874"/>
      <c r="Z36" s="2875"/>
      <c r="AA36" s="2876"/>
      <c r="AB36" s="730"/>
      <c r="AC36" s="731"/>
      <c r="AD36" s="2877"/>
      <c r="AE36" s="2875"/>
      <c r="AF36" s="2878"/>
      <c r="AG36" s="2877"/>
      <c r="AH36" s="2875"/>
      <c r="AI36" s="2878"/>
      <c r="AJ36" s="3050"/>
      <c r="AK36" s="3051"/>
      <c r="AL36" s="2877"/>
      <c r="AM36" s="2875"/>
      <c r="AN36" s="2878"/>
      <c r="AO36" s="735"/>
      <c r="AP36" s="735"/>
      <c r="AQ36" s="735"/>
      <c r="AR36" s="735"/>
      <c r="AS36" s="735"/>
      <c r="AT36" s="735"/>
      <c r="AU36" s="735"/>
      <c r="AV36" s="735"/>
      <c r="AW36" s="735"/>
      <c r="AX36" s="735"/>
      <c r="AY36" s="735"/>
      <c r="BA36" s="3050"/>
      <c r="BB36" s="3051"/>
      <c r="BC36" s="3059"/>
      <c r="BD36" s="3060"/>
      <c r="BE36" s="3061"/>
      <c r="BF36" s="3050"/>
      <c r="BG36" s="3051"/>
      <c r="BH36" s="3059"/>
      <c r="BI36" s="3060"/>
      <c r="BJ36" s="3061"/>
      <c r="BK36" s="2874"/>
      <c r="BL36" s="2875"/>
      <c r="BM36" s="2876"/>
      <c r="BN36" s="2877"/>
      <c r="BO36" s="2875"/>
      <c r="BP36" s="2878"/>
      <c r="BQ36" s="2874"/>
      <c r="BR36" s="2875"/>
      <c r="BS36" s="2876"/>
      <c r="BT36" s="2877"/>
      <c r="BU36" s="2875"/>
      <c r="BV36" s="2878"/>
      <c r="BW36" s="2877"/>
      <c r="BX36" s="2875"/>
      <c r="BY36" s="2878"/>
      <c r="BZ36" s="2877"/>
      <c r="CA36" s="2875"/>
      <c r="CB36" s="2878"/>
      <c r="CC36" s="3163">
        <v>12</v>
      </c>
      <c r="CD36" s="3164"/>
      <c r="CE36" s="2877"/>
      <c r="CF36" s="2875"/>
      <c r="CG36" s="2878"/>
    </row>
    <row r="37" spans="1:85" s="89" customFormat="1" ht="8.25" customHeight="1" thickBot="1" x14ac:dyDescent="0.3">
      <c r="B37" s="3064"/>
      <c r="C37" s="3065"/>
      <c r="D37" s="3065"/>
      <c r="E37" s="3065"/>
      <c r="F37" s="3065"/>
      <c r="G37" s="3065"/>
      <c r="H37" s="3065"/>
      <c r="I37" s="3065"/>
      <c r="J37" s="2947"/>
      <c r="K37" s="2947"/>
      <c r="L37" s="2947"/>
      <c r="M37" s="2947"/>
      <c r="N37" s="2947"/>
      <c r="O37" s="2947"/>
      <c r="P37" s="2947"/>
      <c r="Q37" s="2947"/>
      <c r="R37" s="2947"/>
      <c r="S37" s="2947"/>
      <c r="T37" s="2947"/>
      <c r="U37" s="2947"/>
      <c r="V37" s="2947"/>
      <c r="W37" s="2947"/>
      <c r="X37" s="2947"/>
      <c r="Y37" s="2879"/>
      <c r="Z37" s="2879"/>
      <c r="AA37" s="2879"/>
      <c r="AB37" s="739"/>
      <c r="AC37" s="739"/>
      <c r="AD37" s="2879"/>
      <c r="AE37" s="2879"/>
      <c r="AF37" s="2879"/>
      <c r="AG37" s="2880"/>
      <c r="AH37" s="2880"/>
      <c r="AI37" s="2880"/>
      <c r="AJ37" s="2879"/>
      <c r="AK37" s="2879"/>
      <c r="AL37" s="2880"/>
      <c r="AM37" s="2880"/>
      <c r="AN37" s="3049"/>
      <c r="AO37" s="740"/>
      <c r="AP37" s="740"/>
      <c r="AQ37" s="740"/>
      <c r="AR37" s="740"/>
      <c r="AS37" s="740"/>
      <c r="AT37" s="740"/>
      <c r="AU37" s="740"/>
      <c r="AV37" s="740"/>
      <c r="AW37" s="740"/>
      <c r="AX37" s="740"/>
      <c r="AY37" s="740"/>
      <c r="AZ37" s="728"/>
      <c r="BA37" s="2947"/>
      <c r="BB37" s="2947"/>
      <c r="BC37" s="2947"/>
      <c r="BD37" s="2947"/>
      <c r="BE37" s="2947"/>
      <c r="BF37" s="2947"/>
      <c r="BG37" s="2947"/>
      <c r="BH37" s="2947"/>
      <c r="BI37" s="2947"/>
      <c r="BJ37" s="2947"/>
      <c r="BK37" s="2879"/>
      <c r="BL37" s="2879"/>
      <c r="BM37" s="2879"/>
      <c r="BN37" s="2880"/>
      <c r="BO37" s="2880"/>
      <c r="BP37" s="2880"/>
      <c r="BQ37" s="2879"/>
      <c r="BR37" s="2879"/>
      <c r="BS37" s="2879"/>
      <c r="BT37" s="2880"/>
      <c r="BU37" s="2880"/>
      <c r="BV37" s="2880"/>
      <c r="BW37" s="2879"/>
      <c r="BX37" s="2879"/>
      <c r="BY37" s="2879"/>
      <c r="BZ37" s="2880"/>
      <c r="CA37" s="2880"/>
      <c r="CB37" s="2880"/>
      <c r="CC37" s="2879"/>
      <c r="CD37" s="2879"/>
      <c r="CE37" s="2880"/>
      <c r="CF37" s="2880"/>
      <c r="CG37" s="3049"/>
    </row>
    <row r="38" spans="1:85" ht="29.25" customHeight="1" thickBot="1" x14ac:dyDescent="0.3">
      <c r="A38" s="768"/>
      <c r="B38" s="3075" t="s">
        <v>2306</v>
      </c>
      <c r="C38" s="3075"/>
      <c r="D38" s="3075"/>
      <c r="E38" s="3075"/>
      <c r="F38" s="3075"/>
      <c r="G38" s="3075"/>
      <c r="H38" s="3075"/>
      <c r="I38" s="3075"/>
      <c r="J38" s="3075"/>
      <c r="K38" s="3075"/>
      <c r="L38" s="3075"/>
      <c r="M38" s="3075"/>
      <c r="N38" s="3075"/>
      <c r="O38" s="3075"/>
      <c r="P38" s="3075"/>
      <c r="Q38" s="3075"/>
      <c r="R38" s="3075"/>
      <c r="S38" s="3075"/>
      <c r="T38" s="3075"/>
      <c r="U38" s="3075"/>
      <c r="V38" s="3075"/>
      <c r="W38" s="3075"/>
      <c r="X38" s="3075"/>
      <c r="Y38" s="3075"/>
      <c r="Z38" s="3075"/>
      <c r="AA38" s="3075"/>
      <c r="AB38" s="3075"/>
      <c r="AC38" s="3075"/>
    </row>
    <row r="39" spans="1:85" ht="23.25" customHeight="1" thickBot="1" x14ac:dyDescent="0.3">
      <c r="B39" s="3062" t="s">
        <v>1962</v>
      </c>
      <c r="C39" s="3063"/>
      <c r="D39" s="3063"/>
      <c r="E39" s="3063"/>
      <c r="F39" s="702">
        <v>90</v>
      </c>
      <c r="G39" s="3054" t="s">
        <v>1960</v>
      </c>
      <c r="H39" s="3055"/>
      <c r="J39" s="3062" t="s">
        <v>1763</v>
      </c>
      <c r="K39" s="3063"/>
      <c r="L39" s="702">
        <v>90</v>
      </c>
      <c r="M39" s="3054" t="s">
        <v>1960</v>
      </c>
      <c r="N39" s="3055"/>
      <c r="P39" s="717"/>
      <c r="Q39" s="738" t="s">
        <v>1761</v>
      </c>
      <c r="R39" s="736"/>
      <c r="S39" s="702">
        <v>90</v>
      </c>
      <c r="U39" s="717"/>
      <c r="V39" s="738" t="s">
        <v>1761</v>
      </c>
      <c r="W39" s="736"/>
      <c r="X39" s="702">
        <v>90</v>
      </c>
      <c r="Y39" s="737" t="s">
        <v>1960</v>
      </c>
      <c r="AB39" s="738" t="s">
        <v>1762</v>
      </c>
      <c r="AC39" s="702">
        <v>90</v>
      </c>
      <c r="AD39" s="3054" t="s">
        <v>1960</v>
      </c>
      <c r="AE39" s="3055"/>
    </row>
    <row r="40" spans="1:85" ht="15.75" thickBot="1" x14ac:dyDescent="0.3"/>
    <row r="41" spans="1:85" x14ac:dyDescent="0.25">
      <c r="B41" s="3130" t="s">
        <v>1924</v>
      </c>
      <c r="C41" s="3131"/>
      <c r="D41" s="3131"/>
      <c r="E41" s="3131"/>
      <c r="F41" s="3131"/>
      <c r="G41" s="3131"/>
      <c r="H41" s="3131"/>
      <c r="I41" s="3131"/>
      <c r="J41" s="3131"/>
      <c r="K41" s="3131"/>
      <c r="L41" s="3131"/>
      <c r="M41" s="3131"/>
      <c r="N41" s="3131"/>
      <c r="O41" s="3132"/>
      <c r="P41" s="717"/>
      <c r="U41" s="717"/>
    </row>
    <row r="42" spans="1:85" ht="39.75" customHeight="1" x14ac:dyDescent="0.25">
      <c r="B42" s="3014" t="s">
        <v>752</v>
      </c>
      <c r="C42" s="2661"/>
      <c r="D42" s="2661"/>
      <c r="E42" s="2661"/>
      <c r="F42" s="2661"/>
      <c r="G42" s="2661"/>
      <c r="H42" s="2661"/>
      <c r="I42" s="1769" t="s">
        <v>343</v>
      </c>
      <c r="J42" s="1769"/>
      <c r="K42" s="1769"/>
      <c r="L42" s="1769"/>
      <c r="M42" s="1769"/>
      <c r="N42" s="1769"/>
      <c r="O42" s="1770"/>
      <c r="P42" s="718"/>
      <c r="U42" s="718"/>
    </row>
    <row r="43" spans="1:85" ht="39.75" customHeight="1" thickBot="1" x14ac:dyDescent="0.3">
      <c r="B43" s="3015" t="s">
        <v>610</v>
      </c>
      <c r="C43" s="2340"/>
      <c r="D43" s="2340"/>
      <c r="E43" s="2340"/>
      <c r="F43" s="2340"/>
      <c r="G43" s="2340"/>
      <c r="H43" s="2340"/>
      <c r="I43" s="2340" t="s">
        <v>8</v>
      </c>
      <c r="J43" s="2340"/>
      <c r="K43" s="2340"/>
      <c r="L43" s="2340"/>
      <c r="M43" s="2340"/>
      <c r="N43" s="2340"/>
      <c r="O43" s="3116"/>
      <c r="P43" s="463"/>
      <c r="U43" s="463"/>
    </row>
    <row r="44" spans="1:85" ht="19.5" customHeight="1" thickBot="1" x14ac:dyDescent="0.3">
      <c r="B44" s="3217" t="s">
        <v>1929</v>
      </c>
      <c r="C44" s="3218"/>
      <c r="D44" s="3218"/>
      <c r="E44" s="3218"/>
      <c r="F44" s="3218"/>
      <c r="G44" s="3218"/>
      <c r="H44" s="3218"/>
      <c r="I44" s="3218"/>
      <c r="J44" s="3218"/>
      <c r="K44" s="3218"/>
      <c r="L44" s="3218"/>
      <c r="M44" s="3218"/>
      <c r="N44" s="3218"/>
      <c r="O44" s="3219"/>
      <c r="P44" s="717"/>
      <c r="U44" s="717"/>
    </row>
    <row r="45" spans="1:85" ht="15.75" thickBot="1" x14ac:dyDescent="0.3"/>
    <row r="46" spans="1:85" ht="15.75" thickBot="1" x14ac:dyDescent="0.3">
      <c r="B46" s="2995" t="s">
        <v>1923</v>
      </c>
      <c r="C46" s="2996"/>
      <c r="D46" s="2996"/>
      <c r="E46" s="2996"/>
      <c r="F46" s="2993" t="s">
        <v>1925</v>
      </c>
      <c r="G46" s="2993"/>
      <c r="H46" s="2993"/>
      <c r="I46" s="2993"/>
      <c r="J46" s="2993"/>
      <c r="K46" s="2993"/>
      <c r="L46" s="2993"/>
      <c r="M46" s="2993"/>
      <c r="N46" s="2993"/>
      <c r="O46" s="2994"/>
      <c r="P46" s="719"/>
      <c r="U46" s="719"/>
    </row>
    <row r="47" spans="1:85" ht="15.75" thickBot="1" x14ac:dyDescent="0.3">
      <c r="B47" s="714"/>
      <c r="C47" s="720"/>
      <c r="D47" s="720"/>
      <c r="E47" s="720"/>
      <c r="F47" s="721"/>
      <c r="G47" s="721"/>
      <c r="H47" s="721"/>
      <c r="I47" s="721"/>
      <c r="J47" s="721"/>
      <c r="K47" s="721"/>
      <c r="L47" s="721"/>
      <c r="M47" s="721"/>
      <c r="N47" s="721"/>
      <c r="O47" s="715"/>
      <c r="P47" s="719"/>
      <c r="T47" s="715"/>
      <c r="U47" s="719"/>
    </row>
    <row r="48" spans="1:85" x14ac:dyDescent="0.25">
      <c r="B48" s="3188" t="s">
        <v>2107</v>
      </c>
      <c r="C48" s="3189"/>
      <c r="D48" s="3189"/>
      <c r="E48" s="3189"/>
      <c r="F48" s="3052" t="s">
        <v>2109</v>
      </c>
      <c r="G48" s="3052"/>
      <c r="H48" s="3052" t="s">
        <v>2110</v>
      </c>
      <c r="I48" s="3052"/>
      <c r="J48" s="3052" t="s">
        <v>2111</v>
      </c>
      <c r="K48" s="3052"/>
      <c r="L48" s="3052" t="s">
        <v>2112</v>
      </c>
      <c r="M48" s="3052"/>
      <c r="N48" s="3052" t="s">
        <v>2108</v>
      </c>
      <c r="O48" s="3052"/>
      <c r="P48" s="3052" t="s">
        <v>2113</v>
      </c>
      <c r="Q48" s="3052"/>
      <c r="R48" s="3052" t="s">
        <v>2114</v>
      </c>
      <c r="S48" s="3052"/>
      <c r="T48" s="1238"/>
      <c r="U48" s="3052" t="s">
        <v>2113</v>
      </c>
      <c r="V48" s="3052"/>
      <c r="W48" s="3052" t="s">
        <v>2114</v>
      </c>
      <c r="X48" s="3052"/>
      <c r="Y48" s="3052" t="s">
        <v>2115</v>
      </c>
      <c r="Z48" s="3052"/>
      <c r="AA48" s="3052" t="s">
        <v>2116</v>
      </c>
      <c r="AB48" s="3052"/>
      <c r="AC48" s="3052" t="s">
        <v>2117</v>
      </c>
      <c r="AD48" s="3052"/>
      <c r="AE48" s="3052" t="s">
        <v>2118</v>
      </c>
      <c r="AF48" s="3052"/>
      <c r="AG48" s="3052" t="s">
        <v>2119</v>
      </c>
      <c r="AH48" s="3053"/>
    </row>
    <row r="49" spans="2:38" ht="24" customHeight="1" thickBot="1" x14ac:dyDescent="0.3">
      <c r="B49" s="3186" t="s">
        <v>2106</v>
      </c>
      <c r="C49" s="3187"/>
      <c r="D49" s="3187"/>
      <c r="E49" s="3187"/>
      <c r="F49" s="3031" t="s">
        <v>2120</v>
      </c>
      <c r="G49" s="3031"/>
      <c r="H49" s="3031" t="s">
        <v>2121</v>
      </c>
      <c r="I49" s="3031"/>
      <c r="J49" s="3031" t="s">
        <v>2122</v>
      </c>
      <c r="K49" s="3031"/>
      <c r="L49" s="3031" t="s">
        <v>2123</v>
      </c>
      <c r="M49" s="3031"/>
      <c r="N49" s="3031" t="s">
        <v>2124</v>
      </c>
      <c r="O49" s="3031"/>
      <c r="P49" s="3031" t="s">
        <v>2125</v>
      </c>
      <c r="Q49" s="3031"/>
      <c r="R49" s="3031" t="s">
        <v>2126</v>
      </c>
      <c r="S49" s="3031"/>
      <c r="T49" s="1237"/>
      <c r="U49" s="3031" t="s">
        <v>2125</v>
      </c>
      <c r="V49" s="3031"/>
      <c r="W49" s="3031" t="s">
        <v>2126</v>
      </c>
      <c r="X49" s="3031"/>
      <c r="Y49" s="3031" t="s">
        <v>2127</v>
      </c>
      <c r="Z49" s="3031"/>
      <c r="AA49" s="3031" t="s">
        <v>2128</v>
      </c>
      <c r="AB49" s="3031"/>
      <c r="AC49" s="3031" t="s">
        <v>2129</v>
      </c>
      <c r="AD49" s="3031"/>
      <c r="AE49" s="3031" t="s">
        <v>2130</v>
      </c>
      <c r="AF49" s="3031"/>
      <c r="AG49" s="3031" t="s">
        <v>2131</v>
      </c>
      <c r="AH49" s="3048"/>
    </row>
    <row r="50" spans="2:38" ht="15.75" thickBot="1" x14ac:dyDescent="0.3"/>
    <row r="51" spans="2:38" ht="30.75" customHeight="1" thickBot="1" x14ac:dyDescent="0.3">
      <c r="B51" s="1637" t="s">
        <v>2420</v>
      </c>
      <c r="C51" s="1638"/>
      <c r="D51" s="1638"/>
      <c r="E51" s="1638"/>
      <c r="F51" s="1638"/>
      <c r="G51" s="1638"/>
      <c r="H51" s="1638"/>
      <c r="I51" s="1638"/>
      <c r="J51" s="1638"/>
      <c r="K51" s="1638"/>
      <c r="L51" s="1638"/>
      <c r="M51" s="1638"/>
      <c r="N51" s="1638"/>
      <c r="O51" s="1639"/>
      <c r="S51" s="1637" t="s">
        <v>1388</v>
      </c>
      <c r="T51" s="1638"/>
      <c r="U51" s="1638"/>
      <c r="V51" s="1638"/>
      <c r="W51" s="1638"/>
      <c r="X51" s="1638"/>
      <c r="Y51" s="1638"/>
      <c r="Z51" s="1638"/>
      <c r="AA51" s="1638"/>
      <c r="AB51" s="1638"/>
      <c r="AC51" s="1638"/>
      <c r="AD51" s="1638"/>
      <c r="AE51" s="1638"/>
      <c r="AF51" s="1638"/>
      <c r="AG51" s="1638"/>
      <c r="AH51" s="1638"/>
      <c r="AI51" s="1638"/>
      <c r="AJ51" s="1639"/>
    </row>
    <row r="52" spans="2:38" ht="25.5" customHeight="1" thickBot="1" x14ac:dyDescent="0.3">
      <c r="B52" s="3175" t="s">
        <v>4010</v>
      </c>
      <c r="C52" s="3176"/>
      <c r="D52" s="3176"/>
      <c r="E52" s="3177" t="s">
        <v>1930</v>
      </c>
      <c r="F52" s="3178"/>
      <c r="G52" s="3178"/>
      <c r="H52" s="3178"/>
      <c r="I52" s="3178"/>
      <c r="J52" s="3178"/>
      <c r="K52" s="3178"/>
      <c r="L52" s="3178"/>
      <c r="M52" s="3178"/>
      <c r="N52" s="3178"/>
      <c r="O52" s="3179"/>
      <c r="S52" s="3202" t="s">
        <v>641</v>
      </c>
      <c r="T52" s="3203"/>
      <c r="U52" s="3203"/>
      <c r="V52" s="3203"/>
      <c r="W52" s="3203"/>
      <c r="X52" s="3203"/>
      <c r="Y52" s="3203"/>
      <c r="Z52" s="3204"/>
      <c r="AA52" s="3165" t="s">
        <v>2140</v>
      </c>
      <c r="AB52" s="3166"/>
      <c r="AC52" s="3166"/>
      <c r="AD52" s="3166"/>
      <c r="AE52" s="3166"/>
      <c r="AF52" s="3166"/>
      <c r="AG52" s="3166"/>
      <c r="AH52" s="3166"/>
      <c r="AI52" s="3166"/>
      <c r="AJ52" s="3167"/>
    </row>
    <row r="53" spans="2:38" ht="36.75" customHeight="1" x14ac:dyDescent="0.25">
      <c r="B53" s="1810" t="s">
        <v>4011</v>
      </c>
      <c r="C53" s="3066"/>
      <c r="D53" s="1811"/>
      <c r="E53" s="3180" t="s">
        <v>1931</v>
      </c>
      <c r="F53" s="3180"/>
      <c r="G53" s="3180"/>
      <c r="H53" s="3180"/>
      <c r="I53" s="3180"/>
      <c r="J53" s="3180"/>
      <c r="K53" s="3180"/>
      <c r="L53" s="3180"/>
      <c r="M53" s="3180"/>
      <c r="N53" s="3180"/>
      <c r="O53" s="3181"/>
      <c r="S53" s="3205"/>
      <c r="T53" s="3206"/>
      <c r="U53" s="3206"/>
      <c r="V53" s="3206"/>
      <c r="W53" s="3206"/>
      <c r="X53" s="3206"/>
      <c r="Y53" s="3206"/>
      <c r="Z53" s="3207"/>
      <c r="AA53" s="1768" t="s">
        <v>752</v>
      </c>
      <c r="AB53" s="1785"/>
      <c r="AC53" s="1785"/>
      <c r="AD53" s="1785"/>
      <c r="AE53" s="1748"/>
      <c r="AF53" s="1656" t="s">
        <v>343</v>
      </c>
      <c r="AG53" s="1657"/>
      <c r="AH53" s="1657"/>
      <c r="AI53" s="1657"/>
      <c r="AJ53" s="3168"/>
    </row>
    <row r="54" spans="2:38" ht="51" customHeight="1" x14ac:dyDescent="0.25">
      <c r="B54" s="1812"/>
      <c r="C54" s="3067"/>
      <c r="D54" s="1813"/>
      <c r="E54" s="1556" t="s">
        <v>752</v>
      </c>
      <c r="F54" s="1556"/>
      <c r="G54" s="1556"/>
      <c r="H54" s="1556"/>
      <c r="I54" s="1556"/>
      <c r="J54" s="1654" t="s">
        <v>343</v>
      </c>
      <c r="K54" s="1654"/>
      <c r="L54" s="1654"/>
      <c r="M54" s="1654"/>
      <c r="N54" s="1654"/>
      <c r="O54" s="1655"/>
      <c r="S54" s="3205"/>
      <c r="T54" s="3206"/>
      <c r="U54" s="3206"/>
      <c r="V54" s="3206"/>
      <c r="W54" s="3206"/>
      <c r="X54" s="3206"/>
      <c r="Y54" s="3206"/>
      <c r="Z54" s="3207"/>
      <c r="AA54" s="1768" t="s">
        <v>2421</v>
      </c>
      <c r="AB54" s="1785"/>
      <c r="AC54" s="1785"/>
      <c r="AD54" s="1785"/>
      <c r="AE54" s="1748"/>
      <c r="AF54" s="1768" t="s">
        <v>2315</v>
      </c>
      <c r="AG54" s="1785"/>
      <c r="AH54" s="1785"/>
      <c r="AI54" s="1785"/>
      <c r="AJ54" s="1748"/>
    </row>
    <row r="55" spans="2:38" ht="35.25" customHeight="1" x14ac:dyDescent="0.25">
      <c r="B55" s="1812"/>
      <c r="C55" s="3067"/>
      <c r="D55" s="1813"/>
      <c r="E55" s="1556" t="s">
        <v>610</v>
      </c>
      <c r="F55" s="1556"/>
      <c r="G55" s="1556"/>
      <c r="H55" s="1556"/>
      <c r="I55" s="1556"/>
      <c r="J55" s="1556" t="s">
        <v>8</v>
      </c>
      <c r="K55" s="1556"/>
      <c r="L55" s="1556"/>
      <c r="M55" s="1556"/>
      <c r="N55" s="1556"/>
      <c r="O55" s="2974"/>
      <c r="S55" s="3205"/>
      <c r="T55" s="3206"/>
      <c r="U55" s="3206"/>
      <c r="V55" s="3206"/>
      <c r="W55" s="3206"/>
      <c r="X55" s="3206"/>
      <c r="Y55" s="3206"/>
      <c r="Z55" s="3207"/>
      <c r="AA55" s="1768" t="s">
        <v>1630</v>
      </c>
      <c r="AB55" s="1785"/>
      <c r="AC55" s="1785"/>
      <c r="AD55" s="1785"/>
      <c r="AE55" s="1748"/>
      <c r="AF55" s="1570" t="s">
        <v>1909</v>
      </c>
      <c r="AG55" s="1571"/>
      <c r="AH55" s="1571"/>
      <c r="AI55" s="1571"/>
      <c r="AJ55" s="1572"/>
      <c r="AK55" s="2536" t="s">
        <v>1719</v>
      </c>
      <c r="AL55" s="3070"/>
    </row>
    <row r="56" spans="2:38" ht="34.5" customHeight="1" thickBot="1" x14ac:dyDescent="0.3">
      <c r="B56" s="1995"/>
      <c r="C56" s="1996"/>
      <c r="D56" s="3068"/>
      <c r="E56" s="3212" t="s">
        <v>1929</v>
      </c>
      <c r="F56" s="3213"/>
      <c r="G56" s="3213"/>
      <c r="H56" s="3213"/>
      <c r="I56" s="3213"/>
      <c r="J56" s="3213"/>
      <c r="K56" s="3213"/>
      <c r="L56" s="3213"/>
      <c r="M56" s="3213"/>
      <c r="N56" s="3213"/>
      <c r="O56" s="3214"/>
      <c r="S56" s="3205"/>
      <c r="T56" s="3206"/>
      <c r="U56" s="3206"/>
      <c r="V56" s="3206"/>
      <c r="W56" s="3206"/>
      <c r="X56" s="3206"/>
      <c r="Y56" s="3206"/>
      <c r="Z56" s="3207"/>
      <c r="AA56" s="1768" t="s">
        <v>1618</v>
      </c>
      <c r="AB56" s="1785"/>
      <c r="AC56" s="1785"/>
      <c r="AD56" s="1785"/>
      <c r="AE56" s="1748"/>
      <c r="AF56" s="1573"/>
      <c r="AG56" s="1574"/>
      <c r="AH56" s="1574"/>
      <c r="AI56" s="1574"/>
      <c r="AJ56" s="1575"/>
      <c r="AK56" s="3070"/>
      <c r="AL56" s="3070"/>
    </row>
    <row r="57" spans="2:38" ht="46.5" customHeight="1" thickBot="1" x14ac:dyDescent="0.3">
      <c r="S57" s="3205"/>
      <c r="T57" s="3206"/>
      <c r="U57" s="3206"/>
      <c r="V57" s="3206"/>
      <c r="W57" s="3206"/>
      <c r="X57" s="3206"/>
      <c r="Y57" s="3206"/>
      <c r="Z57" s="3207"/>
      <c r="AA57" s="3028" t="s">
        <v>2141</v>
      </c>
      <c r="AB57" s="3029"/>
      <c r="AC57" s="3029"/>
      <c r="AD57" s="3029"/>
      <c r="AE57" s="3029"/>
      <c r="AF57" s="3029"/>
      <c r="AG57" s="3029"/>
      <c r="AH57" s="3029"/>
      <c r="AI57" s="3029"/>
      <c r="AJ57" s="3030"/>
    </row>
    <row r="58" spans="2:38" ht="36.75" customHeight="1" thickBot="1" x14ac:dyDescent="0.3">
      <c r="B58" s="3120" t="s">
        <v>2138</v>
      </c>
      <c r="C58" s="3121"/>
      <c r="D58" s="3121"/>
      <c r="E58" s="3121"/>
      <c r="F58" s="3121"/>
      <c r="G58" s="3121"/>
      <c r="H58" s="3121"/>
      <c r="I58" s="3121"/>
      <c r="J58" s="3121"/>
      <c r="K58" s="3121"/>
      <c r="L58" s="3121"/>
      <c r="M58" s="3121"/>
      <c r="N58" s="3121"/>
      <c r="O58" s="3122"/>
      <c r="P58" s="618"/>
      <c r="S58" s="3205"/>
      <c r="T58" s="3206"/>
      <c r="U58" s="3206"/>
      <c r="V58" s="3206"/>
      <c r="W58" s="3206"/>
      <c r="X58" s="3206"/>
      <c r="Y58" s="3206"/>
      <c r="Z58" s="3207"/>
      <c r="AA58" s="1768" t="s">
        <v>752</v>
      </c>
      <c r="AB58" s="1785"/>
      <c r="AC58" s="1785"/>
      <c r="AD58" s="1785"/>
      <c r="AE58" s="1748"/>
      <c r="AF58" s="1656" t="s">
        <v>343</v>
      </c>
      <c r="AG58" s="1657"/>
      <c r="AH58" s="1657"/>
      <c r="AI58" s="1657"/>
      <c r="AJ58" s="1658"/>
    </row>
    <row r="59" spans="2:38" ht="51" customHeight="1" thickBot="1" x14ac:dyDescent="0.3">
      <c r="B59" s="1693" t="s">
        <v>1056</v>
      </c>
      <c r="C59" s="1694"/>
      <c r="D59" s="1695"/>
      <c r="E59" s="1693" t="s">
        <v>1048</v>
      </c>
      <c r="F59" s="1694"/>
      <c r="G59" s="1694"/>
      <c r="H59" s="1694"/>
      <c r="I59" s="1695"/>
      <c r="J59" s="1694" t="s">
        <v>1373</v>
      </c>
      <c r="K59" s="1694"/>
      <c r="L59" s="1694"/>
      <c r="M59" s="1694"/>
      <c r="N59" s="1694"/>
      <c r="O59" s="1695"/>
      <c r="P59" s="419"/>
      <c r="S59" s="3205"/>
      <c r="T59" s="3206"/>
      <c r="U59" s="3206"/>
      <c r="V59" s="3206"/>
      <c r="W59" s="3206"/>
      <c r="X59" s="3206"/>
      <c r="Y59" s="3206"/>
      <c r="Z59" s="3207"/>
      <c r="AA59" s="1768" t="s">
        <v>2421</v>
      </c>
      <c r="AB59" s="1785"/>
      <c r="AC59" s="1785"/>
      <c r="AD59" s="1785"/>
      <c r="AE59" s="1748"/>
      <c r="AF59" s="1768" t="s">
        <v>2315</v>
      </c>
      <c r="AG59" s="1785"/>
      <c r="AH59" s="1785"/>
      <c r="AI59" s="1785"/>
      <c r="AJ59" s="1748"/>
    </row>
    <row r="60" spans="2:38" ht="60.75" customHeight="1" x14ac:dyDescent="0.25">
      <c r="B60" s="2985" t="s">
        <v>641</v>
      </c>
      <c r="C60" s="2986"/>
      <c r="D60" s="2987"/>
      <c r="E60" s="2991" t="s">
        <v>2312</v>
      </c>
      <c r="F60" s="2991"/>
      <c r="G60" s="2991"/>
      <c r="H60" s="2991"/>
      <c r="I60" s="2991"/>
      <c r="J60" s="2991"/>
      <c r="K60" s="2991"/>
      <c r="L60" s="2991"/>
      <c r="M60" s="2991"/>
      <c r="N60" s="2991"/>
      <c r="O60" s="2992"/>
      <c r="S60" s="3205"/>
      <c r="T60" s="3206"/>
      <c r="U60" s="3206"/>
      <c r="V60" s="3206"/>
      <c r="W60" s="3206"/>
      <c r="X60" s="3206"/>
      <c r="Y60" s="3206"/>
      <c r="Z60" s="3207"/>
      <c r="AA60" s="1768" t="s">
        <v>450</v>
      </c>
      <c r="AB60" s="1785"/>
      <c r="AC60" s="1785"/>
      <c r="AD60" s="1785"/>
      <c r="AE60" s="1748"/>
      <c r="AF60" s="1768" t="s">
        <v>8</v>
      </c>
      <c r="AG60" s="1785"/>
      <c r="AH60" s="1785"/>
      <c r="AI60" s="1785"/>
      <c r="AJ60" s="2906"/>
    </row>
    <row r="61" spans="2:38" ht="46.5" customHeight="1" thickBot="1" x14ac:dyDescent="0.3">
      <c r="B61" s="2988"/>
      <c r="C61" s="2989"/>
      <c r="D61" s="2990"/>
      <c r="E61" s="1556" t="s">
        <v>610</v>
      </c>
      <c r="F61" s="1556"/>
      <c r="G61" s="1556"/>
      <c r="H61" s="1556"/>
      <c r="I61" s="1556"/>
      <c r="J61" s="1556" t="s">
        <v>2425</v>
      </c>
      <c r="K61" s="1556"/>
      <c r="L61" s="1556"/>
      <c r="M61" s="1556"/>
      <c r="N61" s="1556"/>
      <c r="O61" s="2974"/>
      <c r="S61" s="3205"/>
      <c r="T61" s="3206"/>
      <c r="U61" s="3206"/>
      <c r="V61" s="3206"/>
      <c r="W61" s="3206"/>
      <c r="X61" s="3206"/>
      <c r="Y61" s="3206"/>
      <c r="Z61" s="3207"/>
      <c r="AA61" s="1768" t="s">
        <v>1630</v>
      </c>
      <c r="AB61" s="1785"/>
      <c r="AC61" s="1785"/>
      <c r="AD61" s="1785"/>
      <c r="AE61" s="1748"/>
      <c r="AF61" s="1570" t="s">
        <v>1910</v>
      </c>
      <c r="AG61" s="1571"/>
      <c r="AH61" s="1571"/>
      <c r="AI61" s="1571"/>
      <c r="AJ61" s="3032"/>
      <c r="AK61" s="3071" t="s">
        <v>1719</v>
      </c>
      <c r="AL61" s="3072"/>
    </row>
    <row r="62" spans="2:38" ht="48.75" customHeight="1" x14ac:dyDescent="0.25">
      <c r="B62" s="2985" t="s">
        <v>652</v>
      </c>
      <c r="C62" s="2986"/>
      <c r="D62" s="2987"/>
      <c r="E62" s="2991" t="s">
        <v>2423</v>
      </c>
      <c r="F62" s="2991"/>
      <c r="G62" s="2991"/>
      <c r="H62" s="2991"/>
      <c r="I62" s="2991"/>
      <c r="J62" s="2991"/>
      <c r="K62" s="2991"/>
      <c r="L62" s="2991"/>
      <c r="M62" s="2991"/>
      <c r="N62" s="2991"/>
      <c r="O62" s="2992"/>
      <c r="S62" s="3205"/>
      <c r="T62" s="3206"/>
      <c r="U62" s="3206"/>
      <c r="V62" s="3206"/>
      <c r="W62" s="3206"/>
      <c r="X62" s="3206"/>
      <c r="Y62" s="3206"/>
      <c r="Z62" s="3207"/>
      <c r="AA62" s="1768" t="s">
        <v>450</v>
      </c>
      <c r="AB62" s="1785"/>
      <c r="AC62" s="1785"/>
      <c r="AD62" s="1785"/>
      <c r="AE62" s="1748"/>
      <c r="AF62" s="1573"/>
      <c r="AG62" s="1574"/>
      <c r="AH62" s="1574"/>
      <c r="AI62" s="1574"/>
      <c r="AJ62" s="3033"/>
      <c r="AK62" s="3073"/>
      <c r="AL62" s="3074"/>
    </row>
    <row r="63" spans="2:38" ht="46.5" customHeight="1" thickBot="1" x14ac:dyDescent="0.3">
      <c r="B63" s="2988"/>
      <c r="C63" s="2989"/>
      <c r="D63" s="2990"/>
      <c r="E63" s="1556" t="s">
        <v>610</v>
      </c>
      <c r="F63" s="1556"/>
      <c r="G63" s="1556"/>
      <c r="H63" s="1556"/>
      <c r="I63" s="1556"/>
      <c r="J63" s="1556" t="s">
        <v>1963</v>
      </c>
      <c r="K63" s="1556"/>
      <c r="L63" s="1556"/>
      <c r="M63" s="1556"/>
      <c r="N63" s="1556"/>
      <c r="O63" s="2974"/>
      <c r="S63" s="3205"/>
      <c r="T63" s="3206"/>
      <c r="U63" s="3206"/>
      <c r="V63" s="3206"/>
      <c r="W63" s="3206"/>
      <c r="X63" s="3206"/>
      <c r="Y63" s="3206"/>
      <c r="Z63" s="3207"/>
      <c r="AA63" s="3028" t="s">
        <v>2141</v>
      </c>
      <c r="AB63" s="3029"/>
      <c r="AC63" s="3029"/>
      <c r="AD63" s="3029"/>
      <c r="AE63" s="3029"/>
      <c r="AF63" s="3029"/>
      <c r="AG63" s="3029"/>
      <c r="AH63" s="3029"/>
      <c r="AI63" s="3029"/>
      <c r="AJ63" s="3030"/>
    </row>
    <row r="64" spans="2:38" ht="39.75" customHeight="1" x14ac:dyDescent="0.25">
      <c r="B64" s="2922" t="s">
        <v>2139</v>
      </c>
      <c r="C64" s="2923"/>
      <c r="D64" s="2924"/>
      <c r="E64" s="2991" t="s">
        <v>2422</v>
      </c>
      <c r="F64" s="2991"/>
      <c r="G64" s="2991"/>
      <c r="H64" s="2991"/>
      <c r="I64" s="2991"/>
      <c r="J64" s="2991"/>
      <c r="K64" s="2991"/>
      <c r="L64" s="2991"/>
      <c r="M64" s="2991"/>
      <c r="N64" s="2991"/>
      <c r="O64" s="2992"/>
      <c r="S64" s="3205"/>
      <c r="T64" s="3206"/>
      <c r="U64" s="3206"/>
      <c r="V64" s="3206"/>
      <c r="W64" s="3206"/>
      <c r="X64" s="3206"/>
      <c r="Y64" s="3206"/>
      <c r="Z64" s="3207"/>
      <c r="AA64" s="1768" t="s">
        <v>752</v>
      </c>
      <c r="AB64" s="1785"/>
      <c r="AC64" s="1785"/>
      <c r="AD64" s="1785"/>
      <c r="AE64" s="1748"/>
      <c r="AF64" s="1656" t="s">
        <v>343</v>
      </c>
      <c r="AG64" s="1657"/>
      <c r="AH64" s="1657"/>
      <c r="AI64" s="1657"/>
      <c r="AJ64" s="1658"/>
    </row>
    <row r="65" spans="2:39" ht="69" customHeight="1" thickBot="1" x14ac:dyDescent="0.3">
      <c r="B65" s="2928"/>
      <c r="C65" s="2929"/>
      <c r="D65" s="2930"/>
      <c r="E65" s="1556" t="s">
        <v>610</v>
      </c>
      <c r="F65" s="1556"/>
      <c r="G65" s="1556"/>
      <c r="H65" s="1556"/>
      <c r="I65" s="1556"/>
      <c r="J65" s="3211" t="s">
        <v>1964</v>
      </c>
      <c r="K65" s="1556"/>
      <c r="L65" s="1556"/>
      <c r="M65" s="1556"/>
      <c r="N65" s="1556"/>
      <c r="O65" s="2974"/>
      <c r="S65" s="3205"/>
      <c r="T65" s="3206"/>
      <c r="U65" s="3206"/>
      <c r="V65" s="3206"/>
      <c r="W65" s="3206"/>
      <c r="X65" s="3206"/>
      <c r="Y65" s="3206"/>
      <c r="Z65" s="3207"/>
      <c r="AA65" s="1768" t="s">
        <v>2421</v>
      </c>
      <c r="AB65" s="1785"/>
      <c r="AC65" s="1785"/>
      <c r="AD65" s="1785"/>
      <c r="AE65" s="1748"/>
      <c r="AF65" s="1768" t="s">
        <v>2315</v>
      </c>
      <c r="AG65" s="1785"/>
      <c r="AH65" s="1785"/>
      <c r="AI65" s="1785"/>
      <c r="AJ65" s="1748"/>
    </row>
    <row r="66" spans="2:39" ht="38.25" customHeight="1" x14ac:dyDescent="0.25">
      <c r="B66" s="3022" t="s">
        <v>343</v>
      </c>
      <c r="C66" s="3023"/>
      <c r="D66" s="3024"/>
      <c r="E66" s="2991" t="s">
        <v>2424</v>
      </c>
      <c r="F66" s="2991"/>
      <c r="G66" s="2991"/>
      <c r="H66" s="2991"/>
      <c r="I66" s="2991"/>
      <c r="J66" s="2991"/>
      <c r="K66" s="2991"/>
      <c r="L66" s="2991"/>
      <c r="M66" s="2991"/>
      <c r="N66" s="2991"/>
      <c r="O66" s="2992"/>
      <c r="S66" s="3205"/>
      <c r="T66" s="3206"/>
      <c r="U66" s="3206"/>
      <c r="V66" s="3206"/>
      <c r="W66" s="3206"/>
      <c r="X66" s="3206"/>
      <c r="Y66" s="3206"/>
      <c r="Z66" s="3207"/>
      <c r="AA66" s="1768" t="s">
        <v>450</v>
      </c>
      <c r="AB66" s="1785"/>
      <c r="AC66" s="1785"/>
      <c r="AD66" s="1785"/>
      <c r="AE66" s="1748"/>
      <c r="AF66" s="1768" t="s">
        <v>800</v>
      </c>
      <c r="AG66" s="1785"/>
      <c r="AH66" s="1785"/>
      <c r="AI66" s="1785"/>
      <c r="AJ66" s="2906"/>
    </row>
    <row r="67" spans="2:39" ht="55.5" customHeight="1" thickBot="1" x14ac:dyDescent="0.3">
      <c r="B67" s="3025"/>
      <c r="C67" s="3026"/>
      <c r="D67" s="3027"/>
      <c r="E67" s="1748" t="s">
        <v>610</v>
      </c>
      <c r="F67" s="1556"/>
      <c r="G67" s="1556"/>
      <c r="H67" s="1556"/>
      <c r="I67" s="1556"/>
      <c r="J67" s="1556" t="s">
        <v>2137</v>
      </c>
      <c r="K67" s="1556"/>
      <c r="L67" s="1556"/>
      <c r="M67" s="1556"/>
      <c r="N67" s="1556"/>
      <c r="O67" s="2974"/>
      <c r="S67" s="3205"/>
      <c r="T67" s="3206"/>
      <c r="U67" s="3206"/>
      <c r="V67" s="3206"/>
      <c r="W67" s="3206"/>
      <c r="X67" s="3206"/>
      <c r="Y67" s="3206"/>
      <c r="Z67" s="3207"/>
      <c r="AA67" s="1768" t="s">
        <v>509</v>
      </c>
      <c r="AB67" s="1785"/>
      <c r="AC67" s="1785"/>
      <c r="AD67" s="1785"/>
      <c r="AE67" s="1748"/>
      <c r="AF67" s="1768" t="s">
        <v>8</v>
      </c>
      <c r="AG67" s="1785"/>
      <c r="AH67" s="1785"/>
      <c r="AI67" s="1785"/>
      <c r="AJ67" s="2906"/>
      <c r="AK67" s="3220" t="s">
        <v>1720</v>
      </c>
      <c r="AL67" s="3221"/>
    </row>
    <row r="68" spans="2:39" ht="55.5" customHeight="1" x14ac:dyDescent="0.25">
      <c r="B68" s="3022" t="s">
        <v>4002</v>
      </c>
      <c r="C68" s="3023"/>
      <c r="D68" s="3024"/>
      <c r="E68" s="2991" t="s">
        <v>4012</v>
      </c>
      <c r="F68" s="2991"/>
      <c r="G68" s="2991"/>
      <c r="H68" s="2991"/>
      <c r="I68" s="2991"/>
      <c r="J68" s="2991"/>
      <c r="K68" s="2991"/>
      <c r="L68" s="2991"/>
      <c r="M68" s="2991"/>
      <c r="N68" s="2991"/>
      <c r="O68" s="2992"/>
      <c r="S68" s="3205"/>
      <c r="T68" s="3206"/>
      <c r="U68" s="3206"/>
      <c r="V68" s="3206"/>
      <c r="W68" s="3206"/>
      <c r="X68" s="3206"/>
      <c r="Y68" s="3206"/>
      <c r="Z68" s="3207"/>
      <c r="AA68" s="1768" t="s">
        <v>496</v>
      </c>
      <c r="AB68" s="1785"/>
      <c r="AC68" s="1785"/>
      <c r="AD68" s="1785"/>
      <c r="AE68" s="1748"/>
      <c r="AF68" s="1768" t="s">
        <v>800</v>
      </c>
      <c r="AG68" s="1785"/>
      <c r="AH68" s="1785"/>
      <c r="AI68" s="1785"/>
      <c r="AJ68" s="2906"/>
      <c r="AK68" s="3222"/>
      <c r="AL68" s="3223"/>
    </row>
    <row r="69" spans="2:39" ht="55.5" customHeight="1" thickBot="1" x14ac:dyDescent="0.3">
      <c r="B69" s="3025"/>
      <c r="C69" s="3026"/>
      <c r="D69" s="3027"/>
      <c r="E69" s="1748" t="s">
        <v>610</v>
      </c>
      <c r="F69" s="1556"/>
      <c r="G69" s="1556"/>
      <c r="H69" s="1556"/>
      <c r="I69" s="1556"/>
      <c r="J69" s="1556" t="s">
        <v>2137</v>
      </c>
      <c r="K69" s="1556"/>
      <c r="L69" s="1556"/>
      <c r="M69" s="1556"/>
      <c r="N69" s="1556"/>
      <c r="O69" s="2974"/>
      <c r="S69" s="3205"/>
      <c r="T69" s="3206"/>
      <c r="U69" s="3206"/>
      <c r="V69" s="3206"/>
      <c r="W69" s="3206"/>
      <c r="X69" s="3206"/>
      <c r="Y69" s="3206"/>
      <c r="Z69" s="3207"/>
      <c r="AA69" s="1768" t="s">
        <v>1630</v>
      </c>
      <c r="AB69" s="1785"/>
      <c r="AC69" s="1785"/>
      <c r="AD69" s="1785"/>
      <c r="AE69" s="1748"/>
      <c r="AF69" s="1570" t="s">
        <v>1911</v>
      </c>
      <c r="AG69" s="1571"/>
      <c r="AH69" s="1571"/>
      <c r="AI69" s="1571"/>
      <c r="AJ69" s="3032"/>
      <c r="AK69" s="3222"/>
      <c r="AL69" s="3223"/>
    </row>
    <row r="70" spans="2:39" ht="37.5" customHeight="1" thickBot="1" x14ac:dyDescent="0.3">
      <c r="B70" s="2907" t="s">
        <v>4003</v>
      </c>
      <c r="C70" s="2908"/>
      <c r="D70" s="2908"/>
      <c r="E70" s="2910" t="s">
        <v>4098</v>
      </c>
      <c r="F70" s="2908"/>
      <c r="G70" s="2908"/>
      <c r="H70" s="2908"/>
      <c r="I70" s="2908"/>
      <c r="J70" s="2908"/>
      <c r="K70" s="2908"/>
      <c r="L70" s="2908"/>
      <c r="M70" s="2908"/>
      <c r="N70" s="2908"/>
      <c r="O70" s="2911"/>
      <c r="P70" s="713"/>
      <c r="S70" s="3205"/>
      <c r="T70" s="3206"/>
      <c r="U70" s="3206"/>
      <c r="V70" s="3206"/>
      <c r="W70" s="3206"/>
      <c r="X70" s="3206"/>
      <c r="Y70" s="3206"/>
      <c r="Z70" s="3207"/>
      <c r="AA70" s="1768" t="s">
        <v>509</v>
      </c>
      <c r="AB70" s="1785"/>
      <c r="AC70" s="1785"/>
      <c r="AD70" s="1785"/>
      <c r="AE70" s="1748"/>
      <c r="AF70" s="1573"/>
      <c r="AG70" s="1574"/>
      <c r="AH70" s="1574"/>
      <c r="AI70" s="1574"/>
      <c r="AJ70" s="3033"/>
      <c r="AK70" s="3222"/>
      <c r="AL70" s="3223"/>
    </row>
    <row r="71" spans="2:39" ht="39" customHeight="1" thickBot="1" x14ac:dyDescent="0.3">
      <c r="B71" s="2912" t="s">
        <v>2144</v>
      </c>
      <c r="C71" s="2913"/>
      <c r="D71" s="2997"/>
      <c r="E71" s="1834" t="s">
        <v>2316</v>
      </c>
      <c r="F71" s="1834"/>
      <c r="G71" s="1834"/>
      <c r="H71" s="1834"/>
      <c r="I71" s="1834"/>
      <c r="J71" s="1834"/>
      <c r="K71" s="1834"/>
      <c r="L71" s="1834"/>
      <c r="M71" s="1834"/>
      <c r="N71" s="1834"/>
      <c r="O71" s="1835"/>
      <c r="S71" s="3205"/>
      <c r="T71" s="3206"/>
      <c r="U71" s="3206"/>
      <c r="V71" s="3206"/>
      <c r="W71" s="3206"/>
      <c r="X71" s="3206"/>
      <c r="Y71" s="3206"/>
      <c r="Z71" s="3207"/>
      <c r="AA71" s="3028" t="s">
        <v>2141</v>
      </c>
      <c r="AB71" s="3029"/>
      <c r="AC71" s="3029"/>
      <c r="AD71" s="3029"/>
      <c r="AE71" s="3029"/>
      <c r="AF71" s="3029"/>
      <c r="AG71" s="3029"/>
      <c r="AH71" s="3029"/>
      <c r="AI71" s="3029"/>
      <c r="AJ71" s="3030"/>
      <c r="AK71" s="1241"/>
      <c r="AL71" s="1240"/>
    </row>
    <row r="72" spans="2:39" ht="60.75" customHeight="1" thickBot="1" x14ac:dyDescent="0.3">
      <c r="B72" s="2912" t="s">
        <v>2145</v>
      </c>
      <c r="C72" s="2913"/>
      <c r="D72" s="2997"/>
      <c r="E72" s="1834" t="s">
        <v>2316</v>
      </c>
      <c r="F72" s="1834"/>
      <c r="G72" s="1834"/>
      <c r="H72" s="1834"/>
      <c r="I72" s="1834"/>
      <c r="J72" s="1834"/>
      <c r="K72" s="1834"/>
      <c r="L72" s="1834"/>
      <c r="M72" s="1834"/>
      <c r="N72" s="1834"/>
      <c r="O72" s="1835"/>
      <c r="S72" s="3205"/>
      <c r="T72" s="3206"/>
      <c r="U72" s="3206"/>
      <c r="V72" s="3206"/>
      <c r="W72" s="3206"/>
      <c r="X72" s="3206"/>
      <c r="Y72" s="3206"/>
      <c r="Z72" s="3207"/>
      <c r="AA72" s="1768" t="s">
        <v>752</v>
      </c>
      <c r="AB72" s="1785"/>
      <c r="AC72" s="1785"/>
      <c r="AD72" s="1785"/>
      <c r="AE72" s="1748"/>
      <c r="AF72" s="1656" t="s">
        <v>343</v>
      </c>
      <c r="AG72" s="1657"/>
      <c r="AH72" s="1657"/>
      <c r="AI72" s="1657"/>
      <c r="AJ72" s="1658"/>
      <c r="AK72" s="1242"/>
      <c r="AL72" s="1243"/>
    </row>
    <row r="73" spans="2:39" ht="37.5" customHeight="1" thickBot="1" x14ac:dyDescent="0.3">
      <c r="B73" s="2912" t="s">
        <v>4005</v>
      </c>
      <c r="C73" s="2913"/>
      <c r="D73" s="2997"/>
      <c r="E73" s="1834" t="s">
        <v>2316</v>
      </c>
      <c r="F73" s="1834"/>
      <c r="G73" s="1834"/>
      <c r="H73" s="1834"/>
      <c r="I73" s="1834"/>
      <c r="J73" s="1834"/>
      <c r="K73" s="1834"/>
      <c r="L73" s="1834"/>
      <c r="M73" s="1834"/>
      <c r="N73" s="1834"/>
      <c r="O73" s="1835"/>
      <c r="S73" s="3205"/>
      <c r="T73" s="3206"/>
      <c r="U73" s="3206"/>
      <c r="V73" s="3206"/>
      <c r="W73" s="3206"/>
      <c r="X73" s="3206"/>
      <c r="Y73" s="3206"/>
      <c r="Z73" s="3207"/>
      <c r="AA73" s="1768" t="s">
        <v>2421</v>
      </c>
      <c r="AB73" s="1785"/>
      <c r="AC73" s="1785"/>
      <c r="AD73" s="1785"/>
      <c r="AE73" s="1748"/>
      <c r="AF73" s="1768" t="s">
        <v>2315</v>
      </c>
      <c r="AG73" s="1785"/>
      <c r="AH73" s="1785"/>
      <c r="AI73" s="1785"/>
      <c r="AJ73" s="1748"/>
    </row>
    <row r="74" spans="2:39" ht="48.75" customHeight="1" thickBot="1" x14ac:dyDescent="0.3">
      <c r="B74" s="2907" t="s">
        <v>4006</v>
      </c>
      <c r="C74" s="2908"/>
      <c r="D74" s="2909"/>
      <c r="E74" s="1834" t="s">
        <v>2316</v>
      </c>
      <c r="F74" s="1834"/>
      <c r="G74" s="1834"/>
      <c r="H74" s="1834"/>
      <c r="I74" s="1834"/>
      <c r="J74" s="1834"/>
      <c r="K74" s="1834"/>
      <c r="L74" s="1834"/>
      <c r="M74" s="1834"/>
      <c r="N74" s="1834"/>
      <c r="O74" s="1835"/>
      <c r="P74" s="618"/>
      <c r="S74" s="3205"/>
      <c r="T74" s="3206"/>
      <c r="U74" s="3206"/>
      <c r="V74" s="3206"/>
      <c r="W74" s="3206"/>
      <c r="X74" s="3206"/>
      <c r="Y74" s="3206"/>
      <c r="Z74" s="3207"/>
      <c r="AA74" s="1768" t="s">
        <v>450</v>
      </c>
      <c r="AB74" s="1785"/>
      <c r="AC74" s="1785"/>
      <c r="AD74" s="1785"/>
      <c r="AE74" s="1748"/>
      <c r="AF74" s="1768" t="s">
        <v>800</v>
      </c>
      <c r="AG74" s="1785"/>
      <c r="AH74" s="1785"/>
      <c r="AI74" s="1785"/>
      <c r="AJ74" s="2906"/>
    </row>
    <row r="75" spans="2:39" ht="51" customHeight="1" thickBot="1" x14ac:dyDescent="0.3">
      <c r="B75" s="2907" t="s">
        <v>4007</v>
      </c>
      <c r="C75" s="2908"/>
      <c r="D75" s="2908"/>
      <c r="E75" s="1834" t="s">
        <v>2316</v>
      </c>
      <c r="F75" s="1834"/>
      <c r="G75" s="1834"/>
      <c r="H75" s="1834"/>
      <c r="I75" s="1834"/>
      <c r="J75" s="1834"/>
      <c r="K75" s="1834"/>
      <c r="L75" s="1834"/>
      <c r="M75" s="1834"/>
      <c r="N75" s="1834"/>
      <c r="O75" s="1835"/>
      <c r="P75" s="222"/>
      <c r="S75" s="3205"/>
      <c r="T75" s="3206"/>
      <c r="U75" s="3206"/>
      <c r="V75" s="3206"/>
      <c r="W75" s="3206"/>
      <c r="X75" s="3206"/>
      <c r="Y75" s="3206"/>
      <c r="Z75" s="3207"/>
      <c r="AA75" s="1768" t="s">
        <v>509</v>
      </c>
      <c r="AB75" s="1785"/>
      <c r="AC75" s="1785"/>
      <c r="AD75" s="1785"/>
      <c r="AE75" s="1748"/>
      <c r="AF75" s="1768" t="s">
        <v>1721</v>
      </c>
      <c r="AG75" s="1785"/>
      <c r="AH75" s="1785"/>
      <c r="AI75" s="1785"/>
      <c r="AJ75" s="2906"/>
      <c r="AK75" s="3222" t="s">
        <v>1857</v>
      </c>
      <c r="AL75" s="3224"/>
      <c r="AM75" s="3224"/>
    </row>
    <row r="76" spans="2:39" ht="39.75" customHeight="1" thickBot="1" x14ac:dyDescent="0.3">
      <c r="S76" s="3205"/>
      <c r="T76" s="3206"/>
      <c r="U76" s="3206"/>
      <c r="V76" s="3206"/>
      <c r="W76" s="3206"/>
      <c r="X76" s="3206"/>
      <c r="Y76" s="3206"/>
      <c r="Z76" s="3207"/>
      <c r="AA76" s="1768" t="s">
        <v>496</v>
      </c>
      <c r="AB76" s="1785"/>
      <c r="AC76" s="1785"/>
      <c r="AD76" s="1785"/>
      <c r="AE76" s="1748"/>
      <c r="AF76" s="1768" t="s">
        <v>1716</v>
      </c>
      <c r="AG76" s="1785"/>
      <c r="AH76" s="1785"/>
      <c r="AI76" s="1785"/>
      <c r="AJ76" s="2906"/>
      <c r="AK76" s="3222"/>
      <c r="AL76" s="3224"/>
      <c r="AM76" s="3224"/>
    </row>
    <row r="77" spans="2:39" ht="36.75" customHeight="1" thickBot="1" x14ac:dyDescent="0.3">
      <c r="B77" s="3120" t="s">
        <v>1616</v>
      </c>
      <c r="C77" s="3121"/>
      <c r="D77" s="3121"/>
      <c r="E77" s="3121"/>
      <c r="F77" s="3121"/>
      <c r="G77" s="3121"/>
      <c r="H77" s="3121"/>
      <c r="I77" s="3121"/>
      <c r="J77" s="3121"/>
      <c r="K77" s="3121"/>
      <c r="L77" s="3121"/>
      <c r="M77" s="3121"/>
      <c r="N77" s="3121"/>
      <c r="O77" s="3122"/>
      <c r="P77" s="628"/>
      <c r="S77" s="3205"/>
      <c r="T77" s="3206"/>
      <c r="U77" s="3206"/>
      <c r="V77" s="3206"/>
      <c r="W77" s="3206"/>
      <c r="X77" s="3206"/>
      <c r="Y77" s="3206"/>
      <c r="Z77" s="3207"/>
      <c r="AA77" s="1768" t="s">
        <v>498</v>
      </c>
      <c r="AB77" s="1785"/>
      <c r="AC77" s="1785"/>
      <c r="AD77" s="1785"/>
      <c r="AE77" s="1748"/>
      <c r="AF77" s="1768" t="s">
        <v>8</v>
      </c>
      <c r="AG77" s="1785"/>
      <c r="AH77" s="1785"/>
      <c r="AI77" s="1785"/>
      <c r="AJ77" s="2906"/>
      <c r="AK77" s="3222"/>
      <c r="AL77" s="3224"/>
      <c r="AM77" s="3224"/>
    </row>
    <row r="78" spans="2:39" ht="36.75" customHeight="1" thickBot="1" x14ac:dyDescent="0.3">
      <c r="B78" s="1693" t="s">
        <v>1056</v>
      </c>
      <c r="C78" s="1694"/>
      <c r="D78" s="1695"/>
      <c r="E78" s="1693" t="s">
        <v>1048</v>
      </c>
      <c r="F78" s="1694"/>
      <c r="G78" s="1694"/>
      <c r="H78" s="1694"/>
      <c r="I78" s="1695"/>
      <c r="J78" s="1694" t="s">
        <v>1373</v>
      </c>
      <c r="K78" s="1694"/>
      <c r="L78" s="1694"/>
      <c r="M78" s="1694"/>
      <c r="N78" s="1694"/>
      <c r="O78" s="1695"/>
      <c r="P78" s="463"/>
      <c r="S78" s="3205"/>
      <c r="T78" s="3206"/>
      <c r="U78" s="3206"/>
      <c r="V78" s="3206"/>
      <c r="W78" s="3206"/>
      <c r="X78" s="3206"/>
      <c r="Y78" s="3206"/>
      <c r="Z78" s="3207"/>
      <c r="AA78" s="1768" t="s">
        <v>1630</v>
      </c>
      <c r="AB78" s="1785"/>
      <c r="AC78" s="1785"/>
      <c r="AD78" s="1785"/>
      <c r="AE78" s="1748"/>
      <c r="AF78" s="1570" t="s">
        <v>1912</v>
      </c>
      <c r="AG78" s="1571"/>
      <c r="AH78" s="1571"/>
      <c r="AI78" s="1571"/>
      <c r="AJ78" s="3032"/>
      <c r="AK78" s="3222"/>
      <c r="AL78" s="3224"/>
      <c r="AM78" s="3224"/>
    </row>
    <row r="79" spans="2:39" ht="39" customHeight="1" thickBot="1" x14ac:dyDescent="0.3">
      <c r="B79" s="3202" t="s">
        <v>641</v>
      </c>
      <c r="C79" s="3203"/>
      <c r="D79" s="3204"/>
      <c r="E79" s="3215" t="s">
        <v>1617</v>
      </c>
      <c r="F79" s="3215"/>
      <c r="G79" s="3215"/>
      <c r="H79" s="3215"/>
      <c r="I79" s="3215"/>
      <c r="J79" s="3215"/>
      <c r="K79" s="3215"/>
      <c r="L79" s="3215"/>
      <c r="M79" s="3215"/>
      <c r="N79" s="3215"/>
      <c r="O79" s="3216"/>
      <c r="S79" s="3205"/>
      <c r="T79" s="3206"/>
      <c r="U79" s="3206"/>
      <c r="V79" s="3206"/>
      <c r="W79" s="3206"/>
      <c r="X79" s="3206"/>
      <c r="Y79" s="3206"/>
      <c r="Z79" s="3207"/>
      <c r="AA79" s="2370" t="s">
        <v>1740</v>
      </c>
      <c r="AB79" s="2371"/>
      <c r="AC79" s="2371"/>
      <c r="AD79" s="2371"/>
      <c r="AE79" s="1742"/>
      <c r="AF79" s="3169"/>
      <c r="AG79" s="3170"/>
      <c r="AH79" s="3170"/>
      <c r="AI79" s="3170"/>
      <c r="AJ79" s="3171"/>
      <c r="AK79" s="3222"/>
      <c r="AL79" s="3224"/>
      <c r="AM79" s="3224"/>
    </row>
    <row r="80" spans="2:39" ht="39" customHeight="1" thickBot="1" x14ac:dyDescent="0.3">
      <c r="B80" s="3205"/>
      <c r="C80" s="3206"/>
      <c r="D80" s="3207"/>
      <c r="E80" s="1556" t="s">
        <v>752</v>
      </c>
      <c r="F80" s="1556"/>
      <c r="G80" s="1556"/>
      <c r="H80" s="1556"/>
      <c r="I80" s="1556"/>
      <c r="J80" s="1556" t="s">
        <v>645</v>
      </c>
      <c r="K80" s="1556"/>
      <c r="L80" s="1556"/>
      <c r="M80" s="1556"/>
      <c r="N80" s="1556"/>
      <c r="O80" s="2974"/>
      <c r="S80" s="2948" t="s">
        <v>652</v>
      </c>
      <c r="T80" s="2949"/>
      <c r="U80" s="2949"/>
      <c r="V80" s="2949"/>
      <c r="W80" s="2949"/>
      <c r="X80" s="2949"/>
      <c r="Y80" s="2949"/>
      <c r="Z80" s="2949"/>
      <c r="AA80" s="2951" t="s">
        <v>2146</v>
      </c>
      <c r="AB80" s="2952"/>
      <c r="AC80" s="2952"/>
      <c r="AD80" s="2952"/>
      <c r="AE80" s="2952"/>
      <c r="AF80" s="2952"/>
      <c r="AG80" s="2952"/>
      <c r="AH80" s="2952"/>
      <c r="AI80" s="2952"/>
      <c r="AJ80" s="2953"/>
      <c r="AK80" s="1239"/>
      <c r="AL80" s="1244"/>
      <c r="AM80" s="1245"/>
    </row>
    <row r="81" spans="2:39" ht="35.25" customHeight="1" thickBot="1" x14ac:dyDescent="0.3">
      <c r="B81" s="3205"/>
      <c r="C81" s="3206"/>
      <c r="D81" s="3207"/>
      <c r="E81" s="800"/>
      <c r="F81" s="3200" t="s">
        <v>2017</v>
      </c>
      <c r="G81" s="1923"/>
      <c r="H81" s="1923"/>
      <c r="I81" s="1923"/>
      <c r="J81" s="1923"/>
      <c r="K81" s="1923"/>
      <c r="L81" s="1923"/>
      <c r="M81" s="1923"/>
      <c r="N81" s="1923"/>
      <c r="O81" s="3201"/>
      <c r="S81" s="2948" t="s">
        <v>2139</v>
      </c>
      <c r="T81" s="2949"/>
      <c r="U81" s="2949"/>
      <c r="V81" s="2949"/>
      <c r="W81" s="2949"/>
      <c r="X81" s="2949"/>
      <c r="Y81" s="2949"/>
      <c r="Z81" s="2949"/>
      <c r="AA81" s="2951" t="s">
        <v>2146</v>
      </c>
      <c r="AB81" s="2952"/>
      <c r="AC81" s="2952"/>
      <c r="AD81" s="2952"/>
      <c r="AE81" s="2952"/>
      <c r="AF81" s="2952"/>
      <c r="AG81" s="2952"/>
      <c r="AH81" s="2952"/>
      <c r="AI81" s="2952"/>
      <c r="AJ81" s="2953"/>
      <c r="AK81" s="1246"/>
      <c r="AL81" s="1247"/>
      <c r="AM81" s="1248"/>
    </row>
    <row r="82" spans="2:39" ht="54.75" customHeight="1" thickBot="1" x14ac:dyDescent="0.3">
      <c r="B82" s="3208"/>
      <c r="C82" s="3209"/>
      <c r="D82" s="3210"/>
      <c r="E82" s="2340" t="s">
        <v>2421</v>
      </c>
      <c r="F82" s="2340"/>
      <c r="G82" s="2340"/>
      <c r="H82" s="2340"/>
      <c r="I82" s="2340"/>
      <c r="J82" s="2340">
        <v>6</v>
      </c>
      <c r="K82" s="2340"/>
      <c r="L82" s="2340"/>
      <c r="M82" s="2340"/>
      <c r="N82" s="2340"/>
      <c r="O82" s="3116"/>
      <c r="S82" s="2948" t="s">
        <v>343</v>
      </c>
      <c r="T82" s="2949"/>
      <c r="U82" s="2949"/>
      <c r="V82" s="2949"/>
      <c r="W82" s="2949"/>
      <c r="X82" s="2949"/>
      <c r="Y82" s="2949"/>
      <c r="Z82" s="2949"/>
      <c r="AA82" s="2951" t="s">
        <v>2146</v>
      </c>
      <c r="AB82" s="2952"/>
      <c r="AC82" s="2952"/>
      <c r="AD82" s="2952"/>
      <c r="AE82" s="2952"/>
      <c r="AF82" s="2952"/>
      <c r="AG82" s="2952"/>
      <c r="AH82" s="2952"/>
      <c r="AI82" s="2952"/>
      <c r="AJ82" s="2953"/>
    </row>
    <row r="83" spans="2:39" ht="35.25" customHeight="1" thickBot="1" x14ac:dyDescent="0.3">
      <c r="B83" s="2998" t="s">
        <v>652</v>
      </c>
      <c r="C83" s="2999"/>
      <c r="D83" s="3000"/>
      <c r="E83" s="2991" t="s">
        <v>2151</v>
      </c>
      <c r="F83" s="2991"/>
      <c r="G83" s="2991"/>
      <c r="H83" s="2991"/>
      <c r="I83" s="2991"/>
      <c r="J83" s="2991"/>
      <c r="K83" s="2991"/>
      <c r="L83" s="2991"/>
      <c r="M83" s="2991"/>
      <c r="N83" s="2991"/>
      <c r="O83" s="2992"/>
      <c r="S83" s="2948" t="s">
        <v>4002</v>
      </c>
      <c r="T83" s="2949"/>
      <c r="U83" s="2949"/>
      <c r="V83" s="2949"/>
      <c r="W83" s="2949"/>
      <c r="X83" s="2949"/>
      <c r="Y83" s="2949"/>
      <c r="Z83" s="2949"/>
      <c r="AA83" s="2951" t="s">
        <v>2146</v>
      </c>
      <c r="AB83" s="2952"/>
      <c r="AC83" s="2952"/>
      <c r="AD83" s="2952"/>
      <c r="AE83" s="2952"/>
      <c r="AF83" s="2952"/>
      <c r="AG83" s="2952"/>
      <c r="AH83" s="2952"/>
      <c r="AI83" s="2952"/>
      <c r="AJ83" s="2953"/>
    </row>
    <row r="84" spans="2:39" ht="36.75" customHeight="1" thickBot="1" x14ac:dyDescent="0.3">
      <c r="B84" s="2998" t="s">
        <v>2139</v>
      </c>
      <c r="C84" s="2999"/>
      <c r="D84" s="3000"/>
      <c r="E84" s="2991" t="s">
        <v>2151</v>
      </c>
      <c r="F84" s="2991"/>
      <c r="G84" s="2991"/>
      <c r="H84" s="2991"/>
      <c r="I84" s="2991"/>
      <c r="J84" s="2991"/>
      <c r="K84" s="2991"/>
      <c r="L84" s="2991"/>
      <c r="M84" s="2991"/>
      <c r="N84" s="2991"/>
      <c r="O84" s="2992"/>
      <c r="S84" s="2948" t="s">
        <v>4003</v>
      </c>
      <c r="T84" s="2949"/>
      <c r="U84" s="2949"/>
      <c r="V84" s="2949"/>
      <c r="W84" s="2949"/>
      <c r="X84" s="2949"/>
      <c r="Y84" s="2949"/>
      <c r="Z84" s="2949"/>
      <c r="AA84" s="3190" t="s">
        <v>4013</v>
      </c>
      <c r="AB84" s="3161"/>
      <c r="AC84" s="3161"/>
      <c r="AD84" s="3161"/>
      <c r="AE84" s="3161"/>
      <c r="AF84" s="3161"/>
      <c r="AG84" s="3161"/>
      <c r="AH84" s="3161"/>
      <c r="AI84" s="3161"/>
      <c r="AJ84" s="3162"/>
    </row>
    <row r="85" spans="2:39" ht="37.5" customHeight="1" thickBot="1" x14ac:dyDescent="0.3">
      <c r="B85" s="2998" t="s">
        <v>343</v>
      </c>
      <c r="C85" s="2999"/>
      <c r="D85" s="3000"/>
      <c r="E85" s="2991" t="s">
        <v>2151</v>
      </c>
      <c r="F85" s="2991"/>
      <c r="G85" s="2991"/>
      <c r="H85" s="2991"/>
      <c r="I85" s="2991"/>
      <c r="J85" s="2991"/>
      <c r="K85" s="2991"/>
      <c r="L85" s="2991"/>
      <c r="M85" s="2991"/>
      <c r="N85" s="2991"/>
      <c r="O85" s="2992"/>
      <c r="S85" s="2948" t="s">
        <v>2144</v>
      </c>
      <c r="T85" s="2949"/>
      <c r="U85" s="2949"/>
      <c r="V85" s="2949"/>
      <c r="W85" s="2949"/>
      <c r="X85" s="2949"/>
      <c r="Y85" s="2949"/>
      <c r="Z85" s="2950"/>
      <c r="AA85" s="2951" t="s">
        <v>2316</v>
      </c>
      <c r="AB85" s="2952"/>
      <c r="AC85" s="2952"/>
      <c r="AD85" s="2952"/>
      <c r="AE85" s="2952"/>
      <c r="AF85" s="2952"/>
      <c r="AG85" s="2952"/>
      <c r="AH85" s="2952"/>
      <c r="AI85" s="2952"/>
      <c r="AJ85" s="2953"/>
    </row>
    <row r="86" spans="2:39" ht="37.5" customHeight="1" thickBot="1" x14ac:dyDescent="0.3">
      <c r="B86" s="2998" t="s">
        <v>4002</v>
      </c>
      <c r="C86" s="2999"/>
      <c r="D86" s="3000"/>
      <c r="E86" s="2991" t="s">
        <v>2151</v>
      </c>
      <c r="F86" s="2991"/>
      <c r="G86" s="2991"/>
      <c r="H86" s="2991"/>
      <c r="I86" s="2991"/>
      <c r="J86" s="2991"/>
      <c r="K86" s="2991"/>
      <c r="L86" s="2991"/>
      <c r="M86" s="2991"/>
      <c r="N86" s="2991"/>
      <c r="O86" s="2992"/>
      <c r="S86" s="2948" t="s">
        <v>2145</v>
      </c>
      <c r="T86" s="2949"/>
      <c r="U86" s="2949"/>
      <c r="V86" s="2949"/>
      <c r="W86" s="2949"/>
      <c r="X86" s="2949"/>
      <c r="Y86" s="2949"/>
      <c r="Z86" s="2950"/>
      <c r="AA86" s="2951" t="s">
        <v>2316</v>
      </c>
      <c r="AB86" s="2952"/>
      <c r="AC86" s="2952"/>
      <c r="AD86" s="2952"/>
      <c r="AE86" s="2952"/>
      <c r="AF86" s="2952"/>
      <c r="AG86" s="2952"/>
      <c r="AH86" s="2952"/>
      <c r="AI86" s="2952"/>
      <c r="AJ86" s="2953"/>
    </row>
    <row r="87" spans="2:39" ht="35.25" customHeight="1" thickBot="1" x14ac:dyDescent="0.3">
      <c r="B87" s="2998" t="s">
        <v>4003</v>
      </c>
      <c r="C87" s="2999"/>
      <c r="D87" s="3000"/>
      <c r="E87" s="3117" t="s">
        <v>4014</v>
      </c>
      <c r="F87" s="3118"/>
      <c r="G87" s="3118"/>
      <c r="H87" s="3118"/>
      <c r="I87" s="3118"/>
      <c r="J87" s="3118"/>
      <c r="K87" s="3118"/>
      <c r="L87" s="3118"/>
      <c r="M87" s="3118"/>
      <c r="N87" s="3118"/>
      <c r="O87" s="3119"/>
      <c r="P87" s="712"/>
      <c r="S87" s="2948" t="s">
        <v>4005</v>
      </c>
      <c r="T87" s="2949"/>
      <c r="U87" s="2949"/>
      <c r="V87" s="2949"/>
      <c r="W87" s="2949"/>
      <c r="X87" s="2949"/>
      <c r="Y87" s="2949"/>
      <c r="Z87" s="2950"/>
      <c r="AA87" s="2951" t="s">
        <v>2316</v>
      </c>
      <c r="AB87" s="2952"/>
      <c r="AC87" s="2952"/>
      <c r="AD87" s="2952"/>
      <c r="AE87" s="2952"/>
      <c r="AF87" s="2952"/>
      <c r="AG87" s="2952"/>
      <c r="AH87" s="2952"/>
      <c r="AI87" s="2952"/>
      <c r="AJ87" s="2953"/>
    </row>
    <row r="88" spans="2:39" ht="39.75" customHeight="1" thickBot="1" x14ac:dyDescent="0.3">
      <c r="B88" s="2912" t="s">
        <v>2144</v>
      </c>
      <c r="C88" s="2913"/>
      <c r="D88" s="2997"/>
      <c r="E88" s="2991" t="s">
        <v>2316</v>
      </c>
      <c r="F88" s="2991"/>
      <c r="G88" s="2991"/>
      <c r="H88" s="2991"/>
      <c r="I88" s="2991"/>
      <c r="J88" s="2991"/>
      <c r="K88" s="2991"/>
      <c r="L88" s="2991"/>
      <c r="M88" s="2991"/>
      <c r="N88" s="2991"/>
      <c r="O88" s="2992"/>
      <c r="P88" s="628"/>
      <c r="S88" s="2948" t="s">
        <v>4006</v>
      </c>
      <c r="T88" s="2949"/>
      <c r="U88" s="2949"/>
      <c r="V88" s="2949"/>
      <c r="W88" s="2949"/>
      <c r="X88" s="2949"/>
      <c r="Y88" s="2949"/>
      <c r="Z88" s="2950"/>
      <c r="AA88" s="2951" t="s">
        <v>2316</v>
      </c>
      <c r="AB88" s="2952"/>
      <c r="AC88" s="2952"/>
      <c r="AD88" s="2952"/>
      <c r="AE88" s="2952"/>
      <c r="AF88" s="2952"/>
      <c r="AG88" s="2952"/>
      <c r="AH88" s="2952"/>
      <c r="AI88" s="2952"/>
      <c r="AJ88" s="2953"/>
    </row>
    <row r="89" spans="2:39" ht="39.75" customHeight="1" thickBot="1" x14ac:dyDescent="0.3">
      <c r="B89" s="2912" t="s">
        <v>2145</v>
      </c>
      <c r="C89" s="2913"/>
      <c r="D89" s="2997"/>
      <c r="E89" s="2991" t="s">
        <v>2316</v>
      </c>
      <c r="F89" s="2991"/>
      <c r="G89" s="2991"/>
      <c r="H89" s="2991"/>
      <c r="I89" s="2991"/>
      <c r="J89" s="2991"/>
      <c r="K89" s="2991"/>
      <c r="L89" s="2991"/>
      <c r="M89" s="2991"/>
      <c r="N89" s="2991"/>
      <c r="O89" s="2992"/>
      <c r="P89" s="628"/>
      <c r="S89" s="2948" t="s">
        <v>4007</v>
      </c>
      <c r="T89" s="2949"/>
      <c r="U89" s="2949"/>
      <c r="V89" s="2949"/>
      <c r="W89" s="2949"/>
      <c r="X89" s="2949"/>
      <c r="Y89" s="2949"/>
      <c r="Z89" s="2949"/>
      <c r="AA89" s="2951" t="s">
        <v>2316</v>
      </c>
      <c r="AB89" s="2952"/>
      <c r="AC89" s="2952"/>
      <c r="AD89" s="2952"/>
      <c r="AE89" s="2952"/>
      <c r="AF89" s="2952"/>
      <c r="AG89" s="2952"/>
      <c r="AH89" s="2952"/>
      <c r="AI89" s="2952"/>
      <c r="AJ89" s="2953"/>
    </row>
    <row r="90" spans="2:39" ht="33.75" customHeight="1" thickBot="1" x14ac:dyDescent="0.3">
      <c r="B90" s="2912" t="s">
        <v>4005</v>
      </c>
      <c r="C90" s="2913"/>
      <c r="D90" s="2997"/>
      <c r="E90" s="2991" t="s">
        <v>2316</v>
      </c>
      <c r="F90" s="2991"/>
      <c r="G90" s="2991"/>
      <c r="H90" s="2991"/>
      <c r="I90" s="2991"/>
      <c r="J90" s="2991"/>
      <c r="K90" s="2991"/>
      <c r="L90" s="2991"/>
      <c r="M90" s="2991"/>
      <c r="N90" s="2991"/>
      <c r="O90" s="2992"/>
      <c r="P90" s="713"/>
    </row>
    <row r="91" spans="2:39" ht="57" customHeight="1" thickBot="1" x14ac:dyDescent="0.3">
      <c r="B91" s="2907" t="s">
        <v>4006</v>
      </c>
      <c r="C91" s="2908"/>
      <c r="D91" s="2909"/>
      <c r="E91" s="2991" t="s">
        <v>2316</v>
      </c>
      <c r="F91" s="2991"/>
      <c r="G91" s="2991"/>
      <c r="H91" s="2991"/>
      <c r="I91" s="2991"/>
      <c r="J91" s="2991"/>
      <c r="K91" s="2991"/>
      <c r="L91" s="2991"/>
      <c r="M91" s="2991"/>
      <c r="N91" s="2991"/>
      <c r="O91" s="2992"/>
      <c r="P91" s="713"/>
    </row>
    <row r="92" spans="2:39" ht="36.75" customHeight="1" thickBot="1" x14ac:dyDescent="0.3">
      <c r="B92" s="2907" t="s">
        <v>4007</v>
      </c>
      <c r="C92" s="2908"/>
      <c r="D92" s="2908"/>
      <c r="E92" s="3198" t="s">
        <v>2316</v>
      </c>
      <c r="F92" s="3198"/>
      <c r="G92" s="3198"/>
      <c r="H92" s="3198"/>
      <c r="I92" s="3198"/>
      <c r="J92" s="3198"/>
      <c r="K92" s="3198"/>
      <c r="L92" s="3198"/>
      <c r="M92" s="3198"/>
      <c r="N92" s="3198"/>
      <c r="O92" s="3199"/>
    </row>
    <row r="93" spans="2:39" ht="34.5" customHeight="1" thickBot="1" x14ac:dyDescent="0.3">
      <c r="S93" s="3120" t="s">
        <v>1382</v>
      </c>
      <c r="T93" s="3121"/>
      <c r="U93" s="3121"/>
      <c r="V93" s="3121"/>
      <c r="W93" s="3121"/>
      <c r="X93" s="3121"/>
      <c r="Y93" s="3121"/>
      <c r="Z93" s="3121"/>
      <c r="AA93" s="3121"/>
      <c r="AB93" s="3121"/>
      <c r="AC93" s="3121"/>
      <c r="AD93" s="3121"/>
      <c r="AE93" s="3121"/>
      <c r="AF93" s="3121"/>
      <c r="AG93" s="3121"/>
      <c r="AH93" s="3121"/>
      <c r="AI93" s="3121"/>
      <c r="AJ93" s="3122"/>
    </row>
    <row r="94" spans="2:39" ht="36" customHeight="1" thickBot="1" x14ac:dyDescent="0.3">
      <c r="B94" s="3120" t="s">
        <v>1386</v>
      </c>
      <c r="C94" s="3121"/>
      <c r="D94" s="3121"/>
      <c r="E94" s="3121"/>
      <c r="F94" s="3121"/>
      <c r="G94" s="3121"/>
      <c r="H94" s="3121"/>
      <c r="I94" s="3121"/>
      <c r="J94" s="3121"/>
      <c r="K94" s="3121"/>
      <c r="L94" s="3121"/>
      <c r="M94" s="3121"/>
      <c r="N94" s="3121"/>
      <c r="O94" s="3122"/>
      <c r="S94" s="2998" t="s">
        <v>641</v>
      </c>
      <c r="T94" s="2999"/>
      <c r="U94" s="2999"/>
      <c r="V94" s="2999"/>
      <c r="W94" s="2999"/>
      <c r="X94" s="2999"/>
      <c r="Y94" s="2999"/>
      <c r="Z94" s="3000"/>
      <c r="AA94" s="3117" t="s">
        <v>1625</v>
      </c>
      <c r="AB94" s="3118"/>
      <c r="AC94" s="3118"/>
      <c r="AD94" s="3118"/>
      <c r="AE94" s="3118"/>
      <c r="AF94" s="3118"/>
      <c r="AG94" s="3118"/>
      <c r="AH94" s="3118"/>
      <c r="AI94" s="3118"/>
      <c r="AJ94" s="3119"/>
    </row>
    <row r="95" spans="2:39" ht="36.75" customHeight="1" thickBot="1" x14ac:dyDescent="0.3">
      <c r="B95" s="2938" t="s">
        <v>1056</v>
      </c>
      <c r="C95" s="2940"/>
      <c r="D95" s="2940"/>
      <c r="E95" s="2940" t="s">
        <v>1048</v>
      </c>
      <c r="F95" s="2940"/>
      <c r="G95" s="2940"/>
      <c r="H95" s="2940"/>
      <c r="I95" s="2940"/>
      <c r="J95" s="2940" t="s">
        <v>1373</v>
      </c>
      <c r="K95" s="2940"/>
      <c r="L95" s="2940"/>
      <c r="M95" s="2940"/>
      <c r="N95" s="2940"/>
      <c r="O95" s="3123"/>
      <c r="S95" s="2998" t="s">
        <v>652</v>
      </c>
      <c r="T95" s="2999"/>
      <c r="U95" s="2999"/>
      <c r="V95" s="2999"/>
      <c r="W95" s="2999"/>
      <c r="X95" s="2999"/>
      <c r="Y95" s="2999"/>
      <c r="Z95" s="3000"/>
      <c r="AA95" s="3117" t="s">
        <v>1626</v>
      </c>
      <c r="AB95" s="3118"/>
      <c r="AC95" s="3118"/>
      <c r="AD95" s="3118"/>
      <c r="AE95" s="3118"/>
      <c r="AF95" s="3118"/>
      <c r="AG95" s="3118"/>
      <c r="AH95" s="3118"/>
      <c r="AI95" s="3118"/>
      <c r="AJ95" s="3119"/>
    </row>
    <row r="96" spans="2:39" ht="36" customHeight="1" thickBot="1" x14ac:dyDescent="0.3">
      <c r="B96" s="3004" t="s">
        <v>641</v>
      </c>
      <c r="C96" s="3005"/>
      <c r="D96" s="3006"/>
      <c r="E96" s="3016" t="s">
        <v>2140</v>
      </c>
      <c r="F96" s="3017"/>
      <c r="G96" s="3017"/>
      <c r="H96" s="3017"/>
      <c r="I96" s="3017"/>
      <c r="J96" s="3017"/>
      <c r="K96" s="3017"/>
      <c r="L96" s="3017"/>
      <c r="M96" s="3017"/>
      <c r="N96" s="3017"/>
      <c r="O96" s="3018"/>
      <c r="S96" s="2998" t="s">
        <v>2139</v>
      </c>
      <c r="T96" s="2999"/>
      <c r="U96" s="2999"/>
      <c r="V96" s="2999"/>
      <c r="W96" s="2999"/>
      <c r="X96" s="2999"/>
      <c r="Y96" s="2999"/>
      <c r="Z96" s="3000"/>
      <c r="AA96" s="3117" t="s">
        <v>2155</v>
      </c>
      <c r="AB96" s="3118"/>
      <c r="AC96" s="3118"/>
      <c r="AD96" s="3118"/>
      <c r="AE96" s="3118"/>
      <c r="AF96" s="3118"/>
      <c r="AG96" s="3118"/>
      <c r="AH96" s="3118"/>
      <c r="AI96" s="3118"/>
      <c r="AJ96" s="3119"/>
    </row>
    <row r="97" spans="2:36" ht="36" customHeight="1" thickBot="1" x14ac:dyDescent="0.3">
      <c r="B97" s="3007"/>
      <c r="C97" s="3008"/>
      <c r="D97" s="3009"/>
      <c r="E97" s="1670" t="s">
        <v>752</v>
      </c>
      <c r="F97" s="1671"/>
      <c r="G97" s="1671"/>
      <c r="H97" s="1671"/>
      <c r="I97" s="1671"/>
      <c r="J97" s="1649" t="s">
        <v>343</v>
      </c>
      <c r="K97" s="1649"/>
      <c r="L97" s="1649"/>
      <c r="M97" s="1649"/>
      <c r="N97" s="1649"/>
      <c r="O97" s="1650"/>
      <c r="S97" s="2998" t="s">
        <v>343</v>
      </c>
      <c r="T97" s="2999"/>
      <c r="U97" s="2999"/>
      <c r="V97" s="2999"/>
      <c r="W97" s="2999"/>
      <c r="X97" s="2999"/>
      <c r="Y97" s="2999"/>
      <c r="Z97" s="3000"/>
      <c r="AA97" s="3117" t="s">
        <v>2159</v>
      </c>
      <c r="AB97" s="3118"/>
      <c r="AC97" s="3118"/>
      <c r="AD97" s="3118"/>
      <c r="AE97" s="3118"/>
      <c r="AF97" s="3118"/>
      <c r="AG97" s="3118"/>
      <c r="AH97" s="3118"/>
      <c r="AI97" s="3118"/>
      <c r="AJ97" s="3119"/>
    </row>
    <row r="98" spans="2:36" ht="36" customHeight="1" thickBot="1" x14ac:dyDescent="0.3">
      <c r="B98" s="3007"/>
      <c r="C98" s="3008"/>
      <c r="D98" s="3009"/>
      <c r="E98" s="1692" t="s">
        <v>2421</v>
      </c>
      <c r="F98" s="1556"/>
      <c r="G98" s="1556"/>
      <c r="H98" s="1556"/>
      <c r="I98" s="1556"/>
      <c r="J98" s="1556" t="s">
        <v>2315</v>
      </c>
      <c r="K98" s="1556"/>
      <c r="L98" s="1556"/>
      <c r="M98" s="1556"/>
      <c r="N98" s="1556"/>
      <c r="O98" s="2974"/>
      <c r="S98" s="2998" t="s">
        <v>4002</v>
      </c>
      <c r="T98" s="2999"/>
      <c r="U98" s="2999"/>
      <c r="V98" s="2999"/>
      <c r="W98" s="2999"/>
      <c r="X98" s="2999"/>
      <c r="Y98" s="2999"/>
      <c r="Z98" s="2999"/>
      <c r="AA98" s="3117" t="s">
        <v>4016</v>
      </c>
      <c r="AB98" s="3118"/>
      <c r="AC98" s="3118"/>
      <c r="AD98" s="3118"/>
      <c r="AE98" s="3118"/>
      <c r="AF98" s="3118"/>
      <c r="AG98" s="3118"/>
      <c r="AH98" s="3118"/>
      <c r="AI98" s="3118"/>
      <c r="AJ98" s="3119"/>
    </row>
    <row r="99" spans="2:36" ht="35.25" customHeight="1" thickBot="1" x14ac:dyDescent="0.3">
      <c r="B99" s="3007"/>
      <c r="C99" s="3008"/>
      <c r="D99" s="3009"/>
      <c r="E99" s="3014" t="s">
        <v>1630</v>
      </c>
      <c r="F99" s="2661"/>
      <c r="G99" s="2661"/>
      <c r="H99" s="2661"/>
      <c r="I99" s="2661"/>
      <c r="J99" s="1569" t="s">
        <v>1764</v>
      </c>
      <c r="K99" s="1569"/>
      <c r="L99" s="1569"/>
      <c r="M99" s="1569"/>
      <c r="N99" s="1569"/>
      <c r="O99" s="3124"/>
      <c r="S99" s="2907" t="s">
        <v>2144</v>
      </c>
      <c r="T99" s="2908"/>
      <c r="U99" s="2908"/>
      <c r="V99" s="2908"/>
      <c r="W99" s="2908"/>
      <c r="X99" s="2908"/>
      <c r="Y99" s="2908"/>
      <c r="Z99" s="2909"/>
      <c r="AA99" s="2951" t="s">
        <v>2316</v>
      </c>
      <c r="AB99" s="2952"/>
      <c r="AC99" s="2952"/>
      <c r="AD99" s="2952"/>
      <c r="AE99" s="2952"/>
      <c r="AF99" s="2952"/>
      <c r="AG99" s="2952"/>
      <c r="AH99" s="2952"/>
      <c r="AI99" s="2952"/>
      <c r="AJ99" s="2953"/>
    </row>
    <row r="100" spans="2:36" ht="41.25" customHeight="1" thickBot="1" x14ac:dyDescent="0.3">
      <c r="B100" s="3007"/>
      <c r="C100" s="3008"/>
      <c r="D100" s="3009"/>
      <c r="E100" s="3015" t="s">
        <v>1618</v>
      </c>
      <c r="F100" s="2683"/>
      <c r="G100" s="2683"/>
      <c r="H100" s="2683"/>
      <c r="I100" s="2683"/>
      <c r="J100" s="2537"/>
      <c r="K100" s="2537"/>
      <c r="L100" s="2537"/>
      <c r="M100" s="2537"/>
      <c r="N100" s="2537"/>
      <c r="O100" s="1606"/>
      <c r="S100" s="2907" t="s">
        <v>2145</v>
      </c>
      <c r="T100" s="2908"/>
      <c r="U100" s="2908"/>
      <c r="V100" s="2908"/>
      <c r="W100" s="2908"/>
      <c r="X100" s="2908"/>
      <c r="Y100" s="2908"/>
      <c r="Z100" s="2909"/>
      <c r="AA100" s="2951" t="s">
        <v>2316</v>
      </c>
      <c r="AB100" s="2952"/>
      <c r="AC100" s="2952"/>
      <c r="AD100" s="2952"/>
      <c r="AE100" s="2952"/>
      <c r="AF100" s="2952"/>
      <c r="AG100" s="2952"/>
      <c r="AH100" s="2952"/>
      <c r="AI100" s="2952"/>
      <c r="AJ100" s="2953"/>
    </row>
    <row r="101" spans="2:36" ht="36.75" customHeight="1" thickBot="1" x14ac:dyDescent="0.3">
      <c r="B101" s="3007"/>
      <c r="C101" s="3008"/>
      <c r="D101" s="3010"/>
      <c r="E101" s="2978" t="s">
        <v>2141</v>
      </c>
      <c r="F101" s="2979"/>
      <c r="G101" s="2979"/>
      <c r="H101" s="2979"/>
      <c r="I101" s="2979"/>
      <c r="J101" s="2979"/>
      <c r="K101" s="2979"/>
      <c r="L101" s="2979"/>
      <c r="M101" s="2979"/>
      <c r="N101" s="2979"/>
      <c r="O101" s="2980"/>
      <c r="S101" s="2907" t="s">
        <v>4005</v>
      </c>
      <c r="T101" s="2908"/>
      <c r="U101" s="2908"/>
      <c r="V101" s="2908"/>
      <c r="W101" s="2908"/>
      <c r="X101" s="2908"/>
      <c r="Y101" s="2908"/>
      <c r="Z101" s="2909"/>
      <c r="AA101" s="2951" t="s">
        <v>2316</v>
      </c>
      <c r="AB101" s="2952"/>
      <c r="AC101" s="2952"/>
      <c r="AD101" s="2952"/>
      <c r="AE101" s="2952"/>
      <c r="AF101" s="2952"/>
      <c r="AG101" s="2952"/>
      <c r="AH101" s="2952"/>
      <c r="AI101" s="2952"/>
      <c r="AJ101" s="2953"/>
    </row>
    <row r="102" spans="2:36" ht="57.75" customHeight="1" thickBot="1" x14ac:dyDescent="0.3">
      <c r="B102" s="3007"/>
      <c r="C102" s="3008"/>
      <c r="D102" s="3010"/>
      <c r="E102" s="1670" t="s">
        <v>752</v>
      </c>
      <c r="F102" s="1671"/>
      <c r="G102" s="1671"/>
      <c r="H102" s="1671"/>
      <c r="I102" s="1671"/>
      <c r="J102" s="1649" t="s">
        <v>343</v>
      </c>
      <c r="K102" s="1649"/>
      <c r="L102" s="1649"/>
      <c r="M102" s="1649"/>
      <c r="N102" s="1649"/>
      <c r="O102" s="1650"/>
      <c r="S102" s="2907" t="s">
        <v>4006</v>
      </c>
      <c r="T102" s="2908"/>
      <c r="U102" s="2908"/>
      <c r="V102" s="2908"/>
      <c r="W102" s="2908"/>
      <c r="X102" s="2908"/>
      <c r="Y102" s="2908"/>
      <c r="Z102" s="2909"/>
      <c r="AA102" s="2951" t="s">
        <v>2316</v>
      </c>
      <c r="AB102" s="2952"/>
      <c r="AC102" s="2952"/>
      <c r="AD102" s="2952"/>
      <c r="AE102" s="2952"/>
      <c r="AF102" s="2952"/>
      <c r="AG102" s="2952"/>
      <c r="AH102" s="2952"/>
      <c r="AI102" s="2952"/>
      <c r="AJ102" s="2953"/>
    </row>
    <row r="103" spans="2:36" ht="37.5" customHeight="1" thickBot="1" x14ac:dyDescent="0.3">
      <c r="B103" s="3007"/>
      <c r="C103" s="3008"/>
      <c r="D103" s="3010"/>
      <c r="E103" s="1692" t="s">
        <v>2421</v>
      </c>
      <c r="F103" s="1556"/>
      <c r="G103" s="1556"/>
      <c r="H103" s="1556"/>
      <c r="I103" s="1556"/>
      <c r="J103" s="1556" t="s">
        <v>2315</v>
      </c>
      <c r="K103" s="1556"/>
      <c r="L103" s="1556"/>
      <c r="M103" s="1556"/>
      <c r="N103" s="1556"/>
      <c r="O103" s="2974"/>
      <c r="S103" s="2907" t="s">
        <v>4007</v>
      </c>
      <c r="T103" s="2908"/>
      <c r="U103" s="2908"/>
      <c r="V103" s="2908"/>
      <c r="W103" s="2908"/>
      <c r="X103" s="2908"/>
      <c r="Y103" s="2908"/>
      <c r="Z103" s="2908"/>
      <c r="AA103" s="2951" t="s">
        <v>2316</v>
      </c>
      <c r="AB103" s="2952"/>
      <c r="AC103" s="2952"/>
      <c r="AD103" s="2952"/>
      <c r="AE103" s="2952"/>
      <c r="AF103" s="2952"/>
      <c r="AG103" s="2952"/>
      <c r="AH103" s="2952"/>
      <c r="AI103" s="2952"/>
      <c r="AJ103" s="2953"/>
    </row>
    <row r="104" spans="2:36" ht="35.1" customHeight="1" thickBot="1" x14ac:dyDescent="0.3">
      <c r="B104" s="3007"/>
      <c r="C104" s="3008"/>
      <c r="D104" s="3010"/>
      <c r="E104" s="1692" t="s">
        <v>450</v>
      </c>
      <c r="F104" s="1556"/>
      <c r="G104" s="1556"/>
      <c r="H104" s="1556"/>
      <c r="I104" s="1556"/>
      <c r="J104" s="1556" t="s">
        <v>8</v>
      </c>
      <c r="K104" s="1556"/>
      <c r="L104" s="1556"/>
      <c r="M104" s="1556"/>
      <c r="N104" s="1556"/>
      <c r="O104" s="2974"/>
    </row>
    <row r="105" spans="2:36" ht="37.5" customHeight="1" thickBot="1" x14ac:dyDescent="0.3">
      <c r="B105" s="3007"/>
      <c r="C105" s="3008"/>
      <c r="D105" s="3010"/>
      <c r="E105" s="1692" t="s">
        <v>1630</v>
      </c>
      <c r="F105" s="1556"/>
      <c r="G105" s="1556"/>
      <c r="H105" s="1556"/>
      <c r="I105" s="1556"/>
      <c r="J105" s="2536" t="s">
        <v>1722</v>
      </c>
      <c r="K105" s="2536"/>
      <c r="L105" s="2536"/>
      <c r="M105" s="2536"/>
      <c r="N105" s="2536"/>
      <c r="O105" s="1605"/>
      <c r="S105" s="1637" t="s">
        <v>1965</v>
      </c>
      <c r="T105" s="1638"/>
      <c r="U105" s="1638"/>
      <c r="V105" s="1638"/>
      <c r="W105" s="1638"/>
      <c r="X105" s="1638"/>
      <c r="Y105" s="1638"/>
      <c r="Z105" s="1638"/>
      <c r="AA105" s="1638"/>
      <c r="AB105" s="1638"/>
      <c r="AC105" s="1638"/>
      <c r="AD105" s="1638"/>
      <c r="AE105" s="1638"/>
      <c r="AF105" s="1638"/>
      <c r="AG105" s="1638"/>
      <c r="AH105" s="1638"/>
      <c r="AI105" s="1638"/>
      <c r="AJ105" s="1639"/>
    </row>
    <row r="106" spans="2:36" ht="54.75" customHeight="1" thickBot="1" x14ac:dyDescent="0.3">
      <c r="B106" s="3007"/>
      <c r="C106" s="3008"/>
      <c r="D106" s="3010"/>
      <c r="E106" s="3015" t="s">
        <v>450</v>
      </c>
      <c r="F106" s="2683"/>
      <c r="G106" s="2683"/>
      <c r="H106" s="2683"/>
      <c r="I106" s="2683"/>
      <c r="J106" s="2537"/>
      <c r="K106" s="2537"/>
      <c r="L106" s="2537"/>
      <c r="M106" s="2537"/>
      <c r="N106" s="2537"/>
      <c r="O106" s="1606"/>
      <c r="S106" s="2938" t="s">
        <v>1056</v>
      </c>
      <c r="T106" s="2939"/>
      <c r="U106" s="2939"/>
      <c r="V106" s="2939"/>
      <c r="W106" s="2939"/>
      <c r="X106" s="2939"/>
      <c r="Y106" s="2940"/>
      <c r="Z106" s="2940"/>
      <c r="AA106" s="2940" t="s">
        <v>1048</v>
      </c>
      <c r="AB106" s="2940"/>
      <c r="AC106" s="2940"/>
      <c r="AD106" s="2940"/>
      <c r="AE106" s="2940"/>
      <c r="AF106" s="2941" t="s">
        <v>1373</v>
      </c>
      <c r="AG106" s="1644"/>
      <c r="AH106" s="1644"/>
      <c r="AI106" s="1644"/>
      <c r="AJ106" s="1645"/>
    </row>
    <row r="107" spans="2:36" ht="53.25" customHeight="1" thickBot="1" x14ac:dyDescent="0.3">
      <c r="B107" s="3007"/>
      <c r="C107" s="3008"/>
      <c r="D107" s="3010"/>
      <c r="E107" s="2978" t="s">
        <v>2141</v>
      </c>
      <c r="F107" s="2979"/>
      <c r="G107" s="2979"/>
      <c r="H107" s="2979"/>
      <c r="I107" s="2979"/>
      <c r="J107" s="2979"/>
      <c r="K107" s="2979"/>
      <c r="L107" s="2979"/>
      <c r="M107" s="2979"/>
      <c r="N107" s="2979"/>
      <c r="O107" s="2980"/>
      <c r="S107" s="2942" t="s">
        <v>641</v>
      </c>
      <c r="T107" s="2943"/>
      <c r="U107" s="2943"/>
      <c r="V107" s="2943"/>
      <c r="W107" s="2943"/>
      <c r="X107" s="2943"/>
      <c r="Y107" s="2944"/>
      <c r="Z107" s="2944"/>
      <c r="AA107" s="3165" t="s">
        <v>1926</v>
      </c>
      <c r="AB107" s="3166"/>
      <c r="AC107" s="3166"/>
      <c r="AD107" s="3166"/>
      <c r="AE107" s="3166"/>
      <c r="AF107" s="3166"/>
      <c r="AG107" s="3166"/>
      <c r="AH107" s="3166"/>
      <c r="AI107" s="3166"/>
      <c r="AJ107" s="3167"/>
    </row>
    <row r="108" spans="2:36" ht="35.25" customHeight="1" x14ac:dyDescent="0.25">
      <c r="B108" s="3007"/>
      <c r="C108" s="3008"/>
      <c r="D108" s="3010"/>
      <c r="E108" s="1670" t="s">
        <v>752</v>
      </c>
      <c r="F108" s="1671"/>
      <c r="G108" s="1671"/>
      <c r="H108" s="1671"/>
      <c r="I108" s="1671"/>
      <c r="J108" s="1649" t="s">
        <v>343</v>
      </c>
      <c r="K108" s="1649"/>
      <c r="L108" s="1649"/>
      <c r="M108" s="1649"/>
      <c r="N108" s="1649"/>
      <c r="O108" s="1650"/>
      <c r="S108" s="1598"/>
      <c r="T108" s="1950"/>
      <c r="U108" s="1950"/>
      <c r="V108" s="1950"/>
      <c r="W108" s="1950"/>
      <c r="X108" s="1950"/>
      <c r="Y108" s="1951"/>
      <c r="Z108" s="1951"/>
      <c r="AA108" s="3028" t="s">
        <v>3988</v>
      </c>
      <c r="AB108" s="3029"/>
      <c r="AC108" s="3029"/>
      <c r="AD108" s="3029"/>
      <c r="AE108" s="3029"/>
      <c r="AF108" s="3029"/>
      <c r="AG108" s="3029"/>
      <c r="AH108" s="3029"/>
      <c r="AI108" s="3029"/>
      <c r="AJ108" s="3030"/>
    </row>
    <row r="109" spans="2:36" ht="37.5" customHeight="1" thickBot="1" x14ac:dyDescent="0.3">
      <c r="B109" s="3007"/>
      <c r="C109" s="3008"/>
      <c r="D109" s="3010"/>
      <c r="E109" s="1692" t="s">
        <v>2421</v>
      </c>
      <c r="F109" s="1556"/>
      <c r="G109" s="1556"/>
      <c r="H109" s="1556"/>
      <c r="I109" s="1556"/>
      <c r="J109" s="1556" t="s">
        <v>2315</v>
      </c>
      <c r="K109" s="1556"/>
      <c r="L109" s="1556"/>
      <c r="M109" s="1556"/>
      <c r="N109" s="1556"/>
      <c r="O109" s="2974"/>
      <c r="S109" s="1599"/>
      <c r="T109" s="2073"/>
      <c r="U109" s="2073"/>
      <c r="V109" s="2073"/>
      <c r="W109" s="2073"/>
      <c r="X109" s="2073"/>
      <c r="Y109" s="1893"/>
      <c r="Z109" s="1893"/>
      <c r="AA109" s="701"/>
      <c r="AB109" s="2340" t="s">
        <v>1961</v>
      </c>
      <c r="AC109" s="2340"/>
      <c r="AD109" s="2340"/>
      <c r="AE109" s="2340"/>
      <c r="AF109" s="3194" t="s">
        <v>1955</v>
      </c>
      <c r="AG109" s="3195"/>
      <c r="AH109" s="3195"/>
      <c r="AI109" s="3195"/>
      <c r="AJ109" s="3196"/>
    </row>
    <row r="110" spans="2:36" ht="37.5" customHeight="1" thickBot="1" x14ac:dyDescent="0.3">
      <c r="B110" s="3007"/>
      <c r="C110" s="3008"/>
      <c r="D110" s="3010"/>
      <c r="E110" s="1692" t="s">
        <v>450</v>
      </c>
      <c r="F110" s="1556"/>
      <c r="G110" s="1556"/>
      <c r="H110" s="1556"/>
      <c r="I110" s="1556"/>
      <c r="J110" s="1556" t="s">
        <v>800</v>
      </c>
      <c r="K110" s="1556"/>
      <c r="L110" s="1556"/>
      <c r="M110" s="1556"/>
      <c r="N110" s="1556"/>
      <c r="O110" s="2974"/>
      <c r="S110" s="2912" t="s">
        <v>652</v>
      </c>
      <c r="T110" s="2913"/>
      <c r="U110" s="2913"/>
      <c r="V110" s="2913"/>
      <c r="W110" s="2913"/>
      <c r="X110" s="2913"/>
      <c r="Y110" s="2913"/>
      <c r="Z110" s="2913"/>
      <c r="AA110" s="2951" t="s">
        <v>2147</v>
      </c>
      <c r="AB110" s="2952"/>
      <c r="AC110" s="2952"/>
      <c r="AD110" s="2952"/>
      <c r="AE110" s="2952"/>
      <c r="AF110" s="2952"/>
      <c r="AG110" s="2952"/>
      <c r="AH110" s="2952"/>
      <c r="AI110" s="2952"/>
      <c r="AJ110" s="2953"/>
    </row>
    <row r="111" spans="2:36" ht="52.5" customHeight="1" thickBot="1" x14ac:dyDescent="0.3">
      <c r="B111" s="3007"/>
      <c r="C111" s="3008"/>
      <c r="D111" s="3010"/>
      <c r="E111" s="1692" t="s">
        <v>509</v>
      </c>
      <c r="F111" s="3197"/>
      <c r="G111" s="3197"/>
      <c r="H111" s="3197"/>
      <c r="I111" s="3197"/>
      <c r="J111" s="1556" t="s">
        <v>8</v>
      </c>
      <c r="K111" s="1556"/>
      <c r="L111" s="1556"/>
      <c r="M111" s="1556"/>
      <c r="N111" s="1556"/>
      <c r="O111" s="2974"/>
      <c r="P111" s="3239" t="s">
        <v>1620</v>
      </c>
      <c r="Q111" s="3240"/>
      <c r="S111" s="2912" t="s">
        <v>2139</v>
      </c>
      <c r="T111" s="2913"/>
      <c r="U111" s="2913"/>
      <c r="V111" s="2913"/>
      <c r="W111" s="2913"/>
      <c r="X111" s="2913"/>
      <c r="Y111" s="2913"/>
      <c r="Z111" s="2913"/>
      <c r="AA111" s="2951" t="s">
        <v>2147</v>
      </c>
      <c r="AB111" s="2952"/>
      <c r="AC111" s="2952"/>
      <c r="AD111" s="2952"/>
      <c r="AE111" s="2952"/>
      <c r="AF111" s="2952"/>
      <c r="AG111" s="2952"/>
      <c r="AH111" s="2952"/>
      <c r="AI111" s="2952"/>
      <c r="AJ111" s="2953"/>
    </row>
    <row r="112" spans="2:36" ht="35.1" customHeight="1" thickBot="1" x14ac:dyDescent="0.3">
      <c r="B112" s="3007"/>
      <c r="C112" s="3008"/>
      <c r="D112" s="3010"/>
      <c r="E112" s="1692" t="s">
        <v>496</v>
      </c>
      <c r="F112" s="1556"/>
      <c r="G112" s="1556"/>
      <c r="H112" s="1556"/>
      <c r="I112" s="1556"/>
      <c r="J112" s="1556" t="s">
        <v>905</v>
      </c>
      <c r="K112" s="1556"/>
      <c r="L112" s="1556"/>
      <c r="M112" s="1556"/>
      <c r="N112" s="1556"/>
      <c r="O112" s="2974"/>
      <c r="P112" s="3241"/>
      <c r="Q112" s="3242"/>
      <c r="S112" s="2912" t="s">
        <v>343</v>
      </c>
      <c r="T112" s="2913"/>
      <c r="U112" s="2913"/>
      <c r="V112" s="2913"/>
      <c r="W112" s="2913"/>
      <c r="X112" s="2913"/>
      <c r="Y112" s="2913"/>
      <c r="Z112" s="2913"/>
      <c r="AA112" s="2951" t="s">
        <v>2147</v>
      </c>
      <c r="AB112" s="2952"/>
      <c r="AC112" s="2952"/>
      <c r="AD112" s="2952"/>
      <c r="AE112" s="2952"/>
      <c r="AF112" s="2952"/>
      <c r="AG112" s="2952"/>
      <c r="AH112" s="2952"/>
      <c r="AI112" s="2952"/>
      <c r="AJ112" s="2953"/>
    </row>
    <row r="113" spans="2:36" ht="35.1" customHeight="1" thickBot="1" x14ac:dyDescent="0.3">
      <c r="B113" s="3007"/>
      <c r="C113" s="3008"/>
      <c r="D113" s="3010"/>
      <c r="E113" s="3231" t="s">
        <v>1630</v>
      </c>
      <c r="F113" s="3232"/>
      <c r="G113" s="3232"/>
      <c r="H113" s="3232"/>
      <c r="I113" s="1557"/>
      <c r="J113" s="3233" t="s">
        <v>1723</v>
      </c>
      <c r="K113" s="3234"/>
      <c r="L113" s="3234"/>
      <c r="M113" s="3234"/>
      <c r="N113" s="3234"/>
      <c r="O113" s="3235"/>
      <c r="P113" s="3241"/>
      <c r="Q113" s="3242"/>
      <c r="S113" s="2912" t="s">
        <v>4002</v>
      </c>
      <c r="T113" s="2913"/>
      <c r="U113" s="2913"/>
      <c r="V113" s="2913"/>
      <c r="W113" s="2913"/>
      <c r="X113" s="2913"/>
      <c r="Y113" s="2913"/>
      <c r="Z113" s="2913"/>
      <c r="AA113" s="2951" t="s">
        <v>2147</v>
      </c>
      <c r="AB113" s="2952"/>
      <c r="AC113" s="2952"/>
      <c r="AD113" s="2952"/>
      <c r="AE113" s="2952"/>
      <c r="AF113" s="2952"/>
      <c r="AG113" s="2952"/>
      <c r="AH113" s="2952"/>
      <c r="AI113" s="2952"/>
      <c r="AJ113" s="2953"/>
    </row>
    <row r="114" spans="2:36" ht="55.5" customHeight="1" thickBot="1" x14ac:dyDescent="0.3">
      <c r="B114" s="3007"/>
      <c r="C114" s="3008"/>
      <c r="D114" s="3010"/>
      <c r="E114" s="2975" t="s">
        <v>509</v>
      </c>
      <c r="F114" s="2976"/>
      <c r="G114" s="2976"/>
      <c r="H114" s="2976"/>
      <c r="I114" s="2977"/>
      <c r="J114" s="3236"/>
      <c r="K114" s="3237"/>
      <c r="L114" s="3237"/>
      <c r="M114" s="3237"/>
      <c r="N114" s="3237"/>
      <c r="O114" s="3238"/>
      <c r="P114" s="3241"/>
      <c r="Q114" s="3242"/>
      <c r="S114" s="2912" t="s">
        <v>4003</v>
      </c>
      <c r="T114" s="2913"/>
      <c r="U114" s="2913"/>
      <c r="V114" s="2913"/>
      <c r="W114" s="2913"/>
      <c r="X114" s="2913"/>
      <c r="Y114" s="2913"/>
      <c r="Z114" s="2913"/>
      <c r="AA114" s="3190" t="s">
        <v>4017</v>
      </c>
      <c r="AB114" s="3161"/>
      <c r="AC114" s="3161"/>
      <c r="AD114" s="3161"/>
      <c r="AE114" s="3161"/>
      <c r="AF114" s="3161"/>
      <c r="AG114" s="3161"/>
      <c r="AH114" s="3161"/>
      <c r="AI114" s="3161"/>
      <c r="AJ114" s="3162"/>
    </row>
    <row r="115" spans="2:36" ht="35.1" customHeight="1" thickBot="1" x14ac:dyDescent="0.3">
      <c r="B115" s="3007"/>
      <c r="C115" s="3008"/>
      <c r="D115" s="3010"/>
      <c r="E115" s="2978" t="s">
        <v>2141</v>
      </c>
      <c r="F115" s="2979"/>
      <c r="G115" s="2979"/>
      <c r="H115" s="2979"/>
      <c r="I115" s="2979"/>
      <c r="J115" s="2979"/>
      <c r="K115" s="2979"/>
      <c r="L115" s="2979"/>
      <c r="M115" s="2979"/>
      <c r="N115" s="2979"/>
      <c r="O115" s="2980"/>
      <c r="P115" s="1249"/>
      <c r="Q115" s="1250"/>
      <c r="S115" s="2922" t="s">
        <v>2144</v>
      </c>
      <c r="T115" s="2923"/>
      <c r="U115" s="2923"/>
      <c r="V115" s="2923"/>
      <c r="W115" s="2923"/>
      <c r="X115" s="2923"/>
      <c r="Y115" s="2923"/>
      <c r="Z115" s="2924"/>
      <c r="AA115" s="3165" t="s">
        <v>4001</v>
      </c>
      <c r="AB115" s="3166"/>
      <c r="AC115" s="3166"/>
      <c r="AD115" s="3166"/>
      <c r="AE115" s="3166"/>
      <c r="AF115" s="3166"/>
      <c r="AG115" s="3166"/>
      <c r="AH115" s="3166"/>
      <c r="AI115" s="3166"/>
      <c r="AJ115" s="3167"/>
    </row>
    <row r="116" spans="2:36" ht="35.1" customHeight="1" x14ac:dyDescent="0.25">
      <c r="B116" s="3007"/>
      <c r="C116" s="3008"/>
      <c r="D116" s="3010"/>
      <c r="E116" s="1670" t="s">
        <v>752</v>
      </c>
      <c r="F116" s="1671"/>
      <c r="G116" s="1671"/>
      <c r="H116" s="1671"/>
      <c r="I116" s="1671"/>
      <c r="J116" s="1649" t="s">
        <v>343</v>
      </c>
      <c r="K116" s="1649"/>
      <c r="L116" s="1649"/>
      <c r="M116" s="1649"/>
      <c r="N116" s="1649"/>
      <c r="O116" s="1650"/>
      <c r="S116" s="2925"/>
      <c r="T116" s="2926"/>
      <c r="U116" s="2926"/>
      <c r="V116" s="2926"/>
      <c r="W116" s="2926"/>
      <c r="X116" s="2926"/>
      <c r="Y116" s="2926"/>
      <c r="Z116" s="2927"/>
      <c r="AA116" s="3028" t="s">
        <v>3988</v>
      </c>
      <c r="AB116" s="3029"/>
      <c r="AC116" s="3029"/>
      <c r="AD116" s="3029"/>
      <c r="AE116" s="3029"/>
      <c r="AF116" s="3029"/>
      <c r="AG116" s="3029"/>
      <c r="AH116" s="3029"/>
      <c r="AI116" s="3029"/>
      <c r="AJ116" s="3030"/>
    </row>
    <row r="117" spans="2:36" ht="45.75" customHeight="1" thickBot="1" x14ac:dyDescent="0.3">
      <c r="B117" s="3007"/>
      <c r="C117" s="3008"/>
      <c r="D117" s="3010"/>
      <c r="E117" s="1692" t="s">
        <v>2421</v>
      </c>
      <c r="F117" s="1556"/>
      <c r="G117" s="1556"/>
      <c r="H117" s="1556"/>
      <c r="I117" s="1556"/>
      <c r="J117" s="1556" t="s">
        <v>2315</v>
      </c>
      <c r="K117" s="1556"/>
      <c r="L117" s="1556"/>
      <c r="M117" s="1556"/>
      <c r="N117" s="1556"/>
      <c r="O117" s="2974"/>
      <c r="S117" s="2928"/>
      <c r="T117" s="2929"/>
      <c r="U117" s="2929"/>
      <c r="V117" s="2929"/>
      <c r="W117" s="2929"/>
      <c r="X117" s="2929"/>
      <c r="Y117" s="2929"/>
      <c r="Z117" s="2930"/>
      <c r="AA117" s="701"/>
      <c r="AB117" s="2340" t="s">
        <v>1961</v>
      </c>
      <c r="AC117" s="2340"/>
      <c r="AD117" s="2340"/>
      <c r="AE117" s="2340"/>
      <c r="AF117" s="3194" t="s">
        <v>1955</v>
      </c>
      <c r="AG117" s="3195"/>
      <c r="AH117" s="3195"/>
      <c r="AI117" s="3195"/>
      <c r="AJ117" s="3196"/>
    </row>
    <row r="118" spans="2:36" ht="52.5" customHeight="1" thickBot="1" x14ac:dyDescent="0.3">
      <c r="B118" s="3007"/>
      <c r="C118" s="3008"/>
      <c r="D118" s="3010"/>
      <c r="E118" s="1692" t="s">
        <v>450</v>
      </c>
      <c r="F118" s="1556"/>
      <c r="G118" s="1556"/>
      <c r="H118" s="1556"/>
      <c r="I118" s="1556"/>
      <c r="J118" s="1556" t="s">
        <v>800</v>
      </c>
      <c r="K118" s="1556"/>
      <c r="L118" s="1556"/>
      <c r="M118" s="1556"/>
      <c r="N118" s="1556"/>
      <c r="O118" s="2974"/>
      <c r="S118" s="2912" t="s">
        <v>2145</v>
      </c>
      <c r="T118" s="2913"/>
      <c r="U118" s="2913"/>
      <c r="V118" s="2913"/>
      <c r="W118" s="2913"/>
      <c r="X118" s="2913"/>
      <c r="Y118" s="2913"/>
      <c r="Z118" s="2913"/>
      <c r="AA118" s="2951" t="s">
        <v>2316</v>
      </c>
      <c r="AB118" s="2952"/>
      <c r="AC118" s="2952"/>
      <c r="AD118" s="2952"/>
      <c r="AE118" s="2952"/>
      <c r="AF118" s="2952"/>
      <c r="AG118" s="2952"/>
      <c r="AH118" s="2952"/>
      <c r="AI118" s="2952"/>
      <c r="AJ118" s="2953"/>
    </row>
    <row r="119" spans="2:36" ht="36.75" customHeight="1" thickBot="1" x14ac:dyDescent="0.3">
      <c r="B119" s="3007"/>
      <c r="C119" s="3008"/>
      <c r="D119" s="3010"/>
      <c r="E119" s="1692" t="s">
        <v>509</v>
      </c>
      <c r="F119" s="3197"/>
      <c r="G119" s="3197"/>
      <c r="H119" s="3197"/>
      <c r="I119" s="3197"/>
      <c r="J119" s="1556" t="s">
        <v>1721</v>
      </c>
      <c r="K119" s="1556"/>
      <c r="L119" s="1556"/>
      <c r="M119" s="1556"/>
      <c r="N119" s="1556"/>
      <c r="O119" s="2974"/>
      <c r="S119" s="2912" t="s">
        <v>4005</v>
      </c>
      <c r="T119" s="2913"/>
      <c r="U119" s="2913"/>
      <c r="V119" s="2913"/>
      <c r="W119" s="2913"/>
      <c r="X119" s="2913"/>
      <c r="Y119" s="2913"/>
      <c r="Z119" s="2913"/>
      <c r="AA119" s="2951" t="s">
        <v>2316</v>
      </c>
      <c r="AB119" s="2952"/>
      <c r="AC119" s="2952"/>
      <c r="AD119" s="2952"/>
      <c r="AE119" s="2952"/>
      <c r="AF119" s="2952"/>
      <c r="AG119" s="2952"/>
      <c r="AH119" s="2952"/>
      <c r="AI119" s="2952"/>
      <c r="AJ119" s="2953"/>
    </row>
    <row r="120" spans="2:36" ht="36.75" customHeight="1" thickBot="1" x14ac:dyDescent="0.3">
      <c r="B120" s="3007"/>
      <c r="C120" s="3008"/>
      <c r="D120" s="3010"/>
      <c r="E120" s="1692" t="s">
        <v>496</v>
      </c>
      <c r="F120" s="1556"/>
      <c r="G120" s="1556"/>
      <c r="H120" s="1556"/>
      <c r="I120" s="1556"/>
      <c r="J120" s="1556" t="s">
        <v>1619</v>
      </c>
      <c r="K120" s="1556"/>
      <c r="L120" s="1556"/>
      <c r="M120" s="1556"/>
      <c r="N120" s="1556"/>
      <c r="O120" s="2974"/>
      <c r="P120" s="3220" t="s">
        <v>1858</v>
      </c>
      <c r="Q120" s="3221"/>
      <c r="S120" s="2912" t="s">
        <v>4006</v>
      </c>
      <c r="T120" s="2913"/>
      <c r="U120" s="2913"/>
      <c r="V120" s="2913"/>
      <c r="W120" s="2913"/>
      <c r="X120" s="2913"/>
      <c r="Y120" s="2913"/>
      <c r="Z120" s="2913"/>
      <c r="AA120" s="2951" t="s">
        <v>2316</v>
      </c>
      <c r="AB120" s="2952"/>
      <c r="AC120" s="2952"/>
      <c r="AD120" s="2952"/>
      <c r="AE120" s="2952"/>
      <c r="AF120" s="2952"/>
      <c r="AG120" s="2952"/>
      <c r="AH120" s="2952"/>
      <c r="AI120" s="2952"/>
      <c r="AJ120" s="2953"/>
    </row>
    <row r="121" spans="2:36" ht="36" customHeight="1" thickBot="1" x14ac:dyDescent="0.3">
      <c r="B121" s="3007"/>
      <c r="C121" s="3008"/>
      <c r="D121" s="3010"/>
      <c r="E121" s="1692" t="s">
        <v>498</v>
      </c>
      <c r="F121" s="1556"/>
      <c r="G121" s="1556"/>
      <c r="H121" s="1556"/>
      <c r="I121" s="1556"/>
      <c r="J121" s="1556" t="s">
        <v>8</v>
      </c>
      <c r="K121" s="1556"/>
      <c r="L121" s="1556"/>
      <c r="M121" s="1556"/>
      <c r="N121" s="1556"/>
      <c r="O121" s="2974"/>
      <c r="P121" s="3222"/>
      <c r="Q121" s="3223"/>
      <c r="S121" s="2912" t="s">
        <v>4007</v>
      </c>
      <c r="T121" s="2913"/>
      <c r="U121" s="2913"/>
      <c r="V121" s="2913"/>
      <c r="W121" s="2913"/>
      <c r="X121" s="2913"/>
      <c r="Y121" s="2913"/>
      <c r="Z121" s="2913"/>
      <c r="AA121" s="2951" t="s">
        <v>2316</v>
      </c>
      <c r="AB121" s="2952"/>
      <c r="AC121" s="2952"/>
      <c r="AD121" s="2952"/>
      <c r="AE121" s="2952"/>
      <c r="AF121" s="2952"/>
      <c r="AG121" s="2952"/>
      <c r="AH121" s="2952"/>
      <c r="AI121" s="2952"/>
      <c r="AJ121" s="2953"/>
    </row>
    <row r="122" spans="2:36" ht="55.5" customHeight="1" thickBot="1" x14ac:dyDescent="0.3">
      <c r="B122" s="3007"/>
      <c r="C122" s="3008"/>
      <c r="D122" s="3010"/>
      <c r="E122" s="3231" t="s">
        <v>1630</v>
      </c>
      <c r="F122" s="3232"/>
      <c r="G122" s="3232"/>
      <c r="H122" s="3232"/>
      <c r="I122" s="1557"/>
      <c r="J122" s="3233" t="s">
        <v>1724</v>
      </c>
      <c r="K122" s="3234"/>
      <c r="L122" s="3234"/>
      <c r="M122" s="3234"/>
      <c r="N122" s="3234"/>
      <c r="O122" s="3235"/>
      <c r="P122" s="3222"/>
      <c r="Q122" s="3223"/>
    </row>
    <row r="123" spans="2:36" ht="35.1" customHeight="1" thickBot="1" x14ac:dyDescent="0.3">
      <c r="B123" s="3007"/>
      <c r="C123" s="3008"/>
      <c r="D123" s="3010"/>
      <c r="E123" s="2975" t="s">
        <v>1740</v>
      </c>
      <c r="F123" s="2976"/>
      <c r="G123" s="2976"/>
      <c r="H123" s="2976"/>
      <c r="I123" s="2977"/>
      <c r="J123" s="3236"/>
      <c r="K123" s="3237"/>
      <c r="L123" s="3237"/>
      <c r="M123" s="3237"/>
      <c r="N123" s="3237"/>
      <c r="O123" s="3238"/>
      <c r="P123" s="3243"/>
      <c r="Q123" s="3244"/>
      <c r="S123" s="1637" t="s">
        <v>2156</v>
      </c>
      <c r="T123" s="1638"/>
      <c r="U123" s="1638"/>
      <c r="V123" s="1638"/>
      <c r="W123" s="1638"/>
      <c r="X123" s="1638"/>
      <c r="Y123" s="1638"/>
      <c r="Z123" s="1638"/>
      <c r="AA123" s="1638"/>
      <c r="AB123" s="1638"/>
      <c r="AC123" s="1638"/>
      <c r="AD123" s="1638"/>
      <c r="AE123" s="1638"/>
      <c r="AF123" s="1638"/>
      <c r="AG123" s="1638"/>
      <c r="AH123" s="1638"/>
      <c r="AI123" s="1638"/>
      <c r="AJ123" s="1639"/>
    </row>
    <row r="124" spans="2:36" ht="35.1" customHeight="1" thickBot="1" x14ac:dyDescent="0.3">
      <c r="B124" s="3011"/>
      <c r="C124" s="3012"/>
      <c r="D124" s="3013"/>
      <c r="S124" s="2907" t="s">
        <v>641</v>
      </c>
      <c r="T124" s="2908"/>
      <c r="U124" s="2908"/>
      <c r="V124" s="2908"/>
      <c r="W124" s="2908"/>
      <c r="X124" s="2908"/>
      <c r="Y124" s="2908"/>
      <c r="Z124" s="2909"/>
      <c r="AA124" s="3191" t="s">
        <v>1927</v>
      </c>
      <c r="AB124" s="3192"/>
      <c r="AC124" s="3192"/>
      <c r="AD124" s="3192"/>
      <c r="AE124" s="3192"/>
      <c r="AF124" s="3192"/>
      <c r="AG124" s="3192"/>
      <c r="AH124" s="3192"/>
      <c r="AI124" s="3192"/>
      <c r="AJ124" s="3193"/>
    </row>
    <row r="125" spans="2:36" ht="48.75" customHeight="1" thickBot="1" x14ac:dyDescent="0.3">
      <c r="B125" s="2912" t="s">
        <v>652</v>
      </c>
      <c r="C125" s="2913"/>
      <c r="D125" s="2913"/>
      <c r="E125" s="3159" t="s">
        <v>2154</v>
      </c>
      <c r="F125" s="2952"/>
      <c r="G125" s="2952"/>
      <c r="H125" s="2952"/>
      <c r="I125" s="2952"/>
      <c r="J125" s="2952"/>
      <c r="K125" s="2952"/>
      <c r="L125" s="2952"/>
      <c r="M125" s="2952"/>
      <c r="N125" s="2952"/>
      <c r="O125" s="2953"/>
      <c r="S125" s="2907" t="s">
        <v>652</v>
      </c>
      <c r="T125" s="2908"/>
      <c r="U125" s="2908"/>
      <c r="V125" s="2908"/>
      <c r="W125" s="2908"/>
      <c r="X125" s="2908"/>
      <c r="Y125" s="2908"/>
      <c r="Z125" s="2909"/>
      <c r="AA125" s="3191" t="s">
        <v>1928</v>
      </c>
      <c r="AB125" s="3192"/>
      <c r="AC125" s="3192"/>
      <c r="AD125" s="3192"/>
      <c r="AE125" s="3192"/>
      <c r="AF125" s="3192"/>
      <c r="AG125" s="3192"/>
      <c r="AH125" s="3192"/>
      <c r="AI125" s="3192"/>
      <c r="AJ125" s="3193"/>
    </row>
    <row r="126" spans="2:36" ht="62.25" customHeight="1" thickBot="1" x14ac:dyDescent="0.3">
      <c r="B126" s="2912" t="s">
        <v>2139</v>
      </c>
      <c r="C126" s="2913"/>
      <c r="D126" s="2913"/>
      <c r="E126" s="3159" t="s">
        <v>2154</v>
      </c>
      <c r="F126" s="2952"/>
      <c r="G126" s="2952"/>
      <c r="H126" s="2952"/>
      <c r="I126" s="2952"/>
      <c r="J126" s="2952"/>
      <c r="K126" s="2952"/>
      <c r="L126" s="2952"/>
      <c r="M126" s="2952"/>
      <c r="N126" s="2952"/>
      <c r="O126" s="2953"/>
      <c r="S126" s="2907" t="s">
        <v>2139</v>
      </c>
      <c r="T126" s="2908"/>
      <c r="U126" s="2908"/>
      <c r="V126" s="2908"/>
      <c r="W126" s="2908"/>
      <c r="X126" s="2908"/>
      <c r="Y126" s="2908"/>
      <c r="Z126" s="2909"/>
      <c r="AA126" s="3191" t="s">
        <v>2157</v>
      </c>
      <c r="AB126" s="3192"/>
      <c r="AC126" s="3192"/>
      <c r="AD126" s="3192"/>
      <c r="AE126" s="3192"/>
      <c r="AF126" s="3192"/>
      <c r="AG126" s="3192"/>
      <c r="AH126" s="3192"/>
      <c r="AI126" s="3192"/>
      <c r="AJ126" s="3193"/>
    </row>
    <row r="127" spans="2:36" ht="43.5" customHeight="1" thickBot="1" x14ac:dyDescent="0.3">
      <c r="B127" s="2912" t="s">
        <v>343</v>
      </c>
      <c r="C127" s="2913"/>
      <c r="D127" s="2913"/>
      <c r="E127" s="3159" t="s">
        <v>2154</v>
      </c>
      <c r="F127" s="2952"/>
      <c r="G127" s="2952"/>
      <c r="H127" s="2952"/>
      <c r="I127" s="2952"/>
      <c r="J127" s="2952"/>
      <c r="K127" s="2952"/>
      <c r="L127" s="2952"/>
      <c r="M127" s="2952"/>
      <c r="N127" s="2952"/>
      <c r="O127" s="2953"/>
      <c r="S127" s="2907" t="s">
        <v>343</v>
      </c>
      <c r="T127" s="2908"/>
      <c r="U127" s="2908"/>
      <c r="V127" s="2908"/>
      <c r="W127" s="2908"/>
      <c r="X127" s="2908"/>
      <c r="Y127" s="2908"/>
      <c r="Z127" s="2909"/>
      <c r="AA127" s="3191" t="s">
        <v>2158</v>
      </c>
      <c r="AB127" s="3192"/>
      <c r="AC127" s="3192"/>
      <c r="AD127" s="3192"/>
      <c r="AE127" s="3192"/>
      <c r="AF127" s="3192"/>
      <c r="AG127" s="3192"/>
      <c r="AH127" s="3192"/>
      <c r="AI127" s="3192"/>
      <c r="AJ127" s="3193"/>
    </row>
    <row r="128" spans="2:36" ht="43.5" customHeight="1" thickBot="1" x14ac:dyDescent="0.3">
      <c r="B128" s="2912" t="s">
        <v>4002</v>
      </c>
      <c r="C128" s="2913"/>
      <c r="D128" s="2913"/>
      <c r="E128" s="3159" t="s">
        <v>2154</v>
      </c>
      <c r="F128" s="2952"/>
      <c r="G128" s="2952"/>
      <c r="H128" s="2952"/>
      <c r="I128" s="2952"/>
      <c r="J128" s="2952"/>
      <c r="K128" s="2952"/>
      <c r="L128" s="2952"/>
      <c r="M128" s="2952"/>
      <c r="N128" s="2952"/>
      <c r="O128" s="2953"/>
      <c r="S128" s="2907" t="s">
        <v>4002</v>
      </c>
      <c r="T128" s="2908"/>
      <c r="U128" s="2908"/>
      <c r="V128" s="2908"/>
      <c r="W128" s="2908"/>
      <c r="X128" s="2908"/>
      <c r="Y128" s="2908"/>
      <c r="Z128" s="2909"/>
      <c r="AA128" s="3191" t="s">
        <v>4018</v>
      </c>
      <c r="AB128" s="3192"/>
      <c r="AC128" s="3192"/>
      <c r="AD128" s="3192"/>
      <c r="AE128" s="3192"/>
      <c r="AF128" s="3192"/>
      <c r="AG128" s="3192"/>
      <c r="AH128" s="3192"/>
      <c r="AI128" s="3192"/>
      <c r="AJ128" s="3193"/>
    </row>
    <row r="129" spans="2:36" ht="53.25" customHeight="1" thickBot="1" x14ac:dyDescent="0.3">
      <c r="B129" s="2912" t="s">
        <v>4003</v>
      </c>
      <c r="C129" s="2913"/>
      <c r="D129" s="2913"/>
      <c r="E129" s="3160" t="s">
        <v>4015</v>
      </c>
      <c r="F129" s="3161"/>
      <c r="G129" s="3161"/>
      <c r="H129" s="3161"/>
      <c r="I129" s="3161"/>
      <c r="J129" s="3161"/>
      <c r="K129" s="3161"/>
      <c r="L129" s="3161"/>
      <c r="M129" s="3161"/>
      <c r="N129" s="3161"/>
      <c r="O129" s="3162"/>
      <c r="S129" s="2907" t="s">
        <v>2143</v>
      </c>
      <c r="T129" s="2908"/>
      <c r="U129" s="2908"/>
      <c r="V129" s="2908"/>
      <c r="W129" s="2908"/>
      <c r="X129" s="2908"/>
      <c r="Y129" s="2908"/>
      <c r="Z129" s="2909"/>
      <c r="AA129" s="3191" t="s">
        <v>2426</v>
      </c>
      <c r="AB129" s="3192"/>
      <c r="AC129" s="3192"/>
      <c r="AD129" s="3192"/>
      <c r="AE129" s="3192"/>
      <c r="AF129" s="3192"/>
      <c r="AG129" s="3192"/>
      <c r="AH129" s="3192"/>
      <c r="AI129" s="3192"/>
      <c r="AJ129" s="3193"/>
    </row>
    <row r="130" spans="2:36" ht="35.1" customHeight="1" thickBot="1" x14ac:dyDescent="0.3">
      <c r="B130" s="2912" t="s">
        <v>2143</v>
      </c>
      <c r="C130" s="2913"/>
      <c r="D130" s="2997"/>
      <c r="E130" s="2991" t="s">
        <v>2316</v>
      </c>
      <c r="F130" s="2991"/>
      <c r="G130" s="2991"/>
      <c r="H130" s="2991"/>
      <c r="I130" s="2991"/>
      <c r="J130" s="2991"/>
      <c r="K130" s="2991"/>
      <c r="L130" s="2991"/>
      <c r="M130" s="2991"/>
      <c r="N130" s="2991"/>
      <c r="O130" s="2992"/>
      <c r="S130" s="2907" t="s">
        <v>4003</v>
      </c>
      <c r="T130" s="2908"/>
      <c r="U130" s="2908"/>
      <c r="V130" s="2908"/>
      <c r="W130" s="2908"/>
      <c r="X130" s="2908"/>
      <c r="Y130" s="2908"/>
      <c r="Z130" s="2909"/>
      <c r="AA130" s="2951" t="s">
        <v>2316</v>
      </c>
      <c r="AB130" s="2952"/>
      <c r="AC130" s="2952"/>
      <c r="AD130" s="2952"/>
      <c r="AE130" s="2952"/>
      <c r="AF130" s="2952"/>
      <c r="AG130" s="2952"/>
      <c r="AH130" s="2952"/>
      <c r="AI130" s="2952"/>
      <c r="AJ130" s="2953"/>
    </row>
    <row r="131" spans="2:36" ht="35.1" customHeight="1" thickBot="1" x14ac:dyDescent="0.3">
      <c r="B131" s="2912" t="s">
        <v>2144</v>
      </c>
      <c r="C131" s="2913"/>
      <c r="D131" s="2997"/>
      <c r="E131" s="2991" t="s">
        <v>2316</v>
      </c>
      <c r="F131" s="2991"/>
      <c r="G131" s="2991"/>
      <c r="H131" s="2991"/>
      <c r="I131" s="2991"/>
      <c r="J131" s="2991"/>
      <c r="K131" s="2991"/>
      <c r="L131" s="2991"/>
      <c r="M131" s="2991"/>
      <c r="N131" s="2991"/>
      <c r="O131" s="2992"/>
      <c r="S131" s="2907" t="s">
        <v>2144</v>
      </c>
      <c r="T131" s="2908"/>
      <c r="U131" s="2908"/>
      <c r="V131" s="2908"/>
      <c r="W131" s="2908"/>
      <c r="X131" s="2908"/>
      <c r="Y131" s="2908"/>
      <c r="Z131" s="2909"/>
      <c r="AA131" s="2951" t="s">
        <v>2316</v>
      </c>
      <c r="AB131" s="2952"/>
      <c r="AC131" s="2952"/>
      <c r="AD131" s="2952"/>
      <c r="AE131" s="2952"/>
      <c r="AF131" s="2952"/>
      <c r="AG131" s="2952"/>
      <c r="AH131" s="2952"/>
      <c r="AI131" s="2952"/>
      <c r="AJ131" s="2953"/>
    </row>
    <row r="132" spans="2:36" ht="33.75" customHeight="1" thickBot="1" x14ac:dyDescent="0.3">
      <c r="B132" s="2912" t="s">
        <v>2145</v>
      </c>
      <c r="C132" s="2913"/>
      <c r="D132" s="2997"/>
      <c r="E132" s="2991" t="s">
        <v>2316</v>
      </c>
      <c r="F132" s="2991"/>
      <c r="G132" s="2991"/>
      <c r="H132" s="2991"/>
      <c r="I132" s="2991"/>
      <c r="J132" s="2991"/>
      <c r="K132" s="2991"/>
      <c r="L132" s="2991"/>
      <c r="M132" s="2991"/>
      <c r="N132" s="2991"/>
      <c r="O132" s="2992"/>
      <c r="S132" s="2907" t="s">
        <v>2145</v>
      </c>
      <c r="T132" s="2908"/>
      <c r="U132" s="2908"/>
      <c r="V132" s="2908"/>
      <c r="W132" s="2908"/>
      <c r="X132" s="2908"/>
      <c r="Y132" s="2908"/>
      <c r="Z132" s="2909"/>
      <c r="AA132" s="2951" t="s">
        <v>2316</v>
      </c>
      <c r="AB132" s="2952"/>
      <c r="AC132" s="2952"/>
      <c r="AD132" s="2952"/>
      <c r="AE132" s="2952"/>
      <c r="AF132" s="2952"/>
      <c r="AG132" s="2952"/>
      <c r="AH132" s="2952"/>
      <c r="AI132" s="2952"/>
      <c r="AJ132" s="2953"/>
    </row>
    <row r="133" spans="2:36" ht="37.5" customHeight="1" thickBot="1" x14ac:dyDescent="0.3">
      <c r="B133" s="2907" t="s">
        <v>4005</v>
      </c>
      <c r="C133" s="2908"/>
      <c r="D133" s="2909"/>
      <c r="E133" s="2991" t="s">
        <v>2316</v>
      </c>
      <c r="F133" s="2991"/>
      <c r="G133" s="2991"/>
      <c r="H133" s="2991"/>
      <c r="I133" s="2991"/>
      <c r="J133" s="2991"/>
      <c r="K133" s="2991"/>
      <c r="L133" s="2991"/>
      <c r="M133" s="2991"/>
      <c r="N133" s="2991"/>
      <c r="O133" s="2992"/>
      <c r="S133" s="2907" t="s">
        <v>4005</v>
      </c>
      <c r="T133" s="2908"/>
      <c r="U133" s="2908"/>
      <c r="V133" s="2908"/>
      <c r="W133" s="2908"/>
      <c r="X133" s="2908"/>
      <c r="Y133" s="2908"/>
      <c r="Z133" s="2909"/>
      <c r="AA133" s="2951" t="s">
        <v>2316</v>
      </c>
      <c r="AB133" s="2952"/>
      <c r="AC133" s="2952"/>
      <c r="AD133" s="2952"/>
      <c r="AE133" s="2952"/>
      <c r="AF133" s="2952"/>
      <c r="AG133" s="2952"/>
      <c r="AH133" s="2952"/>
      <c r="AI133" s="2952"/>
      <c r="AJ133" s="2953"/>
    </row>
    <row r="134" spans="2:36" ht="37.5" customHeight="1" thickBot="1" x14ac:dyDescent="0.3">
      <c r="B134" s="2907" t="s">
        <v>4006</v>
      </c>
      <c r="C134" s="2908"/>
      <c r="D134" s="2908"/>
      <c r="E134" s="2991" t="s">
        <v>2316</v>
      </c>
      <c r="F134" s="2991"/>
      <c r="G134" s="2991"/>
      <c r="H134" s="2991"/>
      <c r="I134" s="2991"/>
      <c r="J134" s="2991"/>
      <c r="K134" s="2991"/>
      <c r="L134" s="2991"/>
      <c r="M134" s="2991"/>
      <c r="N134" s="2991"/>
      <c r="O134" s="2992"/>
      <c r="S134" s="2907" t="s">
        <v>4006</v>
      </c>
      <c r="T134" s="2908"/>
      <c r="U134" s="2908"/>
      <c r="V134" s="2908"/>
      <c r="W134" s="2908"/>
      <c r="X134" s="2908"/>
      <c r="Y134" s="2908"/>
      <c r="Z134" s="2908"/>
      <c r="AA134" s="2951" t="s">
        <v>2316</v>
      </c>
      <c r="AB134" s="2952"/>
      <c r="AC134" s="2952"/>
      <c r="AD134" s="2952"/>
      <c r="AE134" s="2952"/>
      <c r="AF134" s="2952"/>
      <c r="AG134" s="2952"/>
      <c r="AH134" s="2952"/>
      <c r="AI134" s="2952"/>
      <c r="AJ134" s="2953"/>
    </row>
    <row r="135" spans="2:36" ht="36" customHeight="1" thickBot="1" x14ac:dyDescent="0.3">
      <c r="B135" s="2907" t="s">
        <v>4007</v>
      </c>
      <c r="C135" s="2908"/>
      <c r="D135" s="2908"/>
      <c r="E135" s="2991" t="s">
        <v>2316</v>
      </c>
      <c r="F135" s="2991"/>
      <c r="G135" s="2991"/>
      <c r="H135" s="2991"/>
      <c r="I135" s="2991"/>
      <c r="J135" s="2991"/>
      <c r="K135" s="2991"/>
      <c r="L135" s="2991"/>
      <c r="M135" s="2991"/>
      <c r="N135" s="2991"/>
      <c r="O135" s="2992"/>
      <c r="S135" s="2907" t="s">
        <v>4007</v>
      </c>
      <c r="T135" s="2908"/>
      <c r="U135" s="2908"/>
      <c r="V135" s="2908"/>
      <c r="W135" s="2908"/>
      <c r="X135" s="2908"/>
      <c r="Y135" s="2908"/>
      <c r="Z135" s="2908"/>
      <c r="AA135" s="2951" t="s">
        <v>2316</v>
      </c>
      <c r="AB135" s="2952"/>
      <c r="AC135" s="2952"/>
      <c r="AD135" s="2952"/>
      <c r="AE135" s="2952"/>
      <c r="AF135" s="2952"/>
      <c r="AG135" s="2952"/>
      <c r="AH135" s="2952"/>
      <c r="AI135" s="2952"/>
      <c r="AJ135" s="2953"/>
    </row>
    <row r="136" spans="2:36" ht="36.75" customHeight="1" thickBot="1" x14ac:dyDescent="0.3"/>
    <row r="137" spans="2:36" ht="35.25" customHeight="1" thickBot="1" x14ac:dyDescent="0.3">
      <c r="B137" s="1637" t="s">
        <v>1387</v>
      </c>
      <c r="C137" s="1638"/>
      <c r="D137" s="1638"/>
      <c r="E137" s="1638"/>
      <c r="F137" s="1638"/>
      <c r="G137" s="1638"/>
      <c r="H137" s="1638"/>
      <c r="I137" s="1638"/>
      <c r="J137" s="1638"/>
      <c r="K137" s="1638"/>
      <c r="L137" s="1638"/>
      <c r="M137" s="1638"/>
      <c r="N137" s="1638"/>
      <c r="O137" s="1639"/>
      <c r="S137" s="2917" t="s">
        <v>3985</v>
      </c>
      <c r="T137" s="2918"/>
      <c r="U137" s="2918"/>
      <c r="V137" s="2918"/>
      <c r="W137" s="2918"/>
      <c r="X137" s="2918"/>
      <c r="Y137" s="2918"/>
      <c r="Z137" s="2918"/>
      <c r="AA137" s="2918"/>
      <c r="AB137" s="2918"/>
      <c r="AC137" s="2918"/>
      <c r="AD137" s="2918"/>
      <c r="AE137" s="2918"/>
      <c r="AF137" s="2918"/>
      <c r="AG137" s="2918"/>
      <c r="AH137" s="2918"/>
      <c r="AI137" s="2918"/>
      <c r="AJ137" s="2919"/>
    </row>
    <row r="138" spans="2:36" ht="35.1" customHeight="1" thickBot="1" x14ac:dyDescent="0.3">
      <c r="B138" s="2998" t="s">
        <v>641</v>
      </c>
      <c r="C138" s="2999"/>
      <c r="D138" s="3000"/>
      <c r="E138" s="3001" t="s">
        <v>1717</v>
      </c>
      <c r="F138" s="3002"/>
      <c r="G138" s="3002"/>
      <c r="H138" s="3002"/>
      <c r="I138" s="3002"/>
      <c r="J138" s="3002"/>
      <c r="K138" s="3002"/>
      <c r="L138" s="3002"/>
      <c r="M138" s="3002"/>
      <c r="N138" s="3002"/>
      <c r="O138" s="3003"/>
      <c r="S138" s="2938" t="s">
        <v>3990</v>
      </c>
      <c r="T138" s="2939"/>
      <c r="U138" s="2939"/>
      <c r="V138" s="2939"/>
      <c r="W138" s="2939"/>
      <c r="X138" s="2939"/>
      <c r="Y138" s="2940"/>
      <c r="Z138" s="2940"/>
      <c r="AA138" s="2940" t="s">
        <v>3928</v>
      </c>
      <c r="AB138" s="2940"/>
      <c r="AC138" s="2940"/>
      <c r="AD138" s="2940"/>
      <c r="AE138" s="2940"/>
      <c r="AF138" s="2941" t="s">
        <v>3930</v>
      </c>
      <c r="AG138" s="1644"/>
      <c r="AH138" s="1644"/>
      <c r="AI138" s="1644"/>
      <c r="AJ138" s="1645"/>
    </row>
    <row r="139" spans="2:36" ht="35.1" customHeight="1" thickBot="1" x14ac:dyDescent="0.3">
      <c r="B139" s="2998" t="s">
        <v>652</v>
      </c>
      <c r="C139" s="2999"/>
      <c r="D139" s="3000"/>
      <c r="E139" s="3001" t="s">
        <v>1718</v>
      </c>
      <c r="F139" s="3002"/>
      <c r="G139" s="3002"/>
      <c r="H139" s="3002"/>
      <c r="I139" s="3002"/>
      <c r="J139" s="3002"/>
      <c r="K139" s="3002"/>
      <c r="L139" s="3002"/>
      <c r="M139" s="3002"/>
      <c r="N139" s="3002"/>
      <c r="O139" s="3003"/>
      <c r="S139" s="2942" t="s">
        <v>641</v>
      </c>
      <c r="T139" s="2943"/>
      <c r="U139" s="2943"/>
      <c r="V139" s="2943"/>
      <c r="W139" s="2943"/>
      <c r="X139" s="2943"/>
      <c r="Y139" s="2944"/>
      <c r="Z139" s="2944"/>
      <c r="AA139" s="2931" t="s">
        <v>3987</v>
      </c>
      <c r="AB139" s="2932"/>
      <c r="AC139" s="2932"/>
      <c r="AD139" s="2932"/>
      <c r="AE139" s="2932"/>
      <c r="AF139" s="2932"/>
      <c r="AG139" s="2932"/>
      <c r="AH139" s="2932"/>
      <c r="AI139" s="2932"/>
      <c r="AJ139" s="2933"/>
    </row>
    <row r="140" spans="2:36" ht="35.1" customHeight="1" thickBot="1" x14ac:dyDescent="0.3">
      <c r="B140" s="2998" t="s">
        <v>2139</v>
      </c>
      <c r="C140" s="2999"/>
      <c r="D140" s="3000"/>
      <c r="E140" s="3001" t="s">
        <v>2152</v>
      </c>
      <c r="F140" s="3002"/>
      <c r="G140" s="3002"/>
      <c r="H140" s="3002"/>
      <c r="I140" s="3002"/>
      <c r="J140" s="3002"/>
      <c r="K140" s="3002"/>
      <c r="L140" s="3002"/>
      <c r="M140" s="3002"/>
      <c r="N140" s="3002"/>
      <c r="O140" s="3003"/>
      <c r="S140" s="1598"/>
      <c r="T140" s="1950"/>
      <c r="U140" s="1950"/>
      <c r="V140" s="1950"/>
      <c r="W140" s="1950"/>
      <c r="X140" s="1950"/>
      <c r="Y140" s="1951"/>
      <c r="Z140" s="1951"/>
      <c r="AA140" s="2934" t="s">
        <v>3988</v>
      </c>
      <c r="AB140" s="1746"/>
      <c r="AC140" s="1746"/>
      <c r="AD140" s="1746"/>
      <c r="AE140" s="1746"/>
      <c r="AF140" s="1746"/>
      <c r="AG140" s="1746"/>
      <c r="AH140" s="1746"/>
      <c r="AI140" s="1746"/>
      <c r="AJ140" s="1747"/>
    </row>
    <row r="141" spans="2:36" ht="36" customHeight="1" thickBot="1" x14ac:dyDescent="0.3">
      <c r="B141" s="2998" t="s">
        <v>343</v>
      </c>
      <c r="C141" s="2999"/>
      <c r="D141" s="3000"/>
      <c r="E141" s="3001" t="s">
        <v>2153</v>
      </c>
      <c r="F141" s="3002"/>
      <c r="G141" s="3002"/>
      <c r="H141" s="3002"/>
      <c r="I141" s="3002"/>
      <c r="J141" s="3002"/>
      <c r="K141" s="3002"/>
      <c r="L141" s="3002"/>
      <c r="M141" s="3002"/>
      <c r="N141" s="3002"/>
      <c r="O141" s="3003"/>
      <c r="S141" s="1599"/>
      <c r="T141" s="2073"/>
      <c r="U141" s="2073"/>
      <c r="V141" s="2073"/>
      <c r="W141" s="2073"/>
      <c r="X141" s="2073"/>
      <c r="Y141" s="1893"/>
      <c r="Z141" s="1893"/>
      <c r="AA141" s="1269"/>
      <c r="AB141" s="2340" t="s">
        <v>1961</v>
      </c>
      <c r="AC141" s="2340"/>
      <c r="AD141" s="2340"/>
      <c r="AE141" s="2340"/>
      <c r="AF141" s="2935" t="s">
        <v>4099</v>
      </c>
      <c r="AG141" s="2936"/>
      <c r="AH141" s="2936"/>
      <c r="AI141" s="2936"/>
      <c r="AJ141" s="2937"/>
    </row>
    <row r="142" spans="2:36" ht="35.25" customHeight="1" thickBot="1" x14ac:dyDescent="0.3">
      <c r="B142" s="2998" t="s">
        <v>4002</v>
      </c>
      <c r="C142" s="2999"/>
      <c r="D142" s="2999"/>
      <c r="E142" s="3019" t="s">
        <v>4019</v>
      </c>
      <c r="F142" s="3020"/>
      <c r="G142" s="3020"/>
      <c r="H142" s="3020"/>
      <c r="I142" s="3020"/>
      <c r="J142" s="3020"/>
      <c r="K142" s="3020"/>
      <c r="L142" s="3020"/>
      <c r="M142" s="3020"/>
      <c r="N142" s="3020"/>
      <c r="O142" s="3021"/>
      <c r="S142" s="2912" t="s">
        <v>652</v>
      </c>
      <c r="T142" s="2913"/>
      <c r="U142" s="2913"/>
      <c r="V142" s="2913"/>
      <c r="W142" s="2913"/>
      <c r="X142" s="2913"/>
      <c r="Y142" s="2913"/>
      <c r="Z142" s="2913"/>
      <c r="AA142" s="2914" t="s">
        <v>3989</v>
      </c>
      <c r="AB142" s="2915"/>
      <c r="AC142" s="2915"/>
      <c r="AD142" s="2915"/>
      <c r="AE142" s="2915"/>
      <c r="AF142" s="2915"/>
      <c r="AG142" s="2915"/>
      <c r="AH142" s="2915"/>
      <c r="AI142" s="2915"/>
      <c r="AJ142" s="2916"/>
    </row>
    <row r="143" spans="2:36" ht="39" customHeight="1" thickBot="1" x14ac:dyDescent="0.3">
      <c r="B143" s="2912" t="s">
        <v>2144</v>
      </c>
      <c r="C143" s="2913"/>
      <c r="D143" s="2997"/>
      <c r="E143" s="2991" t="s">
        <v>2316</v>
      </c>
      <c r="F143" s="2991"/>
      <c r="G143" s="2991"/>
      <c r="H143" s="2991"/>
      <c r="I143" s="2991"/>
      <c r="J143" s="2991"/>
      <c r="K143" s="2991"/>
      <c r="L143" s="2991"/>
      <c r="M143" s="2991"/>
      <c r="N143" s="2991"/>
      <c r="O143" s="2992"/>
      <c r="S143" s="2912" t="s">
        <v>2139</v>
      </c>
      <c r="T143" s="2913"/>
      <c r="U143" s="2913"/>
      <c r="V143" s="2913"/>
      <c r="W143" s="2913"/>
      <c r="X143" s="2913"/>
      <c r="Y143" s="2913"/>
      <c r="Z143" s="2913"/>
      <c r="AA143" s="2914" t="s">
        <v>3989</v>
      </c>
      <c r="AB143" s="2915"/>
      <c r="AC143" s="2915"/>
      <c r="AD143" s="2915"/>
      <c r="AE143" s="2915"/>
      <c r="AF143" s="2915"/>
      <c r="AG143" s="2915"/>
      <c r="AH143" s="2915"/>
      <c r="AI143" s="2915"/>
      <c r="AJ143" s="2916"/>
    </row>
    <row r="144" spans="2:36" ht="38.25" customHeight="1" thickBot="1" x14ac:dyDescent="0.3">
      <c r="B144" s="2912" t="s">
        <v>2145</v>
      </c>
      <c r="C144" s="2913"/>
      <c r="D144" s="2997"/>
      <c r="E144" s="2991" t="s">
        <v>2316</v>
      </c>
      <c r="F144" s="2991"/>
      <c r="G144" s="2991"/>
      <c r="H144" s="2991"/>
      <c r="I144" s="2991"/>
      <c r="J144" s="2991"/>
      <c r="K144" s="2991"/>
      <c r="L144" s="2991"/>
      <c r="M144" s="2991"/>
      <c r="N144" s="2991"/>
      <c r="O144" s="2992"/>
      <c r="S144" s="2912" t="s">
        <v>343</v>
      </c>
      <c r="T144" s="2913"/>
      <c r="U144" s="2913"/>
      <c r="V144" s="2913"/>
      <c r="W144" s="2913"/>
      <c r="X144" s="2913"/>
      <c r="Y144" s="2913"/>
      <c r="Z144" s="2913"/>
      <c r="AA144" s="2914" t="s">
        <v>3989</v>
      </c>
      <c r="AB144" s="2915"/>
      <c r="AC144" s="2915"/>
      <c r="AD144" s="2915"/>
      <c r="AE144" s="2915"/>
      <c r="AF144" s="2915"/>
      <c r="AG144" s="2915"/>
      <c r="AH144" s="2915"/>
      <c r="AI144" s="2915"/>
      <c r="AJ144" s="2916"/>
    </row>
    <row r="145" spans="2:36" ht="38.25" customHeight="1" thickBot="1" x14ac:dyDescent="0.3">
      <c r="B145" s="2912" t="s">
        <v>2145</v>
      </c>
      <c r="C145" s="2913"/>
      <c r="D145" s="2997"/>
      <c r="E145" s="2991" t="s">
        <v>2316</v>
      </c>
      <c r="F145" s="2991"/>
      <c r="G145" s="2991"/>
      <c r="H145" s="2991"/>
      <c r="I145" s="2991"/>
      <c r="J145" s="2991"/>
      <c r="K145" s="2991"/>
      <c r="L145" s="2991"/>
      <c r="M145" s="2991"/>
      <c r="N145" s="2991"/>
      <c r="O145" s="2992"/>
      <c r="S145" s="2912" t="s">
        <v>4002</v>
      </c>
      <c r="T145" s="2913"/>
      <c r="U145" s="2913"/>
      <c r="V145" s="2913"/>
      <c r="W145" s="2913"/>
      <c r="X145" s="2913"/>
      <c r="Y145" s="2913"/>
      <c r="Z145" s="2913"/>
      <c r="AA145" s="2914" t="s">
        <v>3989</v>
      </c>
      <c r="AB145" s="2915"/>
      <c r="AC145" s="2915"/>
      <c r="AD145" s="2915"/>
      <c r="AE145" s="2915"/>
      <c r="AF145" s="2915"/>
      <c r="AG145" s="2915"/>
      <c r="AH145" s="2915"/>
      <c r="AI145" s="2915"/>
      <c r="AJ145" s="2916"/>
    </row>
    <row r="146" spans="2:36" ht="42" customHeight="1" thickBot="1" x14ac:dyDescent="0.3">
      <c r="B146" s="2907" t="s">
        <v>4006</v>
      </c>
      <c r="C146" s="2908"/>
      <c r="D146" s="2909"/>
      <c r="E146" s="2991" t="s">
        <v>2316</v>
      </c>
      <c r="F146" s="2991"/>
      <c r="G146" s="2991"/>
      <c r="H146" s="2991"/>
      <c r="I146" s="2991"/>
      <c r="J146" s="2991"/>
      <c r="K146" s="2991"/>
      <c r="L146" s="2991"/>
      <c r="M146" s="2991"/>
      <c r="N146" s="2991"/>
      <c r="O146" s="2992"/>
      <c r="S146" s="2912" t="s">
        <v>4003</v>
      </c>
      <c r="T146" s="2913"/>
      <c r="U146" s="2913"/>
      <c r="V146" s="2913"/>
      <c r="W146" s="2913"/>
      <c r="X146" s="2913"/>
      <c r="Y146" s="2913"/>
      <c r="Z146" s="2913"/>
      <c r="AA146" s="2920" t="s">
        <v>4004</v>
      </c>
      <c r="AB146" s="2913"/>
      <c r="AC146" s="2913"/>
      <c r="AD146" s="2913"/>
      <c r="AE146" s="2913"/>
      <c r="AF146" s="2913"/>
      <c r="AG146" s="2913"/>
      <c r="AH146" s="2913"/>
      <c r="AI146" s="2913"/>
      <c r="AJ146" s="2921"/>
    </row>
    <row r="147" spans="2:36" ht="46.5" customHeight="1" thickBot="1" x14ac:dyDescent="0.3">
      <c r="B147" s="2907" t="s">
        <v>4007</v>
      </c>
      <c r="C147" s="2908"/>
      <c r="D147" s="2908"/>
      <c r="E147" s="2991" t="s">
        <v>2316</v>
      </c>
      <c r="F147" s="2991"/>
      <c r="G147" s="2991"/>
      <c r="H147" s="2991"/>
      <c r="I147" s="2991"/>
      <c r="J147" s="2991"/>
      <c r="K147" s="2991"/>
      <c r="L147" s="2991"/>
      <c r="M147" s="2991"/>
      <c r="N147" s="2991"/>
      <c r="O147" s="2992"/>
      <c r="S147" s="2922" t="s">
        <v>2144</v>
      </c>
      <c r="T147" s="2923"/>
      <c r="U147" s="2923"/>
      <c r="V147" s="2923"/>
      <c r="W147" s="2923"/>
      <c r="X147" s="2923"/>
      <c r="Y147" s="2923"/>
      <c r="Z147" s="2924"/>
      <c r="AA147" s="2931" t="s">
        <v>4001</v>
      </c>
      <c r="AB147" s="2932"/>
      <c r="AC147" s="2932"/>
      <c r="AD147" s="2932"/>
      <c r="AE147" s="2932"/>
      <c r="AF147" s="2932"/>
      <c r="AG147" s="2932"/>
      <c r="AH147" s="2932"/>
      <c r="AI147" s="2932"/>
      <c r="AJ147" s="2933"/>
    </row>
    <row r="148" spans="2:36" ht="39" customHeight="1" x14ac:dyDescent="0.25">
      <c r="S148" s="2925"/>
      <c r="T148" s="2926"/>
      <c r="U148" s="2926"/>
      <c r="V148" s="2926"/>
      <c r="W148" s="2926"/>
      <c r="X148" s="2926"/>
      <c r="Y148" s="2926"/>
      <c r="Z148" s="2927"/>
      <c r="AA148" s="2934" t="s">
        <v>3988</v>
      </c>
      <c r="AB148" s="1746"/>
      <c r="AC148" s="1746"/>
      <c r="AD148" s="1746"/>
      <c r="AE148" s="1746"/>
      <c r="AF148" s="1746"/>
      <c r="AG148" s="1746"/>
      <c r="AH148" s="1746"/>
      <c r="AI148" s="1746"/>
      <c r="AJ148" s="1747"/>
    </row>
    <row r="149" spans="2:36" ht="33" customHeight="1" thickBot="1" x14ac:dyDescent="0.3">
      <c r="S149" s="2928"/>
      <c r="T149" s="2929"/>
      <c r="U149" s="2929"/>
      <c r="V149" s="2929"/>
      <c r="W149" s="2929"/>
      <c r="X149" s="2929"/>
      <c r="Y149" s="2929"/>
      <c r="Z149" s="2930"/>
      <c r="AA149" s="1269"/>
      <c r="AB149" s="2340" t="s">
        <v>1961</v>
      </c>
      <c r="AC149" s="2340"/>
      <c r="AD149" s="2340"/>
      <c r="AE149" s="2340"/>
      <c r="AF149" s="2935" t="s">
        <v>4099</v>
      </c>
      <c r="AG149" s="2936"/>
      <c r="AH149" s="2936"/>
      <c r="AI149" s="2936"/>
      <c r="AJ149" s="2937"/>
    </row>
    <row r="150" spans="2:36" ht="38.25" customHeight="1" thickBot="1" x14ac:dyDescent="0.3">
      <c r="S150" s="2912" t="s">
        <v>2145</v>
      </c>
      <c r="T150" s="2913"/>
      <c r="U150" s="2913"/>
      <c r="V150" s="2913"/>
      <c r="W150" s="2913"/>
      <c r="X150" s="2913"/>
      <c r="Y150" s="2913"/>
      <c r="Z150" s="2913"/>
      <c r="AA150" s="2914" t="s">
        <v>2316</v>
      </c>
      <c r="AB150" s="2915"/>
      <c r="AC150" s="2915"/>
      <c r="AD150" s="2915"/>
      <c r="AE150" s="2915"/>
      <c r="AF150" s="2915"/>
      <c r="AG150" s="2915"/>
      <c r="AH150" s="2915"/>
      <c r="AI150" s="2915"/>
      <c r="AJ150" s="2916"/>
    </row>
    <row r="151" spans="2:36" ht="37.5" customHeight="1" thickBot="1" x14ac:dyDescent="0.3">
      <c r="S151" s="2912" t="s">
        <v>4005</v>
      </c>
      <c r="T151" s="2913"/>
      <c r="U151" s="2913"/>
      <c r="V151" s="2913"/>
      <c r="W151" s="2913"/>
      <c r="X151" s="2913"/>
      <c r="Y151" s="2913"/>
      <c r="Z151" s="2913"/>
      <c r="AA151" s="2914" t="s">
        <v>2316</v>
      </c>
      <c r="AB151" s="2915"/>
      <c r="AC151" s="2915"/>
      <c r="AD151" s="2915"/>
      <c r="AE151" s="2915"/>
      <c r="AF151" s="2915"/>
      <c r="AG151" s="2915"/>
      <c r="AH151" s="2915"/>
      <c r="AI151" s="2915"/>
      <c r="AJ151" s="2916"/>
    </row>
    <row r="152" spans="2:36" ht="34.5" customHeight="1" thickBot="1" x14ac:dyDescent="0.3">
      <c r="S152" s="2912" t="s">
        <v>4006</v>
      </c>
      <c r="T152" s="2913"/>
      <c r="U152" s="2913"/>
      <c r="V152" s="2913"/>
      <c r="W152" s="2913"/>
      <c r="X152" s="2913"/>
      <c r="Y152" s="2913"/>
      <c r="Z152" s="2913"/>
      <c r="AA152" s="2914" t="s">
        <v>2316</v>
      </c>
      <c r="AB152" s="2915"/>
      <c r="AC152" s="2915"/>
      <c r="AD152" s="2915"/>
      <c r="AE152" s="2915"/>
      <c r="AF152" s="2915"/>
      <c r="AG152" s="2915"/>
      <c r="AH152" s="2915"/>
      <c r="AI152" s="2915"/>
      <c r="AJ152" s="2916"/>
    </row>
    <row r="153" spans="2:36" ht="33.75" customHeight="1" thickBot="1" x14ac:dyDescent="0.3">
      <c r="S153" s="2912" t="s">
        <v>4007</v>
      </c>
      <c r="T153" s="2913"/>
      <c r="U153" s="2913"/>
      <c r="V153" s="2913"/>
      <c r="W153" s="2913"/>
      <c r="X153" s="2913"/>
      <c r="Y153" s="2913"/>
      <c r="Z153" s="2913"/>
      <c r="AA153" s="2914" t="s">
        <v>2316</v>
      </c>
      <c r="AB153" s="2915"/>
      <c r="AC153" s="2915"/>
      <c r="AD153" s="2915"/>
      <c r="AE153" s="2915"/>
      <c r="AF153" s="2915"/>
      <c r="AG153" s="2915"/>
      <c r="AH153" s="2915"/>
      <c r="AI153" s="2915"/>
      <c r="AJ153" s="2916"/>
    </row>
    <row r="154" spans="2:36" ht="35.1" customHeight="1" thickBot="1" x14ac:dyDescent="0.3">
      <c r="S154" s="638"/>
      <c r="T154" s="638"/>
      <c r="U154" s="638"/>
      <c r="V154" s="638"/>
      <c r="W154" s="638"/>
      <c r="X154" s="638"/>
      <c r="Y154" s="638"/>
      <c r="Z154" s="638"/>
      <c r="AA154" s="638"/>
      <c r="AB154" s="638"/>
      <c r="AC154" s="638"/>
      <c r="AD154" s="638"/>
      <c r="AE154" s="638"/>
      <c r="AF154" s="638"/>
      <c r="AG154" s="638"/>
      <c r="AH154" s="638"/>
      <c r="AI154" s="638"/>
      <c r="AJ154" s="638"/>
    </row>
    <row r="155" spans="2:36" ht="35.1" customHeight="1" thickBot="1" x14ac:dyDescent="0.3">
      <c r="S155" s="2917" t="s">
        <v>3986</v>
      </c>
      <c r="T155" s="2918"/>
      <c r="U155" s="2918"/>
      <c r="V155" s="2918"/>
      <c r="W155" s="2918"/>
      <c r="X155" s="2918"/>
      <c r="Y155" s="2918"/>
      <c r="Z155" s="2918"/>
      <c r="AA155" s="2918"/>
      <c r="AB155" s="2918"/>
      <c r="AC155" s="2918"/>
      <c r="AD155" s="2918"/>
      <c r="AE155" s="2918"/>
      <c r="AF155" s="2918"/>
      <c r="AG155" s="2918"/>
      <c r="AH155" s="2918"/>
      <c r="AI155" s="2918"/>
      <c r="AJ155" s="2919"/>
    </row>
    <row r="156" spans="2:36" ht="35.1" customHeight="1" thickBot="1" x14ac:dyDescent="0.3">
      <c r="S156" s="2907" t="s">
        <v>641</v>
      </c>
      <c r="T156" s="2908"/>
      <c r="U156" s="2908"/>
      <c r="V156" s="2908"/>
      <c r="W156" s="2908"/>
      <c r="X156" s="2908"/>
      <c r="Y156" s="2908"/>
      <c r="Z156" s="2909"/>
      <c r="AA156" s="2910" t="s">
        <v>3991</v>
      </c>
      <c r="AB156" s="2908"/>
      <c r="AC156" s="2908"/>
      <c r="AD156" s="2908"/>
      <c r="AE156" s="2908"/>
      <c r="AF156" s="2908"/>
      <c r="AG156" s="2908"/>
      <c r="AH156" s="2908"/>
      <c r="AI156" s="2908"/>
      <c r="AJ156" s="2911"/>
    </row>
    <row r="157" spans="2:36" ht="38.25" customHeight="1" thickBot="1" x14ac:dyDescent="0.3">
      <c r="S157" s="2907" t="s">
        <v>652</v>
      </c>
      <c r="T157" s="2908"/>
      <c r="U157" s="2908"/>
      <c r="V157" s="2908"/>
      <c r="W157" s="2908"/>
      <c r="X157" s="2908"/>
      <c r="Y157" s="2908"/>
      <c r="Z157" s="2909"/>
      <c r="AA157" s="2910" t="s">
        <v>3992</v>
      </c>
      <c r="AB157" s="2908"/>
      <c r="AC157" s="2908"/>
      <c r="AD157" s="2908"/>
      <c r="AE157" s="2908"/>
      <c r="AF157" s="2908"/>
      <c r="AG157" s="2908"/>
      <c r="AH157" s="2908"/>
      <c r="AI157" s="2908"/>
      <c r="AJ157" s="2911"/>
    </row>
    <row r="158" spans="2:36" ht="40.5" customHeight="1" thickBot="1" x14ac:dyDescent="0.3">
      <c r="S158" s="2907" t="s">
        <v>2139</v>
      </c>
      <c r="T158" s="2908"/>
      <c r="U158" s="2908"/>
      <c r="V158" s="2908"/>
      <c r="W158" s="2908"/>
      <c r="X158" s="2908"/>
      <c r="Y158" s="2908"/>
      <c r="Z158" s="2909"/>
      <c r="AA158" s="2910" t="s">
        <v>3993</v>
      </c>
      <c r="AB158" s="2908"/>
      <c r="AC158" s="2908"/>
      <c r="AD158" s="2908"/>
      <c r="AE158" s="2908"/>
      <c r="AF158" s="2908"/>
      <c r="AG158" s="2908"/>
      <c r="AH158" s="2908"/>
      <c r="AI158" s="2908"/>
      <c r="AJ158" s="2911"/>
    </row>
    <row r="159" spans="2:36" ht="37.5" customHeight="1" thickBot="1" x14ac:dyDescent="0.3">
      <c r="S159" s="2907" t="s">
        <v>343</v>
      </c>
      <c r="T159" s="2908"/>
      <c r="U159" s="2908"/>
      <c r="V159" s="2908"/>
      <c r="W159" s="2908"/>
      <c r="X159" s="2908"/>
      <c r="Y159" s="2908"/>
      <c r="Z159" s="2909"/>
      <c r="AA159" s="2910" t="s">
        <v>3994</v>
      </c>
      <c r="AB159" s="2908"/>
      <c r="AC159" s="2908"/>
      <c r="AD159" s="2908"/>
      <c r="AE159" s="2908"/>
      <c r="AF159" s="2908"/>
      <c r="AG159" s="2908"/>
      <c r="AH159" s="2908"/>
      <c r="AI159" s="2908"/>
      <c r="AJ159" s="2911"/>
    </row>
    <row r="160" spans="2:36" ht="37.5" customHeight="1" thickBot="1" x14ac:dyDescent="0.3">
      <c r="S160" s="2907" t="s">
        <v>4002</v>
      </c>
      <c r="T160" s="2908"/>
      <c r="U160" s="2908"/>
      <c r="V160" s="2908"/>
      <c r="W160" s="2908"/>
      <c r="X160" s="2908"/>
      <c r="Y160" s="2908"/>
      <c r="Z160" s="2909"/>
      <c r="AA160" s="2910" t="s">
        <v>4008</v>
      </c>
      <c r="AB160" s="2908"/>
      <c r="AC160" s="2908"/>
      <c r="AD160" s="2908"/>
      <c r="AE160" s="2908"/>
      <c r="AF160" s="2908"/>
      <c r="AG160" s="2908"/>
      <c r="AH160" s="2908"/>
      <c r="AI160" s="2908"/>
      <c r="AJ160" s="2911"/>
    </row>
    <row r="161" spans="19:36" ht="35.25" customHeight="1" thickBot="1" x14ac:dyDescent="0.3">
      <c r="S161" s="2907" t="s">
        <v>4003</v>
      </c>
      <c r="T161" s="2908"/>
      <c r="U161" s="2908"/>
      <c r="V161" s="2908"/>
      <c r="W161" s="2908"/>
      <c r="X161" s="2908"/>
      <c r="Y161" s="2908"/>
      <c r="Z161" s="2908"/>
      <c r="AA161" s="2910" t="s">
        <v>4009</v>
      </c>
      <c r="AB161" s="2908"/>
      <c r="AC161" s="2908"/>
      <c r="AD161" s="2908"/>
      <c r="AE161" s="2908"/>
      <c r="AF161" s="2908"/>
      <c r="AG161" s="2908"/>
      <c r="AH161" s="2908"/>
      <c r="AI161" s="2908"/>
      <c r="AJ161" s="2911"/>
    </row>
    <row r="162" spans="19:36" ht="36.75" customHeight="1" thickBot="1" x14ac:dyDescent="0.3">
      <c r="S162" s="2907" t="s">
        <v>2144</v>
      </c>
      <c r="T162" s="2908"/>
      <c r="U162" s="2908"/>
      <c r="V162" s="2908"/>
      <c r="W162" s="2908"/>
      <c r="X162" s="2908"/>
      <c r="Y162" s="2908"/>
      <c r="Z162" s="2909"/>
      <c r="AA162" s="2910" t="s">
        <v>4026</v>
      </c>
      <c r="AB162" s="2908"/>
      <c r="AC162" s="2908"/>
      <c r="AD162" s="2908"/>
      <c r="AE162" s="2908"/>
      <c r="AF162" s="2908"/>
      <c r="AG162" s="2908"/>
      <c r="AH162" s="2908"/>
      <c r="AI162" s="2908"/>
      <c r="AJ162" s="2911"/>
    </row>
    <row r="163" spans="19:36" ht="38.25" customHeight="1" thickBot="1" x14ac:dyDescent="0.3">
      <c r="S163" s="2912" t="s">
        <v>2145</v>
      </c>
      <c r="T163" s="2913"/>
      <c r="U163" s="2913"/>
      <c r="V163" s="2913"/>
      <c r="W163" s="2913"/>
      <c r="X163" s="2913"/>
      <c r="Y163" s="2913"/>
      <c r="Z163" s="2913"/>
      <c r="AA163" s="2914" t="s">
        <v>2316</v>
      </c>
      <c r="AB163" s="2915"/>
      <c r="AC163" s="2915"/>
      <c r="AD163" s="2915"/>
      <c r="AE163" s="2915"/>
      <c r="AF163" s="2915"/>
      <c r="AG163" s="2915"/>
      <c r="AH163" s="2915"/>
      <c r="AI163" s="2915"/>
      <c r="AJ163" s="2916"/>
    </row>
    <row r="164" spans="19:36" ht="35.1" customHeight="1" thickBot="1" x14ac:dyDescent="0.3">
      <c r="S164" s="2912" t="s">
        <v>4005</v>
      </c>
      <c r="T164" s="2913"/>
      <c r="U164" s="2913"/>
      <c r="V164" s="2913"/>
      <c r="W164" s="2913"/>
      <c r="X164" s="2913"/>
      <c r="Y164" s="2913"/>
      <c r="Z164" s="2913"/>
      <c r="AA164" s="2914" t="s">
        <v>2316</v>
      </c>
      <c r="AB164" s="2915"/>
      <c r="AC164" s="2915"/>
      <c r="AD164" s="2915"/>
      <c r="AE164" s="2915"/>
      <c r="AF164" s="2915"/>
      <c r="AG164" s="2915"/>
      <c r="AH164" s="2915"/>
      <c r="AI164" s="2915"/>
      <c r="AJ164" s="2916"/>
    </row>
    <row r="165" spans="19:36" ht="35.1" customHeight="1" thickBot="1" x14ac:dyDescent="0.3">
      <c r="S165" s="2912" t="s">
        <v>4006</v>
      </c>
      <c r="T165" s="2913"/>
      <c r="U165" s="2913"/>
      <c r="V165" s="2913"/>
      <c r="W165" s="2913"/>
      <c r="X165" s="2913"/>
      <c r="Y165" s="2913"/>
      <c r="Z165" s="2913"/>
      <c r="AA165" s="2914" t="s">
        <v>2316</v>
      </c>
      <c r="AB165" s="2915"/>
      <c r="AC165" s="2915"/>
      <c r="AD165" s="2915"/>
      <c r="AE165" s="2915"/>
      <c r="AF165" s="2915"/>
      <c r="AG165" s="2915"/>
      <c r="AH165" s="2915"/>
      <c r="AI165" s="2915"/>
      <c r="AJ165" s="2916"/>
    </row>
    <row r="166" spans="19:36" ht="35.1" customHeight="1" thickBot="1" x14ac:dyDescent="0.3">
      <c r="S166" s="2912" t="s">
        <v>4007</v>
      </c>
      <c r="T166" s="2913"/>
      <c r="U166" s="2913"/>
      <c r="V166" s="2913"/>
      <c r="W166" s="2913"/>
      <c r="X166" s="2913"/>
      <c r="Y166" s="2913"/>
      <c r="Z166" s="2913"/>
      <c r="AA166" s="2914" t="s">
        <v>2316</v>
      </c>
      <c r="AB166" s="2915"/>
      <c r="AC166" s="2915"/>
      <c r="AD166" s="2915"/>
      <c r="AE166" s="2915"/>
      <c r="AF166" s="2915"/>
      <c r="AG166" s="2915"/>
      <c r="AH166" s="2915"/>
      <c r="AI166" s="2915"/>
      <c r="AJ166" s="2916"/>
    </row>
    <row r="167" spans="19:36" ht="35.1" customHeight="1" x14ac:dyDescent="0.25"/>
    <row r="168" spans="19:36" ht="35.1" customHeight="1" x14ac:dyDescent="0.25"/>
    <row r="169" spans="19:36" ht="34.5" customHeight="1" x14ac:dyDescent="0.25"/>
    <row r="170" spans="19:36" ht="36.75" customHeight="1" x14ac:dyDescent="0.25"/>
    <row r="171" spans="19:36" ht="33.950000000000003" customHeight="1" x14ac:dyDescent="0.25"/>
    <row r="172" spans="19:36" ht="33.950000000000003" customHeight="1" x14ac:dyDescent="0.25"/>
    <row r="173" spans="19:36" ht="33.950000000000003" customHeight="1" x14ac:dyDescent="0.25"/>
    <row r="174" spans="19:36" ht="33.950000000000003" customHeight="1" x14ac:dyDescent="0.25"/>
    <row r="175" spans="19:36" ht="33.950000000000003" customHeight="1" x14ac:dyDescent="0.25"/>
    <row r="176" spans="19:36" ht="33.950000000000003" customHeight="1" x14ac:dyDescent="0.25"/>
    <row r="177" ht="33.950000000000003" customHeight="1" x14ac:dyDescent="0.25"/>
    <row r="178" ht="33.950000000000003" customHeight="1" x14ac:dyDescent="0.25"/>
    <row r="179" ht="33.950000000000003" customHeight="1" x14ac:dyDescent="0.25"/>
    <row r="180" ht="33.950000000000003" customHeight="1" x14ac:dyDescent="0.25"/>
    <row r="181" ht="33.950000000000003" customHeight="1" x14ac:dyDescent="0.25"/>
    <row r="182" ht="33.950000000000003" customHeight="1" x14ac:dyDescent="0.25"/>
  </sheetData>
  <sheetProtection algorithmName="SHA-512" hashValue="loHFKcF4wCn3jrLNsvBvt0zYq7xLAxgP60dQVBwV8iM3aASIckMzpalXVYavCrFgGEPmyb+xKudC6JPOaSzL8w==" saltValue="d16ZFC1ff+eQmY5YA3iofg==" spinCount="100000" sheet="1" objects="1" scenarios="1"/>
  <mergeCells count="1154">
    <mergeCell ref="S135:Z135"/>
    <mergeCell ref="AA135:AJ135"/>
    <mergeCell ref="B86:D86"/>
    <mergeCell ref="E86:O86"/>
    <mergeCell ref="B128:D128"/>
    <mergeCell ref="E128:O128"/>
    <mergeCell ref="B134:D134"/>
    <mergeCell ref="E134:O134"/>
    <mergeCell ref="S113:Z113"/>
    <mergeCell ref="AA113:AJ113"/>
    <mergeCell ref="E113:I113"/>
    <mergeCell ref="J113:O114"/>
    <mergeCell ref="P111:Q114"/>
    <mergeCell ref="E122:I122"/>
    <mergeCell ref="J122:O123"/>
    <mergeCell ref="P120:Q123"/>
    <mergeCell ref="S128:Z128"/>
    <mergeCell ref="AA128:AJ128"/>
    <mergeCell ref="S130:Z130"/>
    <mergeCell ref="AA130:AJ130"/>
    <mergeCell ref="S126:Z126"/>
    <mergeCell ref="AA126:AJ126"/>
    <mergeCell ref="S127:Z127"/>
    <mergeCell ref="AA127:AJ127"/>
    <mergeCell ref="B131:D131"/>
    <mergeCell ref="B132:D132"/>
    <mergeCell ref="S110:Z110"/>
    <mergeCell ref="AA110:AJ110"/>
    <mergeCell ref="S111:Z111"/>
    <mergeCell ref="S123:AJ123"/>
    <mergeCell ref="S124:Z124"/>
    <mergeCell ref="AA124:AJ124"/>
    <mergeCell ref="B129:D129"/>
    <mergeCell ref="B130:D130"/>
    <mergeCell ref="S125:Z125"/>
    <mergeCell ref="AA125:AJ125"/>
    <mergeCell ref="S52:Z79"/>
    <mergeCell ref="S83:Z83"/>
    <mergeCell ref="AA83:AJ83"/>
    <mergeCell ref="S87:Z87"/>
    <mergeCell ref="AK67:AL70"/>
    <mergeCell ref="AK75:AM79"/>
    <mergeCell ref="V34:X34"/>
    <mergeCell ref="T35:U35"/>
    <mergeCell ref="V35:X35"/>
    <mergeCell ref="T36:U36"/>
    <mergeCell ref="V36:X36"/>
    <mergeCell ref="T37:U37"/>
    <mergeCell ref="V37:X37"/>
    <mergeCell ref="U48:V48"/>
    <mergeCell ref="W48:X48"/>
    <mergeCell ref="U49:V49"/>
    <mergeCell ref="W49:X49"/>
    <mergeCell ref="AA81:AJ81"/>
    <mergeCell ref="AA82:AJ82"/>
    <mergeCell ref="AA87:AJ87"/>
    <mergeCell ref="J104:O104"/>
    <mergeCell ref="J105:O106"/>
    <mergeCell ref="E107:O107"/>
    <mergeCell ref="J103:O103"/>
    <mergeCell ref="J108:O108"/>
    <mergeCell ref="J110:O110"/>
    <mergeCell ref="J98:O98"/>
    <mergeCell ref="B83:D83"/>
    <mergeCell ref="S95:Z95"/>
    <mergeCell ref="S96:Z96"/>
    <mergeCell ref="S98:Z98"/>
    <mergeCell ref="T5:V5"/>
    <mergeCell ref="T7:U7"/>
    <mergeCell ref="V7:X7"/>
    <mergeCell ref="T9:U9"/>
    <mergeCell ref="V9:X9"/>
    <mergeCell ref="T10:U10"/>
    <mergeCell ref="V10:X10"/>
    <mergeCell ref="V14:X14"/>
    <mergeCell ref="T15:U15"/>
    <mergeCell ref="J65:O65"/>
    <mergeCell ref="J63:O63"/>
    <mergeCell ref="E62:O62"/>
    <mergeCell ref="E56:O56"/>
    <mergeCell ref="B58:O58"/>
    <mergeCell ref="B59:D59"/>
    <mergeCell ref="E59:I59"/>
    <mergeCell ref="S82:Z82"/>
    <mergeCell ref="J59:O59"/>
    <mergeCell ref="B62:D63"/>
    <mergeCell ref="B64:D65"/>
    <mergeCell ref="B70:D70"/>
    <mergeCell ref="B9:I9"/>
    <mergeCell ref="B10:I10"/>
    <mergeCell ref="B75:D75"/>
    <mergeCell ref="J78:O78"/>
    <mergeCell ref="E79:O79"/>
    <mergeCell ref="V22:X22"/>
    <mergeCell ref="B44:O44"/>
    <mergeCell ref="I42:O42"/>
    <mergeCell ref="B3:G3"/>
    <mergeCell ref="B74:D74"/>
    <mergeCell ref="B73:D73"/>
    <mergeCell ref="B72:D72"/>
    <mergeCell ref="E80:I80"/>
    <mergeCell ref="J80:O80"/>
    <mergeCell ref="F81:O81"/>
    <mergeCell ref="B79:D82"/>
    <mergeCell ref="V15:X15"/>
    <mergeCell ref="T16:U16"/>
    <mergeCell ref="V16:X16"/>
    <mergeCell ref="T17:U17"/>
    <mergeCell ref="V17:X17"/>
    <mergeCell ref="T18:U18"/>
    <mergeCell ref="V18:X18"/>
    <mergeCell ref="T19:U19"/>
    <mergeCell ref="AA94:AJ94"/>
    <mergeCell ref="S85:Z85"/>
    <mergeCell ref="AA86:AJ86"/>
    <mergeCell ref="S84:Z84"/>
    <mergeCell ref="AA84:AJ84"/>
    <mergeCell ref="AA85:AJ85"/>
    <mergeCell ref="AA68:AE68"/>
    <mergeCell ref="AF68:AJ68"/>
    <mergeCell ref="AA70:AE70"/>
    <mergeCell ref="AA71:AJ71"/>
    <mergeCell ref="AA72:AE72"/>
    <mergeCell ref="AF72:AJ72"/>
    <mergeCell ref="AA74:AE74"/>
    <mergeCell ref="AF74:AJ74"/>
    <mergeCell ref="AA75:AE75"/>
    <mergeCell ref="AF75:AJ75"/>
    <mergeCell ref="AA112:AJ112"/>
    <mergeCell ref="E89:O89"/>
    <mergeCell ref="AA88:AJ88"/>
    <mergeCell ref="AA89:AJ89"/>
    <mergeCell ref="S93:AJ93"/>
    <mergeCell ref="S94:Z94"/>
    <mergeCell ref="J37:K37"/>
    <mergeCell ref="E103:I103"/>
    <mergeCell ref="AA95:AJ95"/>
    <mergeCell ref="AA96:AJ96"/>
    <mergeCell ref="AA98:AJ98"/>
    <mergeCell ref="S99:Z99"/>
    <mergeCell ref="S100:Z100"/>
    <mergeCell ref="AF106:AJ106"/>
    <mergeCell ref="E109:I109"/>
    <mergeCell ref="J109:O109"/>
    <mergeCell ref="E64:O64"/>
    <mergeCell ref="E65:I65"/>
    <mergeCell ref="E66:O66"/>
    <mergeCell ref="N49:O49"/>
    <mergeCell ref="J48:K48"/>
    <mergeCell ref="L48:M48"/>
    <mergeCell ref="N48:O48"/>
    <mergeCell ref="F49:G49"/>
    <mergeCell ref="J49:K49"/>
    <mergeCell ref="L49:M49"/>
    <mergeCell ref="E67:I67"/>
    <mergeCell ref="J67:O67"/>
    <mergeCell ref="E75:O75"/>
    <mergeCell ref="B77:O77"/>
    <mergeCell ref="B78:D78"/>
    <mergeCell ref="E78:I78"/>
    <mergeCell ref="AA115:AJ115"/>
    <mergeCell ref="S118:Z118"/>
    <mergeCell ref="AA116:AJ116"/>
    <mergeCell ref="AB117:AE117"/>
    <mergeCell ref="AF117:AJ117"/>
    <mergeCell ref="S115:Z117"/>
    <mergeCell ref="AA119:AJ119"/>
    <mergeCell ref="S120:Z120"/>
    <mergeCell ref="AA120:AJ120"/>
    <mergeCell ref="S121:Z121"/>
    <mergeCell ref="BA37:BB37"/>
    <mergeCell ref="CE37:CG37"/>
    <mergeCell ref="E72:O72"/>
    <mergeCell ref="E120:I120"/>
    <mergeCell ref="E108:I108"/>
    <mergeCell ref="E110:I110"/>
    <mergeCell ref="E111:I111"/>
    <mergeCell ref="E112:I112"/>
    <mergeCell ref="E114:I114"/>
    <mergeCell ref="E73:O73"/>
    <mergeCell ref="E74:O74"/>
    <mergeCell ref="E90:O90"/>
    <mergeCell ref="E92:O92"/>
    <mergeCell ref="AA118:AJ118"/>
    <mergeCell ref="S119:Z119"/>
    <mergeCell ref="AA101:AJ101"/>
    <mergeCell ref="AA102:AJ102"/>
    <mergeCell ref="S80:Z80"/>
    <mergeCell ref="AA80:AJ80"/>
    <mergeCell ref="S81:Z81"/>
    <mergeCell ref="AA69:AE69"/>
    <mergeCell ref="E88:O88"/>
    <mergeCell ref="AA121:AJ121"/>
    <mergeCell ref="S114:Z114"/>
    <mergeCell ref="AA114:AJ114"/>
    <mergeCell ref="E106:I106"/>
    <mergeCell ref="S97:Z97"/>
    <mergeCell ref="AA97:AJ97"/>
    <mergeCell ref="AA103:AJ103"/>
    <mergeCell ref="S133:Z133"/>
    <mergeCell ref="AA133:AJ133"/>
    <mergeCell ref="S134:Z134"/>
    <mergeCell ref="AA134:AJ134"/>
    <mergeCell ref="S129:Z129"/>
    <mergeCell ref="AA129:AJ129"/>
    <mergeCell ref="S131:Z131"/>
    <mergeCell ref="AA131:AJ131"/>
    <mergeCell ref="S132:Z132"/>
    <mergeCell ref="AA132:AJ132"/>
    <mergeCell ref="AA99:AJ99"/>
    <mergeCell ref="AA100:AJ100"/>
    <mergeCell ref="S105:AJ105"/>
    <mergeCell ref="AB109:AE109"/>
    <mergeCell ref="AA107:AJ107"/>
    <mergeCell ref="AA108:AJ108"/>
    <mergeCell ref="AF109:AJ109"/>
    <mergeCell ref="AA106:AE106"/>
    <mergeCell ref="S112:Z112"/>
    <mergeCell ref="J120:O120"/>
    <mergeCell ref="J121:O121"/>
    <mergeCell ref="E116:I116"/>
    <mergeCell ref="E118:I118"/>
    <mergeCell ref="E119:I119"/>
    <mergeCell ref="E117:I117"/>
    <mergeCell ref="BA5:BC5"/>
    <mergeCell ref="B52:D52"/>
    <mergeCell ref="E54:I54"/>
    <mergeCell ref="E55:I55"/>
    <mergeCell ref="B51:O51"/>
    <mergeCell ref="E52:O52"/>
    <mergeCell ref="E53:O53"/>
    <mergeCell ref="J54:O54"/>
    <mergeCell ref="J55:O55"/>
    <mergeCell ref="H49:I49"/>
    <mergeCell ref="B18:I18"/>
    <mergeCell ref="J18:K18"/>
    <mergeCell ref="K5:L5"/>
    <mergeCell ref="O5:Q5"/>
    <mergeCell ref="BA6:CL6"/>
    <mergeCell ref="BA7:BB7"/>
    <mergeCell ref="BC7:BE7"/>
    <mergeCell ref="BF7:BG7"/>
    <mergeCell ref="BH7:BJ7"/>
    <mergeCell ref="BK7:BM7"/>
    <mergeCell ref="CC37:CD37"/>
    <mergeCell ref="I43:O43"/>
    <mergeCell ref="B43:H43"/>
    <mergeCell ref="B49:E49"/>
    <mergeCell ref="B48:E48"/>
    <mergeCell ref="F48:G48"/>
    <mergeCell ref="H48:I48"/>
    <mergeCell ref="BW35:BY35"/>
    <mergeCell ref="BZ35:CB35"/>
    <mergeCell ref="BZ30:CB30"/>
    <mergeCell ref="CC30:CD30"/>
    <mergeCell ref="CE30:CG30"/>
    <mergeCell ref="B147:D147"/>
    <mergeCell ref="E147:O147"/>
    <mergeCell ref="B89:D89"/>
    <mergeCell ref="S51:AJ51"/>
    <mergeCell ref="AA52:AJ52"/>
    <mergeCell ref="AA53:AE53"/>
    <mergeCell ref="AF53:AJ53"/>
    <mergeCell ref="AA55:AE55"/>
    <mergeCell ref="AF55:AJ56"/>
    <mergeCell ref="AA56:AE56"/>
    <mergeCell ref="AA57:AJ57"/>
    <mergeCell ref="AA58:AE58"/>
    <mergeCell ref="AF58:AJ58"/>
    <mergeCell ref="AA60:AE60"/>
    <mergeCell ref="AF60:AJ60"/>
    <mergeCell ref="AA61:AE61"/>
    <mergeCell ref="AF61:AJ62"/>
    <mergeCell ref="AA62:AE62"/>
    <mergeCell ref="AA66:AE66"/>
    <mergeCell ref="AF66:AJ66"/>
    <mergeCell ref="AA67:AE67"/>
    <mergeCell ref="AF67:AJ67"/>
    <mergeCell ref="S107:Z109"/>
    <mergeCell ref="AA76:AE76"/>
    <mergeCell ref="AF76:AJ76"/>
    <mergeCell ref="AA77:AE77"/>
    <mergeCell ref="AF77:AJ77"/>
    <mergeCell ref="AA78:AE78"/>
    <mergeCell ref="AF78:AJ79"/>
    <mergeCell ref="AA79:AE79"/>
    <mergeCell ref="S86:Z86"/>
    <mergeCell ref="E63:I63"/>
    <mergeCell ref="B146:D146"/>
    <mergeCell ref="B133:D133"/>
    <mergeCell ref="B135:D135"/>
    <mergeCell ref="E125:O125"/>
    <mergeCell ref="E126:O126"/>
    <mergeCell ref="E127:O127"/>
    <mergeCell ref="E130:O130"/>
    <mergeCell ref="E131:O131"/>
    <mergeCell ref="E132:O132"/>
    <mergeCell ref="E133:O133"/>
    <mergeCell ref="E135:O135"/>
    <mergeCell ref="E129:O129"/>
    <mergeCell ref="B125:D125"/>
    <mergeCell ref="B126:D126"/>
    <mergeCell ref="B127:D127"/>
    <mergeCell ref="CE35:CG35"/>
    <mergeCell ref="BA36:BB36"/>
    <mergeCell ref="BC36:BE36"/>
    <mergeCell ref="BF36:BG36"/>
    <mergeCell ref="BH36:BJ36"/>
    <mergeCell ref="BK36:BM36"/>
    <mergeCell ref="BN36:BP36"/>
    <mergeCell ref="BW36:BY36"/>
    <mergeCell ref="BZ36:CB36"/>
    <mergeCell ref="CC36:CD36"/>
    <mergeCell ref="CE36:CG36"/>
    <mergeCell ref="BA35:BB35"/>
    <mergeCell ref="BC35:BE35"/>
    <mergeCell ref="BF35:BG35"/>
    <mergeCell ref="BH35:BJ35"/>
    <mergeCell ref="BK35:BM35"/>
    <mergeCell ref="BN35:BP35"/>
    <mergeCell ref="BA31:BB31"/>
    <mergeCell ref="BC31:BE31"/>
    <mergeCell ref="BF31:BG31"/>
    <mergeCell ref="BH31:BJ31"/>
    <mergeCell ref="BK31:BM31"/>
    <mergeCell ref="BN31:BP31"/>
    <mergeCell ref="BW31:BY31"/>
    <mergeCell ref="BZ31:CB31"/>
    <mergeCell ref="CC31:CD31"/>
    <mergeCell ref="CE31:CG31"/>
    <mergeCell ref="BA30:BB30"/>
    <mergeCell ref="BC30:BE30"/>
    <mergeCell ref="BF30:BG30"/>
    <mergeCell ref="BH30:BJ30"/>
    <mergeCell ref="BK30:BM30"/>
    <mergeCell ref="BN30:BP30"/>
    <mergeCell ref="BW30:BY30"/>
    <mergeCell ref="BQ30:BS30"/>
    <mergeCell ref="BT30:BV30"/>
    <mergeCell ref="BQ31:BS31"/>
    <mergeCell ref="BT31:BV31"/>
    <mergeCell ref="BZ28:CB28"/>
    <mergeCell ref="CC28:CD28"/>
    <mergeCell ref="CE28:CG28"/>
    <mergeCell ref="BA29:BB29"/>
    <mergeCell ref="BC29:BE29"/>
    <mergeCell ref="BF29:BG29"/>
    <mergeCell ref="BH29:BJ29"/>
    <mergeCell ref="BK29:BM29"/>
    <mergeCell ref="BN29:BP29"/>
    <mergeCell ref="BW29:BY29"/>
    <mergeCell ref="BZ29:CB29"/>
    <mergeCell ref="CC29:CD29"/>
    <mergeCell ref="CE29:CG29"/>
    <mergeCell ref="BA28:BB28"/>
    <mergeCell ref="BC28:BE28"/>
    <mergeCell ref="BF28:BG28"/>
    <mergeCell ref="BH28:BJ28"/>
    <mergeCell ref="BK28:BM28"/>
    <mergeCell ref="BN28:BP28"/>
    <mergeCell ref="BW28:BY28"/>
    <mergeCell ref="BQ28:BS28"/>
    <mergeCell ref="BT28:BV28"/>
    <mergeCell ref="BQ29:BS29"/>
    <mergeCell ref="BT29:BV29"/>
    <mergeCell ref="BA27:BB27"/>
    <mergeCell ref="BC27:BE27"/>
    <mergeCell ref="BF27:BG27"/>
    <mergeCell ref="BH27:BJ27"/>
    <mergeCell ref="BK27:BM27"/>
    <mergeCell ref="BN27:BP27"/>
    <mergeCell ref="BW27:BY27"/>
    <mergeCell ref="BZ27:CB27"/>
    <mergeCell ref="CC27:CD27"/>
    <mergeCell ref="CE27:CG27"/>
    <mergeCell ref="BA26:BB26"/>
    <mergeCell ref="BC26:BE26"/>
    <mergeCell ref="BF26:BG26"/>
    <mergeCell ref="BH26:BJ26"/>
    <mergeCell ref="BK26:BM26"/>
    <mergeCell ref="BN26:BP26"/>
    <mergeCell ref="BW26:BY26"/>
    <mergeCell ref="BQ27:BS27"/>
    <mergeCell ref="BT27:BV27"/>
    <mergeCell ref="BH22:BJ22"/>
    <mergeCell ref="BK22:BM22"/>
    <mergeCell ref="BN22:BP22"/>
    <mergeCell ref="BW22:BY22"/>
    <mergeCell ref="BZ24:CB24"/>
    <mergeCell ref="CC24:CD24"/>
    <mergeCell ref="CE24:CG24"/>
    <mergeCell ref="BA24:BB24"/>
    <mergeCell ref="BC24:BE24"/>
    <mergeCell ref="BF24:BG24"/>
    <mergeCell ref="BH24:BJ24"/>
    <mergeCell ref="BK24:BM24"/>
    <mergeCell ref="BN24:BP24"/>
    <mergeCell ref="BW24:BY24"/>
    <mergeCell ref="BZ26:CB26"/>
    <mergeCell ref="CC26:CD26"/>
    <mergeCell ref="CE26:CG26"/>
    <mergeCell ref="BF22:BG22"/>
    <mergeCell ref="BQ26:BS26"/>
    <mergeCell ref="BT26:BV26"/>
    <mergeCell ref="BZ20:CB20"/>
    <mergeCell ref="CC20:CD20"/>
    <mergeCell ref="CE20:CG20"/>
    <mergeCell ref="BA18:BB18"/>
    <mergeCell ref="BC18:BE18"/>
    <mergeCell ref="BF18:BG18"/>
    <mergeCell ref="BH18:BJ18"/>
    <mergeCell ref="BK18:BM18"/>
    <mergeCell ref="BN18:BP18"/>
    <mergeCell ref="BW18:BY18"/>
    <mergeCell ref="BZ18:CB18"/>
    <mergeCell ref="CC18:CD18"/>
    <mergeCell ref="CE18:CG18"/>
    <mergeCell ref="BA21:BB21"/>
    <mergeCell ref="BC21:BE21"/>
    <mergeCell ref="BF21:BG21"/>
    <mergeCell ref="BH21:BJ21"/>
    <mergeCell ref="BK21:BM21"/>
    <mergeCell ref="BN21:BP21"/>
    <mergeCell ref="BW21:BY21"/>
    <mergeCell ref="BZ21:CB21"/>
    <mergeCell ref="CC21:CD21"/>
    <mergeCell ref="CE21:CG21"/>
    <mergeCell ref="BA20:BB20"/>
    <mergeCell ref="BC20:BE20"/>
    <mergeCell ref="BF20:BG20"/>
    <mergeCell ref="BH20:BJ20"/>
    <mergeCell ref="BK20:BM20"/>
    <mergeCell ref="BN20:BP20"/>
    <mergeCell ref="BW20:BY20"/>
    <mergeCell ref="BC17:BE17"/>
    <mergeCell ref="BF17:BG17"/>
    <mergeCell ref="BH17:BJ17"/>
    <mergeCell ref="BK17:BM17"/>
    <mergeCell ref="BH15:BJ15"/>
    <mergeCell ref="BK15:BM15"/>
    <mergeCell ref="BN15:BP15"/>
    <mergeCell ref="BW15:BY15"/>
    <mergeCell ref="BZ15:CB15"/>
    <mergeCell ref="CC15:CD15"/>
    <mergeCell ref="BZ19:CB19"/>
    <mergeCell ref="CC19:CD19"/>
    <mergeCell ref="CE19:CG19"/>
    <mergeCell ref="BA19:BB19"/>
    <mergeCell ref="BC19:BE19"/>
    <mergeCell ref="BF19:BG19"/>
    <mergeCell ref="BH19:BJ19"/>
    <mergeCell ref="BK19:BM19"/>
    <mergeCell ref="BN19:BP19"/>
    <mergeCell ref="BW19:BY19"/>
    <mergeCell ref="BN17:BP17"/>
    <mergeCell ref="BW17:BY17"/>
    <mergeCell ref="BZ17:CB17"/>
    <mergeCell ref="CC17:CD17"/>
    <mergeCell ref="CE17:CG17"/>
    <mergeCell ref="BA17:BB17"/>
    <mergeCell ref="CE15:CG15"/>
    <mergeCell ref="BZ16:CB16"/>
    <mergeCell ref="CC16:CD16"/>
    <mergeCell ref="CE16:CG16"/>
    <mergeCell ref="BA15:BB15"/>
    <mergeCell ref="BC15:BE15"/>
    <mergeCell ref="BF15:BG15"/>
    <mergeCell ref="BA14:BB14"/>
    <mergeCell ref="BC14:BE14"/>
    <mergeCell ref="BF14:BG14"/>
    <mergeCell ref="BH14:BJ14"/>
    <mergeCell ref="BK14:BM14"/>
    <mergeCell ref="BN14:BP14"/>
    <mergeCell ref="BW14:BY14"/>
    <mergeCell ref="BZ14:CB14"/>
    <mergeCell ref="CC14:CD14"/>
    <mergeCell ref="CE14:CG14"/>
    <mergeCell ref="BA16:BB16"/>
    <mergeCell ref="BC16:BE16"/>
    <mergeCell ref="BF16:BG16"/>
    <mergeCell ref="BH16:BJ16"/>
    <mergeCell ref="BK16:BM16"/>
    <mergeCell ref="BN16:BP16"/>
    <mergeCell ref="BW16:BY16"/>
    <mergeCell ref="BZ12:CB12"/>
    <mergeCell ref="CC12:CD12"/>
    <mergeCell ref="CE12:CG12"/>
    <mergeCell ref="BA11:BB11"/>
    <mergeCell ref="BC11:BE11"/>
    <mergeCell ref="BF11:BG11"/>
    <mergeCell ref="BH11:BJ11"/>
    <mergeCell ref="BK11:BM11"/>
    <mergeCell ref="BN11:BP11"/>
    <mergeCell ref="BW11:BY11"/>
    <mergeCell ref="BH10:BJ10"/>
    <mergeCell ref="BK10:BM10"/>
    <mergeCell ref="BN10:BP10"/>
    <mergeCell ref="BW10:BY10"/>
    <mergeCell ref="BZ10:CB10"/>
    <mergeCell ref="CE13:CG13"/>
    <mergeCell ref="BA10:BB10"/>
    <mergeCell ref="BC10:BE10"/>
    <mergeCell ref="BF10:BG10"/>
    <mergeCell ref="BZ13:CB13"/>
    <mergeCell ref="CC13:CD13"/>
    <mergeCell ref="BZ11:CB11"/>
    <mergeCell ref="CC11:CD11"/>
    <mergeCell ref="CC10:CD10"/>
    <mergeCell ref="BA13:BB13"/>
    <mergeCell ref="BC13:BE13"/>
    <mergeCell ref="BF13:BG13"/>
    <mergeCell ref="BH13:BJ13"/>
    <mergeCell ref="BK13:BM13"/>
    <mergeCell ref="BN13:BP13"/>
    <mergeCell ref="BW13:BY13"/>
    <mergeCell ref="BW12:BY12"/>
    <mergeCell ref="J117:O117"/>
    <mergeCell ref="BN7:BP7"/>
    <mergeCell ref="BW7:BY7"/>
    <mergeCell ref="BZ7:CB7"/>
    <mergeCell ref="CC7:CD7"/>
    <mergeCell ref="CE7:CG7"/>
    <mergeCell ref="BA9:BB9"/>
    <mergeCell ref="BC9:BE9"/>
    <mergeCell ref="BF9:BG9"/>
    <mergeCell ref="BH9:BJ9"/>
    <mergeCell ref="BK9:BM9"/>
    <mergeCell ref="BN9:BP9"/>
    <mergeCell ref="BW9:BY9"/>
    <mergeCell ref="BZ9:CB9"/>
    <mergeCell ref="CC9:CD9"/>
    <mergeCell ref="CE9:CG9"/>
    <mergeCell ref="CE10:CG10"/>
    <mergeCell ref="CE11:CG11"/>
    <mergeCell ref="BA12:BB12"/>
    <mergeCell ref="BC12:BE12"/>
    <mergeCell ref="BF12:BG12"/>
    <mergeCell ref="BH12:BJ12"/>
    <mergeCell ref="BK12:BM12"/>
    <mergeCell ref="BN12:BP12"/>
    <mergeCell ref="B41:O41"/>
    <mergeCell ref="B14:I14"/>
    <mergeCell ref="AL14:AN14"/>
    <mergeCell ref="L35:N35"/>
    <mergeCell ref="O15:P15"/>
    <mergeCell ref="Q14:S14"/>
    <mergeCell ref="AD13:AF13"/>
    <mergeCell ref="Y15:AA15"/>
    <mergeCell ref="E102:I102"/>
    <mergeCell ref="E104:I104"/>
    <mergeCell ref="E82:I82"/>
    <mergeCell ref="J82:O82"/>
    <mergeCell ref="E83:O83"/>
    <mergeCell ref="B88:D88"/>
    <mergeCell ref="E84:O84"/>
    <mergeCell ref="E87:O87"/>
    <mergeCell ref="B90:D90"/>
    <mergeCell ref="B91:D91"/>
    <mergeCell ref="E91:O91"/>
    <mergeCell ref="B92:D92"/>
    <mergeCell ref="E98:I98"/>
    <mergeCell ref="E101:O101"/>
    <mergeCell ref="J102:O102"/>
    <mergeCell ref="B94:O94"/>
    <mergeCell ref="J95:O95"/>
    <mergeCell ref="J97:O97"/>
    <mergeCell ref="J99:O100"/>
    <mergeCell ref="B84:D84"/>
    <mergeCell ref="B85:D85"/>
    <mergeCell ref="E85:O85"/>
    <mergeCell ref="B87:D87"/>
    <mergeCell ref="B42:H42"/>
    <mergeCell ref="AL20:AN20"/>
    <mergeCell ref="AB15:AC15"/>
    <mergeCell ref="AB16:AC16"/>
    <mergeCell ref="AB18:AC18"/>
    <mergeCell ref="L22:N22"/>
    <mergeCell ref="AL15:AN15"/>
    <mergeCell ref="AL18:AN18"/>
    <mergeCell ref="AJ19:AK19"/>
    <mergeCell ref="AD17:AF17"/>
    <mergeCell ref="AG17:AI17"/>
    <mergeCell ref="AJ17:AK17"/>
    <mergeCell ref="AL17:AN17"/>
    <mergeCell ref="AJ16:AK16"/>
    <mergeCell ref="AL28:AN28"/>
    <mergeCell ref="AL26:AN26"/>
    <mergeCell ref="AD16:AF16"/>
    <mergeCell ref="AJ27:AK27"/>
    <mergeCell ref="T23:U23"/>
    <mergeCell ref="T24:U24"/>
    <mergeCell ref="V24:X24"/>
    <mergeCell ref="T25:U25"/>
    <mergeCell ref="V25:X25"/>
    <mergeCell ref="T26:U26"/>
    <mergeCell ref="V26:X26"/>
    <mergeCell ref="T27:U27"/>
    <mergeCell ref="V27:X27"/>
    <mergeCell ref="T28:U28"/>
    <mergeCell ref="V28:X28"/>
    <mergeCell ref="O17:P17"/>
    <mergeCell ref="Q17:S17"/>
    <mergeCell ref="Y17:AA17"/>
    <mergeCell ref="B11:I11"/>
    <mergeCell ref="B12:I12"/>
    <mergeCell ref="O11:P11"/>
    <mergeCell ref="O12:P12"/>
    <mergeCell ref="AG13:AI13"/>
    <mergeCell ref="AD14:AF14"/>
    <mergeCell ref="AG14:AI14"/>
    <mergeCell ref="AJ14:AK14"/>
    <mergeCell ref="J14:K14"/>
    <mergeCell ref="J15:K15"/>
    <mergeCell ref="J16:K16"/>
    <mergeCell ref="J19:K19"/>
    <mergeCell ref="L20:N20"/>
    <mergeCell ref="L21:N21"/>
    <mergeCell ref="J20:K20"/>
    <mergeCell ref="J21:K21"/>
    <mergeCell ref="AJ13:AK13"/>
    <mergeCell ref="AG16:AI16"/>
    <mergeCell ref="AD20:AF20"/>
    <mergeCell ref="AG20:AI20"/>
    <mergeCell ref="AJ20:AK20"/>
    <mergeCell ref="AD18:AF18"/>
    <mergeCell ref="AG18:AI18"/>
    <mergeCell ref="AJ18:AK18"/>
    <mergeCell ref="AD15:AF15"/>
    <mergeCell ref="AG15:AI15"/>
    <mergeCell ref="AD19:AF19"/>
    <mergeCell ref="AG19:AI19"/>
    <mergeCell ref="Y18:AA18"/>
    <mergeCell ref="Q16:S16"/>
    <mergeCell ref="Y16:AA16"/>
    <mergeCell ref="B13:I13"/>
    <mergeCell ref="Q28:S28"/>
    <mergeCell ref="Y28:AA28"/>
    <mergeCell ref="J17:K17"/>
    <mergeCell ref="L17:N17"/>
    <mergeCell ref="O9:P9"/>
    <mergeCell ref="O10:P10"/>
    <mergeCell ref="Q9:S9"/>
    <mergeCell ref="AG12:AI12"/>
    <mergeCell ref="AG9:AI9"/>
    <mergeCell ref="AD10:AF10"/>
    <mergeCell ref="AD12:AF12"/>
    <mergeCell ref="Q10:S10"/>
    <mergeCell ref="O13:P13"/>
    <mergeCell ref="Y9:AA9"/>
    <mergeCell ref="Y10:AA10"/>
    <mergeCell ref="AG10:AI10"/>
    <mergeCell ref="Q11:S11"/>
    <mergeCell ref="Q12:S12"/>
    <mergeCell ref="Y11:AA11"/>
    <mergeCell ref="Y12:AA12"/>
    <mergeCell ref="L18:N18"/>
    <mergeCell ref="O18:P18"/>
    <mergeCell ref="Q18:S18"/>
    <mergeCell ref="V19:X19"/>
    <mergeCell ref="T20:U20"/>
    <mergeCell ref="V20:X20"/>
    <mergeCell ref="T21:U21"/>
    <mergeCell ref="V21:X21"/>
    <mergeCell ref="AL9:AN9"/>
    <mergeCell ref="AJ10:AK10"/>
    <mergeCell ref="AL10:AN10"/>
    <mergeCell ref="AB11:AC11"/>
    <mergeCell ref="AB17:AC17"/>
    <mergeCell ref="Q13:S13"/>
    <mergeCell ref="AL13:AN13"/>
    <mergeCell ref="AJ11:AK11"/>
    <mergeCell ref="AL11:AN11"/>
    <mergeCell ref="AJ12:AK12"/>
    <mergeCell ref="AL12:AN12"/>
    <mergeCell ref="AD11:AF11"/>
    <mergeCell ref="AG11:AI11"/>
    <mergeCell ref="AL16:AN16"/>
    <mergeCell ref="AJ15:AK15"/>
    <mergeCell ref="T13:U13"/>
    <mergeCell ref="V13:X13"/>
    <mergeCell ref="T14:U14"/>
    <mergeCell ref="T11:U11"/>
    <mergeCell ref="V11:X11"/>
    <mergeCell ref="T12:U12"/>
    <mergeCell ref="V12:X12"/>
    <mergeCell ref="Y13:AA13"/>
    <mergeCell ref="Y14:AA14"/>
    <mergeCell ref="J7:K7"/>
    <mergeCell ref="J9:K9"/>
    <mergeCell ref="J10:K10"/>
    <mergeCell ref="J11:K11"/>
    <mergeCell ref="J12:K12"/>
    <mergeCell ref="J13:K13"/>
    <mergeCell ref="AJ7:AK7"/>
    <mergeCell ref="AJ9:AK9"/>
    <mergeCell ref="AD7:AF7"/>
    <mergeCell ref="AG7:AI7"/>
    <mergeCell ref="B2:N2"/>
    <mergeCell ref="O7:P7"/>
    <mergeCell ref="Q7:S7"/>
    <mergeCell ref="Y7:AA7"/>
    <mergeCell ref="B19:I19"/>
    <mergeCell ref="B21:I21"/>
    <mergeCell ref="B7:I7"/>
    <mergeCell ref="Q21:S21"/>
    <mergeCell ref="B16:I16"/>
    <mergeCell ref="O16:P16"/>
    <mergeCell ref="L7:N7"/>
    <mergeCell ref="L9:N9"/>
    <mergeCell ref="L10:N10"/>
    <mergeCell ref="L11:N11"/>
    <mergeCell ref="L12:N12"/>
    <mergeCell ref="L13:N13"/>
    <mergeCell ref="L14:N14"/>
    <mergeCell ref="L15:N15"/>
    <mergeCell ref="L16:N16"/>
    <mergeCell ref="J6:AN6"/>
    <mergeCell ref="AB7:AC7"/>
    <mergeCell ref="AB9:AC9"/>
    <mergeCell ref="AL7:AN7"/>
    <mergeCell ref="Q15:S15"/>
    <mergeCell ref="B15:I15"/>
    <mergeCell ref="O14:P14"/>
    <mergeCell ref="AD9:AF9"/>
    <mergeCell ref="AB12:AC12"/>
    <mergeCell ref="AB13:AC13"/>
    <mergeCell ref="AB14:AC14"/>
    <mergeCell ref="AL27:AN27"/>
    <mergeCell ref="AD28:AF28"/>
    <mergeCell ref="AG28:AI28"/>
    <mergeCell ref="AJ25:AK25"/>
    <mergeCell ref="AD21:AF21"/>
    <mergeCell ref="AJ26:AK26"/>
    <mergeCell ref="AG25:AI25"/>
    <mergeCell ref="AL25:AN25"/>
    <mergeCell ref="Y19:AA19"/>
    <mergeCell ref="Y22:AA22"/>
    <mergeCell ref="Y20:AA20"/>
    <mergeCell ref="Y21:AA21"/>
    <mergeCell ref="AG21:AI21"/>
    <mergeCell ref="AD23:AF23"/>
    <mergeCell ref="AJ23:AK23"/>
    <mergeCell ref="AJ21:AK21"/>
    <mergeCell ref="AL21:AN21"/>
    <mergeCell ref="AD22:AF22"/>
    <mergeCell ref="AB19:AC19"/>
    <mergeCell ref="AG22:AI22"/>
    <mergeCell ref="AL19:AN19"/>
    <mergeCell ref="B28:I28"/>
    <mergeCell ref="O28:P28"/>
    <mergeCell ref="B17:I17"/>
    <mergeCell ref="Q36:S36"/>
    <mergeCell ref="Q31:S31"/>
    <mergeCell ref="B32:I32"/>
    <mergeCell ref="J32:K32"/>
    <mergeCell ref="L32:N32"/>
    <mergeCell ref="O32:P32"/>
    <mergeCell ref="Q32:S32"/>
    <mergeCell ref="B34:I34"/>
    <mergeCell ref="J34:K34"/>
    <mergeCell ref="L34:N34"/>
    <mergeCell ref="T29:U29"/>
    <mergeCell ref="V29:X29"/>
    <mergeCell ref="T30:U30"/>
    <mergeCell ref="V30:X30"/>
    <mergeCell ref="T31:U31"/>
    <mergeCell ref="V31:X31"/>
    <mergeCell ref="T32:U32"/>
    <mergeCell ref="V32:X32"/>
    <mergeCell ref="T33:U33"/>
    <mergeCell ref="V33:X33"/>
    <mergeCell ref="T34:U34"/>
    <mergeCell ref="L29:N29"/>
    <mergeCell ref="J35:K35"/>
    <mergeCell ref="L30:N30"/>
    <mergeCell ref="L31:N31"/>
    <mergeCell ref="B35:I35"/>
    <mergeCell ref="O35:P35"/>
    <mergeCell ref="O30:P30"/>
    <mergeCell ref="B31:I31"/>
    <mergeCell ref="O31:P31"/>
    <mergeCell ref="AG29:AI29"/>
    <mergeCell ref="B36:I36"/>
    <mergeCell ref="O36:P36"/>
    <mergeCell ref="L36:N36"/>
    <mergeCell ref="G39:H39"/>
    <mergeCell ref="J39:K39"/>
    <mergeCell ref="J36:K36"/>
    <mergeCell ref="B39:E39"/>
    <mergeCell ref="B37:I37"/>
    <mergeCell ref="O37:P37"/>
    <mergeCell ref="Q37:S37"/>
    <mergeCell ref="Y37:AA37"/>
    <mergeCell ref="L37:N37"/>
    <mergeCell ref="M39:N39"/>
    <mergeCell ref="B53:D56"/>
    <mergeCell ref="AA64:AE64"/>
    <mergeCell ref="AF64:AJ64"/>
    <mergeCell ref="Q35:S35"/>
    <mergeCell ref="Y35:AA35"/>
    <mergeCell ref="AD35:AF35"/>
    <mergeCell ref="AG35:AI35"/>
    <mergeCell ref="AJ35:AK35"/>
    <mergeCell ref="AA59:AE59"/>
    <mergeCell ref="AF59:AJ59"/>
    <mergeCell ref="AK55:AL56"/>
    <mergeCell ref="AK61:AL62"/>
    <mergeCell ref="Y49:Z49"/>
    <mergeCell ref="P48:Q48"/>
    <mergeCell ref="R48:S48"/>
    <mergeCell ref="Y48:Z48"/>
    <mergeCell ref="B38:AC38"/>
    <mergeCell ref="AL35:AN35"/>
    <mergeCell ref="AA65:AE65"/>
    <mergeCell ref="AF54:AJ54"/>
    <mergeCell ref="AE49:AF49"/>
    <mergeCell ref="AG49:AH49"/>
    <mergeCell ref="AL37:AN37"/>
    <mergeCell ref="AA49:AB49"/>
    <mergeCell ref="AC49:AD49"/>
    <mergeCell ref="AD36:AF36"/>
    <mergeCell ref="AG36:AI36"/>
    <mergeCell ref="AJ36:AK36"/>
    <mergeCell ref="AL36:AN36"/>
    <mergeCell ref="AA54:AE54"/>
    <mergeCell ref="Y32:AA32"/>
    <mergeCell ref="AD32:AF32"/>
    <mergeCell ref="AG32:AI32"/>
    <mergeCell ref="AJ32:AK32"/>
    <mergeCell ref="AL32:AN32"/>
    <mergeCell ref="Y36:AA36"/>
    <mergeCell ref="AA48:AB48"/>
    <mergeCell ref="AC48:AD48"/>
    <mergeCell ref="AE48:AF48"/>
    <mergeCell ref="AG48:AH48"/>
    <mergeCell ref="AD37:AF37"/>
    <mergeCell ref="AG37:AI37"/>
    <mergeCell ref="AJ37:AK37"/>
    <mergeCell ref="AD39:AE39"/>
    <mergeCell ref="B71:D71"/>
    <mergeCell ref="AA63:AJ63"/>
    <mergeCell ref="P49:Q49"/>
    <mergeCell ref="R49:S49"/>
    <mergeCell ref="B68:D69"/>
    <mergeCell ref="E68:O68"/>
    <mergeCell ref="E69:I69"/>
    <mergeCell ref="J69:O69"/>
    <mergeCell ref="AF69:AJ70"/>
    <mergeCell ref="E146:O146"/>
    <mergeCell ref="E143:O143"/>
    <mergeCell ref="AF65:AJ65"/>
    <mergeCell ref="AA73:AE73"/>
    <mergeCell ref="AF73:AJ73"/>
    <mergeCell ref="B26:I26"/>
    <mergeCell ref="O26:P26"/>
    <mergeCell ref="Q26:S26"/>
    <mergeCell ref="Y26:AA26"/>
    <mergeCell ref="AD26:AF26"/>
    <mergeCell ref="AG26:AI26"/>
    <mergeCell ref="Y30:AA30"/>
    <mergeCell ref="AD30:AF30"/>
    <mergeCell ref="AG30:AI30"/>
    <mergeCell ref="J30:K30"/>
    <mergeCell ref="J26:K26"/>
    <mergeCell ref="J27:K27"/>
    <mergeCell ref="J28:K28"/>
    <mergeCell ref="J29:K29"/>
    <mergeCell ref="L26:N26"/>
    <mergeCell ref="Y29:AA29"/>
    <mergeCell ref="AD29:AF29"/>
    <mergeCell ref="AJ29:AK29"/>
    <mergeCell ref="B60:D61"/>
    <mergeCell ref="E60:O60"/>
    <mergeCell ref="E61:I61"/>
    <mergeCell ref="J61:O61"/>
    <mergeCell ref="F46:O46"/>
    <mergeCell ref="B46:E46"/>
    <mergeCell ref="E70:O70"/>
    <mergeCell ref="B144:D144"/>
    <mergeCell ref="B145:D145"/>
    <mergeCell ref="B139:D139"/>
    <mergeCell ref="E139:O139"/>
    <mergeCell ref="B143:D143"/>
    <mergeCell ref="E144:O144"/>
    <mergeCell ref="B95:D95"/>
    <mergeCell ref="E95:I95"/>
    <mergeCell ref="B96:D124"/>
    <mergeCell ref="E97:I97"/>
    <mergeCell ref="E99:I99"/>
    <mergeCell ref="E100:I100"/>
    <mergeCell ref="E96:O96"/>
    <mergeCell ref="B142:D142"/>
    <mergeCell ref="E142:O142"/>
    <mergeCell ref="E141:O141"/>
    <mergeCell ref="B141:D141"/>
    <mergeCell ref="B138:D138"/>
    <mergeCell ref="E138:O138"/>
    <mergeCell ref="B140:D140"/>
    <mergeCell ref="E140:O140"/>
    <mergeCell ref="E145:O145"/>
    <mergeCell ref="B137:O137"/>
    <mergeCell ref="E105:I105"/>
    <mergeCell ref="B66:D67"/>
    <mergeCell ref="J112:O112"/>
    <mergeCell ref="J111:O111"/>
    <mergeCell ref="E121:I121"/>
    <mergeCell ref="E123:I123"/>
    <mergeCell ref="E115:O115"/>
    <mergeCell ref="J116:O116"/>
    <mergeCell ref="J118:O118"/>
    <mergeCell ref="J119:O119"/>
    <mergeCell ref="J24:K24"/>
    <mergeCell ref="J25:K25"/>
    <mergeCell ref="B23:I23"/>
    <mergeCell ref="O23:P23"/>
    <mergeCell ref="Y23:AA23"/>
    <mergeCell ref="Q19:S19"/>
    <mergeCell ref="B22:I22"/>
    <mergeCell ref="O22:P22"/>
    <mergeCell ref="Q22:S22"/>
    <mergeCell ref="B20:I20"/>
    <mergeCell ref="O20:P20"/>
    <mergeCell ref="Q20:S20"/>
    <mergeCell ref="O19:P19"/>
    <mergeCell ref="O21:P21"/>
    <mergeCell ref="L19:N19"/>
    <mergeCell ref="L25:N25"/>
    <mergeCell ref="O25:P25"/>
    <mergeCell ref="B25:I25"/>
    <mergeCell ref="B24:I24"/>
    <mergeCell ref="O24:P24"/>
    <mergeCell ref="J22:K22"/>
    <mergeCell ref="J23:K23"/>
    <mergeCell ref="L24:N24"/>
    <mergeCell ref="E71:O71"/>
    <mergeCell ref="B27:I27"/>
    <mergeCell ref="CE25:CG25"/>
    <mergeCell ref="CC25:CD25"/>
    <mergeCell ref="BZ25:CB25"/>
    <mergeCell ref="BW25:BY25"/>
    <mergeCell ref="BN25:BP25"/>
    <mergeCell ref="BK25:BM25"/>
    <mergeCell ref="BH25:BJ25"/>
    <mergeCell ref="BF25:BG25"/>
    <mergeCell ref="BC25:BE25"/>
    <mergeCell ref="Q24:S24"/>
    <mergeCell ref="AL24:AN24"/>
    <mergeCell ref="Y24:AA24"/>
    <mergeCell ref="AL22:AN22"/>
    <mergeCell ref="AD24:AF24"/>
    <mergeCell ref="AG24:AI24"/>
    <mergeCell ref="AJ24:AK24"/>
    <mergeCell ref="AJ22:AK22"/>
    <mergeCell ref="O27:P27"/>
    <mergeCell ref="Q27:S27"/>
    <mergeCell ref="Y27:AA27"/>
    <mergeCell ref="BZ22:CB22"/>
    <mergeCell ref="CC22:CD22"/>
    <mergeCell ref="CE22:CG22"/>
    <mergeCell ref="BA23:BB23"/>
    <mergeCell ref="BF23:BG23"/>
    <mergeCell ref="BK23:BM23"/>
    <mergeCell ref="BW23:BY23"/>
    <mergeCell ref="CC23:CD23"/>
    <mergeCell ref="BA22:BB22"/>
    <mergeCell ref="BC22:BE22"/>
    <mergeCell ref="T22:U22"/>
    <mergeCell ref="BA32:BB32"/>
    <mergeCell ref="BC32:BE32"/>
    <mergeCell ref="BF32:BG32"/>
    <mergeCell ref="BH32:BJ32"/>
    <mergeCell ref="BK32:BM32"/>
    <mergeCell ref="BN32:BP32"/>
    <mergeCell ref="BW32:BY32"/>
    <mergeCell ref="BZ32:CB32"/>
    <mergeCell ref="CC32:CD32"/>
    <mergeCell ref="BA25:BB25"/>
    <mergeCell ref="AD25:AF25"/>
    <mergeCell ref="Y25:AA25"/>
    <mergeCell ref="Q25:S25"/>
    <mergeCell ref="AL31:AN31"/>
    <mergeCell ref="B29:I29"/>
    <mergeCell ref="O29:P29"/>
    <mergeCell ref="Q29:S29"/>
    <mergeCell ref="AL29:AN29"/>
    <mergeCell ref="Q30:S30"/>
    <mergeCell ref="AJ30:AK30"/>
    <mergeCell ref="AL30:AN30"/>
    <mergeCell ref="AD31:AF31"/>
    <mergeCell ref="AG31:AI31"/>
    <mergeCell ref="AJ31:AK31"/>
    <mergeCell ref="J31:K31"/>
    <mergeCell ref="Y31:AA31"/>
    <mergeCell ref="L28:N28"/>
    <mergeCell ref="AD27:AF27"/>
    <mergeCell ref="AG27:AI27"/>
    <mergeCell ref="L27:N27"/>
    <mergeCell ref="B30:I30"/>
    <mergeCell ref="AJ28:AK28"/>
    <mergeCell ref="CE34:CG34"/>
    <mergeCell ref="S137:AJ137"/>
    <mergeCell ref="O34:P34"/>
    <mergeCell ref="Q34:S34"/>
    <mergeCell ref="Y34:AA34"/>
    <mergeCell ref="AD34:AF34"/>
    <mergeCell ref="AG34:AI34"/>
    <mergeCell ref="AJ34:AK34"/>
    <mergeCell ref="AL34:AN34"/>
    <mergeCell ref="BA34:BB34"/>
    <mergeCell ref="BC34:BE34"/>
    <mergeCell ref="CE32:CG32"/>
    <mergeCell ref="B33:I33"/>
    <mergeCell ref="J33:K33"/>
    <mergeCell ref="L33:N33"/>
    <mergeCell ref="O33:P33"/>
    <mergeCell ref="Q33:S33"/>
    <mergeCell ref="Y33:AA33"/>
    <mergeCell ref="AD33:AF33"/>
    <mergeCell ref="AG33:AI33"/>
    <mergeCell ref="AJ33:AK33"/>
    <mergeCell ref="AL33:AN33"/>
    <mergeCell ref="BA33:BB33"/>
    <mergeCell ref="BC33:BE33"/>
    <mergeCell ref="BF33:BG33"/>
    <mergeCell ref="BH33:BJ33"/>
    <mergeCell ref="BK33:BM33"/>
    <mergeCell ref="BN33:BP33"/>
    <mergeCell ref="BW33:BY33"/>
    <mergeCell ref="BZ33:CB33"/>
    <mergeCell ref="CC33:CD33"/>
    <mergeCell ref="CE33:CG33"/>
    <mergeCell ref="S138:Z138"/>
    <mergeCell ref="AA138:AE138"/>
    <mergeCell ref="AF138:AJ138"/>
    <mergeCell ref="S139:Z141"/>
    <mergeCell ref="AA139:AJ139"/>
    <mergeCell ref="AA140:AJ140"/>
    <mergeCell ref="AB141:AE141"/>
    <mergeCell ref="AF141:AJ141"/>
    <mergeCell ref="S142:Z142"/>
    <mergeCell ref="AA142:AJ142"/>
    <mergeCell ref="BF34:BG34"/>
    <mergeCell ref="BH34:BJ34"/>
    <mergeCell ref="BK34:BM34"/>
    <mergeCell ref="BN34:BP34"/>
    <mergeCell ref="BW34:BY34"/>
    <mergeCell ref="BZ34:CB34"/>
    <mergeCell ref="CC34:CD34"/>
    <mergeCell ref="CC35:CD35"/>
    <mergeCell ref="BC37:BE37"/>
    <mergeCell ref="BF37:BG37"/>
    <mergeCell ref="BZ37:CB37"/>
    <mergeCell ref="BH37:BJ37"/>
    <mergeCell ref="BK37:BM37"/>
    <mergeCell ref="BN37:BP37"/>
    <mergeCell ref="BW37:BY37"/>
    <mergeCell ref="S88:Z88"/>
    <mergeCell ref="S89:Z89"/>
    <mergeCell ref="S106:Z106"/>
    <mergeCell ref="S101:Z101"/>
    <mergeCell ref="S102:Z102"/>
    <mergeCell ref="S103:Z103"/>
    <mergeCell ref="AA111:AJ111"/>
    <mergeCell ref="S150:Z150"/>
    <mergeCell ref="AA150:AJ150"/>
    <mergeCell ref="S151:Z151"/>
    <mergeCell ref="AA151:AJ151"/>
    <mergeCell ref="S152:Z152"/>
    <mergeCell ref="AA152:AJ152"/>
    <mergeCell ref="S153:Z153"/>
    <mergeCell ref="AA153:AJ153"/>
    <mergeCell ref="S155:AJ155"/>
    <mergeCell ref="S143:Z143"/>
    <mergeCell ref="AA143:AJ143"/>
    <mergeCell ref="S144:Z144"/>
    <mergeCell ref="AA144:AJ144"/>
    <mergeCell ref="S146:Z146"/>
    <mergeCell ref="AA146:AJ146"/>
    <mergeCell ref="S147:Z149"/>
    <mergeCell ref="AA147:AJ147"/>
    <mergeCell ref="AA148:AJ148"/>
    <mergeCell ref="AB149:AE149"/>
    <mergeCell ref="AF149:AJ149"/>
    <mergeCell ref="S145:Z145"/>
    <mergeCell ref="AA145:AJ145"/>
    <mergeCell ref="S162:Z162"/>
    <mergeCell ref="AA162:AJ162"/>
    <mergeCell ref="S163:Z163"/>
    <mergeCell ref="AA163:AJ163"/>
    <mergeCell ref="S164:Z164"/>
    <mergeCell ref="AA164:AJ164"/>
    <mergeCell ref="S165:Z165"/>
    <mergeCell ref="AA165:AJ165"/>
    <mergeCell ref="S166:Z166"/>
    <mergeCell ref="AA166:AJ166"/>
    <mergeCell ref="S156:Z156"/>
    <mergeCell ref="AA156:AJ156"/>
    <mergeCell ref="S157:Z157"/>
    <mergeCell ref="AA157:AJ157"/>
    <mergeCell ref="S158:Z158"/>
    <mergeCell ref="AA158:AJ158"/>
    <mergeCell ref="S159:Z159"/>
    <mergeCell ref="AA159:AJ159"/>
    <mergeCell ref="S161:Z161"/>
    <mergeCell ref="AA161:AJ161"/>
    <mergeCell ref="S160:Z160"/>
    <mergeCell ref="AA160:AJ160"/>
    <mergeCell ref="BQ7:BS7"/>
    <mergeCell ref="BT7:BV7"/>
    <mergeCell ref="BQ9:BS9"/>
    <mergeCell ref="BT9:BV9"/>
    <mergeCell ref="BQ10:BS10"/>
    <mergeCell ref="BT10:BV10"/>
    <mergeCell ref="BQ11:BS11"/>
    <mergeCell ref="BT11:BV11"/>
    <mergeCell ref="BQ12:BS12"/>
    <mergeCell ref="BT12:BV12"/>
    <mergeCell ref="BQ13:BS13"/>
    <mergeCell ref="BT13:BV13"/>
    <mergeCell ref="BQ14:BS14"/>
    <mergeCell ref="BT14:BV14"/>
    <mergeCell ref="BQ15:BS15"/>
    <mergeCell ref="BT15:BV15"/>
    <mergeCell ref="BQ16:BS16"/>
    <mergeCell ref="BT16:BV16"/>
    <mergeCell ref="BQ32:BS32"/>
    <mergeCell ref="BT32:BV32"/>
    <mergeCell ref="BQ33:BS33"/>
    <mergeCell ref="BT33:BV33"/>
    <mergeCell ref="BQ34:BS34"/>
    <mergeCell ref="BT34:BV34"/>
    <mergeCell ref="BQ35:BS35"/>
    <mergeCell ref="BT35:BV35"/>
    <mergeCell ref="BQ36:BS36"/>
    <mergeCell ref="BT36:BV36"/>
    <mergeCell ref="BQ37:BS37"/>
    <mergeCell ref="BT37:BV37"/>
    <mergeCell ref="BQ17:BS17"/>
    <mergeCell ref="BT17:BV17"/>
    <mergeCell ref="BQ18:BS18"/>
    <mergeCell ref="BT18:BV18"/>
    <mergeCell ref="BQ19:BS19"/>
    <mergeCell ref="BT19:BV19"/>
    <mergeCell ref="BQ20:BS20"/>
    <mergeCell ref="BT20:BV20"/>
    <mergeCell ref="BQ21:BS21"/>
    <mergeCell ref="BT21:BV21"/>
    <mergeCell ref="BQ22:BS22"/>
    <mergeCell ref="BT22:BV22"/>
    <mergeCell ref="BQ23:BS23"/>
    <mergeCell ref="BQ24:BS24"/>
    <mergeCell ref="BT24:BV24"/>
    <mergeCell ref="BQ25:BS25"/>
    <mergeCell ref="BT25:BV25"/>
  </mergeCells>
  <hyperlinks>
    <hyperlink ref="B3:G3" location="Content!A1" display="Content (Inhaltsverzeichnis)" xr:uid="{363CD362-BF3C-4A0E-A4F9-AF1FFF78E909}"/>
  </hyperlinks>
  <pageMargins left="0.7" right="0.7" top="0.78740157499999996" bottom="0.78740157499999996"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5CF1E-56E1-42C7-BF18-F0EB5B31953D}">
  <sheetPr codeName="Tabelle6"/>
  <dimension ref="A1:AI156"/>
  <sheetViews>
    <sheetView workbookViewId="0"/>
  </sheetViews>
  <sheetFormatPr baseColWidth="10" defaultRowHeight="15" x14ac:dyDescent="0.25"/>
  <cols>
    <col min="1" max="1" width="4" customWidth="1"/>
    <col min="2" max="2" width="3.85546875" customWidth="1"/>
    <col min="3" max="3" width="4" customWidth="1"/>
    <col min="4" max="4" width="3.85546875" customWidth="1"/>
    <col min="5" max="5" width="5.5703125" customWidth="1"/>
    <col min="6" max="6" width="5" customWidth="1"/>
    <col min="7" max="7" width="6.140625" customWidth="1"/>
    <col min="8" max="8" width="7.42578125" customWidth="1"/>
    <col min="9" max="9" width="7.140625" customWidth="1"/>
    <col min="10" max="32" width="6.7109375" customWidth="1"/>
    <col min="33" max="35" width="4.7109375" customWidth="1"/>
  </cols>
  <sheetData>
    <row r="1" spans="1:35" s="58" customFormat="1" ht="8.25" customHeight="1" x14ac:dyDescent="0.2">
      <c r="A1" s="153"/>
      <c r="B1" s="27"/>
      <c r="C1" s="27"/>
      <c r="D1" s="27"/>
      <c r="E1" s="27"/>
      <c r="F1" s="27"/>
      <c r="G1" s="27"/>
      <c r="H1" s="27"/>
      <c r="I1" s="27"/>
      <c r="J1" s="27"/>
      <c r="K1" s="27"/>
      <c r="L1" s="27"/>
      <c r="M1" s="27"/>
    </row>
    <row r="2" spans="1:35" s="58" customFormat="1" ht="46.5" customHeight="1" x14ac:dyDescent="0.2">
      <c r="B2" s="1567" t="s">
        <v>1932</v>
      </c>
      <c r="C2" s="1567"/>
      <c r="D2" s="1567"/>
      <c r="E2" s="1567"/>
      <c r="F2" s="1567"/>
      <c r="G2" s="1567"/>
      <c r="H2" s="1567"/>
      <c r="I2" s="1567"/>
      <c r="J2" s="698"/>
      <c r="K2" s="698"/>
      <c r="L2" s="698"/>
      <c r="M2" s="698"/>
    </row>
    <row r="3" spans="1:35" s="1" customFormat="1" ht="19.5" customHeight="1" x14ac:dyDescent="0.25">
      <c r="B3" s="2681" t="s">
        <v>842</v>
      </c>
      <c r="C3" s="2681"/>
      <c r="D3" s="2681"/>
      <c r="E3" s="2681"/>
      <c r="F3" s="2681"/>
      <c r="G3" s="2681"/>
      <c r="H3"/>
      <c r="I3"/>
      <c r="J3" s="316"/>
      <c r="K3"/>
      <c r="L3"/>
      <c r="M3"/>
    </row>
    <row r="4" spans="1:35" ht="15" customHeight="1" x14ac:dyDescent="0.25"/>
    <row r="5" spans="1:35" ht="20.25" customHeight="1" x14ac:dyDescent="0.25"/>
    <row r="6" spans="1:35" ht="22.5" customHeight="1" thickBot="1" x14ac:dyDescent="0.3"/>
    <row r="7" spans="1:35" ht="29.1" customHeight="1" thickBot="1" x14ac:dyDescent="0.3">
      <c r="B7" s="3270"/>
      <c r="C7" s="3270"/>
      <c r="D7" s="3270"/>
      <c r="E7" s="3270"/>
      <c r="F7" s="3270"/>
      <c r="G7" s="3270"/>
      <c r="H7" s="3270"/>
      <c r="I7" s="3270"/>
      <c r="J7" s="662"/>
      <c r="K7" s="550"/>
      <c r="L7" s="3271" t="s">
        <v>1933</v>
      </c>
      <c r="M7" s="3272"/>
      <c r="N7" s="3273"/>
      <c r="O7" s="3271" t="s">
        <v>1934</v>
      </c>
      <c r="P7" s="3272"/>
      <c r="Q7" s="3272"/>
      <c r="R7" s="3272"/>
      <c r="S7" s="3273"/>
      <c r="T7" s="3271" t="s">
        <v>1935</v>
      </c>
      <c r="U7" s="3272"/>
      <c r="V7" s="3272"/>
      <c r="W7" s="3272"/>
      <c r="X7" s="3273"/>
      <c r="Y7" s="3271" t="s">
        <v>1936</v>
      </c>
      <c r="Z7" s="3272"/>
      <c r="AA7" s="3272"/>
      <c r="AB7" s="3272"/>
      <c r="AC7" s="3273"/>
    </row>
    <row r="8" spans="1:35" ht="29.1" customHeight="1" thickBot="1" x14ac:dyDescent="0.3">
      <c r="B8" s="3270"/>
      <c r="C8" s="3270"/>
      <c r="D8" s="3270"/>
      <c r="E8" s="3270"/>
      <c r="F8" s="3270"/>
      <c r="G8" s="3270"/>
      <c r="H8" s="3270"/>
      <c r="I8" s="3270"/>
      <c r="J8" s="3282" t="s">
        <v>188</v>
      </c>
      <c r="K8" s="3283"/>
      <c r="L8" s="694" t="s">
        <v>1937</v>
      </c>
      <c r="M8" s="695" t="s">
        <v>1938</v>
      </c>
      <c r="N8" s="696" t="s">
        <v>1939</v>
      </c>
      <c r="O8" s="694" t="s">
        <v>1940</v>
      </c>
      <c r="P8" s="697" t="s">
        <v>1941</v>
      </c>
      <c r="Q8" s="697" t="s">
        <v>1937</v>
      </c>
      <c r="R8" s="695" t="s">
        <v>1938</v>
      </c>
      <c r="S8" s="696" t="s">
        <v>1939</v>
      </c>
      <c r="T8" s="694" t="s">
        <v>1940</v>
      </c>
      <c r="U8" s="697" t="s">
        <v>1941</v>
      </c>
      <c r="V8" s="697" t="s">
        <v>1937</v>
      </c>
      <c r="W8" s="695" t="s">
        <v>1938</v>
      </c>
      <c r="X8" s="696" t="s">
        <v>1939</v>
      </c>
      <c r="Y8" s="694" t="s">
        <v>1940</v>
      </c>
      <c r="Z8" s="697" t="s">
        <v>1941</v>
      </c>
      <c r="AA8" s="697" t="s">
        <v>1937</v>
      </c>
      <c r="AB8" s="695" t="s">
        <v>1938</v>
      </c>
      <c r="AC8" s="696" t="s">
        <v>1939</v>
      </c>
    </row>
    <row r="9" spans="1:35" ht="32.25" customHeight="1" x14ac:dyDescent="0.25">
      <c r="B9" s="3278" t="s">
        <v>854</v>
      </c>
      <c r="C9" s="3279"/>
      <c r="D9" s="3279"/>
      <c r="E9" s="3279"/>
      <c r="F9" s="3279"/>
      <c r="G9" s="3279"/>
      <c r="H9" s="3279"/>
      <c r="I9" s="3279"/>
      <c r="J9" s="3280">
        <f>SUM(N9,S9,X9,AC9)</f>
        <v>112</v>
      </c>
      <c r="K9" s="3281"/>
      <c r="L9" s="682">
        <v>12</v>
      </c>
      <c r="M9" s="683">
        <v>17</v>
      </c>
      <c r="N9" s="679">
        <f>L9+M9</f>
        <v>29</v>
      </c>
      <c r="O9" s="682">
        <v>18</v>
      </c>
      <c r="P9" s="683">
        <v>22</v>
      </c>
      <c r="Q9" s="683">
        <v>24</v>
      </c>
      <c r="R9" s="685">
        <v>19</v>
      </c>
      <c r="S9" s="675">
        <f>O9+P9+Q9+R9</f>
        <v>83</v>
      </c>
      <c r="T9" s="687">
        <v>0</v>
      </c>
      <c r="U9" s="688">
        <v>0</v>
      </c>
      <c r="V9" s="688">
        <v>0</v>
      </c>
      <c r="W9" s="688">
        <v>0</v>
      </c>
      <c r="X9" s="675">
        <f>T9+U9+V9+W9</f>
        <v>0</v>
      </c>
      <c r="Y9" s="687">
        <v>0</v>
      </c>
      <c r="Z9" s="688">
        <v>0</v>
      </c>
      <c r="AA9" s="688">
        <v>0</v>
      </c>
      <c r="AB9" s="688">
        <v>0</v>
      </c>
      <c r="AC9" s="673">
        <f>Y9+Z9+AA9+AB9</f>
        <v>0</v>
      </c>
    </row>
    <row r="10" spans="1:35" ht="30.75" customHeight="1" x14ac:dyDescent="0.25">
      <c r="B10" s="2983" t="s">
        <v>855</v>
      </c>
      <c r="C10" s="3097"/>
      <c r="D10" s="3097"/>
      <c r="E10" s="3097"/>
      <c r="F10" s="3097"/>
      <c r="G10" s="3097"/>
      <c r="H10" s="3097"/>
      <c r="I10" s="3097"/>
      <c r="J10" s="3268">
        <f t="shared" ref="J10:J12" si="0">SUM(N10,S10,X10,AC10)</f>
        <v>25</v>
      </c>
      <c r="K10" s="3269"/>
      <c r="L10" s="684">
        <v>8</v>
      </c>
      <c r="M10" s="473">
        <v>4</v>
      </c>
      <c r="N10" s="678">
        <f t="shared" ref="N10:N12" si="1">L10+M10</f>
        <v>12</v>
      </c>
      <c r="O10" s="684">
        <v>4</v>
      </c>
      <c r="P10" s="473">
        <v>5</v>
      </c>
      <c r="Q10" s="473">
        <v>2</v>
      </c>
      <c r="R10" s="686">
        <v>2</v>
      </c>
      <c r="S10" s="676">
        <f t="shared" ref="S10:S13" si="2">O10+P10+Q10+R10</f>
        <v>13</v>
      </c>
      <c r="T10" s="689">
        <v>0</v>
      </c>
      <c r="U10" s="690">
        <v>0</v>
      </c>
      <c r="V10" s="690">
        <v>0</v>
      </c>
      <c r="W10" s="690">
        <v>0</v>
      </c>
      <c r="X10" s="676">
        <f t="shared" ref="X10:X13" si="3">T10+U10+V10+W10</f>
        <v>0</v>
      </c>
      <c r="Y10" s="689">
        <v>0</v>
      </c>
      <c r="Z10" s="690">
        <v>0</v>
      </c>
      <c r="AA10" s="690">
        <v>0</v>
      </c>
      <c r="AB10" s="690">
        <v>0</v>
      </c>
      <c r="AC10" s="674">
        <f t="shared" ref="AC10:AC13" si="4">Y10+Z10+AA10+AB10</f>
        <v>0</v>
      </c>
      <c r="AG10" s="152"/>
      <c r="AH10" s="152"/>
      <c r="AI10" s="152"/>
    </row>
    <row r="11" spans="1:35" ht="37.5" customHeight="1" x14ac:dyDescent="0.25">
      <c r="B11" s="2983" t="s">
        <v>1689</v>
      </c>
      <c r="C11" s="3097"/>
      <c r="D11" s="3097"/>
      <c r="E11" s="3097"/>
      <c r="F11" s="3097"/>
      <c r="G11" s="3097"/>
      <c r="H11" s="3097"/>
      <c r="I11" s="3097"/>
      <c r="J11" s="3268">
        <f t="shared" si="0"/>
        <v>3</v>
      </c>
      <c r="K11" s="3269"/>
      <c r="L11" s="684">
        <v>0</v>
      </c>
      <c r="M11" s="473">
        <v>1</v>
      </c>
      <c r="N11" s="678">
        <f t="shared" si="1"/>
        <v>1</v>
      </c>
      <c r="O11" s="684">
        <v>1</v>
      </c>
      <c r="P11" s="473">
        <v>0</v>
      </c>
      <c r="Q11" s="473">
        <v>0</v>
      </c>
      <c r="R11" s="686">
        <v>1</v>
      </c>
      <c r="S11" s="676">
        <f t="shared" si="2"/>
        <v>2</v>
      </c>
      <c r="T11" s="689">
        <v>0</v>
      </c>
      <c r="U11" s="690">
        <v>0</v>
      </c>
      <c r="V11" s="690">
        <v>0</v>
      </c>
      <c r="W11" s="690">
        <v>0</v>
      </c>
      <c r="X11" s="676">
        <f t="shared" si="3"/>
        <v>0</v>
      </c>
      <c r="Y11" s="689">
        <v>0</v>
      </c>
      <c r="Z11" s="690">
        <v>0</v>
      </c>
      <c r="AA11" s="690">
        <v>0</v>
      </c>
      <c r="AB11" s="690">
        <v>0</v>
      </c>
      <c r="AC11" s="674">
        <f t="shared" si="4"/>
        <v>0</v>
      </c>
      <c r="AG11" s="152"/>
      <c r="AH11" s="152"/>
      <c r="AI11" s="152"/>
    </row>
    <row r="12" spans="1:35" ht="26.25" customHeight="1" x14ac:dyDescent="0.25">
      <c r="B12" s="2981" t="s">
        <v>1714</v>
      </c>
      <c r="C12" s="2982"/>
      <c r="D12" s="2982"/>
      <c r="E12" s="2982"/>
      <c r="F12" s="2982"/>
      <c r="G12" s="2982"/>
      <c r="H12" s="2982"/>
      <c r="I12" s="2982"/>
      <c r="J12" s="3268">
        <f t="shared" si="0"/>
        <v>8</v>
      </c>
      <c r="K12" s="3269"/>
      <c r="L12" s="684">
        <v>2</v>
      </c>
      <c r="M12" s="473">
        <v>1</v>
      </c>
      <c r="N12" s="678">
        <f t="shared" si="1"/>
        <v>3</v>
      </c>
      <c r="O12" s="684">
        <v>2</v>
      </c>
      <c r="P12" s="473">
        <v>2</v>
      </c>
      <c r="Q12" s="473">
        <v>1</v>
      </c>
      <c r="R12" s="686">
        <v>0</v>
      </c>
      <c r="S12" s="676">
        <f t="shared" si="2"/>
        <v>5</v>
      </c>
      <c r="T12" s="689">
        <v>0</v>
      </c>
      <c r="U12" s="690">
        <v>0</v>
      </c>
      <c r="V12" s="690">
        <v>0</v>
      </c>
      <c r="W12" s="690">
        <v>0</v>
      </c>
      <c r="X12" s="676">
        <f t="shared" si="3"/>
        <v>0</v>
      </c>
      <c r="Y12" s="689">
        <v>0</v>
      </c>
      <c r="Z12" s="690">
        <v>0</v>
      </c>
      <c r="AA12" s="690">
        <v>0</v>
      </c>
      <c r="AB12" s="690">
        <v>0</v>
      </c>
      <c r="AC12" s="674">
        <f t="shared" si="4"/>
        <v>0</v>
      </c>
      <c r="AG12" s="152"/>
      <c r="AH12" s="152"/>
      <c r="AI12" s="152"/>
    </row>
    <row r="13" spans="1:35" ht="46.5" customHeight="1" x14ac:dyDescent="0.25">
      <c r="B13" s="2959" t="s">
        <v>1758</v>
      </c>
      <c r="C13" s="2960"/>
      <c r="D13" s="2960"/>
      <c r="E13" s="2960"/>
      <c r="F13" s="2960"/>
      <c r="G13" s="2960"/>
      <c r="H13" s="2960"/>
      <c r="I13" s="2960"/>
      <c r="J13" s="3268">
        <f t="shared" ref="J13" si="5">SUM(N13,S13,X13,AC13)</f>
        <v>76</v>
      </c>
      <c r="K13" s="3269"/>
      <c r="L13" s="684">
        <f>L9-L10-L11-L12</f>
        <v>2</v>
      </c>
      <c r="M13" s="473">
        <f>M9-M10-M11-M12</f>
        <v>11</v>
      </c>
      <c r="N13" s="678">
        <f>L13+M13</f>
        <v>13</v>
      </c>
      <c r="O13" s="684">
        <f>O9-O10-O11-O12</f>
        <v>11</v>
      </c>
      <c r="P13" s="473">
        <f t="shared" ref="P13:R13" si="6">P9-P10-P11-P12</f>
        <v>15</v>
      </c>
      <c r="Q13" s="473">
        <f t="shared" si="6"/>
        <v>21</v>
      </c>
      <c r="R13" s="473">
        <f t="shared" si="6"/>
        <v>16</v>
      </c>
      <c r="S13" s="676">
        <f t="shared" si="2"/>
        <v>63</v>
      </c>
      <c r="T13" s="689">
        <v>0</v>
      </c>
      <c r="U13" s="690">
        <v>0</v>
      </c>
      <c r="V13" s="690">
        <v>0</v>
      </c>
      <c r="W13" s="690">
        <v>0</v>
      </c>
      <c r="X13" s="676">
        <f t="shared" si="3"/>
        <v>0</v>
      </c>
      <c r="Y13" s="689">
        <v>0</v>
      </c>
      <c r="Z13" s="690">
        <v>0</v>
      </c>
      <c r="AA13" s="690">
        <v>0</v>
      </c>
      <c r="AB13" s="690">
        <v>0</v>
      </c>
      <c r="AC13" s="674">
        <f t="shared" si="4"/>
        <v>0</v>
      </c>
    </row>
    <row r="14" spans="1:35" ht="8.25" hidden="1" customHeight="1" x14ac:dyDescent="0.25">
      <c r="B14" s="2965"/>
      <c r="C14" s="2966"/>
      <c r="D14" s="2966"/>
      <c r="E14" s="2966"/>
      <c r="F14" s="2966"/>
      <c r="G14" s="2966"/>
      <c r="H14" s="2966"/>
      <c r="I14" s="2966"/>
      <c r="J14" s="663"/>
      <c r="K14" s="666"/>
      <c r="L14" s="663"/>
      <c r="M14" s="657"/>
      <c r="N14" s="680"/>
      <c r="O14" s="663"/>
      <c r="P14" s="657"/>
      <c r="Q14" s="657"/>
      <c r="R14" s="658"/>
      <c r="S14" s="668"/>
      <c r="T14" s="669"/>
      <c r="U14" s="659"/>
      <c r="V14" s="659"/>
      <c r="W14" s="659"/>
      <c r="X14" s="668"/>
      <c r="Y14" s="669"/>
      <c r="Z14" s="658"/>
      <c r="AA14" s="657"/>
      <c r="AB14" s="657"/>
      <c r="AC14" s="664"/>
      <c r="AG14" s="152"/>
      <c r="AH14" s="152"/>
      <c r="AI14" s="152"/>
    </row>
    <row r="15" spans="1:35" ht="54.75" hidden="1" customHeight="1" x14ac:dyDescent="0.25">
      <c r="B15" s="3034" t="s">
        <v>1683</v>
      </c>
      <c r="C15" s="3035"/>
      <c r="D15" s="3035"/>
      <c r="E15" s="3035"/>
      <c r="F15" s="3035"/>
      <c r="G15" s="3035"/>
      <c r="H15" s="3035"/>
      <c r="I15" s="3035"/>
      <c r="J15" s="665"/>
      <c r="K15" s="667"/>
      <c r="L15" s="665"/>
      <c r="M15" s="660"/>
      <c r="N15" s="681"/>
      <c r="O15" s="663"/>
      <c r="P15" s="657"/>
      <c r="Q15" s="657"/>
      <c r="R15" s="670"/>
      <c r="S15" s="671"/>
      <c r="T15" s="672"/>
      <c r="U15" s="661"/>
      <c r="V15" s="661"/>
      <c r="W15" s="661"/>
      <c r="X15" s="671"/>
      <c r="Y15" s="672"/>
      <c r="Z15" s="670"/>
      <c r="AA15" s="657"/>
      <c r="AB15" s="657"/>
      <c r="AC15" s="664"/>
    </row>
    <row r="16" spans="1:35" ht="8.25" hidden="1" customHeight="1" x14ac:dyDescent="0.25">
      <c r="B16" s="2965"/>
      <c r="C16" s="2966"/>
      <c r="D16" s="2966"/>
      <c r="E16" s="2966"/>
      <c r="F16" s="2966"/>
      <c r="G16" s="2966"/>
      <c r="H16" s="2966"/>
      <c r="I16" s="2966"/>
      <c r="J16" s="663"/>
      <c r="K16" s="666"/>
      <c r="L16" s="663"/>
      <c r="M16" s="657"/>
      <c r="N16" s="680"/>
      <c r="O16" s="663"/>
      <c r="P16" s="657"/>
      <c r="Q16" s="657"/>
      <c r="R16" s="658"/>
      <c r="S16" s="668"/>
      <c r="T16" s="669"/>
      <c r="U16" s="659"/>
      <c r="V16" s="659"/>
      <c r="W16" s="659"/>
      <c r="X16" s="668"/>
      <c r="Y16" s="669"/>
      <c r="Z16" s="658"/>
      <c r="AA16" s="657"/>
      <c r="AB16" s="657"/>
      <c r="AC16" s="664"/>
      <c r="AG16" s="152"/>
      <c r="AH16" s="152"/>
      <c r="AI16" s="152"/>
    </row>
    <row r="17" spans="2:29" ht="33.75" customHeight="1" thickBot="1" x14ac:dyDescent="0.3">
      <c r="B17" s="3274" t="s">
        <v>1615</v>
      </c>
      <c r="C17" s="3275"/>
      <c r="D17" s="3275"/>
      <c r="E17" s="3275"/>
      <c r="F17" s="3275"/>
      <c r="G17" s="3275"/>
      <c r="H17" s="3275"/>
      <c r="I17" s="3275"/>
      <c r="J17" s="3276">
        <f>IF(J9&gt;0,J13/J9,"n.d.")</f>
        <v>0.6785714285714286</v>
      </c>
      <c r="K17" s="3277"/>
      <c r="L17" s="677">
        <f>IF(L9&gt;0,L13/L9,"n.d.")</f>
        <v>0.16666666666666666</v>
      </c>
      <c r="M17" s="691">
        <f t="shared" ref="M17:AC17" si="7">IF(M9&gt;0,M13/M9,"n.d.")</f>
        <v>0.6470588235294118</v>
      </c>
      <c r="N17" s="692">
        <f t="shared" si="7"/>
        <v>0.44827586206896552</v>
      </c>
      <c r="O17" s="677">
        <f t="shared" si="7"/>
        <v>0.61111111111111116</v>
      </c>
      <c r="P17" s="691">
        <f t="shared" si="7"/>
        <v>0.68181818181818177</v>
      </c>
      <c r="Q17" s="691">
        <f t="shared" si="7"/>
        <v>0.875</v>
      </c>
      <c r="R17" s="691">
        <f t="shared" si="7"/>
        <v>0.84210526315789469</v>
      </c>
      <c r="S17" s="693">
        <f t="shared" si="7"/>
        <v>0.75903614457831325</v>
      </c>
      <c r="T17" s="677" t="str">
        <f t="shared" si="7"/>
        <v>n.d.</v>
      </c>
      <c r="U17" s="691" t="str">
        <f t="shared" si="7"/>
        <v>n.d.</v>
      </c>
      <c r="V17" s="691" t="str">
        <f t="shared" si="7"/>
        <v>n.d.</v>
      </c>
      <c r="W17" s="691" t="str">
        <f t="shared" si="7"/>
        <v>n.d.</v>
      </c>
      <c r="X17" s="693" t="str">
        <f t="shared" si="7"/>
        <v>n.d.</v>
      </c>
      <c r="Y17" s="677" t="str">
        <f t="shared" si="7"/>
        <v>n.d.</v>
      </c>
      <c r="Z17" s="691" t="str">
        <f t="shared" si="7"/>
        <v>n.d.</v>
      </c>
      <c r="AA17" s="691" t="str">
        <f t="shared" si="7"/>
        <v>n.d.</v>
      </c>
      <c r="AB17" s="691" t="str">
        <f t="shared" si="7"/>
        <v>n.d.</v>
      </c>
      <c r="AC17" s="693" t="str">
        <f t="shared" si="7"/>
        <v>n.d.</v>
      </c>
    </row>
    <row r="19" spans="2:29" ht="15.75" thickBot="1" x14ac:dyDescent="0.3"/>
    <row r="20" spans="2:29" ht="30.75" customHeight="1" thickBot="1" x14ac:dyDescent="0.3">
      <c r="B20" s="3120" t="s">
        <v>1629</v>
      </c>
      <c r="C20" s="3121"/>
      <c r="D20" s="3121"/>
      <c r="E20" s="3121"/>
      <c r="F20" s="3121"/>
      <c r="G20" s="3121"/>
      <c r="H20" s="3121"/>
      <c r="I20" s="3121"/>
      <c r="J20" s="3121"/>
      <c r="K20" s="3121"/>
      <c r="L20" s="3121"/>
      <c r="M20" s="3121"/>
      <c r="N20" s="3122"/>
    </row>
    <row r="21" spans="2:29" ht="25.5" customHeight="1" thickBot="1" x14ac:dyDescent="0.3">
      <c r="B21" s="1693" t="s">
        <v>1056</v>
      </c>
      <c r="C21" s="1694"/>
      <c r="D21" s="1695"/>
      <c r="E21" s="1693" t="s">
        <v>1048</v>
      </c>
      <c r="F21" s="1694"/>
      <c r="G21" s="1694"/>
      <c r="H21" s="1694"/>
      <c r="I21" s="1695"/>
      <c r="J21" s="1694" t="s">
        <v>1373</v>
      </c>
      <c r="K21" s="1694"/>
      <c r="L21" s="1694"/>
      <c r="M21" s="1694"/>
      <c r="N21" s="1695"/>
    </row>
    <row r="22" spans="2:29" ht="27" customHeight="1" x14ac:dyDescent="0.25">
      <c r="B22" s="1975" t="s">
        <v>1944</v>
      </c>
      <c r="C22" s="3258"/>
      <c r="D22" s="3259"/>
      <c r="E22" s="2991" t="s">
        <v>1942</v>
      </c>
      <c r="F22" s="2991"/>
      <c r="G22" s="2991"/>
      <c r="H22" s="2991"/>
      <c r="I22" s="2991"/>
      <c r="J22" s="2991"/>
      <c r="K22" s="2991"/>
      <c r="L22" s="2991"/>
      <c r="M22" s="2991"/>
      <c r="N22" s="2992"/>
    </row>
    <row r="23" spans="2:29" ht="59.25" customHeight="1" thickBot="1" x14ac:dyDescent="0.3">
      <c r="B23" s="2030"/>
      <c r="C23" s="3260"/>
      <c r="D23" s="3261"/>
      <c r="E23" s="2340" t="s">
        <v>610</v>
      </c>
      <c r="F23" s="2340"/>
      <c r="G23" s="2340"/>
      <c r="H23" s="2340"/>
      <c r="I23" s="2340"/>
      <c r="J23" s="2340" t="s">
        <v>1943</v>
      </c>
      <c r="K23" s="2340"/>
      <c r="L23" s="2340"/>
      <c r="M23" s="2340"/>
      <c r="N23" s="3116"/>
    </row>
    <row r="24" spans="2:29" ht="22.5" customHeight="1" thickBot="1" x14ac:dyDescent="0.3"/>
    <row r="25" spans="2:29" ht="30.75" customHeight="1" thickBot="1" x14ac:dyDescent="0.3">
      <c r="B25" s="3120" t="s">
        <v>1374</v>
      </c>
      <c r="C25" s="3121"/>
      <c r="D25" s="3121"/>
      <c r="E25" s="3121"/>
      <c r="F25" s="3121"/>
      <c r="G25" s="3121"/>
      <c r="H25" s="3121"/>
      <c r="I25" s="3121"/>
      <c r="J25" s="3121"/>
      <c r="K25" s="3121"/>
      <c r="L25" s="3121"/>
      <c r="M25" s="3121"/>
      <c r="N25" s="3122"/>
    </row>
    <row r="26" spans="2:29" ht="27" customHeight="1" thickBot="1" x14ac:dyDescent="0.3">
      <c r="B26" s="3262" t="s">
        <v>1944</v>
      </c>
      <c r="C26" s="3263"/>
      <c r="D26" s="3264"/>
      <c r="E26" s="3198" t="s">
        <v>1945</v>
      </c>
      <c r="F26" s="3198"/>
      <c r="G26" s="3198"/>
      <c r="H26" s="3198"/>
      <c r="I26" s="3198"/>
      <c r="J26" s="3198"/>
      <c r="K26" s="3198"/>
      <c r="L26" s="3198"/>
      <c r="M26" s="3198"/>
      <c r="N26" s="3199"/>
    </row>
    <row r="27" spans="2:29" ht="21.75" customHeight="1" thickBot="1" x14ac:dyDescent="0.3"/>
    <row r="28" spans="2:29" ht="30.75" customHeight="1" thickBot="1" x14ac:dyDescent="0.3">
      <c r="B28" s="3120" t="s">
        <v>1375</v>
      </c>
      <c r="C28" s="3121"/>
      <c r="D28" s="3121"/>
      <c r="E28" s="3121"/>
      <c r="F28" s="3121"/>
      <c r="G28" s="3121"/>
      <c r="H28" s="3121"/>
      <c r="I28" s="3121"/>
      <c r="J28" s="3121"/>
      <c r="K28" s="3121"/>
      <c r="L28" s="3121"/>
      <c r="M28" s="3121"/>
      <c r="N28" s="3122"/>
    </row>
    <row r="29" spans="2:29" ht="27" customHeight="1" thickBot="1" x14ac:dyDescent="0.3">
      <c r="B29" s="3262" t="s">
        <v>1944</v>
      </c>
      <c r="C29" s="3263"/>
      <c r="D29" s="3264"/>
      <c r="E29" s="3198" t="s">
        <v>1946</v>
      </c>
      <c r="F29" s="3198"/>
      <c r="G29" s="3198"/>
      <c r="H29" s="3198"/>
      <c r="I29" s="3198"/>
      <c r="J29" s="3198"/>
      <c r="K29" s="3198"/>
      <c r="L29" s="3198"/>
      <c r="M29" s="3198"/>
      <c r="N29" s="3199"/>
    </row>
    <row r="30" spans="2:29" ht="21.75" customHeight="1" thickBot="1" x14ac:dyDescent="0.3"/>
    <row r="31" spans="2:29" ht="30.75" customHeight="1" thickBot="1" x14ac:dyDescent="0.3">
      <c r="B31" s="3120" t="s">
        <v>1376</v>
      </c>
      <c r="C31" s="3121"/>
      <c r="D31" s="3121"/>
      <c r="E31" s="3121"/>
      <c r="F31" s="3121"/>
      <c r="G31" s="3121"/>
      <c r="H31" s="3121"/>
      <c r="I31" s="3121"/>
      <c r="J31" s="3121"/>
      <c r="K31" s="3121"/>
      <c r="L31" s="3121"/>
      <c r="M31" s="3121"/>
      <c r="N31" s="3122"/>
    </row>
    <row r="32" spans="2:29" ht="27" customHeight="1" thickBot="1" x14ac:dyDescent="0.3">
      <c r="B32" s="3262" t="s">
        <v>1944</v>
      </c>
      <c r="C32" s="3263"/>
      <c r="D32" s="3264"/>
      <c r="E32" s="3198" t="s">
        <v>1947</v>
      </c>
      <c r="F32" s="3198"/>
      <c r="G32" s="3198"/>
      <c r="H32" s="3198"/>
      <c r="I32" s="3198"/>
      <c r="J32" s="3198"/>
      <c r="K32" s="3198"/>
      <c r="L32" s="3198"/>
      <c r="M32" s="3198"/>
      <c r="N32" s="3199"/>
    </row>
    <row r="33" spans="2:29" ht="21.75" customHeight="1" thickBot="1" x14ac:dyDescent="0.3"/>
    <row r="34" spans="2:29" ht="30.75" customHeight="1" thickBot="1" x14ac:dyDescent="0.3">
      <c r="B34" s="3120" t="s">
        <v>1392</v>
      </c>
      <c r="C34" s="3121"/>
      <c r="D34" s="3121"/>
      <c r="E34" s="3121"/>
      <c r="F34" s="3121"/>
      <c r="G34" s="3121"/>
      <c r="H34" s="3121"/>
      <c r="I34" s="3121"/>
      <c r="J34" s="3121"/>
      <c r="K34" s="3121"/>
      <c r="L34" s="3121"/>
      <c r="M34" s="3121"/>
      <c r="N34" s="3122"/>
    </row>
    <row r="35" spans="2:29" ht="27" customHeight="1" thickBot="1" x14ac:dyDescent="0.3">
      <c r="B35" s="3262" t="s">
        <v>1944</v>
      </c>
      <c r="C35" s="3263"/>
      <c r="D35" s="3264"/>
      <c r="E35" s="3198" t="s">
        <v>1948</v>
      </c>
      <c r="F35" s="3198"/>
      <c r="G35" s="3198"/>
      <c r="H35" s="3198"/>
      <c r="I35" s="3198"/>
      <c r="J35" s="3198"/>
      <c r="K35" s="3198"/>
      <c r="L35" s="3198"/>
      <c r="M35" s="3198"/>
      <c r="N35" s="3199"/>
    </row>
    <row r="36" spans="2:29" ht="38.25" customHeight="1" thickBot="1" x14ac:dyDescent="0.3"/>
    <row r="37" spans="2:29" ht="37.5" customHeight="1" thickBot="1" x14ac:dyDescent="0.3">
      <c r="B37" s="3265" t="s">
        <v>4149</v>
      </c>
      <c r="C37" s="3266"/>
      <c r="D37" s="3266"/>
      <c r="E37" s="3266"/>
      <c r="F37" s="3266"/>
      <c r="G37" s="3266"/>
      <c r="H37" s="3266"/>
      <c r="I37" s="3266"/>
      <c r="J37" s="3266"/>
      <c r="K37" s="3266"/>
      <c r="L37" s="3266"/>
      <c r="M37" s="3266"/>
      <c r="N37" s="3267"/>
      <c r="Q37" s="3120" t="s">
        <v>1974</v>
      </c>
      <c r="R37" s="3121"/>
      <c r="S37" s="3121"/>
      <c r="T37" s="3121"/>
      <c r="U37" s="3121"/>
      <c r="V37" s="3121"/>
      <c r="W37" s="3121"/>
      <c r="X37" s="3121"/>
      <c r="Y37" s="3121"/>
      <c r="Z37" s="3121"/>
      <c r="AA37" s="3121"/>
      <c r="AB37" s="3121"/>
      <c r="AC37" s="3122"/>
    </row>
    <row r="38" spans="2:29" ht="35.25" customHeight="1" thickBot="1" x14ac:dyDescent="0.3">
      <c r="B38" s="1693" t="s">
        <v>1056</v>
      </c>
      <c r="C38" s="1694"/>
      <c r="D38" s="1695"/>
      <c r="E38" s="1693" t="s">
        <v>1048</v>
      </c>
      <c r="F38" s="1694"/>
      <c r="G38" s="1694"/>
      <c r="H38" s="1694"/>
      <c r="I38" s="1695"/>
      <c r="J38" s="1694" t="s">
        <v>1373</v>
      </c>
      <c r="K38" s="1694"/>
      <c r="L38" s="1694"/>
      <c r="M38" s="1694"/>
      <c r="N38" s="1695"/>
      <c r="Q38" s="1693" t="s">
        <v>1056</v>
      </c>
      <c r="R38" s="1694"/>
      <c r="S38" s="1695"/>
      <c r="T38" s="1693" t="s">
        <v>1048</v>
      </c>
      <c r="U38" s="1694"/>
      <c r="V38" s="1694"/>
      <c r="W38" s="1694"/>
      <c r="X38" s="1695"/>
      <c r="Y38" s="1694" t="s">
        <v>1373</v>
      </c>
      <c r="Z38" s="1694"/>
      <c r="AA38" s="1694"/>
      <c r="AB38" s="1694"/>
      <c r="AC38" s="1695"/>
    </row>
    <row r="39" spans="2:29" ht="32.25" customHeight="1" thickBot="1" x14ac:dyDescent="0.3">
      <c r="B39" s="1729" t="s">
        <v>1950</v>
      </c>
      <c r="C39" s="1730"/>
      <c r="D39" s="1730"/>
      <c r="E39" s="1730"/>
      <c r="F39" s="1730"/>
      <c r="G39" s="1730"/>
      <c r="H39" s="1730"/>
      <c r="I39" s="1730"/>
      <c r="J39" s="1730"/>
      <c r="K39" s="1730"/>
      <c r="L39" s="1730"/>
      <c r="M39" s="1730"/>
      <c r="N39" s="1731"/>
      <c r="Q39" s="3245" t="s">
        <v>2314</v>
      </c>
      <c r="R39" s="3246"/>
      <c r="S39" s="3246"/>
      <c r="T39" s="3246"/>
      <c r="U39" s="3246"/>
      <c r="V39" s="3246"/>
      <c r="W39" s="3246"/>
      <c r="X39" s="3246"/>
      <c r="Y39" s="3246"/>
      <c r="Z39" s="3246"/>
      <c r="AA39" s="3246"/>
      <c r="AB39" s="3246"/>
      <c r="AC39" s="3247"/>
    </row>
    <row r="40" spans="2:29" ht="54.75" customHeight="1" x14ac:dyDescent="0.25">
      <c r="B40" s="3251"/>
      <c r="C40" s="3252"/>
      <c r="D40" s="3253"/>
      <c r="E40" s="1556" t="s">
        <v>752</v>
      </c>
      <c r="F40" s="1556"/>
      <c r="G40" s="1556"/>
      <c r="H40" s="1556"/>
      <c r="I40" s="1556"/>
      <c r="J40" s="1654" t="s">
        <v>343</v>
      </c>
      <c r="K40" s="1654"/>
      <c r="L40" s="1654"/>
      <c r="M40" s="1654"/>
      <c r="N40" s="1655"/>
    </row>
    <row r="41" spans="2:29" ht="48" customHeight="1" x14ac:dyDescent="0.25">
      <c r="B41" s="1976"/>
      <c r="C41" s="1921"/>
      <c r="D41" s="3254"/>
      <c r="E41" s="1556" t="s">
        <v>610</v>
      </c>
      <c r="F41" s="1556"/>
      <c r="G41" s="1556"/>
      <c r="H41" s="1556"/>
      <c r="I41" s="1556"/>
      <c r="J41" s="1768" t="s">
        <v>1949</v>
      </c>
      <c r="K41" s="1785"/>
      <c r="L41" s="1785"/>
      <c r="M41" s="1785"/>
      <c r="N41" s="2906"/>
    </row>
    <row r="42" spans="2:29" ht="49.5" customHeight="1" x14ac:dyDescent="0.25">
      <c r="B42" s="3255"/>
      <c r="C42" s="3256"/>
      <c r="D42" s="3257"/>
      <c r="E42" s="1556" t="s">
        <v>2381</v>
      </c>
      <c r="F42" s="1556"/>
      <c r="G42" s="1556"/>
      <c r="H42" s="1556"/>
      <c r="I42" s="1556"/>
      <c r="J42" s="1768" t="s">
        <v>313</v>
      </c>
      <c r="K42" s="1785"/>
      <c r="L42" s="1785"/>
      <c r="M42" s="1785"/>
      <c r="N42" s="2906"/>
    </row>
    <row r="43" spans="2:29" ht="39" customHeight="1" thickBot="1" x14ac:dyDescent="0.3">
      <c r="B43" s="3248" t="s">
        <v>1951</v>
      </c>
      <c r="C43" s="3249"/>
      <c r="D43" s="3249"/>
      <c r="E43" s="3249"/>
      <c r="F43" s="3249"/>
      <c r="G43" s="3249"/>
      <c r="H43" s="3249"/>
      <c r="I43" s="3249"/>
      <c r="J43" s="3249"/>
      <c r="K43" s="3249"/>
      <c r="L43" s="3249"/>
      <c r="M43" s="3249"/>
      <c r="N43" s="3250"/>
    </row>
    <row r="44" spans="2:29" ht="25.5" customHeight="1" x14ac:dyDescent="0.25"/>
    <row r="45" spans="2:29" ht="27.75" customHeight="1" x14ac:dyDescent="0.25"/>
    <row r="46" spans="2:29" ht="36.75" customHeight="1" x14ac:dyDescent="0.25"/>
    <row r="47" spans="2:29" ht="36.75" customHeight="1" x14ac:dyDescent="0.25"/>
    <row r="48" spans="2:29" ht="37.5" customHeight="1" x14ac:dyDescent="0.25"/>
    <row r="49" spans="17:29" ht="38.25" customHeight="1" x14ac:dyDescent="0.25"/>
    <row r="50" spans="17:29" ht="41.25" hidden="1" customHeight="1" x14ac:dyDescent="0.25">
      <c r="Q50" s="3284" t="s">
        <v>1972</v>
      </c>
      <c r="R50" s="3285"/>
      <c r="S50" s="3285"/>
      <c r="T50" s="3285"/>
      <c r="U50" s="3285"/>
      <c r="V50" s="3285"/>
      <c r="W50" s="3285"/>
      <c r="X50" s="3285"/>
      <c r="Y50" s="3285"/>
      <c r="Z50" s="3285"/>
      <c r="AA50" s="3285"/>
      <c r="AB50" s="3285"/>
      <c r="AC50" s="3286"/>
    </row>
    <row r="51" spans="17:29" ht="35.25" hidden="1" customHeight="1" x14ac:dyDescent="0.25">
      <c r="Q51" s="3292"/>
      <c r="R51" s="3293"/>
      <c r="S51" s="3294"/>
      <c r="T51" s="3287" t="s">
        <v>2018</v>
      </c>
      <c r="U51" s="3288"/>
      <c r="V51" s="3288"/>
      <c r="W51" s="3288"/>
      <c r="X51" s="3289"/>
      <c r="Y51" s="3287" t="s">
        <v>1976</v>
      </c>
      <c r="Z51" s="3290"/>
      <c r="AA51" s="3290"/>
      <c r="AB51" s="3290"/>
      <c r="AC51" s="3291"/>
    </row>
    <row r="52" spans="17:29" ht="41.25" hidden="1" customHeight="1" x14ac:dyDescent="0.25">
      <c r="Q52" s="1999"/>
      <c r="R52" s="3295"/>
      <c r="S52" s="3296"/>
      <c r="T52" s="3299" t="s">
        <v>2019</v>
      </c>
      <c r="U52" s="3300"/>
      <c r="V52" s="3300"/>
      <c r="W52" s="3300"/>
      <c r="X52" s="3301"/>
      <c r="Y52" s="3299" t="s">
        <v>800</v>
      </c>
      <c r="Z52" s="3302"/>
      <c r="AA52" s="3302"/>
      <c r="AB52" s="3302"/>
      <c r="AC52" s="3303"/>
    </row>
    <row r="53" spans="17:29" ht="35.25" hidden="1" customHeight="1" x14ac:dyDescent="0.25">
      <c r="Q53" s="1999"/>
      <c r="R53" s="3295"/>
      <c r="S53" s="3296"/>
      <c r="T53" s="3287" t="s">
        <v>2020</v>
      </c>
      <c r="U53" s="3288"/>
      <c r="V53" s="3288"/>
      <c r="W53" s="3288"/>
      <c r="X53" s="3289"/>
      <c r="Y53" s="3287" t="s">
        <v>1973</v>
      </c>
      <c r="Z53" s="3290"/>
      <c r="AA53" s="3290"/>
      <c r="AB53" s="3290"/>
      <c r="AC53" s="3291"/>
    </row>
    <row r="54" spans="17:29" ht="36" hidden="1" customHeight="1" x14ac:dyDescent="0.25">
      <c r="Q54" s="1999"/>
      <c r="R54" s="3295"/>
      <c r="S54" s="3296"/>
      <c r="T54" s="3287" t="s">
        <v>2021</v>
      </c>
      <c r="U54" s="3288"/>
      <c r="V54" s="3288"/>
      <c r="W54" s="3288"/>
      <c r="X54" s="3289"/>
      <c r="Y54" s="3287" t="s">
        <v>1978</v>
      </c>
      <c r="Z54" s="3290"/>
      <c r="AA54" s="3290"/>
      <c r="AB54" s="3290"/>
      <c r="AC54" s="3291"/>
    </row>
    <row r="55" spans="17:29" ht="36" hidden="1" customHeight="1" x14ac:dyDescent="0.25">
      <c r="Q55" s="1999"/>
      <c r="R55" s="3295"/>
      <c r="S55" s="3296"/>
      <c r="T55" s="3287" t="s">
        <v>2022</v>
      </c>
      <c r="U55" s="3288"/>
      <c r="V55" s="3288"/>
      <c r="W55" s="3288"/>
      <c r="X55" s="3289"/>
      <c r="Y55" s="3287" t="s">
        <v>1977</v>
      </c>
      <c r="Z55" s="3290"/>
      <c r="AA55" s="3290"/>
      <c r="AB55" s="3290"/>
      <c r="AC55" s="3291"/>
    </row>
    <row r="56" spans="17:29" ht="38.25" hidden="1" customHeight="1" thickBot="1" x14ac:dyDescent="0.3">
      <c r="Q56" s="2000"/>
      <c r="R56" s="3297"/>
      <c r="S56" s="3298"/>
      <c r="T56" s="3304" t="s">
        <v>2023</v>
      </c>
      <c r="U56" s="3305"/>
      <c r="V56" s="3305"/>
      <c r="W56" s="3305"/>
      <c r="X56" s="3306"/>
      <c r="Y56" s="3304" t="s">
        <v>1977</v>
      </c>
      <c r="Z56" s="3307"/>
      <c r="AA56" s="3307"/>
      <c r="AB56" s="3307"/>
      <c r="AC56" s="3308"/>
    </row>
    <row r="57" spans="17:29" ht="27" customHeight="1" x14ac:dyDescent="0.25"/>
    <row r="58" spans="17:29" ht="38.25" customHeight="1" x14ac:dyDescent="0.25"/>
    <row r="59" spans="17:29" ht="35.25" customHeight="1" x14ac:dyDescent="0.25"/>
    <row r="60" spans="17:29" ht="40.5" customHeight="1" x14ac:dyDescent="0.25"/>
    <row r="61" spans="17:29" ht="35.1" customHeight="1" x14ac:dyDescent="0.25"/>
    <row r="62" spans="17:29" ht="35.1" customHeight="1" x14ac:dyDescent="0.25"/>
    <row r="63" spans="17:29" ht="35.1" customHeight="1" x14ac:dyDescent="0.25"/>
    <row r="64" spans="17:29" ht="35.1" customHeight="1" x14ac:dyDescent="0.25"/>
    <row r="65" ht="36" customHeight="1" x14ac:dyDescent="0.25"/>
    <row r="66" ht="39.75" customHeight="1" x14ac:dyDescent="0.25"/>
    <row r="67" ht="36" customHeight="1" x14ac:dyDescent="0.25"/>
    <row r="68" ht="40.5" customHeight="1" x14ac:dyDescent="0.25"/>
    <row r="69" ht="38.25" customHeight="1" x14ac:dyDescent="0.25"/>
    <row r="70" ht="38.25" customHeight="1" x14ac:dyDescent="0.25"/>
    <row r="71" ht="42" customHeight="1" x14ac:dyDescent="0.25"/>
    <row r="72" ht="35.1" customHeight="1" x14ac:dyDescent="0.25"/>
    <row r="73" ht="35.1" customHeight="1" x14ac:dyDescent="0.25"/>
    <row r="74" ht="35.1" customHeight="1" x14ac:dyDescent="0.25"/>
    <row r="75" ht="35.1" customHeight="1" x14ac:dyDescent="0.25"/>
    <row r="76" ht="35.25" customHeight="1" x14ac:dyDescent="0.25"/>
    <row r="77" ht="35.25" customHeight="1" x14ac:dyDescent="0.25"/>
    <row r="78" ht="35.25" customHeight="1" x14ac:dyDescent="0.25"/>
    <row r="79" ht="35.25" customHeight="1" x14ac:dyDescent="0.25"/>
    <row r="80" ht="37.5" customHeight="1" x14ac:dyDescent="0.25"/>
    <row r="81" ht="35.1" customHeight="1" x14ac:dyDescent="0.25"/>
    <row r="82" ht="35.1" customHeight="1" x14ac:dyDescent="0.25"/>
    <row r="83" ht="35.1" customHeight="1" x14ac:dyDescent="0.25"/>
    <row r="84" ht="35.1" customHeight="1" x14ac:dyDescent="0.25"/>
    <row r="85" ht="35.1" customHeight="1" x14ac:dyDescent="0.25"/>
    <row r="86" ht="36.75" customHeight="1" x14ac:dyDescent="0.25"/>
    <row r="87" ht="36.75" customHeight="1" x14ac:dyDescent="0.25"/>
    <row r="88" ht="36" customHeight="1" x14ac:dyDescent="0.25"/>
    <row r="89" ht="34.5" customHeight="1" x14ac:dyDescent="0.25"/>
    <row r="90" ht="35.1" customHeight="1" x14ac:dyDescent="0.25"/>
    <row r="91" ht="35.1" customHeight="1" x14ac:dyDescent="0.25"/>
    <row r="92" ht="35.1" customHeight="1" x14ac:dyDescent="0.25"/>
    <row r="93" ht="35.1" customHeight="1" x14ac:dyDescent="0.25"/>
    <row r="94" ht="35.1" customHeight="1" x14ac:dyDescent="0.25"/>
    <row r="95" ht="35.1" customHeight="1" x14ac:dyDescent="0.25"/>
    <row r="96" ht="35.1" customHeight="1" x14ac:dyDescent="0.25"/>
    <row r="97" ht="33.75" customHeight="1" x14ac:dyDescent="0.25"/>
    <row r="98" ht="37.5" customHeight="1" x14ac:dyDescent="0.25"/>
    <row r="99" ht="36" customHeight="1" x14ac:dyDescent="0.25"/>
    <row r="100" ht="36.75" customHeight="1" x14ac:dyDescent="0.25"/>
    <row r="101" ht="35.25" customHeight="1" x14ac:dyDescent="0.25"/>
    <row r="102" ht="35.1" customHeight="1" x14ac:dyDescent="0.25"/>
    <row r="103" ht="35.1" customHeight="1" x14ac:dyDescent="0.25"/>
    <row r="104" ht="35.1" customHeight="1" x14ac:dyDescent="0.25"/>
    <row r="105" ht="36" customHeight="1" x14ac:dyDescent="0.25"/>
    <row r="106" ht="35.25" customHeight="1" x14ac:dyDescent="0.25"/>
    <row r="107" ht="39" customHeight="1" x14ac:dyDescent="0.25"/>
    <row r="108" ht="36.75" customHeight="1" x14ac:dyDescent="0.25"/>
    <row r="109" ht="35.1" customHeight="1" x14ac:dyDescent="0.25"/>
    <row r="110" ht="38.25" customHeight="1" x14ac:dyDescent="0.25"/>
    <row r="111" ht="34.5" customHeight="1" x14ac:dyDescent="0.25"/>
    <row r="112" ht="33" customHeight="1" x14ac:dyDescent="0.25"/>
    <row r="113" ht="38.25" customHeight="1" x14ac:dyDescent="0.25"/>
    <row r="114" ht="37.5" customHeight="1" x14ac:dyDescent="0.25"/>
    <row r="115" ht="34.5" customHeight="1" x14ac:dyDescent="0.25"/>
    <row r="116" ht="33.75" customHeight="1" x14ac:dyDescent="0.25"/>
    <row r="117" ht="35.1" customHeight="1" x14ac:dyDescent="0.25"/>
    <row r="118" ht="35.1" customHeight="1" x14ac:dyDescent="0.25"/>
    <row r="119" ht="35.1" customHeight="1" x14ac:dyDescent="0.25"/>
    <row r="120" ht="38.25" customHeight="1" x14ac:dyDescent="0.25"/>
    <row r="121" ht="40.5" customHeight="1" x14ac:dyDescent="0.25"/>
    <row r="122" ht="37.5" customHeight="1" x14ac:dyDescent="0.25"/>
    <row r="123" ht="35.25" customHeight="1" x14ac:dyDescent="0.25"/>
    <row r="124" ht="36.75" customHeight="1" x14ac:dyDescent="0.25"/>
    <row r="125" ht="38.25" customHeight="1" x14ac:dyDescent="0.25"/>
    <row r="126" ht="35.1" customHeight="1" x14ac:dyDescent="0.25"/>
    <row r="127" ht="35.1" customHeight="1" x14ac:dyDescent="0.25"/>
    <row r="128" ht="35.1" customHeight="1" x14ac:dyDescent="0.25"/>
    <row r="129" ht="35.1" customHeight="1" x14ac:dyDescent="0.25"/>
    <row r="130" ht="35.1" customHeight="1" x14ac:dyDescent="0.25"/>
    <row r="131" ht="34.5" customHeight="1" x14ac:dyDescent="0.25"/>
    <row r="132" ht="36.75" customHeight="1" x14ac:dyDescent="0.25"/>
    <row r="133" ht="33.75" customHeight="1" x14ac:dyDescent="0.25"/>
    <row r="134" ht="37.5" customHeight="1" x14ac:dyDescent="0.25"/>
    <row r="135" ht="39" customHeight="1" x14ac:dyDescent="0.25"/>
    <row r="136" ht="36" customHeight="1" x14ac:dyDescent="0.25"/>
    <row r="137" ht="35.1" customHeight="1" x14ac:dyDescent="0.25"/>
    <row r="138" ht="35.1" customHeight="1" x14ac:dyDescent="0.25"/>
    <row r="139" ht="33.950000000000003" customHeight="1" x14ac:dyDescent="0.25"/>
    <row r="140" ht="33.950000000000003" customHeight="1" x14ac:dyDescent="0.25"/>
    <row r="141" ht="33.950000000000003" customHeight="1" x14ac:dyDescent="0.25"/>
    <row r="142" ht="33.950000000000003" customHeight="1" x14ac:dyDescent="0.25"/>
    <row r="143" ht="33.950000000000003" customHeight="1" x14ac:dyDescent="0.25"/>
    <row r="144" ht="33.950000000000003" customHeight="1" x14ac:dyDescent="0.25"/>
    <row r="145" ht="33.950000000000003" customHeight="1" x14ac:dyDescent="0.25"/>
    <row r="146" ht="33.950000000000003" customHeight="1" x14ac:dyDescent="0.25"/>
    <row r="147" ht="33.950000000000003" customHeight="1" x14ac:dyDescent="0.25"/>
    <row r="148" ht="33.950000000000003" customHeight="1" x14ac:dyDescent="0.25"/>
    <row r="149" ht="33.950000000000003" customHeight="1" x14ac:dyDescent="0.25"/>
    <row r="150" ht="33.950000000000003" customHeight="1" x14ac:dyDescent="0.25"/>
    <row r="151" ht="33.950000000000003" customHeight="1" x14ac:dyDescent="0.25"/>
    <row r="152" ht="33.950000000000003" customHeight="1" x14ac:dyDescent="0.25"/>
    <row r="153" ht="33.950000000000003" customHeight="1" x14ac:dyDescent="0.25"/>
    <row r="154" ht="33.950000000000003" customHeight="1" x14ac:dyDescent="0.25"/>
    <row r="155" ht="33.950000000000003" customHeight="1" x14ac:dyDescent="0.25"/>
    <row r="156" ht="33.950000000000003" customHeight="1" x14ac:dyDescent="0.25"/>
  </sheetData>
  <sheetProtection algorithmName="SHA-512" hashValue="f+FQ6U3naj9kgoK+j4+kf1hv5nsC+2sKB5LJQdxY2Rkh0+HBBvsR5T6If7aZPGc+Y+8vTFFGQ6QntiAwoQWpsQ==" saltValue="fXNkY0bpiUJ7pqVLJwrbmw==" spinCount="100000" sheet="1" objects="1" scenarios="1"/>
  <mergeCells count="76">
    <mergeCell ref="Q50:AC50"/>
    <mergeCell ref="T51:X51"/>
    <mergeCell ref="Y51:AC51"/>
    <mergeCell ref="Q51:S56"/>
    <mergeCell ref="T52:X52"/>
    <mergeCell ref="Y52:AC52"/>
    <mergeCell ref="T53:X53"/>
    <mergeCell ref="Y53:AC53"/>
    <mergeCell ref="T56:X56"/>
    <mergeCell ref="Y56:AC56"/>
    <mergeCell ref="T54:X54"/>
    <mergeCell ref="Y54:AC54"/>
    <mergeCell ref="T55:X55"/>
    <mergeCell ref="Y55:AC55"/>
    <mergeCell ref="B2:I2"/>
    <mergeCell ref="J10:K10"/>
    <mergeCell ref="B9:I9"/>
    <mergeCell ref="J9:K9"/>
    <mergeCell ref="B8:I8"/>
    <mergeCell ref="J8:K8"/>
    <mergeCell ref="B3:G3"/>
    <mergeCell ref="Y7:AC7"/>
    <mergeCell ref="Q37:AC37"/>
    <mergeCell ref="Q38:S38"/>
    <mergeCell ref="T38:X38"/>
    <mergeCell ref="Y38:AC38"/>
    <mergeCell ref="O7:S7"/>
    <mergeCell ref="T7:X7"/>
    <mergeCell ref="B20:N20"/>
    <mergeCell ref="B21:D21"/>
    <mergeCell ref="E21:I21"/>
    <mergeCell ref="J21:N21"/>
    <mergeCell ref="B17:I17"/>
    <mergeCell ref="J17:K17"/>
    <mergeCell ref="B16:I16"/>
    <mergeCell ref="B15:I15"/>
    <mergeCell ref="B14:I14"/>
    <mergeCell ref="B13:I13"/>
    <mergeCell ref="J13:K13"/>
    <mergeCell ref="B12:I12"/>
    <mergeCell ref="J12:K12"/>
    <mergeCell ref="B7:I7"/>
    <mergeCell ref="L7:N7"/>
    <mergeCell ref="B11:I11"/>
    <mergeCell ref="J11:K11"/>
    <mergeCell ref="B10:I10"/>
    <mergeCell ref="B38:D38"/>
    <mergeCell ref="B37:N37"/>
    <mergeCell ref="E38:I38"/>
    <mergeCell ref="J38:N38"/>
    <mergeCell ref="B32:D32"/>
    <mergeCell ref="E32:N32"/>
    <mergeCell ref="B34:N34"/>
    <mergeCell ref="B35:D35"/>
    <mergeCell ref="E35:N35"/>
    <mergeCell ref="B31:N31"/>
    <mergeCell ref="B29:D29"/>
    <mergeCell ref="B26:D26"/>
    <mergeCell ref="E26:N26"/>
    <mergeCell ref="E29:N29"/>
    <mergeCell ref="B22:D23"/>
    <mergeCell ref="E22:N22"/>
    <mergeCell ref="E23:I23"/>
    <mergeCell ref="J23:N23"/>
    <mergeCell ref="B28:N28"/>
    <mergeCell ref="B25:N25"/>
    <mergeCell ref="Q39:AC39"/>
    <mergeCell ref="B43:N43"/>
    <mergeCell ref="E41:I41"/>
    <mergeCell ref="J41:N41"/>
    <mergeCell ref="E40:I40"/>
    <mergeCell ref="J40:N40"/>
    <mergeCell ref="B40:D42"/>
    <mergeCell ref="E42:I42"/>
    <mergeCell ref="J42:N42"/>
    <mergeCell ref="B39:N39"/>
  </mergeCells>
  <hyperlinks>
    <hyperlink ref="B3:G3" location="Content!A1" display="Content (Inhaltsverzeichnis)" xr:uid="{F5056D5C-D97B-4902-A2A7-16E520E71127}"/>
  </hyperlinks>
  <pageMargins left="0.7" right="0.7" top="0.78740157499999996" bottom="0.78740157499999996" header="0.3" footer="0.3"/>
  <pageSetup paperSize="9" orientation="portrait" r:id="rId1"/>
  <ignoredErrors>
    <ignoredError sqref="N13" formula="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1"/>
  <dimension ref="B1:M27"/>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3" style="58" customWidth="1"/>
    <col min="6" max="6" width="22.7109375" style="58" customWidth="1"/>
    <col min="7" max="7" width="19.85546875" style="58" customWidth="1"/>
    <col min="8" max="16384" width="9" style="58"/>
  </cols>
  <sheetData>
    <row r="1" spans="2:13" ht="9" customHeight="1" x14ac:dyDescent="0.2"/>
    <row r="2" spans="2:13" ht="48" customHeight="1" x14ac:dyDescent="0.25">
      <c r="B2" s="1536" t="s">
        <v>883</v>
      </c>
      <c r="C2" s="1536"/>
      <c r="D2" s="1536"/>
      <c r="E2" s="56"/>
      <c r="F2" s="56"/>
      <c r="G2" s="56"/>
      <c r="H2" s="26"/>
      <c r="I2"/>
    </row>
    <row r="3" spans="2:13" s="1" customFormat="1" ht="16.5" customHeight="1" x14ac:dyDescent="0.25">
      <c r="B3" s="343" t="s">
        <v>842</v>
      </c>
      <c r="C3"/>
      <c r="D3"/>
      <c r="E3"/>
      <c r="F3"/>
      <c r="G3" s="155"/>
      <c r="H3" s="155"/>
      <c r="I3" s="155"/>
      <c r="J3" s="156"/>
      <c r="K3"/>
      <c r="L3"/>
      <c r="M3"/>
    </row>
    <row r="5" spans="2:13" ht="18" x14ac:dyDescent="0.25">
      <c r="B5" s="124"/>
      <c r="C5" s="124"/>
      <c r="E5" s="124"/>
      <c r="F5" s="124"/>
      <c r="G5" s="124"/>
      <c r="H5" s="124"/>
    </row>
    <row r="6" spans="2:13" ht="27.75" customHeight="1" x14ac:dyDescent="0.25">
      <c r="B6" s="3333" t="s">
        <v>1295</v>
      </c>
      <c r="C6" s="3333"/>
      <c r="D6" s="124"/>
      <c r="E6" s="540" t="s">
        <v>1296</v>
      </c>
      <c r="H6" s="24"/>
    </row>
    <row r="7" spans="2:13" ht="8.25" customHeight="1" x14ac:dyDescent="0.2">
      <c r="B7" s="125"/>
      <c r="C7" s="125"/>
      <c r="D7" s="125"/>
      <c r="E7" s="27"/>
      <c r="H7" s="27"/>
      <c r="J7" s="126"/>
      <c r="K7" s="126"/>
      <c r="L7" s="126"/>
      <c r="M7" s="126"/>
    </row>
    <row r="8" spans="2:13" ht="42.75" customHeight="1" x14ac:dyDescent="0.2">
      <c r="B8" s="425" t="s">
        <v>1052</v>
      </c>
      <c r="C8" s="3321" t="s">
        <v>1317</v>
      </c>
      <c r="D8" s="3322"/>
      <c r="E8" s="427" t="s">
        <v>1052</v>
      </c>
      <c r="F8" s="3323"/>
      <c r="G8" s="3324"/>
      <c r="H8" s="127"/>
      <c r="I8" s="128"/>
      <c r="J8" s="126"/>
      <c r="K8" s="126"/>
      <c r="L8" s="126"/>
      <c r="M8" s="126"/>
    </row>
    <row r="9" spans="2:13" ht="45" customHeight="1" x14ac:dyDescent="0.2">
      <c r="B9" s="426" t="s">
        <v>1426</v>
      </c>
      <c r="C9" s="3325" t="s">
        <v>9</v>
      </c>
      <c r="D9" s="3326"/>
      <c r="E9" s="428" t="s">
        <v>1426</v>
      </c>
      <c r="F9" s="3325"/>
      <c r="G9" s="3327"/>
      <c r="H9" s="127"/>
      <c r="I9" s="128"/>
      <c r="J9" s="125"/>
      <c r="K9" s="126"/>
      <c r="L9" s="126"/>
      <c r="M9" s="126"/>
    </row>
    <row r="10" spans="2:13" ht="24" customHeight="1" x14ac:dyDescent="0.2">
      <c r="B10" s="129"/>
      <c r="C10" s="129"/>
      <c r="D10" s="129"/>
      <c r="E10" s="130"/>
      <c r="F10" s="131"/>
      <c r="G10" s="131"/>
      <c r="H10" s="132"/>
      <c r="I10" s="128"/>
      <c r="J10" s="125"/>
      <c r="K10" s="126"/>
      <c r="L10" s="126"/>
      <c r="M10" s="126"/>
    </row>
    <row r="11" spans="2:13" ht="15.75" x14ac:dyDescent="0.2">
      <c r="B11" s="129"/>
      <c r="C11" s="125"/>
      <c r="D11" s="125"/>
      <c r="E11" s="25"/>
      <c r="H11" s="133"/>
      <c r="I11" s="125"/>
      <c r="J11" s="125"/>
      <c r="K11" s="126"/>
      <c r="L11" s="126"/>
      <c r="M11" s="126"/>
    </row>
    <row r="12" spans="2:13" ht="15" customHeight="1" x14ac:dyDescent="0.2">
      <c r="B12" s="7" t="s">
        <v>1294</v>
      </c>
    </row>
    <row r="13" spans="2:13" ht="24.95" customHeight="1" x14ac:dyDescent="0.2">
      <c r="B13" s="3314" t="s">
        <v>1316</v>
      </c>
      <c r="C13" s="3315"/>
      <c r="D13" s="3315"/>
      <c r="E13" s="3315"/>
      <c r="F13" s="3315"/>
      <c r="G13" s="3316"/>
      <c r="H13" s="134"/>
    </row>
    <row r="14" spans="2:13" x14ac:dyDescent="0.2">
      <c r="B14" s="550"/>
      <c r="C14" s="550"/>
      <c r="D14" s="550"/>
      <c r="E14" s="550"/>
      <c r="F14" s="550"/>
      <c r="G14" s="550"/>
      <c r="H14" s="7"/>
    </row>
    <row r="15" spans="2:13" ht="24.95" customHeight="1" x14ac:dyDescent="0.2">
      <c r="B15" s="3317" t="s">
        <v>1317</v>
      </c>
      <c r="C15" s="3318"/>
      <c r="D15" s="3318"/>
      <c r="E15" s="3319"/>
      <c r="F15" s="3320" t="s">
        <v>3718</v>
      </c>
      <c r="G15" s="2845"/>
      <c r="H15" s="7"/>
    </row>
    <row r="16" spans="2:13" x14ac:dyDescent="0.2">
      <c r="B16" s="7"/>
      <c r="C16" s="7"/>
      <c r="D16" s="7"/>
      <c r="E16" s="7"/>
      <c r="F16" s="7"/>
      <c r="G16" s="7"/>
      <c r="H16" s="7"/>
    </row>
    <row r="17" spans="2:9" x14ac:dyDescent="0.2">
      <c r="B17" s="7"/>
      <c r="C17" s="7"/>
      <c r="D17" s="7"/>
      <c r="E17" s="7"/>
      <c r="F17" s="7"/>
      <c r="G17" s="7"/>
      <c r="H17" s="7"/>
    </row>
    <row r="19" spans="2:9" ht="33" customHeight="1" x14ac:dyDescent="0.25">
      <c r="B19" s="3331" t="s">
        <v>878</v>
      </c>
      <c r="C19" s="3331"/>
      <c r="D19" s="3331"/>
      <c r="E19" s="3331"/>
    </row>
    <row r="21" spans="2:9" ht="28.5" customHeight="1" thickBot="1" x14ac:dyDescent="0.25">
      <c r="B21" s="3332" t="s">
        <v>881</v>
      </c>
      <c r="C21" s="3332"/>
    </row>
    <row r="22" spans="2:9" ht="36.75" customHeight="1" thickBot="1" x14ac:dyDescent="0.25">
      <c r="B22" s="3328" t="s">
        <v>4344</v>
      </c>
      <c r="C22" s="3329"/>
      <c r="D22" s="3329"/>
      <c r="E22" s="3329"/>
      <c r="F22" s="3329"/>
      <c r="G22" s="3330"/>
    </row>
    <row r="26" spans="2:9" x14ac:dyDescent="0.2">
      <c r="B26" s="137" t="s">
        <v>880</v>
      </c>
    </row>
    <row r="27" spans="2:9" ht="42" customHeight="1" x14ac:dyDescent="0.25">
      <c r="B27" s="3309"/>
      <c r="C27" s="3310"/>
      <c r="D27" s="3311"/>
      <c r="E27" s="3312"/>
      <c r="F27" s="3312"/>
      <c r="G27" s="3313"/>
      <c r="H27" s="138"/>
      <c r="I27"/>
    </row>
  </sheetData>
  <sheetProtection algorithmName="SHA-512" hashValue="ieMnWot1rOU0KBuLT1Nx5O+Q5ob6k9ssAkkmGamahiJ2jei/DpRJNjqbPqKhnZw93yquk6MIPirp6Y9lkP3uAw==" saltValue="7CyIpF6nNRA51TgUi4fjAA==" spinCount="100000" sheet="1" objects="1" scenarios="1"/>
  <mergeCells count="14">
    <mergeCell ref="B27:C27"/>
    <mergeCell ref="D27:G27"/>
    <mergeCell ref="B2:D2"/>
    <mergeCell ref="B13:G13"/>
    <mergeCell ref="B15:E15"/>
    <mergeCell ref="F15:G15"/>
    <mergeCell ref="C8:D8"/>
    <mergeCell ref="F8:G8"/>
    <mergeCell ref="C9:D9"/>
    <mergeCell ref="F9:G9"/>
    <mergeCell ref="B22:G22"/>
    <mergeCell ref="B19:E19"/>
    <mergeCell ref="B21:C21"/>
    <mergeCell ref="B6:C6"/>
  </mergeCells>
  <hyperlinks>
    <hyperlink ref="B3" location="Content!A1" display="Content (Inhaltsverzeichnis)" xr:uid="{00000000-0004-0000-0E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2"/>
  <dimension ref="B1:M30"/>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6.7109375" style="58" customWidth="1"/>
    <col min="6" max="6" width="23.28515625" style="58" customWidth="1"/>
    <col min="7" max="7" width="19.7109375" style="58" customWidth="1"/>
    <col min="8" max="16384" width="9" style="58"/>
  </cols>
  <sheetData>
    <row r="1" spans="2:13" ht="9" customHeight="1" x14ac:dyDescent="0.2"/>
    <row r="2" spans="2:13" s="7" customFormat="1" ht="45.75" customHeight="1" x14ac:dyDescent="0.2">
      <c r="B2" s="1536" t="s">
        <v>2845</v>
      </c>
      <c r="C2" s="1536"/>
      <c r="D2" s="1536"/>
      <c r="E2" s="1536"/>
      <c r="F2" s="1536"/>
      <c r="G2" s="339"/>
      <c r="H2" s="340"/>
      <c r="I2" s="341"/>
    </row>
    <row r="3" spans="2:13" s="1" customFormat="1" ht="16.5" customHeight="1" x14ac:dyDescent="0.25">
      <c r="B3" s="343" t="s">
        <v>842</v>
      </c>
      <c r="C3"/>
      <c r="D3"/>
      <c r="E3"/>
      <c r="F3"/>
      <c r="G3" s="155"/>
      <c r="H3" s="155"/>
      <c r="I3" s="155"/>
      <c r="J3" s="156"/>
      <c r="K3"/>
      <c r="L3"/>
      <c r="M3"/>
    </row>
    <row r="5" spans="2:13" ht="18" x14ac:dyDescent="0.25">
      <c r="B5" s="124"/>
      <c r="C5" s="124"/>
      <c r="E5" s="124"/>
      <c r="F5" s="124"/>
      <c r="G5" s="124"/>
      <c r="H5" s="124"/>
    </row>
    <row r="6" spans="2:13" ht="27.75" customHeight="1" x14ac:dyDescent="0.25">
      <c r="B6" s="3333" t="s">
        <v>1295</v>
      </c>
      <c r="C6" s="3333"/>
      <c r="D6" s="124"/>
      <c r="E6" s="540" t="s">
        <v>1296</v>
      </c>
      <c r="H6" s="24"/>
    </row>
    <row r="7" spans="2:13" ht="8.25" customHeight="1" x14ac:dyDescent="0.2">
      <c r="B7" s="125"/>
      <c r="C7" s="125"/>
      <c r="D7" s="125"/>
      <c r="E7" s="27"/>
      <c r="H7" s="27"/>
      <c r="J7" s="126"/>
      <c r="K7" s="126"/>
      <c r="L7" s="126"/>
      <c r="M7" s="126"/>
    </row>
    <row r="8" spans="2:13" ht="77.25" customHeight="1" x14ac:dyDescent="0.2">
      <c r="B8" s="425" t="s">
        <v>1052</v>
      </c>
      <c r="C8" s="3321" t="s">
        <v>2846</v>
      </c>
      <c r="D8" s="3322"/>
      <c r="E8" s="427" t="s">
        <v>1052</v>
      </c>
      <c r="F8" s="3323"/>
      <c r="G8" s="3324"/>
      <c r="H8" s="127"/>
      <c r="I8" s="128"/>
      <c r="J8" s="126"/>
      <c r="K8" s="126"/>
      <c r="L8" s="126"/>
      <c r="M8" s="126"/>
    </row>
    <row r="9" spans="2:13" ht="45" customHeight="1" x14ac:dyDescent="0.2">
      <c r="B9" s="426" t="s">
        <v>1426</v>
      </c>
      <c r="C9" s="3334"/>
      <c r="D9" s="3326"/>
      <c r="E9" s="428" t="s">
        <v>1426</v>
      </c>
      <c r="F9" s="3325"/>
      <c r="G9" s="3327"/>
      <c r="H9" s="127"/>
      <c r="I9" s="128"/>
      <c r="J9" s="125"/>
      <c r="K9" s="126"/>
      <c r="L9" s="126"/>
      <c r="M9" s="126"/>
    </row>
    <row r="10" spans="2:13" ht="24" customHeight="1" x14ac:dyDescent="0.2">
      <c r="B10" s="129"/>
      <c r="C10" s="129"/>
      <c r="D10" s="129"/>
      <c r="E10" s="130"/>
      <c r="F10" s="131"/>
      <c r="G10" s="131"/>
      <c r="H10" s="132"/>
      <c r="I10" s="128"/>
      <c r="J10" s="125"/>
      <c r="K10" s="126"/>
      <c r="L10" s="126"/>
      <c r="M10" s="126"/>
    </row>
    <row r="11" spans="2:13" ht="15.75" x14ac:dyDescent="0.2">
      <c r="B11" s="129"/>
      <c r="C11" s="125"/>
      <c r="D11" s="125"/>
      <c r="E11" s="25"/>
      <c r="H11" s="133"/>
      <c r="I11" s="125"/>
      <c r="J11" s="125"/>
      <c r="K11" s="126"/>
      <c r="L11" s="126"/>
      <c r="M11" s="126"/>
    </row>
    <row r="12" spans="2:13" ht="15" customHeight="1" x14ac:dyDescent="0.2">
      <c r="B12" s="7" t="s">
        <v>1294</v>
      </c>
    </row>
    <row r="13" spans="2:13" ht="24.95" customHeight="1" x14ac:dyDescent="0.2">
      <c r="B13" s="3314" t="s">
        <v>1310</v>
      </c>
      <c r="C13" s="3315"/>
      <c r="D13" s="3315"/>
      <c r="E13" s="3315"/>
      <c r="F13" s="3315"/>
      <c r="G13" s="3316"/>
      <c r="H13" s="134"/>
    </row>
    <row r="14" spans="2:13" ht="24.95" customHeight="1" x14ac:dyDescent="0.2">
      <c r="B14" s="3314" t="s">
        <v>1311</v>
      </c>
      <c r="C14" s="3315"/>
      <c r="D14" s="3315"/>
      <c r="E14" s="3316"/>
      <c r="F14" s="3320" t="s">
        <v>3718</v>
      </c>
      <c r="G14" s="2845"/>
      <c r="H14" s="7"/>
    </row>
    <row r="15" spans="2:13" ht="24.95" customHeight="1" x14ac:dyDescent="0.2">
      <c r="B15" s="3314" t="s">
        <v>1464</v>
      </c>
      <c r="C15" s="3315"/>
      <c r="D15" s="3316"/>
      <c r="E15" s="546" t="s">
        <v>1312</v>
      </c>
      <c r="F15" s="543"/>
      <c r="G15" s="543"/>
      <c r="H15" s="7"/>
    </row>
    <row r="16" spans="2:13" ht="24.95" customHeight="1" x14ac:dyDescent="0.2">
      <c r="B16" s="549" t="s">
        <v>1313</v>
      </c>
      <c r="C16" s="534" t="s">
        <v>1314</v>
      </c>
      <c r="D16" s="534" t="s">
        <v>1315</v>
      </c>
      <c r="E16" s="548"/>
      <c r="F16" s="543"/>
      <c r="G16" s="543"/>
      <c r="H16" s="7"/>
    </row>
    <row r="17" spans="2:8" x14ac:dyDescent="0.2">
      <c r="B17" s="7"/>
      <c r="C17" s="7"/>
      <c r="D17" s="90"/>
      <c r="E17" s="7"/>
      <c r="F17" s="7"/>
      <c r="G17" s="7"/>
      <c r="H17" s="7"/>
    </row>
    <row r="18" spans="2:8" x14ac:dyDescent="0.2">
      <c r="B18" s="7"/>
      <c r="C18" s="7"/>
      <c r="D18" s="7"/>
      <c r="E18" s="7"/>
      <c r="F18" s="7"/>
      <c r="G18" s="7"/>
      <c r="H18" s="7"/>
    </row>
    <row r="19" spans="2:8" x14ac:dyDescent="0.2">
      <c r="B19" s="7"/>
      <c r="C19" s="7"/>
      <c r="D19" s="7"/>
      <c r="E19" s="7"/>
      <c r="F19" s="7"/>
      <c r="G19" s="7"/>
      <c r="H19" s="7"/>
    </row>
    <row r="20" spans="2:8" x14ac:dyDescent="0.2">
      <c r="B20" s="7"/>
      <c r="C20" s="7"/>
      <c r="D20" s="7"/>
      <c r="E20" s="7"/>
      <c r="F20" s="7"/>
      <c r="G20" s="7"/>
      <c r="H20" s="7"/>
    </row>
    <row r="22" spans="2:8" ht="33" customHeight="1" x14ac:dyDescent="0.25">
      <c r="B22" s="3331" t="s">
        <v>878</v>
      </c>
      <c r="C22" s="3331"/>
      <c r="D22" s="3331"/>
      <c r="E22" s="3331"/>
    </row>
    <row r="24" spans="2:8" ht="28.5" customHeight="1" thickBot="1" x14ac:dyDescent="0.25">
      <c r="B24" s="3332" t="s">
        <v>881</v>
      </c>
      <c r="C24" s="3332"/>
    </row>
    <row r="25" spans="2:8" s="253" customFormat="1" ht="34.5" customHeight="1" thickBot="1" x14ac:dyDescent="0.3">
      <c r="B25" s="3328" t="s">
        <v>4343</v>
      </c>
      <c r="C25" s="3329"/>
      <c r="D25" s="3329"/>
      <c r="E25" s="3329"/>
      <c r="F25" s="3330"/>
    </row>
    <row r="29" spans="2:8" x14ac:dyDescent="0.2">
      <c r="B29" s="137" t="s">
        <v>879</v>
      </c>
    </row>
    <row r="30" spans="2:8" ht="42" customHeight="1" x14ac:dyDescent="0.25">
      <c r="B30" s="3309"/>
      <c r="C30" s="3310"/>
      <c r="D30" s="3311"/>
      <c r="E30" s="3312"/>
      <c r="F30" s="3313"/>
      <c r="G30" s="138"/>
      <c r="H30"/>
    </row>
  </sheetData>
  <sheetProtection algorithmName="SHA-512" hashValue="zKnsNVWjQEm8khfBBED1IMQxt5GAS0KN5WMzSpzBu6iE8I0PkTFEz6lT6aI+wUlb4YoXsX7Gt2LVt3neISzZVg==" saltValue="8vMUeBEh8I98Y0pk9EhLuA==" spinCount="100000" sheet="1" objects="1" scenarios="1"/>
  <mergeCells count="15">
    <mergeCell ref="B30:C30"/>
    <mergeCell ref="D30:F30"/>
    <mergeCell ref="B13:G13"/>
    <mergeCell ref="B14:E14"/>
    <mergeCell ref="F14:G14"/>
    <mergeCell ref="B15:D15"/>
    <mergeCell ref="B25:F25"/>
    <mergeCell ref="B22:E22"/>
    <mergeCell ref="B24:C24"/>
    <mergeCell ref="B2:F2"/>
    <mergeCell ref="C8:D8"/>
    <mergeCell ref="F8:G8"/>
    <mergeCell ref="C9:D9"/>
    <mergeCell ref="F9:G9"/>
    <mergeCell ref="B6:C6"/>
  </mergeCells>
  <hyperlinks>
    <hyperlink ref="B3" location="Content!A1" display="Content (Inhaltsverzeichnis)" xr:uid="{00000000-0004-0000-0F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13"/>
  <dimension ref="B1:M29"/>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3" style="58" customWidth="1"/>
    <col min="6" max="6" width="24.140625" style="58" customWidth="1"/>
    <col min="7" max="7" width="18.7109375" style="58" customWidth="1"/>
    <col min="8" max="16384" width="9" style="58"/>
  </cols>
  <sheetData>
    <row r="1" spans="2:13" ht="9" customHeight="1" x14ac:dyDescent="0.2"/>
    <row r="2" spans="2:13" ht="48.75" customHeight="1" x14ac:dyDescent="0.25">
      <c r="B2" s="1536" t="s">
        <v>2847</v>
      </c>
      <c r="C2" s="1536"/>
      <c r="D2" s="1536"/>
      <c r="E2" s="1536"/>
      <c r="F2" s="1536"/>
      <c r="G2" s="1536"/>
      <c r="H2" s="26"/>
      <c r="I2"/>
    </row>
    <row r="3" spans="2:13" s="1" customFormat="1" ht="16.5" customHeight="1" x14ac:dyDescent="0.25">
      <c r="B3" s="343" t="s">
        <v>842</v>
      </c>
      <c r="C3"/>
      <c r="D3"/>
      <c r="E3"/>
      <c r="F3"/>
      <c r="G3" s="155"/>
      <c r="H3" s="155"/>
      <c r="I3" s="155"/>
      <c r="J3" s="156"/>
      <c r="K3"/>
      <c r="L3"/>
      <c r="M3"/>
    </row>
    <row r="5" spans="2:13" ht="18" x14ac:dyDescent="0.25">
      <c r="B5" s="124"/>
      <c r="C5" s="124"/>
      <c r="E5" s="124"/>
      <c r="F5" s="124"/>
      <c r="G5" s="124"/>
      <c r="H5" s="124"/>
    </row>
    <row r="6" spans="2:13" ht="27.75" customHeight="1" x14ac:dyDescent="0.25">
      <c r="B6" s="3333" t="s">
        <v>1295</v>
      </c>
      <c r="C6" s="3333"/>
      <c r="D6" s="124"/>
      <c r="E6" s="540" t="s">
        <v>1296</v>
      </c>
      <c r="H6" s="24"/>
    </row>
    <row r="7" spans="2:13" ht="8.25" customHeight="1" x14ac:dyDescent="0.2">
      <c r="B7" s="125"/>
      <c r="C7" s="125"/>
      <c r="D7" s="125"/>
      <c r="E7" s="27"/>
      <c r="H7" s="27"/>
      <c r="J7" s="126"/>
      <c r="K7" s="126"/>
      <c r="L7" s="126"/>
      <c r="M7" s="126"/>
    </row>
    <row r="8" spans="2:13" ht="76.5" customHeight="1" x14ac:dyDescent="0.2">
      <c r="B8" s="425" t="s">
        <v>1052</v>
      </c>
      <c r="C8" s="3321" t="s">
        <v>2860</v>
      </c>
      <c r="D8" s="3322"/>
      <c r="E8" s="427" t="s">
        <v>1052</v>
      </c>
      <c r="F8" s="3323"/>
      <c r="G8" s="3324"/>
      <c r="H8" s="127"/>
      <c r="I8" s="128"/>
      <c r="J8" s="126"/>
      <c r="K8" s="126"/>
      <c r="L8" s="126"/>
      <c r="M8" s="126"/>
    </row>
    <row r="9" spans="2:13" ht="45" customHeight="1" x14ac:dyDescent="0.2">
      <c r="B9" s="426" t="s">
        <v>1426</v>
      </c>
      <c r="C9" s="3334"/>
      <c r="D9" s="3326"/>
      <c r="E9" s="428" t="s">
        <v>1426</v>
      </c>
      <c r="F9" s="3325"/>
      <c r="G9" s="3327"/>
      <c r="H9" s="127"/>
      <c r="I9" s="128"/>
      <c r="J9" s="125"/>
      <c r="K9" s="126"/>
      <c r="L9" s="126"/>
      <c r="M9" s="126"/>
    </row>
    <row r="10" spans="2:13" ht="24" customHeight="1" x14ac:dyDescent="0.2">
      <c r="B10" s="129"/>
      <c r="C10" s="129"/>
      <c r="D10" s="129"/>
      <c r="E10" s="130"/>
      <c r="F10" s="131"/>
      <c r="G10" s="131"/>
      <c r="H10" s="132"/>
      <c r="I10" s="128"/>
      <c r="J10" s="125"/>
      <c r="K10" s="126"/>
      <c r="L10" s="126"/>
      <c r="M10" s="126"/>
    </row>
    <row r="11" spans="2:13" ht="15.75" x14ac:dyDescent="0.2">
      <c r="B11" s="129"/>
      <c r="C11" s="125"/>
      <c r="D11" s="125"/>
      <c r="E11" s="25"/>
      <c r="H11" s="133"/>
      <c r="I11" s="125"/>
      <c r="J11" s="125"/>
      <c r="K11" s="126"/>
      <c r="L11" s="126"/>
      <c r="M11" s="126"/>
    </row>
    <row r="12" spans="2:13" ht="15" customHeight="1" x14ac:dyDescent="0.2">
      <c r="B12" s="7" t="s">
        <v>1294</v>
      </c>
    </row>
    <row r="13" spans="2:13" ht="24.95" customHeight="1" x14ac:dyDescent="0.2">
      <c r="B13" s="3314" t="s">
        <v>1310</v>
      </c>
      <c r="C13" s="3315"/>
      <c r="D13" s="3315"/>
      <c r="E13" s="3315"/>
      <c r="F13" s="3315"/>
      <c r="G13" s="3316"/>
      <c r="H13" s="134"/>
    </row>
    <row r="14" spans="2:13" ht="24.95" customHeight="1" x14ac:dyDescent="0.2">
      <c r="B14" s="3314" t="s">
        <v>1311</v>
      </c>
      <c r="C14" s="3315"/>
      <c r="D14" s="3315"/>
      <c r="E14" s="3316"/>
      <c r="F14" s="3320" t="s">
        <v>3718</v>
      </c>
      <c r="G14" s="2845"/>
      <c r="H14" s="7"/>
    </row>
    <row r="15" spans="2:13" ht="24.95" customHeight="1" x14ac:dyDescent="0.2">
      <c r="B15" s="3314" t="s">
        <v>1464</v>
      </c>
      <c r="C15" s="3315"/>
      <c r="D15" s="3316"/>
      <c r="E15" s="546" t="s">
        <v>1312</v>
      </c>
      <c r="F15" s="543"/>
      <c r="G15" s="543"/>
      <c r="H15" s="7"/>
    </row>
    <row r="16" spans="2:13" ht="24" x14ac:dyDescent="0.2">
      <c r="B16" s="534" t="s">
        <v>1313</v>
      </c>
      <c r="C16" s="547" t="s">
        <v>1314</v>
      </c>
      <c r="D16" s="534" t="s">
        <v>1315</v>
      </c>
      <c r="E16" s="548"/>
      <c r="F16" s="543"/>
      <c r="G16" s="543"/>
      <c r="H16" s="7"/>
    </row>
    <row r="17" spans="2:9" x14ac:dyDescent="0.2">
      <c r="B17" s="7"/>
      <c r="C17" s="7"/>
      <c r="D17" s="90"/>
      <c r="E17" s="7"/>
      <c r="F17" s="7"/>
      <c r="G17" s="7"/>
      <c r="H17" s="7"/>
    </row>
    <row r="18" spans="2:9" x14ac:dyDescent="0.2">
      <c r="B18" s="7"/>
      <c r="C18" s="7"/>
      <c r="D18" s="7"/>
      <c r="E18" s="7"/>
      <c r="F18" s="7"/>
      <c r="G18" s="7"/>
      <c r="H18" s="7"/>
    </row>
    <row r="19" spans="2:9" x14ac:dyDescent="0.2">
      <c r="B19" s="7"/>
      <c r="C19" s="7"/>
      <c r="D19" s="7"/>
      <c r="E19" s="7"/>
      <c r="F19" s="7"/>
      <c r="G19" s="7"/>
      <c r="H19" s="7"/>
    </row>
    <row r="21" spans="2:9" ht="33" customHeight="1" x14ac:dyDescent="0.25">
      <c r="B21" s="3331" t="s">
        <v>878</v>
      </c>
      <c r="C21" s="3331"/>
      <c r="D21" s="3331"/>
      <c r="E21" s="3331"/>
    </row>
    <row r="22" spans="2:9" ht="7.5" customHeight="1" x14ac:dyDescent="0.2"/>
    <row r="23" spans="2:9" ht="28.5" customHeight="1" thickBot="1" x14ac:dyDescent="0.25">
      <c r="B23" s="3332" t="s">
        <v>881</v>
      </c>
      <c r="C23" s="3332"/>
    </row>
    <row r="24" spans="2:9" s="253" customFormat="1" ht="31.5" customHeight="1" thickBot="1" x14ac:dyDescent="0.3">
      <c r="B24" s="3328" t="s">
        <v>4342</v>
      </c>
      <c r="C24" s="3329"/>
      <c r="D24" s="3329"/>
      <c r="E24" s="3329"/>
      <c r="F24" s="3330"/>
    </row>
    <row r="28" spans="2:9" x14ac:dyDescent="0.2">
      <c r="B28" s="137" t="s">
        <v>880</v>
      </c>
    </row>
    <row r="29" spans="2:9" ht="42" customHeight="1" x14ac:dyDescent="0.25">
      <c r="B29" s="3309"/>
      <c r="C29" s="3310"/>
      <c r="D29" s="3311"/>
      <c r="E29" s="3312"/>
      <c r="F29" s="3312"/>
      <c r="G29" s="3313"/>
      <c r="H29" s="138"/>
      <c r="I29"/>
    </row>
  </sheetData>
  <sheetProtection algorithmName="SHA-512" hashValue="P+PPoUtOW/z4YLXi/qO1X75geXFhsyZBBjxxh4g4ytQt8li+mPHcmsE5ySemxH0tYMGLluSIAVmFrIEc0WjHqA==" saltValue="NYaPqNVMAHH5dEiknC87RA==" spinCount="100000" sheet="1" objects="1" scenarios="1"/>
  <mergeCells count="15">
    <mergeCell ref="B6:C6"/>
    <mergeCell ref="B2:G2"/>
    <mergeCell ref="B29:C29"/>
    <mergeCell ref="D29:G29"/>
    <mergeCell ref="C8:D8"/>
    <mergeCell ref="F8:G8"/>
    <mergeCell ref="C9:D9"/>
    <mergeCell ref="F9:G9"/>
    <mergeCell ref="B13:G13"/>
    <mergeCell ref="B14:E14"/>
    <mergeCell ref="F14:G14"/>
    <mergeCell ref="B15:D15"/>
    <mergeCell ref="B24:F24"/>
    <mergeCell ref="B21:E21"/>
    <mergeCell ref="B23:C23"/>
  </mergeCells>
  <hyperlinks>
    <hyperlink ref="B3" location="Content!A1" display="Content (Inhaltsverzeichnis)" xr:uid="{00000000-0004-0000-10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4"/>
  <dimension ref="B1:M29"/>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3" style="58" customWidth="1"/>
    <col min="6" max="6" width="23.85546875" style="58" customWidth="1"/>
    <col min="7" max="7" width="19.85546875" style="58" customWidth="1"/>
    <col min="8" max="16384" width="9" style="58"/>
  </cols>
  <sheetData>
    <row r="1" spans="2:13" ht="9" customHeight="1" x14ac:dyDescent="0.2"/>
    <row r="2" spans="2:13" ht="48" customHeight="1" x14ac:dyDescent="0.25">
      <c r="B2" s="1536" t="s">
        <v>2848</v>
      </c>
      <c r="C2" s="1536"/>
      <c r="D2" s="1536"/>
      <c r="E2" s="1536"/>
      <c r="F2" s="1536"/>
      <c r="G2" s="1536"/>
      <c r="H2" s="26"/>
      <c r="I2"/>
    </row>
    <row r="3" spans="2:13" s="1" customFormat="1" ht="16.5" customHeight="1" x14ac:dyDescent="0.25">
      <c r="B3" s="343" t="s">
        <v>842</v>
      </c>
      <c r="C3"/>
      <c r="D3"/>
      <c r="E3"/>
      <c r="F3"/>
      <c r="G3" s="155"/>
      <c r="H3" s="155"/>
      <c r="I3" s="155"/>
      <c r="J3" s="156"/>
      <c r="K3"/>
      <c r="L3"/>
      <c r="M3"/>
    </row>
    <row r="5" spans="2:13" ht="18" x14ac:dyDescent="0.25">
      <c r="B5" s="124"/>
      <c r="C5" s="124"/>
      <c r="E5" s="124"/>
      <c r="F5" s="124"/>
      <c r="G5" s="124"/>
      <c r="H5" s="124"/>
    </row>
    <row r="6" spans="2:13" ht="27.75" customHeight="1" x14ac:dyDescent="0.25">
      <c r="B6" s="3333" t="s">
        <v>1295</v>
      </c>
      <c r="C6" s="3333"/>
      <c r="D6" s="124"/>
      <c r="E6" s="540" t="s">
        <v>1296</v>
      </c>
      <c r="H6" s="24"/>
    </row>
    <row r="7" spans="2:13" ht="8.25" customHeight="1" x14ac:dyDescent="0.2">
      <c r="B7" s="125"/>
      <c r="C7" s="125"/>
      <c r="D7" s="125"/>
      <c r="E7" s="27"/>
      <c r="H7" s="27"/>
      <c r="J7" s="126"/>
      <c r="K7" s="126"/>
      <c r="L7" s="126"/>
      <c r="M7" s="126"/>
    </row>
    <row r="8" spans="2:13" ht="75.75" customHeight="1" x14ac:dyDescent="0.2">
      <c r="B8" s="425" t="s">
        <v>1052</v>
      </c>
      <c r="C8" s="3321" t="s">
        <v>2861</v>
      </c>
      <c r="D8" s="3322"/>
      <c r="E8" s="427" t="s">
        <v>1052</v>
      </c>
      <c r="F8" s="3323"/>
      <c r="G8" s="3324"/>
      <c r="H8" s="127"/>
      <c r="I8" s="128"/>
      <c r="J8" s="126"/>
      <c r="K8" s="126"/>
      <c r="L8" s="126"/>
      <c r="M8" s="126"/>
    </row>
    <row r="9" spans="2:13" ht="45" customHeight="1" x14ac:dyDescent="0.2">
      <c r="B9" s="426" t="s">
        <v>1426</v>
      </c>
      <c r="C9" s="3334"/>
      <c r="D9" s="3326"/>
      <c r="E9" s="428" t="s">
        <v>1426</v>
      </c>
      <c r="F9" s="3325"/>
      <c r="G9" s="3327"/>
      <c r="H9" s="127"/>
      <c r="I9" s="128"/>
      <c r="J9" s="125"/>
      <c r="K9" s="126"/>
      <c r="L9" s="126"/>
      <c r="M9" s="126"/>
    </row>
    <row r="10" spans="2:13" ht="24" customHeight="1" x14ac:dyDescent="0.2">
      <c r="B10" s="129"/>
      <c r="C10" s="129"/>
      <c r="D10" s="129"/>
      <c r="E10" s="130"/>
      <c r="F10" s="131"/>
      <c r="G10" s="131"/>
      <c r="H10" s="132"/>
      <c r="I10" s="128"/>
      <c r="J10" s="125"/>
      <c r="K10" s="126"/>
      <c r="L10" s="126"/>
      <c r="M10" s="126"/>
    </row>
    <row r="11" spans="2:13" ht="15.75" x14ac:dyDescent="0.2">
      <c r="B11" s="129"/>
      <c r="C11" s="125"/>
      <c r="D11" s="125"/>
      <c r="E11" s="25"/>
      <c r="H11" s="133"/>
      <c r="I11" s="125"/>
      <c r="J11" s="125"/>
      <c r="K11" s="126"/>
      <c r="L11" s="126"/>
      <c r="M11" s="126"/>
    </row>
    <row r="12" spans="2:13" ht="15" customHeight="1" x14ac:dyDescent="0.2">
      <c r="B12" s="7" t="s">
        <v>1294</v>
      </c>
    </row>
    <row r="13" spans="2:13" ht="24.95" customHeight="1" x14ac:dyDescent="0.2">
      <c r="B13" s="3314" t="s">
        <v>1310</v>
      </c>
      <c r="C13" s="3315"/>
      <c r="D13" s="3315"/>
      <c r="E13" s="3315"/>
      <c r="F13" s="3315"/>
      <c r="G13" s="3316"/>
      <c r="H13" s="134"/>
    </row>
    <row r="14" spans="2:13" ht="24.95" customHeight="1" x14ac:dyDescent="0.2">
      <c r="B14" s="3314" t="s">
        <v>1311</v>
      </c>
      <c r="C14" s="3315"/>
      <c r="D14" s="3315"/>
      <c r="E14" s="3316"/>
      <c r="F14" s="3320" t="s">
        <v>3718</v>
      </c>
      <c r="G14" s="2845"/>
      <c r="H14" s="7"/>
    </row>
    <row r="15" spans="2:13" ht="24.95" customHeight="1" x14ac:dyDescent="0.2">
      <c r="B15" s="3314" t="s">
        <v>1464</v>
      </c>
      <c r="C15" s="3315"/>
      <c r="D15" s="3316"/>
      <c r="E15" s="546" t="s">
        <v>1312</v>
      </c>
      <c r="F15" s="543"/>
      <c r="G15" s="543"/>
      <c r="H15" s="7"/>
    </row>
    <row r="16" spans="2:13" ht="24" x14ac:dyDescent="0.2">
      <c r="B16" s="534" t="s">
        <v>1313</v>
      </c>
      <c r="C16" s="534" t="s">
        <v>1314</v>
      </c>
      <c r="D16" s="547" t="s">
        <v>1315</v>
      </c>
      <c r="E16" s="548"/>
      <c r="F16" s="543"/>
      <c r="G16" s="543"/>
      <c r="H16" s="7"/>
    </row>
    <row r="17" spans="2:9" x14ac:dyDescent="0.2">
      <c r="B17" s="7"/>
      <c r="C17" s="7"/>
      <c r="D17" s="90"/>
      <c r="E17" s="7"/>
      <c r="F17" s="7"/>
      <c r="G17" s="7"/>
      <c r="H17" s="7"/>
    </row>
    <row r="18" spans="2:9" x14ac:dyDescent="0.2">
      <c r="B18" s="7"/>
      <c r="C18" s="7"/>
      <c r="D18" s="7"/>
      <c r="E18" s="7"/>
      <c r="F18" s="7"/>
      <c r="G18" s="7"/>
      <c r="H18" s="7"/>
    </row>
    <row r="19" spans="2:9" x14ac:dyDescent="0.2">
      <c r="B19" s="7"/>
      <c r="C19" s="7"/>
      <c r="D19" s="7"/>
      <c r="E19" s="7"/>
      <c r="F19" s="7"/>
      <c r="G19" s="7"/>
      <c r="H19" s="7"/>
    </row>
    <row r="21" spans="2:9" ht="33" customHeight="1" x14ac:dyDescent="0.25">
      <c r="B21" s="3331" t="s">
        <v>878</v>
      </c>
      <c r="C21" s="3331"/>
      <c r="D21" s="3331"/>
      <c r="E21" s="3331"/>
    </row>
    <row r="22" spans="2:9" ht="7.5" customHeight="1" x14ac:dyDescent="0.2"/>
    <row r="23" spans="2:9" ht="28.5" customHeight="1" thickBot="1" x14ac:dyDescent="0.25">
      <c r="B23" s="3332" t="s">
        <v>881</v>
      </c>
      <c r="C23" s="3332"/>
    </row>
    <row r="24" spans="2:9" s="253" customFormat="1" ht="32.25" customHeight="1" thickBot="1" x14ac:dyDescent="0.3">
      <c r="B24" s="3328" t="s">
        <v>4341</v>
      </c>
      <c r="C24" s="3329"/>
      <c r="D24" s="3329"/>
      <c r="E24" s="3329"/>
      <c r="F24" s="3330"/>
    </row>
    <row r="28" spans="2:9" x14ac:dyDescent="0.2">
      <c r="B28" s="137" t="s">
        <v>880</v>
      </c>
    </row>
    <row r="29" spans="2:9" ht="42" customHeight="1" x14ac:dyDescent="0.25">
      <c r="B29" s="3309"/>
      <c r="C29" s="3310"/>
      <c r="D29" s="3311"/>
      <c r="E29" s="3312"/>
      <c r="F29" s="3312"/>
      <c r="G29" s="3313"/>
      <c r="H29" s="138"/>
      <c r="I29"/>
    </row>
  </sheetData>
  <sheetProtection algorithmName="SHA-512" hashValue="WF82DGCDn7JJki8VuWen8SAfHtGV2VPrMsQdyL7krUkVd0iOlJy+6LAmB3BACVQuVHuTG8u1jEVXm3GS5tUNGg==" saltValue="OMI7ia9nueSWtCqMgpDoQw==" spinCount="100000" sheet="1" objects="1" scenarios="1"/>
  <mergeCells count="15">
    <mergeCell ref="B6:C6"/>
    <mergeCell ref="B2:G2"/>
    <mergeCell ref="B24:F24"/>
    <mergeCell ref="B29:C29"/>
    <mergeCell ref="D29:G29"/>
    <mergeCell ref="C8:D8"/>
    <mergeCell ref="F8:G8"/>
    <mergeCell ref="C9:D9"/>
    <mergeCell ref="F9:G9"/>
    <mergeCell ref="B13:G13"/>
    <mergeCell ref="B14:E14"/>
    <mergeCell ref="F14:G14"/>
    <mergeCell ref="B15:D15"/>
    <mergeCell ref="B21:E21"/>
    <mergeCell ref="B23:C23"/>
  </mergeCells>
  <hyperlinks>
    <hyperlink ref="B3" location="Content!A1" display="Content (Inhaltsverzeichnis)" xr:uid="{00000000-0004-0000-11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09D05-A024-445A-9C69-3910A78166BC}">
  <dimension ref="B1:M27"/>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3" style="58" customWidth="1"/>
    <col min="6" max="6" width="24.140625" style="58" customWidth="1"/>
    <col min="7" max="7" width="18.7109375" style="58" customWidth="1"/>
    <col min="8" max="16384" width="9" style="58"/>
  </cols>
  <sheetData>
    <row r="1" spans="2:13" ht="9" customHeight="1" x14ac:dyDescent="0.2"/>
    <row r="2" spans="2:13" ht="48.75" customHeight="1" x14ac:dyDescent="0.25">
      <c r="B2" s="3337" t="s">
        <v>3719</v>
      </c>
      <c r="C2" s="3337"/>
      <c r="D2" s="3337"/>
      <c r="E2" s="3337"/>
      <c r="F2" s="3337"/>
      <c r="G2" s="1011"/>
      <c r="H2" s="26"/>
      <c r="I2"/>
    </row>
    <row r="3" spans="2:13" s="1" customFormat="1" ht="16.5" customHeight="1" x14ac:dyDescent="0.25">
      <c r="B3" s="343" t="s">
        <v>842</v>
      </c>
      <c r="C3"/>
      <c r="D3"/>
      <c r="E3"/>
      <c r="F3"/>
      <c r="G3" s="155"/>
      <c r="H3" s="155"/>
      <c r="I3" s="155"/>
      <c r="J3" s="156"/>
      <c r="K3"/>
      <c r="L3"/>
      <c r="M3"/>
    </row>
    <row r="5" spans="2:13" ht="18" x14ac:dyDescent="0.25">
      <c r="B5" s="124"/>
      <c r="C5" s="124"/>
      <c r="E5" s="124"/>
      <c r="F5" s="124"/>
      <c r="G5" s="124"/>
      <c r="H5" s="124"/>
    </row>
    <row r="6" spans="2:13" ht="27.75" customHeight="1" x14ac:dyDescent="0.25">
      <c r="B6" s="3333" t="s">
        <v>1295</v>
      </c>
      <c r="C6" s="3333"/>
      <c r="D6" s="124"/>
      <c r="E6" s="540" t="s">
        <v>1296</v>
      </c>
      <c r="H6" s="24"/>
    </row>
    <row r="7" spans="2:13" ht="8.25" customHeight="1" x14ac:dyDescent="0.2">
      <c r="B7" s="125"/>
      <c r="C7" s="125"/>
      <c r="D7" s="125"/>
      <c r="E7" s="27"/>
      <c r="H7" s="27"/>
      <c r="J7" s="126"/>
      <c r="K7" s="126"/>
      <c r="L7" s="126"/>
      <c r="M7" s="126"/>
    </row>
    <row r="8" spans="2:13" ht="76.5" customHeight="1" x14ac:dyDescent="0.2">
      <c r="B8" s="425" t="s">
        <v>1052</v>
      </c>
      <c r="C8" s="3321" t="s">
        <v>3720</v>
      </c>
      <c r="D8" s="3322"/>
      <c r="E8" s="427" t="s">
        <v>1052</v>
      </c>
      <c r="F8" s="3323"/>
      <c r="G8" s="3324"/>
      <c r="H8" s="127"/>
      <c r="I8" s="128"/>
      <c r="J8" s="126"/>
      <c r="K8" s="126"/>
      <c r="L8" s="126"/>
      <c r="M8" s="126"/>
    </row>
    <row r="9" spans="2:13" ht="45" customHeight="1" x14ac:dyDescent="0.2">
      <c r="B9" s="426" t="s">
        <v>1426</v>
      </c>
      <c r="C9" s="3334"/>
      <c r="D9" s="3326"/>
      <c r="E9" s="428" t="s">
        <v>1426</v>
      </c>
      <c r="F9" s="3325"/>
      <c r="G9" s="3327"/>
      <c r="H9" s="127"/>
      <c r="I9" s="128"/>
      <c r="J9" s="125"/>
      <c r="K9" s="126"/>
      <c r="L9" s="126"/>
      <c r="M9" s="126"/>
    </row>
    <row r="10" spans="2:13" ht="24" customHeight="1" x14ac:dyDescent="0.2">
      <c r="B10" s="129"/>
      <c r="C10" s="129"/>
      <c r="D10" s="129"/>
      <c r="E10" s="130"/>
      <c r="F10" s="131"/>
      <c r="G10" s="131"/>
      <c r="H10" s="132"/>
      <c r="I10" s="128"/>
      <c r="J10" s="125"/>
      <c r="K10" s="126"/>
      <c r="L10" s="126"/>
      <c r="M10" s="126"/>
    </row>
    <row r="11" spans="2:13" ht="15.75" x14ac:dyDescent="0.2">
      <c r="B11" s="129"/>
      <c r="C11" s="125"/>
      <c r="D11" s="125"/>
      <c r="E11" s="25"/>
      <c r="H11" s="133"/>
      <c r="I11" s="125"/>
      <c r="J11" s="125"/>
      <c r="K11" s="126"/>
      <c r="L11" s="126"/>
      <c r="M11" s="126"/>
    </row>
    <row r="12" spans="2:13" ht="15" customHeight="1" x14ac:dyDescent="0.2">
      <c r="B12" s="7" t="s">
        <v>1294</v>
      </c>
    </row>
    <row r="13" spans="2:13" ht="24.95" customHeight="1" x14ac:dyDescent="0.2">
      <c r="B13" s="3338" t="s">
        <v>1310</v>
      </c>
      <c r="C13" s="3339"/>
      <c r="D13" s="3315"/>
      <c r="E13" s="3315"/>
      <c r="F13" s="3315"/>
      <c r="G13" s="3316"/>
      <c r="H13" s="134"/>
    </row>
    <row r="14" spans="2:13" ht="24.95" customHeight="1" x14ac:dyDescent="0.2">
      <c r="B14" s="3336" t="s">
        <v>3718</v>
      </c>
      <c r="C14" s="3336"/>
      <c r="D14" s="3335" t="s">
        <v>1311</v>
      </c>
      <c r="E14" s="3335"/>
      <c r="F14" s="3335"/>
      <c r="G14" s="3335"/>
      <c r="H14" s="7"/>
    </row>
    <row r="15" spans="2:13" x14ac:dyDescent="0.2">
      <c r="B15" s="7"/>
      <c r="C15" s="7"/>
      <c r="D15" s="90"/>
      <c r="E15" s="7"/>
      <c r="F15" s="7"/>
      <c r="G15" s="7"/>
      <c r="H15" s="7"/>
    </row>
    <row r="16" spans="2:13" x14ac:dyDescent="0.2">
      <c r="B16" s="7"/>
      <c r="C16" s="7"/>
      <c r="D16" s="7"/>
      <c r="E16" s="7"/>
      <c r="F16" s="7"/>
      <c r="G16" s="7"/>
      <c r="H16" s="7"/>
    </row>
    <row r="17" spans="2:9" x14ac:dyDescent="0.2">
      <c r="B17" s="7"/>
      <c r="C17" s="7"/>
      <c r="D17" s="7"/>
      <c r="E17" s="7"/>
      <c r="F17" s="7"/>
      <c r="G17" s="7"/>
      <c r="H17" s="7"/>
    </row>
    <row r="19" spans="2:9" ht="33" customHeight="1" x14ac:dyDescent="0.25">
      <c r="B19" s="3331" t="s">
        <v>878</v>
      </c>
      <c r="C19" s="3331"/>
      <c r="D19" s="3331"/>
      <c r="E19" s="3331"/>
    </row>
    <row r="20" spans="2:9" ht="7.5" customHeight="1" x14ac:dyDescent="0.2"/>
    <row r="21" spans="2:9" ht="28.5" customHeight="1" thickBot="1" x14ac:dyDescent="0.25">
      <c r="B21" s="3332" t="s">
        <v>881</v>
      </c>
      <c r="C21" s="3332"/>
    </row>
    <row r="22" spans="2:9" s="253" customFormat="1" ht="31.5" customHeight="1" thickBot="1" x14ac:dyDescent="0.3">
      <c r="B22" s="3328" t="s">
        <v>4340</v>
      </c>
      <c r="C22" s="3329"/>
      <c r="D22" s="3329"/>
      <c r="E22" s="3329"/>
      <c r="F22" s="3330"/>
    </row>
    <row r="26" spans="2:9" x14ac:dyDescent="0.2">
      <c r="B26" s="137" t="s">
        <v>880</v>
      </c>
    </row>
    <row r="27" spans="2:9" ht="42" customHeight="1" x14ac:dyDescent="0.25">
      <c r="B27" s="3309"/>
      <c r="C27" s="3310"/>
      <c r="D27" s="3311"/>
      <c r="E27" s="3312"/>
      <c r="F27" s="3312"/>
      <c r="G27" s="3313"/>
      <c r="H27" s="138"/>
      <c r="I27"/>
    </row>
  </sheetData>
  <sheetProtection algorithmName="SHA-512" hashValue="wQRDiQ/suogg9YHjMwd+ciyBUBgHdgIdj5ivh2nV6C3yUbgihW6U8j8IdzKDVlJiWFJx+26FfcX9t99qONauhA==" saltValue="tH9OMt9FxeTXGQBV5XUuEA==" spinCount="100000" sheet="1" objects="1" scenarios="1"/>
  <mergeCells count="14">
    <mergeCell ref="B2:F2"/>
    <mergeCell ref="B13:G13"/>
    <mergeCell ref="B19:E19"/>
    <mergeCell ref="B21:C21"/>
    <mergeCell ref="B6:C6"/>
    <mergeCell ref="C8:D8"/>
    <mergeCell ref="F8:G8"/>
    <mergeCell ref="C9:D9"/>
    <mergeCell ref="F9:G9"/>
    <mergeCell ref="B22:F22"/>
    <mergeCell ref="B27:C27"/>
    <mergeCell ref="D27:G27"/>
    <mergeCell ref="D14:G14"/>
    <mergeCell ref="B14:C14"/>
  </mergeCells>
  <hyperlinks>
    <hyperlink ref="B3" location="Content!A1" display="Content (Inhaltsverzeichnis)" xr:uid="{B7FF5FAA-565C-475B-B31F-2FC8052C2147}"/>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15"/>
  <dimension ref="B1:M39"/>
  <sheetViews>
    <sheetView workbookViewId="0"/>
  </sheetViews>
  <sheetFormatPr baseColWidth="10" defaultColWidth="9" defaultRowHeight="14.25" x14ac:dyDescent="0.2"/>
  <cols>
    <col min="1" max="1" width="2.85546875" style="58" customWidth="1"/>
    <col min="2" max="2" width="16.85546875" style="58" customWidth="1"/>
    <col min="3" max="3" width="28.7109375" style="58" customWidth="1"/>
    <col min="4" max="4" width="18.42578125" style="58" customWidth="1"/>
    <col min="5" max="5" width="13" style="58" customWidth="1"/>
    <col min="6" max="6" width="23.7109375" style="58" customWidth="1"/>
    <col min="7" max="7" width="18.7109375" style="58" customWidth="1"/>
    <col min="8" max="16384" width="9" style="58"/>
  </cols>
  <sheetData>
    <row r="1" spans="2:13" ht="9" customHeight="1" x14ac:dyDescent="0.2"/>
    <row r="2" spans="2:13" ht="66" customHeight="1" x14ac:dyDescent="0.25">
      <c r="B2" s="1536" t="s">
        <v>2849</v>
      </c>
      <c r="C2" s="1536"/>
      <c r="D2" s="1536"/>
      <c r="E2" s="1536"/>
      <c r="F2" s="1536"/>
      <c r="G2" s="56"/>
      <c r="H2" s="26"/>
      <c r="I2"/>
    </row>
    <row r="3" spans="2:13" s="1" customFormat="1" ht="16.5" customHeight="1" x14ac:dyDescent="0.25">
      <c r="B3" s="343" t="s">
        <v>842</v>
      </c>
      <c r="C3"/>
      <c r="D3"/>
      <c r="E3"/>
      <c r="F3"/>
      <c r="G3" s="155"/>
      <c r="H3" s="155"/>
      <c r="I3" s="155"/>
      <c r="J3" s="156"/>
      <c r="K3"/>
      <c r="L3"/>
      <c r="M3"/>
    </row>
    <row r="5" spans="2:13" ht="18" x14ac:dyDescent="0.25">
      <c r="B5" s="124"/>
      <c r="C5" s="124"/>
      <c r="E5" s="124"/>
      <c r="F5" s="124"/>
      <c r="G5" s="124"/>
      <c r="H5" s="124"/>
    </row>
    <row r="6" spans="2:13" ht="27.75" customHeight="1" x14ac:dyDescent="0.25">
      <c r="B6" s="3333" t="s">
        <v>1295</v>
      </c>
      <c r="C6" s="3333"/>
      <c r="D6" s="124"/>
      <c r="E6" s="540" t="s">
        <v>1296</v>
      </c>
      <c r="H6" s="24"/>
    </row>
    <row r="7" spans="2:13" ht="8.25" customHeight="1" x14ac:dyDescent="0.2">
      <c r="B7" s="125"/>
      <c r="C7" s="125"/>
      <c r="D7" s="125"/>
      <c r="E7" s="27"/>
      <c r="H7" s="27"/>
      <c r="J7" s="126"/>
      <c r="K7" s="126"/>
      <c r="L7" s="126"/>
      <c r="M7" s="126"/>
    </row>
    <row r="8" spans="2:13" ht="74.25" customHeight="1" x14ac:dyDescent="0.2">
      <c r="B8" s="425" t="s">
        <v>1052</v>
      </c>
      <c r="C8" s="3321" t="s">
        <v>3721</v>
      </c>
      <c r="D8" s="3322"/>
      <c r="E8" s="427" t="s">
        <v>1052</v>
      </c>
      <c r="F8" s="3353"/>
      <c r="G8" s="3354"/>
      <c r="H8" s="127"/>
      <c r="I8" s="128"/>
      <c r="J8" s="126"/>
      <c r="K8" s="126"/>
      <c r="L8" s="126"/>
      <c r="M8" s="126"/>
    </row>
    <row r="9" spans="2:13" ht="102" customHeight="1" x14ac:dyDescent="0.2">
      <c r="B9" s="426" t="s">
        <v>1426</v>
      </c>
      <c r="C9" s="3321" t="s">
        <v>3922</v>
      </c>
      <c r="D9" s="3322"/>
      <c r="E9" s="428" t="s">
        <v>1426</v>
      </c>
      <c r="F9" s="3355"/>
      <c r="G9" s="3356"/>
      <c r="H9" s="127"/>
      <c r="I9" s="128"/>
      <c r="J9" s="125"/>
      <c r="K9" s="126"/>
      <c r="L9" s="126"/>
      <c r="M9" s="126"/>
    </row>
    <row r="10" spans="2:13" ht="24" customHeight="1" x14ac:dyDescent="0.2">
      <c r="B10" s="129"/>
      <c r="C10" s="129"/>
      <c r="D10" s="129"/>
      <c r="E10" s="130"/>
      <c r="F10" s="131"/>
      <c r="G10" s="131"/>
      <c r="H10" s="132"/>
      <c r="I10" s="128"/>
      <c r="J10" s="125"/>
      <c r="K10" s="126"/>
      <c r="L10" s="126"/>
      <c r="M10" s="126"/>
    </row>
    <row r="11" spans="2:13" ht="15.75" customHeight="1" x14ac:dyDescent="0.2">
      <c r="B11" s="129"/>
      <c r="C11" s="125"/>
      <c r="D11" s="125"/>
      <c r="E11" s="25"/>
      <c r="H11" s="133"/>
      <c r="I11" s="125"/>
      <c r="J11" s="125"/>
      <c r="K11" s="126"/>
      <c r="L11" s="126"/>
      <c r="M11" s="126"/>
    </row>
    <row r="12" spans="2:13" ht="15" customHeight="1" x14ac:dyDescent="0.2">
      <c r="B12" s="7" t="s">
        <v>1294</v>
      </c>
    </row>
    <row r="13" spans="2:13" ht="24.95" customHeight="1" x14ac:dyDescent="0.2">
      <c r="B13" s="3314" t="s">
        <v>1310</v>
      </c>
      <c r="C13" s="3315"/>
      <c r="D13" s="3315"/>
      <c r="E13" s="3315"/>
      <c r="F13" s="3315"/>
      <c r="G13" s="3316"/>
      <c r="H13" s="134"/>
    </row>
    <row r="14" spans="2:13" ht="24.95" customHeight="1" x14ac:dyDescent="0.2">
      <c r="B14" s="3314" t="s">
        <v>1311</v>
      </c>
      <c r="C14" s="3315"/>
      <c r="D14" s="3315"/>
      <c r="E14" s="3316"/>
      <c r="F14" s="3320" t="s">
        <v>3718</v>
      </c>
      <c r="G14" s="2845"/>
      <c r="H14" s="7"/>
    </row>
    <row r="15" spans="2:13" x14ac:dyDescent="0.2">
      <c r="B15" s="42"/>
      <c r="C15" s="42"/>
      <c r="D15" s="544"/>
      <c r="E15" s="42"/>
      <c r="F15" s="42"/>
      <c r="G15" s="42"/>
      <c r="H15" s="7"/>
    </row>
    <row r="16" spans="2:13" ht="24.95" customHeight="1" x14ac:dyDescent="0.2">
      <c r="B16" s="3357" t="s">
        <v>1465</v>
      </c>
      <c r="C16" s="3358"/>
      <c r="D16" s="545"/>
      <c r="E16" s="42"/>
      <c r="F16" s="42"/>
      <c r="G16" s="42"/>
      <c r="H16" s="7"/>
    </row>
    <row r="17" spans="2:8" ht="24.95" customHeight="1" x14ac:dyDescent="0.2">
      <c r="B17" s="3342" t="s">
        <v>1466</v>
      </c>
      <c r="C17" s="3343"/>
      <c r="D17" s="3343"/>
      <c r="E17" s="3343"/>
      <c r="F17" s="42"/>
      <c r="G17" s="42"/>
      <c r="H17" s="7"/>
    </row>
    <row r="18" spans="2:8" x14ac:dyDescent="0.2">
      <c r="B18" s="7"/>
      <c r="C18" s="7"/>
      <c r="D18" s="7"/>
      <c r="E18" s="7"/>
      <c r="F18" s="7"/>
      <c r="G18" s="7"/>
      <c r="H18" s="7"/>
    </row>
    <row r="19" spans="2:8" x14ac:dyDescent="0.2">
      <c r="B19" s="7"/>
      <c r="C19" s="7"/>
      <c r="D19" s="7"/>
      <c r="E19" s="7"/>
      <c r="F19" s="7"/>
      <c r="G19" s="7"/>
      <c r="H19" s="7"/>
    </row>
    <row r="21" spans="2:8" ht="33" customHeight="1" x14ac:dyDescent="0.25">
      <c r="B21" s="3331" t="s">
        <v>878</v>
      </c>
      <c r="C21" s="3331"/>
      <c r="D21" s="3331"/>
      <c r="E21" s="3331"/>
    </row>
    <row r="22" spans="2:8" ht="7.5" customHeight="1" x14ac:dyDescent="0.2"/>
    <row r="23" spans="2:8" ht="28.5" customHeight="1" x14ac:dyDescent="0.2">
      <c r="B23" s="3332" t="s">
        <v>1443</v>
      </c>
      <c r="C23" s="3332"/>
    </row>
    <row r="24" spans="2:8" ht="24.95" customHeight="1" thickBot="1" x14ac:dyDescent="0.25">
      <c r="B24" s="337" t="s">
        <v>1302</v>
      </c>
      <c r="C24" s="3359" t="s">
        <v>1303</v>
      </c>
      <c r="D24" s="3360"/>
      <c r="E24" s="3361" t="s">
        <v>1304</v>
      </c>
      <c r="F24" s="3362"/>
    </row>
    <row r="25" spans="2:8" ht="33" customHeight="1" thickBot="1" x14ac:dyDescent="0.25">
      <c r="B25" s="3347" t="s">
        <v>3923</v>
      </c>
      <c r="C25" s="3348"/>
      <c r="D25" s="3348"/>
      <c r="E25" s="3348"/>
      <c r="F25" s="3349"/>
    </row>
    <row r="26" spans="2:8" ht="73.5" customHeight="1" x14ac:dyDescent="0.2">
      <c r="B26" s="650" t="s">
        <v>434</v>
      </c>
      <c r="C26" s="3344" t="s">
        <v>4217</v>
      </c>
      <c r="D26" s="3345"/>
      <c r="E26" s="3346" t="s">
        <v>333</v>
      </c>
      <c r="F26" s="3346"/>
    </row>
    <row r="27" spans="2:8" ht="50.25" customHeight="1" x14ac:dyDescent="0.2">
      <c r="B27" s="30" t="s">
        <v>442</v>
      </c>
      <c r="C27" s="1768" t="s">
        <v>23</v>
      </c>
      <c r="D27" s="1748"/>
      <c r="E27" s="1768" t="s">
        <v>1830</v>
      </c>
      <c r="F27" s="1748"/>
    </row>
    <row r="28" spans="2:8" ht="17.25" customHeight="1" x14ac:dyDescent="0.2">
      <c r="B28" s="30"/>
      <c r="C28" s="3350" t="s">
        <v>1777</v>
      </c>
      <c r="D28" s="3351"/>
      <c r="E28" s="3351"/>
      <c r="F28" s="3352"/>
    </row>
    <row r="29" spans="2:8" ht="52.5" customHeight="1" x14ac:dyDescent="0.2">
      <c r="B29" s="30" t="s">
        <v>459</v>
      </c>
      <c r="C29" s="1768" t="s">
        <v>23</v>
      </c>
      <c r="D29" s="1748"/>
      <c r="E29" s="1768" t="s">
        <v>1570</v>
      </c>
      <c r="F29" s="1748"/>
    </row>
    <row r="32" spans="2:8" ht="28.5" customHeight="1" x14ac:dyDescent="0.2">
      <c r="B32" s="3332" t="s">
        <v>881</v>
      </c>
      <c r="C32" s="3332"/>
    </row>
    <row r="33" spans="2:8" ht="36.75" customHeight="1" x14ac:dyDescent="0.2">
      <c r="B33" s="30" t="s">
        <v>448</v>
      </c>
      <c r="C33" s="3340" t="s">
        <v>8</v>
      </c>
      <c r="D33" s="3340"/>
      <c r="E33" s="3341" t="s">
        <v>8</v>
      </c>
      <c r="F33" s="3341"/>
    </row>
    <row r="34" spans="2:8" ht="36.75" customHeight="1" x14ac:dyDescent="0.2">
      <c r="B34" s="30" t="s">
        <v>449</v>
      </c>
      <c r="C34" s="3345" t="s">
        <v>331</v>
      </c>
      <c r="D34" s="3345"/>
      <c r="E34" s="3341" t="s">
        <v>332</v>
      </c>
      <c r="F34" s="3341"/>
    </row>
    <row r="38" spans="2:8" x14ac:dyDescent="0.2">
      <c r="B38" s="137" t="s">
        <v>880</v>
      </c>
    </row>
    <row r="39" spans="2:8" ht="42" customHeight="1" x14ac:dyDescent="0.25">
      <c r="B39" s="3309"/>
      <c r="C39" s="3310"/>
      <c r="D39" s="3311"/>
      <c r="E39" s="3312"/>
      <c r="F39" s="3313"/>
      <c r="G39" s="138"/>
      <c r="H39"/>
    </row>
  </sheetData>
  <sheetProtection algorithmName="SHA-512" hashValue="ysbBwggK2sj96DwnpvdTzIVLuEkgJmCALf1XkP/XqUIvFho0yG2Wq3nNQOZPfiYmwEAWri3xbS1Un86yHNU4xw==" saltValue="H/aFdu/KSiE9/WuDYEl2Cw==" spinCount="100000" sheet="1" objects="1" scenarios="1"/>
  <mergeCells count="30">
    <mergeCell ref="B13:G13"/>
    <mergeCell ref="B14:E14"/>
    <mergeCell ref="F14:G14"/>
    <mergeCell ref="B16:C16"/>
    <mergeCell ref="C24:D24"/>
    <mergeCell ref="E24:F24"/>
    <mergeCell ref="B21:E21"/>
    <mergeCell ref="B23:C23"/>
    <mergeCell ref="B2:F2"/>
    <mergeCell ref="C8:D8"/>
    <mergeCell ref="F8:G8"/>
    <mergeCell ref="C9:D9"/>
    <mergeCell ref="F9:G9"/>
    <mergeCell ref="B6:C6"/>
    <mergeCell ref="C33:D33"/>
    <mergeCell ref="E33:F33"/>
    <mergeCell ref="B39:C39"/>
    <mergeCell ref="B17:E17"/>
    <mergeCell ref="C26:D26"/>
    <mergeCell ref="E26:F26"/>
    <mergeCell ref="C34:D34"/>
    <mergeCell ref="E34:F34"/>
    <mergeCell ref="B25:F25"/>
    <mergeCell ref="D39:F39"/>
    <mergeCell ref="B32:C32"/>
    <mergeCell ref="C27:D27"/>
    <mergeCell ref="E27:F27"/>
    <mergeCell ref="C28:F28"/>
    <mergeCell ref="C29:D29"/>
    <mergeCell ref="E29:F29"/>
  </mergeCells>
  <hyperlinks>
    <hyperlink ref="B3" location="Content!A1" display="Content (Inhaltsverzeichnis)" xr:uid="{00000000-0004-0000-12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6"/>
  <dimension ref="B1:M40"/>
  <sheetViews>
    <sheetView workbookViewId="0"/>
  </sheetViews>
  <sheetFormatPr baseColWidth="10" defaultColWidth="9" defaultRowHeight="14.25" x14ac:dyDescent="0.2"/>
  <cols>
    <col min="1" max="1" width="2.85546875" style="58" customWidth="1"/>
    <col min="2" max="2" width="20.7109375" style="58" customWidth="1"/>
    <col min="3" max="3" width="25.85546875" style="58" customWidth="1"/>
    <col min="4" max="4" width="18.42578125" style="58" customWidth="1"/>
    <col min="5" max="5" width="13" style="58" customWidth="1"/>
    <col min="6" max="6" width="22.7109375" style="58" customWidth="1"/>
    <col min="7" max="7" width="20.28515625" style="58" customWidth="1"/>
    <col min="8" max="16384" width="9" style="58"/>
  </cols>
  <sheetData>
    <row r="1" spans="2:13" ht="9" customHeight="1" x14ac:dyDescent="0.2"/>
    <row r="2" spans="2:13" ht="63.75" customHeight="1" x14ac:dyDescent="0.25">
      <c r="B2" s="1536" t="s">
        <v>2850</v>
      </c>
      <c r="C2" s="1536"/>
      <c r="D2" s="1536"/>
      <c r="E2" s="1536"/>
      <c r="F2" s="1536"/>
      <c r="G2" s="56"/>
      <c r="H2" s="26"/>
      <c r="I2"/>
    </row>
    <row r="3" spans="2:13" s="1" customFormat="1" ht="16.5" customHeight="1" x14ac:dyDescent="0.25">
      <c r="B3" s="343" t="s">
        <v>842</v>
      </c>
      <c r="C3"/>
      <c r="D3"/>
      <c r="E3"/>
      <c r="F3"/>
      <c r="G3" s="155"/>
      <c r="H3" s="155"/>
      <c r="I3" s="155"/>
      <c r="J3" s="156"/>
      <c r="K3"/>
      <c r="L3"/>
      <c r="M3"/>
    </row>
    <row r="5" spans="2:13" ht="18" x14ac:dyDescent="0.25">
      <c r="B5" s="124"/>
      <c r="C5" s="124"/>
      <c r="E5" s="124"/>
      <c r="F5" s="124"/>
      <c r="G5" s="124"/>
      <c r="H5" s="124"/>
    </row>
    <row r="6" spans="2:13" ht="27.75" customHeight="1" x14ac:dyDescent="0.25">
      <c r="B6" s="3333" t="s">
        <v>1295</v>
      </c>
      <c r="C6" s="3333"/>
      <c r="D6" s="124"/>
      <c r="E6" s="540" t="s">
        <v>1296</v>
      </c>
      <c r="H6" s="24"/>
    </row>
    <row r="7" spans="2:13" ht="8.25" customHeight="1" x14ac:dyDescent="0.2">
      <c r="B7" s="125"/>
      <c r="C7" s="125"/>
      <c r="D7" s="125"/>
      <c r="E7" s="27"/>
      <c r="H7" s="27"/>
      <c r="J7" s="126"/>
      <c r="K7" s="126"/>
      <c r="L7" s="126"/>
      <c r="M7" s="126"/>
    </row>
    <row r="8" spans="2:13" ht="72.75" customHeight="1" x14ac:dyDescent="0.2">
      <c r="B8" s="425" t="s">
        <v>1052</v>
      </c>
      <c r="C8" s="3321" t="s">
        <v>3722</v>
      </c>
      <c r="D8" s="3322"/>
      <c r="E8" s="427" t="s">
        <v>1052</v>
      </c>
      <c r="F8" s="3364"/>
      <c r="G8" s="3365"/>
      <c r="H8" s="127"/>
      <c r="I8" s="128"/>
      <c r="J8" s="126"/>
      <c r="K8" s="126"/>
      <c r="L8" s="126"/>
      <c r="M8" s="126"/>
    </row>
    <row r="9" spans="2:13" ht="118.5" customHeight="1" x14ac:dyDescent="0.2">
      <c r="B9" s="426" t="s">
        <v>1426</v>
      </c>
      <c r="C9" s="3321" t="s">
        <v>3924</v>
      </c>
      <c r="D9" s="3322"/>
      <c r="E9" s="428" t="s">
        <v>1426</v>
      </c>
      <c r="F9" s="3355"/>
      <c r="G9" s="3356"/>
      <c r="H9" s="127"/>
      <c r="I9" s="128"/>
      <c r="J9" s="125"/>
      <c r="K9" s="126"/>
      <c r="L9" s="126"/>
      <c r="M9" s="126"/>
    </row>
    <row r="10" spans="2:13" ht="24" customHeight="1" x14ac:dyDescent="0.2">
      <c r="B10" s="129"/>
      <c r="C10" s="129"/>
      <c r="D10" s="129"/>
      <c r="E10" s="130"/>
      <c r="F10" s="131"/>
      <c r="G10" s="131"/>
      <c r="H10" s="132"/>
      <c r="I10" s="128"/>
      <c r="J10" s="125"/>
      <c r="K10" s="126"/>
      <c r="L10" s="126"/>
      <c r="M10" s="126"/>
    </row>
    <row r="11" spans="2:13" ht="15.75" x14ac:dyDescent="0.2">
      <c r="B11" s="129"/>
      <c r="C11" s="125"/>
      <c r="D11" s="125"/>
      <c r="E11" s="25"/>
      <c r="H11" s="133"/>
      <c r="I11" s="125"/>
      <c r="J11" s="125"/>
      <c r="K11" s="126"/>
      <c r="L11" s="126"/>
      <c r="M11" s="126"/>
    </row>
    <row r="12" spans="2:13" ht="15" customHeight="1" x14ac:dyDescent="0.2">
      <c r="B12" s="7" t="s">
        <v>1294</v>
      </c>
    </row>
    <row r="13" spans="2:13" ht="24.95" customHeight="1" x14ac:dyDescent="0.2">
      <c r="B13" s="3314" t="s">
        <v>1310</v>
      </c>
      <c r="C13" s="3315"/>
      <c r="D13" s="3315"/>
      <c r="E13" s="3315"/>
      <c r="F13" s="3315"/>
      <c r="G13" s="3316"/>
      <c r="H13" s="134"/>
    </row>
    <row r="14" spans="2:13" ht="24.95" customHeight="1" x14ac:dyDescent="0.2">
      <c r="B14" s="3314" t="s">
        <v>1311</v>
      </c>
      <c r="C14" s="3315"/>
      <c r="D14" s="3315"/>
      <c r="E14" s="3316"/>
      <c r="F14" s="3320" t="s">
        <v>3718</v>
      </c>
      <c r="G14" s="2845"/>
      <c r="H14" s="7"/>
    </row>
    <row r="15" spans="2:13" x14ac:dyDescent="0.2">
      <c r="B15" s="42"/>
      <c r="C15" s="42"/>
      <c r="D15" s="544"/>
      <c r="E15" s="42"/>
      <c r="F15" s="42"/>
      <c r="G15" s="42"/>
      <c r="H15" s="7"/>
    </row>
    <row r="16" spans="2:13" ht="24.95" customHeight="1" x14ac:dyDescent="0.2">
      <c r="B16" s="3357" t="s">
        <v>1467</v>
      </c>
      <c r="C16" s="3358"/>
      <c r="D16" s="545"/>
      <c r="E16" s="42"/>
      <c r="F16" s="42"/>
      <c r="G16" s="42"/>
      <c r="H16" s="7"/>
    </row>
    <row r="17" spans="2:8" ht="24.95" customHeight="1" x14ac:dyDescent="0.2">
      <c r="B17" s="3342" t="s">
        <v>1431</v>
      </c>
      <c r="C17" s="3343"/>
      <c r="D17" s="3343"/>
      <c r="E17" s="3343"/>
      <c r="F17" s="42"/>
      <c r="G17" s="42"/>
      <c r="H17" s="7"/>
    </row>
    <row r="18" spans="2:8" x14ac:dyDescent="0.2">
      <c r="B18" s="7"/>
      <c r="C18" s="7"/>
      <c r="D18" s="7"/>
      <c r="E18" s="7"/>
      <c r="F18" s="7"/>
      <c r="G18" s="7"/>
      <c r="H18" s="7"/>
    </row>
    <row r="19" spans="2:8" x14ac:dyDescent="0.2">
      <c r="B19" s="7"/>
      <c r="C19" s="7"/>
      <c r="D19" s="7"/>
      <c r="E19" s="7"/>
      <c r="F19" s="7"/>
      <c r="G19" s="7"/>
      <c r="H19" s="7"/>
    </row>
    <row r="20" spans="2:8" x14ac:dyDescent="0.2">
      <c r="B20" s="7"/>
      <c r="C20" s="7"/>
      <c r="D20" s="7"/>
      <c r="E20" s="7"/>
      <c r="F20" s="7"/>
      <c r="G20" s="7"/>
      <c r="H20" s="7"/>
    </row>
    <row r="22" spans="2:8" ht="33" customHeight="1" x14ac:dyDescent="0.25">
      <c r="B22" s="3331" t="s">
        <v>878</v>
      </c>
      <c r="C22" s="3331"/>
      <c r="D22" s="3331"/>
      <c r="E22" s="3331"/>
    </row>
    <row r="23" spans="2:8" ht="7.5" customHeight="1" x14ac:dyDescent="0.2"/>
    <row r="24" spans="2:8" ht="28.5" customHeight="1" x14ac:dyDescent="0.2">
      <c r="B24" s="3332" t="s">
        <v>1443</v>
      </c>
      <c r="C24" s="3332"/>
    </row>
    <row r="25" spans="2:8" ht="24.95" customHeight="1" thickBot="1" x14ac:dyDescent="0.25">
      <c r="B25" s="337" t="s">
        <v>1302</v>
      </c>
      <c r="C25" s="3359" t="s">
        <v>1303</v>
      </c>
      <c r="D25" s="3360"/>
      <c r="E25" s="3361" t="s">
        <v>1304</v>
      </c>
      <c r="F25" s="3362"/>
    </row>
    <row r="26" spans="2:8" ht="33" customHeight="1" thickBot="1" x14ac:dyDescent="0.25">
      <c r="B26" s="3347" t="s">
        <v>3923</v>
      </c>
      <c r="C26" s="3348"/>
      <c r="D26" s="3348"/>
      <c r="E26" s="3348"/>
      <c r="F26" s="3349"/>
    </row>
    <row r="27" spans="2:8" ht="47.25" customHeight="1" x14ac:dyDescent="0.2">
      <c r="B27" s="30" t="s">
        <v>434</v>
      </c>
      <c r="C27" s="3344" t="s">
        <v>4217</v>
      </c>
      <c r="D27" s="3344"/>
      <c r="E27" s="3363" t="s">
        <v>358</v>
      </c>
      <c r="F27" s="3363"/>
    </row>
    <row r="28" spans="2:8" ht="50.25" customHeight="1" x14ac:dyDescent="0.2">
      <c r="B28" s="30" t="s">
        <v>442</v>
      </c>
      <c r="C28" s="1768" t="s">
        <v>23</v>
      </c>
      <c r="D28" s="1748"/>
      <c r="E28" s="1768" t="s">
        <v>1772</v>
      </c>
      <c r="F28" s="1748"/>
    </row>
    <row r="29" spans="2:8" ht="17.25" customHeight="1" x14ac:dyDescent="0.2">
      <c r="B29" s="30"/>
      <c r="C29" s="3350" t="s">
        <v>1777</v>
      </c>
      <c r="D29" s="3351"/>
      <c r="E29" s="3351"/>
      <c r="F29" s="3352"/>
    </row>
    <row r="30" spans="2:8" ht="52.5" customHeight="1" x14ac:dyDescent="0.2">
      <c r="B30" s="30" t="s">
        <v>459</v>
      </c>
      <c r="C30" s="1768" t="s">
        <v>23</v>
      </c>
      <c r="D30" s="1748"/>
      <c r="E30" s="1768" t="s">
        <v>1570</v>
      </c>
      <c r="F30" s="1748"/>
    </row>
    <row r="32" spans="2:8" ht="15" customHeight="1" x14ac:dyDescent="0.2"/>
    <row r="33" spans="2:8" ht="28.5" customHeight="1" x14ac:dyDescent="0.2">
      <c r="B33" s="3332" t="s">
        <v>881</v>
      </c>
      <c r="C33" s="3332"/>
    </row>
    <row r="34" spans="2:8" ht="36.75" customHeight="1" x14ac:dyDescent="0.2">
      <c r="B34" s="30" t="s">
        <v>448</v>
      </c>
      <c r="C34" s="3340" t="s">
        <v>8</v>
      </c>
      <c r="D34" s="3340"/>
      <c r="E34" s="3341" t="s">
        <v>8</v>
      </c>
      <c r="F34" s="3341"/>
    </row>
    <row r="35" spans="2:8" ht="36.75" customHeight="1" x14ac:dyDescent="0.2">
      <c r="B35" s="30" t="s">
        <v>449</v>
      </c>
      <c r="C35" s="3340" t="s">
        <v>331</v>
      </c>
      <c r="D35" s="3340"/>
      <c r="E35" s="3341" t="s">
        <v>332</v>
      </c>
      <c r="F35" s="3341"/>
    </row>
    <row r="39" spans="2:8" x14ac:dyDescent="0.2">
      <c r="B39" s="137" t="s">
        <v>880</v>
      </c>
    </row>
    <row r="40" spans="2:8" ht="42" customHeight="1" x14ac:dyDescent="0.25">
      <c r="B40" s="3309"/>
      <c r="C40" s="3310"/>
      <c r="D40" s="3311"/>
      <c r="E40" s="3312"/>
      <c r="F40" s="3313"/>
      <c r="G40" s="138"/>
      <c r="H40"/>
    </row>
  </sheetData>
  <sheetProtection algorithmName="SHA-512" hashValue="RiZagyD9cE3AkIDPkRdEdPtszUeo0vQ6FJl4A+75r/yzj7Vozz7Ff1Ilh/VFyO+21kKj04z47lC/IHtR3VuFgw==" saltValue="ZArGSh5y9RItuGFtv7RV4Q==" spinCount="100000" sheet="1" objects="1" scenarios="1"/>
  <mergeCells count="30">
    <mergeCell ref="B13:G13"/>
    <mergeCell ref="B14:E14"/>
    <mergeCell ref="F14:G14"/>
    <mergeCell ref="B16:C16"/>
    <mergeCell ref="C25:D25"/>
    <mergeCell ref="E25:F25"/>
    <mergeCell ref="B22:E22"/>
    <mergeCell ref="B24:C24"/>
    <mergeCell ref="B2:F2"/>
    <mergeCell ref="C8:D8"/>
    <mergeCell ref="F8:G8"/>
    <mergeCell ref="C9:D9"/>
    <mergeCell ref="F9:G9"/>
    <mergeCell ref="B6:C6"/>
    <mergeCell ref="B40:C40"/>
    <mergeCell ref="B17:E17"/>
    <mergeCell ref="C27:D27"/>
    <mergeCell ref="E27:F27"/>
    <mergeCell ref="C34:D34"/>
    <mergeCell ref="E34:F34"/>
    <mergeCell ref="C35:D35"/>
    <mergeCell ref="E35:F35"/>
    <mergeCell ref="B26:F26"/>
    <mergeCell ref="D40:F40"/>
    <mergeCell ref="B33:C33"/>
    <mergeCell ref="C28:D28"/>
    <mergeCell ref="E28:F28"/>
    <mergeCell ref="C29:F29"/>
    <mergeCell ref="C30:D30"/>
    <mergeCell ref="E30:F30"/>
  </mergeCells>
  <hyperlinks>
    <hyperlink ref="B3" location="Content!A1" display="Content (Inhaltsverzeichnis)" xr:uid="{00000000-0004-0000-13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3"/>
  <dimension ref="A1:U104"/>
  <sheetViews>
    <sheetView workbookViewId="0"/>
  </sheetViews>
  <sheetFormatPr baseColWidth="10" defaultRowHeight="15" x14ac:dyDescent="0.25"/>
  <cols>
    <col min="1" max="1" width="4.7109375" style="208" customWidth="1"/>
    <col min="2" max="2" width="3.7109375" style="283" customWidth="1"/>
    <col min="3" max="5" width="10.42578125" style="268" customWidth="1"/>
    <col min="6" max="6" width="27.85546875" style="1" customWidth="1"/>
    <col min="7" max="7" width="32.42578125" style="1" customWidth="1"/>
    <col min="8" max="8" width="44.42578125" style="1" customWidth="1"/>
    <col min="9" max="9" width="19.7109375" style="297" customWidth="1"/>
    <col min="10" max="10" width="16" style="1" customWidth="1"/>
    <col min="11" max="11" width="23.42578125" style="1" customWidth="1"/>
    <col min="12" max="12" width="35.42578125" style="1" customWidth="1"/>
    <col min="13" max="13" width="109.140625" style="1" customWidth="1"/>
    <col min="14" max="14" width="18.140625" style="1" hidden="1" customWidth="1"/>
    <col min="15" max="15" width="23.28515625" style="1" hidden="1" customWidth="1"/>
    <col min="16" max="16" width="30" style="1" hidden="1" customWidth="1"/>
    <col min="17" max="17" width="11.140625" style="1" hidden="1" customWidth="1"/>
    <col min="18" max="18" width="26.5703125" style="1" hidden="1" customWidth="1"/>
    <col min="19" max="19" width="37.28515625" style="7" hidden="1" customWidth="1"/>
    <col min="20" max="20" width="11.42578125" hidden="1" customWidth="1"/>
    <col min="21" max="21" width="15.140625" customWidth="1"/>
  </cols>
  <sheetData>
    <row r="1" spans="1:21" ht="11.25" customHeight="1" x14ac:dyDescent="0.25">
      <c r="A1" s="204"/>
      <c r="B1" s="277"/>
      <c r="F1" s="120"/>
      <c r="G1" s="120"/>
      <c r="H1" s="120"/>
      <c r="I1" s="291"/>
      <c r="J1" s="120"/>
      <c r="K1" s="120"/>
      <c r="L1" s="120"/>
      <c r="N1" s="1301" t="s">
        <v>187</v>
      </c>
      <c r="O1" s="1302" t="s">
        <v>6</v>
      </c>
      <c r="P1" s="1302" t="s">
        <v>7</v>
      </c>
      <c r="Q1" s="1302" t="s">
        <v>147</v>
      </c>
      <c r="R1" s="1302" t="s">
        <v>15</v>
      </c>
      <c r="S1" s="1302" t="s">
        <v>16</v>
      </c>
      <c r="T1" s="1302" t="s">
        <v>147</v>
      </c>
    </row>
    <row r="2" spans="1:21" ht="48.75" customHeight="1" x14ac:dyDescent="0.25">
      <c r="A2" s="205"/>
      <c r="B2" s="278"/>
      <c r="C2" s="1536" t="s">
        <v>1496</v>
      </c>
      <c r="D2" s="1536"/>
      <c r="E2" s="1536"/>
      <c r="F2" s="1536"/>
      <c r="G2" s="1536"/>
      <c r="H2" s="56"/>
      <c r="I2" s="56"/>
      <c r="J2" s="56"/>
      <c r="K2" s="56"/>
      <c r="L2" s="56"/>
      <c r="M2" s="56"/>
      <c r="N2" s="1303"/>
      <c r="O2" s="1303"/>
      <c r="P2" s="1303"/>
      <c r="Q2" s="1303"/>
      <c r="R2" s="1303"/>
      <c r="S2" s="1303"/>
      <c r="T2" s="1304">
        <f>COUNTIF(T7:T104,S2)</f>
        <v>0</v>
      </c>
    </row>
    <row r="3" spans="1:21" ht="19.5" customHeight="1" thickBot="1" x14ac:dyDescent="0.3">
      <c r="A3" s="205"/>
      <c r="B3" s="278"/>
      <c r="C3" s="1553" t="s">
        <v>842</v>
      </c>
      <c r="D3" s="1553"/>
      <c r="E3" s="1553"/>
      <c r="F3" s="1553"/>
      <c r="H3" s="121"/>
      <c r="I3" s="292"/>
      <c r="J3" s="121"/>
      <c r="N3" s="1305">
        <f>SUM(N4:N5)</f>
        <v>84</v>
      </c>
      <c r="O3" s="1306" t="s">
        <v>188</v>
      </c>
      <c r="P3" s="1306" t="s">
        <v>148</v>
      </c>
      <c r="Q3" s="1304">
        <f>COUNTIF(Q7:Q104,P3)</f>
        <v>10</v>
      </c>
      <c r="R3" s="1304"/>
      <c r="S3" s="1306" t="s">
        <v>148</v>
      </c>
      <c r="T3" s="1304">
        <f>COUNTIF(T7:T104,S3)</f>
        <v>9</v>
      </c>
    </row>
    <row r="4" spans="1:21" ht="30" customHeight="1" thickBot="1" x14ac:dyDescent="0.3">
      <c r="A4" s="205"/>
      <c r="B4" s="278"/>
      <c r="C4" s="1537" t="s">
        <v>1338</v>
      </c>
      <c r="D4" s="1538"/>
      <c r="E4" s="1539"/>
      <c r="H4" s="121"/>
      <c r="I4" s="292"/>
      <c r="J4" s="121"/>
      <c r="N4" s="1305">
        <f>COUNTIF(N6:N104,O4)</f>
        <v>49</v>
      </c>
      <c r="O4" s="1307" t="s">
        <v>141</v>
      </c>
      <c r="P4" s="1306" t="s">
        <v>143</v>
      </c>
      <c r="Q4" s="1304">
        <f>COUNTIF(Q7:Q104,P4)</f>
        <v>13</v>
      </c>
      <c r="R4" s="1304"/>
      <c r="S4" s="1306" t="s">
        <v>143</v>
      </c>
      <c r="T4" s="1304">
        <f>COUNTIF(T7:T104,S4)</f>
        <v>4</v>
      </c>
    </row>
    <row r="5" spans="1:21" ht="57" customHeight="1" x14ac:dyDescent="0.25">
      <c r="A5" s="206"/>
      <c r="B5" s="279"/>
      <c r="C5" s="302" t="s">
        <v>1341</v>
      </c>
      <c r="D5" s="561" t="s">
        <v>1339</v>
      </c>
      <c r="E5" s="561" t="s">
        <v>1340</v>
      </c>
      <c r="G5" s="122"/>
      <c r="H5" s="123"/>
      <c r="I5" s="293"/>
      <c r="J5" s="123"/>
      <c r="K5" s="122"/>
      <c r="L5" s="122"/>
      <c r="N5" s="1305">
        <f>COUNTIF(N6:N104,O5)</f>
        <v>35</v>
      </c>
      <c r="O5" s="1306" t="s">
        <v>138</v>
      </c>
      <c r="P5" s="1306" t="s">
        <v>138</v>
      </c>
      <c r="Q5" s="1304">
        <f>COUNTIF(Q7:Q104,P5)</f>
        <v>22</v>
      </c>
      <c r="R5" s="1304"/>
      <c r="S5" s="1306" t="s">
        <v>138</v>
      </c>
      <c r="T5" s="1304">
        <f>COUNTIF(T7:T104,S5)</f>
        <v>8</v>
      </c>
    </row>
    <row r="6" spans="1:21" ht="40.15" customHeight="1" x14ac:dyDescent="0.25">
      <c r="A6" s="200"/>
      <c r="B6" s="45" t="s">
        <v>71</v>
      </c>
      <c r="C6" s="1543" t="s">
        <v>3591</v>
      </c>
      <c r="D6" s="1544"/>
      <c r="E6" s="1544"/>
      <c r="F6" s="1545"/>
      <c r="G6" s="45"/>
      <c r="H6" s="59"/>
      <c r="I6" s="108" t="s">
        <v>72</v>
      </c>
      <c r="J6" s="108" t="s">
        <v>471</v>
      </c>
      <c r="K6" s="105" t="s">
        <v>191</v>
      </c>
      <c r="L6" s="45"/>
      <c r="M6" s="106"/>
      <c r="N6" s="1308"/>
      <c r="O6" s="59"/>
      <c r="P6" s="59"/>
      <c r="Q6" s="59"/>
      <c r="R6" s="105"/>
      <c r="S6" s="1310"/>
      <c r="T6" s="1309"/>
      <c r="U6" s="1298" t="s">
        <v>4178</v>
      </c>
    </row>
    <row r="7" spans="1:21" ht="33.75" x14ac:dyDescent="0.25">
      <c r="A7" s="200"/>
      <c r="B7" s="280">
        <v>1</v>
      </c>
      <c r="C7" s="263" t="s">
        <v>338</v>
      </c>
      <c r="D7" s="263" t="s">
        <v>338</v>
      </c>
      <c r="E7" s="263" t="s">
        <v>338</v>
      </c>
      <c r="F7" s="43" t="s">
        <v>3592</v>
      </c>
      <c r="G7" s="43" t="s">
        <v>8</v>
      </c>
      <c r="H7" s="99" t="s">
        <v>73</v>
      </c>
      <c r="I7" s="109" t="s">
        <v>249</v>
      </c>
      <c r="J7" s="117" t="s">
        <v>469</v>
      </c>
      <c r="K7" s="10" t="s">
        <v>197</v>
      </c>
      <c r="L7" s="30" t="s">
        <v>8</v>
      </c>
      <c r="M7" s="11" t="s">
        <v>239</v>
      </c>
      <c r="N7" s="102" t="s">
        <v>138</v>
      </c>
      <c r="O7" s="61" t="s">
        <v>138</v>
      </c>
      <c r="P7" s="46" t="s">
        <v>139</v>
      </c>
      <c r="Q7" s="8" t="s">
        <v>138</v>
      </c>
      <c r="R7" s="43" t="s">
        <v>3592</v>
      </c>
      <c r="S7" s="43" t="s">
        <v>8</v>
      </c>
      <c r="T7" s="1284" t="s">
        <v>141</v>
      </c>
      <c r="U7" s="118" t="s">
        <v>4156</v>
      </c>
    </row>
    <row r="8" spans="1:21" ht="33.75" x14ac:dyDescent="0.25">
      <c r="A8" s="200"/>
      <c r="B8" s="280">
        <v>1</v>
      </c>
      <c r="C8" s="263" t="s">
        <v>338</v>
      </c>
      <c r="D8" s="263" t="s">
        <v>338</v>
      </c>
      <c r="E8" s="263" t="s">
        <v>338</v>
      </c>
      <c r="F8" s="30" t="s">
        <v>3593</v>
      </c>
      <c r="G8" s="30" t="s">
        <v>74</v>
      </c>
      <c r="H8" s="73" t="s">
        <v>75</v>
      </c>
      <c r="I8" s="110" t="s">
        <v>250</v>
      </c>
      <c r="J8" s="117" t="s">
        <v>469</v>
      </c>
      <c r="K8" s="10" t="s">
        <v>207</v>
      </c>
      <c r="L8" s="30" t="s">
        <v>198</v>
      </c>
      <c r="M8" s="11" t="s">
        <v>239</v>
      </c>
      <c r="N8" s="102" t="s">
        <v>138</v>
      </c>
      <c r="O8" s="61" t="s">
        <v>138</v>
      </c>
      <c r="P8" s="46" t="s">
        <v>139</v>
      </c>
      <c r="Q8" s="8" t="s">
        <v>138</v>
      </c>
      <c r="R8" s="30" t="s">
        <v>3653</v>
      </c>
      <c r="S8" s="30" t="s">
        <v>74</v>
      </c>
      <c r="T8" s="1284" t="s">
        <v>141</v>
      </c>
      <c r="U8" s="118" t="s">
        <v>4156</v>
      </c>
    </row>
    <row r="9" spans="1:21" ht="33.75" x14ac:dyDescent="0.25">
      <c r="A9" s="200"/>
      <c r="B9" s="280">
        <v>1</v>
      </c>
      <c r="C9" s="263" t="s">
        <v>338</v>
      </c>
      <c r="D9" s="263" t="s">
        <v>338</v>
      </c>
      <c r="E9" s="263" t="s">
        <v>338</v>
      </c>
      <c r="F9" s="30" t="s">
        <v>3594</v>
      </c>
      <c r="G9" s="30" t="s">
        <v>74</v>
      </c>
      <c r="H9" s="73" t="s">
        <v>75</v>
      </c>
      <c r="I9" s="110" t="s">
        <v>251</v>
      </c>
      <c r="J9" s="117" t="s">
        <v>469</v>
      </c>
      <c r="K9" s="10" t="s">
        <v>208</v>
      </c>
      <c r="L9" s="30" t="s">
        <v>198</v>
      </c>
      <c r="M9" s="11" t="s">
        <v>239</v>
      </c>
      <c r="N9" s="102" t="s">
        <v>138</v>
      </c>
      <c r="O9" s="61" t="s">
        <v>138</v>
      </c>
      <c r="P9" s="46" t="s">
        <v>139</v>
      </c>
      <c r="Q9" s="8" t="s">
        <v>138</v>
      </c>
      <c r="R9" s="30" t="s">
        <v>3654</v>
      </c>
      <c r="S9" s="30" t="s">
        <v>74</v>
      </c>
      <c r="T9" s="1284" t="s">
        <v>141</v>
      </c>
      <c r="U9" s="118" t="s">
        <v>4156</v>
      </c>
    </row>
    <row r="10" spans="1:21" ht="21" customHeight="1" x14ac:dyDescent="0.25">
      <c r="A10" s="201" t="s">
        <v>322</v>
      </c>
      <c r="B10" s="274">
        <v>1</v>
      </c>
      <c r="C10" s="1540" t="s">
        <v>77</v>
      </c>
      <c r="D10" s="1541"/>
      <c r="E10" s="1541"/>
      <c r="F10" s="1542"/>
      <c r="G10" s="47"/>
      <c r="H10" s="96"/>
      <c r="I10" s="294" t="s">
        <v>252</v>
      </c>
      <c r="J10" s="169"/>
      <c r="K10" s="67" t="s">
        <v>192</v>
      </c>
      <c r="L10" s="47"/>
      <c r="M10" s="68"/>
      <c r="N10" s="103"/>
      <c r="O10" s="67"/>
      <c r="P10" s="47"/>
      <c r="Q10" s="68"/>
      <c r="R10" s="67"/>
      <c r="S10" s="47"/>
      <c r="T10" s="96"/>
      <c r="U10" s="68"/>
    </row>
    <row r="11" spans="1:21" ht="62.25" customHeight="1" x14ac:dyDescent="0.25">
      <c r="A11" s="201"/>
      <c r="B11" s="116">
        <v>1</v>
      </c>
      <c r="C11" s="263" t="s">
        <v>338</v>
      </c>
      <c r="D11" s="263" t="s">
        <v>338</v>
      </c>
      <c r="E11" s="263" t="s">
        <v>338</v>
      </c>
      <c r="F11" s="30" t="s">
        <v>3595</v>
      </c>
      <c r="G11" s="30" t="s">
        <v>74</v>
      </c>
      <c r="H11" s="19" t="s">
        <v>3596</v>
      </c>
      <c r="I11" s="111" t="s">
        <v>79</v>
      </c>
      <c r="J11" s="117" t="s">
        <v>470</v>
      </c>
      <c r="K11" s="10" t="s">
        <v>193</v>
      </c>
      <c r="L11" s="30" t="s">
        <v>198</v>
      </c>
      <c r="M11" s="13" t="s">
        <v>2319</v>
      </c>
      <c r="N11" s="102" t="s">
        <v>138</v>
      </c>
      <c r="O11" s="61" t="s">
        <v>138</v>
      </c>
      <c r="P11" s="52" t="s">
        <v>3655</v>
      </c>
      <c r="Q11" s="8" t="s">
        <v>138</v>
      </c>
      <c r="R11" s="34" t="s">
        <v>3656</v>
      </c>
      <c r="S11" s="34" t="s">
        <v>78</v>
      </c>
      <c r="T11" s="1284" t="s">
        <v>141</v>
      </c>
      <c r="U11" s="118" t="s">
        <v>4157</v>
      </c>
    </row>
    <row r="12" spans="1:21" ht="60.75" customHeight="1" x14ac:dyDescent="0.25">
      <c r="A12" s="201"/>
      <c r="B12" s="116">
        <v>1</v>
      </c>
      <c r="C12" s="264" t="s">
        <v>652</v>
      </c>
      <c r="D12" s="264" t="s">
        <v>652</v>
      </c>
      <c r="E12" s="264" t="s">
        <v>652</v>
      </c>
      <c r="F12" s="31" t="s">
        <v>3597</v>
      </c>
      <c r="G12" s="31" t="s">
        <v>200</v>
      </c>
      <c r="H12" s="98" t="s">
        <v>3598</v>
      </c>
      <c r="I12" s="111" t="s">
        <v>261</v>
      </c>
      <c r="J12" s="117" t="s">
        <v>469</v>
      </c>
      <c r="K12" s="10" t="s">
        <v>194</v>
      </c>
      <c r="L12" s="30" t="s">
        <v>201</v>
      </c>
      <c r="M12" s="13" t="s">
        <v>2320</v>
      </c>
      <c r="N12" s="102" t="s">
        <v>138</v>
      </c>
      <c r="O12" s="62" t="s">
        <v>3610</v>
      </c>
      <c r="P12" s="63" t="s">
        <v>140</v>
      </c>
      <c r="Q12" s="64" t="s">
        <v>141</v>
      </c>
      <c r="R12" s="61" t="s">
        <v>138</v>
      </c>
      <c r="S12" s="34" t="s">
        <v>142</v>
      </c>
      <c r="T12" s="1285" t="s">
        <v>138</v>
      </c>
      <c r="U12" s="1294"/>
    </row>
    <row r="13" spans="1:21" ht="90" x14ac:dyDescent="0.25">
      <c r="A13" s="201"/>
      <c r="B13" s="116">
        <v>1</v>
      </c>
      <c r="C13" s="263" t="s">
        <v>338</v>
      </c>
      <c r="D13" s="263" t="s">
        <v>338</v>
      </c>
      <c r="E13" s="263" t="s">
        <v>338</v>
      </c>
      <c r="F13" s="30" t="s">
        <v>190</v>
      </c>
      <c r="G13" s="39" t="s">
        <v>8</v>
      </c>
      <c r="H13" s="100" t="s">
        <v>82</v>
      </c>
      <c r="I13" s="111" t="s">
        <v>262</v>
      </c>
      <c r="J13" s="117" t="s">
        <v>470</v>
      </c>
      <c r="K13" s="10" t="s">
        <v>195</v>
      </c>
      <c r="L13" s="39" t="s">
        <v>8</v>
      </c>
      <c r="M13" s="11" t="s">
        <v>206</v>
      </c>
      <c r="N13" s="102" t="s">
        <v>141</v>
      </c>
      <c r="O13" s="3" t="s">
        <v>3611</v>
      </c>
      <c r="P13" s="52" t="s">
        <v>8</v>
      </c>
      <c r="Q13" s="66" t="s">
        <v>141</v>
      </c>
      <c r="R13" s="3" t="s">
        <v>144</v>
      </c>
      <c r="S13" s="52" t="s">
        <v>3657</v>
      </c>
      <c r="T13" s="1285" t="s">
        <v>141</v>
      </c>
      <c r="U13" s="118" t="s">
        <v>4157</v>
      </c>
    </row>
    <row r="14" spans="1:21" ht="47.25" customHeight="1" x14ac:dyDescent="0.25">
      <c r="A14" s="201"/>
      <c r="B14" s="281">
        <v>1</v>
      </c>
      <c r="C14" s="263" t="s">
        <v>338</v>
      </c>
      <c r="D14" s="263" t="s">
        <v>338</v>
      </c>
      <c r="E14" s="263" t="s">
        <v>338</v>
      </c>
      <c r="F14" s="36" t="s">
        <v>4148</v>
      </c>
      <c r="G14" s="36" t="s">
        <v>4201</v>
      </c>
      <c r="H14" s="1279" t="s">
        <v>82</v>
      </c>
      <c r="I14" s="295" t="s">
        <v>263</v>
      </c>
      <c r="J14" s="1280" t="s">
        <v>469</v>
      </c>
      <c r="K14" s="16" t="s">
        <v>196</v>
      </c>
      <c r="L14" s="36" t="s">
        <v>4202</v>
      </c>
      <c r="M14" s="11" t="s">
        <v>206</v>
      </c>
      <c r="N14" s="102" t="s">
        <v>138</v>
      </c>
      <c r="O14" s="3" t="s">
        <v>3612</v>
      </c>
      <c r="P14" s="33" t="s">
        <v>61</v>
      </c>
      <c r="Q14" s="66" t="s">
        <v>143</v>
      </c>
      <c r="R14" s="34" t="s">
        <v>80</v>
      </c>
      <c r="S14" s="34" t="s">
        <v>81</v>
      </c>
      <c r="T14" s="1285" t="s">
        <v>141</v>
      </c>
      <c r="U14" s="1294"/>
    </row>
    <row r="15" spans="1:21" ht="67.5" customHeight="1" x14ac:dyDescent="0.25">
      <c r="A15" s="201"/>
      <c r="B15" s="275">
        <v>1</v>
      </c>
      <c r="C15" s="265" t="s">
        <v>652</v>
      </c>
      <c r="D15" s="265" t="s">
        <v>652</v>
      </c>
      <c r="E15" s="265" t="s">
        <v>652</v>
      </c>
      <c r="F15" s="30" t="s">
        <v>827</v>
      </c>
      <c r="G15" s="30" t="s">
        <v>8</v>
      </c>
      <c r="H15" s="73" t="s">
        <v>3599</v>
      </c>
      <c r="I15" s="110" t="s">
        <v>767</v>
      </c>
      <c r="J15" s="117" t="s">
        <v>477</v>
      </c>
      <c r="K15" s="10" t="s">
        <v>828</v>
      </c>
      <c r="L15" s="30" t="s">
        <v>8</v>
      </c>
      <c r="M15" s="11" t="s">
        <v>2321</v>
      </c>
      <c r="N15" s="176" t="s">
        <v>141</v>
      </c>
      <c r="O15" s="82" t="s">
        <v>3613</v>
      </c>
      <c r="P15" s="51" t="s">
        <v>8</v>
      </c>
      <c r="Q15" s="83" t="s">
        <v>141</v>
      </c>
      <c r="R15" s="30" t="s">
        <v>774</v>
      </c>
      <c r="S15" s="30" t="s">
        <v>8</v>
      </c>
      <c r="T15" s="1286" t="s">
        <v>141</v>
      </c>
      <c r="U15" s="118" t="s">
        <v>4169</v>
      </c>
    </row>
    <row r="16" spans="1:21" ht="75.75" customHeight="1" x14ac:dyDescent="0.25">
      <c r="A16" s="71" t="s">
        <v>83</v>
      </c>
      <c r="B16" s="273" t="s">
        <v>102</v>
      </c>
      <c r="C16" s="1550" t="s">
        <v>757</v>
      </c>
      <c r="D16" s="1551"/>
      <c r="E16" s="1552"/>
      <c r="F16" s="1546" t="s">
        <v>3600</v>
      </c>
      <c r="G16" s="1547"/>
      <c r="H16" s="1547"/>
      <c r="I16" s="112" t="s">
        <v>369</v>
      </c>
      <c r="J16" s="172"/>
      <c r="K16" s="93" t="s">
        <v>370</v>
      </c>
      <c r="L16" s="72"/>
      <c r="M16" s="84"/>
      <c r="N16" s="104"/>
      <c r="O16" s="50"/>
      <c r="P16" s="49"/>
      <c r="Q16" s="69"/>
      <c r="R16" s="49"/>
      <c r="S16" s="49"/>
      <c r="T16" s="69"/>
      <c r="U16" s="84"/>
    </row>
    <row r="17" spans="1:21" ht="65.25" customHeight="1" x14ac:dyDescent="0.25">
      <c r="A17" s="79" t="s">
        <v>84</v>
      </c>
      <c r="B17" s="70">
        <v>1</v>
      </c>
      <c r="C17" s="1530" t="s">
        <v>149</v>
      </c>
      <c r="D17" s="1531"/>
      <c r="E17" s="1532"/>
      <c r="F17" s="1548"/>
      <c r="G17" s="1549"/>
      <c r="H17" s="1549"/>
      <c r="I17" s="112" t="s">
        <v>253</v>
      </c>
      <c r="J17" s="172"/>
      <c r="K17" s="93" t="s">
        <v>202</v>
      </c>
      <c r="L17" s="72"/>
      <c r="M17" s="84"/>
      <c r="N17" s="104"/>
      <c r="O17" s="50"/>
      <c r="P17" s="49"/>
      <c r="Q17" s="69"/>
      <c r="R17" s="49"/>
      <c r="S17" s="49"/>
      <c r="T17" s="69"/>
      <c r="U17" s="84"/>
    </row>
    <row r="18" spans="1:21" ht="68.25" customHeight="1" x14ac:dyDescent="0.25">
      <c r="A18" s="79"/>
      <c r="B18" s="275">
        <v>1</v>
      </c>
      <c r="C18" s="263" t="s">
        <v>338</v>
      </c>
      <c r="D18" s="263" t="s">
        <v>338</v>
      </c>
      <c r="E18" s="263" t="s">
        <v>338</v>
      </c>
      <c r="F18" s="30" t="s">
        <v>371</v>
      </c>
      <c r="G18" s="73" t="s">
        <v>3601</v>
      </c>
      <c r="H18" s="73" t="s">
        <v>1292</v>
      </c>
      <c r="I18" s="110" t="s">
        <v>264</v>
      </c>
      <c r="J18" s="117" t="s">
        <v>472</v>
      </c>
      <c r="K18" s="10" t="s">
        <v>431</v>
      </c>
      <c r="L18" s="30" t="s">
        <v>209</v>
      </c>
      <c r="M18" s="11" t="s">
        <v>1291</v>
      </c>
      <c r="N18" s="102" t="s">
        <v>138</v>
      </c>
      <c r="O18" s="61" t="s">
        <v>138</v>
      </c>
      <c r="P18" s="46" t="s">
        <v>139</v>
      </c>
      <c r="Q18" s="8" t="s">
        <v>138</v>
      </c>
      <c r="R18" s="36" t="s">
        <v>3658</v>
      </c>
      <c r="S18" s="30" t="s">
        <v>98</v>
      </c>
      <c r="T18" s="88" t="s">
        <v>141</v>
      </c>
      <c r="U18" s="118" t="s">
        <v>4157</v>
      </c>
    </row>
    <row r="19" spans="1:21" ht="54.75" customHeight="1" x14ac:dyDescent="0.25">
      <c r="A19" s="79"/>
      <c r="B19" s="275">
        <v>1</v>
      </c>
      <c r="C19" s="263" t="s">
        <v>338</v>
      </c>
      <c r="D19" s="263" t="s">
        <v>338</v>
      </c>
      <c r="E19" s="263" t="s">
        <v>338</v>
      </c>
      <c r="F19" s="30" t="s">
        <v>372</v>
      </c>
      <c r="G19" s="30" t="s">
        <v>74</v>
      </c>
      <c r="H19" s="73" t="s">
        <v>82</v>
      </c>
      <c r="I19" s="110" t="s">
        <v>373</v>
      </c>
      <c r="J19" s="117" t="s">
        <v>469</v>
      </c>
      <c r="K19" s="10" t="s">
        <v>374</v>
      </c>
      <c r="L19" s="30" t="s">
        <v>198</v>
      </c>
      <c r="M19" s="11" t="s">
        <v>206</v>
      </c>
      <c r="N19" s="102" t="s">
        <v>138</v>
      </c>
      <c r="O19" s="61" t="s">
        <v>138</v>
      </c>
      <c r="P19" s="52" t="s">
        <v>146</v>
      </c>
      <c r="Q19" s="8" t="s">
        <v>138</v>
      </c>
      <c r="R19" s="36"/>
      <c r="S19" s="30"/>
      <c r="T19" s="88" t="s">
        <v>138</v>
      </c>
      <c r="U19" s="118" t="s">
        <v>4157</v>
      </c>
    </row>
    <row r="20" spans="1:21" ht="51" customHeight="1" x14ac:dyDescent="0.25">
      <c r="A20" s="79"/>
      <c r="B20" s="275">
        <v>1</v>
      </c>
      <c r="C20" s="263" t="s">
        <v>338</v>
      </c>
      <c r="D20" s="263" t="s">
        <v>338</v>
      </c>
      <c r="E20" s="263" t="s">
        <v>338</v>
      </c>
      <c r="F20" s="30" t="s">
        <v>529</v>
      </c>
      <c r="G20" s="43" t="s">
        <v>8</v>
      </c>
      <c r="H20" s="73" t="s">
        <v>3602</v>
      </c>
      <c r="I20" s="110" t="s">
        <v>265</v>
      </c>
      <c r="J20" s="117" t="s">
        <v>472</v>
      </c>
      <c r="K20" s="10" t="s">
        <v>610</v>
      </c>
      <c r="L20" s="43" t="s">
        <v>8</v>
      </c>
      <c r="M20" s="11" t="s">
        <v>2322</v>
      </c>
      <c r="N20" s="176" t="s">
        <v>138</v>
      </c>
      <c r="O20" s="61" t="s">
        <v>138</v>
      </c>
      <c r="P20" s="52" t="s">
        <v>146</v>
      </c>
      <c r="Q20" s="8" t="s">
        <v>138</v>
      </c>
      <c r="R20" s="33" t="s">
        <v>3659</v>
      </c>
      <c r="S20" s="34" t="s">
        <v>8</v>
      </c>
      <c r="T20" s="88" t="s">
        <v>141</v>
      </c>
      <c r="U20" s="118" t="s">
        <v>4157</v>
      </c>
    </row>
    <row r="21" spans="1:21" ht="55.5" customHeight="1" x14ac:dyDescent="0.25">
      <c r="A21" s="79"/>
      <c r="B21" s="275">
        <v>1</v>
      </c>
      <c r="C21" s="263" t="s">
        <v>338</v>
      </c>
      <c r="D21" s="263" t="s">
        <v>338</v>
      </c>
      <c r="E21" s="263" t="s">
        <v>338</v>
      </c>
      <c r="F21" s="30" t="s">
        <v>375</v>
      </c>
      <c r="G21" s="73" t="s">
        <v>711</v>
      </c>
      <c r="H21" s="73" t="s">
        <v>82</v>
      </c>
      <c r="I21" s="110" t="s">
        <v>266</v>
      </c>
      <c r="J21" s="117" t="s">
        <v>474</v>
      </c>
      <c r="K21" s="10" t="s">
        <v>432</v>
      </c>
      <c r="L21" s="30" t="s">
        <v>607</v>
      </c>
      <c r="M21" s="11" t="s">
        <v>206</v>
      </c>
      <c r="N21" s="102" t="s">
        <v>138</v>
      </c>
      <c r="O21" s="61" t="s">
        <v>138</v>
      </c>
      <c r="P21" s="52" t="s">
        <v>146</v>
      </c>
      <c r="Q21" s="8" t="s">
        <v>138</v>
      </c>
      <c r="R21" s="30" t="s">
        <v>138</v>
      </c>
      <c r="S21" s="30" t="s">
        <v>173</v>
      </c>
      <c r="T21" s="73" t="s">
        <v>138</v>
      </c>
      <c r="U21" s="118" t="s">
        <v>4157</v>
      </c>
    </row>
    <row r="22" spans="1:21" ht="170.45" customHeight="1" x14ac:dyDescent="0.25">
      <c r="A22" s="79"/>
      <c r="B22" s="275" t="s">
        <v>102</v>
      </c>
      <c r="C22" s="265" t="s">
        <v>652</v>
      </c>
      <c r="D22" s="265" t="s">
        <v>652</v>
      </c>
      <c r="E22" s="265" t="s">
        <v>652</v>
      </c>
      <c r="F22" s="30" t="s">
        <v>376</v>
      </c>
      <c r="G22" s="88" t="s">
        <v>608</v>
      </c>
      <c r="H22" s="73" t="s">
        <v>3603</v>
      </c>
      <c r="I22" s="110" t="s">
        <v>267</v>
      </c>
      <c r="J22" s="117" t="s">
        <v>244</v>
      </c>
      <c r="K22" s="10" t="s">
        <v>433</v>
      </c>
      <c r="L22" s="74" t="s">
        <v>609</v>
      </c>
      <c r="M22" s="11" t="s">
        <v>2323</v>
      </c>
      <c r="N22" s="102" t="s">
        <v>141</v>
      </c>
      <c r="O22" s="5" t="s">
        <v>3614</v>
      </c>
      <c r="P22" s="34" t="s">
        <v>12</v>
      </c>
      <c r="Q22" s="6" t="s">
        <v>148</v>
      </c>
      <c r="R22" s="12" t="s">
        <v>3660</v>
      </c>
      <c r="S22" s="34" t="s">
        <v>36</v>
      </c>
      <c r="T22" s="88" t="s">
        <v>148</v>
      </c>
      <c r="U22" s="1294"/>
    </row>
    <row r="23" spans="1:21" ht="58.5" customHeight="1" x14ac:dyDescent="0.25">
      <c r="A23" s="79"/>
      <c r="B23" s="281">
        <v>1</v>
      </c>
      <c r="C23" s="266" t="s">
        <v>338</v>
      </c>
      <c r="D23" s="266" t="s">
        <v>338</v>
      </c>
      <c r="E23" s="266" t="s">
        <v>652</v>
      </c>
      <c r="F23" s="36" t="s">
        <v>3604</v>
      </c>
      <c r="G23" s="36" t="s">
        <v>4203</v>
      </c>
      <c r="H23" s="91" t="s">
        <v>3605</v>
      </c>
      <c r="I23" s="295" t="s">
        <v>296</v>
      </c>
      <c r="J23" s="1280" t="s">
        <v>1885</v>
      </c>
      <c r="K23" s="16" t="s">
        <v>434</v>
      </c>
      <c r="L23" s="36" t="s">
        <v>4204</v>
      </c>
      <c r="M23" s="11" t="s">
        <v>234</v>
      </c>
      <c r="N23" s="102" t="s">
        <v>138</v>
      </c>
      <c r="O23" s="5" t="s">
        <v>138</v>
      </c>
      <c r="P23" s="46" t="s">
        <v>139</v>
      </c>
      <c r="Q23" s="8" t="s">
        <v>138</v>
      </c>
      <c r="R23" s="33" t="s">
        <v>3661</v>
      </c>
      <c r="S23" s="34" t="s">
        <v>99</v>
      </c>
      <c r="T23" s="1285" t="s">
        <v>141</v>
      </c>
      <c r="U23" s="1294"/>
    </row>
    <row r="24" spans="1:21" ht="58.5" customHeight="1" x14ac:dyDescent="0.25">
      <c r="A24" s="202"/>
      <c r="B24" s="276">
        <v>1</v>
      </c>
      <c r="C24" s="267" t="s">
        <v>338</v>
      </c>
      <c r="D24" s="267" t="s">
        <v>338</v>
      </c>
      <c r="E24" s="267" t="s">
        <v>338</v>
      </c>
      <c r="F24" s="30" t="s">
        <v>748</v>
      </c>
      <c r="G24" s="30" t="s">
        <v>749</v>
      </c>
      <c r="H24" s="73" t="s">
        <v>3606</v>
      </c>
      <c r="I24" s="111" t="s">
        <v>750</v>
      </c>
      <c r="J24" s="117" t="s">
        <v>751</v>
      </c>
      <c r="K24" s="10" t="s">
        <v>752</v>
      </c>
      <c r="L24" s="30" t="s">
        <v>753</v>
      </c>
      <c r="M24" s="11" t="s">
        <v>754</v>
      </c>
      <c r="N24" s="179" t="s">
        <v>141</v>
      </c>
      <c r="O24" s="60" t="s">
        <v>138</v>
      </c>
      <c r="P24" s="46" t="s">
        <v>139</v>
      </c>
      <c r="Q24" s="81" t="s">
        <v>138</v>
      </c>
      <c r="R24" s="60" t="s">
        <v>138</v>
      </c>
      <c r="S24" s="301" t="s">
        <v>138</v>
      </c>
      <c r="T24" s="1287" t="s">
        <v>138</v>
      </c>
      <c r="U24" s="1294"/>
    </row>
    <row r="25" spans="1:21" ht="56.25" customHeight="1" x14ac:dyDescent="0.25">
      <c r="A25" s="202"/>
      <c r="B25" s="281" t="s">
        <v>102</v>
      </c>
      <c r="C25" s="263" t="s">
        <v>652</v>
      </c>
      <c r="D25" s="263" t="s">
        <v>652</v>
      </c>
      <c r="E25" s="263" t="s">
        <v>652</v>
      </c>
      <c r="F25" s="43" t="s">
        <v>3607</v>
      </c>
      <c r="G25" s="43" t="s">
        <v>8</v>
      </c>
      <c r="H25" s="101" t="s">
        <v>82</v>
      </c>
      <c r="I25" s="115" t="s">
        <v>268</v>
      </c>
      <c r="J25" s="117" t="s">
        <v>1885</v>
      </c>
      <c r="K25" s="10" t="s">
        <v>435</v>
      </c>
      <c r="L25" s="30" t="s">
        <v>8</v>
      </c>
      <c r="M25" s="11" t="s">
        <v>206</v>
      </c>
      <c r="N25" s="102" t="s">
        <v>138</v>
      </c>
      <c r="O25" s="60" t="s">
        <v>138</v>
      </c>
      <c r="P25" s="46" t="s">
        <v>139</v>
      </c>
      <c r="Q25" s="81" t="s">
        <v>138</v>
      </c>
      <c r="R25" s="37" t="s">
        <v>3662</v>
      </c>
      <c r="S25" s="37" t="s">
        <v>8</v>
      </c>
      <c r="T25" s="1288" t="s">
        <v>141</v>
      </c>
      <c r="U25" s="1294"/>
    </row>
    <row r="26" spans="1:21" ht="50.25" customHeight="1" x14ac:dyDescent="0.25">
      <c r="A26" s="202"/>
      <c r="B26" s="281">
        <v>1</v>
      </c>
      <c r="C26" s="263" t="s">
        <v>338</v>
      </c>
      <c r="D26" s="263" t="s">
        <v>338</v>
      </c>
      <c r="E26" s="263" t="s">
        <v>338</v>
      </c>
      <c r="F26" s="43" t="s">
        <v>380</v>
      </c>
      <c r="G26" s="36" t="s">
        <v>225</v>
      </c>
      <c r="H26" s="99" t="s">
        <v>3608</v>
      </c>
      <c r="I26" s="115" t="s">
        <v>761</v>
      </c>
      <c r="J26" s="117" t="s">
        <v>1885</v>
      </c>
      <c r="K26" s="10" t="s">
        <v>789</v>
      </c>
      <c r="L26" s="30" t="s">
        <v>227</v>
      </c>
      <c r="M26" s="11" t="s">
        <v>2589</v>
      </c>
      <c r="N26" s="102" t="s">
        <v>138</v>
      </c>
      <c r="O26" s="60" t="s">
        <v>138</v>
      </c>
      <c r="P26" s="46" t="s">
        <v>139</v>
      </c>
      <c r="Q26" s="81" t="s">
        <v>138</v>
      </c>
      <c r="R26" s="37" t="s">
        <v>179</v>
      </c>
      <c r="S26" s="33" t="s">
        <v>40</v>
      </c>
      <c r="T26" s="1288" t="s">
        <v>141</v>
      </c>
      <c r="U26" s="1294"/>
    </row>
    <row r="27" spans="1:21" ht="46.5" customHeight="1" x14ac:dyDescent="0.25">
      <c r="A27" s="202"/>
      <c r="B27" s="281">
        <v>1</v>
      </c>
      <c r="C27" s="263" t="s">
        <v>338</v>
      </c>
      <c r="D27" s="263" t="s">
        <v>338</v>
      </c>
      <c r="E27" s="263" t="s">
        <v>338</v>
      </c>
      <c r="F27" s="43" t="s">
        <v>379</v>
      </c>
      <c r="G27" s="36" t="s">
        <v>226</v>
      </c>
      <c r="H27" s="101" t="s">
        <v>82</v>
      </c>
      <c r="I27" s="115" t="s">
        <v>762</v>
      </c>
      <c r="J27" s="117" t="s">
        <v>1885</v>
      </c>
      <c r="K27" s="10" t="s">
        <v>790</v>
      </c>
      <c r="L27" s="30" t="s">
        <v>227</v>
      </c>
      <c r="M27" s="11" t="s">
        <v>206</v>
      </c>
      <c r="N27" s="102" t="s">
        <v>138</v>
      </c>
      <c r="O27" s="60" t="s">
        <v>138</v>
      </c>
      <c r="P27" s="46" t="s">
        <v>139</v>
      </c>
      <c r="Q27" s="81" t="s">
        <v>138</v>
      </c>
      <c r="R27" s="37" t="s">
        <v>180</v>
      </c>
      <c r="S27" s="33" t="s">
        <v>40</v>
      </c>
      <c r="T27" s="1288" t="s">
        <v>141</v>
      </c>
      <c r="U27" s="1294"/>
    </row>
    <row r="28" spans="1:21" s="87" customFormat="1" ht="27" customHeight="1" x14ac:dyDescent="0.25">
      <c r="A28" s="79" t="s">
        <v>95</v>
      </c>
      <c r="B28" s="619">
        <v>1</v>
      </c>
      <c r="C28" s="1530" t="s">
        <v>62</v>
      </c>
      <c r="D28" s="1531"/>
      <c r="E28" s="1531"/>
      <c r="F28" s="1532"/>
      <c r="G28" s="71"/>
      <c r="H28" s="92"/>
      <c r="I28" s="112" t="s">
        <v>254</v>
      </c>
      <c r="J28" s="172"/>
      <c r="K28" s="93" t="s">
        <v>210</v>
      </c>
      <c r="L28" s="71"/>
      <c r="M28" s="84"/>
      <c r="N28" s="104"/>
      <c r="O28" s="71"/>
      <c r="P28" s="71"/>
      <c r="Q28" s="71"/>
      <c r="R28" s="71"/>
      <c r="S28" s="71"/>
      <c r="T28" s="92"/>
      <c r="U28" s="84"/>
    </row>
    <row r="29" spans="1:21" ht="235.5" customHeight="1" x14ac:dyDescent="0.25">
      <c r="A29" s="79"/>
      <c r="B29" s="281">
        <v>1</v>
      </c>
      <c r="C29" s="266" t="s">
        <v>338</v>
      </c>
      <c r="D29" s="266" t="s">
        <v>652</v>
      </c>
      <c r="E29" s="266" t="s">
        <v>652</v>
      </c>
      <c r="F29" s="174" t="s">
        <v>381</v>
      </c>
      <c r="G29" s="33" t="s">
        <v>18</v>
      </c>
      <c r="H29" s="73" t="s">
        <v>3609</v>
      </c>
      <c r="I29" s="111" t="s">
        <v>281</v>
      </c>
      <c r="J29" s="117" t="s">
        <v>470</v>
      </c>
      <c r="K29" s="14" t="s">
        <v>436</v>
      </c>
      <c r="L29" s="33" t="s">
        <v>18</v>
      </c>
      <c r="M29" s="11" t="s">
        <v>2327</v>
      </c>
      <c r="N29" s="102" t="s">
        <v>141</v>
      </c>
      <c r="O29" s="3" t="s">
        <v>3615</v>
      </c>
      <c r="P29" s="46" t="s">
        <v>8</v>
      </c>
      <c r="Q29" s="65" t="s">
        <v>141</v>
      </c>
      <c r="R29" s="35" t="s">
        <v>17</v>
      </c>
      <c r="S29" s="33" t="s">
        <v>18</v>
      </c>
      <c r="T29" s="1285" t="s">
        <v>141</v>
      </c>
      <c r="U29" s="118" t="s">
        <v>4157</v>
      </c>
    </row>
    <row r="30" spans="1:21" ht="87.75" customHeight="1" x14ac:dyDescent="0.25">
      <c r="A30" s="79"/>
      <c r="B30" s="281">
        <v>1</v>
      </c>
      <c r="C30" s="267" t="s">
        <v>338</v>
      </c>
      <c r="D30" s="267" t="s">
        <v>338</v>
      </c>
      <c r="E30" s="267" t="s">
        <v>652</v>
      </c>
      <c r="F30" s="30" t="s">
        <v>382</v>
      </c>
      <c r="G30" s="36" t="s">
        <v>4205</v>
      </c>
      <c r="H30" s="91" t="s">
        <v>4206</v>
      </c>
      <c r="I30" s="113" t="s">
        <v>283</v>
      </c>
      <c r="J30" s="1280" t="s">
        <v>473</v>
      </c>
      <c r="K30" s="16" t="s">
        <v>437</v>
      </c>
      <c r="L30" s="36" t="s">
        <v>4205</v>
      </c>
      <c r="M30" s="13" t="s">
        <v>4207</v>
      </c>
      <c r="N30" s="102" t="s">
        <v>138</v>
      </c>
      <c r="O30" s="82" t="s">
        <v>3616</v>
      </c>
      <c r="P30" s="33" t="s">
        <v>88</v>
      </c>
      <c r="Q30" s="83" t="s">
        <v>141</v>
      </c>
      <c r="R30" s="33" t="s">
        <v>87</v>
      </c>
      <c r="S30" s="33" t="s">
        <v>88</v>
      </c>
      <c r="T30" s="1285" t="s">
        <v>141</v>
      </c>
      <c r="U30" s="118" t="s">
        <v>4157</v>
      </c>
    </row>
    <row r="31" spans="1:21" ht="348.75" x14ac:dyDescent="0.25">
      <c r="A31" s="79"/>
      <c r="B31" s="281">
        <v>1</v>
      </c>
      <c r="C31" s="266" t="s">
        <v>338</v>
      </c>
      <c r="D31" s="266" t="s">
        <v>338</v>
      </c>
      <c r="E31" s="266" t="s">
        <v>652</v>
      </c>
      <c r="F31" s="36" t="s">
        <v>383</v>
      </c>
      <c r="G31" s="73" t="s">
        <v>783</v>
      </c>
      <c r="H31" s="18" t="s">
        <v>241</v>
      </c>
      <c r="I31" s="295" t="s">
        <v>312</v>
      </c>
      <c r="J31" s="117" t="s">
        <v>1887</v>
      </c>
      <c r="K31" s="10" t="s">
        <v>438</v>
      </c>
      <c r="L31" s="30" t="s">
        <v>3071</v>
      </c>
      <c r="M31" s="6" t="s">
        <v>791</v>
      </c>
      <c r="N31" s="102" t="s">
        <v>138</v>
      </c>
      <c r="O31" s="3" t="s">
        <v>3617</v>
      </c>
      <c r="P31" s="34" t="s">
        <v>63</v>
      </c>
      <c r="Q31" s="65" t="s">
        <v>141</v>
      </c>
      <c r="R31" s="35" t="s">
        <v>85</v>
      </c>
      <c r="S31" s="33" t="s">
        <v>86</v>
      </c>
      <c r="T31" s="1285" t="s">
        <v>141</v>
      </c>
      <c r="U31" s="1294"/>
    </row>
    <row r="32" spans="1:21" ht="57.75" customHeight="1" x14ac:dyDescent="0.25">
      <c r="A32" s="79"/>
      <c r="B32" s="281">
        <v>1</v>
      </c>
      <c r="C32" s="266" t="s">
        <v>338</v>
      </c>
      <c r="D32" s="266" t="s">
        <v>698</v>
      </c>
      <c r="E32" s="266" t="s">
        <v>652</v>
      </c>
      <c r="F32" s="36" t="s">
        <v>384</v>
      </c>
      <c r="G32" s="36" t="s">
        <v>3</v>
      </c>
      <c r="H32" s="259" t="s">
        <v>514</v>
      </c>
      <c r="I32" s="111" t="s">
        <v>284</v>
      </c>
      <c r="J32" s="117" t="s">
        <v>474</v>
      </c>
      <c r="K32" s="16" t="s">
        <v>439</v>
      </c>
      <c r="L32" s="30" t="s">
        <v>232</v>
      </c>
      <c r="M32" s="18" t="s">
        <v>466</v>
      </c>
      <c r="N32" s="102" t="s">
        <v>141</v>
      </c>
      <c r="O32" s="3" t="s">
        <v>150</v>
      </c>
      <c r="P32" s="33" t="s">
        <v>3</v>
      </c>
      <c r="Q32" s="66" t="s">
        <v>141</v>
      </c>
      <c r="R32" s="15" t="s">
        <v>42</v>
      </c>
      <c r="S32" s="33" t="s">
        <v>19</v>
      </c>
      <c r="T32" s="1285" t="s">
        <v>141</v>
      </c>
      <c r="U32" s="118" t="s">
        <v>4157</v>
      </c>
    </row>
    <row r="33" spans="1:21" ht="171" customHeight="1" x14ac:dyDescent="0.25">
      <c r="A33" s="79"/>
      <c r="B33" s="281">
        <v>1</v>
      </c>
      <c r="C33" s="266" t="s">
        <v>338</v>
      </c>
      <c r="D33" s="266" t="s">
        <v>338</v>
      </c>
      <c r="E33" s="266" t="s">
        <v>652</v>
      </c>
      <c r="F33" s="36" t="s">
        <v>385</v>
      </c>
      <c r="G33" s="30" t="s">
        <v>4677</v>
      </c>
      <c r="H33" s="91" t="s">
        <v>758</v>
      </c>
      <c r="I33" s="113" t="s">
        <v>287</v>
      </c>
      <c r="J33" s="117" t="s">
        <v>474</v>
      </c>
      <c r="K33" s="16" t="s">
        <v>440</v>
      </c>
      <c r="L33" s="30" t="s">
        <v>745</v>
      </c>
      <c r="M33" s="13" t="s">
        <v>792</v>
      </c>
      <c r="N33" s="102" t="s">
        <v>141</v>
      </c>
      <c r="O33" s="5" t="s">
        <v>3618</v>
      </c>
      <c r="P33" s="36" t="s">
        <v>10</v>
      </c>
      <c r="Q33" s="66" t="s">
        <v>141</v>
      </c>
      <c r="R33" s="3" t="s">
        <v>43</v>
      </c>
      <c r="S33" s="36" t="s">
        <v>21</v>
      </c>
      <c r="T33" s="1285" t="s">
        <v>141</v>
      </c>
      <c r="U33" s="118" t="s">
        <v>4157</v>
      </c>
    </row>
    <row r="34" spans="1:21" ht="62.25" customHeight="1" x14ac:dyDescent="0.25">
      <c r="A34" s="79"/>
      <c r="B34" s="281">
        <v>1</v>
      </c>
      <c r="C34" s="266" t="s">
        <v>338</v>
      </c>
      <c r="D34" s="266" t="s">
        <v>338</v>
      </c>
      <c r="E34" s="266" t="s">
        <v>652</v>
      </c>
      <c r="F34" s="30" t="s">
        <v>386</v>
      </c>
      <c r="G34" s="30" t="s">
        <v>4675</v>
      </c>
      <c r="H34" s="73" t="s">
        <v>759</v>
      </c>
      <c r="I34" s="110" t="s">
        <v>288</v>
      </c>
      <c r="J34" s="117" t="s">
        <v>474</v>
      </c>
      <c r="K34" s="10" t="s">
        <v>441</v>
      </c>
      <c r="L34" s="30" t="s">
        <v>22</v>
      </c>
      <c r="M34" s="13" t="s">
        <v>736</v>
      </c>
      <c r="N34" s="102" t="s">
        <v>141</v>
      </c>
      <c r="O34" s="5" t="s">
        <v>3619</v>
      </c>
      <c r="P34" s="36" t="s">
        <v>22</v>
      </c>
      <c r="Q34" s="66" t="s">
        <v>141</v>
      </c>
      <c r="R34" s="3" t="s">
        <v>44</v>
      </c>
      <c r="S34" s="36" t="s">
        <v>22</v>
      </c>
      <c r="T34" s="1285" t="s">
        <v>141</v>
      </c>
      <c r="U34" s="118" t="s">
        <v>4157</v>
      </c>
    </row>
    <row r="35" spans="1:21" ht="49.5" customHeight="1" x14ac:dyDescent="0.25">
      <c r="A35" s="79"/>
      <c r="B35" s="281">
        <v>1</v>
      </c>
      <c r="C35" s="266" t="s">
        <v>338</v>
      </c>
      <c r="D35" s="266" t="s">
        <v>338</v>
      </c>
      <c r="E35" s="266" t="s">
        <v>652</v>
      </c>
      <c r="F35" s="30" t="s">
        <v>387</v>
      </c>
      <c r="G35" s="30" t="s">
        <v>4676</v>
      </c>
      <c r="H35" s="73" t="s">
        <v>760</v>
      </c>
      <c r="I35" s="110" t="s">
        <v>118</v>
      </c>
      <c r="J35" s="117" t="s">
        <v>472</v>
      </c>
      <c r="K35" s="10" t="s">
        <v>442</v>
      </c>
      <c r="L35" s="30" t="s">
        <v>23</v>
      </c>
      <c r="M35" s="13" t="s">
        <v>211</v>
      </c>
      <c r="N35" s="102" t="s">
        <v>141</v>
      </c>
      <c r="O35" s="5" t="s">
        <v>3620</v>
      </c>
      <c r="P35" s="36" t="s">
        <v>11</v>
      </c>
      <c r="Q35" s="66" t="s">
        <v>141</v>
      </c>
      <c r="R35" s="3" t="s">
        <v>45</v>
      </c>
      <c r="S35" s="36" t="s">
        <v>23</v>
      </c>
      <c r="T35" s="1285" t="s">
        <v>141</v>
      </c>
      <c r="U35" s="118" t="s">
        <v>4157</v>
      </c>
    </row>
    <row r="36" spans="1:21" ht="61.5" customHeight="1" x14ac:dyDescent="0.25">
      <c r="A36" s="79"/>
      <c r="B36" s="281">
        <v>1</v>
      </c>
      <c r="C36" s="266" t="s">
        <v>338</v>
      </c>
      <c r="D36" s="266" t="s">
        <v>338</v>
      </c>
      <c r="E36" s="266" t="s">
        <v>652</v>
      </c>
      <c r="F36" s="30" t="s">
        <v>388</v>
      </c>
      <c r="G36" s="30" t="s">
        <v>768</v>
      </c>
      <c r="H36" s="73" t="s">
        <v>4</v>
      </c>
      <c r="I36" s="111" t="s">
        <v>289</v>
      </c>
      <c r="J36" s="117" t="s">
        <v>1915</v>
      </c>
      <c r="K36" s="10" t="s">
        <v>443</v>
      </c>
      <c r="L36" s="30" t="s">
        <v>212</v>
      </c>
      <c r="M36" s="11" t="s">
        <v>714</v>
      </c>
      <c r="N36" s="102" t="s">
        <v>141</v>
      </c>
      <c r="O36" s="5" t="s">
        <v>151</v>
      </c>
      <c r="P36" s="30" t="s">
        <v>153</v>
      </c>
      <c r="Q36" s="66" t="s">
        <v>141</v>
      </c>
      <c r="R36" s="2" t="s">
        <v>46</v>
      </c>
      <c r="S36" s="30" t="s">
        <v>24</v>
      </c>
      <c r="T36" s="1285" t="s">
        <v>148</v>
      </c>
      <c r="U36" s="118" t="s">
        <v>4157</v>
      </c>
    </row>
    <row r="37" spans="1:21" ht="63.75" customHeight="1" x14ac:dyDescent="0.25">
      <c r="A37" s="79"/>
      <c r="B37" s="281">
        <v>1</v>
      </c>
      <c r="C37" s="266" t="s">
        <v>338</v>
      </c>
      <c r="D37" s="266" t="s">
        <v>338</v>
      </c>
      <c r="E37" s="266" t="s">
        <v>652</v>
      </c>
      <c r="F37" s="36" t="s">
        <v>389</v>
      </c>
      <c r="G37" s="30" t="s">
        <v>768</v>
      </c>
      <c r="H37" s="73" t="s">
        <v>5</v>
      </c>
      <c r="I37" s="295" t="s">
        <v>290</v>
      </c>
      <c r="J37" s="117" t="s">
        <v>1915</v>
      </c>
      <c r="K37" s="10" t="s">
        <v>444</v>
      </c>
      <c r="L37" s="36" t="s">
        <v>212</v>
      </c>
      <c r="M37" s="13" t="s">
        <v>715</v>
      </c>
      <c r="N37" s="102" t="s">
        <v>141</v>
      </c>
      <c r="O37" s="5" t="s">
        <v>152</v>
      </c>
      <c r="P37" s="36" t="s">
        <v>153</v>
      </c>
      <c r="Q37" s="66" t="s">
        <v>141</v>
      </c>
      <c r="R37" s="2" t="s">
        <v>46</v>
      </c>
      <c r="S37" s="36" t="s">
        <v>24</v>
      </c>
      <c r="T37" s="1285" t="s">
        <v>148</v>
      </c>
      <c r="U37" s="118" t="s">
        <v>4157</v>
      </c>
    </row>
    <row r="38" spans="1:21" ht="112.9" customHeight="1" x14ac:dyDescent="0.25">
      <c r="A38" s="79"/>
      <c r="B38" s="281">
        <v>1</v>
      </c>
      <c r="C38" s="266" t="s">
        <v>338</v>
      </c>
      <c r="D38" s="266" t="s">
        <v>338</v>
      </c>
      <c r="E38" s="266" t="s">
        <v>652</v>
      </c>
      <c r="F38" s="36" t="s">
        <v>390</v>
      </c>
      <c r="G38" s="30" t="s">
        <v>3896</v>
      </c>
      <c r="H38" s="73" t="s">
        <v>3897</v>
      </c>
      <c r="I38" s="295" t="s">
        <v>291</v>
      </c>
      <c r="J38" s="117" t="s">
        <v>1915</v>
      </c>
      <c r="K38" s="16" t="s">
        <v>445</v>
      </c>
      <c r="L38" s="36" t="s">
        <v>215</v>
      </c>
      <c r="M38" s="13" t="s">
        <v>3916</v>
      </c>
      <c r="N38" s="102" t="s">
        <v>141</v>
      </c>
      <c r="O38" s="5" t="s">
        <v>155</v>
      </c>
      <c r="P38" s="36" t="s">
        <v>156</v>
      </c>
      <c r="Q38" s="66" t="s">
        <v>141</v>
      </c>
      <c r="R38" s="2" t="s">
        <v>46</v>
      </c>
      <c r="S38" s="36" t="s">
        <v>24</v>
      </c>
      <c r="T38" s="1285" t="s">
        <v>148</v>
      </c>
      <c r="U38" s="1294"/>
    </row>
    <row r="39" spans="1:21" ht="123.75" x14ac:dyDescent="0.25">
      <c r="A39" s="79"/>
      <c r="B39" s="281">
        <v>1</v>
      </c>
      <c r="C39" s="266" t="s">
        <v>338</v>
      </c>
      <c r="D39" s="266" t="s">
        <v>338</v>
      </c>
      <c r="E39" s="266" t="s">
        <v>652</v>
      </c>
      <c r="F39" s="34" t="s">
        <v>391</v>
      </c>
      <c r="G39" s="41" t="s">
        <v>20</v>
      </c>
      <c r="H39" s="19" t="s">
        <v>91</v>
      </c>
      <c r="I39" s="295" t="s">
        <v>292</v>
      </c>
      <c r="J39" s="117" t="s">
        <v>1916</v>
      </c>
      <c r="K39" s="5" t="s">
        <v>446</v>
      </c>
      <c r="L39" s="41" t="s">
        <v>20</v>
      </c>
      <c r="M39" s="11" t="s">
        <v>3860</v>
      </c>
      <c r="N39" s="102" t="s">
        <v>141</v>
      </c>
      <c r="O39" s="5" t="s">
        <v>157</v>
      </c>
      <c r="P39" s="36" t="s">
        <v>158</v>
      </c>
      <c r="Q39" s="66" t="s">
        <v>148</v>
      </c>
      <c r="R39" s="12" t="s">
        <v>47</v>
      </c>
      <c r="S39" s="40" t="s">
        <v>20</v>
      </c>
      <c r="T39" s="1285" t="s">
        <v>141</v>
      </c>
      <c r="U39" s="118" t="s">
        <v>4157</v>
      </c>
    </row>
    <row r="40" spans="1:21" ht="123.75" x14ac:dyDescent="0.25">
      <c r="A40" s="79"/>
      <c r="B40" s="281">
        <v>1</v>
      </c>
      <c r="C40" s="266" t="s">
        <v>338</v>
      </c>
      <c r="D40" s="266" t="s">
        <v>338</v>
      </c>
      <c r="E40" s="266" t="s">
        <v>652</v>
      </c>
      <c r="F40" s="34" t="s">
        <v>392</v>
      </c>
      <c r="G40" s="41" t="s">
        <v>20</v>
      </c>
      <c r="H40" s="19" t="s">
        <v>91</v>
      </c>
      <c r="I40" s="295" t="s">
        <v>293</v>
      </c>
      <c r="J40" s="117" t="s">
        <v>1916</v>
      </c>
      <c r="K40" s="5" t="s">
        <v>447</v>
      </c>
      <c r="L40" s="41" t="s">
        <v>20</v>
      </c>
      <c r="M40" s="11" t="s">
        <v>3861</v>
      </c>
      <c r="N40" s="167" t="s">
        <v>141</v>
      </c>
      <c r="O40" s="5" t="s">
        <v>157</v>
      </c>
      <c r="P40" s="36" t="s">
        <v>158</v>
      </c>
      <c r="Q40" s="66" t="s">
        <v>148</v>
      </c>
      <c r="R40" s="12" t="s">
        <v>48</v>
      </c>
      <c r="S40" s="40" t="s">
        <v>20</v>
      </c>
      <c r="T40" s="1285" t="s">
        <v>141</v>
      </c>
      <c r="U40" s="118" t="s">
        <v>4157</v>
      </c>
    </row>
    <row r="41" spans="1:21" ht="21" customHeight="1" x14ac:dyDescent="0.25">
      <c r="A41" s="79" t="s">
        <v>96</v>
      </c>
      <c r="B41" s="70" t="s">
        <v>102</v>
      </c>
      <c r="C41" s="1530" t="s">
        <v>69</v>
      </c>
      <c r="D41" s="1533"/>
      <c r="E41" s="1533"/>
      <c r="F41" s="1534"/>
      <c r="G41" s="75"/>
      <c r="H41" s="97"/>
      <c r="I41" s="114" t="s">
        <v>256</v>
      </c>
      <c r="J41" s="173"/>
      <c r="K41" s="94" t="s">
        <v>216</v>
      </c>
      <c r="L41" s="75"/>
      <c r="M41" s="95"/>
      <c r="N41" s="168"/>
      <c r="O41" s="94"/>
      <c r="P41" s="75"/>
      <c r="Q41" s="95"/>
      <c r="R41" s="94"/>
      <c r="S41" s="75"/>
      <c r="T41" s="97"/>
      <c r="U41" s="95"/>
    </row>
    <row r="42" spans="1:21" ht="116.25" customHeight="1" x14ac:dyDescent="0.25">
      <c r="A42" s="79"/>
      <c r="B42" s="281">
        <v>1</v>
      </c>
      <c r="C42" s="266" t="s">
        <v>338</v>
      </c>
      <c r="D42" s="266" t="s">
        <v>338</v>
      </c>
      <c r="E42" s="266" t="s">
        <v>338</v>
      </c>
      <c r="F42" s="30" t="s">
        <v>393</v>
      </c>
      <c r="G42" s="30" t="s">
        <v>8</v>
      </c>
      <c r="H42" s="19" t="s">
        <v>159</v>
      </c>
      <c r="I42" s="111" t="s">
        <v>294</v>
      </c>
      <c r="J42" s="117" t="s">
        <v>1885</v>
      </c>
      <c r="K42" s="10" t="s">
        <v>448</v>
      </c>
      <c r="L42" s="30" t="s">
        <v>8</v>
      </c>
      <c r="M42" s="6" t="s">
        <v>3862</v>
      </c>
      <c r="N42" s="102" t="s">
        <v>138</v>
      </c>
      <c r="O42" s="3" t="s">
        <v>3621</v>
      </c>
      <c r="P42" s="46" t="s">
        <v>8</v>
      </c>
      <c r="Q42" s="65" t="s">
        <v>141</v>
      </c>
      <c r="R42" s="33" t="s">
        <v>3663</v>
      </c>
      <c r="S42" s="34" t="s">
        <v>8</v>
      </c>
      <c r="T42" s="1285" t="s">
        <v>141</v>
      </c>
      <c r="U42" s="1294"/>
    </row>
    <row r="43" spans="1:21" ht="110.25" customHeight="1" x14ac:dyDescent="0.25">
      <c r="A43" s="79"/>
      <c r="B43" s="281">
        <v>1</v>
      </c>
      <c r="C43" s="266" t="s">
        <v>338</v>
      </c>
      <c r="D43" s="266" t="s">
        <v>338</v>
      </c>
      <c r="E43" s="266" t="s">
        <v>338</v>
      </c>
      <c r="F43" s="30" t="s">
        <v>394</v>
      </c>
      <c r="G43" s="76" t="s">
        <v>233</v>
      </c>
      <c r="H43" s="19" t="s">
        <v>217</v>
      </c>
      <c r="I43" s="111" t="s">
        <v>295</v>
      </c>
      <c r="J43" s="117" t="s">
        <v>1885</v>
      </c>
      <c r="K43" s="10" t="s">
        <v>449</v>
      </c>
      <c r="L43" s="30" t="s">
        <v>1917</v>
      </c>
      <c r="M43" s="11" t="s">
        <v>3863</v>
      </c>
      <c r="N43" s="102" t="s">
        <v>138</v>
      </c>
      <c r="O43" s="3" t="s">
        <v>3622</v>
      </c>
      <c r="P43" s="36" t="s">
        <v>70</v>
      </c>
      <c r="Q43" s="8" t="s">
        <v>148</v>
      </c>
      <c r="R43" s="5" t="s">
        <v>138</v>
      </c>
      <c r="S43" s="41" t="s">
        <v>160</v>
      </c>
      <c r="T43" s="1285" t="s">
        <v>138</v>
      </c>
      <c r="U43" s="1294"/>
    </row>
    <row r="44" spans="1:21" ht="21.75" customHeight="1" x14ac:dyDescent="0.25">
      <c r="A44" s="79" t="s">
        <v>97</v>
      </c>
      <c r="B44" s="70">
        <v>1</v>
      </c>
      <c r="C44" s="1530" t="s">
        <v>161</v>
      </c>
      <c r="D44" s="1531"/>
      <c r="E44" s="1531"/>
      <c r="F44" s="1531"/>
      <c r="G44" s="1531"/>
      <c r="H44" s="1535"/>
      <c r="I44" s="112" t="s">
        <v>255</v>
      </c>
      <c r="J44" s="172"/>
      <c r="K44" s="93" t="s">
        <v>219</v>
      </c>
      <c r="L44" s="71"/>
      <c r="M44" s="84" t="s">
        <v>3864</v>
      </c>
      <c r="N44" s="104"/>
      <c r="O44" s="71"/>
      <c r="P44" s="71"/>
      <c r="Q44" s="71"/>
      <c r="R44" s="70"/>
      <c r="S44" s="71"/>
      <c r="T44" s="92"/>
      <c r="U44" s="84"/>
    </row>
    <row r="45" spans="1:21" ht="35.25" customHeight="1" x14ac:dyDescent="0.25">
      <c r="A45" s="202"/>
      <c r="B45" s="276">
        <v>1</v>
      </c>
      <c r="C45" s="267" t="s">
        <v>652</v>
      </c>
      <c r="D45" s="267" t="s">
        <v>3590</v>
      </c>
      <c r="E45" s="267" t="s">
        <v>3590</v>
      </c>
      <c r="F45" s="30" t="s">
        <v>395</v>
      </c>
      <c r="G45" s="30" t="s">
        <v>8</v>
      </c>
      <c r="H45" s="19" t="s">
        <v>218</v>
      </c>
      <c r="I45" s="111" t="s">
        <v>257</v>
      </c>
      <c r="J45" s="170" t="s">
        <v>1886</v>
      </c>
      <c r="K45" s="10" t="s">
        <v>450</v>
      </c>
      <c r="L45" s="30" t="s">
        <v>8</v>
      </c>
      <c r="M45" s="6" t="s">
        <v>3865</v>
      </c>
      <c r="N45" s="102" t="s">
        <v>141</v>
      </c>
      <c r="O45" s="3" t="s">
        <v>3623</v>
      </c>
      <c r="P45" s="77" t="s">
        <v>164</v>
      </c>
      <c r="Q45" s="78" t="s">
        <v>141</v>
      </c>
      <c r="R45" s="33" t="s">
        <v>105</v>
      </c>
      <c r="S45" s="37" t="s">
        <v>8</v>
      </c>
      <c r="T45" s="1289" t="s">
        <v>141</v>
      </c>
      <c r="U45" s="118" t="s">
        <v>4157</v>
      </c>
    </row>
    <row r="46" spans="1:21" ht="71.25" customHeight="1" x14ac:dyDescent="0.25">
      <c r="A46" s="202"/>
      <c r="B46" s="276">
        <v>1</v>
      </c>
      <c r="C46" s="267" t="s">
        <v>652</v>
      </c>
      <c r="D46" s="267" t="s">
        <v>3590</v>
      </c>
      <c r="E46" s="267" t="s">
        <v>3590</v>
      </c>
      <c r="F46" s="30" t="s">
        <v>396</v>
      </c>
      <c r="G46" s="30" t="s">
        <v>999</v>
      </c>
      <c r="H46" s="19" t="s">
        <v>162</v>
      </c>
      <c r="I46" s="111" t="s">
        <v>297</v>
      </c>
      <c r="J46" s="170" t="s">
        <v>1886</v>
      </c>
      <c r="K46" s="10" t="s">
        <v>451</v>
      </c>
      <c r="L46" s="30" t="s">
        <v>2096</v>
      </c>
      <c r="M46" s="6"/>
      <c r="N46" s="102" t="s">
        <v>141</v>
      </c>
      <c r="O46" s="3" t="s">
        <v>3624</v>
      </c>
      <c r="P46" s="77" t="s">
        <v>163</v>
      </c>
      <c r="Q46" s="8" t="s">
        <v>143</v>
      </c>
      <c r="R46" s="33" t="s">
        <v>106</v>
      </c>
      <c r="S46" s="34" t="s">
        <v>107</v>
      </c>
      <c r="T46" s="77" t="s">
        <v>143</v>
      </c>
      <c r="U46" s="118" t="s">
        <v>4157</v>
      </c>
    </row>
    <row r="47" spans="1:21" ht="39" customHeight="1" x14ac:dyDescent="0.25">
      <c r="A47" s="202"/>
      <c r="B47" s="275">
        <v>1</v>
      </c>
      <c r="C47" s="267" t="s">
        <v>652</v>
      </c>
      <c r="D47" s="267" t="s">
        <v>3590</v>
      </c>
      <c r="E47" s="267" t="s">
        <v>3590</v>
      </c>
      <c r="F47" s="30" t="s">
        <v>467</v>
      </c>
      <c r="G47" s="30" t="s">
        <v>700</v>
      </c>
      <c r="H47" s="91" t="s">
        <v>3664</v>
      </c>
      <c r="I47" s="113" t="s">
        <v>298</v>
      </c>
      <c r="J47" s="175" t="s">
        <v>1885</v>
      </c>
      <c r="K47" s="10" t="s">
        <v>468</v>
      </c>
      <c r="L47" s="30" t="s">
        <v>723</v>
      </c>
      <c r="M47" s="6" t="s">
        <v>3866</v>
      </c>
      <c r="N47" s="102" t="s">
        <v>138</v>
      </c>
      <c r="O47" s="3" t="s">
        <v>3624</v>
      </c>
      <c r="P47" s="77" t="s">
        <v>163</v>
      </c>
      <c r="Q47" s="8" t="s">
        <v>143</v>
      </c>
      <c r="R47" s="33" t="s">
        <v>106</v>
      </c>
      <c r="S47" s="34" t="s">
        <v>107</v>
      </c>
      <c r="T47" s="77" t="s">
        <v>143</v>
      </c>
      <c r="U47" s="1294"/>
    </row>
    <row r="48" spans="1:21" ht="107.25" customHeight="1" x14ac:dyDescent="0.25">
      <c r="A48" s="202"/>
      <c r="B48" s="276">
        <v>1</v>
      </c>
      <c r="C48" s="267" t="s">
        <v>652</v>
      </c>
      <c r="D48" s="267" t="s">
        <v>652</v>
      </c>
      <c r="E48" s="267" t="s">
        <v>652</v>
      </c>
      <c r="F48" s="43" t="s">
        <v>397</v>
      </c>
      <c r="G48" s="73" t="s">
        <v>1802</v>
      </c>
      <c r="H48" s="73" t="s">
        <v>1690</v>
      </c>
      <c r="I48" s="295" t="s">
        <v>276</v>
      </c>
      <c r="J48" s="171" t="s">
        <v>469</v>
      </c>
      <c r="K48" s="10" t="s">
        <v>452</v>
      </c>
      <c r="L48" s="30" t="s">
        <v>1803</v>
      </c>
      <c r="M48" s="11" t="s">
        <v>2328</v>
      </c>
      <c r="N48" s="102" t="s">
        <v>138</v>
      </c>
      <c r="O48" s="3" t="s">
        <v>138</v>
      </c>
      <c r="P48" s="86" t="s">
        <v>9</v>
      </c>
      <c r="Q48" s="8" t="s">
        <v>138</v>
      </c>
      <c r="R48" s="43" t="s">
        <v>165</v>
      </c>
      <c r="S48" s="43" t="s">
        <v>108</v>
      </c>
      <c r="T48" s="1285" t="s">
        <v>141</v>
      </c>
      <c r="U48" s="1294"/>
    </row>
    <row r="49" spans="1:21" ht="66.75" customHeight="1" x14ac:dyDescent="0.25">
      <c r="A49" s="202"/>
      <c r="B49" s="276">
        <v>1</v>
      </c>
      <c r="C49" s="267" t="s">
        <v>652</v>
      </c>
      <c r="D49" s="267" t="s">
        <v>652</v>
      </c>
      <c r="E49" s="267" t="s">
        <v>652</v>
      </c>
      <c r="F49" s="28" t="s">
        <v>398</v>
      </c>
      <c r="G49" s="30" t="s">
        <v>700</v>
      </c>
      <c r="H49" s="19" t="s">
        <v>82</v>
      </c>
      <c r="I49" s="111" t="s">
        <v>299</v>
      </c>
      <c r="J49" s="171" t="s">
        <v>470</v>
      </c>
      <c r="K49" s="10" t="s">
        <v>453</v>
      </c>
      <c r="L49" s="30" t="s">
        <v>701</v>
      </c>
      <c r="M49" s="6" t="s">
        <v>206</v>
      </c>
      <c r="N49" s="102" t="s">
        <v>141</v>
      </c>
      <c r="O49" s="3" t="s">
        <v>138</v>
      </c>
      <c r="P49" s="86" t="s">
        <v>9</v>
      </c>
      <c r="Q49" s="8" t="s">
        <v>138</v>
      </c>
      <c r="R49" s="28" t="s">
        <v>166</v>
      </c>
      <c r="S49" s="36" t="s">
        <v>54</v>
      </c>
      <c r="T49" s="1285" t="s">
        <v>141</v>
      </c>
      <c r="U49" s="1294"/>
    </row>
    <row r="50" spans="1:21" ht="35.25" customHeight="1" x14ac:dyDescent="0.25">
      <c r="A50" s="202"/>
      <c r="B50" s="275">
        <v>1</v>
      </c>
      <c r="C50" s="265" t="s">
        <v>652</v>
      </c>
      <c r="D50" s="265" t="s">
        <v>3590</v>
      </c>
      <c r="E50" s="265" t="s">
        <v>3590</v>
      </c>
      <c r="F50" s="30" t="s">
        <v>3898</v>
      </c>
      <c r="G50" s="30" t="s">
        <v>74</v>
      </c>
      <c r="H50" s="39" t="s">
        <v>3566</v>
      </c>
      <c r="I50" s="110" t="s">
        <v>3567</v>
      </c>
      <c r="J50" s="175" t="s">
        <v>469</v>
      </c>
      <c r="K50" s="10" t="s">
        <v>3899</v>
      </c>
      <c r="L50" s="30" t="s">
        <v>198</v>
      </c>
      <c r="M50" s="39" t="s">
        <v>3565</v>
      </c>
      <c r="N50" s="102"/>
      <c r="O50" s="3"/>
      <c r="P50" s="77"/>
      <c r="Q50" s="78"/>
      <c r="R50" s="33"/>
      <c r="S50" s="37"/>
      <c r="T50" s="1289"/>
      <c r="U50" s="1294"/>
    </row>
    <row r="51" spans="1:21" ht="35.25" customHeight="1" x14ac:dyDescent="0.25">
      <c r="A51" s="202"/>
      <c r="B51" s="275">
        <v>1</v>
      </c>
      <c r="C51" s="265" t="s">
        <v>652</v>
      </c>
      <c r="D51" s="265" t="s">
        <v>3590</v>
      </c>
      <c r="E51" s="265" t="s">
        <v>3590</v>
      </c>
      <c r="F51" s="30" t="s">
        <v>3900</v>
      </c>
      <c r="G51" s="30" t="s">
        <v>74</v>
      </c>
      <c r="H51" s="39" t="s">
        <v>3566</v>
      </c>
      <c r="I51" s="110" t="s">
        <v>3568</v>
      </c>
      <c r="J51" s="175" t="s">
        <v>469</v>
      </c>
      <c r="K51" s="10" t="s">
        <v>3901</v>
      </c>
      <c r="L51" s="30" t="s">
        <v>198</v>
      </c>
      <c r="M51" s="39" t="s">
        <v>3565</v>
      </c>
      <c r="N51" s="102"/>
      <c r="O51" s="3"/>
      <c r="P51" s="77"/>
      <c r="Q51" s="78"/>
      <c r="R51" s="33"/>
      <c r="S51" s="37"/>
      <c r="T51" s="1289"/>
      <c r="U51" s="1294"/>
    </row>
    <row r="52" spans="1:21" ht="22.5" customHeight="1" x14ac:dyDescent="0.25">
      <c r="A52" s="79" t="s">
        <v>100</v>
      </c>
      <c r="B52" s="70">
        <v>1</v>
      </c>
      <c r="C52" s="1530" t="s">
        <v>167</v>
      </c>
      <c r="D52" s="1533"/>
      <c r="E52" s="1533"/>
      <c r="F52" s="1534"/>
      <c r="G52" s="71"/>
      <c r="H52" s="92"/>
      <c r="I52" s="112" t="s">
        <v>258</v>
      </c>
      <c r="J52" s="172"/>
      <c r="K52" s="93" t="s">
        <v>220</v>
      </c>
      <c r="L52" s="71"/>
      <c r="M52" s="84"/>
      <c r="N52" s="104"/>
      <c r="O52" s="71"/>
      <c r="P52" s="71"/>
      <c r="Q52" s="71"/>
      <c r="R52" s="70"/>
      <c r="S52" s="71"/>
      <c r="T52" s="92"/>
      <c r="U52" s="84"/>
    </row>
    <row r="53" spans="1:21" ht="156.75" customHeight="1" x14ac:dyDescent="0.25">
      <c r="A53" s="202"/>
      <c r="B53" s="282">
        <v>1</v>
      </c>
      <c r="C53" s="267" t="s">
        <v>652</v>
      </c>
      <c r="D53" s="267" t="s">
        <v>3590</v>
      </c>
      <c r="E53" s="267" t="s">
        <v>3590</v>
      </c>
      <c r="F53" s="43" t="s">
        <v>399</v>
      </c>
      <c r="G53" s="30" t="s">
        <v>203</v>
      </c>
      <c r="H53" s="91" t="s">
        <v>110</v>
      </c>
      <c r="I53" s="295" t="s">
        <v>300</v>
      </c>
      <c r="J53" s="171" t="s">
        <v>1885</v>
      </c>
      <c r="K53" s="10" t="s">
        <v>454</v>
      </c>
      <c r="L53" s="30" t="s">
        <v>204</v>
      </c>
      <c r="M53" s="11" t="s">
        <v>2329</v>
      </c>
      <c r="N53" s="102" t="s">
        <v>138</v>
      </c>
      <c r="O53" s="3" t="s">
        <v>3624</v>
      </c>
      <c r="P53" s="77" t="s">
        <v>163</v>
      </c>
      <c r="Q53" s="8" t="s">
        <v>143</v>
      </c>
      <c r="R53" s="43" t="s">
        <v>168</v>
      </c>
      <c r="S53" s="36" t="s">
        <v>109</v>
      </c>
      <c r="T53" s="1285" t="s">
        <v>141</v>
      </c>
      <c r="U53" s="1294"/>
    </row>
    <row r="54" spans="1:21" ht="360.75" customHeight="1" x14ac:dyDescent="0.25">
      <c r="A54" s="202"/>
      <c r="B54" s="276" t="s">
        <v>102</v>
      </c>
      <c r="C54" s="267" t="s">
        <v>652</v>
      </c>
      <c r="D54" s="267" t="s">
        <v>3590</v>
      </c>
      <c r="E54" s="267" t="s">
        <v>3590</v>
      </c>
      <c r="F54" s="43" t="s">
        <v>400</v>
      </c>
      <c r="G54" s="35" t="s">
        <v>4208</v>
      </c>
      <c r="H54" s="91" t="s">
        <v>4209</v>
      </c>
      <c r="I54" s="295" t="s">
        <v>301</v>
      </c>
      <c r="J54" s="1325" t="s">
        <v>1885</v>
      </c>
      <c r="K54" s="16" t="s">
        <v>455</v>
      </c>
      <c r="L54" s="36" t="s">
        <v>4210</v>
      </c>
      <c r="M54" s="21" t="s">
        <v>766</v>
      </c>
      <c r="N54" s="102" t="s">
        <v>141</v>
      </c>
      <c r="O54" s="2" t="s">
        <v>3625</v>
      </c>
      <c r="P54" s="57" t="s">
        <v>247</v>
      </c>
      <c r="Q54" s="8" t="s">
        <v>143</v>
      </c>
      <c r="R54" s="10" t="s">
        <v>27</v>
      </c>
      <c r="S54" s="54" t="s">
        <v>25</v>
      </c>
      <c r="T54" s="1290" t="s">
        <v>148</v>
      </c>
      <c r="U54" s="1294"/>
    </row>
    <row r="55" spans="1:21" ht="28.5" customHeight="1" x14ac:dyDescent="0.25">
      <c r="A55" s="79" t="s">
        <v>101</v>
      </c>
      <c r="B55" s="70">
        <v>1</v>
      </c>
      <c r="C55" s="1530" t="s">
        <v>111</v>
      </c>
      <c r="D55" s="1533"/>
      <c r="E55" s="1533"/>
      <c r="F55" s="1534"/>
      <c r="G55" s="71"/>
      <c r="H55" s="92"/>
      <c r="I55" s="112" t="s">
        <v>259</v>
      </c>
      <c r="J55" s="172"/>
      <c r="K55" s="93" t="s">
        <v>221</v>
      </c>
      <c r="L55" s="71"/>
      <c r="M55" s="84"/>
      <c r="N55" s="104"/>
      <c r="O55" s="71"/>
      <c r="P55" s="71"/>
      <c r="Q55" s="71"/>
      <c r="R55" s="70"/>
      <c r="S55" s="71"/>
      <c r="T55" s="92"/>
      <c r="U55" s="84"/>
    </row>
    <row r="56" spans="1:21" ht="51.75" customHeight="1" x14ac:dyDescent="0.25">
      <c r="A56" s="79"/>
      <c r="B56" s="275">
        <v>1</v>
      </c>
      <c r="C56" s="265" t="s">
        <v>652</v>
      </c>
      <c r="D56" s="265" t="s">
        <v>338</v>
      </c>
      <c r="E56" s="265" t="s">
        <v>652</v>
      </c>
      <c r="F56" s="30" t="s">
        <v>401</v>
      </c>
      <c r="G56" s="73" t="s">
        <v>203</v>
      </c>
      <c r="H56" s="73" t="s">
        <v>235</v>
      </c>
      <c r="I56" s="111" t="s">
        <v>277</v>
      </c>
      <c r="J56" s="171" t="s">
        <v>472</v>
      </c>
      <c r="K56" s="10" t="s">
        <v>456</v>
      </c>
      <c r="L56" s="30" t="s">
        <v>204</v>
      </c>
      <c r="M56" s="11" t="s">
        <v>236</v>
      </c>
      <c r="N56" s="102" t="s">
        <v>138</v>
      </c>
      <c r="O56" s="61" t="s">
        <v>138</v>
      </c>
      <c r="P56" s="52" t="s">
        <v>146</v>
      </c>
      <c r="Q56" s="8" t="s">
        <v>138</v>
      </c>
      <c r="R56" s="30" t="s">
        <v>92</v>
      </c>
      <c r="S56" s="30" t="s">
        <v>93</v>
      </c>
      <c r="T56" s="73" t="s">
        <v>143</v>
      </c>
      <c r="U56" s="1294"/>
    </row>
    <row r="57" spans="1:21" ht="96.75" customHeight="1" x14ac:dyDescent="0.25">
      <c r="A57" s="202"/>
      <c r="B57" s="276">
        <v>1</v>
      </c>
      <c r="C57" s="265" t="s">
        <v>652</v>
      </c>
      <c r="D57" s="267" t="s">
        <v>3590</v>
      </c>
      <c r="E57" s="267" t="s">
        <v>3590</v>
      </c>
      <c r="F57" s="36" t="s">
        <v>402</v>
      </c>
      <c r="G57" s="30" t="s">
        <v>744</v>
      </c>
      <c r="H57" s="73" t="s">
        <v>4109</v>
      </c>
      <c r="I57" s="115" t="s">
        <v>112</v>
      </c>
      <c r="J57" s="117" t="s">
        <v>474</v>
      </c>
      <c r="K57" s="16" t="s">
        <v>457</v>
      </c>
      <c r="L57" s="36" t="s">
        <v>739</v>
      </c>
      <c r="M57" s="13" t="s">
        <v>4110</v>
      </c>
      <c r="N57" s="102" t="s">
        <v>141</v>
      </c>
      <c r="O57" s="5" t="s">
        <v>3626</v>
      </c>
      <c r="P57" s="37" t="s">
        <v>10</v>
      </c>
      <c r="Q57" s="65" t="s">
        <v>141</v>
      </c>
      <c r="R57" s="16" t="s">
        <v>32</v>
      </c>
      <c r="S57" s="33" t="s">
        <v>33</v>
      </c>
      <c r="T57" s="1288" t="s">
        <v>141</v>
      </c>
      <c r="U57" s="118" t="s">
        <v>4157</v>
      </c>
    </row>
    <row r="58" spans="1:21" ht="180" x14ac:dyDescent="0.25">
      <c r="A58" s="202"/>
      <c r="B58" s="276">
        <v>1</v>
      </c>
      <c r="C58" s="265" t="s">
        <v>652</v>
      </c>
      <c r="D58" s="267" t="s">
        <v>3590</v>
      </c>
      <c r="E58" s="267" t="s">
        <v>3590</v>
      </c>
      <c r="F58" s="30" t="s">
        <v>403</v>
      </c>
      <c r="G58" s="30" t="s">
        <v>2025</v>
      </c>
      <c r="H58" s="73" t="s">
        <v>3665</v>
      </c>
      <c r="I58" s="111" t="s">
        <v>113</v>
      </c>
      <c r="J58" s="117" t="s">
        <v>474</v>
      </c>
      <c r="K58" s="10" t="s">
        <v>458</v>
      </c>
      <c r="L58" s="30" t="s">
        <v>2025</v>
      </c>
      <c r="M58" s="13" t="s">
        <v>2330</v>
      </c>
      <c r="N58" s="102" t="s">
        <v>141</v>
      </c>
      <c r="O58" s="5" t="s">
        <v>3627</v>
      </c>
      <c r="P58" s="37" t="s">
        <v>169</v>
      </c>
      <c r="Q58" s="65" t="s">
        <v>141</v>
      </c>
      <c r="R58" s="16" t="s">
        <v>34</v>
      </c>
      <c r="S58" s="37" t="s">
        <v>35</v>
      </c>
      <c r="T58" s="1288" t="s">
        <v>141</v>
      </c>
      <c r="U58" s="118" t="s">
        <v>4157</v>
      </c>
    </row>
    <row r="59" spans="1:21" ht="168.75" x14ac:dyDescent="0.25">
      <c r="A59" s="202"/>
      <c r="B59" s="276">
        <v>1</v>
      </c>
      <c r="C59" s="265" t="s">
        <v>652</v>
      </c>
      <c r="D59" s="267" t="s">
        <v>3590</v>
      </c>
      <c r="E59" s="267" t="s">
        <v>3590</v>
      </c>
      <c r="F59" s="30" t="s">
        <v>404</v>
      </c>
      <c r="G59" s="287" t="s">
        <v>1771</v>
      </c>
      <c r="H59" s="91" t="s">
        <v>4251</v>
      </c>
      <c r="I59" s="111" t="s">
        <v>115</v>
      </c>
      <c r="J59" s="117" t="s">
        <v>472</v>
      </c>
      <c r="K59" s="10" t="s">
        <v>459</v>
      </c>
      <c r="L59" s="30" t="s">
        <v>1771</v>
      </c>
      <c r="M59" s="13" t="s">
        <v>2331</v>
      </c>
      <c r="N59" s="102" t="s">
        <v>138</v>
      </c>
      <c r="O59" s="5" t="s">
        <v>3628</v>
      </c>
      <c r="P59" s="37" t="s">
        <v>104</v>
      </c>
      <c r="Q59" s="65" t="s">
        <v>141</v>
      </c>
      <c r="R59" s="33" t="s">
        <v>114</v>
      </c>
      <c r="S59" s="37" t="s">
        <v>104</v>
      </c>
      <c r="T59" s="1288" t="s">
        <v>141</v>
      </c>
      <c r="U59" s="118" t="s">
        <v>4157</v>
      </c>
    </row>
    <row r="60" spans="1:21" ht="135" x14ac:dyDescent="0.25">
      <c r="A60" s="202"/>
      <c r="B60" s="276">
        <v>1</v>
      </c>
      <c r="C60" s="265" t="s">
        <v>652</v>
      </c>
      <c r="D60" s="265" t="s">
        <v>652</v>
      </c>
      <c r="E60" s="265" t="s">
        <v>652</v>
      </c>
      <c r="F60" s="34" t="s">
        <v>405</v>
      </c>
      <c r="G60" s="41" t="s">
        <v>20</v>
      </c>
      <c r="H60" s="19" t="s">
        <v>90</v>
      </c>
      <c r="I60" s="111" t="s">
        <v>302</v>
      </c>
      <c r="J60" s="117" t="s">
        <v>474</v>
      </c>
      <c r="K60" s="5" t="s">
        <v>460</v>
      </c>
      <c r="L60" s="41" t="s">
        <v>20</v>
      </c>
      <c r="M60" s="6" t="s">
        <v>213</v>
      </c>
      <c r="N60" s="102" t="s">
        <v>141</v>
      </c>
      <c r="O60" s="5" t="s">
        <v>157</v>
      </c>
      <c r="P60" s="36" t="s">
        <v>158</v>
      </c>
      <c r="Q60" s="66" t="s">
        <v>148</v>
      </c>
      <c r="R60" s="5" t="s">
        <v>30</v>
      </c>
      <c r="S60" s="41" t="s">
        <v>20</v>
      </c>
      <c r="T60" s="1288" t="s">
        <v>141</v>
      </c>
      <c r="U60" s="118" t="s">
        <v>4157</v>
      </c>
    </row>
    <row r="61" spans="1:21" ht="123.75" x14ac:dyDescent="0.25">
      <c r="A61" s="202"/>
      <c r="B61" s="276">
        <v>1</v>
      </c>
      <c r="C61" s="265" t="s">
        <v>652</v>
      </c>
      <c r="D61" s="265" t="s">
        <v>652</v>
      </c>
      <c r="E61" s="265" t="s">
        <v>652</v>
      </c>
      <c r="F61" s="34" t="s">
        <v>406</v>
      </c>
      <c r="G61" s="41" t="s">
        <v>20</v>
      </c>
      <c r="H61" s="19" t="s">
        <v>91</v>
      </c>
      <c r="I61" s="111" t="s">
        <v>303</v>
      </c>
      <c r="J61" s="117" t="s">
        <v>474</v>
      </c>
      <c r="K61" s="5" t="s">
        <v>461</v>
      </c>
      <c r="L61" s="41" t="s">
        <v>20</v>
      </c>
      <c r="M61" s="6" t="s">
        <v>214</v>
      </c>
      <c r="N61" s="102" t="s">
        <v>141</v>
      </c>
      <c r="O61" s="5" t="s">
        <v>157</v>
      </c>
      <c r="P61" s="36" t="s">
        <v>158</v>
      </c>
      <c r="Q61" s="66" t="s">
        <v>148</v>
      </c>
      <c r="R61" s="5" t="s">
        <v>31</v>
      </c>
      <c r="S61" s="41" t="s">
        <v>20</v>
      </c>
      <c r="T61" s="1288" t="s">
        <v>141</v>
      </c>
      <c r="U61" s="118" t="s">
        <v>4157</v>
      </c>
    </row>
    <row r="62" spans="1:21" ht="49.5" customHeight="1" x14ac:dyDescent="0.25">
      <c r="A62" s="202"/>
      <c r="B62" s="275">
        <v>1</v>
      </c>
      <c r="C62" s="265" t="s">
        <v>652</v>
      </c>
      <c r="D62" s="265" t="s">
        <v>652</v>
      </c>
      <c r="E62" s="265" t="s">
        <v>652</v>
      </c>
      <c r="F62" s="43" t="s">
        <v>480</v>
      </c>
      <c r="G62" s="43" t="s">
        <v>768</v>
      </c>
      <c r="H62" s="73" t="s">
        <v>82</v>
      </c>
      <c r="I62" s="110" t="s">
        <v>304</v>
      </c>
      <c r="J62" s="117" t="s">
        <v>1885</v>
      </c>
      <c r="K62" s="10" t="s">
        <v>482</v>
      </c>
      <c r="L62" s="53" t="s">
        <v>212</v>
      </c>
      <c r="M62" s="11" t="s">
        <v>206</v>
      </c>
      <c r="N62" s="176" t="s">
        <v>138</v>
      </c>
      <c r="O62" s="30" t="s">
        <v>3629</v>
      </c>
      <c r="P62" s="29" t="s">
        <v>50</v>
      </c>
      <c r="Q62" s="65" t="s">
        <v>141</v>
      </c>
      <c r="R62" s="32" t="s">
        <v>116</v>
      </c>
      <c r="S62" s="107" t="s">
        <v>58</v>
      </c>
      <c r="T62" s="1291" t="s">
        <v>141</v>
      </c>
      <c r="U62" s="1294"/>
    </row>
    <row r="63" spans="1:21" ht="51.75" customHeight="1" x14ac:dyDescent="0.25">
      <c r="A63" s="202"/>
      <c r="B63" s="275">
        <v>1</v>
      </c>
      <c r="C63" s="265" t="s">
        <v>652</v>
      </c>
      <c r="D63" s="265" t="s">
        <v>652</v>
      </c>
      <c r="E63" s="265" t="s">
        <v>652</v>
      </c>
      <c r="F63" s="43" t="s">
        <v>481</v>
      </c>
      <c r="G63" s="43" t="s">
        <v>768</v>
      </c>
      <c r="H63" s="73" t="s">
        <v>82</v>
      </c>
      <c r="I63" s="110" t="s">
        <v>305</v>
      </c>
      <c r="J63" s="117" t="s">
        <v>1885</v>
      </c>
      <c r="K63" s="10" t="s">
        <v>483</v>
      </c>
      <c r="L63" s="53" t="s">
        <v>212</v>
      </c>
      <c r="M63" s="11" t="s">
        <v>206</v>
      </c>
      <c r="N63" s="176" t="s">
        <v>138</v>
      </c>
      <c r="O63" s="30" t="s">
        <v>3630</v>
      </c>
      <c r="P63" s="29" t="s">
        <v>50</v>
      </c>
      <c r="Q63" s="65" t="s">
        <v>141</v>
      </c>
      <c r="R63" s="43" t="s">
        <v>117</v>
      </c>
      <c r="S63" s="37" t="s">
        <v>58</v>
      </c>
      <c r="T63" s="1288" t="s">
        <v>141</v>
      </c>
      <c r="U63" s="1294"/>
    </row>
    <row r="64" spans="1:21" ht="101.25" x14ac:dyDescent="0.25">
      <c r="A64" s="202"/>
      <c r="B64" s="275">
        <v>1</v>
      </c>
      <c r="C64" s="265" t="s">
        <v>652</v>
      </c>
      <c r="D64" s="267" t="s">
        <v>3590</v>
      </c>
      <c r="E64" s="267" t="s">
        <v>3590</v>
      </c>
      <c r="F64" s="43" t="s">
        <v>484</v>
      </c>
      <c r="G64" s="30" t="s">
        <v>171</v>
      </c>
      <c r="H64" s="73" t="s">
        <v>1966</v>
      </c>
      <c r="I64" s="110" t="s">
        <v>278</v>
      </c>
      <c r="J64" s="117" t="s">
        <v>1885</v>
      </c>
      <c r="K64" s="10" t="s">
        <v>486</v>
      </c>
      <c r="L64" s="30" t="s">
        <v>246</v>
      </c>
      <c r="M64" s="11" t="s">
        <v>2332</v>
      </c>
      <c r="N64" s="176" t="s">
        <v>141</v>
      </c>
      <c r="O64" s="82" t="s">
        <v>3631</v>
      </c>
      <c r="P64" s="34" t="s">
        <v>171</v>
      </c>
      <c r="Q64" s="65" t="s">
        <v>141</v>
      </c>
      <c r="R64" s="36" t="s">
        <v>170</v>
      </c>
      <c r="S64" s="37" t="s">
        <v>29</v>
      </c>
      <c r="T64" s="1288" t="s">
        <v>141</v>
      </c>
      <c r="U64" s="1294"/>
    </row>
    <row r="65" spans="1:21" s="89" customFormat="1" ht="39.75" customHeight="1" x14ac:dyDescent="0.25">
      <c r="A65" s="203"/>
      <c r="B65" s="275">
        <v>1</v>
      </c>
      <c r="C65" s="265" t="s">
        <v>652</v>
      </c>
      <c r="D65" s="265" t="s">
        <v>652</v>
      </c>
      <c r="E65" s="265" t="s">
        <v>652</v>
      </c>
      <c r="F65" s="30" t="s">
        <v>485</v>
      </c>
      <c r="G65" s="30" t="s">
        <v>2046</v>
      </c>
      <c r="H65" s="73" t="s">
        <v>2045</v>
      </c>
      <c r="I65" s="110" t="s">
        <v>306</v>
      </c>
      <c r="J65" s="117" t="s">
        <v>244</v>
      </c>
      <c r="K65" s="10" t="s">
        <v>487</v>
      </c>
      <c r="L65" s="30" t="s">
        <v>2043</v>
      </c>
      <c r="M65" s="11" t="s">
        <v>2044</v>
      </c>
      <c r="N65" s="176" t="s">
        <v>141</v>
      </c>
      <c r="O65" s="177" t="s">
        <v>138</v>
      </c>
      <c r="P65" s="52" t="s">
        <v>146</v>
      </c>
      <c r="Q65" s="6" t="s">
        <v>138</v>
      </c>
      <c r="R65" s="16" t="s">
        <v>138</v>
      </c>
      <c r="S65" s="37" t="s">
        <v>248</v>
      </c>
      <c r="T65" s="1285" t="s">
        <v>138</v>
      </c>
      <c r="U65" s="1295"/>
    </row>
    <row r="66" spans="1:21" ht="20.25" customHeight="1" x14ac:dyDescent="0.25">
      <c r="A66" s="79" t="s">
        <v>365</v>
      </c>
      <c r="B66" s="70" t="s">
        <v>102</v>
      </c>
      <c r="C66" s="1530" t="s">
        <v>1</v>
      </c>
      <c r="D66" s="1533"/>
      <c r="E66" s="1533"/>
      <c r="F66" s="1534"/>
      <c r="G66" s="71"/>
      <c r="H66" s="92"/>
      <c r="I66" s="112" t="s">
        <v>260</v>
      </c>
      <c r="J66" s="93"/>
      <c r="K66" s="93" t="s">
        <v>222</v>
      </c>
      <c r="L66" s="71"/>
      <c r="M66" s="84"/>
      <c r="N66" s="104"/>
      <c r="O66" s="71"/>
      <c r="P66" s="71"/>
      <c r="Q66" s="71"/>
      <c r="R66" s="70"/>
      <c r="S66" s="71"/>
      <c r="T66" s="92"/>
      <c r="U66" s="84"/>
    </row>
    <row r="67" spans="1:21" ht="69.75" customHeight="1" x14ac:dyDescent="0.25">
      <c r="A67" s="202"/>
      <c r="B67" s="276">
        <v>1</v>
      </c>
      <c r="C67" s="267" t="s">
        <v>652</v>
      </c>
      <c r="D67" s="284" t="s">
        <v>3666</v>
      </c>
      <c r="E67" s="284" t="s">
        <v>3666</v>
      </c>
      <c r="F67" s="43" t="s">
        <v>407</v>
      </c>
      <c r="G67" s="41" t="s">
        <v>174</v>
      </c>
      <c r="H67" s="91" t="s">
        <v>172</v>
      </c>
      <c r="I67" s="295" t="s">
        <v>269</v>
      </c>
      <c r="J67" s="170" t="s">
        <v>1884</v>
      </c>
      <c r="K67" s="10" t="s">
        <v>462</v>
      </c>
      <c r="L67" s="53" t="s">
        <v>793</v>
      </c>
      <c r="M67" s="11" t="s">
        <v>223</v>
      </c>
      <c r="N67" s="102" t="s">
        <v>141</v>
      </c>
      <c r="O67" s="3" t="s">
        <v>3632</v>
      </c>
      <c r="P67" s="41" t="s">
        <v>53</v>
      </c>
      <c r="Q67" s="81" t="s">
        <v>143</v>
      </c>
      <c r="R67" s="286" t="s">
        <v>704</v>
      </c>
      <c r="S67" s="37" t="s">
        <v>705</v>
      </c>
      <c r="T67" s="1292" t="s">
        <v>141</v>
      </c>
      <c r="U67" s="118" t="s">
        <v>4157</v>
      </c>
    </row>
    <row r="68" spans="1:21" ht="67.5" x14ac:dyDescent="0.25">
      <c r="A68" s="202"/>
      <c r="B68" s="276">
        <v>1</v>
      </c>
      <c r="C68" s="267" t="s">
        <v>652</v>
      </c>
      <c r="D68" s="284" t="s">
        <v>3666</v>
      </c>
      <c r="E68" s="284" t="s">
        <v>3666</v>
      </c>
      <c r="F68" s="43" t="s">
        <v>408</v>
      </c>
      <c r="G68" s="30" t="s">
        <v>712</v>
      </c>
      <c r="H68" s="73" t="s">
        <v>1914</v>
      </c>
      <c r="I68" s="295" t="s">
        <v>270</v>
      </c>
      <c r="J68" s="170" t="s">
        <v>1884</v>
      </c>
      <c r="K68" s="10" t="s">
        <v>463</v>
      </c>
      <c r="L68" s="30" t="s">
        <v>713</v>
      </c>
      <c r="M68" s="11" t="s">
        <v>2324</v>
      </c>
      <c r="N68" s="102" t="s">
        <v>141</v>
      </c>
      <c r="O68" s="3" t="s">
        <v>3633</v>
      </c>
      <c r="P68" s="38" t="s">
        <v>51</v>
      </c>
      <c r="Q68" s="81" t="s">
        <v>143</v>
      </c>
      <c r="R68" s="43" t="s">
        <v>55</v>
      </c>
      <c r="S68" s="36" t="s">
        <v>56</v>
      </c>
      <c r="T68" s="1288" t="s">
        <v>141</v>
      </c>
      <c r="U68" s="118" t="s">
        <v>4157</v>
      </c>
    </row>
    <row r="69" spans="1:21" ht="45" x14ac:dyDescent="0.25">
      <c r="A69" s="202"/>
      <c r="B69" s="276">
        <v>1</v>
      </c>
      <c r="C69" s="267" t="s">
        <v>652</v>
      </c>
      <c r="D69" s="284" t="s">
        <v>3666</v>
      </c>
      <c r="E69" s="284" t="s">
        <v>3666</v>
      </c>
      <c r="F69" s="43" t="s">
        <v>409</v>
      </c>
      <c r="G69" s="30" t="s">
        <v>1868</v>
      </c>
      <c r="H69" s="91" t="s">
        <v>82</v>
      </c>
      <c r="I69" s="295" t="s">
        <v>271</v>
      </c>
      <c r="J69" s="170" t="s">
        <v>1884</v>
      </c>
      <c r="K69" s="10" t="s">
        <v>464</v>
      </c>
      <c r="L69" s="30" t="s">
        <v>1869</v>
      </c>
      <c r="M69" s="11" t="s">
        <v>206</v>
      </c>
      <c r="N69" s="102" t="s">
        <v>138</v>
      </c>
      <c r="O69" s="3" t="s">
        <v>3634</v>
      </c>
      <c r="P69" s="40" t="s">
        <v>65</v>
      </c>
      <c r="Q69" s="81" t="s">
        <v>143</v>
      </c>
      <c r="R69" s="43" t="s">
        <v>119</v>
      </c>
      <c r="S69" s="36" t="s">
        <v>120</v>
      </c>
      <c r="T69" s="1288" t="s">
        <v>141</v>
      </c>
      <c r="U69" s="1294"/>
    </row>
    <row r="70" spans="1:21" ht="45" x14ac:dyDescent="0.25">
      <c r="A70" s="202"/>
      <c r="B70" s="276">
        <v>1</v>
      </c>
      <c r="C70" s="267" t="s">
        <v>652</v>
      </c>
      <c r="D70" s="284" t="s">
        <v>3666</v>
      </c>
      <c r="E70" s="284" t="s">
        <v>3666</v>
      </c>
      <c r="F70" s="30" t="s">
        <v>489</v>
      </c>
      <c r="G70" s="43" t="s">
        <v>8</v>
      </c>
      <c r="H70" s="91" t="s">
        <v>488</v>
      </c>
      <c r="I70" s="295" t="s">
        <v>279</v>
      </c>
      <c r="J70" s="170" t="s">
        <v>1884</v>
      </c>
      <c r="K70" s="10" t="s">
        <v>509</v>
      </c>
      <c r="L70" s="30" t="s">
        <v>8</v>
      </c>
      <c r="M70" s="11" t="s">
        <v>2333</v>
      </c>
      <c r="N70" s="102" t="s">
        <v>141</v>
      </c>
      <c r="O70" s="3" t="s">
        <v>3635</v>
      </c>
      <c r="P70" s="46" t="s">
        <v>8</v>
      </c>
      <c r="Q70" s="65" t="s">
        <v>141</v>
      </c>
      <c r="R70" s="43" t="s">
        <v>121</v>
      </c>
      <c r="S70" s="43" t="s">
        <v>8</v>
      </c>
      <c r="T70" s="1288" t="s">
        <v>141</v>
      </c>
      <c r="U70" s="118" t="s">
        <v>4157</v>
      </c>
    </row>
    <row r="71" spans="1:21" ht="45" x14ac:dyDescent="0.25">
      <c r="A71" s="202"/>
      <c r="B71" s="276">
        <v>1</v>
      </c>
      <c r="C71" s="267" t="s">
        <v>652</v>
      </c>
      <c r="D71" s="267" t="s">
        <v>652</v>
      </c>
      <c r="E71" s="267" t="s">
        <v>652</v>
      </c>
      <c r="F71" s="43" t="s">
        <v>410</v>
      </c>
      <c r="G71" s="43" t="s">
        <v>58</v>
      </c>
      <c r="H71" s="73" t="s">
        <v>240</v>
      </c>
      <c r="I71" s="111" t="s">
        <v>272</v>
      </c>
      <c r="J71" s="170" t="s">
        <v>1883</v>
      </c>
      <c r="K71" s="20" t="s">
        <v>465</v>
      </c>
      <c r="L71" s="43" t="s">
        <v>212</v>
      </c>
      <c r="M71" s="11" t="s">
        <v>2334</v>
      </c>
      <c r="N71" s="102" t="s">
        <v>141</v>
      </c>
      <c r="O71" s="60" t="s">
        <v>3636</v>
      </c>
      <c r="P71" s="41" t="s">
        <v>50</v>
      </c>
      <c r="Q71" s="65" t="s">
        <v>141</v>
      </c>
      <c r="R71" s="20" t="s">
        <v>57</v>
      </c>
      <c r="S71" s="43" t="s">
        <v>58</v>
      </c>
      <c r="T71" s="1288" t="s">
        <v>141</v>
      </c>
      <c r="U71" s="1294"/>
    </row>
    <row r="72" spans="1:21" ht="39.75" customHeight="1" x14ac:dyDescent="0.25">
      <c r="A72" s="202"/>
      <c r="B72" s="276">
        <v>1</v>
      </c>
      <c r="C72" s="267" t="s">
        <v>652</v>
      </c>
      <c r="D72" s="267" t="s">
        <v>652</v>
      </c>
      <c r="E72" s="267" t="s">
        <v>652</v>
      </c>
      <c r="F72" s="43" t="s">
        <v>411</v>
      </c>
      <c r="G72" s="43" t="s">
        <v>58</v>
      </c>
      <c r="H72" s="73" t="s">
        <v>1754</v>
      </c>
      <c r="I72" s="111" t="s">
        <v>273</v>
      </c>
      <c r="J72" s="170" t="s">
        <v>244</v>
      </c>
      <c r="K72" s="20" t="s">
        <v>430</v>
      </c>
      <c r="L72" s="43" t="s">
        <v>212</v>
      </c>
      <c r="M72" s="11" t="s">
        <v>2335</v>
      </c>
      <c r="N72" s="102" t="s">
        <v>141</v>
      </c>
      <c r="O72" s="60" t="s">
        <v>3637</v>
      </c>
      <c r="P72" s="41" t="s">
        <v>50</v>
      </c>
      <c r="Q72" s="65" t="s">
        <v>141</v>
      </c>
      <c r="R72" s="30" t="s">
        <v>138</v>
      </c>
      <c r="S72" s="17" t="s">
        <v>9</v>
      </c>
      <c r="T72" s="1285" t="s">
        <v>138</v>
      </c>
      <c r="U72" s="1294"/>
    </row>
    <row r="73" spans="1:21" ht="57" customHeight="1" x14ac:dyDescent="0.25">
      <c r="A73" s="202"/>
      <c r="B73" s="276">
        <v>1</v>
      </c>
      <c r="C73" s="267" t="s">
        <v>652</v>
      </c>
      <c r="D73" s="267" t="s">
        <v>652</v>
      </c>
      <c r="E73" s="267" t="s">
        <v>652</v>
      </c>
      <c r="F73" s="30" t="s">
        <v>716</v>
      </c>
      <c r="G73" s="30" t="s">
        <v>700</v>
      </c>
      <c r="H73" s="73" t="s">
        <v>3668</v>
      </c>
      <c r="I73" s="111" t="s">
        <v>717</v>
      </c>
      <c r="J73" s="170" t="s">
        <v>244</v>
      </c>
      <c r="K73" s="10" t="s">
        <v>719</v>
      </c>
      <c r="L73" s="30" t="s">
        <v>701</v>
      </c>
      <c r="M73" s="11" t="s">
        <v>2336</v>
      </c>
      <c r="N73" s="102" t="s">
        <v>141</v>
      </c>
      <c r="O73" s="60" t="s">
        <v>3638</v>
      </c>
      <c r="P73" s="41" t="s">
        <v>3669</v>
      </c>
      <c r="Q73" s="66" t="s">
        <v>148</v>
      </c>
      <c r="R73" s="30" t="s">
        <v>123</v>
      </c>
      <c r="S73" s="30" t="s">
        <v>3670</v>
      </c>
      <c r="T73" s="1285" t="s">
        <v>148</v>
      </c>
      <c r="U73" s="1294"/>
    </row>
    <row r="74" spans="1:21" ht="45" x14ac:dyDescent="0.25">
      <c r="A74" s="202"/>
      <c r="B74" s="276">
        <v>1</v>
      </c>
      <c r="C74" s="267" t="s">
        <v>652</v>
      </c>
      <c r="D74" s="267" t="s">
        <v>652</v>
      </c>
      <c r="E74" s="267" t="s">
        <v>652</v>
      </c>
      <c r="F74" s="43" t="s">
        <v>412</v>
      </c>
      <c r="G74" s="43" t="s">
        <v>8</v>
      </c>
      <c r="H74" s="91" t="s">
        <v>82</v>
      </c>
      <c r="I74" s="295" t="s">
        <v>280</v>
      </c>
      <c r="J74" s="170" t="s">
        <v>1884</v>
      </c>
      <c r="K74" s="10" t="s">
        <v>429</v>
      </c>
      <c r="L74" s="30" t="s">
        <v>8</v>
      </c>
      <c r="M74" s="11" t="s">
        <v>224</v>
      </c>
      <c r="N74" s="102" t="s">
        <v>141</v>
      </c>
      <c r="O74" s="3" t="s">
        <v>3639</v>
      </c>
      <c r="P74" s="46" t="s">
        <v>8</v>
      </c>
      <c r="Q74" s="65" t="s">
        <v>141</v>
      </c>
      <c r="R74" s="43" t="s">
        <v>122</v>
      </c>
      <c r="S74" s="43" t="s">
        <v>8</v>
      </c>
      <c r="T74" s="1288" t="s">
        <v>141</v>
      </c>
      <c r="U74" s="1294"/>
    </row>
    <row r="75" spans="1:21" ht="81" customHeight="1" x14ac:dyDescent="0.25">
      <c r="A75" s="202"/>
      <c r="B75" s="276" t="s">
        <v>102</v>
      </c>
      <c r="C75" s="267" t="s">
        <v>652</v>
      </c>
      <c r="D75" s="284" t="s">
        <v>3666</v>
      </c>
      <c r="E75" s="284" t="s">
        <v>3666</v>
      </c>
      <c r="F75" s="35" t="s">
        <v>695</v>
      </c>
      <c r="G75" s="36" t="s">
        <v>4211</v>
      </c>
      <c r="H75" s="260" t="s">
        <v>696</v>
      </c>
      <c r="I75" s="261" t="s">
        <v>307</v>
      </c>
      <c r="J75" s="262" t="s">
        <v>1883</v>
      </c>
      <c r="K75" s="10" t="s">
        <v>692</v>
      </c>
      <c r="L75" s="30" t="s">
        <v>570</v>
      </c>
      <c r="M75" s="11" t="s">
        <v>2337</v>
      </c>
      <c r="N75" s="176" t="s">
        <v>141</v>
      </c>
      <c r="O75" s="82" t="s">
        <v>3640</v>
      </c>
      <c r="P75" s="30" t="s">
        <v>14</v>
      </c>
      <c r="Q75" s="11" t="s">
        <v>148</v>
      </c>
      <c r="R75" s="10" t="s">
        <v>26</v>
      </c>
      <c r="S75" s="54" t="s">
        <v>25</v>
      </c>
      <c r="T75" s="1286" t="s">
        <v>148</v>
      </c>
      <c r="U75" s="1294"/>
    </row>
    <row r="76" spans="1:21" ht="393.75" x14ac:dyDescent="0.25">
      <c r="A76" s="202"/>
      <c r="B76" s="276" t="s">
        <v>102</v>
      </c>
      <c r="C76" s="267" t="s">
        <v>652</v>
      </c>
      <c r="D76" s="267" t="s">
        <v>652</v>
      </c>
      <c r="E76" s="267" t="s">
        <v>652</v>
      </c>
      <c r="F76" s="287" t="s">
        <v>1728</v>
      </c>
      <c r="G76" s="30" t="s">
        <v>742</v>
      </c>
      <c r="H76" s="259" t="s">
        <v>475</v>
      </c>
      <c r="I76" s="296" t="s">
        <v>274</v>
      </c>
      <c r="J76" s="288" t="s">
        <v>1883</v>
      </c>
      <c r="K76" s="10" t="s">
        <v>693</v>
      </c>
      <c r="L76" s="30" t="s">
        <v>743</v>
      </c>
      <c r="M76" s="11" t="s">
        <v>765</v>
      </c>
      <c r="N76" s="102" t="s">
        <v>141</v>
      </c>
      <c r="O76" s="3" t="s">
        <v>3641</v>
      </c>
      <c r="P76" s="34" t="s">
        <v>13</v>
      </c>
      <c r="Q76" s="289" t="s">
        <v>141</v>
      </c>
      <c r="R76" s="290" t="s">
        <v>9</v>
      </c>
      <c r="S76" s="17" t="s">
        <v>28</v>
      </c>
      <c r="T76" s="1285" t="s">
        <v>138</v>
      </c>
      <c r="U76" s="1294"/>
    </row>
    <row r="77" spans="1:21" ht="20.25" customHeight="1" x14ac:dyDescent="0.25">
      <c r="A77" s="79" t="s">
        <v>366</v>
      </c>
      <c r="B77" s="70" t="s">
        <v>102</v>
      </c>
      <c r="C77" s="1530" t="s">
        <v>490</v>
      </c>
      <c r="D77" s="1533"/>
      <c r="E77" s="1533"/>
      <c r="F77" s="1534"/>
      <c r="G77" s="71"/>
      <c r="H77" s="92"/>
      <c r="I77" s="112" t="s">
        <v>710</v>
      </c>
      <c r="J77" s="93"/>
      <c r="K77" s="93" t="s">
        <v>495</v>
      </c>
      <c r="L77" s="71"/>
      <c r="M77" s="84"/>
      <c r="N77" s="104"/>
      <c r="O77" s="71"/>
      <c r="P77" s="71"/>
      <c r="Q77" s="71"/>
      <c r="R77" s="70"/>
      <c r="S77" s="71"/>
      <c r="T77" s="92"/>
      <c r="U77" s="84"/>
    </row>
    <row r="78" spans="1:21" ht="292.5" customHeight="1" x14ac:dyDescent="0.25">
      <c r="A78" s="202"/>
      <c r="B78" s="276">
        <v>1</v>
      </c>
      <c r="C78" s="267" t="s">
        <v>338</v>
      </c>
      <c r="D78" s="267" t="s">
        <v>3667</v>
      </c>
      <c r="E78" s="267" t="s">
        <v>3667</v>
      </c>
      <c r="F78" s="30" t="s">
        <v>494</v>
      </c>
      <c r="G78" s="1386" t="s">
        <v>4386</v>
      </c>
      <c r="H78" s="73" t="s">
        <v>3671</v>
      </c>
      <c r="I78" s="110" t="s">
        <v>3902</v>
      </c>
      <c r="J78" s="117" t="s">
        <v>1884</v>
      </c>
      <c r="K78" s="10" t="s">
        <v>496</v>
      </c>
      <c r="L78" s="30" t="s">
        <v>3903</v>
      </c>
      <c r="M78" s="11" t="s">
        <v>2338</v>
      </c>
      <c r="N78" s="102" t="s">
        <v>141</v>
      </c>
      <c r="O78" s="60" t="s">
        <v>3642</v>
      </c>
      <c r="P78" s="34" t="s">
        <v>476</v>
      </c>
      <c r="Q78" s="81" t="s">
        <v>141</v>
      </c>
      <c r="R78" s="12" t="s">
        <v>177</v>
      </c>
      <c r="S78" s="33" t="s">
        <v>178</v>
      </c>
      <c r="T78" s="1285" t="s">
        <v>148</v>
      </c>
      <c r="U78" s="118" t="s">
        <v>4157</v>
      </c>
    </row>
    <row r="79" spans="1:21" ht="84.75" customHeight="1" x14ac:dyDescent="0.25">
      <c r="A79" s="202"/>
      <c r="B79" s="276">
        <v>1</v>
      </c>
      <c r="C79" s="267" t="s">
        <v>338</v>
      </c>
      <c r="D79" s="267" t="s">
        <v>3667</v>
      </c>
      <c r="E79" s="267" t="s">
        <v>3667</v>
      </c>
      <c r="F79" s="36" t="s">
        <v>491</v>
      </c>
      <c r="G79" s="30" t="s">
        <v>747</v>
      </c>
      <c r="H79" s="1387" t="s">
        <v>4358</v>
      </c>
      <c r="I79" s="115" t="s">
        <v>707</v>
      </c>
      <c r="J79" s="170" t="s">
        <v>1884</v>
      </c>
      <c r="K79" s="10" t="s">
        <v>497</v>
      </c>
      <c r="L79" s="30" t="s">
        <v>746</v>
      </c>
      <c r="M79" s="11" t="s">
        <v>2325</v>
      </c>
      <c r="N79" s="102" t="s">
        <v>141</v>
      </c>
      <c r="O79" s="60" t="s">
        <v>3643</v>
      </c>
      <c r="P79" s="34" t="s">
        <v>52</v>
      </c>
      <c r="Q79" s="81" t="s">
        <v>143</v>
      </c>
      <c r="R79" s="16" t="s">
        <v>59</v>
      </c>
      <c r="S79" s="36" t="s">
        <v>60</v>
      </c>
      <c r="T79" s="1288" t="s">
        <v>141</v>
      </c>
      <c r="U79" s="118" t="s">
        <v>4157</v>
      </c>
    </row>
    <row r="80" spans="1:21" ht="45" x14ac:dyDescent="0.25">
      <c r="A80" s="202"/>
      <c r="B80" s="276">
        <v>1</v>
      </c>
      <c r="C80" s="267" t="s">
        <v>652</v>
      </c>
      <c r="D80" s="267" t="s">
        <v>3667</v>
      </c>
      <c r="E80" s="267" t="s">
        <v>3667</v>
      </c>
      <c r="F80" s="43" t="s">
        <v>646</v>
      </c>
      <c r="G80" s="30" t="s">
        <v>1870</v>
      </c>
      <c r="H80" s="91" t="s">
        <v>1829</v>
      </c>
      <c r="I80" s="110" t="s">
        <v>1908</v>
      </c>
      <c r="J80" s="170" t="s">
        <v>647</v>
      </c>
      <c r="K80" s="10" t="s">
        <v>1286</v>
      </c>
      <c r="L80" s="30" t="s">
        <v>1871</v>
      </c>
      <c r="M80" s="11" t="s">
        <v>2326</v>
      </c>
      <c r="N80" s="102" t="s">
        <v>138</v>
      </c>
      <c r="O80" s="3" t="s">
        <v>3644</v>
      </c>
      <c r="P80" s="40" t="s">
        <v>65</v>
      </c>
      <c r="Q80" s="81" t="s">
        <v>143</v>
      </c>
      <c r="R80" s="43" t="s">
        <v>649</v>
      </c>
      <c r="S80" s="36" t="s">
        <v>120</v>
      </c>
      <c r="T80" s="1288" t="s">
        <v>141</v>
      </c>
      <c r="U80" s="1294"/>
    </row>
    <row r="81" spans="1:21" ht="79.5" customHeight="1" x14ac:dyDescent="0.25">
      <c r="A81" s="202"/>
      <c r="B81" s="276">
        <v>1</v>
      </c>
      <c r="C81" s="267" t="s">
        <v>652</v>
      </c>
      <c r="D81" s="267" t="s">
        <v>3667</v>
      </c>
      <c r="E81" s="267" t="s">
        <v>3667</v>
      </c>
      <c r="F81" s="43" t="s">
        <v>492</v>
      </c>
      <c r="G81" s="34" t="s">
        <v>8</v>
      </c>
      <c r="H81" s="99" t="s">
        <v>82</v>
      </c>
      <c r="I81" s="115" t="s">
        <v>708</v>
      </c>
      <c r="J81" s="170" t="s">
        <v>1884</v>
      </c>
      <c r="K81" s="10" t="s">
        <v>498</v>
      </c>
      <c r="L81" s="34" t="s">
        <v>8</v>
      </c>
      <c r="M81" s="11" t="s">
        <v>206</v>
      </c>
      <c r="N81" s="102" t="s">
        <v>141</v>
      </c>
      <c r="O81" s="60" t="s">
        <v>3645</v>
      </c>
      <c r="P81" s="34" t="s">
        <v>8</v>
      </c>
      <c r="Q81" s="81" t="s">
        <v>141</v>
      </c>
      <c r="R81" s="12" t="s">
        <v>725</v>
      </c>
      <c r="S81" s="30" t="s">
        <v>8</v>
      </c>
      <c r="T81" s="1288" t="s">
        <v>141</v>
      </c>
      <c r="U81" s="118" t="s">
        <v>4157</v>
      </c>
    </row>
    <row r="82" spans="1:21" ht="106.5" customHeight="1" x14ac:dyDescent="0.25">
      <c r="A82" s="202"/>
      <c r="B82" s="276">
        <v>1</v>
      </c>
      <c r="C82" s="267" t="s">
        <v>652</v>
      </c>
      <c r="D82" s="267" t="s">
        <v>652</v>
      </c>
      <c r="E82" s="267" t="s">
        <v>652</v>
      </c>
      <c r="F82" s="30" t="s">
        <v>720</v>
      </c>
      <c r="G82" s="30" t="s">
        <v>700</v>
      </c>
      <c r="H82" s="73" t="s">
        <v>3672</v>
      </c>
      <c r="I82" s="111" t="s">
        <v>764</v>
      </c>
      <c r="J82" s="170" t="s">
        <v>244</v>
      </c>
      <c r="K82" s="10" t="s">
        <v>2830</v>
      </c>
      <c r="L82" s="30" t="s">
        <v>723</v>
      </c>
      <c r="M82" s="11" t="s">
        <v>2339</v>
      </c>
      <c r="N82" s="102" t="s">
        <v>141</v>
      </c>
      <c r="O82" s="60" t="s">
        <v>3646</v>
      </c>
      <c r="P82" s="41" t="s">
        <v>3669</v>
      </c>
      <c r="Q82" s="66" t="s">
        <v>148</v>
      </c>
      <c r="R82" s="30" t="s">
        <v>724</v>
      </c>
      <c r="S82" s="30" t="s">
        <v>124</v>
      </c>
      <c r="T82" s="1285" t="s">
        <v>148</v>
      </c>
      <c r="U82" s="1294"/>
    </row>
    <row r="83" spans="1:21" ht="50.25" customHeight="1" x14ac:dyDescent="0.25">
      <c r="A83" s="202"/>
      <c r="B83" s="276">
        <v>1</v>
      </c>
      <c r="C83" s="267" t="s">
        <v>652</v>
      </c>
      <c r="D83" s="267" t="s">
        <v>652</v>
      </c>
      <c r="E83" s="267" t="s">
        <v>652</v>
      </c>
      <c r="F83" s="43" t="s">
        <v>493</v>
      </c>
      <c r="G83" s="36" t="s">
        <v>8</v>
      </c>
      <c r="H83" s="99" t="s">
        <v>82</v>
      </c>
      <c r="I83" s="115" t="s">
        <v>709</v>
      </c>
      <c r="J83" s="170" t="s">
        <v>1884</v>
      </c>
      <c r="K83" s="10" t="s">
        <v>499</v>
      </c>
      <c r="L83" s="30" t="s">
        <v>8</v>
      </c>
      <c r="M83" s="11" t="s">
        <v>206</v>
      </c>
      <c r="N83" s="102" t="s">
        <v>141</v>
      </c>
      <c r="O83" s="60" t="s">
        <v>3647</v>
      </c>
      <c r="P83" s="36" t="s">
        <v>8</v>
      </c>
      <c r="Q83" s="81" t="s">
        <v>141</v>
      </c>
      <c r="R83" s="16" t="s">
        <v>726</v>
      </c>
      <c r="S83" s="30" t="s">
        <v>8</v>
      </c>
      <c r="T83" s="1288" t="s">
        <v>141</v>
      </c>
      <c r="U83" s="1294"/>
    </row>
    <row r="84" spans="1:21" ht="20.25" customHeight="1" x14ac:dyDescent="0.25">
      <c r="A84" s="79" t="s">
        <v>367</v>
      </c>
      <c r="B84" s="70" t="s">
        <v>102</v>
      </c>
      <c r="C84" s="1530" t="s">
        <v>611</v>
      </c>
      <c r="D84" s="1533"/>
      <c r="E84" s="1533"/>
      <c r="F84" s="1534"/>
      <c r="G84" s="71"/>
      <c r="H84" s="92"/>
      <c r="I84" s="112" t="s">
        <v>613</v>
      </c>
      <c r="J84" s="93"/>
      <c r="K84" s="93"/>
      <c r="L84" s="71"/>
      <c r="M84" s="84"/>
      <c r="N84" s="104"/>
      <c r="O84" s="71"/>
      <c r="P84" s="71"/>
      <c r="Q84" s="71"/>
      <c r="R84" s="70"/>
      <c r="S84" s="71"/>
      <c r="T84" s="92"/>
      <c r="U84" s="84"/>
    </row>
    <row r="85" spans="1:21" ht="46.5" customHeight="1" x14ac:dyDescent="0.25">
      <c r="A85" s="202"/>
      <c r="B85" s="276">
        <v>1</v>
      </c>
      <c r="C85" s="267" t="s">
        <v>652</v>
      </c>
      <c r="D85" s="267" t="s">
        <v>652</v>
      </c>
      <c r="E85" s="267" t="s">
        <v>652</v>
      </c>
      <c r="F85" s="30" t="s">
        <v>622</v>
      </c>
      <c r="G85" s="30" t="s">
        <v>8</v>
      </c>
      <c r="H85" s="99" t="s">
        <v>3673</v>
      </c>
      <c r="I85" s="110" t="s">
        <v>614</v>
      </c>
      <c r="J85" s="55" t="s">
        <v>3674</v>
      </c>
      <c r="K85" s="10" t="s">
        <v>515</v>
      </c>
      <c r="L85" s="30" t="s">
        <v>8</v>
      </c>
      <c r="M85" s="11" t="s">
        <v>206</v>
      </c>
      <c r="N85" s="119" t="s">
        <v>138</v>
      </c>
      <c r="O85" s="3" t="s">
        <v>535</v>
      </c>
      <c r="P85" s="52" t="s">
        <v>8</v>
      </c>
      <c r="Q85" s="66" t="s">
        <v>141</v>
      </c>
      <c r="R85" s="33" t="s">
        <v>94</v>
      </c>
      <c r="S85" s="34" t="s">
        <v>8</v>
      </c>
      <c r="T85" s="1285" t="s">
        <v>141</v>
      </c>
      <c r="U85" s="1294"/>
    </row>
    <row r="86" spans="1:21" ht="46.5" customHeight="1" x14ac:dyDescent="0.25">
      <c r="A86" s="202"/>
      <c r="B86" s="276">
        <v>1</v>
      </c>
      <c r="C86" s="267" t="s">
        <v>652</v>
      </c>
      <c r="D86" s="267" t="s">
        <v>652</v>
      </c>
      <c r="E86" s="267" t="s">
        <v>652</v>
      </c>
      <c r="F86" s="30" t="s">
        <v>737</v>
      </c>
      <c r="G86" s="30" t="s">
        <v>788</v>
      </c>
      <c r="H86" s="73" t="s">
        <v>507</v>
      </c>
      <c r="I86" s="110" t="s">
        <v>615</v>
      </c>
      <c r="J86" s="55" t="s">
        <v>3674</v>
      </c>
      <c r="K86" s="10" t="s">
        <v>516</v>
      </c>
      <c r="L86" s="30" t="s">
        <v>1427</v>
      </c>
      <c r="M86" s="11" t="s">
        <v>206</v>
      </c>
      <c r="N86" s="119" t="s">
        <v>138</v>
      </c>
      <c r="O86" s="3" t="s">
        <v>138</v>
      </c>
      <c r="P86" s="52" t="s">
        <v>525</v>
      </c>
      <c r="Q86" s="8" t="s">
        <v>138</v>
      </c>
      <c r="R86" s="34"/>
      <c r="S86" s="34" t="s">
        <v>173</v>
      </c>
      <c r="T86" s="1288" t="s">
        <v>141</v>
      </c>
      <c r="U86" s="1294"/>
    </row>
    <row r="87" spans="1:21" ht="67.5" x14ac:dyDescent="0.25">
      <c r="A87" s="202"/>
      <c r="B87" s="276">
        <v>1</v>
      </c>
      <c r="C87" s="267" t="s">
        <v>652</v>
      </c>
      <c r="D87" s="267" t="s">
        <v>652</v>
      </c>
      <c r="E87" s="267" t="s">
        <v>652</v>
      </c>
      <c r="F87" s="30" t="s">
        <v>616</v>
      </c>
      <c r="G87" s="36" t="s">
        <v>3</v>
      </c>
      <c r="H87" s="285" t="s">
        <v>506</v>
      </c>
      <c r="I87" s="110" t="s">
        <v>623</v>
      </c>
      <c r="J87" s="55" t="s">
        <v>3674</v>
      </c>
      <c r="K87" s="10" t="s">
        <v>517</v>
      </c>
      <c r="L87" s="30" t="s">
        <v>232</v>
      </c>
      <c r="M87" s="11" t="s">
        <v>206</v>
      </c>
      <c r="N87" s="119" t="s">
        <v>138</v>
      </c>
      <c r="O87" s="3" t="s">
        <v>150</v>
      </c>
      <c r="P87" s="33" t="s">
        <v>3</v>
      </c>
      <c r="Q87" s="66" t="s">
        <v>141</v>
      </c>
      <c r="R87" s="298" t="s">
        <v>755</v>
      </c>
      <c r="S87" s="33" t="s">
        <v>3</v>
      </c>
      <c r="T87" s="1288" t="s">
        <v>141</v>
      </c>
      <c r="U87" s="1294"/>
    </row>
    <row r="88" spans="1:21" ht="78.75" x14ac:dyDescent="0.25">
      <c r="A88" s="202"/>
      <c r="B88" s="276">
        <v>1</v>
      </c>
      <c r="C88" s="267" t="s">
        <v>652</v>
      </c>
      <c r="D88" s="267" t="s">
        <v>652</v>
      </c>
      <c r="E88" s="267" t="s">
        <v>652</v>
      </c>
      <c r="F88" s="30" t="s">
        <v>617</v>
      </c>
      <c r="G88" s="91" t="s">
        <v>8</v>
      </c>
      <c r="H88" s="285" t="s">
        <v>506</v>
      </c>
      <c r="I88" s="110" t="s">
        <v>624</v>
      </c>
      <c r="J88" s="55" t="s">
        <v>3674</v>
      </c>
      <c r="K88" s="10" t="s">
        <v>518</v>
      </c>
      <c r="L88" s="36" t="s">
        <v>8</v>
      </c>
      <c r="M88" s="11" t="s">
        <v>206</v>
      </c>
      <c r="N88" s="119" t="s">
        <v>138</v>
      </c>
      <c r="O88" s="3" t="s">
        <v>526</v>
      </c>
      <c r="P88" s="52" t="s">
        <v>8</v>
      </c>
      <c r="Q88" s="66" t="s">
        <v>141</v>
      </c>
      <c r="R88" s="299" t="s">
        <v>756</v>
      </c>
      <c r="S88" s="34" t="s">
        <v>8</v>
      </c>
      <c r="T88" s="1288" t="s">
        <v>141</v>
      </c>
      <c r="U88" s="1294"/>
    </row>
    <row r="89" spans="1:21" ht="46.5" customHeight="1" x14ac:dyDescent="0.25">
      <c r="A89" s="202"/>
      <c r="B89" s="276">
        <v>1</v>
      </c>
      <c r="C89" s="267" t="s">
        <v>652</v>
      </c>
      <c r="D89" s="267" t="s">
        <v>652</v>
      </c>
      <c r="E89" s="267" t="s">
        <v>652</v>
      </c>
      <c r="F89" s="30" t="s">
        <v>618</v>
      </c>
      <c r="G89" s="73" t="s">
        <v>770</v>
      </c>
      <c r="H89" s="73" t="s">
        <v>502</v>
      </c>
      <c r="I89" s="110" t="s">
        <v>625</v>
      </c>
      <c r="J89" s="55" t="s">
        <v>3674</v>
      </c>
      <c r="K89" s="10" t="s">
        <v>519</v>
      </c>
      <c r="L89" s="30" t="s">
        <v>523</v>
      </c>
      <c r="M89" s="11" t="s">
        <v>206</v>
      </c>
      <c r="N89" s="119" t="s">
        <v>138</v>
      </c>
      <c r="O89" s="3" t="s">
        <v>138</v>
      </c>
      <c r="P89" s="52" t="s">
        <v>525</v>
      </c>
      <c r="Q89" s="8" t="s">
        <v>138</v>
      </c>
      <c r="R89" s="33" t="s">
        <v>3675</v>
      </c>
      <c r="S89" s="30" t="s">
        <v>523</v>
      </c>
      <c r="T89" s="1293" t="s">
        <v>141</v>
      </c>
      <c r="U89" s="1294"/>
    </row>
    <row r="90" spans="1:21" ht="46.5" customHeight="1" x14ac:dyDescent="0.25">
      <c r="A90" s="202"/>
      <c r="B90" s="276">
        <v>1</v>
      </c>
      <c r="C90" s="267" t="s">
        <v>652</v>
      </c>
      <c r="D90" s="267" t="s">
        <v>652</v>
      </c>
      <c r="E90" s="267" t="s">
        <v>652</v>
      </c>
      <c r="F90" s="30" t="s">
        <v>619</v>
      </c>
      <c r="G90" s="73" t="s">
        <v>779</v>
      </c>
      <c r="H90" s="73" t="s">
        <v>503</v>
      </c>
      <c r="I90" s="110" t="s">
        <v>626</v>
      </c>
      <c r="J90" s="55" t="s">
        <v>3674</v>
      </c>
      <c r="K90" s="10" t="s">
        <v>520</v>
      </c>
      <c r="L90" s="30" t="s">
        <v>523</v>
      </c>
      <c r="M90" s="11" t="s">
        <v>206</v>
      </c>
      <c r="N90" s="119" t="s">
        <v>138</v>
      </c>
      <c r="O90" s="3" t="s">
        <v>138</v>
      </c>
      <c r="P90" s="52" t="s">
        <v>525</v>
      </c>
      <c r="Q90" s="8" t="s">
        <v>138</v>
      </c>
      <c r="R90" s="33" t="s">
        <v>3676</v>
      </c>
      <c r="S90" s="73" t="s">
        <v>524</v>
      </c>
      <c r="T90" s="1285" t="s">
        <v>141</v>
      </c>
      <c r="U90" s="1294"/>
    </row>
    <row r="91" spans="1:21" ht="46.5" customHeight="1" x14ac:dyDescent="0.25">
      <c r="A91" s="202"/>
      <c r="B91" s="276">
        <v>1</v>
      </c>
      <c r="C91" s="267" t="s">
        <v>652</v>
      </c>
      <c r="D91" s="267" t="s">
        <v>652</v>
      </c>
      <c r="E91" s="267" t="s">
        <v>652</v>
      </c>
      <c r="F91" s="30" t="s">
        <v>620</v>
      </c>
      <c r="G91" s="73" t="s">
        <v>771</v>
      </c>
      <c r="H91" s="99" t="s">
        <v>3682</v>
      </c>
      <c r="I91" s="110" t="s">
        <v>627</v>
      </c>
      <c r="J91" s="55" t="s">
        <v>3674</v>
      </c>
      <c r="K91" s="10" t="s">
        <v>521</v>
      </c>
      <c r="L91" s="30" t="s">
        <v>479</v>
      </c>
      <c r="M91" s="11" t="s">
        <v>206</v>
      </c>
      <c r="N91" s="119" t="s">
        <v>138</v>
      </c>
      <c r="O91" s="3" t="s">
        <v>531</v>
      </c>
      <c r="P91" s="52" t="s">
        <v>533</v>
      </c>
      <c r="Q91" s="66" t="s">
        <v>141</v>
      </c>
      <c r="R91" s="33" t="s">
        <v>3677</v>
      </c>
      <c r="S91" s="73" t="s">
        <v>479</v>
      </c>
      <c r="T91" s="1285" t="s">
        <v>141</v>
      </c>
      <c r="U91" s="1294"/>
    </row>
    <row r="92" spans="1:21" ht="45" x14ac:dyDescent="0.25">
      <c r="A92" s="202"/>
      <c r="B92" s="276">
        <v>1</v>
      </c>
      <c r="C92" s="267" t="s">
        <v>652</v>
      </c>
      <c r="D92" s="267" t="s">
        <v>652</v>
      </c>
      <c r="E92" s="267" t="s">
        <v>652</v>
      </c>
      <c r="F92" s="30" t="s">
        <v>621</v>
      </c>
      <c r="G92" s="30" t="s">
        <v>772</v>
      </c>
      <c r="H92" s="99" t="s">
        <v>3683</v>
      </c>
      <c r="I92" s="110" t="s">
        <v>628</v>
      </c>
      <c r="J92" s="55" t="s">
        <v>3674</v>
      </c>
      <c r="K92" s="10" t="s">
        <v>522</v>
      </c>
      <c r="L92" s="30" t="s">
        <v>501</v>
      </c>
      <c r="M92" s="11" t="s">
        <v>206</v>
      </c>
      <c r="N92" s="119" t="s">
        <v>138</v>
      </c>
      <c r="O92" s="3" t="s">
        <v>532</v>
      </c>
      <c r="P92" s="52" t="s">
        <v>534</v>
      </c>
      <c r="Q92" s="66" t="s">
        <v>141</v>
      </c>
      <c r="R92" s="33" t="s">
        <v>3678</v>
      </c>
      <c r="S92" s="30" t="s">
        <v>501</v>
      </c>
      <c r="T92" s="1288" t="s">
        <v>141</v>
      </c>
      <c r="U92" s="1294"/>
    </row>
    <row r="93" spans="1:21" ht="20.25" customHeight="1" x14ac:dyDescent="0.25">
      <c r="A93" s="79" t="s">
        <v>500</v>
      </c>
      <c r="B93" s="70" t="s">
        <v>102</v>
      </c>
      <c r="C93" s="1530" t="s">
        <v>128</v>
      </c>
      <c r="D93" s="1533"/>
      <c r="E93" s="1533"/>
      <c r="F93" s="1534"/>
      <c r="G93" s="71"/>
      <c r="H93" s="92"/>
      <c r="I93" s="112" t="s">
        <v>129</v>
      </c>
      <c r="J93" s="172"/>
      <c r="K93" s="93" t="s">
        <v>228</v>
      </c>
      <c r="L93" s="71"/>
      <c r="M93" s="84"/>
      <c r="N93" s="104"/>
      <c r="O93" s="71"/>
      <c r="P93" s="71"/>
      <c r="Q93" s="71"/>
      <c r="R93" s="70"/>
      <c r="S93" s="71"/>
      <c r="T93" s="92"/>
      <c r="U93" s="84"/>
    </row>
    <row r="94" spans="1:21" ht="33.75" x14ac:dyDescent="0.25">
      <c r="A94" s="207"/>
      <c r="B94" s="275">
        <v>1</v>
      </c>
      <c r="C94" s="267" t="s">
        <v>652</v>
      </c>
      <c r="D94" s="267" t="s">
        <v>652</v>
      </c>
      <c r="E94" s="267" t="s">
        <v>652</v>
      </c>
      <c r="F94" s="30" t="s">
        <v>413</v>
      </c>
      <c r="G94" s="30" t="s">
        <v>8</v>
      </c>
      <c r="H94" s="73" t="s">
        <v>3679</v>
      </c>
      <c r="I94" s="111" t="s">
        <v>308</v>
      </c>
      <c r="J94" s="170" t="s">
        <v>477</v>
      </c>
      <c r="K94" s="10" t="s">
        <v>428</v>
      </c>
      <c r="L94" s="30" t="s">
        <v>8</v>
      </c>
      <c r="M94" s="11" t="s">
        <v>2340</v>
      </c>
      <c r="N94" s="102" t="s">
        <v>141</v>
      </c>
      <c r="O94" s="3" t="s">
        <v>3648</v>
      </c>
      <c r="P94" s="46" t="s">
        <v>8</v>
      </c>
      <c r="Q94" s="66" t="s">
        <v>141</v>
      </c>
      <c r="R94" s="34" t="s">
        <v>130</v>
      </c>
      <c r="S94" s="34" t="s">
        <v>8</v>
      </c>
      <c r="T94" s="1288" t="s">
        <v>141</v>
      </c>
      <c r="U94" s="118" t="s">
        <v>4157</v>
      </c>
    </row>
    <row r="95" spans="1:21" ht="63.75" customHeight="1" x14ac:dyDescent="0.25">
      <c r="A95" s="207"/>
      <c r="B95" s="275">
        <v>1</v>
      </c>
      <c r="C95" s="267" t="s">
        <v>652</v>
      </c>
      <c r="D95" s="267" t="s">
        <v>652</v>
      </c>
      <c r="E95" s="267" t="s">
        <v>652</v>
      </c>
      <c r="F95" s="30" t="s">
        <v>414</v>
      </c>
      <c r="G95" s="73" t="s">
        <v>243</v>
      </c>
      <c r="H95" s="73" t="s">
        <v>3680</v>
      </c>
      <c r="I95" s="111" t="s">
        <v>275</v>
      </c>
      <c r="J95" s="170" t="s">
        <v>477</v>
      </c>
      <c r="K95" s="10" t="s">
        <v>427</v>
      </c>
      <c r="L95" s="30" t="s">
        <v>242</v>
      </c>
      <c r="M95" s="11" t="s">
        <v>2341</v>
      </c>
      <c r="N95" s="102" t="s">
        <v>141</v>
      </c>
      <c r="O95" s="61" t="s">
        <v>138</v>
      </c>
      <c r="P95" s="52" t="s">
        <v>181</v>
      </c>
      <c r="Q95" s="8" t="s">
        <v>138</v>
      </c>
      <c r="R95" s="12" t="s">
        <v>41</v>
      </c>
      <c r="S95" s="36" t="s">
        <v>37</v>
      </c>
      <c r="T95" s="1285" t="s">
        <v>143</v>
      </c>
      <c r="U95" s="118" t="s">
        <v>4157</v>
      </c>
    </row>
    <row r="96" spans="1:21" ht="42" customHeight="1" x14ac:dyDescent="0.25">
      <c r="A96" s="207"/>
      <c r="B96" s="275">
        <v>1</v>
      </c>
      <c r="C96" s="267" t="s">
        <v>652</v>
      </c>
      <c r="D96" s="267" t="s">
        <v>652</v>
      </c>
      <c r="E96" s="267" t="s">
        <v>652</v>
      </c>
      <c r="F96" s="30" t="s">
        <v>415</v>
      </c>
      <c r="G96" s="73" t="s">
        <v>3</v>
      </c>
      <c r="H96" s="73" t="s">
        <v>82</v>
      </c>
      <c r="I96" s="111" t="s">
        <v>309</v>
      </c>
      <c r="J96" s="171" t="s">
        <v>477</v>
      </c>
      <c r="K96" s="10" t="s">
        <v>426</v>
      </c>
      <c r="L96" s="30" t="s">
        <v>232</v>
      </c>
      <c r="M96" s="11" t="s">
        <v>206</v>
      </c>
      <c r="N96" s="102" t="s">
        <v>141</v>
      </c>
      <c r="O96" s="3" t="s">
        <v>150</v>
      </c>
      <c r="P96" s="33" t="s">
        <v>3</v>
      </c>
      <c r="Q96" s="66" t="s">
        <v>141</v>
      </c>
      <c r="R96" s="33" t="s">
        <v>133</v>
      </c>
      <c r="S96" s="33" t="s">
        <v>3</v>
      </c>
      <c r="T96" s="1288" t="s">
        <v>141</v>
      </c>
      <c r="U96" s="118" t="s">
        <v>4157</v>
      </c>
    </row>
    <row r="97" spans="1:21" ht="68.25" customHeight="1" x14ac:dyDescent="0.25">
      <c r="A97" s="207"/>
      <c r="B97" s="275">
        <v>1</v>
      </c>
      <c r="C97" s="267" t="s">
        <v>652</v>
      </c>
      <c r="D97" s="267" t="s">
        <v>652</v>
      </c>
      <c r="E97" s="267" t="s">
        <v>652</v>
      </c>
      <c r="F97" s="33" t="s">
        <v>416</v>
      </c>
      <c r="G97" s="18" t="s">
        <v>238</v>
      </c>
      <c r="H97" s="91" t="s">
        <v>3681</v>
      </c>
      <c r="I97" s="295" t="s">
        <v>285</v>
      </c>
      <c r="J97" s="171" t="s">
        <v>477</v>
      </c>
      <c r="K97" s="5" t="s">
        <v>425</v>
      </c>
      <c r="L97" s="30" t="s">
        <v>237</v>
      </c>
      <c r="M97" s="11" t="s">
        <v>2342</v>
      </c>
      <c r="N97" s="102" t="s">
        <v>141</v>
      </c>
      <c r="O97" s="3" t="s">
        <v>3649</v>
      </c>
      <c r="P97" s="34" t="s">
        <v>67</v>
      </c>
      <c r="Q97" s="66" t="s">
        <v>143</v>
      </c>
      <c r="R97" s="33" t="s">
        <v>134</v>
      </c>
      <c r="S97" s="33" t="s">
        <v>40</v>
      </c>
      <c r="T97" s="1288" t="s">
        <v>141</v>
      </c>
      <c r="U97" s="118" t="s">
        <v>4157</v>
      </c>
    </row>
    <row r="98" spans="1:21" ht="90.75" customHeight="1" x14ac:dyDescent="0.25">
      <c r="A98" s="207"/>
      <c r="B98" s="275">
        <v>1</v>
      </c>
      <c r="C98" s="267" t="s">
        <v>652</v>
      </c>
      <c r="D98" s="267" t="s">
        <v>652</v>
      </c>
      <c r="E98" s="267" t="s">
        <v>652</v>
      </c>
      <c r="F98" s="34" t="s">
        <v>777</v>
      </c>
      <c r="G98" s="30" t="s">
        <v>8</v>
      </c>
      <c r="H98" s="73" t="s">
        <v>775</v>
      </c>
      <c r="I98" s="111" t="s">
        <v>776</v>
      </c>
      <c r="J98" s="170" t="s">
        <v>244</v>
      </c>
      <c r="K98" s="5" t="s">
        <v>778</v>
      </c>
      <c r="L98" s="34" t="s">
        <v>8</v>
      </c>
      <c r="M98" s="11" t="s">
        <v>2343</v>
      </c>
      <c r="N98" s="102" t="s">
        <v>141</v>
      </c>
      <c r="O98" s="3" t="s">
        <v>3648</v>
      </c>
      <c r="P98" s="46" t="s">
        <v>8</v>
      </c>
      <c r="Q98" s="66" t="s">
        <v>141</v>
      </c>
      <c r="R98" s="34" t="s">
        <v>130</v>
      </c>
      <c r="S98" s="34" t="s">
        <v>8</v>
      </c>
      <c r="T98" s="1288" t="s">
        <v>141</v>
      </c>
      <c r="U98" s="118" t="s">
        <v>4157</v>
      </c>
    </row>
    <row r="99" spans="1:21" ht="90.75" customHeight="1" x14ac:dyDescent="0.25">
      <c r="A99" s="207"/>
      <c r="B99" s="275">
        <v>1</v>
      </c>
      <c r="C99" s="267" t="s">
        <v>652</v>
      </c>
      <c r="D99" s="267" t="s">
        <v>652</v>
      </c>
      <c r="E99" s="267" t="s">
        <v>652</v>
      </c>
      <c r="F99" s="34" t="s">
        <v>417</v>
      </c>
      <c r="G99" s="34" t="s">
        <v>231</v>
      </c>
      <c r="H99" s="73" t="s">
        <v>183</v>
      </c>
      <c r="I99" s="111" t="s">
        <v>310</v>
      </c>
      <c r="J99" s="170" t="s">
        <v>477</v>
      </c>
      <c r="K99" s="5" t="s">
        <v>424</v>
      </c>
      <c r="L99" s="34" t="s">
        <v>230</v>
      </c>
      <c r="M99" s="11" t="s">
        <v>2344</v>
      </c>
      <c r="N99" s="102" t="s">
        <v>141</v>
      </c>
      <c r="O99" s="82" t="s">
        <v>702</v>
      </c>
      <c r="P99" s="74" t="s">
        <v>703</v>
      </c>
      <c r="Q99" s="178" t="s">
        <v>148</v>
      </c>
      <c r="R99" s="33" t="s">
        <v>39</v>
      </c>
      <c r="S99" s="33" t="s">
        <v>40</v>
      </c>
      <c r="T99" s="1288" t="s">
        <v>141</v>
      </c>
      <c r="U99" s="118" t="s">
        <v>4157</v>
      </c>
    </row>
    <row r="100" spans="1:21" ht="90.75" customHeight="1" x14ac:dyDescent="0.25">
      <c r="A100" s="207"/>
      <c r="B100" s="275">
        <v>1</v>
      </c>
      <c r="C100" s="267" t="s">
        <v>652</v>
      </c>
      <c r="D100" s="267" t="s">
        <v>652</v>
      </c>
      <c r="E100" s="267" t="s">
        <v>652</v>
      </c>
      <c r="F100" s="34" t="s">
        <v>727</v>
      </c>
      <c r="G100" s="30" t="s">
        <v>8</v>
      </c>
      <c r="H100" s="73" t="s">
        <v>728</v>
      </c>
      <c r="I100" s="111" t="s">
        <v>729</v>
      </c>
      <c r="J100" s="170" t="s">
        <v>244</v>
      </c>
      <c r="K100" s="5" t="s">
        <v>733</v>
      </c>
      <c r="L100" s="34" t="s">
        <v>8</v>
      </c>
      <c r="M100" s="11" t="s">
        <v>2345</v>
      </c>
      <c r="N100" s="102" t="s">
        <v>141</v>
      </c>
      <c r="O100" s="3" t="s">
        <v>3648</v>
      </c>
      <c r="P100" s="46" t="s">
        <v>8</v>
      </c>
      <c r="Q100" s="66" t="s">
        <v>141</v>
      </c>
      <c r="R100" s="34" t="s">
        <v>130</v>
      </c>
      <c r="S100" s="34" t="s">
        <v>8</v>
      </c>
      <c r="T100" s="1288" t="s">
        <v>141</v>
      </c>
      <c r="U100" s="118" t="s">
        <v>4157</v>
      </c>
    </row>
    <row r="101" spans="1:21" ht="107.25" customHeight="1" x14ac:dyDescent="0.25">
      <c r="A101" s="207"/>
      <c r="B101" s="275">
        <v>1</v>
      </c>
      <c r="C101" s="267" t="s">
        <v>652</v>
      </c>
      <c r="D101" s="267" t="s">
        <v>652</v>
      </c>
      <c r="E101" s="267" t="s">
        <v>652</v>
      </c>
      <c r="F101" s="33" t="s">
        <v>418</v>
      </c>
      <c r="G101" s="30" t="s">
        <v>2047</v>
      </c>
      <c r="H101" s="73" t="s">
        <v>3652</v>
      </c>
      <c r="I101" s="295" t="s">
        <v>311</v>
      </c>
      <c r="J101" s="170" t="s">
        <v>477</v>
      </c>
      <c r="K101" s="5" t="s">
        <v>423</v>
      </c>
      <c r="L101" s="30" t="s">
        <v>2048</v>
      </c>
      <c r="M101" s="11" t="s">
        <v>2346</v>
      </c>
      <c r="N101" s="102" t="s">
        <v>141</v>
      </c>
      <c r="O101" s="3" t="s">
        <v>3650</v>
      </c>
      <c r="P101" s="34" t="s">
        <v>68</v>
      </c>
      <c r="Q101" s="66" t="s">
        <v>143</v>
      </c>
      <c r="R101" s="12" t="s">
        <v>135</v>
      </c>
      <c r="S101" s="33" t="s">
        <v>38</v>
      </c>
      <c r="T101" s="1288" t="s">
        <v>141</v>
      </c>
      <c r="U101" s="118" t="s">
        <v>4157</v>
      </c>
    </row>
    <row r="102" spans="1:21" ht="90.75" customHeight="1" x14ac:dyDescent="0.25">
      <c r="A102" s="207"/>
      <c r="B102" s="275">
        <v>1</v>
      </c>
      <c r="C102" s="267" t="s">
        <v>652</v>
      </c>
      <c r="D102" s="267" t="s">
        <v>652</v>
      </c>
      <c r="E102" s="267" t="s">
        <v>652</v>
      </c>
      <c r="F102" s="34" t="s">
        <v>730</v>
      </c>
      <c r="G102" s="30" t="s">
        <v>8</v>
      </c>
      <c r="H102" s="73" t="s">
        <v>731</v>
      </c>
      <c r="I102" s="111" t="s">
        <v>732</v>
      </c>
      <c r="J102" s="170" t="s">
        <v>244</v>
      </c>
      <c r="K102" s="5" t="s">
        <v>794</v>
      </c>
      <c r="L102" s="34" t="s">
        <v>8</v>
      </c>
      <c r="M102" s="11" t="s">
        <v>734</v>
      </c>
      <c r="N102" s="102" t="s">
        <v>141</v>
      </c>
      <c r="O102" s="3" t="s">
        <v>3648</v>
      </c>
      <c r="P102" s="46" t="s">
        <v>8</v>
      </c>
      <c r="Q102" s="66" t="s">
        <v>141</v>
      </c>
      <c r="R102" s="34" t="s">
        <v>130</v>
      </c>
      <c r="S102" s="34" t="s">
        <v>8</v>
      </c>
      <c r="T102" s="1288" t="s">
        <v>141</v>
      </c>
      <c r="U102" s="118" t="s">
        <v>4157</v>
      </c>
    </row>
    <row r="103" spans="1:21" ht="86.25" customHeight="1" x14ac:dyDescent="0.25">
      <c r="A103" s="207"/>
      <c r="B103" s="275">
        <v>1</v>
      </c>
      <c r="C103" s="267" t="s">
        <v>652</v>
      </c>
      <c r="D103" s="267" t="s">
        <v>652</v>
      </c>
      <c r="E103" s="267" t="s">
        <v>652</v>
      </c>
      <c r="F103" s="33" t="s">
        <v>419</v>
      </c>
      <c r="G103" s="33" t="s">
        <v>229</v>
      </c>
      <c r="H103" s="18" t="s">
        <v>82</v>
      </c>
      <c r="I103" s="295" t="s">
        <v>286</v>
      </c>
      <c r="J103" s="171" t="s">
        <v>478</v>
      </c>
      <c r="K103" s="5" t="s">
        <v>422</v>
      </c>
      <c r="L103" s="34" t="s">
        <v>795</v>
      </c>
      <c r="M103" s="11" t="s">
        <v>206</v>
      </c>
      <c r="N103" s="102" t="s">
        <v>141</v>
      </c>
      <c r="O103" s="3" t="s">
        <v>3651</v>
      </c>
      <c r="P103" s="34" t="s">
        <v>66</v>
      </c>
      <c r="Q103" s="66" t="s">
        <v>143</v>
      </c>
      <c r="R103" s="33" t="s">
        <v>131</v>
      </c>
      <c r="S103" s="33" t="s">
        <v>132</v>
      </c>
      <c r="T103" s="1288" t="s">
        <v>141</v>
      </c>
      <c r="U103" s="118" t="s">
        <v>4157</v>
      </c>
    </row>
    <row r="104" spans="1:21" ht="48.75" customHeight="1" x14ac:dyDescent="0.25">
      <c r="A104" s="207"/>
      <c r="B104" s="275">
        <v>1</v>
      </c>
      <c r="C104" s="267" t="s">
        <v>652</v>
      </c>
      <c r="D104" s="267" t="s">
        <v>652</v>
      </c>
      <c r="E104" s="267" t="s">
        <v>652</v>
      </c>
      <c r="F104" s="34" t="s">
        <v>420</v>
      </c>
      <c r="G104" s="34" t="s">
        <v>231</v>
      </c>
      <c r="H104" s="73" t="s">
        <v>787</v>
      </c>
      <c r="I104" s="111" t="s">
        <v>282</v>
      </c>
      <c r="J104" s="171" t="s">
        <v>478</v>
      </c>
      <c r="K104" s="5" t="s">
        <v>421</v>
      </c>
      <c r="L104" s="34" t="s">
        <v>230</v>
      </c>
      <c r="M104" s="11" t="s">
        <v>2347</v>
      </c>
      <c r="N104" s="102" t="s">
        <v>141</v>
      </c>
      <c r="O104" s="61" t="s">
        <v>138</v>
      </c>
      <c r="P104" s="52" t="s">
        <v>182</v>
      </c>
      <c r="Q104" s="85" t="s">
        <v>138</v>
      </c>
      <c r="R104" s="37" t="s">
        <v>136</v>
      </c>
      <c r="S104" s="33" t="s">
        <v>40</v>
      </c>
      <c r="T104" s="1288" t="s">
        <v>141</v>
      </c>
      <c r="U104" s="118" t="s">
        <v>4157</v>
      </c>
    </row>
  </sheetData>
  <sheetProtection algorithmName="SHA-512" hashValue="+RvtgfKzhYAEKqMyCkAiLV8dBFt4XEqnf0kj9dhFoLwUc0xQed8rB+1lrxEdLeQBkN7YW34tbpyhkd4tQQACKQ==" saltValue="TsKOiniDzVCvAWeYUMVbSQ==" spinCount="100000" sheet="1" objects="1" scenarios="1"/>
  <autoFilter ref="A6:U104" xr:uid="{00000000-0001-0000-0100-000000000000}">
    <filterColumn colId="2" showButton="0"/>
    <filterColumn colId="3" showButton="0"/>
    <filterColumn colId="4" showButton="0"/>
  </autoFilter>
  <mergeCells count="17">
    <mergeCell ref="C2:G2"/>
    <mergeCell ref="C4:E4"/>
    <mergeCell ref="C10:F10"/>
    <mergeCell ref="C6:F6"/>
    <mergeCell ref="F16:H17"/>
    <mergeCell ref="C17:E17"/>
    <mergeCell ref="C16:E16"/>
    <mergeCell ref="C3:F3"/>
    <mergeCell ref="C28:F28"/>
    <mergeCell ref="C41:F41"/>
    <mergeCell ref="C93:F93"/>
    <mergeCell ref="C52:F52"/>
    <mergeCell ref="C55:F55"/>
    <mergeCell ref="C66:F66"/>
    <mergeCell ref="C77:F77"/>
    <mergeCell ref="C84:F84"/>
    <mergeCell ref="C44:H44"/>
  </mergeCells>
  <phoneticPr fontId="142" type="noConversion"/>
  <hyperlinks>
    <hyperlink ref="C3:F3" location="Content!A1" display="Content (Inhaltsverzeichnis)" xr:uid="{00000000-0004-0000-0100-000000000000}"/>
  </hyperlinks>
  <pageMargins left="0.7" right="0.7" top="0.78740157499999996" bottom="0.78740157499999996"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23"/>
  <dimension ref="B1:M41"/>
  <sheetViews>
    <sheetView workbookViewId="0"/>
  </sheetViews>
  <sheetFormatPr baseColWidth="10" defaultColWidth="9" defaultRowHeight="14.25" x14ac:dyDescent="0.2"/>
  <cols>
    <col min="1" max="1" width="2.85546875" style="58" customWidth="1"/>
    <col min="2" max="2" width="23" style="58" customWidth="1"/>
    <col min="3" max="3" width="23.140625" style="58" customWidth="1"/>
    <col min="4" max="4" width="18.42578125" style="58" customWidth="1"/>
    <col min="5" max="5" width="13" style="58" customWidth="1"/>
    <col min="6" max="6" width="22.7109375" style="58" customWidth="1"/>
    <col min="7" max="7" width="21.140625" style="58" customWidth="1"/>
    <col min="8" max="16384" width="9" style="58"/>
  </cols>
  <sheetData>
    <row r="1" spans="2:13" ht="9" customHeight="1" x14ac:dyDescent="0.2"/>
    <row r="2" spans="2:13" ht="65.25" customHeight="1" x14ac:dyDescent="0.25">
      <c r="B2" s="3366" t="s">
        <v>4231</v>
      </c>
      <c r="C2" s="1536"/>
      <c r="D2" s="1536"/>
      <c r="E2" s="1536"/>
      <c r="F2" s="1536"/>
      <c r="G2" s="56"/>
      <c r="H2" s="26"/>
      <c r="I2"/>
    </row>
    <row r="3" spans="2:13" s="1" customFormat="1" ht="16.5" customHeight="1" x14ac:dyDescent="0.25">
      <c r="B3" s="343" t="s">
        <v>842</v>
      </c>
      <c r="C3"/>
      <c r="D3"/>
      <c r="E3"/>
      <c r="F3"/>
      <c r="G3" s="155"/>
      <c r="H3" s="155"/>
      <c r="I3" s="155"/>
      <c r="J3" s="156"/>
      <c r="K3"/>
      <c r="L3"/>
      <c r="M3"/>
    </row>
    <row r="5" spans="2:13" ht="18" x14ac:dyDescent="0.25">
      <c r="B5" s="124"/>
      <c r="C5" s="124"/>
      <c r="E5" s="124"/>
      <c r="F5" s="124"/>
      <c r="G5" s="124"/>
      <c r="H5" s="124"/>
    </row>
    <row r="6" spans="2:13" ht="27.75" customHeight="1" x14ac:dyDescent="0.25">
      <c r="B6" s="3333" t="s">
        <v>1295</v>
      </c>
      <c r="C6" s="3333"/>
      <c r="D6" s="124"/>
      <c r="E6" s="540" t="s">
        <v>1296</v>
      </c>
      <c r="H6" s="24"/>
    </row>
    <row r="7" spans="2:13" ht="8.25" customHeight="1" x14ac:dyDescent="0.2">
      <c r="B7" s="125"/>
      <c r="C7" s="125"/>
      <c r="D7" s="125"/>
      <c r="E7" s="27"/>
      <c r="H7" s="27"/>
      <c r="J7" s="126"/>
      <c r="K7" s="126"/>
      <c r="L7" s="126"/>
      <c r="M7" s="126"/>
    </row>
    <row r="8" spans="2:13" ht="114" customHeight="1" x14ac:dyDescent="0.2">
      <c r="B8" s="425" t="s">
        <v>1052</v>
      </c>
      <c r="C8" s="3321" t="s">
        <v>3723</v>
      </c>
      <c r="D8" s="3322"/>
      <c r="E8" s="427" t="s">
        <v>1052</v>
      </c>
      <c r="F8" s="3323"/>
      <c r="G8" s="3324"/>
      <c r="H8" s="127"/>
      <c r="I8" s="128"/>
      <c r="J8" s="126"/>
      <c r="K8" s="126"/>
      <c r="L8" s="126"/>
      <c r="M8" s="126"/>
    </row>
    <row r="9" spans="2:13" ht="54.75" customHeight="1" x14ac:dyDescent="0.2">
      <c r="B9" s="426" t="s">
        <v>1426</v>
      </c>
      <c r="C9" s="3321" t="s">
        <v>4232</v>
      </c>
      <c r="D9" s="3322"/>
      <c r="E9" s="428" t="s">
        <v>1426</v>
      </c>
      <c r="F9" s="3325"/>
      <c r="G9" s="3327"/>
      <c r="H9" s="127"/>
      <c r="I9" s="128"/>
      <c r="J9" s="125"/>
      <c r="K9" s="126"/>
      <c r="L9" s="126"/>
      <c r="M9" s="126"/>
    </row>
    <row r="10" spans="2:13" ht="24" customHeight="1" x14ac:dyDescent="0.2">
      <c r="B10" s="129"/>
      <c r="C10" s="129"/>
      <c r="D10" s="129"/>
      <c r="E10" s="130"/>
      <c r="F10" s="131"/>
      <c r="G10" s="131"/>
      <c r="H10" s="132"/>
      <c r="I10" s="128"/>
      <c r="J10" s="125"/>
      <c r="K10" s="126"/>
      <c r="L10" s="126"/>
      <c r="M10" s="126"/>
    </row>
    <row r="11" spans="2:13" ht="15.75" x14ac:dyDescent="0.2">
      <c r="B11" s="129"/>
      <c r="C11" s="125"/>
      <c r="D11" s="125"/>
      <c r="E11" s="25"/>
      <c r="H11" s="133"/>
      <c r="I11" s="125"/>
      <c r="J11" s="125"/>
      <c r="K11" s="126"/>
      <c r="L11" s="126"/>
      <c r="M11" s="126"/>
    </row>
    <row r="12" spans="2:13" ht="15" customHeight="1" x14ac:dyDescent="0.2">
      <c r="B12" s="7" t="s">
        <v>1294</v>
      </c>
    </row>
    <row r="13" spans="2:13" ht="24.95" customHeight="1" x14ac:dyDescent="0.2">
      <c r="B13" s="3314" t="s">
        <v>1310</v>
      </c>
      <c r="C13" s="3315"/>
      <c r="D13" s="3315"/>
      <c r="E13" s="3315"/>
      <c r="F13" s="3315"/>
      <c r="G13" s="3316"/>
      <c r="H13" s="134"/>
    </row>
    <row r="14" spans="2:13" ht="24.95" customHeight="1" x14ac:dyDescent="0.2">
      <c r="B14" s="3314" t="s">
        <v>1311</v>
      </c>
      <c r="C14" s="3315"/>
      <c r="D14" s="3315"/>
      <c r="E14" s="3316"/>
      <c r="F14" s="3320" t="s">
        <v>3718</v>
      </c>
      <c r="G14" s="2845"/>
      <c r="H14" s="7"/>
    </row>
    <row r="15" spans="2:13" x14ac:dyDescent="0.2">
      <c r="B15" s="3381" t="s">
        <v>4233</v>
      </c>
      <c r="C15" s="3382"/>
      <c r="D15" s="3383"/>
      <c r="E15" s="3383"/>
      <c r="F15" s="543"/>
      <c r="G15" s="543"/>
      <c r="H15" s="7"/>
    </row>
    <row r="16" spans="2:13" x14ac:dyDescent="0.2">
      <c r="B16" s="135"/>
      <c r="C16" s="135"/>
      <c r="D16" s="147"/>
      <c r="E16" s="135"/>
      <c r="F16" s="135"/>
      <c r="G16" s="135"/>
      <c r="H16" s="7"/>
    </row>
    <row r="17" spans="2:8" ht="24.95" customHeight="1" x14ac:dyDescent="0.2">
      <c r="B17" s="541" t="s">
        <v>1827</v>
      </c>
      <c r="C17" s="568" t="s">
        <v>1826</v>
      </c>
      <c r="D17" s="136"/>
      <c r="E17" s="135"/>
      <c r="F17" s="135"/>
      <c r="G17" s="135"/>
      <c r="H17" s="7"/>
    </row>
    <row r="18" spans="2:8" ht="24.95" customHeight="1" x14ac:dyDescent="0.2">
      <c r="B18" s="3367" t="s">
        <v>1430</v>
      </c>
      <c r="C18" s="3368"/>
      <c r="D18" s="135"/>
      <c r="E18" s="135"/>
      <c r="F18" s="135"/>
      <c r="G18" s="135"/>
      <c r="H18" s="7"/>
    </row>
    <row r="19" spans="2:8" x14ac:dyDescent="0.2">
      <c r="B19" s="7"/>
      <c r="C19" s="7"/>
      <c r="D19" s="7"/>
      <c r="E19" s="7"/>
      <c r="F19" s="7"/>
      <c r="G19" s="7"/>
      <c r="H19" s="7"/>
    </row>
    <row r="20" spans="2:8" x14ac:dyDescent="0.2">
      <c r="B20" s="7"/>
      <c r="C20" s="7"/>
      <c r="D20" s="7"/>
      <c r="E20" s="7"/>
      <c r="F20" s="7"/>
      <c r="G20" s="7"/>
      <c r="H20" s="7"/>
    </row>
    <row r="21" spans="2:8" x14ac:dyDescent="0.2">
      <c r="B21" s="7"/>
      <c r="C21" s="7"/>
      <c r="D21" s="7"/>
      <c r="E21" s="7"/>
      <c r="F21" s="7"/>
      <c r="G21" s="7"/>
      <c r="H21" s="7"/>
    </row>
    <row r="23" spans="2:8" ht="33" customHeight="1" x14ac:dyDescent="0.25">
      <c r="B23" s="3331" t="s">
        <v>878</v>
      </c>
      <c r="C23" s="3331"/>
      <c r="D23" s="3331"/>
      <c r="E23" s="3331"/>
    </row>
    <row r="24" spans="2:8" ht="7.5" customHeight="1" x14ac:dyDescent="0.2"/>
    <row r="25" spans="2:8" ht="28.5" customHeight="1" x14ac:dyDescent="0.2">
      <c r="B25" s="3332" t="s">
        <v>1443</v>
      </c>
      <c r="C25" s="3332"/>
    </row>
    <row r="26" spans="2:8" ht="24.95" customHeight="1" thickBot="1" x14ac:dyDescent="0.25">
      <c r="B26" s="337" t="s">
        <v>1302</v>
      </c>
      <c r="C26" s="3359" t="s">
        <v>1303</v>
      </c>
      <c r="D26" s="3360"/>
      <c r="E26" s="3361" t="s">
        <v>1304</v>
      </c>
      <c r="F26" s="3362"/>
    </row>
    <row r="27" spans="2:8" ht="33" customHeight="1" thickBot="1" x14ac:dyDescent="0.25">
      <c r="B27" s="3347" t="s">
        <v>1305</v>
      </c>
      <c r="C27" s="3348"/>
      <c r="D27" s="3348"/>
      <c r="E27" s="3348"/>
      <c r="F27" s="3349"/>
    </row>
    <row r="28" spans="2:8" ht="36.75" customHeight="1" x14ac:dyDescent="0.2">
      <c r="B28" s="36" t="s">
        <v>457</v>
      </c>
      <c r="C28" s="3379" t="s">
        <v>10</v>
      </c>
      <c r="D28" s="3380"/>
      <c r="E28" s="2420" t="s">
        <v>4234</v>
      </c>
      <c r="F28" s="2422"/>
    </row>
    <row r="29" spans="2:8" ht="17.25" customHeight="1" x14ac:dyDescent="0.2">
      <c r="B29" s="36"/>
      <c r="C29" s="1609" t="s">
        <v>1306</v>
      </c>
      <c r="D29" s="3377"/>
      <c r="E29" s="3377"/>
      <c r="F29" s="3378"/>
    </row>
    <row r="30" spans="2:8" ht="38.25" customHeight="1" x14ac:dyDescent="0.2">
      <c r="B30" s="36" t="s">
        <v>458</v>
      </c>
      <c r="C30" s="3371" t="s">
        <v>2067</v>
      </c>
      <c r="D30" s="3372"/>
      <c r="E30" s="1768" t="s">
        <v>2049</v>
      </c>
      <c r="F30" s="1748"/>
    </row>
    <row r="31" spans="2:8" ht="17.25" customHeight="1" x14ac:dyDescent="0.2">
      <c r="B31" s="148"/>
      <c r="C31" s="1609" t="s">
        <v>1306</v>
      </c>
      <c r="D31" s="3377"/>
      <c r="E31" s="3377"/>
      <c r="F31" s="3378"/>
    </row>
    <row r="32" spans="2:8" ht="33.75" customHeight="1" x14ac:dyDescent="0.2">
      <c r="B32" s="30" t="s">
        <v>486</v>
      </c>
      <c r="C32" s="3373" t="s">
        <v>334</v>
      </c>
      <c r="D32" s="3374"/>
      <c r="E32" s="3375" t="s">
        <v>335</v>
      </c>
      <c r="F32" s="3376"/>
    </row>
    <row r="35" spans="2:8" ht="28.5" customHeight="1" x14ac:dyDescent="0.2">
      <c r="B35" s="3332" t="s">
        <v>881</v>
      </c>
      <c r="C35" s="3332"/>
    </row>
    <row r="36" spans="2:8" ht="36.75" customHeight="1" x14ac:dyDescent="0.2">
      <c r="B36" s="30" t="s">
        <v>448</v>
      </c>
      <c r="C36" s="3373" t="s">
        <v>8</v>
      </c>
      <c r="D36" s="3374"/>
      <c r="E36" s="3375" t="s">
        <v>8</v>
      </c>
      <c r="F36" s="3376"/>
    </row>
    <row r="37" spans="2:8" ht="36.75" customHeight="1" x14ac:dyDescent="0.2">
      <c r="B37" s="30" t="s">
        <v>449</v>
      </c>
      <c r="C37" s="3373" t="s">
        <v>331</v>
      </c>
      <c r="D37" s="3374"/>
      <c r="E37" s="3375" t="s">
        <v>336</v>
      </c>
      <c r="F37" s="3376"/>
    </row>
    <row r="40" spans="2:8" x14ac:dyDescent="0.2">
      <c r="B40" s="137" t="s">
        <v>880</v>
      </c>
    </row>
    <row r="41" spans="2:8" ht="96" customHeight="1" x14ac:dyDescent="0.25">
      <c r="B41" s="3369" t="s">
        <v>3724</v>
      </c>
      <c r="C41" s="3370"/>
      <c r="D41" s="3384" t="s">
        <v>1958</v>
      </c>
      <c r="E41" s="3385"/>
      <c r="F41" s="3386"/>
      <c r="G41" s="138"/>
      <c r="H41"/>
    </row>
  </sheetData>
  <sheetProtection algorithmName="SHA-512" hashValue="YkhvhVazSbqbySSm1oNuppzpgD0VTAydECEwKlIkVjb3S1yN1opOxdJlbE28wMRFz7sOD9aH0qiOdTFJSMv77Q==" saltValue="EnD8f38YCZnX3OEyPhLVyw==" spinCount="100000" sheet="1" objects="1" scenarios="1"/>
  <mergeCells count="32">
    <mergeCell ref="B23:E23"/>
    <mergeCell ref="B25:C25"/>
    <mergeCell ref="B35:C35"/>
    <mergeCell ref="B27:F27"/>
    <mergeCell ref="D41:F41"/>
    <mergeCell ref="B13:G13"/>
    <mergeCell ref="B14:E14"/>
    <mergeCell ref="F14:G14"/>
    <mergeCell ref="B15:C15"/>
    <mergeCell ref="D15:E15"/>
    <mergeCell ref="B18:C18"/>
    <mergeCell ref="E26:F26"/>
    <mergeCell ref="C26:D26"/>
    <mergeCell ref="B41:C41"/>
    <mergeCell ref="E28:F28"/>
    <mergeCell ref="C30:D30"/>
    <mergeCell ref="E30:F30"/>
    <mergeCell ref="C36:D36"/>
    <mergeCell ref="E36:F36"/>
    <mergeCell ref="C29:F29"/>
    <mergeCell ref="C28:D28"/>
    <mergeCell ref="E32:F32"/>
    <mergeCell ref="C37:D37"/>
    <mergeCell ref="E37:F37"/>
    <mergeCell ref="C32:D32"/>
    <mergeCell ref="C31:F31"/>
    <mergeCell ref="B2:F2"/>
    <mergeCell ref="C8:D8"/>
    <mergeCell ref="F8:G8"/>
    <mergeCell ref="C9:D9"/>
    <mergeCell ref="F9:G9"/>
    <mergeCell ref="B6:C6"/>
  </mergeCells>
  <hyperlinks>
    <hyperlink ref="B3" location="Content!A1" display="Content (Inhaltsverzeichnis)" xr:uid="{00000000-0004-0000-14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4"/>
  <dimension ref="B1:M39"/>
  <sheetViews>
    <sheetView workbookViewId="0"/>
  </sheetViews>
  <sheetFormatPr baseColWidth="10" defaultColWidth="9" defaultRowHeight="14.25" x14ac:dyDescent="0.2"/>
  <cols>
    <col min="1" max="1" width="2.85546875" style="58" customWidth="1"/>
    <col min="2" max="2" width="22.7109375" style="58" customWidth="1"/>
    <col min="3" max="3" width="23.140625" style="58" customWidth="1"/>
    <col min="4" max="4" width="18.42578125" style="58" customWidth="1"/>
    <col min="5" max="5" width="13" style="58" customWidth="1"/>
    <col min="6" max="6" width="22.7109375" style="58" customWidth="1"/>
    <col min="7" max="7" width="18.7109375" style="58" customWidth="1"/>
    <col min="8" max="16384" width="9" style="58"/>
  </cols>
  <sheetData>
    <row r="1" spans="2:13" ht="9" customHeight="1" x14ac:dyDescent="0.2"/>
    <row r="2" spans="2:13" ht="66" customHeight="1" x14ac:dyDescent="0.25">
      <c r="B2" s="3366" t="s">
        <v>4235</v>
      </c>
      <c r="C2" s="3366"/>
      <c r="D2" s="3366"/>
      <c r="E2" s="3366"/>
      <c r="F2" s="3366"/>
      <c r="G2" s="56"/>
      <c r="H2" s="26"/>
      <c r="I2"/>
    </row>
    <row r="3" spans="2:13" s="1" customFormat="1" ht="16.5" customHeight="1" x14ac:dyDescent="0.25">
      <c r="B3" s="343" t="s">
        <v>842</v>
      </c>
      <c r="C3"/>
      <c r="D3"/>
      <c r="E3"/>
      <c r="F3"/>
      <c r="G3" s="155"/>
      <c r="H3" s="155"/>
      <c r="I3" s="155"/>
      <c r="J3" s="156"/>
      <c r="K3"/>
      <c r="L3"/>
      <c r="M3"/>
    </row>
    <row r="5" spans="2:13" ht="18" x14ac:dyDescent="0.25">
      <c r="B5" s="124"/>
      <c r="C5" s="124"/>
      <c r="E5" s="124"/>
      <c r="F5" s="124"/>
      <c r="G5" s="124"/>
      <c r="H5" s="124"/>
    </row>
    <row r="6" spans="2:13" ht="27.75" customHeight="1" x14ac:dyDescent="0.25">
      <c r="B6" s="3333" t="s">
        <v>1295</v>
      </c>
      <c r="C6" s="3333"/>
      <c r="D6" s="124"/>
      <c r="E6" s="540" t="s">
        <v>1296</v>
      </c>
      <c r="H6" s="24"/>
    </row>
    <row r="7" spans="2:13" ht="8.25" customHeight="1" x14ac:dyDescent="0.2">
      <c r="B7" s="125"/>
      <c r="C7" s="125"/>
      <c r="D7" s="125"/>
      <c r="E7" s="27"/>
      <c r="H7" s="27"/>
      <c r="J7" s="126"/>
      <c r="K7" s="126"/>
      <c r="L7" s="126"/>
      <c r="M7" s="126"/>
    </row>
    <row r="8" spans="2:13" ht="117" customHeight="1" x14ac:dyDescent="0.2">
      <c r="B8" s="425" t="s">
        <v>1052</v>
      </c>
      <c r="C8" s="3321" t="s">
        <v>3723</v>
      </c>
      <c r="D8" s="3322"/>
      <c r="E8" s="427" t="s">
        <v>1052</v>
      </c>
      <c r="F8" s="3323"/>
      <c r="G8" s="3324"/>
      <c r="H8" s="127"/>
      <c r="I8" s="128"/>
      <c r="J8" s="126"/>
      <c r="K8" s="126"/>
      <c r="L8" s="126"/>
      <c r="M8" s="126"/>
    </row>
    <row r="9" spans="2:13" ht="54.75" customHeight="1" x14ac:dyDescent="0.2">
      <c r="B9" s="426" t="s">
        <v>1426</v>
      </c>
      <c r="C9" s="3389" t="s">
        <v>2851</v>
      </c>
      <c r="D9" s="3390"/>
      <c r="E9" s="428" t="s">
        <v>1426</v>
      </c>
      <c r="F9" s="3325"/>
      <c r="G9" s="3327"/>
      <c r="H9" s="127"/>
      <c r="I9" s="128"/>
      <c r="J9" s="125"/>
      <c r="K9" s="126"/>
      <c r="L9" s="126"/>
      <c r="M9" s="126"/>
    </row>
    <row r="10" spans="2:13" ht="24" customHeight="1" x14ac:dyDescent="0.2">
      <c r="B10" s="129"/>
      <c r="C10" s="129"/>
      <c r="D10" s="129"/>
      <c r="E10" s="130"/>
      <c r="F10" s="131"/>
      <c r="G10" s="131"/>
      <c r="H10" s="132"/>
      <c r="I10" s="128"/>
      <c r="J10" s="125"/>
      <c r="K10" s="126"/>
      <c r="L10" s="126"/>
      <c r="M10" s="126"/>
    </row>
    <row r="11" spans="2:13" ht="15.75" x14ac:dyDescent="0.2">
      <c r="B11" s="129"/>
      <c r="C11" s="125"/>
      <c r="D11" s="125"/>
      <c r="E11" s="25"/>
      <c r="H11" s="133"/>
      <c r="I11" s="125"/>
      <c r="J11" s="125"/>
      <c r="K11" s="126"/>
      <c r="L11" s="126"/>
      <c r="M11" s="126"/>
    </row>
    <row r="12" spans="2:13" ht="15" customHeight="1" x14ac:dyDescent="0.2">
      <c r="B12" s="7" t="s">
        <v>1294</v>
      </c>
    </row>
    <row r="13" spans="2:13" ht="24.95" customHeight="1" x14ac:dyDescent="0.2">
      <c r="B13" s="3314" t="s">
        <v>1310</v>
      </c>
      <c r="C13" s="3315"/>
      <c r="D13" s="3315"/>
      <c r="E13" s="3315"/>
      <c r="F13" s="3315"/>
      <c r="G13" s="3316"/>
      <c r="H13" s="134"/>
    </row>
    <row r="14" spans="2:13" ht="24.95" customHeight="1" x14ac:dyDescent="0.2">
      <c r="B14" s="3314" t="s">
        <v>1311</v>
      </c>
      <c r="C14" s="3315"/>
      <c r="D14" s="3315"/>
      <c r="E14" s="3316"/>
      <c r="F14" s="3320" t="s">
        <v>3718</v>
      </c>
      <c r="G14" s="2845"/>
      <c r="H14" s="7"/>
    </row>
    <row r="15" spans="2:13" ht="24.95" customHeight="1" x14ac:dyDescent="0.2">
      <c r="B15" s="3336" t="s">
        <v>1766</v>
      </c>
      <c r="C15" s="3391"/>
      <c r="D15" s="3335" t="s">
        <v>324</v>
      </c>
      <c r="E15" s="3392"/>
      <c r="F15" s="3392"/>
      <c r="G15" s="3392"/>
      <c r="H15" s="7"/>
    </row>
    <row r="16" spans="2:13" x14ac:dyDescent="0.2">
      <c r="B16" s="543"/>
      <c r="C16" s="543"/>
      <c r="D16" s="551"/>
      <c r="E16" s="543"/>
      <c r="F16" s="543"/>
      <c r="G16" s="543"/>
      <c r="H16" s="7"/>
    </row>
    <row r="17" spans="2:8" ht="24.95" customHeight="1" x14ac:dyDescent="0.2">
      <c r="B17" s="541" t="s">
        <v>1768</v>
      </c>
      <c r="C17" s="568" t="s">
        <v>1767</v>
      </c>
      <c r="D17" s="136"/>
      <c r="E17" s="135"/>
      <c r="F17" s="135"/>
      <c r="G17" s="135"/>
      <c r="H17" s="7"/>
    </row>
    <row r="18" spans="2:8" ht="24.95" customHeight="1" x14ac:dyDescent="0.2">
      <c r="B18" s="3367" t="s">
        <v>1432</v>
      </c>
      <c r="C18" s="3368"/>
      <c r="D18" s="135"/>
      <c r="E18" s="135"/>
      <c r="F18" s="135"/>
      <c r="G18" s="135"/>
      <c r="H18" s="7"/>
    </row>
    <row r="19" spans="2:8" x14ac:dyDescent="0.2">
      <c r="B19" s="7"/>
      <c r="C19" s="7"/>
      <c r="D19" s="7"/>
      <c r="E19" s="7"/>
      <c r="F19" s="7"/>
      <c r="G19" s="7"/>
      <c r="H19" s="7"/>
    </row>
    <row r="20" spans="2:8" x14ac:dyDescent="0.2">
      <c r="B20" s="7"/>
      <c r="C20" s="7"/>
      <c r="D20" s="7"/>
      <c r="E20" s="7"/>
      <c r="F20" s="7"/>
      <c r="G20" s="7"/>
      <c r="H20" s="7"/>
    </row>
    <row r="21" spans="2:8" x14ac:dyDescent="0.2">
      <c r="B21" s="7"/>
      <c r="C21" s="7"/>
      <c r="D21" s="7"/>
      <c r="E21" s="7"/>
      <c r="F21" s="7"/>
      <c r="G21" s="7"/>
      <c r="H21" s="7"/>
    </row>
    <row r="23" spans="2:8" ht="33" customHeight="1" x14ac:dyDescent="0.25">
      <c r="B23" s="3331" t="s">
        <v>878</v>
      </c>
      <c r="C23" s="3331"/>
      <c r="D23" s="3331"/>
      <c r="E23" s="3331"/>
    </row>
    <row r="24" spans="2:8" ht="7.5" customHeight="1" x14ac:dyDescent="0.2"/>
    <row r="25" spans="2:8" ht="28.5" customHeight="1" x14ac:dyDescent="0.2">
      <c r="B25" s="3332" t="s">
        <v>1443</v>
      </c>
      <c r="C25" s="3332"/>
    </row>
    <row r="26" spans="2:8" ht="24.95" customHeight="1" thickBot="1" x14ac:dyDescent="0.25">
      <c r="B26" s="337" t="s">
        <v>1302</v>
      </c>
      <c r="C26" s="3359" t="s">
        <v>1303</v>
      </c>
      <c r="D26" s="3360"/>
      <c r="E26" s="3361" t="s">
        <v>1304</v>
      </c>
      <c r="F26" s="3362"/>
    </row>
    <row r="27" spans="2:8" ht="33" customHeight="1" thickBot="1" x14ac:dyDescent="0.25">
      <c r="B27" s="3347" t="s">
        <v>1769</v>
      </c>
      <c r="C27" s="3348"/>
      <c r="D27" s="3348"/>
      <c r="E27" s="3348"/>
      <c r="F27" s="3349"/>
    </row>
    <row r="28" spans="2:8" ht="36.75" customHeight="1" x14ac:dyDescent="0.2">
      <c r="B28" s="533" t="s">
        <v>442</v>
      </c>
      <c r="C28" s="3393" t="s">
        <v>23</v>
      </c>
      <c r="D28" s="3394"/>
      <c r="E28" s="3395" t="s">
        <v>1770</v>
      </c>
      <c r="F28" s="3396"/>
    </row>
    <row r="29" spans="2:8" ht="17.25" customHeight="1" x14ac:dyDescent="0.2">
      <c r="B29" s="36"/>
      <c r="C29" s="3397" t="s">
        <v>1306</v>
      </c>
      <c r="D29" s="1610"/>
      <c r="E29" s="1610"/>
      <c r="F29" s="3398"/>
    </row>
    <row r="30" spans="2:8" ht="38.25" customHeight="1" x14ac:dyDescent="0.2">
      <c r="B30" s="36" t="s">
        <v>459</v>
      </c>
      <c r="C30" s="3399" t="s">
        <v>23</v>
      </c>
      <c r="D30" s="3400"/>
      <c r="E30" s="3375" t="s">
        <v>1770</v>
      </c>
      <c r="F30" s="3376"/>
    </row>
    <row r="33" spans="2:8" ht="28.5" customHeight="1" x14ac:dyDescent="0.2">
      <c r="B33" s="3332" t="s">
        <v>881</v>
      </c>
      <c r="C33" s="3332"/>
    </row>
    <row r="34" spans="2:8" ht="36.75" customHeight="1" x14ac:dyDescent="0.2">
      <c r="B34" s="30" t="s">
        <v>448</v>
      </c>
      <c r="C34" s="3373" t="s">
        <v>8</v>
      </c>
      <c r="D34" s="3374"/>
      <c r="E34" s="3375" t="s">
        <v>8</v>
      </c>
      <c r="F34" s="3376"/>
    </row>
    <row r="35" spans="2:8" ht="36.75" customHeight="1" x14ac:dyDescent="0.2">
      <c r="B35" s="30" t="s">
        <v>449</v>
      </c>
      <c r="C35" s="3371" t="s">
        <v>331</v>
      </c>
      <c r="D35" s="3372"/>
      <c r="E35" s="1768" t="s">
        <v>332</v>
      </c>
      <c r="F35" s="1748"/>
    </row>
    <row r="38" spans="2:8" x14ac:dyDescent="0.2">
      <c r="B38" s="137" t="s">
        <v>880</v>
      </c>
    </row>
    <row r="39" spans="2:8" ht="42" customHeight="1" x14ac:dyDescent="0.25">
      <c r="B39" s="3387"/>
      <c r="C39" s="3388"/>
      <c r="D39" s="3311"/>
      <c r="E39" s="3312"/>
      <c r="F39" s="3313"/>
      <c r="G39" s="138"/>
      <c r="H39"/>
    </row>
  </sheetData>
  <sheetProtection algorithmName="SHA-512" hashValue="ILjalDVD6Ni8typbTBjluSaPgxAVeh9HUmlX2NPzbCHqy3dpFqeG9bhop2ivtR3tsEoa5HCb4tOm89yl+Dh/5w==" saltValue="XXHDRq7TSKPtUEp3qMpRBA==" spinCount="100000" sheet="1" objects="1" scenarios="1"/>
  <mergeCells count="29">
    <mergeCell ref="B33:C33"/>
    <mergeCell ref="B15:C15"/>
    <mergeCell ref="D15:G15"/>
    <mergeCell ref="B18:C18"/>
    <mergeCell ref="B23:E23"/>
    <mergeCell ref="B27:F27"/>
    <mergeCell ref="C28:D28"/>
    <mergeCell ref="E28:F28"/>
    <mergeCell ref="C29:F29"/>
    <mergeCell ref="C30:D30"/>
    <mergeCell ref="E30:F30"/>
    <mergeCell ref="B13:G13"/>
    <mergeCell ref="B2:F2"/>
    <mergeCell ref="C8:D8"/>
    <mergeCell ref="F8:G8"/>
    <mergeCell ref="C9:D9"/>
    <mergeCell ref="F9:G9"/>
    <mergeCell ref="B6:C6"/>
    <mergeCell ref="B39:C39"/>
    <mergeCell ref="C34:D34"/>
    <mergeCell ref="E34:F34"/>
    <mergeCell ref="C35:D35"/>
    <mergeCell ref="E35:F35"/>
    <mergeCell ref="D39:F39"/>
    <mergeCell ref="B14:E14"/>
    <mergeCell ref="F14:G14"/>
    <mergeCell ref="B25:C25"/>
    <mergeCell ref="C26:D26"/>
    <mergeCell ref="E26:F26"/>
  </mergeCells>
  <hyperlinks>
    <hyperlink ref="B3" location="Content!A1" display="Content (Inhaltsverzeichnis)" xr:uid="{00000000-0004-0000-15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8"/>
  <dimension ref="B1:M35"/>
  <sheetViews>
    <sheetView workbookViewId="0"/>
  </sheetViews>
  <sheetFormatPr baseColWidth="10" defaultColWidth="9" defaultRowHeight="14.25" x14ac:dyDescent="0.2"/>
  <cols>
    <col min="1" max="1" width="2.85546875" style="58" customWidth="1"/>
    <col min="2" max="2" width="22.7109375" style="58" customWidth="1"/>
    <col min="3" max="3" width="23.140625" style="58" customWidth="1"/>
    <col min="4" max="4" width="18.42578125" style="58" customWidth="1"/>
    <col min="5" max="5" width="13" style="58" customWidth="1"/>
    <col min="6" max="6" width="22.7109375" style="58" customWidth="1"/>
    <col min="7" max="7" width="18.7109375" style="58" customWidth="1"/>
    <col min="8" max="16384" width="9" style="58"/>
  </cols>
  <sheetData>
    <row r="1" spans="2:13" ht="9" customHeight="1" x14ac:dyDescent="0.2"/>
    <row r="2" spans="2:13" ht="66" customHeight="1" x14ac:dyDescent="0.25">
      <c r="B2" s="1536" t="s">
        <v>4236</v>
      </c>
      <c r="C2" s="1536"/>
      <c r="D2" s="1536"/>
      <c r="E2" s="1536"/>
      <c r="F2" s="1536"/>
      <c r="G2" s="56"/>
      <c r="H2" s="26"/>
      <c r="I2"/>
    </row>
    <row r="3" spans="2:13" s="1" customFormat="1" ht="16.5" customHeight="1" x14ac:dyDescent="0.25">
      <c r="B3" s="343" t="s">
        <v>842</v>
      </c>
      <c r="C3"/>
      <c r="D3"/>
      <c r="E3"/>
      <c r="F3"/>
      <c r="G3" s="155"/>
      <c r="H3" s="155"/>
      <c r="I3" s="155"/>
      <c r="J3" s="156"/>
      <c r="K3"/>
      <c r="L3"/>
      <c r="M3"/>
    </row>
    <row r="5" spans="2:13" ht="18" x14ac:dyDescent="0.25">
      <c r="B5" s="124"/>
      <c r="C5" s="124"/>
      <c r="E5" s="124"/>
      <c r="F5" s="124"/>
      <c r="G5" s="124"/>
      <c r="H5" s="124"/>
    </row>
    <row r="6" spans="2:13" ht="27.75" customHeight="1" x14ac:dyDescent="0.25">
      <c r="B6" s="3333" t="s">
        <v>1295</v>
      </c>
      <c r="C6" s="3333"/>
      <c r="D6" s="124"/>
      <c r="E6" s="540" t="s">
        <v>1296</v>
      </c>
      <c r="H6" s="24"/>
    </row>
    <row r="7" spans="2:13" ht="8.25" customHeight="1" x14ac:dyDescent="0.2">
      <c r="B7" s="125"/>
      <c r="C7" s="125"/>
      <c r="D7" s="125"/>
      <c r="E7" s="27"/>
      <c r="H7" s="27"/>
      <c r="J7" s="126"/>
      <c r="K7" s="126"/>
      <c r="L7" s="126"/>
      <c r="M7" s="126"/>
    </row>
    <row r="8" spans="2:13" ht="111" customHeight="1" x14ac:dyDescent="0.2">
      <c r="B8" s="425" t="s">
        <v>1052</v>
      </c>
      <c r="C8" s="3321" t="s">
        <v>3725</v>
      </c>
      <c r="D8" s="3322"/>
      <c r="E8" s="427" t="s">
        <v>1052</v>
      </c>
      <c r="F8" s="3323"/>
      <c r="G8" s="3324"/>
      <c r="H8" s="127"/>
      <c r="I8" s="128"/>
      <c r="J8" s="126"/>
      <c r="K8" s="126"/>
      <c r="L8" s="126"/>
      <c r="M8" s="126"/>
    </row>
    <row r="9" spans="2:13" ht="69.75" customHeight="1" x14ac:dyDescent="0.2">
      <c r="B9" s="426" t="s">
        <v>1426</v>
      </c>
      <c r="C9" s="3321" t="s">
        <v>3726</v>
      </c>
      <c r="D9" s="3322"/>
      <c r="E9" s="428" t="s">
        <v>1426</v>
      </c>
      <c r="F9" s="3325"/>
      <c r="G9" s="3327"/>
      <c r="H9" s="127"/>
      <c r="I9" s="128"/>
      <c r="J9" s="125"/>
      <c r="K9" s="126"/>
      <c r="L9" s="126"/>
      <c r="M9" s="126"/>
    </row>
    <row r="10" spans="2:13" ht="24" customHeight="1" x14ac:dyDescent="0.2">
      <c r="B10" s="129"/>
      <c r="C10" s="129"/>
      <c r="D10" s="129"/>
      <c r="E10" s="130"/>
      <c r="F10" s="131"/>
      <c r="G10" s="131"/>
      <c r="H10" s="132"/>
      <c r="I10" s="128"/>
      <c r="J10" s="125"/>
      <c r="K10" s="126"/>
      <c r="L10" s="126"/>
      <c r="M10" s="126"/>
    </row>
    <row r="11" spans="2:13" ht="15.75" x14ac:dyDescent="0.2">
      <c r="B11" s="129"/>
      <c r="C11" s="125"/>
      <c r="D11" s="125"/>
      <c r="E11" s="25"/>
      <c r="H11" s="133"/>
      <c r="I11" s="125"/>
      <c r="J11" s="125"/>
      <c r="K11" s="126"/>
      <c r="L11" s="126"/>
      <c r="M11" s="126"/>
    </row>
    <row r="12" spans="2:13" ht="15" customHeight="1" x14ac:dyDescent="0.2">
      <c r="B12" s="7" t="s">
        <v>1294</v>
      </c>
    </row>
    <row r="13" spans="2:13" ht="24.95" customHeight="1" x14ac:dyDescent="0.2">
      <c r="B13" s="3314" t="s">
        <v>1310</v>
      </c>
      <c r="C13" s="3315"/>
      <c r="D13" s="3315"/>
      <c r="E13" s="3315"/>
      <c r="F13" s="3315"/>
      <c r="G13" s="3316"/>
      <c r="H13" s="134"/>
    </row>
    <row r="14" spans="2:13" ht="24.95" customHeight="1" x14ac:dyDescent="0.2">
      <c r="B14" s="3401" t="s">
        <v>3718</v>
      </c>
      <c r="C14" s="3402"/>
      <c r="D14" s="3403" t="s">
        <v>1318</v>
      </c>
      <c r="E14" s="3383"/>
      <c r="F14" s="3383"/>
      <c r="G14" s="3383"/>
      <c r="H14" s="7"/>
    </row>
    <row r="15" spans="2:13" x14ac:dyDescent="0.2">
      <c r="B15" s="543"/>
      <c r="C15" s="543"/>
      <c r="D15" s="551"/>
      <c r="E15" s="543"/>
      <c r="F15" s="543"/>
      <c r="G15" s="543"/>
      <c r="H15" s="7"/>
    </row>
    <row r="16" spans="2:13" ht="41.25" customHeight="1" x14ac:dyDescent="0.2">
      <c r="B16" s="651" t="s">
        <v>1828</v>
      </c>
      <c r="C16" s="118" t="s">
        <v>1825</v>
      </c>
      <c r="D16" s="136"/>
      <c r="E16" s="135"/>
      <c r="F16" s="135"/>
      <c r="G16" s="135"/>
      <c r="H16" s="7"/>
    </row>
    <row r="17" spans="2:8" ht="24.95" customHeight="1" x14ac:dyDescent="0.2">
      <c r="B17" s="3367" t="s">
        <v>1765</v>
      </c>
      <c r="C17" s="3368"/>
      <c r="D17" s="135"/>
      <c r="E17" s="135"/>
      <c r="F17" s="135"/>
      <c r="G17" s="135"/>
      <c r="H17" s="7"/>
    </row>
    <row r="18" spans="2:8" x14ac:dyDescent="0.2">
      <c r="B18" s="7"/>
      <c r="C18" s="7"/>
      <c r="D18" s="7"/>
      <c r="E18" s="7"/>
      <c r="F18" s="7"/>
      <c r="G18" s="7"/>
      <c r="H18" s="7"/>
    </row>
    <row r="19" spans="2:8" x14ac:dyDescent="0.2">
      <c r="B19" s="7"/>
      <c r="C19" s="7"/>
      <c r="D19" s="7"/>
      <c r="E19" s="7"/>
      <c r="F19" s="7"/>
      <c r="G19" s="7"/>
      <c r="H19" s="7"/>
    </row>
    <row r="20" spans="2:8" x14ac:dyDescent="0.2">
      <c r="B20" s="7"/>
      <c r="C20" s="7"/>
      <c r="D20" s="7"/>
      <c r="E20" s="7"/>
      <c r="F20" s="7"/>
      <c r="G20" s="7"/>
      <c r="H20" s="7"/>
    </row>
    <row r="22" spans="2:8" ht="33" customHeight="1" x14ac:dyDescent="0.25">
      <c r="B22" s="3331" t="s">
        <v>878</v>
      </c>
      <c r="C22" s="3331"/>
      <c r="D22" s="3331"/>
      <c r="E22" s="3331"/>
    </row>
    <row r="23" spans="2:8" ht="7.5" customHeight="1" x14ac:dyDescent="0.2"/>
    <row r="24" spans="2:8" ht="28.5" customHeight="1" x14ac:dyDescent="0.2">
      <c r="B24" s="3332" t="s">
        <v>1443</v>
      </c>
      <c r="C24" s="3332"/>
    </row>
    <row r="25" spans="2:8" ht="24.95" customHeight="1" thickBot="1" x14ac:dyDescent="0.25">
      <c r="B25" s="337" t="s">
        <v>1302</v>
      </c>
      <c r="C25" s="3359" t="s">
        <v>1303</v>
      </c>
      <c r="D25" s="3360"/>
      <c r="E25" s="3361" t="s">
        <v>1304</v>
      </c>
      <c r="F25" s="3362"/>
    </row>
    <row r="26" spans="2:8" ht="35.25" customHeight="1" thickBot="1" x14ac:dyDescent="0.25">
      <c r="B26" s="3328" t="s">
        <v>4340</v>
      </c>
      <c r="C26" s="3329"/>
      <c r="D26" s="3329"/>
      <c r="E26" s="3329"/>
      <c r="F26" s="3330"/>
    </row>
    <row r="29" spans="2:8" ht="28.5" customHeight="1" x14ac:dyDescent="0.2">
      <c r="B29" s="3332" t="s">
        <v>881</v>
      </c>
      <c r="C29" s="3332"/>
    </row>
    <row r="30" spans="2:8" ht="36.75" customHeight="1" x14ac:dyDescent="0.2">
      <c r="B30" s="30" t="s">
        <v>448</v>
      </c>
      <c r="C30" s="3373" t="s">
        <v>8</v>
      </c>
      <c r="D30" s="3374"/>
      <c r="E30" s="3375" t="s">
        <v>8</v>
      </c>
      <c r="F30" s="3376"/>
    </row>
    <row r="31" spans="2:8" ht="36.75" customHeight="1" x14ac:dyDescent="0.2">
      <c r="B31" s="30" t="s">
        <v>449</v>
      </c>
      <c r="C31" s="3371" t="s">
        <v>331</v>
      </c>
      <c r="D31" s="3372"/>
      <c r="E31" s="1768" t="s">
        <v>332</v>
      </c>
      <c r="F31" s="1748"/>
    </row>
    <row r="34" spans="2:8" x14ac:dyDescent="0.2">
      <c r="B34" s="137" t="s">
        <v>880</v>
      </c>
    </row>
    <row r="35" spans="2:8" ht="42" customHeight="1" x14ac:dyDescent="0.25">
      <c r="B35" s="3387"/>
      <c r="C35" s="3388"/>
      <c r="D35" s="3311"/>
      <c r="E35" s="3312"/>
      <c r="F35" s="3313"/>
      <c r="G35" s="138"/>
      <c r="H35"/>
    </row>
  </sheetData>
  <sheetProtection algorithmName="SHA-512" hashValue="q/e4pAnOzMEsL1/Sk+fRjawuAsAP3+xd/yRcDBvza5kwMVccUwqDOaDcImOYxF8bwV2ax22Mh50MCedpQPjAvA==" saltValue="s0mWK/A8jmv9gqoksL5DcQ==" spinCount="100000" sheet="1" objects="1" scenarios="1"/>
  <mergeCells count="22">
    <mergeCell ref="B24:C24"/>
    <mergeCell ref="B2:F2"/>
    <mergeCell ref="B6:C6"/>
    <mergeCell ref="C8:D8"/>
    <mergeCell ref="F8:G8"/>
    <mergeCell ref="C9:D9"/>
    <mergeCell ref="F9:G9"/>
    <mergeCell ref="B13:G13"/>
    <mergeCell ref="B14:C14"/>
    <mergeCell ref="D14:G14"/>
    <mergeCell ref="B17:C17"/>
    <mergeCell ref="B22:E22"/>
    <mergeCell ref="C31:D31"/>
    <mergeCell ref="E31:F31"/>
    <mergeCell ref="B35:C35"/>
    <mergeCell ref="D35:F35"/>
    <mergeCell ref="C25:D25"/>
    <mergeCell ref="E25:F25"/>
    <mergeCell ref="B26:F26"/>
    <mergeCell ref="B29:C29"/>
    <mergeCell ref="C30:D30"/>
    <mergeCell ref="E30:F30"/>
  </mergeCells>
  <hyperlinks>
    <hyperlink ref="B3" location="Content!A1" display="Content (Inhaltsverzeichnis)" xr:uid="{00000000-0004-0000-16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5"/>
  <dimension ref="B1:M37"/>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7.85546875" style="58" customWidth="1"/>
    <col min="6" max="6" width="22.7109375" style="58" customWidth="1"/>
    <col min="7" max="7" width="18.7109375" style="58" customWidth="1"/>
    <col min="8" max="9" width="9" style="58"/>
    <col min="10" max="10" width="79.85546875" style="58" customWidth="1"/>
    <col min="11" max="16384" width="9" style="58"/>
  </cols>
  <sheetData>
    <row r="1" spans="2:13" ht="9" customHeight="1" x14ac:dyDescent="0.2"/>
    <row r="2" spans="2:13" ht="69.75" customHeight="1" x14ac:dyDescent="0.25">
      <c r="B2" s="3408" t="s">
        <v>4354</v>
      </c>
      <c r="C2" s="3408"/>
      <c r="D2" s="3408"/>
      <c r="E2" s="3408"/>
      <c r="F2" s="3408"/>
      <c r="G2" s="56"/>
      <c r="H2" s="26"/>
      <c r="I2"/>
    </row>
    <row r="3" spans="2:13" s="1" customFormat="1" ht="16.5" customHeight="1" x14ac:dyDescent="0.25">
      <c r="B3" s="343" t="s">
        <v>842</v>
      </c>
      <c r="C3"/>
      <c r="D3"/>
      <c r="E3"/>
      <c r="F3"/>
      <c r="G3" s="155"/>
      <c r="H3" s="155"/>
      <c r="I3" s="155"/>
      <c r="J3" s="156"/>
      <c r="K3"/>
      <c r="L3"/>
      <c r="M3"/>
    </row>
    <row r="5" spans="2:13" ht="18" x14ac:dyDescent="0.25">
      <c r="B5" s="124"/>
      <c r="C5" s="124"/>
      <c r="E5" s="124"/>
      <c r="F5" s="124"/>
      <c r="G5" s="124"/>
      <c r="H5" s="124"/>
    </row>
    <row r="6" spans="2:13" ht="27.75" customHeight="1" x14ac:dyDescent="0.25">
      <c r="B6" s="3333" t="s">
        <v>1295</v>
      </c>
      <c r="C6" s="3333"/>
      <c r="D6" s="124"/>
      <c r="E6" s="540" t="s">
        <v>1296</v>
      </c>
      <c r="H6" s="24"/>
    </row>
    <row r="7" spans="2:13" ht="8.25" customHeight="1" x14ac:dyDescent="0.2">
      <c r="B7" s="125"/>
      <c r="C7" s="125"/>
      <c r="D7" s="125"/>
      <c r="E7" s="27"/>
      <c r="H7" s="27"/>
      <c r="J7" s="126"/>
      <c r="K7" s="126"/>
      <c r="L7" s="126"/>
      <c r="M7" s="126"/>
    </row>
    <row r="8" spans="2:13" ht="38.25" customHeight="1" x14ac:dyDescent="0.2">
      <c r="B8" s="425" t="s">
        <v>1052</v>
      </c>
      <c r="C8" s="3409" t="s">
        <v>4345</v>
      </c>
      <c r="D8" s="3410"/>
      <c r="E8" s="427" t="s">
        <v>1052</v>
      </c>
      <c r="F8" s="3323"/>
      <c r="G8" s="3324"/>
      <c r="H8" s="127"/>
      <c r="I8" s="128"/>
      <c r="J8" s="126"/>
      <c r="K8" s="126"/>
      <c r="L8" s="126"/>
      <c r="M8" s="126"/>
    </row>
    <row r="9" spans="2:13" ht="120.75" customHeight="1" x14ac:dyDescent="0.2">
      <c r="B9" s="426" t="s">
        <v>1426</v>
      </c>
      <c r="C9" s="3409" t="s">
        <v>4355</v>
      </c>
      <c r="D9" s="3410"/>
      <c r="E9" s="428" t="s">
        <v>1426</v>
      </c>
      <c r="F9" s="3325"/>
      <c r="G9" s="3327"/>
      <c r="H9" s="127"/>
      <c r="I9" s="128"/>
      <c r="J9" s="1345"/>
      <c r="K9" s="126"/>
      <c r="L9" s="126"/>
      <c r="M9" s="126"/>
    </row>
    <row r="10" spans="2:13" ht="24" customHeight="1" x14ac:dyDescent="0.2">
      <c r="B10" s="129"/>
      <c r="C10" s="129"/>
      <c r="D10" s="129"/>
      <c r="E10" s="130"/>
      <c r="F10" s="131"/>
      <c r="G10" s="131"/>
      <c r="H10" s="132"/>
      <c r="I10" s="128"/>
      <c r="J10" s="125"/>
      <c r="K10" s="126"/>
      <c r="L10" s="126"/>
      <c r="M10" s="126"/>
    </row>
    <row r="11" spans="2:13" ht="15.75" x14ac:dyDescent="0.2">
      <c r="B11" s="129"/>
      <c r="C11" s="125"/>
      <c r="D11" s="125"/>
      <c r="E11" s="25"/>
      <c r="H11" s="133"/>
      <c r="I11" s="125"/>
      <c r="J11" s="125"/>
      <c r="K11" s="126"/>
      <c r="L11" s="126"/>
      <c r="M11" s="126"/>
    </row>
    <row r="12" spans="2:13" ht="15" customHeight="1" x14ac:dyDescent="0.2">
      <c r="B12" s="7" t="s">
        <v>1294</v>
      </c>
    </row>
    <row r="13" spans="2:13" ht="24.95" customHeight="1" x14ac:dyDescent="0.2">
      <c r="B13" s="3314" t="s">
        <v>1310</v>
      </c>
      <c r="C13" s="3315"/>
      <c r="D13" s="3315"/>
      <c r="E13" s="3315"/>
      <c r="F13" s="3315"/>
      <c r="G13" s="3316"/>
      <c r="H13" s="134"/>
    </row>
    <row r="14" spans="2:13" ht="24.95" customHeight="1" x14ac:dyDescent="0.2">
      <c r="B14" s="3314" t="s">
        <v>1311</v>
      </c>
      <c r="C14" s="3315"/>
      <c r="D14" s="3315"/>
      <c r="E14" s="3316"/>
      <c r="F14" s="3320" t="s">
        <v>3718</v>
      </c>
      <c r="G14" s="2845"/>
      <c r="H14" s="7"/>
    </row>
    <row r="15" spans="2:13" ht="24.95" customHeight="1" x14ac:dyDescent="0.2">
      <c r="B15" s="3314" t="s">
        <v>1464</v>
      </c>
      <c r="C15" s="3315"/>
      <c r="D15" s="3316"/>
      <c r="E15" s="567" t="s">
        <v>1444</v>
      </c>
      <c r="F15" s="543"/>
      <c r="G15" s="543"/>
      <c r="H15" s="7"/>
    </row>
    <row r="16" spans="2:13" ht="24.95" customHeight="1" x14ac:dyDescent="0.2">
      <c r="B16" s="549" t="s">
        <v>1313</v>
      </c>
      <c r="C16" s="534" t="s">
        <v>1314</v>
      </c>
      <c r="D16" s="534" t="s">
        <v>1315</v>
      </c>
      <c r="E16" s="548"/>
      <c r="F16" s="543"/>
      <c r="G16" s="543"/>
      <c r="H16" s="7"/>
    </row>
    <row r="17" spans="2:8" ht="24.95" customHeight="1" x14ac:dyDescent="0.2">
      <c r="B17" s="547"/>
      <c r="C17" s="534" t="s">
        <v>4357</v>
      </c>
      <c r="D17" s="548"/>
      <c r="E17" s="42"/>
      <c r="F17" s="543"/>
      <c r="G17" s="543"/>
      <c r="H17" s="7"/>
    </row>
    <row r="18" spans="2:8" x14ac:dyDescent="0.2">
      <c r="B18" s="42"/>
      <c r="C18" s="42"/>
      <c r="D18" s="42"/>
      <c r="E18" s="42"/>
      <c r="F18" s="42"/>
      <c r="G18" s="42"/>
      <c r="H18" s="7"/>
    </row>
    <row r="19" spans="2:8" ht="24.95" customHeight="1" x14ac:dyDescent="0.2">
      <c r="B19" s="541" t="s">
        <v>1319</v>
      </c>
      <c r="C19" s="542" t="s">
        <v>1320</v>
      </c>
      <c r="D19" s="545"/>
      <c r="E19" s="543"/>
      <c r="F19" s="543"/>
      <c r="G19" s="543"/>
      <c r="H19" s="7"/>
    </row>
    <row r="20" spans="2:8" ht="24.95" customHeight="1" x14ac:dyDescent="0.2">
      <c r="B20" s="3367" t="s">
        <v>1433</v>
      </c>
      <c r="C20" s="3368"/>
      <c r="D20" s="543"/>
      <c r="E20" s="543"/>
      <c r="F20" s="543"/>
      <c r="G20" s="543"/>
      <c r="H20" s="7"/>
    </row>
    <row r="21" spans="2:8" x14ac:dyDescent="0.2">
      <c r="B21" s="7"/>
      <c r="C21" s="7"/>
      <c r="D21" s="7"/>
      <c r="E21" s="7"/>
      <c r="F21" s="7"/>
      <c r="G21" s="7"/>
      <c r="H21" s="7"/>
    </row>
    <row r="22" spans="2:8" x14ac:dyDescent="0.2">
      <c r="B22" s="7"/>
      <c r="C22" s="7"/>
      <c r="D22" s="7"/>
      <c r="E22" s="7"/>
      <c r="F22" s="7"/>
      <c r="G22" s="7"/>
      <c r="H22" s="7"/>
    </row>
    <row r="23" spans="2:8" x14ac:dyDescent="0.2">
      <c r="B23" s="7"/>
      <c r="C23" s="7"/>
      <c r="D23" s="7"/>
      <c r="E23" s="7"/>
      <c r="F23" s="7"/>
      <c r="G23" s="7"/>
      <c r="H23" s="7"/>
    </row>
    <row r="25" spans="2:8" ht="33" customHeight="1" x14ac:dyDescent="0.25">
      <c r="B25" s="3331" t="s">
        <v>878</v>
      </c>
      <c r="C25" s="3331"/>
      <c r="D25" s="3331"/>
      <c r="E25" s="3331"/>
    </row>
    <row r="26" spans="2:8" ht="7.5" customHeight="1" x14ac:dyDescent="0.2"/>
    <row r="27" spans="2:8" ht="28.5" customHeight="1" thickBot="1" x14ac:dyDescent="0.25">
      <c r="B27" s="3332" t="s">
        <v>1443</v>
      </c>
      <c r="C27" s="3332"/>
    </row>
    <row r="28" spans="2:8" ht="37.5" customHeight="1" thickBot="1" x14ac:dyDescent="0.25">
      <c r="B28" s="3328" t="s">
        <v>4356</v>
      </c>
      <c r="C28" s="3329"/>
      <c r="D28" s="3329"/>
      <c r="E28" s="3329"/>
      <c r="F28" s="3330"/>
    </row>
    <row r="31" spans="2:8" ht="28.5" customHeight="1" thickBot="1" x14ac:dyDescent="0.25">
      <c r="B31" s="3407" t="s">
        <v>881</v>
      </c>
      <c r="C31" s="3407"/>
    </row>
    <row r="32" spans="2:8" ht="30.75" customHeight="1" thickBot="1" x14ac:dyDescent="0.25">
      <c r="B32" s="3404" t="s">
        <v>1290</v>
      </c>
      <c r="C32" s="3405"/>
      <c r="D32" s="3405"/>
      <c r="E32" s="3405"/>
      <c r="F32" s="3406"/>
    </row>
    <row r="36" spans="2:8" x14ac:dyDescent="0.2">
      <c r="B36" s="137" t="s">
        <v>880</v>
      </c>
    </row>
    <row r="37" spans="2:8" ht="42" customHeight="1" x14ac:dyDescent="0.25">
      <c r="B37" s="3309"/>
      <c r="C37" s="3310"/>
      <c r="D37" s="3311"/>
      <c r="E37" s="3312"/>
      <c r="F37" s="3313"/>
      <c r="G37" s="138"/>
      <c r="H37"/>
    </row>
  </sheetData>
  <sheetProtection algorithmName="SHA-512" hashValue="ZWB41jehHEz1DXEdb/pf3OQY3w59pkxTZLxMKI+qOCsITRXBzoUSF8ubpH/UDFngpAsXccOvYhWqxfIhUFAzwg==" saltValue="ys7NtpKhhqR21n+0S/AeKg==" spinCount="100000" sheet="1" objects="1" scenarios="1"/>
  <mergeCells count="18">
    <mergeCell ref="B13:G13"/>
    <mergeCell ref="B2:F2"/>
    <mergeCell ref="C8:D8"/>
    <mergeCell ref="F8:G8"/>
    <mergeCell ref="C9:D9"/>
    <mergeCell ref="F9:G9"/>
    <mergeCell ref="B6:C6"/>
    <mergeCell ref="B20:C20"/>
    <mergeCell ref="B25:E25"/>
    <mergeCell ref="B27:C27"/>
    <mergeCell ref="B14:E14"/>
    <mergeCell ref="F14:G14"/>
    <mergeCell ref="B15:D15"/>
    <mergeCell ref="B37:C37"/>
    <mergeCell ref="D37:F37"/>
    <mergeCell ref="B28:F28"/>
    <mergeCell ref="B32:F32"/>
    <mergeCell ref="B31:C31"/>
  </mergeCells>
  <hyperlinks>
    <hyperlink ref="B3" location="Content!A1" display="Content (Inhaltsverzeichnis)" xr:uid="{00000000-0004-0000-17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6"/>
  <dimension ref="B1:M39"/>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3" style="58" customWidth="1"/>
    <col min="6" max="6" width="22.7109375" style="58" customWidth="1"/>
    <col min="7" max="7" width="30.140625" style="58" customWidth="1"/>
    <col min="8" max="9" width="9" style="58"/>
    <col min="10" max="10" width="48" style="58" customWidth="1"/>
    <col min="11" max="16384" width="9" style="58"/>
  </cols>
  <sheetData>
    <row r="1" spans="2:13" ht="9" customHeight="1" x14ac:dyDescent="0.2"/>
    <row r="2" spans="2:13" ht="54.75" customHeight="1" x14ac:dyDescent="0.25">
      <c r="B2" s="1536" t="s">
        <v>2852</v>
      </c>
      <c r="C2" s="1536"/>
      <c r="D2" s="1536"/>
      <c r="E2" s="1536"/>
      <c r="F2" s="1536"/>
      <c r="G2" s="1536"/>
      <c r="H2" s="26"/>
      <c r="I2"/>
    </row>
    <row r="3" spans="2:13" s="1" customFormat="1" ht="16.5" customHeight="1" x14ac:dyDescent="0.25">
      <c r="B3" s="343" t="s">
        <v>842</v>
      </c>
      <c r="C3"/>
      <c r="D3"/>
      <c r="E3"/>
      <c r="F3"/>
      <c r="G3" s="155"/>
      <c r="H3" s="155"/>
      <c r="I3" s="155"/>
      <c r="J3" s="156"/>
      <c r="K3"/>
      <c r="L3"/>
      <c r="M3"/>
    </row>
    <row r="5" spans="2:13" ht="18" x14ac:dyDescent="0.25">
      <c r="B5" s="124"/>
      <c r="C5" s="124"/>
      <c r="E5" s="124"/>
      <c r="F5" s="124"/>
      <c r="G5" s="124"/>
      <c r="H5" s="124"/>
    </row>
    <row r="6" spans="2:13" ht="27.75" customHeight="1" x14ac:dyDescent="0.25">
      <c r="B6" s="3333" t="s">
        <v>1295</v>
      </c>
      <c r="C6" s="3333"/>
      <c r="D6" s="124"/>
      <c r="E6" s="540" t="s">
        <v>1296</v>
      </c>
      <c r="H6" s="24"/>
    </row>
    <row r="7" spans="2:13" ht="8.25" customHeight="1" x14ac:dyDescent="0.2">
      <c r="B7" s="125"/>
      <c r="C7" s="125"/>
      <c r="D7" s="125"/>
      <c r="E7" s="27"/>
      <c r="H7" s="27"/>
      <c r="J7" s="126"/>
      <c r="K7" s="126"/>
      <c r="L7" s="126"/>
      <c r="M7" s="126"/>
    </row>
    <row r="8" spans="2:13" ht="69.75" customHeight="1" x14ac:dyDescent="0.2">
      <c r="B8" s="425" t="s">
        <v>1052</v>
      </c>
      <c r="C8" s="3411" t="s">
        <v>2919</v>
      </c>
      <c r="D8" s="3412"/>
      <c r="E8" s="427" t="s">
        <v>1052</v>
      </c>
      <c r="F8" s="3323"/>
      <c r="G8" s="3324"/>
      <c r="H8" s="127"/>
      <c r="I8" s="128"/>
      <c r="J8" s="1344"/>
      <c r="K8" s="126"/>
      <c r="L8" s="126"/>
      <c r="M8" s="126"/>
    </row>
    <row r="9" spans="2:13" ht="84" customHeight="1" x14ac:dyDescent="0.2">
      <c r="B9" s="426" t="s">
        <v>1426</v>
      </c>
      <c r="C9" s="3321" t="s">
        <v>2853</v>
      </c>
      <c r="D9" s="3322"/>
      <c r="E9" s="428" t="s">
        <v>1426</v>
      </c>
      <c r="F9" s="3325"/>
      <c r="G9" s="3327"/>
      <c r="H9" s="127"/>
      <c r="I9" s="128"/>
      <c r="J9" s="1385"/>
      <c r="K9" s="126"/>
      <c r="L9" s="126"/>
      <c r="M9" s="126"/>
    </row>
    <row r="10" spans="2:13" ht="24" customHeight="1" x14ac:dyDescent="0.2">
      <c r="B10" s="129"/>
      <c r="C10" s="129"/>
      <c r="D10" s="129"/>
      <c r="E10" s="130"/>
      <c r="F10" s="131"/>
      <c r="G10" s="131"/>
      <c r="H10" s="132"/>
      <c r="I10" s="128"/>
      <c r="J10" s="125"/>
      <c r="K10" s="126"/>
      <c r="L10" s="126"/>
      <c r="M10" s="126"/>
    </row>
    <row r="11" spans="2:13" ht="15.75" x14ac:dyDescent="0.2">
      <c r="B11" s="129"/>
      <c r="C11" s="125"/>
      <c r="D11" s="125"/>
      <c r="E11" s="25"/>
      <c r="H11" s="133"/>
      <c r="I11" s="125"/>
      <c r="J11" s="125"/>
      <c r="K11" s="126"/>
      <c r="L11" s="126"/>
      <c r="M11" s="126"/>
    </row>
    <row r="12" spans="2:13" ht="15" customHeight="1" x14ac:dyDescent="0.2">
      <c r="B12" s="7" t="s">
        <v>1294</v>
      </c>
    </row>
    <row r="13" spans="2:13" s="42" customFormat="1" ht="24.95" customHeight="1" x14ac:dyDescent="0.2">
      <c r="B13" s="3314" t="s">
        <v>1310</v>
      </c>
      <c r="C13" s="3315"/>
      <c r="D13" s="3315"/>
      <c r="E13" s="3315"/>
      <c r="F13" s="3315"/>
      <c r="G13" s="3316"/>
      <c r="H13" s="552"/>
    </row>
    <row r="14" spans="2:13" s="42" customFormat="1" ht="24.95" customHeight="1" x14ac:dyDescent="0.2">
      <c r="B14" s="3314" t="s">
        <v>1311</v>
      </c>
      <c r="C14" s="3315"/>
      <c r="D14" s="3315"/>
      <c r="E14" s="3315"/>
      <c r="F14" s="3316"/>
      <c r="G14" s="555" t="s">
        <v>3727</v>
      </c>
    </row>
    <row r="15" spans="2:13" s="42" customFormat="1" ht="24.95" customHeight="1" x14ac:dyDescent="0.2">
      <c r="B15" s="3314" t="s">
        <v>1464</v>
      </c>
      <c r="C15" s="3413"/>
      <c r="D15" s="3413"/>
      <c r="E15" s="3414"/>
      <c r="F15" s="546" t="s">
        <v>1312</v>
      </c>
      <c r="G15" s="543"/>
    </row>
    <row r="16" spans="2:13" s="42" customFormat="1" ht="24.95" customHeight="1" x14ac:dyDescent="0.2">
      <c r="B16" s="118" t="s">
        <v>1468</v>
      </c>
      <c r="C16" s="3314" t="s">
        <v>1315</v>
      </c>
      <c r="D16" s="3315"/>
      <c r="E16" s="3316"/>
      <c r="F16" s="543"/>
      <c r="G16" s="543"/>
    </row>
    <row r="17" spans="2:8" s="42" customFormat="1" ht="24.95" customHeight="1" x14ac:dyDescent="0.2">
      <c r="B17" s="553"/>
      <c r="C17" s="3336" t="s">
        <v>1321</v>
      </c>
      <c r="D17" s="3391"/>
      <c r="E17" s="554"/>
      <c r="F17" s="543"/>
      <c r="G17" s="543"/>
    </row>
    <row r="18" spans="2:8" x14ac:dyDescent="0.2">
      <c r="B18" s="42"/>
      <c r="C18" s="42"/>
      <c r="D18" s="42"/>
      <c r="E18" s="42"/>
      <c r="F18" s="42"/>
      <c r="G18" s="42"/>
      <c r="H18" s="7"/>
    </row>
    <row r="19" spans="2:8" s="42" customFormat="1" ht="24.95" customHeight="1" x14ac:dyDescent="0.2">
      <c r="C19" s="541" t="s">
        <v>1322</v>
      </c>
      <c r="D19" s="556" t="s">
        <v>1323</v>
      </c>
      <c r="E19" s="543"/>
      <c r="F19" s="543"/>
      <c r="G19" s="543"/>
    </row>
    <row r="20" spans="2:8" s="42" customFormat="1" ht="24.95" customHeight="1" x14ac:dyDescent="0.2">
      <c r="C20" s="3367" t="s">
        <v>1434</v>
      </c>
      <c r="D20" s="3368"/>
      <c r="E20" s="543"/>
      <c r="F20" s="543"/>
      <c r="G20" s="543"/>
    </row>
    <row r="21" spans="2:8" x14ac:dyDescent="0.2">
      <c r="B21" s="7"/>
      <c r="C21" s="7"/>
      <c r="D21" s="7"/>
      <c r="E21" s="7"/>
      <c r="F21" s="7"/>
      <c r="G21" s="7"/>
      <c r="H21" s="7"/>
    </row>
    <row r="22" spans="2:8" x14ac:dyDescent="0.2">
      <c r="B22" s="7"/>
      <c r="C22" s="7"/>
      <c r="D22" s="7"/>
      <c r="E22" s="7"/>
      <c r="F22" s="7"/>
      <c r="G22" s="7"/>
      <c r="H22" s="7"/>
    </row>
    <row r="23" spans="2:8" x14ac:dyDescent="0.2">
      <c r="B23" s="7"/>
      <c r="C23" s="7"/>
      <c r="D23" s="7"/>
      <c r="E23" s="7"/>
      <c r="F23" s="7"/>
      <c r="G23" s="7"/>
      <c r="H23" s="7"/>
    </row>
    <row r="25" spans="2:8" ht="33" customHeight="1" x14ac:dyDescent="0.25">
      <c r="B25" s="3331" t="s">
        <v>878</v>
      </c>
      <c r="C25" s="3331"/>
      <c r="D25" s="3331"/>
      <c r="E25" s="3331"/>
    </row>
    <row r="26" spans="2:8" ht="7.5" customHeight="1" x14ac:dyDescent="0.2"/>
    <row r="27" spans="2:8" ht="28.5" customHeight="1" x14ac:dyDescent="0.2">
      <c r="B27" s="3332" t="s">
        <v>1443</v>
      </c>
      <c r="C27" s="3332"/>
    </row>
    <row r="28" spans="2:8" ht="24" customHeight="1" thickBot="1" x14ac:dyDescent="0.25">
      <c r="B28" s="3359" t="s">
        <v>1302</v>
      </c>
      <c r="C28" s="3360"/>
      <c r="D28" s="149" t="s">
        <v>1303</v>
      </c>
      <c r="E28" s="338"/>
      <c r="F28" s="3359" t="s">
        <v>1304</v>
      </c>
      <c r="G28" s="3360"/>
    </row>
    <row r="29" spans="2:8" ht="36.75" customHeight="1" thickBot="1" x14ac:dyDescent="0.25">
      <c r="B29" s="3328" t="s">
        <v>4348</v>
      </c>
      <c r="C29" s="3329"/>
      <c r="D29" s="3329"/>
      <c r="E29" s="3329"/>
      <c r="F29" s="3329"/>
      <c r="G29" s="3330"/>
    </row>
    <row r="32" spans="2:8" ht="28.5" customHeight="1" x14ac:dyDescent="0.2">
      <c r="B32" s="3332" t="s">
        <v>881</v>
      </c>
      <c r="C32" s="3332"/>
    </row>
    <row r="33" spans="2:9" ht="36.75" customHeight="1" x14ac:dyDescent="0.2">
      <c r="B33" s="30" t="s">
        <v>496</v>
      </c>
      <c r="C33" s="2701" t="s">
        <v>339</v>
      </c>
      <c r="D33" s="3340" t="s">
        <v>340</v>
      </c>
      <c r="E33" s="3340"/>
      <c r="F33" s="3341" t="s">
        <v>341</v>
      </c>
      <c r="G33" s="3341"/>
    </row>
    <row r="34" spans="2:9" ht="36.75" customHeight="1" x14ac:dyDescent="0.2">
      <c r="B34" s="30" t="s">
        <v>497</v>
      </c>
      <c r="C34" s="2661"/>
      <c r="D34" s="3345" t="s">
        <v>575</v>
      </c>
      <c r="E34" s="3345"/>
      <c r="F34" s="2661" t="s">
        <v>1285</v>
      </c>
      <c r="G34" s="2661"/>
    </row>
    <row r="38" spans="2:9" x14ac:dyDescent="0.2">
      <c r="B38" s="137" t="s">
        <v>880</v>
      </c>
    </row>
    <row r="39" spans="2:9" ht="42" customHeight="1" x14ac:dyDescent="0.25">
      <c r="B39" s="3309"/>
      <c r="C39" s="3310"/>
      <c r="D39" s="3311"/>
      <c r="E39" s="3312"/>
      <c r="F39" s="3312"/>
      <c r="G39" s="3313"/>
      <c r="H39" s="138"/>
      <c r="I39"/>
    </row>
  </sheetData>
  <sheetProtection algorithmName="SHA-512" hashValue="YXYO9HiqlB7VfiFoiPGw+YoyYCl3Zue4ChH4w8QgqPYp2rhncml4SRP8fuB/XTf7+FtpC1CtTLvChmgnn1vPpg==" saltValue="XQsgjP8moFnkQr3Qw+v/og==" spinCount="100000" sheet="1" objects="1" scenarios="1"/>
  <mergeCells count="25">
    <mergeCell ref="B29:G29"/>
    <mergeCell ref="C17:D17"/>
    <mergeCell ref="C20:D20"/>
    <mergeCell ref="B13:G13"/>
    <mergeCell ref="B14:F14"/>
    <mergeCell ref="B15:E15"/>
    <mergeCell ref="C16:E16"/>
    <mergeCell ref="B28:C28"/>
    <mergeCell ref="F28:G28"/>
    <mergeCell ref="B2:G2"/>
    <mergeCell ref="B39:C39"/>
    <mergeCell ref="D39:G39"/>
    <mergeCell ref="C33:C34"/>
    <mergeCell ref="D33:E33"/>
    <mergeCell ref="F33:G33"/>
    <mergeCell ref="D34:E34"/>
    <mergeCell ref="F34:G34"/>
    <mergeCell ref="C8:D8"/>
    <mergeCell ref="F8:G8"/>
    <mergeCell ref="C9:D9"/>
    <mergeCell ref="F9:G9"/>
    <mergeCell ref="B6:C6"/>
    <mergeCell ref="B32:C32"/>
    <mergeCell ref="B25:E25"/>
    <mergeCell ref="B27:C27"/>
  </mergeCells>
  <hyperlinks>
    <hyperlink ref="B3" location="Content!A1" display="Content (Inhaltsverzeichnis)" xr:uid="{00000000-0004-0000-18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12057-1A76-4D82-8FF7-10FAA29B1291}">
  <dimension ref="B1:M24"/>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5.28515625" style="58" customWidth="1"/>
    <col min="6" max="6" width="22.7109375" style="58" customWidth="1"/>
    <col min="7" max="7" width="18.7109375" style="58" customWidth="1"/>
    <col min="8" max="16384" width="9" style="58"/>
  </cols>
  <sheetData>
    <row r="1" spans="2:13" ht="9" customHeight="1" x14ac:dyDescent="0.2"/>
    <row r="2" spans="2:13" ht="49.5" customHeight="1" x14ac:dyDescent="0.25">
      <c r="B2" s="3415" t="s">
        <v>4237</v>
      </c>
      <c r="C2" s="3415"/>
      <c r="D2" s="3415"/>
      <c r="E2" s="3415"/>
      <c r="F2" s="3415"/>
      <c r="G2" s="56"/>
      <c r="H2" s="26"/>
      <c r="I2"/>
    </row>
    <row r="3" spans="2:13" s="1" customFormat="1" ht="16.5" customHeight="1" x14ac:dyDescent="0.25">
      <c r="B3" s="343" t="s">
        <v>842</v>
      </c>
      <c r="C3"/>
      <c r="D3"/>
      <c r="E3"/>
      <c r="F3"/>
      <c r="G3" s="155"/>
      <c r="H3" s="155"/>
      <c r="I3" s="155"/>
      <c r="J3" s="156"/>
      <c r="K3"/>
      <c r="L3"/>
      <c r="M3"/>
    </row>
    <row r="5" spans="2:13" ht="36" customHeight="1" x14ac:dyDescent="0.25">
      <c r="B5" s="3420" t="s">
        <v>1406</v>
      </c>
      <c r="C5" s="3421"/>
      <c r="D5" s="3421"/>
      <c r="E5" s="3421"/>
      <c r="F5" s="3422"/>
      <c r="G5" s="124"/>
      <c r="H5" s="124"/>
    </row>
    <row r="6" spans="2:13" ht="36" customHeight="1" x14ac:dyDescent="0.25">
      <c r="B6" s="1277"/>
      <c r="C6" s="253"/>
      <c r="D6" s="253"/>
      <c r="E6" s="253"/>
      <c r="F6" s="253"/>
      <c r="G6" s="124"/>
      <c r="H6" s="124"/>
    </row>
    <row r="7" spans="2:13" ht="27.75" customHeight="1" x14ac:dyDescent="0.25">
      <c r="B7" s="3333" t="s">
        <v>1295</v>
      </c>
      <c r="C7" s="3333"/>
      <c r="D7" s="124"/>
      <c r="E7" s="540" t="s">
        <v>1296</v>
      </c>
      <c r="H7" s="24"/>
    </row>
    <row r="8" spans="2:13" ht="8.25" customHeight="1" x14ac:dyDescent="0.2">
      <c r="B8" s="125"/>
      <c r="C8" s="125"/>
      <c r="D8" s="125"/>
      <c r="E8" s="27"/>
      <c r="H8" s="27"/>
      <c r="J8" s="126"/>
      <c r="K8" s="126"/>
      <c r="L8" s="126"/>
      <c r="M8" s="126"/>
    </row>
    <row r="9" spans="2:13" ht="84" customHeight="1" x14ac:dyDescent="0.2">
      <c r="B9" s="425" t="s">
        <v>1052</v>
      </c>
      <c r="C9" s="3411" t="s">
        <v>4114</v>
      </c>
      <c r="D9" s="3412"/>
      <c r="E9" s="427" t="s">
        <v>1052</v>
      </c>
      <c r="F9" s="3323"/>
      <c r="G9" s="3324"/>
      <c r="H9" s="127"/>
      <c r="I9" s="128"/>
      <c r="J9" s="126"/>
      <c r="K9" s="126"/>
      <c r="L9" s="126"/>
      <c r="M9" s="126"/>
    </row>
    <row r="10" spans="2:13" ht="84" customHeight="1" x14ac:dyDescent="0.2">
      <c r="B10" s="426" t="s">
        <v>1426</v>
      </c>
      <c r="C10" s="3321" t="s">
        <v>4115</v>
      </c>
      <c r="D10" s="3322"/>
      <c r="E10" s="428" t="s">
        <v>1426</v>
      </c>
      <c r="F10" s="3416"/>
      <c r="G10" s="3327"/>
      <c r="H10" s="127"/>
      <c r="I10" s="128"/>
      <c r="J10" s="125"/>
      <c r="K10" s="126"/>
      <c r="L10" s="126"/>
      <c r="M10" s="126"/>
    </row>
    <row r="11" spans="2:13" ht="24" customHeight="1" x14ac:dyDescent="0.2">
      <c r="B11" s="129"/>
      <c r="C11" s="129"/>
      <c r="D11" s="129"/>
      <c r="E11" s="130"/>
      <c r="F11" s="131"/>
      <c r="G11" s="131"/>
      <c r="H11" s="132"/>
      <c r="I11" s="128"/>
      <c r="J11" s="125"/>
      <c r="K11" s="126"/>
      <c r="L11" s="126"/>
      <c r="M11" s="126"/>
    </row>
    <row r="12" spans="2:13" ht="15.75" x14ac:dyDescent="0.2">
      <c r="B12" s="129"/>
      <c r="C12" s="125"/>
      <c r="D12" s="125"/>
      <c r="E12" s="25"/>
      <c r="H12" s="133"/>
      <c r="I12" s="125"/>
      <c r="J12" s="125"/>
      <c r="K12" s="126"/>
      <c r="L12" s="126"/>
      <c r="M12" s="126"/>
    </row>
    <row r="13" spans="2:13" ht="15" customHeight="1" x14ac:dyDescent="0.2">
      <c r="B13" s="7" t="s">
        <v>1294</v>
      </c>
    </row>
    <row r="14" spans="2:13" s="42" customFormat="1" ht="24.95" customHeight="1" x14ac:dyDescent="0.2">
      <c r="B14" s="3314" t="s">
        <v>1310</v>
      </c>
      <c r="C14" s="3315"/>
      <c r="D14" s="3315"/>
      <c r="E14" s="3315"/>
      <c r="F14" s="3315"/>
      <c r="G14" s="3316"/>
      <c r="H14" s="552"/>
    </row>
    <row r="15" spans="2:13" s="42" customFormat="1" ht="12" x14ac:dyDescent="0.2">
      <c r="D15" s="544"/>
    </row>
    <row r="16" spans="2:13" s="42" customFormat="1" ht="24.95" customHeight="1" x14ac:dyDescent="0.2">
      <c r="B16" s="3357" t="s">
        <v>4116</v>
      </c>
      <c r="C16" s="3423"/>
      <c r="D16" s="3358"/>
      <c r="E16" s="3403" t="s">
        <v>4117</v>
      </c>
      <c r="F16" s="3383"/>
      <c r="G16" s="3383"/>
    </row>
    <row r="17" spans="2:8" s="42" customFormat="1" ht="24.95" customHeight="1" x14ac:dyDescent="0.2">
      <c r="B17" s="3342" t="s">
        <v>1435</v>
      </c>
      <c r="C17" s="3343"/>
      <c r="D17" s="3343"/>
      <c r="E17" s="3343"/>
      <c r="F17" s="3343"/>
      <c r="G17" s="3343"/>
    </row>
    <row r="18" spans="2:8" x14ac:dyDescent="0.2">
      <c r="B18" s="7"/>
      <c r="C18" s="7"/>
      <c r="D18" s="7"/>
      <c r="E18" s="7"/>
      <c r="F18" s="7"/>
      <c r="G18" s="7"/>
      <c r="H18" s="7"/>
    </row>
    <row r="19" spans="2:8" x14ac:dyDescent="0.2">
      <c r="B19" s="7"/>
      <c r="C19" s="7"/>
      <c r="D19" s="7"/>
      <c r="E19" s="7"/>
      <c r="F19" s="7"/>
      <c r="G19" s="7"/>
      <c r="H19" s="7"/>
    </row>
    <row r="20" spans="2:8" x14ac:dyDescent="0.2">
      <c r="B20" s="7"/>
      <c r="C20" s="7"/>
      <c r="D20" s="7"/>
      <c r="E20" s="7"/>
      <c r="F20" s="7"/>
      <c r="G20" s="7"/>
      <c r="H20" s="7"/>
    </row>
    <row r="23" spans="2:8" x14ac:dyDescent="0.2">
      <c r="B23" s="137" t="s">
        <v>880</v>
      </c>
    </row>
    <row r="24" spans="2:8" ht="83.25" customHeight="1" x14ac:dyDescent="0.25">
      <c r="B24" s="1768" t="s">
        <v>4118</v>
      </c>
      <c r="C24" s="3417"/>
      <c r="D24" s="1768" t="s">
        <v>4119</v>
      </c>
      <c r="E24" s="3418"/>
      <c r="F24" s="3419"/>
      <c r="G24" s="138"/>
      <c r="H24"/>
    </row>
  </sheetData>
  <sheetProtection algorithmName="SHA-512" hashValue="tdspe3Y/KWTf6Skaa+E5s7VTCpHZfSpTOmUe5YRmC/bNd9tf2YNW4IC7/ZzcWjhIFu7RSWFVx36M3sMRjV6OOQ==" saltValue="p0D0xjaVdT6/GMdbuf1QLw==" spinCount="100000" sheet="1" objects="1" scenarios="1"/>
  <mergeCells count="13">
    <mergeCell ref="B24:C24"/>
    <mergeCell ref="D24:F24"/>
    <mergeCell ref="B5:F5"/>
    <mergeCell ref="B14:G14"/>
    <mergeCell ref="B16:D16"/>
    <mergeCell ref="E16:G16"/>
    <mergeCell ref="B17:G17"/>
    <mergeCell ref="B2:F2"/>
    <mergeCell ref="B7:C7"/>
    <mergeCell ref="C9:D9"/>
    <mergeCell ref="F9:G9"/>
    <mergeCell ref="C10:D10"/>
    <mergeCell ref="F10:G10"/>
  </mergeCells>
  <hyperlinks>
    <hyperlink ref="B3" location="Content!A1" display="Content (Inhaltsverzeichnis)" xr:uid="{9236E627-E4C9-41EA-ADEE-61361D0193F6}"/>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28"/>
  <dimension ref="B1:M34"/>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5.28515625" style="58" customWidth="1"/>
    <col min="6" max="6" width="22.7109375" style="58" customWidth="1"/>
    <col min="7" max="7" width="18.7109375" style="58" customWidth="1"/>
    <col min="8" max="16384" width="9" style="58"/>
  </cols>
  <sheetData>
    <row r="1" spans="2:13" ht="9" customHeight="1" x14ac:dyDescent="0.2"/>
    <row r="2" spans="2:13" ht="46.5" customHeight="1" x14ac:dyDescent="0.25">
      <c r="B2" s="1536" t="s">
        <v>1445</v>
      </c>
      <c r="C2" s="1536"/>
      <c r="D2" s="1536"/>
      <c r="E2" s="1536"/>
      <c r="F2" s="1536"/>
      <c r="G2" s="56"/>
      <c r="H2" s="26"/>
      <c r="I2"/>
    </row>
    <row r="3" spans="2:13" s="1" customFormat="1" ht="16.5" customHeight="1" x14ac:dyDescent="0.25">
      <c r="B3" s="343" t="s">
        <v>842</v>
      </c>
      <c r="C3"/>
      <c r="D3"/>
      <c r="E3"/>
      <c r="F3"/>
      <c r="G3" s="155"/>
      <c r="H3" s="155"/>
      <c r="I3" s="155"/>
      <c r="J3" s="156"/>
      <c r="K3"/>
      <c r="L3"/>
      <c r="M3"/>
    </row>
    <row r="5" spans="2:13" ht="18" x14ac:dyDescent="0.25">
      <c r="B5" s="124"/>
      <c r="C5" s="124"/>
      <c r="E5" s="124"/>
      <c r="F5" s="124"/>
      <c r="G5" s="124"/>
      <c r="H5" s="124"/>
    </row>
    <row r="6" spans="2:13" ht="27.75" customHeight="1" x14ac:dyDescent="0.25">
      <c r="B6" s="3333" t="s">
        <v>1295</v>
      </c>
      <c r="C6" s="3333"/>
      <c r="D6" s="124"/>
      <c r="E6" s="540" t="s">
        <v>1296</v>
      </c>
      <c r="H6" s="24"/>
    </row>
    <row r="7" spans="2:13" ht="8.25" customHeight="1" x14ac:dyDescent="0.2">
      <c r="B7" s="125"/>
      <c r="C7" s="125"/>
      <c r="D7" s="125"/>
      <c r="E7" s="27"/>
      <c r="H7" s="27"/>
      <c r="J7" s="126"/>
      <c r="K7" s="126"/>
      <c r="L7" s="126"/>
      <c r="M7" s="126"/>
    </row>
    <row r="8" spans="2:13" ht="60" customHeight="1" x14ac:dyDescent="0.2">
      <c r="B8" s="425" t="s">
        <v>1052</v>
      </c>
      <c r="C8" s="3411" t="s">
        <v>3728</v>
      </c>
      <c r="D8" s="3412"/>
      <c r="E8" s="427" t="s">
        <v>1052</v>
      </c>
      <c r="F8" s="3323"/>
      <c r="G8" s="3324"/>
      <c r="H8" s="127"/>
      <c r="I8" s="128"/>
      <c r="J8" s="126"/>
      <c r="K8" s="126"/>
      <c r="L8" s="126"/>
      <c r="M8" s="126"/>
    </row>
    <row r="9" spans="2:13" ht="92.25" customHeight="1" x14ac:dyDescent="0.2">
      <c r="B9" s="426" t="s">
        <v>1426</v>
      </c>
      <c r="C9" s="3321" t="s">
        <v>4338</v>
      </c>
      <c r="D9" s="3322"/>
      <c r="E9" s="428" t="s">
        <v>1426</v>
      </c>
      <c r="F9" s="3416"/>
      <c r="G9" s="3327"/>
      <c r="H9" s="127"/>
      <c r="I9" s="128"/>
      <c r="J9" s="125"/>
      <c r="K9" s="126"/>
      <c r="L9" s="126"/>
      <c r="M9" s="126"/>
    </row>
    <row r="10" spans="2:13" ht="24" customHeight="1" x14ac:dyDescent="0.2">
      <c r="B10" s="129"/>
      <c r="C10" s="129"/>
      <c r="D10" s="129"/>
      <c r="E10" s="130"/>
      <c r="F10" s="131"/>
      <c r="G10" s="131"/>
      <c r="H10" s="132"/>
      <c r="I10" s="128"/>
      <c r="J10" s="125"/>
      <c r="K10" s="126"/>
      <c r="L10" s="126"/>
      <c r="M10" s="126"/>
    </row>
    <row r="11" spans="2:13" ht="15.75" x14ac:dyDescent="0.2">
      <c r="B11" s="129"/>
      <c r="C11" s="125"/>
      <c r="D11" s="125"/>
      <c r="E11" s="25"/>
      <c r="H11" s="133"/>
      <c r="I11" s="125"/>
      <c r="J11" s="125"/>
      <c r="K11" s="126"/>
      <c r="L11" s="126"/>
      <c r="M11" s="126"/>
    </row>
    <row r="12" spans="2:13" ht="15" customHeight="1" x14ac:dyDescent="0.2">
      <c r="B12" s="7" t="s">
        <v>1294</v>
      </c>
    </row>
    <row r="13" spans="2:13" s="42" customFormat="1" ht="24.95" customHeight="1" x14ac:dyDescent="0.2">
      <c r="B13" s="3314" t="s">
        <v>1310</v>
      </c>
      <c r="C13" s="3315"/>
      <c r="D13" s="3315"/>
      <c r="E13" s="3315"/>
      <c r="F13" s="3315"/>
      <c r="G13" s="3316"/>
      <c r="H13" s="552"/>
    </row>
    <row r="14" spans="2:13" x14ac:dyDescent="0.2">
      <c r="B14" s="42"/>
      <c r="C14" s="42"/>
      <c r="D14" s="544"/>
      <c r="E14" s="42"/>
      <c r="F14" s="42"/>
      <c r="G14" s="42"/>
      <c r="H14" s="7"/>
    </row>
    <row r="15" spans="2:13" ht="24.95" customHeight="1" x14ac:dyDescent="0.2">
      <c r="B15" s="3357" t="s">
        <v>1328</v>
      </c>
      <c r="C15" s="3423"/>
      <c r="D15" s="3358"/>
      <c r="E15" s="3403" t="s">
        <v>1329</v>
      </c>
      <c r="F15" s="3383"/>
      <c r="G15" s="3383"/>
      <c r="H15" s="7"/>
    </row>
    <row r="16" spans="2:13" ht="24.95" customHeight="1" x14ac:dyDescent="0.2">
      <c r="B16" s="3342" t="s">
        <v>1853</v>
      </c>
      <c r="C16" s="3343"/>
      <c r="D16" s="3343"/>
      <c r="E16" s="3343"/>
      <c r="F16" s="3343"/>
      <c r="G16" s="3343"/>
      <c r="H16" s="7"/>
    </row>
    <row r="17" spans="2:8" x14ac:dyDescent="0.2">
      <c r="B17" s="7"/>
      <c r="C17" s="7"/>
      <c r="D17" s="7"/>
      <c r="E17" s="7"/>
      <c r="F17" s="7"/>
      <c r="G17" s="7"/>
      <c r="H17" s="7"/>
    </row>
    <row r="18" spans="2:8" x14ac:dyDescent="0.2">
      <c r="B18" s="7"/>
      <c r="C18" s="7"/>
      <c r="D18" s="7"/>
      <c r="E18" s="7"/>
      <c r="F18" s="7"/>
      <c r="G18" s="7"/>
      <c r="H18" s="7"/>
    </row>
    <row r="19" spans="2:8" x14ac:dyDescent="0.2">
      <c r="B19" s="7"/>
      <c r="C19" s="7"/>
      <c r="D19" s="7"/>
      <c r="E19" s="7"/>
      <c r="F19" s="7"/>
      <c r="G19" s="7"/>
      <c r="H19" s="7"/>
    </row>
    <row r="21" spans="2:8" ht="33" customHeight="1" x14ac:dyDescent="0.25">
      <c r="B21" s="3331" t="s">
        <v>878</v>
      </c>
      <c r="C21" s="3331"/>
      <c r="D21" s="3331"/>
      <c r="E21" s="3331"/>
    </row>
    <row r="22" spans="2:8" ht="7.5" customHeight="1" x14ac:dyDescent="0.2"/>
    <row r="23" spans="2:8" ht="28.5" customHeight="1" x14ac:dyDescent="0.2">
      <c r="B23" s="3332" t="s">
        <v>1443</v>
      </c>
      <c r="C23" s="3332"/>
    </row>
    <row r="24" spans="2:8" ht="24.95" customHeight="1" thickBot="1" x14ac:dyDescent="0.25">
      <c r="B24" s="337" t="s">
        <v>1302</v>
      </c>
      <c r="C24" s="3359" t="s">
        <v>1303</v>
      </c>
      <c r="D24" s="3360"/>
      <c r="E24" s="3361" t="s">
        <v>1304</v>
      </c>
      <c r="F24" s="3362"/>
    </row>
    <row r="25" spans="2:8" ht="33.75" customHeight="1" thickBot="1" x14ac:dyDescent="0.25">
      <c r="B25" s="3328" t="s">
        <v>4339</v>
      </c>
      <c r="C25" s="3329"/>
      <c r="D25" s="3329"/>
      <c r="E25" s="3329"/>
      <c r="F25" s="3330"/>
    </row>
    <row r="28" spans="2:8" ht="28.5" customHeight="1" x14ac:dyDescent="0.2">
      <c r="B28" s="3332" t="s">
        <v>881</v>
      </c>
      <c r="C28" s="3332"/>
    </row>
    <row r="29" spans="2:8" ht="50.25" customHeight="1" x14ac:dyDescent="0.2">
      <c r="B29" s="30" t="s">
        <v>790</v>
      </c>
      <c r="C29" s="3340" t="s">
        <v>342</v>
      </c>
      <c r="D29" s="3340"/>
      <c r="E29" s="3341" t="s">
        <v>343</v>
      </c>
      <c r="F29" s="3341"/>
    </row>
    <row r="33" spans="2:8" x14ac:dyDescent="0.2">
      <c r="B33" s="137" t="s">
        <v>880</v>
      </c>
    </row>
    <row r="34" spans="2:8" ht="42" customHeight="1" x14ac:dyDescent="0.25">
      <c r="B34" s="3309"/>
      <c r="C34" s="3310"/>
      <c r="D34" s="3311"/>
      <c r="E34" s="3312"/>
      <c r="F34" s="3313"/>
      <c r="G34" s="138"/>
      <c r="H34"/>
    </row>
  </sheetData>
  <sheetProtection algorithmName="SHA-512" hashValue="1dq/8ec/H5AN2fRv43xRl4ccysXArV4Jwtd3nofmi4wz00gXD9xMWFRALMwJ025Upsqdqq0WsYCknvHjsuYjwA==" saltValue="g/gVCi8fBTY5gohQ9if97w==" spinCount="100000" sheet="1" objects="1" scenarios="1"/>
  <mergeCells count="20">
    <mergeCell ref="C24:D24"/>
    <mergeCell ref="E24:F24"/>
    <mergeCell ref="B2:F2"/>
    <mergeCell ref="C8:D8"/>
    <mergeCell ref="F8:G8"/>
    <mergeCell ref="C9:D9"/>
    <mergeCell ref="F9:G9"/>
    <mergeCell ref="B13:G13"/>
    <mergeCell ref="B15:D15"/>
    <mergeCell ref="B16:G16"/>
    <mergeCell ref="E15:G15"/>
    <mergeCell ref="B21:E21"/>
    <mergeCell ref="B23:C23"/>
    <mergeCell ref="B6:C6"/>
    <mergeCell ref="C29:D29"/>
    <mergeCell ref="E29:F29"/>
    <mergeCell ref="B34:C34"/>
    <mergeCell ref="B25:F25"/>
    <mergeCell ref="D34:F34"/>
    <mergeCell ref="B28:C28"/>
  </mergeCells>
  <hyperlinks>
    <hyperlink ref="B3" location="Content!A1" display="Content (Inhaltsverzeichnis)" xr:uid="{00000000-0004-0000-1A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dimension ref="B1:M34"/>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5.28515625" style="58" customWidth="1"/>
    <col min="6" max="6" width="22.7109375" style="58" customWidth="1"/>
    <col min="7" max="7" width="18.7109375" style="58" customWidth="1"/>
    <col min="8" max="16384" width="9" style="58"/>
  </cols>
  <sheetData>
    <row r="1" spans="2:13" ht="9" customHeight="1" x14ac:dyDescent="0.2"/>
    <row r="2" spans="2:13" ht="50.25" customHeight="1" x14ac:dyDescent="0.25">
      <c r="B2" s="3366" t="s">
        <v>3729</v>
      </c>
      <c r="C2" s="3366"/>
      <c r="D2" s="3366"/>
      <c r="E2" s="3366"/>
      <c r="F2" s="3366"/>
      <c r="G2" s="56"/>
      <c r="H2" s="26"/>
      <c r="I2"/>
    </row>
    <row r="3" spans="2:13" s="1" customFormat="1" ht="16.5" customHeight="1" x14ac:dyDescent="0.25">
      <c r="B3" s="343" t="s">
        <v>842</v>
      </c>
      <c r="C3"/>
      <c r="D3"/>
      <c r="E3"/>
      <c r="F3"/>
      <c r="G3" s="155"/>
      <c r="H3" s="155"/>
      <c r="I3" s="155"/>
      <c r="J3" s="156"/>
      <c r="K3"/>
      <c r="L3"/>
      <c r="M3"/>
    </row>
    <row r="5" spans="2:13" ht="18" x14ac:dyDescent="0.25">
      <c r="B5" s="124"/>
      <c r="C5" s="124"/>
      <c r="E5" s="124"/>
      <c r="F5" s="124"/>
      <c r="G5" s="124"/>
      <c r="H5" s="124"/>
    </row>
    <row r="6" spans="2:13" ht="27.75" customHeight="1" x14ac:dyDescent="0.25">
      <c r="B6" s="3333" t="s">
        <v>1295</v>
      </c>
      <c r="C6" s="3333"/>
      <c r="D6" s="124"/>
      <c r="E6" s="540" t="s">
        <v>1296</v>
      </c>
      <c r="H6" s="24"/>
    </row>
    <row r="7" spans="2:13" ht="8.25" customHeight="1" x14ac:dyDescent="0.2">
      <c r="B7" s="125"/>
      <c r="C7" s="125"/>
      <c r="D7" s="125"/>
      <c r="E7" s="27"/>
      <c r="H7" s="27"/>
      <c r="J7" s="126"/>
      <c r="K7" s="126"/>
      <c r="L7" s="126"/>
      <c r="M7" s="126"/>
    </row>
    <row r="8" spans="2:13" ht="65.25" customHeight="1" x14ac:dyDescent="0.2">
      <c r="B8" s="425" t="s">
        <v>1052</v>
      </c>
      <c r="C8" s="3321" t="s">
        <v>3730</v>
      </c>
      <c r="D8" s="3322"/>
      <c r="E8" s="427" t="s">
        <v>1052</v>
      </c>
      <c r="F8" s="3323"/>
      <c r="G8" s="3324"/>
      <c r="H8" s="127"/>
      <c r="I8" s="128"/>
      <c r="J8" s="126"/>
      <c r="K8" s="126"/>
      <c r="L8" s="126"/>
      <c r="M8" s="126"/>
    </row>
    <row r="9" spans="2:13" ht="58.5" customHeight="1" x14ac:dyDescent="0.2">
      <c r="B9" s="426" t="s">
        <v>1426</v>
      </c>
      <c r="C9" s="3321" t="s">
        <v>2854</v>
      </c>
      <c r="D9" s="3322"/>
      <c r="E9" s="428" t="s">
        <v>1426</v>
      </c>
      <c r="F9" s="3416"/>
      <c r="G9" s="3327"/>
      <c r="H9" s="127"/>
      <c r="I9" s="128"/>
      <c r="J9" s="125"/>
      <c r="K9" s="126"/>
      <c r="L9" s="126"/>
      <c r="M9" s="126"/>
    </row>
    <row r="10" spans="2:13" ht="24" customHeight="1" x14ac:dyDescent="0.2">
      <c r="B10" s="129"/>
      <c r="C10" s="129"/>
      <c r="D10" s="129"/>
      <c r="E10" s="130"/>
      <c r="F10" s="131"/>
      <c r="G10" s="131"/>
      <c r="H10" s="132"/>
      <c r="I10" s="128"/>
      <c r="J10" s="125"/>
      <c r="K10" s="126"/>
      <c r="L10" s="126"/>
      <c r="M10" s="126"/>
    </row>
    <row r="11" spans="2:13" ht="15.75" x14ac:dyDescent="0.2">
      <c r="B11" s="129"/>
      <c r="C11" s="125"/>
      <c r="D11" s="125"/>
      <c r="E11" s="25"/>
      <c r="H11" s="133"/>
      <c r="I11" s="125"/>
      <c r="J11" s="125"/>
      <c r="K11" s="126"/>
      <c r="L11" s="126"/>
      <c r="M11" s="126"/>
    </row>
    <row r="12" spans="2:13" ht="15" customHeight="1" x14ac:dyDescent="0.2">
      <c r="B12" s="7" t="s">
        <v>1294</v>
      </c>
    </row>
    <row r="13" spans="2:13" s="42" customFormat="1" ht="24.95" customHeight="1" x14ac:dyDescent="0.2">
      <c r="B13" s="3314" t="s">
        <v>1310</v>
      </c>
      <c r="C13" s="3315"/>
      <c r="D13" s="3315"/>
      <c r="E13" s="3315"/>
      <c r="F13" s="3315"/>
      <c r="G13" s="3316"/>
      <c r="H13" s="552"/>
    </row>
    <row r="14" spans="2:13" x14ac:dyDescent="0.2">
      <c r="B14" s="42"/>
      <c r="C14" s="42"/>
      <c r="D14" s="544"/>
      <c r="E14" s="42"/>
      <c r="F14" s="42"/>
      <c r="G14" s="42"/>
    </row>
    <row r="15" spans="2:13" ht="24.95" customHeight="1" x14ac:dyDescent="0.2">
      <c r="B15" s="3424" t="s">
        <v>1469</v>
      </c>
      <c r="C15" s="3425"/>
      <c r="D15" s="3426" t="s">
        <v>3731</v>
      </c>
      <c r="E15" s="3427"/>
      <c r="F15" s="3427"/>
      <c r="G15" s="3428"/>
    </row>
    <row r="16" spans="2:13" ht="24.95" customHeight="1" x14ac:dyDescent="0.2">
      <c r="B16" s="3342" t="s">
        <v>1436</v>
      </c>
      <c r="C16" s="3343"/>
      <c r="D16" s="3343"/>
      <c r="E16" s="3343"/>
      <c r="F16" s="3343"/>
      <c r="G16" s="3343"/>
    </row>
    <row r="17" spans="2:8" x14ac:dyDescent="0.2">
      <c r="B17" s="7"/>
      <c r="C17" s="7"/>
      <c r="D17" s="7"/>
      <c r="E17" s="7"/>
      <c r="F17" s="7"/>
      <c r="G17" s="7"/>
      <c r="H17" s="7"/>
    </row>
    <row r="18" spans="2:8" x14ac:dyDescent="0.2">
      <c r="B18" s="7"/>
      <c r="C18" s="7"/>
      <c r="D18" s="7"/>
      <c r="E18" s="7"/>
      <c r="F18" s="7"/>
      <c r="G18" s="7"/>
      <c r="H18" s="7"/>
    </row>
    <row r="19" spans="2:8" x14ac:dyDescent="0.2">
      <c r="B19" s="7"/>
      <c r="C19" s="7"/>
      <c r="D19" s="7"/>
      <c r="E19" s="7"/>
      <c r="F19" s="7"/>
      <c r="G19" s="7"/>
      <c r="H19" s="7"/>
    </row>
    <row r="21" spans="2:8" ht="33" customHeight="1" x14ac:dyDescent="0.25">
      <c r="B21" s="3331" t="s">
        <v>878</v>
      </c>
      <c r="C21" s="3331"/>
      <c r="D21" s="3331"/>
      <c r="E21" s="3331"/>
    </row>
    <row r="22" spans="2:8" ht="7.5" customHeight="1" x14ac:dyDescent="0.2"/>
    <row r="23" spans="2:8" ht="28.5" customHeight="1" x14ac:dyDescent="0.2">
      <c r="B23" s="3332" t="s">
        <v>1443</v>
      </c>
      <c r="C23" s="3332"/>
    </row>
    <row r="24" spans="2:8" ht="24.95" customHeight="1" thickBot="1" x14ac:dyDescent="0.25">
      <c r="B24" s="337" t="s">
        <v>1302</v>
      </c>
      <c r="C24" s="3359" t="s">
        <v>1303</v>
      </c>
      <c r="D24" s="3360"/>
      <c r="E24" s="3361" t="s">
        <v>1304</v>
      </c>
      <c r="F24" s="3362"/>
    </row>
    <row r="25" spans="2:8" ht="33" customHeight="1" thickBot="1" x14ac:dyDescent="0.25">
      <c r="B25" s="3328" t="s">
        <v>4335</v>
      </c>
      <c r="C25" s="3329"/>
      <c r="D25" s="3329"/>
      <c r="E25" s="3329"/>
      <c r="F25" s="3330"/>
    </row>
    <row r="28" spans="2:8" ht="28.5" customHeight="1" x14ac:dyDescent="0.2">
      <c r="B28" s="3332" t="s">
        <v>881</v>
      </c>
      <c r="C28" s="3332"/>
    </row>
    <row r="29" spans="2:8" ht="50.25" customHeight="1" x14ac:dyDescent="0.2">
      <c r="B29" s="30" t="s">
        <v>435</v>
      </c>
      <c r="C29" s="3340" t="s">
        <v>8</v>
      </c>
      <c r="D29" s="3340"/>
      <c r="E29" s="1556" t="s">
        <v>1727</v>
      </c>
      <c r="F29" s="1556"/>
    </row>
    <row r="33" spans="2:8" x14ac:dyDescent="0.2">
      <c r="B33" s="137" t="s">
        <v>880</v>
      </c>
    </row>
    <row r="34" spans="2:8" ht="42" customHeight="1" x14ac:dyDescent="0.25">
      <c r="B34" s="3309"/>
      <c r="C34" s="3310"/>
      <c r="D34" s="3311"/>
      <c r="E34" s="3312"/>
      <c r="F34" s="3313"/>
      <c r="G34" s="138"/>
      <c r="H34"/>
    </row>
  </sheetData>
  <sheetProtection algorithmName="SHA-512" hashValue="2hdwZwPsmIxw5V5PNf2QQgD5R55ieX5c+Onq6d7A/F1ugzZkeaYMquwBqgpcYUXoOoeimDZS76anSFcOdnLNHA==" saltValue="sWYL8C1MP+OoMFEovCrbNA==" spinCount="100000" sheet="1" objects="1" scenarios="1"/>
  <mergeCells count="20">
    <mergeCell ref="C24:D24"/>
    <mergeCell ref="E24:F24"/>
    <mergeCell ref="B2:F2"/>
    <mergeCell ref="C8:D8"/>
    <mergeCell ref="F8:G8"/>
    <mergeCell ref="C9:D9"/>
    <mergeCell ref="F9:G9"/>
    <mergeCell ref="B13:G13"/>
    <mergeCell ref="B16:G16"/>
    <mergeCell ref="B15:C15"/>
    <mergeCell ref="D15:G15"/>
    <mergeCell ref="B21:E21"/>
    <mergeCell ref="B23:C23"/>
    <mergeCell ref="B6:C6"/>
    <mergeCell ref="C29:D29"/>
    <mergeCell ref="E29:F29"/>
    <mergeCell ref="B34:C34"/>
    <mergeCell ref="D34:F34"/>
    <mergeCell ref="B25:F25"/>
    <mergeCell ref="B28:C28"/>
  </mergeCells>
  <hyperlinks>
    <hyperlink ref="B3" location="Content!A1" display="Content (Inhaltsverzeichnis)" xr:uid="{00000000-0004-0000-1B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30"/>
  <dimension ref="B1:M25"/>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3" style="58" customWidth="1"/>
    <col min="6" max="6" width="22.7109375" style="58" customWidth="1"/>
    <col min="7" max="7" width="18.7109375" style="58" customWidth="1"/>
    <col min="8" max="16384" width="9" style="58"/>
  </cols>
  <sheetData>
    <row r="1" spans="2:13" ht="9" customHeight="1" x14ac:dyDescent="0.2"/>
    <row r="2" spans="2:13" ht="45.75" customHeight="1" x14ac:dyDescent="0.25">
      <c r="B2" s="1536" t="s">
        <v>4238</v>
      </c>
      <c r="C2" s="1536"/>
      <c r="D2" s="1536"/>
      <c r="E2" s="1536"/>
      <c r="F2" s="1536"/>
      <c r="G2" s="56"/>
      <c r="H2" s="26"/>
      <c r="I2"/>
    </row>
    <row r="3" spans="2:13" s="1" customFormat="1" ht="16.5" customHeight="1" x14ac:dyDescent="0.25">
      <c r="B3" s="343" t="s">
        <v>842</v>
      </c>
      <c r="C3"/>
      <c r="D3"/>
      <c r="E3"/>
      <c r="F3"/>
      <c r="G3" s="155"/>
      <c r="H3" s="155"/>
      <c r="I3" s="155"/>
      <c r="J3" s="156"/>
      <c r="K3"/>
      <c r="L3"/>
      <c r="M3"/>
    </row>
    <row r="5" spans="2:13" ht="18" x14ac:dyDescent="0.25">
      <c r="B5" s="124"/>
      <c r="C5" s="124"/>
      <c r="E5" s="124"/>
      <c r="F5" s="124"/>
      <c r="G5" s="124"/>
      <c r="H5" s="124"/>
    </row>
    <row r="6" spans="2:13" ht="27.75" customHeight="1" x14ac:dyDescent="0.25">
      <c r="B6" s="3333" t="s">
        <v>1295</v>
      </c>
      <c r="C6" s="3333"/>
      <c r="D6" s="124"/>
      <c r="E6" s="540" t="s">
        <v>1296</v>
      </c>
      <c r="H6" s="24"/>
    </row>
    <row r="7" spans="2:13" ht="8.25" customHeight="1" x14ac:dyDescent="0.2">
      <c r="B7" s="125"/>
      <c r="C7" s="125"/>
      <c r="D7" s="125"/>
      <c r="E7" s="27"/>
      <c r="H7" s="27"/>
      <c r="J7" s="126"/>
      <c r="K7" s="126"/>
      <c r="L7" s="126"/>
      <c r="M7" s="126"/>
    </row>
    <row r="8" spans="2:13" ht="54.75" customHeight="1" x14ac:dyDescent="0.2">
      <c r="B8" s="425" t="s">
        <v>1052</v>
      </c>
      <c r="C8" s="3321" t="s">
        <v>2855</v>
      </c>
      <c r="D8" s="3322"/>
      <c r="E8" s="427" t="s">
        <v>1052</v>
      </c>
      <c r="F8" s="3323"/>
      <c r="G8" s="3324"/>
      <c r="H8" s="127"/>
      <c r="I8" s="128"/>
      <c r="J8" s="126"/>
      <c r="K8" s="126"/>
      <c r="L8" s="126"/>
      <c r="M8" s="126"/>
    </row>
    <row r="9" spans="2:13" ht="54.75" customHeight="1" x14ac:dyDescent="0.2">
      <c r="B9" s="426" t="s">
        <v>1426</v>
      </c>
      <c r="C9" s="3334"/>
      <c r="D9" s="3326"/>
      <c r="E9" s="428" t="s">
        <v>1426</v>
      </c>
      <c r="F9" s="3325"/>
      <c r="G9" s="3327"/>
      <c r="H9" s="127"/>
      <c r="I9" s="128"/>
      <c r="J9" s="125"/>
      <c r="K9" s="126"/>
      <c r="L9" s="126"/>
      <c r="M9" s="126"/>
    </row>
    <row r="10" spans="2:13" ht="24" customHeight="1" x14ac:dyDescent="0.2">
      <c r="B10" s="129"/>
      <c r="C10" s="129"/>
      <c r="D10" s="129"/>
      <c r="E10" s="130"/>
      <c r="F10" s="131"/>
      <c r="G10" s="131"/>
      <c r="H10" s="132"/>
      <c r="I10" s="128"/>
      <c r="J10" s="125"/>
      <c r="K10" s="126"/>
      <c r="L10" s="126"/>
      <c r="M10" s="126"/>
    </row>
    <row r="11" spans="2:13" ht="15.75" x14ac:dyDescent="0.2">
      <c r="B11" s="129"/>
      <c r="C11" s="125"/>
      <c r="D11" s="125"/>
      <c r="E11" s="25"/>
      <c r="H11" s="133"/>
      <c r="I11" s="125"/>
      <c r="J11" s="125"/>
      <c r="K11" s="126"/>
      <c r="L11" s="126"/>
      <c r="M11" s="126"/>
    </row>
    <row r="12" spans="2:13" ht="15" customHeight="1" x14ac:dyDescent="0.2">
      <c r="B12" s="7" t="s">
        <v>1294</v>
      </c>
    </row>
    <row r="13" spans="2:13" s="42" customFormat="1" ht="24.95" customHeight="1" x14ac:dyDescent="0.2">
      <c r="B13" s="3314" t="s">
        <v>1310</v>
      </c>
      <c r="C13" s="3315"/>
      <c r="D13" s="3315"/>
      <c r="E13" s="3315"/>
      <c r="F13" s="3315"/>
      <c r="G13" s="3316"/>
      <c r="H13" s="552"/>
    </row>
    <row r="14" spans="2:13" s="42" customFormat="1" ht="24.95" customHeight="1" x14ac:dyDescent="0.2">
      <c r="B14" s="3314" t="s">
        <v>1327</v>
      </c>
      <c r="C14" s="3315"/>
      <c r="D14" s="3315"/>
      <c r="E14" s="3316"/>
      <c r="F14" s="3429"/>
      <c r="G14" s="3430"/>
    </row>
    <row r="15" spans="2:13" x14ac:dyDescent="0.2">
      <c r="B15" s="135"/>
      <c r="C15" s="135"/>
      <c r="D15" s="135"/>
      <c r="E15" s="135"/>
    </row>
    <row r="16" spans="2:13" x14ac:dyDescent="0.2">
      <c r="B16" s="7"/>
      <c r="C16" s="7"/>
      <c r="D16" s="7"/>
      <c r="E16" s="7"/>
      <c r="F16" s="7"/>
      <c r="G16" s="7"/>
      <c r="H16" s="7"/>
    </row>
    <row r="17" spans="2:8" ht="33" customHeight="1" x14ac:dyDescent="0.25">
      <c r="B17" s="3331" t="s">
        <v>878</v>
      </c>
      <c r="C17" s="3331"/>
      <c r="D17" s="3331"/>
      <c r="E17" s="3331"/>
    </row>
    <row r="18" spans="2:8" ht="7.5" customHeight="1" x14ac:dyDescent="0.2"/>
    <row r="19" spans="2:8" ht="28.5" customHeight="1" x14ac:dyDescent="0.2">
      <c r="B19" s="3332" t="s">
        <v>1443</v>
      </c>
      <c r="C19" s="3332"/>
    </row>
    <row r="20" spans="2:8" ht="24.95" customHeight="1" thickBot="1" x14ac:dyDescent="0.25">
      <c r="B20" s="337" t="s">
        <v>1302</v>
      </c>
      <c r="C20" s="3359" t="s">
        <v>1303</v>
      </c>
      <c r="D20" s="3360"/>
      <c r="E20" s="3361" t="s">
        <v>1304</v>
      </c>
      <c r="F20" s="3362"/>
    </row>
    <row r="21" spans="2:8" ht="33" customHeight="1" thickBot="1" x14ac:dyDescent="0.25">
      <c r="B21" s="3328" t="s">
        <v>4337</v>
      </c>
      <c r="C21" s="3329"/>
      <c r="D21" s="3329"/>
      <c r="E21" s="3329"/>
      <c r="F21" s="3330"/>
    </row>
    <row r="24" spans="2:8" x14ac:dyDescent="0.2">
      <c r="B24" s="137" t="s">
        <v>880</v>
      </c>
    </row>
    <row r="25" spans="2:8" ht="42" customHeight="1" x14ac:dyDescent="0.25">
      <c r="B25" s="3309"/>
      <c r="C25" s="3310"/>
      <c r="D25" s="3431"/>
      <c r="E25" s="3432"/>
      <c r="F25" s="3433"/>
      <c r="G25" s="138"/>
      <c r="H25"/>
    </row>
  </sheetData>
  <sheetProtection algorithmName="SHA-512" hashValue="nGO27Yq2UIB1lazZmGIi9hd2pSuCiC8McxTGEG9cfFdrR9AkR32MfHBh8GaxKVvyOOGGx1BZvtm4geRJgViPcQ==" saltValue="Us+/o1u3Zp84NTr2hbx/rg==" spinCount="100000" sheet="1" objects="1" scenarios="1"/>
  <mergeCells count="16">
    <mergeCell ref="B2:F2"/>
    <mergeCell ref="C8:D8"/>
    <mergeCell ref="F8:G8"/>
    <mergeCell ref="C9:D9"/>
    <mergeCell ref="F9:G9"/>
    <mergeCell ref="B6:C6"/>
    <mergeCell ref="B25:C25"/>
    <mergeCell ref="B13:G13"/>
    <mergeCell ref="B14:E14"/>
    <mergeCell ref="F14:G14"/>
    <mergeCell ref="C20:D20"/>
    <mergeCell ref="E20:F20"/>
    <mergeCell ref="B21:F21"/>
    <mergeCell ref="D25:F25"/>
    <mergeCell ref="B17:E17"/>
    <mergeCell ref="B19:C19"/>
  </mergeCells>
  <hyperlinks>
    <hyperlink ref="B3" location="Content!A1" display="Content (Inhaltsverzeichnis)" xr:uid="{00000000-0004-0000-1C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32"/>
  <dimension ref="B1:M44"/>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5.28515625" style="58" customWidth="1"/>
    <col min="6" max="6" width="22.7109375" style="58" customWidth="1"/>
    <col min="7" max="7" width="33.42578125" style="58" customWidth="1"/>
    <col min="8" max="16384" width="9" style="58"/>
  </cols>
  <sheetData>
    <row r="1" spans="2:13" ht="9" customHeight="1" x14ac:dyDescent="0.2"/>
    <row r="2" spans="2:13" ht="47.25" customHeight="1" x14ac:dyDescent="0.25">
      <c r="B2" s="3366" t="s">
        <v>3971</v>
      </c>
      <c r="C2" s="3366"/>
      <c r="D2" s="3366"/>
      <c r="E2" s="3366"/>
      <c r="F2" s="3366"/>
      <c r="G2" s="56"/>
      <c r="H2" s="26"/>
      <c r="I2"/>
    </row>
    <row r="3" spans="2:13" s="1" customFormat="1" ht="16.5" customHeight="1" x14ac:dyDescent="0.25">
      <c r="B3" s="343" t="s">
        <v>842</v>
      </c>
      <c r="C3"/>
      <c r="D3"/>
      <c r="E3"/>
      <c r="F3"/>
      <c r="G3" s="155"/>
      <c r="H3" s="155"/>
      <c r="I3" s="155"/>
      <c r="J3" s="156"/>
      <c r="K3"/>
      <c r="L3"/>
      <c r="M3"/>
    </row>
    <row r="5" spans="2:13" ht="18" x14ac:dyDescent="0.25">
      <c r="B5" s="124"/>
      <c r="C5" s="124"/>
      <c r="E5" s="124"/>
      <c r="F5" s="124"/>
      <c r="G5" s="124"/>
      <c r="H5" s="124"/>
    </row>
    <row r="6" spans="2:13" ht="27.75" customHeight="1" x14ac:dyDescent="0.25">
      <c r="B6" s="3333" t="s">
        <v>1295</v>
      </c>
      <c r="C6" s="3333"/>
      <c r="D6" s="124"/>
      <c r="E6" s="540" t="s">
        <v>1296</v>
      </c>
      <c r="H6" s="24"/>
    </row>
    <row r="7" spans="2:13" ht="8.25" customHeight="1" x14ac:dyDescent="0.2">
      <c r="B7" s="125"/>
      <c r="C7" s="125"/>
      <c r="D7" s="125"/>
      <c r="E7" s="27"/>
      <c r="H7" s="27"/>
      <c r="J7" s="126"/>
      <c r="K7" s="126"/>
      <c r="L7" s="126"/>
      <c r="M7" s="126"/>
    </row>
    <row r="8" spans="2:13" ht="51" customHeight="1" x14ac:dyDescent="0.2">
      <c r="B8" s="425" t="s">
        <v>1052</v>
      </c>
      <c r="C8" s="3321" t="s">
        <v>2920</v>
      </c>
      <c r="D8" s="3322"/>
      <c r="E8" s="427" t="s">
        <v>1052</v>
      </c>
      <c r="F8" s="3389" t="s">
        <v>1421</v>
      </c>
      <c r="G8" s="3390"/>
      <c r="H8" s="127"/>
      <c r="I8" s="128"/>
      <c r="J8" s="126"/>
      <c r="K8" s="126"/>
      <c r="L8" s="126"/>
      <c r="M8" s="126"/>
    </row>
    <row r="9" spans="2:13" ht="54" customHeight="1" x14ac:dyDescent="0.2">
      <c r="B9" s="426" t="s">
        <v>1426</v>
      </c>
      <c r="C9" s="3321" t="s">
        <v>3969</v>
      </c>
      <c r="D9" s="3322"/>
      <c r="E9" s="428" t="s">
        <v>1426</v>
      </c>
      <c r="F9" s="3434" t="s">
        <v>3970</v>
      </c>
      <c r="G9" s="3435"/>
      <c r="H9" s="127"/>
      <c r="I9" s="128"/>
      <c r="J9" s="125"/>
      <c r="K9" s="126"/>
      <c r="L9" s="126"/>
      <c r="M9" s="126"/>
    </row>
    <row r="10" spans="2:13" ht="24" customHeight="1" x14ac:dyDescent="0.2">
      <c r="B10" s="129"/>
      <c r="C10" s="129"/>
      <c r="D10" s="129"/>
      <c r="E10" s="130"/>
      <c r="F10" s="131"/>
      <c r="G10" s="131"/>
      <c r="H10" s="132"/>
      <c r="I10" s="128"/>
      <c r="J10" s="125"/>
      <c r="K10" s="126"/>
      <c r="L10" s="126"/>
      <c r="M10" s="126"/>
    </row>
    <row r="11" spans="2:13" ht="15.75" x14ac:dyDescent="0.2">
      <c r="B11" s="129"/>
      <c r="C11" s="125"/>
      <c r="D11" s="125"/>
      <c r="E11" s="25"/>
      <c r="H11" s="133"/>
      <c r="I11" s="125"/>
      <c r="J11" s="125"/>
      <c r="K11" s="126"/>
      <c r="L11" s="126"/>
      <c r="M11" s="126"/>
    </row>
    <row r="12" spans="2:13" ht="15" customHeight="1" x14ac:dyDescent="0.2">
      <c r="B12" s="7" t="s">
        <v>1294</v>
      </c>
    </row>
    <row r="13" spans="2:13" ht="24.95" customHeight="1" x14ac:dyDescent="0.2">
      <c r="B13" s="3314" t="s">
        <v>1310</v>
      </c>
      <c r="C13" s="3413"/>
      <c r="D13" s="3413"/>
      <c r="E13" s="3413"/>
      <c r="F13" s="3413"/>
      <c r="G13" s="3414"/>
      <c r="H13" s="134"/>
    </row>
    <row r="14" spans="2:13" ht="24.95" customHeight="1" x14ac:dyDescent="0.2">
      <c r="B14" s="3314" t="s">
        <v>1311</v>
      </c>
      <c r="C14" s="3413"/>
      <c r="D14" s="3413"/>
      <c r="E14" s="3413"/>
      <c r="F14" s="3414"/>
      <c r="G14" s="118" t="s">
        <v>3732</v>
      </c>
      <c r="H14" s="7"/>
    </row>
    <row r="15" spans="2:13" ht="24.95" customHeight="1" x14ac:dyDescent="0.2">
      <c r="B15" s="3336" t="s">
        <v>1325</v>
      </c>
      <c r="C15" s="3391"/>
      <c r="D15" s="3391"/>
      <c r="E15" s="3391"/>
      <c r="F15" s="534" t="s">
        <v>1326</v>
      </c>
      <c r="G15" s="543"/>
      <c r="H15" s="7"/>
    </row>
    <row r="16" spans="2:13" ht="24.95" customHeight="1" x14ac:dyDescent="0.2">
      <c r="B16" s="3391" t="s">
        <v>344</v>
      </c>
      <c r="C16" s="3391"/>
      <c r="D16" s="557"/>
      <c r="E16" s="543"/>
      <c r="F16" s="42"/>
      <c r="G16" s="42"/>
    </row>
    <row r="17" spans="2:8" x14ac:dyDescent="0.2">
      <c r="B17" s="42"/>
      <c r="C17" s="42"/>
      <c r="D17" s="42"/>
      <c r="E17" s="42"/>
      <c r="F17" s="42"/>
      <c r="G17" s="42"/>
      <c r="H17" s="7"/>
    </row>
    <row r="18" spans="2:8" ht="24.95" customHeight="1" x14ac:dyDescent="0.2">
      <c r="B18" s="558" t="s">
        <v>345</v>
      </c>
      <c r="C18" s="545"/>
      <c r="D18" s="543"/>
      <c r="E18" s="543"/>
      <c r="F18" s="543"/>
      <c r="G18" s="42"/>
    </row>
    <row r="19" spans="2:8" ht="24.95" customHeight="1" x14ac:dyDescent="0.2">
      <c r="B19" s="3367" t="s">
        <v>1437</v>
      </c>
      <c r="C19" s="3368"/>
      <c r="D19" s="543"/>
      <c r="E19" s="543"/>
      <c r="F19" s="543"/>
      <c r="G19" s="543"/>
      <c r="H19" s="7"/>
    </row>
    <row r="20" spans="2:8" x14ac:dyDescent="0.2">
      <c r="B20" s="7"/>
      <c r="C20" s="7"/>
      <c r="D20" s="7"/>
      <c r="E20" s="7"/>
      <c r="F20" s="7"/>
      <c r="G20" s="7"/>
      <c r="H20" s="7"/>
    </row>
    <row r="21" spans="2:8" x14ac:dyDescent="0.2">
      <c r="B21" s="7"/>
      <c r="C21" s="7"/>
      <c r="D21" s="7"/>
      <c r="E21" s="7"/>
      <c r="F21" s="7"/>
      <c r="G21" s="7"/>
      <c r="H21" s="7"/>
    </row>
    <row r="22" spans="2:8" x14ac:dyDescent="0.2">
      <c r="B22" s="7"/>
      <c r="C22" s="7"/>
      <c r="D22" s="7"/>
      <c r="E22" s="7"/>
      <c r="F22" s="7"/>
      <c r="G22" s="7"/>
      <c r="H22" s="7"/>
    </row>
    <row r="24" spans="2:8" ht="33" customHeight="1" x14ac:dyDescent="0.25">
      <c r="B24" s="3331" t="s">
        <v>878</v>
      </c>
      <c r="C24" s="3331"/>
      <c r="D24" s="3331"/>
      <c r="E24" s="3331"/>
    </row>
    <row r="25" spans="2:8" ht="7.5" customHeight="1" x14ac:dyDescent="0.2"/>
    <row r="26" spans="2:8" ht="28.5" customHeight="1" x14ac:dyDescent="0.2">
      <c r="B26" s="3332" t="s">
        <v>1443</v>
      </c>
      <c r="C26" s="3332"/>
    </row>
    <row r="27" spans="2:8" ht="24.95" customHeight="1" thickBot="1" x14ac:dyDescent="0.25">
      <c r="B27" s="337" t="s">
        <v>1302</v>
      </c>
      <c r="C27" s="3359" t="s">
        <v>1303</v>
      </c>
      <c r="D27" s="3360"/>
      <c r="E27" s="3361" t="s">
        <v>1304</v>
      </c>
      <c r="F27" s="3362"/>
    </row>
    <row r="28" spans="2:8" ht="33" customHeight="1" thickBot="1" x14ac:dyDescent="0.25">
      <c r="B28" s="3347" t="s">
        <v>1307</v>
      </c>
      <c r="C28" s="3348"/>
      <c r="D28" s="3348"/>
      <c r="E28" s="3348"/>
      <c r="F28" s="3349"/>
    </row>
    <row r="29" spans="2:8" ht="39" customHeight="1" x14ac:dyDescent="0.2">
      <c r="B29" s="30" t="s">
        <v>450</v>
      </c>
      <c r="C29" s="1562" t="s">
        <v>8</v>
      </c>
      <c r="D29" s="1564"/>
      <c r="E29" s="1562" t="s">
        <v>8</v>
      </c>
      <c r="F29" s="1564"/>
    </row>
    <row r="30" spans="2:8" ht="39.75" customHeight="1" x14ac:dyDescent="0.2">
      <c r="B30" s="30" t="s">
        <v>451</v>
      </c>
      <c r="C30" s="1768" t="s">
        <v>319</v>
      </c>
      <c r="D30" s="1748"/>
      <c r="E30" s="1768" t="s">
        <v>319</v>
      </c>
      <c r="F30" s="1748"/>
    </row>
    <row r="31" spans="2:8" ht="46.5" customHeight="1" x14ac:dyDescent="0.2">
      <c r="B31" s="36" t="s">
        <v>457</v>
      </c>
      <c r="C31" s="1562" t="s">
        <v>10</v>
      </c>
      <c r="D31" s="1564"/>
      <c r="E31" s="1562" t="s">
        <v>602</v>
      </c>
      <c r="F31" s="1564"/>
    </row>
    <row r="32" spans="2:8" ht="48" customHeight="1" x14ac:dyDescent="0.2">
      <c r="B32" s="36" t="s">
        <v>441</v>
      </c>
      <c r="C32" s="1768" t="s">
        <v>169</v>
      </c>
      <c r="D32" s="1748"/>
      <c r="E32" s="1768" t="s">
        <v>346</v>
      </c>
      <c r="F32" s="1748"/>
    </row>
    <row r="33" spans="2:8" ht="44.25" customHeight="1" x14ac:dyDescent="0.2">
      <c r="B33" s="36" t="s">
        <v>458</v>
      </c>
      <c r="C33" s="1768" t="s">
        <v>169</v>
      </c>
      <c r="D33" s="1748"/>
      <c r="E33" s="1768" t="s">
        <v>1569</v>
      </c>
      <c r="F33" s="1748"/>
    </row>
    <row r="34" spans="2:8" ht="49.5" customHeight="1" x14ac:dyDescent="0.2">
      <c r="B34" s="36" t="s">
        <v>442</v>
      </c>
      <c r="C34" s="1768" t="s">
        <v>104</v>
      </c>
      <c r="D34" s="1748"/>
      <c r="E34" s="1768" t="s">
        <v>324</v>
      </c>
      <c r="F34" s="1748"/>
    </row>
    <row r="35" spans="2:8" ht="39.75" customHeight="1" x14ac:dyDescent="0.2">
      <c r="B35" s="36" t="s">
        <v>459</v>
      </c>
      <c r="C35" s="1768" t="s">
        <v>1771</v>
      </c>
      <c r="D35" s="1748"/>
      <c r="E35" s="1768" t="s">
        <v>1570</v>
      </c>
      <c r="F35" s="1748"/>
    </row>
    <row r="38" spans="2:8" ht="28.5" customHeight="1" x14ac:dyDescent="0.2">
      <c r="B38" s="3332" t="s">
        <v>881</v>
      </c>
      <c r="C38" s="3332"/>
    </row>
    <row r="39" spans="2:8" ht="41.25" customHeight="1" x14ac:dyDescent="0.2">
      <c r="B39" s="30" t="s">
        <v>486</v>
      </c>
      <c r="C39" s="3340" t="s">
        <v>334</v>
      </c>
      <c r="D39" s="3340"/>
      <c r="E39" s="1556" t="s">
        <v>347</v>
      </c>
      <c r="F39" s="1556"/>
    </row>
    <row r="43" spans="2:8" x14ac:dyDescent="0.2">
      <c r="B43" s="137" t="s">
        <v>880</v>
      </c>
    </row>
    <row r="44" spans="2:8" ht="42" customHeight="1" x14ac:dyDescent="0.25">
      <c r="B44" s="3309"/>
      <c r="C44" s="3310"/>
      <c r="D44" s="3311"/>
      <c r="E44" s="3312"/>
      <c r="F44" s="3313"/>
      <c r="G44" s="138"/>
      <c r="H44"/>
    </row>
  </sheetData>
  <sheetProtection algorithmName="SHA-512" hashValue="Y4+Uimx817x3sATLla4ISVezwrwurMqGp9jo4ycGeWBSAs01pzEHKkw6f7/cR77YBg1khwAJ9SN8ic34l3YAUA==" saltValue="9E94dqWKlTKbq38I2M3mzw==" spinCount="100000" sheet="1" objects="1" scenarios="1"/>
  <mergeCells count="35">
    <mergeCell ref="B28:F28"/>
    <mergeCell ref="B24:E24"/>
    <mergeCell ref="B26:C26"/>
    <mergeCell ref="C39:D39"/>
    <mergeCell ref="E39:F39"/>
    <mergeCell ref="C29:D29"/>
    <mergeCell ref="E29:F29"/>
    <mergeCell ref="C33:D33"/>
    <mergeCell ref="E33:F33"/>
    <mergeCell ref="C35:D35"/>
    <mergeCell ref="C30:D30"/>
    <mergeCell ref="E30:F30"/>
    <mergeCell ref="C32:D32"/>
    <mergeCell ref="E32:F32"/>
    <mergeCell ref="C34:D34"/>
    <mergeCell ref="E34:F34"/>
    <mergeCell ref="B14:F14"/>
    <mergeCell ref="B15:E15"/>
    <mergeCell ref="B16:C16"/>
    <mergeCell ref="B19:C19"/>
    <mergeCell ref="C27:D27"/>
    <mergeCell ref="E27:F27"/>
    <mergeCell ref="B13:G13"/>
    <mergeCell ref="B2:F2"/>
    <mergeCell ref="C8:D8"/>
    <mergeCell ref="F8:G8"/>
    <mergeCell ref="C9:D9"/>
    <mergeCell ref="F9:G9"/>
    <mergeCell ref="B6:C6"/>
    <mergeCell ref="E35:F35"/>
    <mergeCell ref="B44:C44"/>
    <mergeCell ref="E31:F31"/>
    <mergeCell ref="B38:C38"/>
    <mergeCell ref="D44:F44"/>
    <mergeCell ref="C31:D31"/>
  </mergeCells>
  <hyperlinks>
    <hyperlink ref="B3" location="Content!A1" display="Content (Inhaltsverzeichnis)" xr:uid="{00000000-0004-0000-1E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19"/>
  <dimension ref="A1:O140"/>
  <sheetViews>
    <sheetView workbookViewId="0"/>
  </sheetViews>
  <sheetFormatPr baseColWidth="10" defaultColWidth="9.140625" defaultRowHeight="14.25" x14ac:dyDescent="0.2"/>
  <cols>
    <col min="1" max="1" width="1.7109375" style="58" customWidth="1"/>
    <col min="2" max="2" width="10.28515625" style="58" customWidth="1"/>
    <col min="3" max="3" width="10.5703125" style="58" customWidth="1"/>
    <col min="4" max="4" width="2.7109375" style="58" customWidth="1"/>
    <col min="5" max="5" width="6.7109375" style="58" customWidth="1"/>
    <col min="6" max="6" width="26.28515625" style="139" customWidth="1"/>
    <col min="7" max="7" width="26.140625" style="139" customWidth="1"/>
    <col min="8" max="8" width="24.85546875" style="139" customWidth="1"/>
    <col min="9" max="9" width="33" style="139" customWidth="1"/>
    <col min="10" max="10" width="29.140625" style="58" customWidth="1"/>
    <col min="11" max="16384" width="9.140625" style="58"/>
  </cols>
  <sheetData>
    <row r="1" spans="1:13" ht="8.25" customHeight="1" x14ac:dyDescent="0.2">
      <c r="A1" s="153"/>
      <c r="B1" s="27"/>
      <c r="C1" s="27"/>
      <c r="D1" s="27"/>
      <c r="E1" s="27"/>
      <c r="F1" s="27"/>
      <c r="G1" s="27"/>
      <c r="H1" s="27"/>
      <c r="I1" s="27"/>
      <c r="J1" s="27"/>
      <c r="K1" s="27"/>
      <c r="L1" s="27"/>
      <c r="M1" s="27"/>
    </row>
    <row r="2" spans="1:13" ht="44.25" customHeight="1" x14ac:dyDescent="0.25">
      <c r="B2" s="1567" t="s">
        <v>900</v>
      </c>
      <c r="C2" s="1567"/>
      <c r="D2" s="1567"/>
      <c r="E2" s="1567"/>
      <c r="F2" s="1567"/>
      <c r="G2" s="1567"/>
      <c r="H2" s="154"/>
      <c r="I2" s="154"/>
      <c r="J2" s="27"/>
      <c r="K2" s="27"/>
      <c r="L2" s="27"/>
      <c r="M2" s="27"/>
    </row>
    <row r="3" spans="1:13" s="1" customFormat="1" ht="21" customHeight="1" x14ac:dyDescent="0.25">
      <c r="B3" s="1553" t="s">
        <v>842</v>
      </c>
      <c r="C3" s="1553"/>
      <c r="D3" s="1553"/>
      <c r="E3" s="1553"/>
      <c r="F3"/>
      <c r="G3" s="155"/>
      <c r="H3" s="155"/>
      <c r="I3" s="155"/>
      <c r="J3" s="156"/>
      <c r="K3" s="1554"/>
      <c r="L3" s="1554"/>
      <c r="M3" s="1554"/>
    </row>
    <row r="4" spans="1:13" ht="27.75" customHeight="1" x14ac:dyDescent="0.25">
      <c r="B4" s="124"/>
      <c r="C4" s="124"/>
      <c r="D4" s="124"/>
      <c r="E4" s="124"/>
      <c r="F4" s="124"/>
      <c r="G4" s="124"/>
      <c r="H4" s="124"/>
      <c r="I4" s="124"/>
      <c r="J4" s="27"/>
      <c r="K4" s="1554"/>
      <c r="L4" s="1554"/>
      <c r="M4" s="1554"/>
    </row>
    <row r="11" spans="1:13" ht="23.1" customHeight="1" x14ac:dyDescent="0.2"/>
    <row r="12" spans="1:13" ht="23.1" customHeight="1" x14ac:dyDescent="0.2"/>
    <row r="13" spans="1:13" ht="23.1" customHeight="1" x14ac:dyDescent="0.2"/>
    <row r="14" spans="1:13" ht="23.1" customHeight="1" x14ac:dyDescent="0.2"/>
    <row r="15" spans="1:13" ht="23.1" customHeight="1" x14ac:dyDescent="0.2"/>
    <row r="16" spans="1:13" ht="23.1" customHeight="1" x14ac:dyDescent="0.2"/>
    <row r="17" ht="23.1" customHeight="1" x14ac:dyDescent="0.2"/>
    <row r="23" ht="18.75" customHeight="1" x14ac:dyDescent="0.2"/>
    <row r="24" ht="23.25" customHeight="1" x14ac:dyDescent="0.2"/>
    <row r="27" ht="20.100000000000001" customHeight="1" x14ac:dyDescent="0.2"/>
    <row r="28" ht="20.100000000000001" customHeight="1" x14ac:dyDescent="0.2"/>
    <row r="29" ht="20.100000000000001" customHeight="1" x14ac:dyDescent="0.2"/>
    <row r="31" ht="24.95" customHeight="1" x14ac:dyDescent="0.2"/>
    <row r="32" ht="24.95" customHeight="1" x14ac:dyDescent="0.2"/>
    <row r="33" spans="2:15" ht="24.95" customHeight="1" x14ac:dyDescent="0.2"/>
    <row r="34" spans="2:15" ht="24.95" customHeight="1" x14ac:dyDescent="0.2"/>
    <row r="35" spans="2:15" ht="18.75" customHeight="1" x14ac:dyDescent="0.2"/>
    <row r="38" spans="2:15" s="158" customFormat="1" ht="24.95" customHeight="1" x14ac:dyDescent="0.25">
      <c r="B38" s="1555" t="s">
        <v>1342</v>
      </c>
      <c r="C38" s="1555"/>
      <c r="D38" s="1555"/>
      <c r="E38" s="1555"/>
      <c r="F38" s="157" t="s">
        <v>1048</v>
      </c>
      <c r="G38" s="157" t="s">
        <v>1343</v>
      </c>
      <c r="H38" s="157" t="s">
        <v>1301</v>
      </c>
      <c r="I38" s="157" t="s">
        <v>1344</v>
      </c>
      <c r="J38" s="157" t="s">
        <v>1345</v>
      </c>
    </row>
    <row r="39" spans="2:15" s="158" customFormat="1" ht="35.25" customHeight="1" x14ac:dyDescent="0.25">
      <c r="B39" s="1556" t="s">
        <v>856</v>
      </c>
      <c r="C39" s="1556"/>
      <c r="D39" s="1556"/>
      <c r="E39" s="1556"/>
      <c r="F39" s="30" t="s">
        <v>431</v>
      </c>
      <c r="G39" s="36"/>
      <c r="H39" s="30" t="s">
        <v>362</v>
      </c>
      <c r="I39" s="53" t="s">
        <v>359</v>
      </c>
      <c r="J39" s="53" t="s">
        <v>843</v>
      </c>
      <c r="K39" s="159"/>
      <c r="L39" s="159"/>
      <c r="M39" s="159"/>
      <c r="N39" s="159"/>
      <c r="O39" s="159"/>
    </row>
    <row r="40" spans="2:15" s="158" customFormat="1" ht="35.25" customHeight="1" x14ac:dyDescent="0.25">
      <c r="B40" s="1556" t="s">
        <v>856</v>
      </c>
      <c r="C40" s="1556"/>
      <c r="D40" s="1556"/>
      <c r="E40" s="1556"/>
      <c r="F40" s="30" t="s">
        <v>431</v>
      </c>
      <c r="G40" s="36" t="s">
        <v>846</v>
      </c>
      <c r="H40" s="30" t="s">
        <v>362</v>
      </c>
      <c r="I40" s="30" t="s">
        <v>360</v>
      </c>
      <c r="J40" s="30" t="s">
        <v>1495</v>
      </c>
      <c r="K40" s="159"/>
      <c r="L40" s="159"/>
      <c r="M40" s="159"/>
      <c r="N40" s="159"/>
      <c r="O40" s="159"/>
    </row>
    <row r="41" spans="2:15" s="158" customFormat="1" ht="52.5" customHeight="1" x14ac:dyDescent="0.25">
      <c r="B41" s="1556" t="s">
        <v>856</v>
      </c>
      <c r="C41" s="1556"/>
      <c r="D41" s="1556"/>
      <c r="E41" s="1556"/>
      <c r="F41" s="30" t="s">
        <v>610</v>
      </c>
      <c r="G41" s="43"/>
      <c r="H41" s="43" t="s">
        <v>8</v>
      </c>
      <c r="I41" s="53" t="s">
        <v>359</v>
      </c>
      <c r="J41" s="53" t="s">
        <v>843</v>
      </c>
    </row>
    <row r="42" spans="2:15" s="158" customFormat="1" ht="49.5" customHeight="1" x14ac:dyDescent="0.25">
      <c r="B42" s="1556" t="s">
        <v>856</v>
      </c>
      <c r="C42" s="1556"/>
      <c r="D42" s="1556"/>
      <c r="E42" s="1556"/>
      <c r="F42" s="30" t="s">
        <v>432</v>
      </c>
      <c r="G42" s="36"/>
      <c r="H42" s="36" t="s">
        <v>527</v>
      </c>
      <c r="I42" s="53" t="s">
        <v>359</v>
      </c>
      <c r="J42" s="53" t="s">
        <v>843</v>
      </c>
      <c r="K42" s="159"/>
      <c r="L42" s="159"/>
      <c r="M42" s="159"/>
      <c r="N42" s="159"/>
      <c r="O42" s="159"/>
    </row>
    <row r="43" spans="2:15" s="158" customFormat="1" ht="48" customHeight="1" x14ac:dyDescent="0.25">
      <c r="B43" s="1556" t="s">
        <v>856</v>
      </c>
      <c r="C43" s="1556"/>
      <c r="D43" s="1556"/>
      <c r="E43" s="1556"/>
      <c r="F43" s="30" t="s">
        <v>432</v>
      </c>
      <c r="G43" s="36" t="s">
        <v>847</v>
      </c>
      <c r="H43" s="36" t="s">
        <v>527</v>
      </c>
      <c r="I43" s="30" t="s">
        <v>360</v>
      </c>
      <c r="J43" s="30" t="s">
        <v>1495</v>
      </c>
      <c r="K43" s="159"/>
      <c r="L43" s="159"/>
      <c r="M43" s="159"/>
      <c r="N43" s="159"/>
      <c r="O43" s="159"/>
    </row>
    <row r="44" spans="2:15" s="158" customFormat="1" ht="48" customHeight="1" x14ac:dyDescent="0.25">
      <c r="B44" s="1559" t="s">
        <v>856</v>
      </c>
      <c r="C44" s="1560"/>
      <c r="D44" s="1560"/>
      <c r="E44" s="1561"/>
      <c r="F44" s="30" t="s">
        <v>432</v>
      </c>
      <c r="G44" s="30" t="s">
        <v>338</v>
      </c>
      <c r="H44" s="30" t="s">
        <v>527</v>
      </c>
      <c r="I44" s="1565" t="s">
        <v>359</v>
      </c>
      <c r="J44" s="1565" t="s">
        <v>843</v>
      </c>
      <c r="K44" s="159"/>
      <c r="L44" s="159"/>
      <c r="M44" s="159"/>
      <c r="N44" s="159"/>
      <c r="O44" s="159"/>
    </row>
    <row r="45" spans="2:15" s="158" customFormat="1" ht="48.75" customHeight="1" x14ac:dyDescent="0.25">
      <c r="B45" s="1562"/>
      <c r="C45" s="1563"/>
      <c r="D45" s="1563"/>
      <c r="E45" s="1564"/>
      <c r="F45" s="36" t="s">
        <v>437</v>
      </c>
      <c r="G45" s="1143"/>
      <c r="H45" s="36" t="s">
        <v>4205</v>
      </c>
      <c r="I45" s="1566"/>
      <c r="J45" s="1566"/>
      <c r="K45" s="159"/>
      <c r="L45" s="159"/>
      <c r="M45" s="159"/>
      <c r="N45" s="159"/>
      <c r="O45" s="159"/>
    </row>
    <row r="46" spans="2:15" s="44" customFormat="1" ht="4.9000000000000004" customHeight="1" x14ac:dyDescent="0.25">
      <c r="B46" s="1557"/>
      <c r="C46" s="1558"/>
      <c r="D46" s="1558"/>
      <c r="E46" s="1558"/>
      <c r="F46" s="318"/>
      <c r="G46" s="1326"/>
      <c r="H46" s="1326"/>
      <c r="I46" s="318"/>
      <c r="J46" s="318"/>
    </row>
    <row r="47" spans="2:15" s="158" customFormat="1" ht="45.75" customHeight="1" x14ac:dyDescent="0.25">
      <c r="B47" s="1556" t="s">
        <v>857</v>
      </c>
      <c r="C47" s="1556"/>
      <c r="D47" s="1556"/>
      <c r="E47" s="1556"/>
      <c r="F47" s="36" t="s">
        <v>437</v>
      </c>
      <c r="G47" s="36" t="s">
        <v>4212</v>
      </c>
      <c r="H47" s="36" t="s">
        <v>4205</v>
      </c>
      <c r="I47" s="30" t="s">
        <v>363</v>
      </c>
      <c r="J47" s="30" t="s">
        <v>845</v>
      </c>
      <c r="K47" s="317"/>
      <c r="L47" s="317"/>
      <c r="M47" s="317"/>
      <c r="N47" s="317"/>
      <c r="O47" s="317"/>
    </row>
    <row r="48" spans="2:15" s="44" customFormat="1" ht="4.9000000000000004" customHeight="1" x14ac:dyDescent="0.25">
      <c r="B48" s="1557"/>
      <c r="C48" s="1558"/>
      <c r="D48" s="1558"/>
      <c r="E48" s="1558"/>
      <c r="F48" s="318"/>
      <c r="G48" s="318"/>
      <c r="H48" s="318"/>
      <c r="I48" s="318"/>
      <c r="J48" s="318"/>
    </row>
    <row r="49" spans="2:15" s="158" customFormat="1" ht="36.75" customHeight="1" x14ac:dyDescent="0.25">
      <c r="B49" s="1556" t="s">
        <v>857</v>
      </c>
      <c r="C49" s="1556"/>
      <c r="D49" s="1556"/>
      <c r="E49" s="1556"/>
      <c r="F49" s="30" t="s">
        <v>431</v>
      </c>
      <c r="G49" s="30" t="s">
        <v>364</v>
      </c>
      <c r="H49" s="30" t="s">
        <v>362</v>
      </c>
      <c r="I49" s="36" t="s">
        <v>361</v>
      </c>
      <c r="J49" s="36" t="s">
        <v>844</v>
      </c>
      <c r="K49" s="317"/>
      <c r="L49" s="317"/>
      <c r="M49" s="317"/>
      <c r="N49" s="317"/>
      <c r="O49" s="317"/>
    </row>
    <row r="50" spans="2:15" s="44" customFormat="1" ht="4.9000000000000004" customHeight="1" x14ac:dyDescent="0.25">
      <c r="B50" s="1557"/>
      <c r="C50" s="1558"/>
      <c r="D50" s="1558"/>
      <c r="E50" s="1558"/>
      <c r="F50" s="318"/>
      <c r="G50" s="318"/>
      <c r="H50" s="318"/>
      <c r="I50" s="318"/>
      <c r="J50" s="318"/>
    </row>
    <row r="51" spans="2:15" s="158" customFormat="1" ht="49.5" customHeight="1" x14ac:dyDescent="0.25">
      <c r="B51" s="1570" t="s">
        <v>1621</v>
      </c>
      <c r="C51" s="1571"/>
      <c r="D51" s="1571"/>
      <c r="E51" s="1572"/>
      <c r="F51" s="30" t="s">
        <v>1622</v>
      </c>
      <c r="G51" s="30" t="s">
        <v>198</v>
      </c>
      <c r="H51" s="1568" t="s">
        <v>1686</v>
      </c>
      <c r="I51" s="1568" t="s">
        <v>1623</v>
      </c>
      <c r="J51" s="1568" t="s">
        <v>1624</v>
      </c>
      <c r="K51" s="317"/>
      <c r="L51" s="317"/>
      <c r="M51" s="317"/>
      <c r="N51" s="317"/>
      <c r="O51" s="317"/>
    </row>
    <row r="52" spans="2:15" s="158" customFormat="1" ht="48" customHeight="1" x14ac:dyDescent="0.25">
      <c r="B52" s="1573"/>
      <c r="C52" s="1574"/>
      <c r="D52" s="1574"/>
      <c r="E52" s="1575"/>
      <c r="F52" s="30" t="s">
        <v>1631</v>
      </c>
      <c r="G52" s="30" t="s">
        <v>198</v>
      </c>
      <c r="H52" s="1569"/>
      <c r="I52" s="1569"/>
      <c r="J52" s="1569"/>
      <c r="K52" s="317"/>
      <c r="L52" s="317"/>
      <c r="M52" s="317"/>
      <c r="N52" s="317"/>
      <c r="O52" s="317"/>
    </row>
    <row r="53" spans="2:15" s="44" customFormat="1" ht="4.9000000000000004" customHeight="1" x14ac:dyDescent="0.25">
      <c r="B53" s="1557"/>
      <c r="C53" s="1558"/>
      <c r="D53" s="1558"/>
      <c r="E53" s="1558"/>
      <c r="F53" s="318"/>
      <c r="G53" s="318"/>
      <c r="H53" s="318"/>
      <c r="I53" s="318"/>
      <c r="J53" s="318"/>
    </row>
    <row r="54" spans="2:15" s="158" customFormat="1" ht="49.5" customHeight="1" x14ac:dyDescent="0.25">
      <c r="B54" s="1570" t="s">
        <v>1688</v>
      </c>
      <c r="C54" s="1571"/>
      <c r="D54" s="1571"/>
      <c r="E54" s="1572"/>
      <c r="F54" s="30" t="s">
        <v>1631</v>
      </c>
      <c r="G54" s="30" t="s">
        <v>198</v>
      </c>
      <c r="H54" s="1568" t="s">
        <v>1687</v>
      </c>
      <c r="I54" s="1568" t="s">
        <v>1684</v>
      </c>
      <c r="J54" s="1568" t="s">
        <v>1685</v>
      </c>
      <c r="K54" s="317"/>
      <c r="L54" s="317"/>
      <c r="M54" s="317"/>
      <c r="N54" s="317"/>
      <c r="O54" s="317"/>
    </row>
    <row r="55" spans="2:15" s="158" customFormat="1" ht="48" customHeight="1" x14ac:dyDescent="0.25">
      <c r="B55" s="1573"/>
      <c r="C55" s="1574"/>
      <c r="D55" s="1574"/>
      <c r="E55" s="1575"/>
      <c r="F55" s="30" t="s">
        <v>1622</v>
      </c>
      <c r="G55" s="30" t="s">
        <v>198</v>
      </c>
      <c r="H55" s="1569"/>
      <c r="I55" s="1569"/>
      <c r="J55" s="1569"/>
      <c r="K55" s="317"/>
      <c r="L55" s="317"/>
      <c r="M55" s="317"/>
      <c r="N55" s="317"/>
      <c r="O55" s="317"/>
    </row>
    <row r="56" spans="2:15" s="44" customFormat="1" ht="4.9000000000000004" customHeight="1" x14ac:dyDescent="0.25">
      <c r="B56" s="1557"/>
      <c r="C56" s="1558"/>
      <c r="D56" s="1558"/>
      <c r="E56" s="1558"/>
      <c r="F56" s="318"/>
      <c r="G56" s="318"/>
      <c r="H56" s="318"/>
      <c r="I56" s="318"/>
      <c r="J56" s="318"/>
    </row>
    <row r="57" spans="2:15" s="158" customFormat="1" ht="49.5" customHeight="1" x14ac:dyDescent="0.25">
      <c r="B57" s="1570" t="s">
        <v>1692</v>
      </c>
      <c r="C57" s="1571"/>
      <c r="D57" s="1571"/>
      <c r="E57" s="1572"/>
      <c r="F57" s="30" t="s">
        <v>193</v>
      </c>
      <c r="G57" s="30" t="s">
        <v>198</v>
      </c>
      <c r="H57" s="1568" t="s">
        <v>1755</v>
      </c>
      <c r="I57" s="1568" t="s">
        <v>1627</v>
      </c>
      <c r="J57" s="1568" t="s">
        <v>1628</v>
      </c>
      <c r="K57" s="317"/>
      <c r="L57" s="317"/>
      <c r="M57" s="317"/>
      <c r="N57" s="317"/>
      <c r="O57" s="317"/>
    </row>
    <row r="58" spans="2:15" s="158" customFormat="1" ht="48" customHeight="1" x14ac:dyDescent="0.25">
      <c r="B58" s="1573"/>
      <c r="C58" s="1574"/>
      <c r="D58" s="1574"/>
      <c r="E58" s="1575"/>
      <c r="F58" s="30" t="s">
        <v>1622</v>
      </c>
      <c r="G58" s="30" t="s">
        <v>198</v>
      </c>
      <c r="H58" s="1569"/>
      <c r="I58" s="1569"/>
      <c r="J58" s="1569"/>
      <c r="K58" s="317"/>
      <c r="L58" s="317"/>
      <c r="M58" s="317"/>
      <c r="N58" s="317"/>
      <c r="O58" s="317"/>
    </row>
    <row r="59" spans="2:15" s="160" customFormat="1" ht="11.25" x14ac:dyDescent="0.2">
      <c r="F59" s="161"/>
      <c r="G59" s="161"/>
      <c r="H59" s="161"/>
      <c r="I59" s="161"/>
    </row>
    <row r="60" spans="2:15" s="160" customFormat="1" ht="11.25" x14ac:dyDescent="0.2">
      <c r="F60" s="161"/>
      <c r="G60" s="161"/>
      <c r="H60" s="161"/>
      <c r="I60" s="161"/>
    </row>
    <row r="61" spans="2:15" s="160" customFormat="1" ht="11.25" x14ac:dyDescent="0.2">
      <c r="F61" s="161"/>
      <c r="G61" s="161"/>
      <c r="H61" s="161"/>
      <c r="I61" s="161"/>
    </row>
    <row r="62" spans="2:15" s="160" customFormat="1" ht="11.25" x14ac:dyDescent="0.2">
      <c r="F62" s="161"/>
      <c r="G62" s="161"/>
      <c r="H62" s="161"/>
      <c r="I62" s="161"/>
    </row>
    <row r="63" spans="2:15" s="160" customFormat="1" ht="11.25" x14ac:dyDescent="0.2">
      <c r="F63" s="161"/>
      <c r="G63" s="161"/>
      <c r="H63" s="161"/>
      <c r="I63" s="161"/>
    </row>
    <row r="64" spans="2:15" s="160" customFormat="1" ht="11.25" x14ac:dyDescent="0.2"/>
    <row r="65" spans="6:8" s="160" customFormat="1" ht="23.1" customHeight="1" x14ac:dyDescent="0.2"/>
    <row r="66" spans="6:8" s="160" customFormat="1" ht="23.1" customHeight="1" x14ac:dyDescent="0.2"/>
    <row r="67" spans="6:8" s="160" customFormat="1" ht="23.1" customHeight="1" x14ac:dyDescent="0.2"/>
    <row r="68" spans="6:8" s="160" customFormat="1" ht="12" customHeight="1" x14ac:dyDescent="0.2"/>
    <row r="69" spans="6:8" s="160" customFormat="1" ht="12" customHeight="1" x14ac:dyDescent="0.2">
      <c r="F69" s="162"/>
      <c r="H69" s="163"/>
    </row>
    <row r="70" spans="6:8" s="160" customFormat="1" ht="23.1" customHeight="1" x14ac:dyDescent="0.2">
      <c r="F70" s="162"/>
      <c r="H70" s="163"/>
    </row>
    <row r="71" spans="6:8" s="160" customFormat="1" ht="23.1" customHeight="1" x14ac:dyDescent="0.2">
      <c r="F71" s="162"/>
      <c r="H71" s="163"/>
    </row>
    <row r="72" spans="6:8" s="160" customFormat="1" ht="15" customHeight="1" x14ac:dyDescent="0.2">
      <c r="F72" s="162"/>
      <c r="H72" s="163"/>
    </row>
    <row r="73" spans="6:8" s="160" customFormat="1" ht="9.9499999999999993" customHeight="1" x14ac:dyDescent="0.2">
      <c r="F73" s="162"/>
      <c r="H73" s="163"/>
    </row>
    <row r="74" spans="6:8" s="160" customFormat="1" ht="9.9499999999999993" customHeight="1" x14ac:dyDescent="0.2">
      <c r="F74" s="162"/>
      <c r="H74" s="163"/>
    </row>
    <row r="75" spans="6:8" s="160" customFormat="1" ht="9.9499999999999993" customHeight="1" x14ac:dyDescent="0.2">
      <c r="F75" s="162"/>
      <c r="H75" s="163"/>
    </row>
    <row r="76" spans="6:8" s="160" customFormat="1" ht="9.9499999999999993" customHeight="1" x14ac:dyDescent="0.2">
      <c r="F76" s="162"/>
      <c r="H76" s="163"/>
    </row>
    <row r="77" spans="6:8" s="160" customFormat="1" ht="9.9499999999999993" customHeight="1" x14ac:dyDescent="0.2">
      <c r="F77" s="162"/>
      <c r="H77" s="163"/>
    </row>
    <row r="78" spans="6:8" s="160" customFormat="1" ht="9.9499999999999993" customHeight="1" x14ac:dyDescent="0.2">
      <c r="F78" s="162"/>
      <c r="H78" s="163"/>
    </row>
    <row r="79" spans="6:8" s="160" customFormat="1" ht="9.9499999999999993" customHeight="1" x14ac:dyDescent="0.2">
      <c r="F79" s="162"/>
      <c r="H79" s="163"/>
    </row>
    <row r="80" spans="6:8" s="160" customFormat="1" ht="13.5" customHeight="1" x14ac:dyDescent="0.2">
      <c r="F80" s="162"/>
      <c r="H80" s="163"/>
    </row>
    <row r="81" spans="3:9" s="164" customFormat="1" x14ac:dyDescent="0.2">
      <c r="C81" s="160"/>
      <c r="D81" s="160"/>
      <c r="E81" s="160"/>
      <c r="F81" s="160"/>
      <c r="G81" s="160"/>
      <c r="H81" s="160"/>
      <c r="I81" s="160"/>
    </row>
    <row r="82" spans="3:9" ht="24" customHeight="1" x14ac:dyDescent="0.2">
      <c r="C82" s="25"/>
      <c r="D82" s="25"/>
      <c r="E82" s="25"/>
      <c r="F82" s="27"/>
      <c r="G82" s="160"/>
      <c r="H82" s="27"/>
      <c r="I82" s="27"/>
    </row>
    <row r="83" spans="3:9" s="160" customFormat="1" ht="21" customHeight="1" x14ac:dyDescent="0.2">
      <c r="F83" s="165"/>
      <c r="G83" s="165"/>
      <c r="H83" s="166"/>
      <c r="I83" s="166"/>
    </row>
    <row r="84" spans="3:9" s="160" customFormat="1" ht="21" customHeight="1" x14ac:dyDescent="0.2">
      <c r="F84" s="165"/>
      <c r="G84" s="165"/>
      <c r="H84" s="166"/>
      <c r="I84" s="166"/>
    </row>
    <row r="85" spans="3:9" s="160" customFormat="1" ht="21" customHeight="1" x14ac:dyDescent="0.2">
      <c r="F85" s="165"/>
      <c r="G85" s="165"/>
      <c r="H85" s="166"/>
      <c r="I85" s="166"/>
    </row>
    <row r="86" spans="3:9" s="160" customFormat="1" ht="21" customHeight="1" x14ac:dyDescent="0.2">
      <c r="F86" s="165"/>
      <c r="G86" s="165"/>
      <c r="H86" s="166"/>
      <c r="I86" s="166"/>
    </row>
    <row r="87" spans="3:9" s="160" customFormat="1" ht="21" customHeight="1" x14ac:dyDescent="0.2">
      <c r="F87" s="165"/>
      <c r="G87" s="165"/>
      <c r="H87" s="166"/>
      <c r="I87" s="166"/>
    </row>
    <row r="88" spans="3:9" s="160" customFormat="1" ht="21" customHeight="1" x14ac:dyDescent="0.2">
      <c r="F88" s="165"/>
      <c r="G88" s="165"/>
      <c r="H88" s="166"/>
      <c r="I88" s="166"/>
    </row>
    <row r="89" spans="3:9" s="160" customFormat="1" ht="21" customHeight="1" x14ac:dyDescent="0.2">
      <c r="F89" s="165"/>
      <c r="G89" s="165"/>
      <c r="H89" s="166"/>
      <c r="I89" s="166"/>
    </row>
    <row r="90" spans="3:9" s="160" customFormat="1" ht="21" customHeight="1" x14ac:dyDescent="0.2">
      <c r="F90" s="165"/>
      <c r="G90" s="165"/>
      <c r="H90" s="166"/>
      <c r="I90" s="166"/>
    </row>
    <row r="91" spans="3:9" s="160" customFormat="1" ht="21" customHeight="1" x14ac:dyDescent="0.2">
      <c r="F91" s="165"/>
      <c r="G91" s="165"/>
      <c r="H91" s="166"/>
      <c r="I91" s="166"/>
    </row>
    <row r="92" spans="3:9" s="160" customFormat="1" ht="21" customHeight="1" x14ac:dyDescent="0.2">
      <c r="F92" s="165"/>
      <c r="G92" s="165"/>
      <c r="H92" s="166"/>
      <c r="I92" s="166"/>
    </row>
    <row r="93" spans="3:9" s="160" customFormat="1" ht="21" customHeight="1" x14ac:dyDescent="0.2">
      <c r="F93" s="165"/>
      <c r="G93" s="165"/>
      <c r="H93" s="166"/>
      <c r="I93" s="166"/>
    </row>
    <row r="94" spans="3:9" s="160" customFormat="1" ht="21" customHeight="1" x14ac:dyDescent="0.2">
      <c r="F94" s="165"/>
      <c r="G94" s="165"/>
      <c r="H94" s="166"/>
      <c r="I94" s="166"/>
    </row>
    <row r="95" spans="3:9" s="160" customFormat="1" ht="21" customHeight="1" x14ac:dyDescent="0.2">
      <c r="F95" s="165"/>
      <c r="G95" s="165"/>
      <c r="H95" s="166"/>
      <c r="I95" s="166"/>
    </row>
    <row r="96" spans="3:9" s="160" customFormat="1" ht="21" customHeight="1" x14ac:dyDescent="0.2">
      <c r="F96" s="165"/>
      <c r="G96" s="165"/>
      <c r="H96" s="166"/>
      <c r="I96" s="166"/>
    </row>
    <row r="97" spans="6:9" s="160" customFormat="1" ht="21" customHeight="1" x14ac:dyDescent="0.2">
      <c r="F97" s="165"/>
      <c r="G97" s="165"/>
      <c r="H97" s="166"/>
      <c r="I97" s="166"/>
    </row>
    <row r="98" spans="6:9" s="160" customFormat="1" ht="21" customHeight="1" x14ac:dyDescent="0.2">
      <c r="F98" s="165"/>
      <c r="G98" s="165"/>
      <c r="H98" s="166"/>
      <c r="I98" s="166"/>
    </row>
    <row r="99" spans="6:9" s="160" customFormat="1" ht="21" customHeight="1" x14ac:dyDescent="0.2">
      <c r="F99" s="165"/>
      <c r="G99" s="165"/>
      <c r="H99" s="166"/>
      <c r="I99" s="166"/>
    </row>
    <row r="100" spans="6:9" s="160" customFormat="1" ht="21" customHeight="1" x14ac:dyDescent="0.2">
      <c r="F100" s="165"/>
      <c r="G100" s="165"/>
      <c r="H100" s="166"/>
      <c r="I100" s="166"/>
    </row>
    <row r="101" spans="6:9" s="160" customFormat="1" ht="21" customHeight="1" x14ac:dyDescent="0.2">
      <c r="F101" s="165"/>
      <c r="G101" s="165"/>
      <c r="H101" s="166"/>
      <c r="I101" s="166"/>
    </row>
    <row r="102" spans="6:9" s="160" customFormat="1" ht="21" customHeight="1" x14ac:dyDescent="0.2">
      <c r="F102" s="165"/>
      <c r="G102" s="165"/>
      <c r="H102" s="166"/>
      <c r="I102" s="166"/>
    </row>
    <row r="103" spans="6:9" s="160" customFormat="1" ht="21" customHeight="1" x14ac:dyDescent="0.2">
      <c r="F103" s="165"/>
      <c r="G103" s="165"/>
      <c r="H103" s="166"/>
      <c r="I103" s="166"/>
    </row>
    <row r="104" spans="6:9" s="160" customFormat="1" ht="21" customHeight="1" x14ac:dyDescent="0.2">
      <c r="F104" s="165"/>
      <c r="G104" s="165"/>
      <c r="H104" s="166"/>
      <c r="I104" s="166"/>
    </row>
    <row r="105" spans="6:9" s="160" customFormat="1" ht="21" customHeight="1" x14ac:dyDescent="0.2">
      <c r="F105" s="165"/>
      <c r="G105" s="165"/>
      <c r="H105" s="166"/>
      <c r="I105" s="166"/>
    </row>
    <row r="106" spans="6:9" s="160" customFormat="1" ht="21" customHeight="1" x14ac:dyDescent="0.2">
      <c r="F106" s="165"/>
      <c r="G106" s="165"/>
      <c r="H106" s="166"/>
      <c r="I106" s="166"/>
    </row>
    <row r="107" spans="6:9" s="160" customFormat="1" ht="21" customHeight="1" x14ac:dyDescent="0.2">
      <c r="F107" s="165"/>
      <c r="G107" s="165"/>
      <c r="H107" s="166"/>
      <c r="I107" s="166"/>
    </row>
    <row r="108" spans="6:9" s="160" customFormat="1" ht="21" customHeight="1" x14ac:dyDescent="0.2">
      <c r="F108" s="165"/>
      <c r="G108" s="165"/>
      <c r="H108" s="166"/>
      <c r="I108" s="166"/>
    </row>
    <row r="109" spans="6:9" s="160" customFormat="1" ht="21" customHeight="1" x14ac:dyDescent="0.2">
      <c r="F109" s="165"/>
      <c r="G109" s="165"/>
      <c r="H109" s="166"/>
      <c r="I109" s="166"/>
    </row>
    <row r="110" spans="6:9" s="160" customFormat="1" ht="21" customHeight="1" x14ac:dyDescent="0.2">
      <c r="F110" s="165"/>
      <c r="G110" s="165"/>
      <c r="H110" s="166"/>
      <c r="I110" s="166"/>
    </row>
    <row r="111" spans="6:9" s="160" customFormat="1" ht="21" customHeight="1" x14ac:dyDescent="0.2">
      <c r="F111" s="165"/>
      <c r="G111" s="165"/>
      <c r="H111" s="166"/>
      <c r="I111" s="166"/>
    </row>
    <row r="112" spans="6:9" s="160" customFormat="1" ht="21" customHeight="1" x14ac:dyDescent="0.2">
      <c r="F112" s="165"/>
      <c r="G112" s="165"/>
      <c r="H112" s="166"/>
      <c r="I112" s="166"/>
    </row>
    <row r="113" spans="3:9" s="160" customFormat="1" ht="21" customHeight="1" x14ac:dyDescent="0.2">
      <c r="F113" s="165"/>
      <c r="G113" s="165"/>
      <c r="H113" s="166"/>
      <c r="I113" s="166"/>
    </row>
    <row r="114" spans="3:9" s="160" customFormat="1" ht="21" customHeight="1" x14ac:dyDescent="0.2">
      <c r="F114" s="165"/>
      <c r="G114" s="165"/>
      <c r="H114" s="166"/>
      <c r="I114" s="166"/>
    </row>
    <row r="115" spans="3:9" s="160" customFormat="1" ht="21" customHeight="1" x14ac:dyDescent="0.2">
      <c r="F115" s="165"/>
      <c r="G115" s="165"/>
      <c r="H115" s="166"/>
      <c r="I115" s="166"/>
    </row>
    <row r="116" spans="3:9" s="160" customFormat="1" ht="21" customHeight="1" x14ac:dyDescent="0.2">
      <c r="F116" s="165"/>
      <c r="G116" s="165"/>
      <c r="H116" s="166"/>
      <c r="I116" s="166"/>
    </row>
    <row r="117" spans="3:9" s="160" customFormat="1" ht="21" customHeight="1" x14ac:dyDescent="0.2">
      <c r="F117" s="165"/>
      <c r="G117" s="165"/>
      <c r="H117" s="166"/>
      <c r="I117" s="166"/>
    </row>
    <row r="118" spans="3:9" s="160" customFormat="1" ht="21" customHeight="1" x14ac:dyDescent="0.2">
      <c r="F118" s="165"/>
      <c r="G118" s="165"/>
      <c r="H118" s="166"/>
      <c r="I118" s="166"/>
    </row>
    <row r="119" spans="3:9" s="160" customFormat="1" ht="21" customHeight="1" x14ac:dyDescent="0.2">
      <c r="F119" s="165"/>
      <c r="G119" s="165"/>
      <c r="H119" s="166"/>
      <c r="I119" s="166"/>
    </row>
    <row r="120" spans="3:9" s="160" customFormat="1" ht="21" customHeight="1" x14ac:dyDescent="0.2">
      <c r="F120" s="165"/>
      <c r="G120" s="165"/>
      <c r="H120" s="166"/>
      <c r="I120" s="166"/>
    </row>
    <row r="121" spans="3:9" s="160" customFormat="1" ht="21" customHeight="1" x14ac:dyDescent="0.2">
      <c r="F121" s="165"/>
      <c r="G121" s="165"/>
      <c r="H121" s="166"/>
      <c r="I121" s="166"/>
    </row>
    <row r="122" spans="3:9" x14ac:dyDescent="0.2">
      <c r="C122" s="25"/>
      <c r="D122" s="25"/>
      <c r="E122" s="25"/>
      <c r="F122" s="27"/>
      <c r="G122" s="27"/>
      <c r="H122" s="27"/>
      <c r="I122" s="27"/>
    </row>
    <row r="123" spans="3:9" x14ac:dyDescent="0.2">
      <c r="C123" s="25"/>
      <c r="D123" s="25"/>
      <c r="E123" s="25"/>
      <c r="F123" s="27"/>
      <c r="G123" s="27"/>
      <c r="H123" s="27"/>
      <c r="I123" s="27"/>
    </row>
    <row r="124" spans="3:9" x14ac:dyDescent="0.2">
      <c r="C124" s="25"/>
      <c r="D124" s="25"/>
      <c r="E124" s="25"/>
      <c r="F124" s="27"/>
      <c r="G124" s="27"/>
      <c r="H124" s="27"/>
      <c r="I124" s="27"/>
    </row>
    <row r="125" spans="3:9" x14ac:dyDescent="0.2">
      <c r="C125" s="25"/>
      <c r="D125" s="25"/>
      <c r="E125" s="25"/>
      <c r="F125" s="27"/>
      <c r="G125" s="27"/>
      <c r="H125" s="27"/>
      <c r="I125" s="27"/>
    </row>
    <row r="126" spans="3:9" x14ac:dyDescent="0.2">
      <c r="C126" s="25"/>
      <c r="D126" s="25"/>
      <c r="E126" s="25"/>
      <c r="F126" s="27"/>
      <c r="G126" s="27"/>
      <c r="H126" s="27"/>
      <c r="I126" s="27"/>
    </row>
    <row r="127" spans="3:9" x14ac:dyDescent="0.2">
      <c r="C127" s="25"/>
      <c r="D127" s="25"/>
      <c r="E127" s="25"/>
      <c r="F127" s="27"/>
      <c r="G127" s="27"/>
      <c r="H127" s="27"/>
      <c r="I127" s="27"/>
    </row>
    <row r="128" spans="3:9" x14ac:dyDescent="0.2">
      <c r="C128" s="25"/>
      <c r="D128" s="25"/>
      <c r="E128" s="25"/>
      <c r="F128" s="27"/>
      <c r="G128" s="27"/>
      <c r="H128" s="27"/>
      <c r="I128" s="27"/>
    </row>
    <row r="129" spans="3:9" x14ac:dyDescent="0.2">
      <c r="C129" s="25"/>
      <c r="D129" s="25"/>
      <c r="E129" s="25"/>
      <c r="F129" s="27"/>
      <c r="G129" s="27"/>
      <c r="H129" s="27"/>
      <c r="I129" s="27"/>
    </row>
    <row r="130" spans="3:9" x14ac:dyDescent="0.2">
      <c r="C130" s="25"/>
      <c r="D130" s="25"/>
      <c r="E130" s="25"/>
      <c r="F130" s="27"/>
      <c r="G130" s="27"/>
      <c r="H130" s="27"/>
      <c r="I130" s="27"/>
    </row>
    <row r="131" spans="3:9" x14ac:dyDescent="0.2">
      <c r="C131" s="25"/>
      <c r="D131" s="25"/>
      <c r="E131" s="25"/>
      <c r="F131" s="27"/>
      <c r="G131" s="27"/>
      <c r="H131" s="27"/>
      <c r="I131" s="27"/>
    </row>
    <row r="132" spans="3:9" x14ac:dyDescent="0.2">
      <c r="C132" s="25"/>
      <c r="D132" s="25"/>
      <c r="E132" s="25"/>
      <c r="F132" s="27"/>
      <c r="G132" s="27"/>
      <c r="H132" s="27"/>
      <c r="I132" s="27"/>
    </row>
    <row r="133" spans="3:9" x14ac:dyDescent="0.2">
      <c r="C133" s="25"/>
      <c r="D133" s="25"/>
      <c r="E133" s="25"/>
      <c r="F133" s="27"/>
      <c r="G133" s="27"/>
      <c r="H133" s="27"/>
      <c r="I133" s="27"/>
    </row>
    <row r="134" spans="3:9" x14ac:dyDescent="0.2">
      <c r="C134" s="25"/>
      <c r="D134" s="25"/>
      <c r="E134" s="25"/>
      <c r="F134" s="27"/>
      <c r="G134" s="27"/>
      <c r="H134" s="27"/>
      <c r="I134" s="27"/>
    </row>
    <row r="135" spans="3:9" x14ac:dyDescent="0.2">
      <c r="C135" s="25"/>
      <c r="D135" s="25"/>
      <c r="E135" s="25"/>
      <c r="F135" s="27"/>
      <c r="G135" s="27"/>
      <c r="H135" s="27"/>
      <c r="I135" s="27"/>
    </row>
    <row r="136" spans="3:9" x14ac:dyDescent="0.2">
      <c r="C136" s="25"/>
      <c r="D136" s="25"/>
      <c r="E136" s="25"/>
      <c r="F136" s="27"/>
      <c r="G136" s="27"/>
      <c r="H136" s="27"/>
      <c r="I136" s="27"/>
    </row>
    <row r="137" spans="3:9" x14ac:dyDescent="0.2">
      <c r="C137" s="25"/>
      <c r="D137" s="25"/>
      <c r="E137" s="25"/>
      <c r="F137" s="27"/>
      <c r="G137" s="27"/>
      <c r="H137" s="27"/>
      <c r="I137" s="27"/>
    </row>
    <row r="138" spans="3:9" x14ac:dyDescent="0.2">
      <c r="C138" s="25"/>
      <c r="D138" s="25"/>
      <c r="E138" s="25"/>
      <c r="F138" s="27"/>
      <c r="G138" s="27"/>
      <c r="H138" s="27"/>
      <c r="I138" s="27"/>
    </row>
    <row r="139" spans="3:9" x14ac:dyDescent="0.2">
      <c r="C139" s="25"/>
      <c r="D139" s="25"/>
      <c r="E139" s="25"/>
      <c r="F139" s="27"/>
      <c r="G139" s="27"/>
      <c r="H139" s="27"/>
      <c r="I139" s="27"/>
    </row>
    <row r="140" spans="3:9" x14ac:dyDescent="0.2">
      <c r="C140" s="25"/>
      <c r="D140" s="25"/>
      <c r="E140" s="25"/>
      <c r="F140" s="27"/>
      <c r="G140" s="27"/>
      <c r="H140" s="27"/>
      <c r="I140" s="27"/>
    </row>
  </sheetData>
  <sheetProtection algorithmName="SHA-512" hashValue="q9b7TeprkSDDXcGRoywDRyPHssnnXrD2iyw+5xPD3qkgAL6gwEREqIJZHrkYX0x/+RlEBgHnj8/KNsEiZz4l8g==" saltValue="67g6L8PtMKNdfTtCjgWtmw==" spinCount="100000" sheet="1" objects="1" scenarios="1"/>
  <mergeCells count="31">
    <mergeCell ref="B53:E53"/>
    <mergeCell ref="H57:H58"/>
    <mergeCell ref="I57:I58"/>
    <mergeCell ref="J57:J58"/>
    <mergeCell ref="B54:E55"/>
    <mergeCell ref="H54:H55"/>
    <mergeCell ref="I54:I55"/>
    <mergeCell ref="J54:J55"/>
    <mergeCell ref="B56:E56"/>
    <mergeCell ref="B57:E58"/>
    <mergeCell ref="B50:E50"/>
    <mergeCell ref="H51:H52"/>
    <mergeCell ref="I51:I52"/>
    <mergeCell ref="B51:E52"/>
    <mergeCell ref="J51:J52"/>
    <mergeCell ref="I44:I45"/>
    <mergeCell ref="J44:J45"/>
    <mergeCell ref="B2:G2"/>
    <mergeCell ref="B3:E3"/>
    <mergeCell ref="B48:E48"/>
    <mergeCell ref="B49:E49"/>
    <mergeCell ref="B42:E42"/>
    <mergeCell ref="B43:E43"/>
    <mergeCell ref="B46:E46"/>
    <mergeCell ref="B47:E47"/>
    <mergeCell ref="B44:E45"/>
    <mergeCell ref="K3:M4"/>
    <mergeCell ref="B38:E38"/>
    <mergeCell ref="B39:E39"/>
    <mergeCell ref="B40:E40"/>
    <mergeCell ref="B41:E41"/>
  </mergeCells>
  <hyperlinks>
    <hyperlink ref="B3:E3" location="Content!A1" display="Content (Inhaltsverzeichnis)" xr:uid="{00000000-0004-0000-0400-000000000000}"/>
  </hyperlinks>
  <pageMargins left="0.23622047244094491" right="0.23622047244094491" top="0.35433070866141736" bottom="0.35433070866141736" header="0.11811023622047245" footer="0.11811023622047245"/>
  <pageSetup paperSize="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33"/>
  <dimension ref="B1:M35"/>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5.28515625" style="58" customWidth="1"/>
    <col min="6" max="6" width="22.7109375" style="58" customWidth="1"/>
    <col min="7" max="7" width="18.7109375" style="58" customWidth="1"/>
    <col min="8" max="10" width="9" style="58"/>
    <col min="11" max="11" width="50.42578125" style="58" customWidth="1"/>
    <col min="12" max="16384" width="9" style="58"/>
  </cols>
  <sheetData>
    <row r="1" spans="2:13" ht="6" customHeight="1" x14ac:dyDescent="0.2"/>
    <row r="2" spans="2:13" ht="49.5" customHeight="1" x14ac:dyDescent="0.25">
      <c r="B2" s="1536" t="s">
        <v>2856</v>
      </c>
      <c r="C2" s="1536"/>
      <c r="D2" s="1536"/>
      <c r="E2" s="653"/>
      <c r="F2" s="653"/>
      <c r="G2" s="56"/>
      <c r="H2" s="26"/>
      <c r="I2"/>
    </row>
    <row r="3" spans="2:13" s="1" customFormat="1" ht="16.5" customHeight="1" x14ac:dyDescent="0.25">
      <c r="B3" s="343" t="s">
        <v>842</v>
      </c>
      <c r="C3"/>
      <c r="D3"/>
      <c r="E3"/>
      <c r="F3"/>
      <c r="G3" s="155"/>
      <c r="H3" s="155"/>
      <c r="I3" s="155"/>
      <c r="J3" s="156"/>
      <c r="K3"/>
      <c r="L3"/>
      <c r="M3"/>
    </row>
    <row r="5" spans="2:13" ht="18" x14ac:dyDescent="0.25">
      <c r="B5" s="124"/>
      <c r="C5" s="124"/>
      <c r="E5" s="124"/>
      <c r="F5" s="124"/>
      <c r="G5" s="124"/>
      <c r="H5" s="124"/>
    </row>
    <row r="6" spans="2:13" ht="27.75" customHeight="1" x14ac:dyDescent="0.25">
      <c r="B6" s="3333" t="s">
        <v>1295</v>
      </c>
      <c r="C6" s="3333"/>
      <c r="D6" s="124"/>
      <c r="E6" s="540" t="s">
        <v>1296</v>
      </c>
      <c r="H6" s="24"/>
    </row>
    <row r="7" spans="2:13" ht="8.25" customHeight="1" x14ac:dyDescent="0.2">
      <c r="B7" s="125"/>
      <c r="C7" s="125"/>
      <c r="D7" s="125"/>
      <c r="E7" s="27"/>
      <c r="H7" s="27"/>
      <c r="J7" s="126"/>
      <c r="K7" s="126"/>
      <c r="L7" s="126"/>
      <c r="M7" s="126"/>
    </row>
    <row r="8" spans="2:13" ht="49.5" customHeight="1" x14ac:dyDescent="0.2">
      <c r="B8" s="425" t="s">
        <v>1052</v>
      </c>
      <c r="C8" s="3321" t="s">
        <v>2921</v>
      </c>
      <c r="D8" s="3322"/>
      <c r="E8" s="427" t="s">
        <v>1052</v>
      </c>
      <c r="F8" s="3323"/>
      <c r="G8" s="3324"/>
      <c r="H8" s="127"/>
      <c r="I8" s="128"/>
      <c r="J8" s="126"/>
      <c r="K8" s="126"/>
      <c r="L8" s="126"/>
      <c r="M8" s="126"/>
    </row>
    <row r="9" spans="2:13" ht="45" customHeight="1" x14ac:dyDescent="0.2">
      <c r="B9" s="426" t="s">
        <v>1426</v>
      </c>
      <c r="C9" s="3321" t="s">
        <v>2857</v>
      </c>
      <c r="D9" s="3322"/>
      <c r="E9" s="428" t="s">
        <v>1426</v>
      </c>
      <c r="F9" s="3325"/>
      <c r="G9" s="3327"/>
      <c r="H9" s="127"/>
      <c r="I9" s="128"/>
      <c r="J9" s="125"/>
      <c r="K9" s="1344"/>
      <c r="L9" s="126"/>
      <c r="M9" s="126"/>
    </row>
    <row r="10" spans="2:13" ht="24" customHeight="1" x14ac:dyDescent="0.2">
      <c r="B10" s="129"/>
      <c r="C10" s="129"/>
      <c r="D10" s="129"/>
      <c r="E10" s="130"/>
      <c r="F10" s="131"/>
      <c r="G10" s="131"/>
      <c r="H10" s="132"/>
      <c r="I10" s="128"/>
      <c r="J10" s="125"/>
      <c r="K10" s="126"/>
      <c r="L10" s="126"/>
      <c r="M10" s="126"/>
    </row>
    <row r="11" spans="2:13" ht="15.75" x14ac:dyDescent="0.2">
      <c r="B11" s="129"/>
      <c r="C11" s="125"/>
      <c r="D11" s="125"/>
      <c r="E11" s="25"/>
      <c r="H11" s="133"/>
      <c r="I11" s="125"/>
      <c r="J11" s="125"/>
      <c r="K11" s="126"/>
      <c r="L11" s="126"/>
      <c r="M11" s="126"/>
    </row>
    <row r="12" spans="2:13" ht="15" customHeight="1" x14ac:dyDescent="0.2">
      <c r="B12" s="7" t="s">
        <v>1294</v>
      </c>
    </row>
    <row r="13" spans="2:13" ht="24.95" customHeight="1" x14ac:dyDescent="0.2">
      <c r="B13" s="3314" t="s">
        <v>1310</v>
      </c>
      <c r="C13" s="3413"/>
      <c r="D13" s="3413"/>
      <c r="E13" s="3413"/>
      <c r="F13" s="3413"/>
      <c r="G13" s="3414"/>
      <c r="H13" s="134"/>
    </row>
    <row r="14" spans="2:13" ht="24.95" customHeight="1" x14ac:dyDescent="0.2">
      <c r="B14" s="3336" t="s">
        <v>1311</v>
      </c>
      <c r="C14" s="3336"/>
      <c r="D14" s="3336"/>
      <c r="E14" s="3336"/>
      <c r="F14" s="3436" t="s">
        <v>3732</v>
      </c>
      <c r="G14" s="3437"/>
      <c r="H14" s="7"/>
    </row>
    <row r="15" spans="2:13" x14ac:dyDescent="0.2">
      <c r="B15" s="7"/>
      <c r="C15" s="7"/>
      <c r="D15" s="7"/>
      <c r="E15" s="7"/>
      <c r="F15" s="7"/>
      <c r="G15" s="7"/>
      <c r="H15" s="7"/>
    </row>
    <row r="16" spans="2:13" ht="24.95" customHeight="1" x14ac:dyDescent="0.2">
      <c r="B16" s="3438" t="s">
        <v>1324</v>
      </c>
      <c r="C16" s="3439"/>
      <c r="D16" s="3440"/>
      <c r="E16" s="135"/>
      <c r="F16" s="135"/>
      <c r="G16" s="7"/>
    </row>
    <row r="17" spans="2:8" ht="24.95" customHeight="1" x14ac:dyDescent="0.2">
      <c r="B17" s="3342" t="s">
        <v>1438</v>
      </c>
      <c r="C17" s="3342"/>
      <c r="D17" s="3342"/>
      <c r="E17" s="3342"/>
      <c r="F17" s="135"/>
      <c r="G17" s="7"/>
    </row>
    <row r="18" spans="2:8" x14ac:dyDescent="0.2">
      <c r="B18" s="7"/>
      <c r="C18" s="7"/>
      <c r="D18" s="7"/>
      <c r="E18" s="7"/>
      <c r="F18" s="7"/>
      <c r="G18" s="7"/>
      <c r="H18" s="7"/>
    </row>
    <row r="19" spans="2:8" x14ac:dyDescent="0.2">
      <c r="B19" s="7"/>
      <c r="C19" s="7"/>
      <c r="D19" s="7"/>
      <c r="E19" s="7"/>
      <c r="F19" s="7"/>
      <c r="G19" s="7"/>
      <c r="H19" s="7"/>
    </row>
    <row r="20" spans="2:8" x14ac:dyDescent="0.2">
      <c r="B20" s="7"/>
      <c r="C20" s="7"/>
      <c r="D20" s="7"/>
      <c r="E20" s="7"/>
      <c r="F20" s="7"/>
      <c r="G20" s="7"/>
      <c r="H20" s="7"/>
    </row>
    <row r="22" spans="2:8" ht="33" customHeight="1" x14ac:dyDescent="0.25">
      <c r="B22" s="3331" t="s">
        <v>878</v>
      </c>
      <c r="C22" s="3331"/>
      <c r="D22" s="3331"/>
      <c r="E22" s="3331"/>
    </row>
    <row r="23" spans="2:8" ht="7.5" customHeight="1" x14ac:dyDescent="0.2"/>
    <row r="24" spans="2:8" ht="28.5" customHeight="1" x14ac:dyDescent="0.2">
      <c r="B24" s="3332" t="s">
        <v>1443</v>
      </c>
      <c r="C24" s="3332"/>
    </row>
    <row r="25" spans="2:8" ht="24.95" customHeight="1" thickBot="1" x14ac:dyDescent="0.25">
      <c r="B25" s="337" t="s">
        <v>1302</v>
      </c>
      <c r="C25" s="3359" t="s">
        <v>1303</v>
      </c>
      <c r="D25" s="3360"/>
      <c r="E25" s="3361" t="s">
        <v>1304</v>
      </c>
      <c r="F25" s="3362"/>
    </row>
    <row r="26" spans="2:8" ht="33" customHeight="1" thickBot="1" x14ac:dyDescent="0.25">
      <c r="B26" s="3328" t="s">
        <v>4335</v>
      </c>
      <c r="C26" s="3329"/>
      <c r="D26" s="3329"/>
      <c r="E26" s="3329"/>
      <c r="F26" s="3330"/>
    </row>
    <row r="27" spans="2:8" ht="13.5" customHeight="1" x14ac:dyDescent="0.2"/>
    <row r="29" spans="2:8" ht="28.5" customHeight="1" thickBot="1" x14ac:dyDescent="0.25">
      <c r="B29" s="3332" t="s">
        <v>881</v>
      </c>
      <c r="C29" s="3332"/>
    </row>
    <row r="30" spans="2:8" ht="33" customHeight="1" thickBot="1" x14ac:dyDescent="0.25">
      <c r="B30" s="3328" t="s">
        <v>4352</v>
      </c>
      <c r="C30" s="3329"/>
      <c r="D30" s="3329"/>
      <c r="E30" s="3329"/>
      <c r="F30" s="3330"/>
    </row>
    <row r="34" spans="2:8" x14ac:dyDescent="0.2">
      <c r="B34" s="137" t="s">
        <v>880</v>
      </c>
    </row>
    <row r="35" spans="2:8" ht="42" customHeight="1" x14ac:dyDescent="0.25">
      <c r="B35" s="3309"/>
      <c r="C35" s="3310"/>
      <c r="D35" s="3431"/>
      <c r="E35" s="3432"/>
      <c r="F35" s="3433"/>
      <c r="G35" s="138"/>
      <c r="H35"/>
    </row>
  </sheetData>
  <sheetProtection algorithmName="SHA-512" hashValue="FnySoWouIRIVuIjKS2XLOKkkHwB1r8iBZ7Q1EC8VEeCxZpm6NVnXl7e/TcQQs9Rw/2jp0Q73MQAIarLAhaSwJA==" saltValue="PBQJ+4ZCkiBdydhUdZsIXQ==" spinCount="100000" sheet="1" objects="1" scenarios="1"/>
  <mergeCells count="20">
    <mergeCell ref="F14:G14"/>
    <mergeCell ref="B14:E14"/>
    <mergeCell ref="B17:E17"/>
    <mergeCell ref="B26:F26"/>
    <mergeCell ref="B35:C35"/>
    <mergeCell ref="D35:F35"/>
    <mergeCell ref="B29:C29"/>
    <mergeCell ref="B30:F30"/>
    <mergeCell ref="C25:D25"/>
    <mergeCell ref="E25:F25"/>
    <mergeCell ref="B16:D16"/>
    <mergeCell ref="B22:E22"/>
    <mergeCell ref="B24:C24"/>
    <mergeCell ref="B6:C6"/>
    <mergeCell ref="B2:D2"/>
    <mergeCell ref="B13:G13"/>
    <mergeCell ref="C8:D8"/>
    <mergeCell ref="F8:G8"/>
    <mergeCell ref="C9:D9"/>
    <mergeCell ref="F9:G9"/>
  </mergeCells>
  <hyperlinks>
    <hyperlink ref="B3" location="Content!A1" display="Content (Inhaltsverzeichnis)" xr:uid="{00000000-0004-0000-1F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34"/>
  <dimension ref="B1:O42"/>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5.28515625" style="58" customWidth="1"/>
    <col min="6" max="6" width="22.7109375" style="58" customWidth="1"/>
    <col min="7" max="7" width="18.7109375" style="58" customWidth="1"/>
    <col min="8" max="16384" width="9" style="58"/>
  </cols>
  <sheetData>
    <row r="1" spans="2:13" ht="9" customHeight="1" x14ac:dyDescent="0.2"/>
    <row r="2" spans="2:13" ht="51.75" customHeight="1" x14ac:dyDescent="0.25">
      <c r="B2" s="1536" t="s">
        <v>2862</v>
      </c>
      <c r="C2" s="1536"/>
      <c r="D2" s="1536"/>
      <c r="E2" s="1536"/>
      <c r="F2" s="653"/>
      <c r="G2" s="56"/>
      <c r="H2" s="26"/>
      <c r="I2"/>
    </row>
    <row r="3" spans="2:13" s="1" customFormat="1" ht="16.5" customHeight="1" x14ac:dyDescent="0.25">
      <c r="B3" s="343" t="s">
        <v>842</v>
      </c>
      <c r="C3"/>
      <c r="D3"/>
      <c r="E3"/>
      <c r="F3"/>
      <c r="G3" s="155"/>
      <c r="H3" s="155"/>
      <c r="I3" s="155"/>
      <c r="J3" s="156"/>
      <c r="K3"/>
      <c r="L3"/>
      <c r="M3"/>
    </row>
    <row r="5" spans="2:13" ht="18" x14ac:dyDescent="0.25">
      <c r="B5" s="124"/>
      <c r="C5" s="124"/>
      <c r="E5" s="124"/>
      <c r="F5" s="124"/>
      <c r="G5" s="124"/>
      <c r="H5" s="124"/>
    </row>
    <row r="6" spans="2:13" ht="27.75" customHeight="1" x14ac:dyDescent="0.25">
      <c r="B6" s="3333" t="s">
        <v>1295</v>
      </c>
      <c r="C6" s="3333"/>
      <c r="D6" s="124"/>
      <c r="E6" s="540" t="s">
        <v>1296</v>
      </c>
      <c r="H6" s="24"/>
    </row>
    <row r="7" spans="2:13" ht="8.25" customHeight="1" x14ac:dyDescent="0.2">
      <c r="B7" s="125"/>
      <c r="C7" s="125"/>
      <c r="D7" s="125"/>
      <c r="E7" s="27"/>
      <c r="H7" s="27"/>
      <c r="J7" s="126"/>
      <c r="K7" s="126"/>
      <c r="L7" s="126"/>
      <c r="M7" s="126"/>
    </row>
    <row r="8" spans="2:13" ht="60.75" customHeight="1" x14ac:dyDescent="0.2">
      <c r="B8" s="425" t="s">
        <v>1052</v>
      </c>
      <c r="C8" s="3321" t="s">
        <v>2911</v>
      </c>
      <c r="D8" s="3322"/>
      <c r="E8" s="427" t="s">
        <v>1052</v>
      </c>
      <c r="F8" s="3323"/>
      <c r="G8" s="3324"/>
      <c r="H8" s="127"/>
      <c r="I8" s="128"/>
      <c r="J8" s="126"/>
      <c r="K8" s="126"/>
      <c r="L8" s="126"/>
      <c r="M8" s="126"/>
    </row>
    <row r="9" spans="2:13" ht="54.75" customHeight="1" x14ac:dyDescent="0.2">
      <c r="B9" s="426" t="s">
        <v>1426</v>
      </c>
      <c r="C9" s="3321" t="s">
        <v>2910</v>
      </c>
      <c r="D9" s="3322"/>
      <c r="E9" s="428" t="s">
        <v>1426</v>
      </c>
      <c r="F9" s="3325"/>
      <c r="G9" s="3327"/>
      <c r="H9" s="127"/>
      <c r="I9" s="128"/>
      <c r="J9" s="125"/>
      <c r="K9" s="126"/>
      <c r="L9" s="126"/>
      <c r="M9" s="126"/>
    </row>
    <row r="10" spans="2:13" ht="24" customHeight="1" x14ac:dyDescent="0.2">
      <c r="B10" s="129"/>
      <c r="C10" s="129"/>
      <c r="D10" s="129"/>
      <c r="E10" s="130"/>
      <c r="F10" s="131"/>
      <c r="G10" s="131"/>
      <c r="H10" s="132"/>
      <c r="I10" s="128"/>
      <c r="J10" s="125"/>
      <c r="K10" s="126"/>
      <c r="L10" s="126"/>
      <c r="M10" s="126"/>
    </row>
    <row r="11" spans="2:13" ht="15.75" x14ac:dyDescent="0.2">
      <c r="B11" s="129"/>
      <c r="C11" s="125"/>
      <c r="D11" s="125"/>
      <c r="E11" s="25"/>
      <c r="H11" s="133"/>
      <c r="I11" s="125"/>
      <c r="J11" s="125"/>
      <c r="K11" s="126"/>
      <c r="L11" s="126"/>
      <c r="M11" s="126"/>
    </row>
    <row r="12" spans="2:13" ht="15" customHeight="1" x14ac:dyDescent="0.2">
      <c r="B12" s="7" t="s">
        <v>1294</v>
      </c>
    </row>
    <row r="13" spans="2:13" ht="24.95" customHeight="1" x14ac:dyDescent="0.2">
      <c r="B13" s="3314" t="s">
        <v>1310</v>
      </c>
      <c r="C13" s="3413"/>
      <c r="D13" s="3413"/>
      <c r="E13" s="3413"/>
      <c r="F13" s="3413"/>
      <c r="G13" s="3414"/>
      <c r="H13" s="134"/>
    </row>
    <row r="14" spans="2:13" ht="24.95" customHeight="1" x14ac:dyDescent="0.2">
      <c r="B14" s="3336" t="s">
        <v>1311</v>
      </c>
      <c r="C14" s="3336"/>
      <c r="D14" s="3336"/>
      <c r="E14" s="3336"/>
      <c r="F14" s="3436" t="s">
        <v>3732</v>
      </c>
      <c r="G14" s="3437"/>
      <c r="H14" s="7"/>
    </row>
    <row r="15" spans="2:13" ht="24.95" customHeight="1" x14ac:dyDescent="0.2">
      <c r="B15" s="3314" t="s">
        <v>2912</v>
      </c>
      <c r="C15" s="3316"/>
      <c r="D15" s="150"/>
      <c r="E15" s="7"/>
    </row>
    <row r="16" spans="2:13" x14ac:dyDescent="0.2">
      <c r="B16" s="7"/>
      <c r="C16" s="7"/>
      <c r="D16" s="7"/>
      <c r="E16" s="7"/>
      <c r="F16" s="7"/>
      <c r="G16" s="7"/>
      <c r="H16" s="7"/>
    </row>
    <row r="17" spans="2:15" ht="18" customHeight="1" x14ac:dyDescent="0.2">
      <c r="B17" s="558" t="s">
        <v>349</v>
      </c>
      <c r="C17" s="136"/>
      <c r="D17" s="135"/>
      <c r="E17" s="135"/>
      <c r="F17" s="135"/>
      <c r="G17" s="7"/>
    </row>
    <row r="18" spans="2:15" ht="24.95" customHeight="1" x14ac:dyDescent="0.2">
      <c r="B18" s="3441" t="s">
        <v>1854</v>
      </c>
      <c r="C18" s="3368"/>
      <c r="D18" s="135"/>
      <c r="E18" s="135"/>
      <c r="F18" s="135"/>
      <c r="G18" s="135"/>
      <c r="H18" s="7"/>
    </row>
    <row r="19" spans="2:15" x14ac:dyDescent="0.2">
      <c r="B19" s="7"/>
      <c r="C19" s="7"/>
      <c r="D19" s="7"/>
      <c r="E19" s="7"/>
      <c r="F19" s="7"/>
      <c r="G19" s="7"/>
      <c r="H19" s="7"/>
    </row>
    <row r="20" spans="2:15" x14ac:dyDescent="0.2">
      <c r="B20" s="7"/>
      <c r="C20" s="7"/>
      <c r="D20" s="7"/>
      <c r="E20" s="7"/>
      <c r="F20" s="7"/>
      <c r="G20" s="7"/>
      <c r="H20" s="7"/>
    </row>
    <row r="21" spans="2:15" x14ac:dyDescent="0.2">
      <c r="B21" s="7"/>
      <c r="C21" s="7"/>
      <c r="D21" s="7"/>
      <c r="E21" s="7"/>
      <c r="F21" s="7"/>
      <c r="G21" s="7"/>
      <c r="H21" s="7"/>
    </row>
    <row r="23" spans="2:15" ht="33" customHeight="1" x14ac:dyDescent="0.25">
      <c r="B23" s="3331" t="s">
        <v>878</v>
      </c>
      <c r="C23" s="3331"/>
      <c r="D23" s="3331"/>
      <c r="E23" s="3331"/>
    </row>
    <row r="24" spans="2:15" ht="7.5" customHeight="1" x14ac:dyDescent="0.2"/>
    <row r="25" spans="2:15" ht="28.5" customHeight="1" x14ac:dyDescent="0.2">
      <c r="B25" s="3332" t="s">
        <v>1443</v>
      </c>
      <c r="C25" s="3332"/>
    </row>
    <row r="26" spans="2:15" ht="24.95" customHeight="1" thickBot="1" x14ac:dyDescent="0.25">
      <c r="B26" s="337" t="s">
        <v>1302</v>
      </c>
      <c r="C26" s="3359" t="s">
        <v>1303</v>
      </c>
      <c r="D26" s="3360"/>
      <c r="E26" s="3361" t="s">
        <v>1304</v>
      </c>
      <c r="F26" s="3362"/>
    </row>
    <row r="27" spans="2:15" ht="33" customHeight="1" thickBot="1" x14ac:dyDescent="0.3">
      <c r="B27" s="3442" t="s">
        <v>2658</v>
      </c>
      <c r="C27" s="3443"/>
      <c r="D27" s="3443"/>
      <c r="E27" s="3443"/>
      <c r="F27" s="3444"/>
      <c r="H27"/>
      <c r="I27"/>
      <c r="J27"/>
      <c r="K27"/>
      <c r="L27"/>
      <c r="M27"/>
      <c r="N27"/>
      <c r="O27"/>
    </row>
    <row r="28" spans="2:15" ht="39" customHeight="1" x14ac:dyDescent="0.25">
      <c r="B28" s="30" t="s">
        <v>451</v>
      </c>
      <c r="C28" s="1768" t="s">
        <v>319</v>
      </c>
      <c r="D28" s="1748"/>
      <c r="E28" s="1768" t="s">
        <v>800</v>
      </c>
      <c r="F28" s="1748"/>
      <c r="H28"/>
      <c r="I28"/>
      <c r="J28"/>
      <c r="K28"/>
      <c r="L28"/>
      <c r="M28"/>
      <c r="N28"/>
      <c r="O28"/>
    </row>
    <row r="29" spans="2:15" ht="39.75" customHeight="1" x14ac:dyDescent="0.25">
      <c r="B29" s="39" t="s">
        <v>462</v>
      </c>
      <c r="C29" s="1768" t="s">
        <v>348</v>
      </c>
      <c r="D29" s="1748"/>
      <c r="E29" s="1768" t="s">
        <v>320</v>
      </c>
      <c r="F29" s="1748"/>
      <c r="H29"/>
      <c r="I29"/>
      <c r="J29"/>
      <c r="K29"/>
      <c r="L29"/>
      <c r="M29"/>
      <c r="N29"/>
      <c r="O29"/>
    </row>
    <row r="30" spans="2:15" ht="46.5" customHeight="1" x14ac:dyDescent="0.25">
      <c r="B30" s="39" t="s">
        <v>463</v>
      </c>
      <c r="C30" s="1562" t="s">
        <v>576</v>
      </c>
      <c r="D30" s="1564"/>
      <c r="E30" s="1562" t="s">
        <v>125</v>
      </c>
      <c r="F30" s="1564"/>
      <c r="H30"/>
      <c r="I30"/>
      <c r="J30"/>
      <c r="K30"/>
      <c r="L30"/>
      <c r="M30"/>
      <c r="N30"/>
      <c r="O30"/>
    </row>
    <row r="31" spans="2:15" ht="27.75" customHeight="1" x14ac:dyDescent="0.25">
      <c r="B31" s="1768" t="s">
        <v>2659</v>
      </c>
      <c r="C31" s="1785"/>
      <c r="D31" s="1785"/>
      <c r="E31" s="1785"/>
      <c r="F31" s="1748"/>
      <c r="H31"/>
      <c r="I31"/>
      <c r="J31"/>
      <c r="K31"/>
      <c r="L31"/>
      <c r="M31"/>
      <c r="N31"/>
      <c r="O31"/>
    </row>
    <row r="32" spans="2:15" ht="39.75" customHeight="1" x14ac:dyDescent="0.25">
      <c r="B32" s="39" t="s">
        <v>462</v>
      </c>
      <c r="C32" s="1768" t="s">
        <v>348</v>
      </c>
      <c r="D32" s="1748"/>
      <c r="E32" s="1768" t="s">
        <v>2660</v>
      </c>
      <c r="F32" s="1748"/>
      <c r="H32"/>
      <c r="I32"/>
      <c r="J32"/>
      <c r="K32"/>
      <c r="L32"/>
      <c r="M32"/>
      <c r="N32"/>
      <c r="O32"/>
    </row>
    <row r="33" spans="2:15" ht="13.5" customHeight="1" x14ac:dyDescent="0.2"/>
    <row r="35" spans="2:15" ht="28.5" customHeight="1" x14ac:dyDescent="0.2">
      <c r="B35" s="3332" t="s">
        <v>881</v>
      </c>
      <c r="C35" s="3332"/>
    </row>
    <row r="36" spans="2:15" ht="39.75" customHeight="1" x14ac:dyDescent="0.25">
      <c r="B36" s="39" t="s">
        <v>462</v>
      </c>
      <c r="C36" s="1768" t="s">
        <v>348</v>
      </c>
      <c r="D36" s="1748"/>
      <c r="E36" s="1768" t="s">
        <v>320</v>
      </c>
      <c r="F36" s="1748"/>
      <c r="H36"/>
      <c r="I36"/>
      <c r="J36"/>
      <c r="K36"/>
      <c r="L36"/>
      <c r="M36"/>
      <c r="N36"/>
      <c r="O36"/>
    </row>
    <row r="37" spans="2:15" ht="36.75" customHeight="1" x14ac:dyDescent="0.2">
      <c r="B37" s="43" t="s">
        <v>465</v>
      </c>
      <c r="C37" s="3340" t="s">
        <v>212</v>
      </c>
      <c r="D37" s="3340"/>
      <c r="E37" s="1556" t="s">
        <v>350</v>
      </c>
      <c r="F37" s="1556"/>
    </row>
    <row r="41" spans="2:15" x14ac:dyDescent="0.2">
      <c r="B41" s="137" t="s">
        <v>880</v>
      </c>
    </row>
    <row r="42" spans="2:15" ht="42" customHeight="1" x14ac:dyDescent="0.25">
      <c r="B42" s="3309"/>
      <c r="C42" s="3310"/>
      <c r="D42" s="3311"/>
      <c r="E42" s="3312"/>
      <c r="F42" s="3313"/>
      <c r="G42" s="138"/>
      <c r="H42"/>
    </row>
  </sheetData>
  <sheetProtection algorithmName="SHA-512" hashValue="mS/wDvOj7rpYVlr33oAzzV2duZPudla5nkvMoZo1KPOZzrLdhQ7mt87dpdsV4CUV7AwWtQ6MwgdCDz04Urqk9g==" saltValue="ziMo3ZO2UwNZSx14Y/N0hg==" spinCount="100000" sheet="1" objects="1" scenarios="1"/>
  <mergeCells count="32">
    <mergeCell ref="B42:C42"/>
    <mergeCell ref="B15:C15"/>
    <mergeCell ref="C37:D37"/>
    <mergeCell ref="E37:F37"/>
    <mergeCell ref="D42:F42"/>
    <mergeCell ref="B35:C35"/>
    <mergeCell ref="B23:E23"/>
    <mergeCell ref="B25:C25"/>
    <mergeCell ref="B18:C18"/>
    <mergeCell ref="C26:D26"/>
    <mergeCell ref="E26:F26"/>
    <mergeCell ref="B27:F27"/>
    <mergeCell ref="C28:D28"/>
    <mergeCell ref="E28:F28"/>
    <mergeCell ref="C32:D32"/>
    <mergeCell ref="C36:D36"/>
    <mergeCell ref="B2:E2"/>
    <mergeCell ref="B13:G13"/>
    <mergeCell ref="B6:C6"/>
    <mergeCell ref="B14:E14"/>
    <mergeCell ref="F14:G14"/>
    <mergeCell ref="C8:D8"/>
    <mergeCell ref="F8:G8"/>
    <mergeCell ref="C9:D9"/>
    <mergeCell ref="F9:G9"/>
    <mergeCell ref="E36:F36"/>
    <mergeCell ref="E32:F32"/>
    <mergeCell ref="C29:D29"/>
    <mergeCell ref="E29:F29"/>
    <mergeCell ref="C30:D30"/>
    <mergeCell ref="E30:F30"/>
    <mergeCell ref="B31:F31"/>
  </mergeCells>
  <hyperlinks>
    <hyperlink ref="B3" location="Content!A1" display="Content (Inhaltsverzeichnis)" xr:uid="{00000000-0004-0000-20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35"/>
  <dimension ref="B1:M35"/>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5.28515625" style="58" customWidth="1"/>
    <col min="6" max="6" width="22.7109375" style="58" customWidth="1"/>
    <col min="7" max="7" width="18.7109375" style="58" customWidth="1"/>
    <col min="8" max="16384" width="9" style="58"/>
  </cols>
  <sheetData>
    <row r="1" spans="2:13" ht="9" customHeight="1" x14ac:dyDescent="0.2"/>
    <row r="2" spans="2:13" ht="47.25" customHeight="1" x14ac:dyDescent="0.25">
      <c r="B2" s="1536" t="s">
        <v>2863</v>
      </c>
      <c r="C2" s="1536"/>
      <c r="D2" s="1536"/>
      <c r="E2" s="653"/>
      <c r="F2" s="653"/>
      <c r="G2" s="56"/>
      <c r="H2" s="26"/>
      <c r="I2"/>
    </row>
    <row r="3" spans="2:13" s="1" customFormat="1" ht="16.5" customHeight="1" x14ac:dyDescent="0.25">
      <c r="B3" s="343" t="s">
        <v>842</v>
      </c>
      <c r="C3"/>
      <c r="D3"/>
      <c r="E3"/>
      <c r="F3"/>
      <c r="G3" s="155"/>
      <c r="H3" s="155"/>
      <c r="I3" s="155"/>
      <c r="J3" s="156"/>
      <c r="K3"/>
      <c r="L3"/>
      <c r="M3"/>
    </row>
    <row r="5" spans="2:13" ht="18" x14ac:dyDescent="0.25">
      <c r="B5" s="124"/>
      <c r="C5" s="124"/>
      <c r="E5" s="124"/>
      <c r="F5" s="124"/>
      <c r="G5" s="124"/>
      <c r="H5" s="124"/>
    </row>
    <row r="6" spans="2:13" ht="27.75" customHeight="1" x14ac:dyDescent="0.25">
      <c r="B6" s="3333" t="s">
        <v>1295</v>
      </c>
      <c r="C6" s="3333"/>
      <c r="D6" s="124"/>
      <c r="E6" s="540" t="s">
        <v>1296</v>
      </c>
      <c r="H6" s="24"/>
    </row>
    <row r="7" spans="2:13" ht="8.25" customHeight="1" x14ac:dyDescent="0.2">
      <c r="B7" s="125"/>
      <c r="C7" s="125"/>
      <c r="D7" s="125"/>
      <c r="E7" s="27"/>
      <c r="H7" s="27"/>
      <c r="J7" s="126"/>
      <c r="K7" s="126"/>
      <c r="L7" s="126"/>
      <c r="M7" s="126"/>
    </row>
    <row r="8" spans="2:13" ht="60.75" customHeight="1" x14ac:dyDescent="0.2">
      <c r="B8" s="425" t="s">
        <v>1052</v>
      </c>
      <c r="C8" s="3409" t="s">
        <v>4312</v>
      </c>
      <c r="D8" s="3410"/>
      <c r="E8" s="427" t="s">
        <v>1052</v>
      </c>
      <c r="F8" s="3323"/>
      <c r="G8" s="3324"/>
      <c r="H8" s="127"/>
      <c r="I8" s="128"/>
      <c r="J8" s="126"/>
      <c r="K8" s="126"/>
      <c r="L8" s="126"/>
      <c r="M8" s="126"/>
    </row>
    <row r="9" spans="2:13" ht="45" customHeight="1" x14ac:dyDescent="0.2">
      <c r="B9" s="426" t="s">
        <v>1426</v>
      </c>
      <c r="C9" s="3321" t="s">
        <v>2854</v>
      </c>
      <c r="D9" s="3322"/>
      <c r="E9" s="428" t="s">
        <v>1426</v>
      </c>
      <c r="F9" s="3325"/>
      <c r="G9" s="3327"/>
      <c r="H9" s="127"/>
      <c r="I9" s="128"/>
      <c r="J9" s="125"/>
      <c r="K9" s="126"/>
      <c r="L9" s="126"/>
      <c r="M9" s="126"/>
    </row>
    <row r="10" spans="2:13" ht="24" customHeight="1" x14ac:dyDescent="0.2">
      <c r="B10" s="129"/>
      <c r="C10" s="129"/>
      <c r="D10" s="129"/>
      <c r="E10" s="130"/>
      <c r="F10" s="131"/>
      <c r="G10" s="131"/>
      <c r="H10" s="132"/>
      <c r="I10" s="128"/>
      <c r="J10" s="125"/>
      <c r="K10" s="126"/>
      <c r="L10" s="126"/>
      <c r="M10" s="126"/>
    </row>
    <row r="11" spans="2:13" ht="15.75" x14ac:dyDescent="0.2">
      <c r="B11" s="129"/>
      <c r="C11" s="125"/>
      <c r="D11" s="125"/>
      <c r="E11" s="25"/>
      <c r="H11" s="133"/>
      <c r="I11" s="125"/>
      <c r="J11" s="125"/>
      <c r="K11" s="126"/>
      <c r="L11" s="126"/>
      <c r="M11" s="126"/>
    </row>
    <row r="12" spans="2:13" ht="15" customHeight="1" x14ac:dyDescent="0.2">
      <c r="B12" s="7" t="s">
        <v>1294</v>
      </c>
    </row>
    <row r="13" spans="2:13" ht="24.95" customHeight="1" x14ac:dyDescent="0.2">
      <c r="B13" s="3314" t="s">
        <v>1310</v>
      </c>
      <c r="C13" s="3413"/>
      <c r="D13" s="3413"/>
      <c r="E13" s="3413"/>
      <c r="F13" s="3413"/>
      <c r="G13" s="3414"/>
      <c r="H13" s="134"/>
    </row>
    <row r="14" spans="2:13" ht="24.95" customHeight="1" x14ac:dyDescent="0.2">
      <c r="B14" s="3336" t="s">
        <v>1311</v>
      </c>
      <c r="C14" s="3336"/>
      <c r="D14" s="3336"/>
      <c r="E14" s="3336"/>
      <c r="F14" s="3436" t="s">
        <v>3732</v>
      </c>
      <c r="G14" s="3437"/>
      <c r="H14" s="7"/>
    </row>
    <row r="15" spans="2:13" x14ac:dyDescent="0.2">
      <c r="B15" s="7"/>
      <c r="C15" s="7"/>
      <c r="D15" s="7"/>
      <c r="E15" s="7"/>
      <c r="F15" s="7"/>
      <c r="G15" s="7"/>
      <c r="H15" s="7"/>
    </row>
    <row r="16" spans="2:13" x14ac:dyDescent="0.2">
      <c r="B16" s="3445" t="s">
        <v>321</v>
      </c>
      <c r="C16" s="3440"/>
      <c r="D16" s="543"/>
      <c r="E16" s="543"/>
      <c r="F16" s="135"/>
      <c r="G16" s="7"/>
    </row>
    <row r="17" spans="2:8" ht="24.95" customHeight="1" x14ac:dyDescent="0.2">
      <c r="B17" s="3342" t="s">
        <v>1855</v>
      </c>
      <c r="C17" s="3342"/>
      <c r="D17" s="3342"/>
      <c r="E17" s="3342"/>
      <c r="F17" s="135"/>
      <c r="G17" s="7"/>
    </row>
    <row r="18" spans="2:8" x14ac:dyDescent="0.2">
      <c r="B18" s="7"/>
      <c r="C18" s="7"/>
      <c r="D18" s="7"/>
      <c r="E18" s="7"/>
      <c r="F18" s="7"/>
      <c r="G18" s="7"/>
      <c r="H18" s="7"/>
    </row>
    <row r="19" spans="2:8" x14ac:dyDescent="0.2">
      <c r="B19" s="7"/>
      <c r="C19" s="7"/>
      <c r="D19" s="7"/>
      <c r="E19" s="7"/>
      <c r="F19" s="7"/>
      <c r="G19" s="7"/>
      <c r="H19" s="7"/>
    </row>
    <row r="20" spans="2:8" x14ac:dyDescent="0.2">
      <c r="B20" s="7"/>
      <c r="C20" s="7"/>
      <c r="D20" s="7"/>
      <c r="E20" s="7"/>
      <c r="F20" s="7"/>
      <c r="G20" s="7"/>
      <c r="H20" s="7"/>
    </row>
    <row r="22" spans="2:8" ht="33" customHeight="1" x14ac:dyDescent="0.25">
      <c r="B22" s="3331" t="s">
        <v>878</v>
      </c>
      <c r="C22" s="3331"/>
      <c r="D22" s="3331"/>
      <c r="E22" s="3331"/>
    </row>
    <row r="23" spans="2:8" ht="7.5" customHeight="1" x14ac:dyDescent="0.2"/>
    <row r="24" spans="2:8" ht="28.5" customHeight="1" x14ac:dyDescent="0.2">
      <c r="B24" s="3332" t="s">
        <v>1443</v>
      </c>
      <c r="C24" s="3332"/>
    </row>
    <row r="25" spans="2:8" ht="24.95" customHeight="1" thickBot="1" x14ac:dyDescent="0.25">
      <c r="B25" s="337" t="s">
        <v>1302</v>
      </c>
      <c r="C25" s="3359" t="s">
        <v>1303</v>
      </c>
      <c r="D25" s="3360"/>
      <c r="E25" s="3361" t="s">
        <v>1304</v>
      </c>
      <c r="F25" s="3362"/>
    </row>
    <row r="26" spans="2:8" ht="33" customHeight="1" thickBot="1" x14ac:dyDescent="0.25">
      <c r="B26" s="3328" t="s">
        <v>4335</v>
      </c>
      <c r="C26" s="3329"/>
      <c r="D26" s="3329"/>
      <c r="E26" s="3329"/>
      <c r="F26" s="3330"/>
    </row>
    <row r="27" spans="2:8" ht="13.5" customHeight="1" x14ac:dyDescent="0.2"/>
    <row r="29" spans="2:8" ht="28.5" customHeight="1" thickBot="1" x14ac:dyDescent="0.25">
      <c r="B29" s="3332" t="s">
        <v>881</v>
      </c>
      <c r="C29" s="3332"/>
    </row>
    <row r="30" spans="2:8" ht="33" customHeight="1" thickBot="1" x14ac:dyDescent="0.25">
      <c r="B30" s="3328" t="s">
        <v>4336</v>
      </c>
      <c r="C30" s="3329"/>
      <c r="D30" s="3329"/>
      <c r="E30" s="3329"/>
      <c r="F30" s="3330"/>
    </row>
    <row r="34" spans="2:8" x14ac:dyDescent="0.2">
      <c r="B34" s="137" t="s">
        <v>880</v>
      </c>
    </row>
    <row r="35" spans="2:8" ht="42" customHeight="1" x14ac:dyDescent="0.25">
      <c r="B35" s="3309"/>
      <c r="C35" s="3310"/>
      <c r="D35" s="3431"/>
      <c r="E35" s="3432"/>
      <c r="F35" s="3433"/>
      <c r="G35" s="138"/>
      <c r="H35"/>
    </row>
  </sheetData>
  <sheetProtection algorithmName="SHA-512" hashValue="AQ3VsTY7omxnaR+5RVXA0HzWI+HkrPuPWWmmFq/P/J9oL9W5OqBuFluES6kVmhpw8PyrYqBHgJ/xiZFljIx23A==" saltValue="KkxZbRlUkz7cc/+WY9yPWA==" spinCount="100000" sheet="1" objects="1" scenarios="1"/>
  <mergeCells count="20">
    <mergeCell ref="B35:C35"/>
    <mergeCell ref="B16:C16"/>
    <mergeCell ref="D35:F35"/>
    <mergeCell ref="B30:F30"/>
    <mergeCell ref="B26:F26"/>
    <mergeCell ref="B29:C29"/>
    <mergeCell ref="B22:E22"/>
    <mergeCell ref="B24:C24"/>
    <mergeCell ref="C25:D25"/>
    <mergeCell ref="E25:F25"/>
    <mergeCell ref="B17:E17"/>
    <mergeCell ref="B2:D2"/>
    <mergeCell ref="B13:G13"/>
    <mergeCell ref="B14:E14"/>
    <mergeCell ref="F14:G14"/>
    <mergeCell ref="C8:D8"/>
    <mergeCell ref="F8:G8"/>
    <mergeCell ref="C9:D9"/>
    <mergeCell ref="F9:G9"/>
    <mergeCell ref="B6:C6"/>
  </mergeCells>
  <hyperlinks>
    <hyperlink ref="B3" location="Content!A1" display="Content (Inhaltsverzeichnis)" xr:uid="{00000000-0004-0000-21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36"/>
  <dimension ref="B1:M43"/>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5.28515625" style="58" customWidth="1"/>
    <col min="6" max="6" width="22.7109375" style="58" customWidth="1"/>
    <col min="7" max="7" width="18.7109375" style="58" customWidth="1"/>
    <col min="8" max="16384" width="9" style="58"/>
  </cols>
  <sheetData>
    <row r="1" spans="2:13" ht="9" customHeight="1" x14ac:dyDescent="0.2"/>
    <row r="2" spans="2:13" ht="54" customHeight="1" x14ac:dyDescent="0.25">
      <c r="B2" s="1536" t="s">
        <v>2858</v>
      </c>
      <c r="C2" s="1536"/>
      <c r="D2" s="1536"/>
      <c r="E2" s="653"/>
      <c r="F2" s="653"/>
      <c r="G2" s="56"/>
      <c r="H2" s="26"/>
      <c r="I2"/>
    </row>
    <row r="3" spans="2:13" s="1" customFormat="1" ht="16.5" customHeight="1" x14ac:dyDescent="0.25">
      <c r="B3" s="343" t="s">
        <v>842</v>
      </c>
      <c r="C3"/>
      <c r="D3"/>
      <c r="E3"/>
      <c r="F3"/>
      <c r="G3" s="155"/>
      <c r="H3" s="155"/>
      <c r="I3" s="155"/>
      <c r="J3" s="156"/>
      <c r="K3"/>
      <c r="L3"/>
      <c r="M3"/>
    </row>
    <row r="5" spans="2:13" ht="18" x14ac:dyDescent="0.25">
      <c r="B5" s="124"/>
      <c r="C5" s="124"/>
      <c r="E5" s="124"/>
      <c r="F5" s="124"/>
      <c r="G5" s="124"/>
      <c r="H5" s="124"/>
    </row>
    <row r="6" spans="2:13" ht="27.75" customHeight="1" x14ac:dyDescent="0.25">
      <c r="B6" s="3333" t="s">
        <v>1295</v>
      </c>
      <c r="C6" s="3333"/>
      <c r="D6" s="124"/>
      <c r="E6" s="540" t="s">
        <v>1296</v>
      </c>
      <c r="H6" s="24"/>
    </row>
    <row r="7" spans="2:13" ht="8.25" customHeight="1" x14ac:dyDescent="0.2">
      <c r="B7" s="125"/>
      <c r="C7" s="125"/>
      <c r="D7" s="125"/>
      <c r="E7" s="27"/>
      <c r="H7" s="27"/>
      <c r="J7" s="126"/>
      <c r="K7" s="126"/>
      <c r="L7" s="126"/>
      <c r="M7" s="126"/>
    </row>
    <row r="8" spans="2:13" ht="300.75" customHeight="1" x14ac:dyDescent="0.2">
      <c r="B8" s="425" t="s">
        <v>1052</v>
      </c>
      <c r="C8" s="3321" t="s">
        <v>4147</v>
      </c>
      <c r="D8" s="3446"/>
      <c r="E8" s="427" t="s">
        <v>1052</v>
      </c>
      <c r="F8" s="3323"/>
      <c r="G8" s="3324"/>
      <c r="H8" s="127"/>
      <c r="I8" s="128"/>
      <c r="J8" s="126"/>
      <c r="K8" s="126"/>
      <c r="L8" s="126"/>
      <c r="M8" s="126"/>
    </row>
    <row r="9" spans="2:13" ht="47.25" customHeight="1" x14ac:dyDescent="0.2">
      <c r="B9" s="426" t="s">
        <v>1426</v>
      </c>
      <c r="C9" s="3321" t="s">
        <v>2922</v>
      </c>
      <c r="D9" s="3322"/>
      <c r="E9" s="428" t="s">
        <v>1426</v>
      </c>
      <c r="F9" s="3325"/>
      <c r="G9" s="3327"/>
      <c r="H9" s="127"/>
      <c r="I9" s="128"/>
      <c r="J9" s="125"/>
      <c r="K9" s="126"/>
      <c r="L9" s="126"/>
      <c r="M9" s="126"/>
    </row>
    <row r="10" spans="2:13" ht="24" customHeight="1" x14ac:dyDescent="0.2">
      <c r="B10" s="129"/>
      <c r="C10" s="129"/>
      <c r="D10" s="129"/>
      <c r="E10" s="130"/>
      <c r="F10" s="131"/>
      <c r="G10" s="131"/>
      <c r="H10" s="132"/>
      <c r="I10" s="128"/>
      <c r="J10" s="125"/>
      <c r="K10" s="126"/>
      <c r="L10" s="126"/>
      <c r="M10" s="126"/>
    </row>
    <row r="11" spans="2:13" ht="15.75" x14ac:dyDescent="0.2">
      <c r="B11" s="129"/>
      <c r="C11" s="125"/>
      <c r="D11" s="125"/>
      <c r="E11" s="25"/>
      <c r="H11" s="133"/>
      <c r="I11" s="125"/>
      <c r="J11" s="125"/>
      <c r="K11" s="126"/>
      <c r="L11" s="126"/>
      <c r="M11" s="126"/>
    </row>
    <row r="12" spans="2:13" ht="15" customHeight="1" x14ac:dyDescent="0.2">
      <c r="B12" s="7" t="s">
        <v>1294</v>
      </c>
    </row>
    <row r="13" spans="2:13" ht="24.95" customHeight="1" x14ac:dyDescent="0.2">
      <c r="B13" s="3314" t="s">
        <v>1310</v>
      </c>
      <c r="C13" s="3413"/>
      <c r="D13" s="3413"/>
      <c r="E13" s="3413"/>
      <c r="F13" s="3413"/>
      <c r="G13" s="3414"/>
      <c r="H13" s="134"/>
    </row>
    <row r="14" spans="2:13" ht="24.95" customHeight="1" x14ac:dyDescent="0.2">
      <c r="B14" s="3336" t="s">
        <v>1311</v>
      </c>
      <c r="C14" s="3336"/>
      <c r="D14" s="3336"/>
      <c r="E14" s="3336"/>
      <c r="F14" s="3436" t="s">
        <v>3732</v>
      </c>
      <c r="G14" s="3437"/>
      <c r="H14" s="7"/>
    </row>
    <row r="15" spans="2:13" ht="24.95" customHeight="1" x14ac:dyDescent="0.2">
      <c r="B15" s="3314" t="s">
        <v>1333</v>
      </c>
      <c r="C15" s="3315"/>
      <c r="D15" s="3316"/>
      <c r="E15" s="534" t="s">
        <v>1334</v>
      </c>
    </row>
    <row r="16" spans="2:13" x14ac:dyDescent="0.2">
      <c r="B16" s="42"/>
      <c r="C16" s="42"/>
      <c r="D16" s="42"/>
      <c r="E16" s="42"/>
      <c r="F16" s="7"/>
      <c r="G16" s="7"/>
      <c r="H16" s="7"/>
    </row>
    <row r="17" spans="2:8" ht="24.95" customHeight="1" x14ac:dyDescent="0.2">
      <c r="B17" s="3447" t="s">
        <v>1335</v>
      </c>
      <c r="C17" s="3448"/>
      <c r="D17" s="543"/>
      <c r="E17" s="543"/>
      <c r="F17" s="7"/>
    </row>
    <row r="18" spans="2:8" ht="24.95" customHeight="1" x14ac:dyDescent="0.2">
      <c r="B18" s="3342" t="s">
        <v>1439</v>
      </c>
      <c r="C18" s="3342"/>
      <c r="D18" s="3342"/>
      <c r="E18" s="543"/>
      <c r="F18" s="7"/>
    </row>
    <row r="19" spans="2:8" x14ac:dyDescent="0.2">
      <c r="B19" s="7"/>
      <c r="C19" s="7"/>
      <c r="D19" s="7"/>
      <c r="E19" s="7"/>
      <c r="F19" s="7"/>
      <c r="G19" s="7"/>
      <c r="H19" s="7"/>
    </row>
    <row r="20" spans="2:8" x14ac:dyDescent="0.2">
      <c r="B20" s="7"/>
      <c r="C20" s="7"/>
      <c r="D20" s="7"/>
      <c r="E20" s="7"/>
      <c r="F20" s="7"/>
      <c r="G20" s="7"/>
      <c r="H20" s="7"/>
    </row>
    <row r="21" spans="2:8" x14ac:dyDescent="0.2">
      <c r="B21" s="7"/>
      <c r="C21" s="7"/>
      <c r="D21" s="7"/>
      <c r="E21" s="7"/>
      <c r="F21" s="7"/>
      <c r="G21" s="7"/>
      <c r="H21" s="7"/>
    </row>
    <row r="23" spans="2:8" ht="33" customHeight="1" x14ac:dyDescent="0.25">
      <c r="B23" s="3331" t="s">
        <v>878</v>
      </c>
      <c r="C23" s="3331"/>
      <c r="D23" s="3331"/>
      <c r="E23" s="3331"/>
    </row>
    <row r="24" spans="2:8" ht="7.5" customHeight="1" x14ac:dyDescent="0.2"/>
    <row r="25" spans="2:8" ht="28.5" customHeight="1" x14ac:dyDescent="0.2">
      <c r="B25" s="3332" t="s">
        <v>1443</v>
      </c>
      <c r="C25" s="3332"/>
    </row>
    <row r="26" spans="2:8" ht="24.95" customHeight="1" thickBot="1" x14ac:dyDescent="0.25">
      <c r="B26" s="337" t="s">
        <v>1302</v>
      </c>
      <c r="C26" s="3359" t="s">
        <v>1303</v>
      </c>
      <c r="D26" s="3360"/>
      <c r="E26" s="3361" t="s">
        <v>1304</v>
      </c>
      <c r="F26" s="3362"/>
    </row>
    <row r="27" spans="2:8" ht="33" customHeight="1" thickBot="1" x14ac:dyDescent="0.25">
      <c r="B27" s="3452" t="s">
        <v>1308</v>
      </c>
      <c r="C27" s="3453"/>
      <c r="D27" s="3453"/>
      <c r="E27" s="3453"/>
      <c r="F27" s="3454"/>
    </row>
    <row r="28" spans="2:8" ht="36.75" customHeight="1" x14ac:dyDescent="0.2">
      <c r="B28" s="35" t="s">
        <v>436</v>
      </c>
      <c r="C28" s="3345" t="s">
        <v>8</v>
      </c>
      <c r="D28" s="3345"/>
      <c r="E28" s="2661" t="s">
        <v>8</v>
      </c>
      <c r="F28" s="2661"/>
    </row>
    <row r="29" spans="2:8" ht="36.75" customHeight="1" x14ac:dyDescent="0.2">
      <c r="B29" s="30" t="s">
        <v>438</v>
      </c>
      <c r="C29" s="3345" t="s">
        <v>558</v>
      </c>
      <c r="D29" s="3345"/>
      <c r="E29" s="2661">
        <v>7</v>
      </c>
      <c r="F29" s="2661"/>
    </row>
    <row r="30" spans="2:8" ht="51" customHeight="1" x14ac:dyDescent="0.2">
      <c r="B30" s="30" t="s">
        <v>443</v>
      </c>
      <c r="C30" s="1556" t="s">
        <v>1882</v>
      </c>
      <c r="D30" s="1556"/>
      <c r="E30" s="2661" t="s">
        <v>1881</v>
      </c>
      <c r="F30" s="2661"/>
    </row>
    <row r="31" spans="2:8" ht="13.5" customHeight="1" x14ac:dyDescent="0.2"/>
    <row r="33" spans="2:8" ht="28.5" customHeight="1" x14ac:dyDescent="0.2">
      <c r="B33" s="3332" t="s">
        <v>881</v>
      </c>
      <c r="C33" s="3332"/>
    </row>
    <row r="34" spans="2:8" ht="46.5" customHeight="1" x14ac:dyDescent="0.2">
      <c r="B34" s="30" t="s">
        <v>443</v>
      </c>
      <c r="C34" s="1556" t="s">
        <v>1309</v>
      </c>
      <c r="D34" s="1556"/>
      <c r="E34" s="1556" t="s">
        <v>1289</v>
      </c>
      <c r="F34" s="1556"/>
    </row>
    <row r="35" spans="2:8" ht="46.5" customHeight="1" x14ac:dyDescent="0.2">
      <c r="B35" s="30" t="s">
        <v>444</v>
      </c>
      <c r="C35" s="1556" t="s">
        <v>1309</v>
      </c>
      <c r="D35" s="1556"/>
      <c r="E35" s="2661" t="s">
        <v>1289</v>
      </c>
      <c r="F35" s="2661"/>
    </row>
    <row r="36" spans="2:8" ht="47.25" customHeight="1" x14ac:dyDescent="0.2">
      <c r="B36" s="36" t="s">
        <v>445</v>
      </c>
      <c r="C36" s="1556" t="s">
        <v>1309</v>
      </c>
      <c r="D36" s="1556"/>
      <c r="E36" s="1556" t="s">
        <v>1309</v>
      </c>
      <c r="F36" s="1556"/>
    </row>
    <row r="37" spans="2:8" ht="36.75" customHeight="1" x14ac:dyDescent="0.2">
      <c r="B37" s="34" t="s">
        <v>446</v>
      </c>
      <c r="C37" s="3456" t="s">
        <v>20</v>
      </c>
      <c r="D37" s="3376"/>
      <c r="E37" s="2661" t="s">
        <v>1289</v>
      </c>
      <c r="F37" s="2661"/>
    </row>
    <row r="38" spans="2:8" ht="36.75" customHeight="1" x14ac:dyDescent="0.2">
      <c r="B38" s="34" t="s">
        <v>447</v>
      </c>
      <c r="C38" s="3455" t="s">
        <v>20</v>
      </c>
      <c r="D38" s="3376"/>
      <c r="E38" s="2661" t="s">
        <v>1289</v>
      </c>
      <c r="F38" s="2661"/>
    </row>
    <row r="39" spans="2:8" ht="27.6" customHeight="1" x14ac:dyDescent="0.2"/>
    <row r="42" spans="2:8" x14ac:dyDescent="0.2">
      <c r="B42" s="137" t="s">
        <v>880</v>
      </c>
    </row>
    <row r="43" spans="2:8" ht="138.75" customHeight="1" x14ac:dyDescent="0.25">
      <c r="B43" s="1654" t="s">
        <v>2069</v>
      </c>
      <c r="C43" s="3449"/>
      <c r="D43" s="1656" t="s">
        <v>2068</v>
      </c>
      <c r="E43" s="3450"/>
      <c r="F43" s="3451"/>
      <c r="G43" s="138"/>
      <c r="H43"/>
    </row>
  </sheetData>
  <sheetProtection algorithmName="SHA-512" hashValue="adkcnEXj81fSuaX9MydgBaFx3ORG/6I2N667jLTTwDxlMiNytRFwzWN0N5Kx2OFJssJAFauLcO+KgIDLwlgEFA==" saltValue="BduKpx/4tVgUDpJypnwyzA==" spinCount="100000" sheet="1" objects="1" scenarios="1"/>
  <mergeCells count="36">
    <mergeCell ref="B43:C43"/>
    <mergeCell ref="C28:D28"/>
    <mergeCell ref="D43:F43"/>
    <mergeCell ref="E28:F28"/>
    <mergeCell ref="B27:F27"/>
    <mergeCell ref="C29:D29"/>
    <mergeCell ref="E29:F29"/>
    <mergeCell ref="C38:D38"/>
    <mergeCell ref="E38:F38"/>
    <mergeCell ref="C35:D35"/>
    <mergeCell ref="B33:C33"/>
    <mergeCell ref="C37:D37"/>
    <mergeCell ref="B2:D2"/>
    <mergeCell ref="B13:G13"/>
    <mergeCell ref="C34:D34"/>
    <mergeCell ref="E34:F34"/>
    <mergeCell ref="B23:E23"/>
    <mergeCell ref="C8:D8"/>
    <mergeCell ref="F8:G8"/>
    <mergeCell ref="C9:D9"/>
    <mergeCell ref="F9:G9"/>
    <mergeCell ref="B6:C6"/>
    <mergeCell ref="C26:D26"/>
    <mergeCell ref="E26:F26"/>
    <mergeCell ref="B15:D15"/>
    <mergeCell ref="B18:D18"/>
    <mergeCell ref="B17:C17"/>
    <mergeCell ref="B25:C25"/>
    <mergeCell ref="B14:E14"/>
    <mergeCell ref="F14:G14"/>
    <mergeCell ref="C30:D30"/>
    <mergeCell ref="E30:F30"/>
    <mergeCell ref="E37:F37"/>
    <mergeCell ref="C36:D36"/>
    <mergeCell ref="E35:F35"/>
    <mergeCell ref="E36:F36"/>
  </mergeCells>
  <hyperlinks>
    <hyperlink ref="B3" location="Content!A1" display="Content (Inhaltsverzeichnis)" xr:uid="{00000000-0004-0000-22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37"/>
  <dimension ref="B1:M39"/>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5.28515625" style="58" customWidth="1"/>
    <col min="6" max="6" width="22.7109375" style="58" customWidth="1"/>
    <col min="7" max="7" width="26.42578125" style="58" customWidth="1"/>
    <col min="8" max="8" width="9" style="58"/>
    <col min="9" max="9" width="64.28515625" style="58" customWidth="1"/>
    <col min="10" max="16384" width="9" style="58"/>
  </cols>
  <sheetData>
    <row r="1" spans="2:13" ht="9" customHeight="1" x14ac:dyDescent="0.2"/>
    <row r="2" spans="2:13" ht="50.25" customHeight="1" x14ac:dyDescent="0.25">
      <c r="B2" s="1536" t="s">
        <v>2859</v>
      </c>
      <c r="C2" s="1536"/>
      <c r="D2" s="1536"/>
      <c r="E2" s="653"/>
      <c r="F2" s="653"/>
      <c r="G2" s="56"/>
      <c r="H2" s="26"/>
      <c r="I2"/>
    </row>
    <row r="3" spans="2:13" s="1" customFormat="1" ht="16.5" customHeight="1" x14ac:dyDescent="0.25">
      <c r="B3" s="343" t="s">
        <v>842</v>
      </c>
      <c r="C3"/>
      <c r="D3"/>
      <c r="E3"/>
      <c r="F3"/>
      <c r="G3" s="155"/>
      <c r="H3" s="155"/>
      <c r="I3" s="155"/>
      <c r="J3" s="156"/>
      <c r="K3"/>
      <c r="L3"/>
      <c r="M3"/>
    </row>
    <row r="5" spans="2:13" ht="18" x14ac:dyDescent="0.25">
      <c r="B5" s="124"/>
      <c r="C5" s="124"/>
      <c r="E5" s="124"/>
      <c r="F5" s="124"/>
      <c r="G5" s="124"/>
      <c r="H5" s="124"/>
    </row>
    <row r="6" spans="2:13" ht="27.75" customHeight="1" x14ac:dyDescent="0.25">
      <c r="B6" s="3333" t="s">
        <v>1295</v>
      </c>
      <c r="C6" s="3333"/>
      <c r="D6" s="124"/>
      <c r="E6" s="540" t="s">
        <v>1296</v>
      </c>
      <c r="H6" s="24"/>
    </row>
    <row r="7" spans="2:13" ht="8.25" customHeight="1" x14ac:dyDescent="0.2">
      <c r="B7" s="125"/>
      <c r="C7" s="125"/>
      <c r="D7" s="125"/>
      <c r="E7" s="27"/>
      <c r="H7" s="27"/>
      <c r="J7" s="126"/>
      <c r="K7" s="126"/>
      <c r="L7" s="126"/>
      <c r="M7" s="126"/>
    </row>
    <row r="8" spans="2:13" ht="129" customHeight="1" x14ac:dyDescent="0.2">
      <c r="B8" s="425" t="s">
        <v>1052</v>
      </c>
      <c r="C8" s="3321" t="s">
        <v>2924</v>
      </c>
      <c r="D8" s="3322"/>
      <c r="E8" s="427" t="s">
        <v>1052</v>
      </c>
      <c r="F8" s="3323"/>
      <c r="G8" s="3324"/>
      <c r="H8" s="127"/>
      <c r="I8" s="1343"/>
      <c r="J8" s="126"/>
      <c r="K8" s="126"/>
      <c r="L8" s="126"/>
      <c r="M8" s="126"/>
    </row>
    <row r="9" spans="2:13" ht="55.5" customHeight="1" x14ac:dyDescent="0.2">
      <c r="B9" s="426" t="s">
        <v>1426</v>
      </c>
      <c r="C9" s="3411" t="s">
        <v>2923</v>
      </c>
      <c r="D9" s="3412"/>
      <c r="E9" s="428" t="s">
        <v>1426</v>
      </c>
      <c r="F9" s="3325"/>
      <c r="G9" s="3327"/>
      <c r="H9" s="127"/>
      <c r="I9" s="128"/>
      <c r="J9" s="125"/>
      <c r="K9" s="126"/>
      <c r="L9" s="126"/>
      <c r="M9" s="126"/>
    </row>
    <row r="10" spans="2:13" ht="24" customHeight="1" x14ac:dyDescent="0.2">
      <c r="B10" s="129"/>
      <c r="C10" s="129"/>
      <c r="D10" s="129"/>
      <c r="E10" s="130"/>
      <c r="F10" s="131"/>
      <c r="G10" s="131"/>
      <c r="H10" s="132"/>
      <c r="I10" s="128"/>
      <c r="J10" s="125"/>
      <c r="K10" s="126"/>
      <c r="L10" s="126"/>
      <c r="M10" s="126"/>
    </row>
    <row r="11" spans="2:13" ht="15.75" x14ac:dyDescent="0.2">
      <c r="B11" s="129"/>
      <c r="C11" s="125"/>
      <c r="D11" s="125"/>
      <c r="E11" s="25"/>
      <c r="H11" s="133"/>
      <c r="I11" s="125"/>
      <c r="J11" s="125"/>
      <c r="K11" s="126"/>
      <c r="L11" s="126"/>
      <c r="M11" s="126"/>
    </row>
    <row r="12" spans="2:13" ht="15" customHeight="1" x14ac:dyDescent="0.2">
      <c r="B12" s="7" t="s">
        <v>1294</v>
      </c>
    </row>
    <row r="13" spans="2:13" ht="24.95" customHeight="1" x14ac:dyDescent="0.2">
      <c r="B13" s="3314" t="s">
        <v>1310</v>
      </c>
      <c r="C13" s="3413"/>
      <c r="D13" s="3413"/>
      <c r="E13" s="3413"/>
      <c r="F13" s="3413"/>
      <c r="G13" s="3414"/>
      <c r="H13" s="134"/>
    </row>
    <row r="14" spans="2:13" ht="24.95" customHeight="1" x14ac:dyDescent="0.2">
      <c r="B14" s="3314" t="s">
        <v>1311</v>
      </c>
      <c r="C14" s="3413"/>
      <c r="D14" s="3413"/>
      <c r="E14" s="3413"/>
      <c r="F14" s="3413"/>
      <c r="G14" s="559" t="s">
        <v>3733</v>
      </c>
      <c r="H14" s="7"/>
    </row>
    <row r="15" spans="2:13" ht="24.95" customHeight="1" x14ac:dyDescent="0.2">
      <c r="B15" s="3314" t="s">
        <v>1331</v>
      </c>
      <c r="C15" s="3315"/>
      <c r="D15" s="3315"/>
      <c r="E15" s="3316"/>
      <c r="F15" s="534" t="s">
        <v>1425</v>
      </c>
    </row>
    <row r="16" spans="2:13" x14ac:dyDescent="0.2">
      <c r="B16" s="42"/>
      <c r="C16" s="42"/>
      <c r="D16" s="42"/>
      <c r="E16" s="42"/>
      <c r="F16" s="42"/>
      <c r="G16" s="7"/>
      <c r="H16" s="7"/>
    </row>
    <row r="17" spans="2:8" ht="24.95" customHeight="1" x14ac:dyDescent="0.2">
      <c r="B17" s="3438" t="s">
        <v>1330</v>
      </c>
      <c r="C17" s="3439"/>
      <c r="D17" s="3440"/>
      <c r="E17" s="543"/>
      <c r="F17" s="543"/>
      <c r="G17" s="7"/>
    </row>
    <row r="18" spans="2:8" ht="24.95" customHeight="1" x14ac:dyDescent="0.2">
      <c r="B18" s="3342" t="s">
        <v>1440</v>
      </c>
      <c r="C18" s="3342"/>
      <c r="D18" s="3342"/>
      <c r="E18" s="3342"/>
      <c r="F18" s="543"/>
      <c r="G18" s="135"/>
      <c r="H18" s="7"/>
    </row>
    <row r="19" spans="2:8" x14ac:dyDescent="0.2">
      <c r="B19" s="7"/>
      <c r="C19" s="7"/>
      <c r="D19" s="7"/>
      <c r="E19" s="7"/>
      <c r="F19" s="7"/>
      <c r="G19" s="7"/>
      <c r="H19" s="7"/>
    </row>
    <row r="20" spans="2:8" x14ac:dyDescent="0.2">
      <c r="B20" s="7"/>
      <c r="C20" s="7"/>
      <c r="D20" s="7"/>
      <c r="E20" s="7"/>
      <c r="F20" s="7"/>
      <c r="G20" s="7"/>
      <c r="H20" s="7"/>
    </row>
    <row r="21" spans="2:8" x14ac:dyDescent="0.2">
      <c r="B21" s="7"/>
      <c r="C21" s="7"/>
      <c r="D21" s="7"/>
      <c r="E21" s="7"/>
      <c r="F21" s="7"/>
      <c r="G21" s="7"/>
      <c r="H21" s="7"/>
    </row>
    <row r="23" spans="2:8" ht="33" customHeight="1" x14ac:dyDescent="0.25">
      <c r="B23" s="3331" t="s">
        <v>878</v>
      </c>
      <c r="C23" s="3331"/>
      <c r="D23" s="3331"/>
      <c r="E23" s="3331"/>
    </row>
    <row r="24" spans="2:8" ht="7.5" customHeight="1" x14ac:dyDescent="0.2"/>
    <row r="25" spans="2:8" ht="28.5" customHeight="1" x14ac:dyDescent="0.2">
      <c r="B25" s="3332" t="s">
        <v>1443</v>
      </c>
      <c r="C25" s="3332"/>
    </row>
    <row r="26" spans="2:8" ht="24.95" customHeight="1" thickBot="1" x14ac:dyDescent="0.25">
      <c r="B26" s="337" t="s">
        <v>1302</v>
      </c>
      <c r="C26" s="3359" t="s">
        <v>1303</v>
      </c>
      <c r="D26" s="3360"/>
      <c r="E26" s="3361" t="s">
        <v>1304</v>
      </c>
      <c r="F26" s="3362"/>
    </row>
    <row r="27" spans="2:8" ht="33" customHeight="1" thickBot="1" x14ac:dyDescent="0.25">
      <c r="B27" s="3458" t="s">
        <v>1305</v>
      </c>
      <c r="C27" s="3459"/>
      <c r="D27" s="3459"/>
      <c r="E27" s="3459"/>
      <c r="F27" s="3460"/>
    </row>
    <row r="28" spans="2:8" ht="36.75" customHeight="1" x14ac:dyDescent="0.2">
      <c r="B28" s="30" t="s">
        <v>468</v>
      </c>
      <c r="C28" s="3345" t="s">
        <v>342</v>
      </c>
      <c r="D28" s="3345"/>
      <c r="E28" s="2661" t="s">
        <v>343</v>
      </c>
      <c r="F28" s="2661"/>
    </row>
    <row r="29" spans="2:8" ht="13.5" customHeight="1" x14ac:dyDescent="0.2"/>
    <row r="31" spans="2:8" ht="28.5" customHeight="1" x14ac:dyDescent="0.2">
      <c r="B31" s="3332" t="s">
        <v>881</v>
      </c>
      <c r="C31" s="3332"/>
    </row>
    <row r="32" spans="2:8" ht="36.75" customHeight="1" x14ac:dyDescent="0.2">
      <c r="B32" s="36" t="s">
        <v>458</v>
      </c>
      <c r="C32" s="3457" t="s">
        <v>3070</v>
      </c>
      <c r="D32" s="3457"/>
      <c r="E32" s="1677" t="s">
        <v>3558</v>
      </c>
      <c r="F32" s="1677"/>
    </row>
    <row r="33" spans="2:8" ht="51.75" customHeight="1" x14ac:dyDescent="0.2">
      <c r="B33" s="30" t="s">
        <v>482</v>
      </c>
      <c r="C33" s="1556" t="s">
        <v>1309</v>
      </c>
      <c r="D33" s="1556"/>
      <c r="E33" s="2661" t="s">
        <v>1289</v>
      </c>
      <c r="F33" s="2661"/>
    </row>
    <row r="34" spans="2:8" ht="51.75" customHeight="1" x14ac:dyDescent="0.2">
      <c r="B34" s="30" t="s">
        <v>483</v>
      </c>
      <c r="C34" s="1556" t="s">
        <v>1309</v>
      </c>
      <c r="D34" s="1556"/>
      <c r="E34" s="2661" t="s">
        <v>1289</v>
      </c>
      <c r="F34" s="2661"/>
    </row>
    <row r="38" spans="2:8" x14ac:dyDescent="0.2">
      <c r="B38" s="137" t="s">
        <v>880</v>
      </c>
    </row>
    <row r="39" spans="2:8" ht="42" customHeight="1" x14ac:dyDescent="0.25">
      <c r="B39" s="3309"/>
      <c r="C39" s="3310"/>
      <c r="D39" s="3431"/>
      <c r="E39" s="3432"/>
      <c r="F39" s="3433"/>
      <c r="G39" s="138"/>
      <c r="H39"/>
    </row>
  </sheetData>
  <sheetProtection algorithmName="SHA-512" hashValue="qOfkJWEzNKgs5CK730jOraWDUgrzXJvxla+AiiN7avJY1xWa6TpVYjlzWfI8SsOtILWzOwUadVY3e+6/+e+hKw==" saltValue="r7iAYz2f39ukDUBtV50ezA==" spinCount="100000" sheet="1" objects="1" scenarios="1"/>
  <mergeCells count="27">
    <mergeCell ref="B31:C31"/>
    <mergeCell ref="B23:E23"/>
    <mergeCell ref="B25:C25"/>
    <mergeCell ref="D39:F39"/>
    <mergeCell ref="C32:D32"/>
    <mergeCell ref="E32:F32"/>
    <mergeCell ref="B39:C39"/>
    <mergeCell ref="C34:D34"/>
    <mergeCell ref="E34:F34"/>
    <mergeCell ref="C33:D33"/>
    <mergeCell ref="E33:F33"/>
    <mergeCell ref="C28:D28"/>
    <mergeCell ref="E28:F28"/>
    <mergeCell ref="B27:F27"/>
    <mergeCell ref="B14:F14"/>
    <mergeCell ref="B15:E15"/>
    <mergeCell ref="B17:D17"/>
    <mergeCell ref="B18:E18"/>
    <mergeCell ref="C26:D26"/>
    <mergeCell ref="E26:F26"/>
    <mergeCell ref="B6:C6"/>
    <mergeCell ref="B2:D2"/>
    <mergeCell ref="B13:G13"/>
    <mergeCell ref="C8:D8"/>
    <mergeCell ref="F8:G8"/>
    <mergeCell ref="C9:D9"/>
    <mergeCell ref="F9:G9"/>
  </mergeCells>
  <hyperlinks>
    <hyperlink ref="B3" location="Content!A1" display="Content (Inhaltsverzeichnis)" xr:uid="{00000000-0004-0000-23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Tabelle42"/>
  <dimension ref="B1:M25"/>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3" style="58" customWidth="1"/>
    <col min="6" max="6" width="22.7109375" style="58" customWidth="1"/>
    <col min="7" max="7" width="18.7109375" style="58" customWidth="1"/>
    <col min="8" max="16384" width="9" style="58"/>
  </cols>
  <sheetData>
    <row r="1" spans="2:13" ht="9" customHeight="1" x14ac:dyDescent="0.2"/>
    <row r="2" spans="2:13" ht="53.25" customHeight="1" x14ac:dyDescent="0.25">
      <c r="B2" s="1536" t="s">
        <v>2913</v>
      </c>
      <c r="C2" s="1536"/>
      <c r="D2" s="1536"/>
      <c r="E2" s="1536"/>
      <c r="F2" s="1536"/>
      <c r="G2" s="56"/>
      <c r="H2" s="26"/>
      <c r="I2"/>
    </row>
    <row r="3" spans="2:13" s="1" customFormat="1" ht="16.5" customHeight="1" x14ac:dyDescent="0.25">
      <c r="B3" s="343" t="s">
        <v>842</v>
      </c>
      <c r="C3"/>
      <c r="D3"/>
      <c r="E3"/>
      <c r="F3"/>
      <c r="G3" s="155"/>
      <c r="H3" s="155"/>
      <c r="I3" s="155"/>
      <c r="J3" s="156"/>
      <c r="K3"/>
      <c r="L3"/>
      <c r="M3"/>
    </row>
    <row r="5" spans="2:13" s="560" customFormat="1" ht="35.1" customHeight="1" x14ac:dyDescent="0.25">
      <c r="B5" s="3420" t="s">
        <v>1406</v>
      </c>
      <c r="C5" s="3421"/>
      <c r="D5" s="3421"/>
      <c r="E5" s="3421"/>
      <c r="F5" s="3422"/>
    </row>
    <row r="6" spans="2:13" ht="18" x14ac:dyDescent="0.25">
      <c r="B6" s="124"/>
      <c r="C6" s="124"/>
      <c r="E6" s="124"/>
      <c r="F6" s="124"/>
      <c r="G6" s="124"/>
      <c r="H6" s="124"/>
    </row>
    <row r="7" spans="2:13" ht="27.75" customHeight="1" x14ac:dyDescent="0.25">
      <c r="B7" s="3333" t="s">
        <v>1295</v>
      </c>
      <c r="C7" s="3333"/>
      <c r="D7" s="124"/>
      <c r="E7" s="540" t="s">
        <v>1296</v>
      </c>
      <c r="H7" s="24"/>
    </row>
    <row r="8" spans="2:13" ht="8.25" customHeight="1" x14ac:dyDescent="0.2">
      <c r="B8" s="125"/>
      <c r="C8" s="125"/>
      <c r="D8" s="125"/>
      <c r="E8" s="27"/>
      <c r="H8" s="27"/>
      <c r="J8" s="126"/>
      <c r="K8" s="126"/>
      <c r="L8" s="126"/>
      <c r="M8" s="126"/>
    </row>
    <row r="9" spans="2:13" ht="54.75" customHeight="1" x14ac:dyDescent="0.2">
      <c r="B9" s="425" t="s">
        <v>1052</v>
      </c>
      <c r="C9" s="3321" t="s">
        <v>3734</v>
      </c>
      <c r="D9" s="3322"/>
      <c r="E9" s="427" t="s">
        <v>1052</v>
      </c>
      <c r="F9" s="3323"/>
      <c r="G9" s="3324"/>
      <c r="H9" s="127"/>
      <c r="I9" s="128"/>
      <c r="J9" s="126"/>
      <c r="K9" s="126"/>
      <c r="L9" s="126"/>
      <c r="M9" s="126"/>
    </row>
    <row r="10" spans="2:13" ht="54.75" customHeight="1" x14ac:dyDescent="0.2">
      <c r="B10" s="426" t="s">
        <v>1426</v>
      </c>
      <c r="C10" s="3321" t="s">
        <v>3735</v>
      </c>
      <c r="D10" s="3322"/>
      <c r="E10" s="428" t="s">
        <v>1426</v>
      </c>
      <c r="F10" s="3325"/>
      <c r="G10" s="3327"/>
      <c r="H10" s="127"/>
      <c r="I10" s="128"/>
      <c r="J10" s="125"/>
      <c r="K10" s="126"/>
      <c r="L10" s="126"/>
      <c r="M10" s="126"/>
    </row>
    <row r="11" spans="2:13" ht="24" customHeight="1" x14ac:dyDescent="0.2">
      <c r="B11" s="129"/>
      <c r="C11" s="129"/>
      <c r="D11" s="129"/>
      <c r="E11" s="130"/>
      <c r="F11" s="131"/>
      <c r="G11" s="131"/>
      <c r="H11" s="132"/>
      <c r="I11" s="128"/>
      <c r="J11" s="125"/>
      <c r="K11" s="126"/>
      <c r="L11" s="126"/>
      <c r="M11" s="126"/>
    </row>
    <row r="12" spans="2:13" ht="15.75" x14ac:dyDescent="0.2">
      <c r="B12" s="129"/>
      <c r="C12" s="125"/>
      <c r="D12" s="125"/>
      <c r="E12" s="25"/>
      <c r="H12" s="133"/>
      <c r="I12" s="125"/>
      <c r="J12" s="125"/>
      <c r="K12" s="126"/>
      <c r="L12" s="126"/>
      <c r="M12" s="126"/>
    </row>
    <row r="13" spans="2:13" ht="15" customHeight="1" x14ac:dyDescent="0.2">
      <c r="B13" s="7" t="s">
        <v>1294</v>
      </c>
    </row>
    <row r="14" spans="2:13" ht="24.95" customHeight="1" x14ac:dyDescent="0.2">
      <c r="B14" s="3314" t="s">
        <v>1310</v>
      </c>
      <c r="C14" s="3413"/>
      <c r="D14" s="3413"/>
      <c r="E14" s="3413"/>
      <c r="F14" s="3413"/>
      <c r="G14" s="3414"/>
    </row>
    <row r="15" spans="2:13" ht="15" customHeight="1" x14ac:dyDescent="0.2">
      <c r="B15" s="3461" t="s">
        <v>0</v>
      </c>
      <c r="C15" s="3315"/>
      <c r="D15" s="3315"/>
      <c r="E15" s="3315"/>
      <c r="F15" s="3316"/>
      <c r="G15" s="42"/>
    </row>
    <row r="16" spans="2:13" ht="24.95" customHeight="1" x14ac:dyDescent="0.2">
      <c r="B16" s="3462" t="s">
        <v>1332</v>
      </c>
      <c r="C16" s="3463"/>
      <c r="D16" s="3463"/>
      <c r="E16" s="3464"/>
      <c r="F16" s="42"/>
      <c r="G16" s="42"/>
    </row>
    <row r="17" spans="2:9" ht="15" customHeight="1" x14ac:dyDescent="0.2">
      <c r="B17" s="3391" t="s">
        <v>351</v>
      </c>
      <c r="C17" s="3391"/>
      <c r="D17" s="3391"/>
      <c r="E17" s="42"/>
      <c r="F17" s="42"/>
      <c r="G17" s="42"/>
    </row>
    <row r="18" spans="2:9" x14ac:dyDescent="0.2">
      <c r="B18" s="543"/>
      <c r="C18" s="543"/>
      <c r="D18" s="543"/>
      <c r="E18" s="543"/>
      <c r="F18" s="42"/>
      <c r="G18" s="42"/>
    </row>
    <row r="19" spans="2:9" ht="15" customHeight="1" x14ac:dyDescent="0.2">
      <c r="B19" s="3467" t="s">
        <v>352</v>
      </c>
      <c r="C19" s="3467"/>
      <c r="D19" s="42"/>
      <c r="E19" s="42"/>
      <c r="F19" s="42"/>
      <c r="G19" s="42"/>
    </row>
    <row r="20" spans="2:9" ht="24.95" customHeight="1" x14ac:dyDescent="0.2">
      <c r="B20" s="3367" t="s">
        <v>1441</v>
      </c>
      <c r="C20" s="3465"/>
      <c r="D20" s="3466"/>
      <c r="E20" s="543"/>
      <c r="F20" s="42"/>
      <c r="G20" s="42"/>
    </row>
    <row r="21" spans="2:9" x14ac:dyDescent="0.2">
      <c r="B21" s="7"/>
      <c r="C21" s="7"/>
      <c r="D21" s="7"/>
      <c r="E21" s="7"/>
      <c r="F21" s="7"/>
      <c r="G21" s="7"/>
      <c r="H21" s="7"/>
    </row>
    <row r="22" spans="2:9" x14ac:dyDescent="0.2">
      <c r="B22" s="7"/>
      <c r="C22" s="7"/>
      <c r="D22" s="7"/>
      <c r="E22" s="7"/>
      <c r="F22" s="7"/>
      <c r="G22" s="7"/>
      <c r="H22" s="7"/>
    </row>
    <row r="23" spans="2:9" x14ac:dyDescent="0.2">
      <c r="B23" s="7"/>
      <c r="C23" s="7"/>
      <c r="D23" s="7"/>
      <c r="E23" s="7"/>
      <c r="F23" s="7"/>
      <c r="G23" s="7"/>
      <c r="H23" s="7"/>
    </row>
    <row r="24" spans="2:9" x14ac:dyDescent="0.2">
      <c r="B24" s="137" t="s">
        <v>880</v>
      </c>
    </row>
    <row r="25" spans="2:9" ht="42" customHeight="1" x14ac:dyDescent="0.25">
      <c r="B25" s="3309"/>
      <c r="C25" s="3310"/>
      <c r="D25" s="3311"/>
      <c r="E25" s="3312"/>
      <c r="F25" s="3312"/>
      <c r="G25" s="3313"/>
      <c r="H25" s="138"/>
      <c r="I25"/>
    </row>
  </sheetData>
  <sheetProtection algorithmName="SHA-512" hashValue="pXlE33flC7nSSGZyM+uUcvp0KwhM0WH0WYlXRg6EVBwIOvQZIPp4FDV66MJ72eLW0YRix1FJns6YoeCjBFm1Dw==" saltValue="btF7RjaRhRpbG9/F7vc9hw==" spinCount="100000" sheet="1" objects="1" scenarios="1"/>
  <mergeCells count="15">
    <mergeCell ref="B16:E16"/>
    <mergeCell ref="B17:D17"/>
    <mergeCell ref="B20:D20"/>
    <mergeCell ref="B19:C19"/>
    <mergeCell ref="B25:C25"/>
    <mergeCell ref="D25:G25"/>
    <mergeCell ref="B2:F2"/>
    <mergeCell ref="B14:G14"/>
    <mergeCell ref="B15:F15"/>
    <mergeCell ref="B5:F5"/>
    <mergeCell ref="C9:D9"/>
    <mergeCell ref="F9:G9"/>
    <mergeCell ref="C10:D10"/>
    <mergeCell ref="F10:G10"/>
    <mergeCell ref="B7:C7"/>
  </mergeCells>
  <hyperlinks>
    <hyperlink ref="B3" location="Content!A1" display="Content (Inhaltsverzeichnis)" xr:uid="{00000000-0004-0000-26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Tabelle44"/>
  <dimension ref="B1:M45"/>
  <sheetViews>
    <sheetView workbookViewId="0"/>
  </sheetViews>
  <sheetFormatPr baseColWidth="10" defaultColWidth="9" defaultRowHeight="14.25" x14ac:dyDescent="0.2"/>
  <cols>
    <col min="1" max="1" width="2.85546875" style="58" customWidth="1"/>
    <col min="2" max="2" width="20.7109375" style="58" customWidth="1"/>
    <col min="3" max="3" width="28.42578125" style="58" customWidth="1"/>
    <col min="4" max="4" width="19.7109375" style="58" customWidth="1"/>
    <col min="5" max="5" width="15.28515625" style="58" customWidth="1"/>
    <col min="6" max="6" width="22.7109375" style="58" customWidth="1"/>
    <col min="7" max="7" width="26.85546875" style="58" customWidth="1"/>
    <col min="8" max="16384" width="9" style="58"/>
  </cols>
  <sheetData>
    <row r="1" spans="2:13" ht="9" customHeight="1" x14ac:dyDescent="0.2"/>
    <row r="2" spans="2:13" ht="48.75" customHeight="1" x14ac:dyDescent="0.25">
      <c r="B2" s="1536" t="s">
        <v>4239</v>
      </c>
      <c r="C2" s="1536"/>
      <c r="D2" s="1536"/>
      <c r="E2" s="1536"/>
      <c r="F2" s="653"/>
      <c r="G2" s="56"/>
      <c r="H2" s="26"/>
      <c r="I2"/>
    </row>
    <row r="3" spans="2:13" s="1" customFormat="1" ht="16.5" customHeight="1" x14ac:dyDescent="0.25">
      <c r="B3" s="343" t="s">
        <v>842</v>
      </c>
      <c r="C3"/>
      <c r="D3"/>
      <c r="E3"/>
      <c r="F3"/>
      <c r="G3" s="155"/>
      <c r="H3" s="155"/>
      <c r="I3" s="155"/>
      <c r="J3" s="156"/>
      <c r="K3"/>
      <c r="L3"/>
      <c r="M3"/>
    </row>
    <row r="5" spans="2:13" ht="18" x14ac:dyDescent="0.25">
      <c r="B5" s="124"/>
      <c r="C5" s="124"/>
      <c r="E5" s="124"/>
      <c r="F5" s="124"/>
      <c r="G5" s="124"/>
      <c r="H5" s="124"/>
    </row>
    <row r="6" spans="2:13" ht="27.75" customHeight="1" x14ac:dyDescent="0.25">
      <c r="B6" s="3333" t="s">
        <v>1295</v>
      </c>
      <c r="C6" s="3333"/>
      <c r="D6" s="124"/>
      <c r="E6" s="540" t="s">
        <v>1296</v>
      </c>
      <c r="H6" s="24"/>
    </row>
    <row r="7" spans="2:13" ht="8.25" customHeight="1" x14ac:dyDescent="0.2">
      <c r="B7" s="125"/>
      <c r="C7" s="125"/>
      <c r="D7" s="125"/>
      <c r="E7" s="27"/>
      <c r="H7" s="27"/>
      <c r="J7" s="126"/>
      <c r="K7" s="126"/>
      <c r="L7" s="126"/>
      <c r="M7" s="126"/>
    </row>
    <row r="8" spans="2:13" ht="78.75" customHeight="1" x14ac:dyDescent="0.2">
      <c r="B8" s="425" t="s">
        <v>1052</v>
      </c>
      <c r="C8" s="3411" t="s">
        <v>2925</v>
      </c>
      <c r="D8" s="3412"/>
      <c r="E8" s="427" t="s">
        <v>1052</v>
      </c>
      <c r="F8" s="3323"/>
      <c r="G8" s="3324"/>
      <c r="H8" s="127"/>
      <c r="I8" s="128"/>
      <c r="J8" s="126"/>
      <c r="K8" s="126"/>
      <c r="L8" s="126"/>
      <c r="M8" s="126"/>
    </row>
    <row r="9" spans="2:13" ht="54.75" customHeight="1" x14ac:dyDescent="0.2">
      <c r="B9" s="426" t="s">
        <v>1426</v>
      </c>
      <c r="C9" s="3411" t="s">
        <v>3942</v>
      </c>
      <c r="D9" s="3412"/>
      <c r="E9" s="428" t="s">
        <v>1426</v>
      </c>
      <c r="F9" s="3325"/>
      <c r="G9" s="3327"/>
      <c r="H9" s="127"/>
      <c r="I9" s="128"/>
      <c r="J9" s="125"/>
      <c r="K9" s="126"/>
      <c r="L9" s="126"/>
      <c r="M9" s="126"/>
    </row>
    <row r="10" spans="2:13" ht="17.25" customHeight="1" x14ac:dyDescent="0.2">
      <c r="B10" s="129"/>
      <c r="C10" s="129"/>
      <c r="D10" s="129"/>
      <c r="E10" s="130"/>
      <c r="F10" s="131"/>
      <c r="G10" s="131"/>
      <c r="H10" s="132"/>
      <c r="I10" s="128"/>
      <c r="J10" s="125"/>
      <c r="K10" s="126"/>
      <c r="L10" s="126"/>
      <c r="M10" s="126"/>
    </row>
    <row r="11" spans="2:13" ht="15.75" x14ac:dyDescent="0.2">
      <c r="B11" s="129"/>
      <c r="C11" s="125"/>
      <c r="D11" s="125"/>
      <c r="E11" s="25"/>
      <c r="H11" s="133"/>
      <c r="I11" s="125"/>
      <c r="J11" s="125"/>
      <c r="K11" s="126"/>
      <c r="L11" s="126"/>
      <c r="M11" s="126"/>
    </row>
    <row r="12" spans="2:13" ht="15" customHeight="1" x14ac:dyDescent="0.2">
      <c r="B12" s="7" t="s">
        <v>1294</v>
      </c>
    </row>
    <row r="13" spans="2:13" ht="24.95" customHeight="1" x14ac:dyDescent="0.2">
      <c r="B13" s="3314" t="s">
        <v>1310</v>
      </c>
      <c r="C13" s="3413"/>
      <c r="D13" s="3413"/>
      <c r="E13" s="3413"/>
      <c r="F13" s="3413"/>
      <c r="G13" s="3414"/>
      <c r="H13" s="134"/>
    </row>
    <row r="14" spans="2:13" ht="24.95" customHeight="1" x14ac:dyDescent="0.2">
      <c r="B14" s="3314" t="s">
        <v>1311</v>
      </c>
      <c r="C14" s="3413"/>
      <c r="D14" s="3413"/>
      <c r="E14" s="3413"/>
      <c r="F14" s="3413"/>
      <c r="G14" s="559" t="s">
        <v>3733</v>
      </c>
      <c r="H14" s="7"/>
    </row>
    <row r="15" spans="2:13" ht="15" customHeight="1" x14ac:dyDescent="0.2">
      <c r="B15" s="3391" t="s">
        <v>3943</v>
      </c>
      <c r="C15" s="3391"/>
      <c r="D15" s="3391"/>
      <c r="E15" s="3391"/>
      <c r="F15" s="42"/>
      <c r="G15" s="42"/>
    </row>
    <row r="16" spans="2:13" ht="15" customHeight="1" x14ac:dyDescent="0.2">
      <c r="B16" s="3461" t="s">
        <v>0</v>
      </c>
      <c r="C16" s="3315"/>
      <c r="D16" s="3316"/>
      <c r="E16" s="42"/>
      <c r="F16" s="42"/>
      <c r="G16" s="42"/>
    </row>
    <row r="17" spans="2:8" x14ac:dyDescent="0.2">
      <c r="B17" s="42"/>
      <c r="C17" s="42"/>
      <c r="D17" s="42"/>
      <c r="E17" s="42"/>
      <c r="F17" s="42"/>
      <c r="G17" s="42"/>
      <c r="H17" s="7"/>
    </row>
    <row r="18" spans="2:8" ht="26.25" customHeight="1" x14ac:dyDescent="0.2">
      <c r="B18" s="3470" t="s">
        <v>1337</v>
      </c>
      <c r="C18" s="3471"/>
      <c r="D18" s="552"/>
      <c r="E18" s="543"/>
      <c r="F18" s="42"/>
      <c r="G18" s="42"/>
    </row>
    <row r="19" spans="2:8" ht="24.95" customHeight="1" x14ac:dyDescent="0.2">
      <c r="B19" s="3367" t="s">
        <v>1442</v>
      </c>
      <c r="C19" s="3465"/>
      <c r="D19" s="3466"/>
      <c r="E19" s="543"/>
      <c r="F19" s="543"/>
      <c r="G19" s="42"/>
    </row>
    <row r="20" spans="2:8" x14ac:dyDescent="0.2">
      <c r="B20" s="7"/>
      <c r="C20" s="7"/>
      <c r="D20" s="7"/>
      <c r="E20" s="7"/>
      <c r="F20" s="7"/>
      <c r="G20" s="7"/>
    </row>
    <row r="21" spans="2:8" x14ac:dyDescent="0.2">
      <c r="B21" s="7"/>
      <c r="C21" s="7"/>
      <c r="D21" s="7"/>
      <c r="E21" s="7"/>
      <c r="F21" s="7"/>
      <c r="G21" s="7"/>
      <c r="H21" s="7"/>
    </row>
    <row r="22" spans="2:8" x14ac:dyDescent="0.2">
      <c r="B22" s="7"/>
      <c r="C22" s="7"/>
      <c r="D22" s="7"/>
      <c r="E22" s="7"/>
      <c r="F22" s="7"/>
      <c r="G22" s="7"/>
      <c r="H22" s="7"/>
    </row>
    <row r="24" spans="2:8" ht="33" customHeight="1" x14ac:dyDescent="0.25">
      <c r="B24" s="3331" t="s">
        <v>878</v>
      </c>
      <c r="C24" s="3331"/>
      <c r="D24" s="3331"/>
      <c r="E24" s="3331"/>
    </row>
    <row r="25" spans="2:8" ht="7.5" customHeight="1" x14ac:dyDescent="0.2"/>
    <row r="26" spans="2:8" ht="28.5" customHeight="1" x14ac:dyDescent="0.2">
      <c r="B26" s="3332" t="s">
        <v>1443</v>
      </c>
      <c r="C26" s="3332"/>
    </row>
    <row r="27" spans="2:8" ht="24.95" customHeight="1" thickBot="1" x14ac:dyDescent="0.25">
      <c r="B27" s="337" t="s">
        <v>1302</v>
      </c>
      <c r="C27" s="3359" t="s">
        <v>1303</v>
      </c>
      <c r="D27" s="3360"/>
      <c r="E27" s="3361" t="s">
        <v>1304</v>
      </c>
      <c r="F27" s="3362"/>
    </row>
    <row r="28" spans="2:8" ht="33" customHeight="1" thickBot="1" x14ac:dyDescent="0.25">
      <c r="B28" s="3452" t="s">
        <v>1307</v>
      </c>
      <c r="C28" s="3453"/>
      <c r="D28" s="3453"/>
      <c r="E28" s="3453"/>
      <c r="F28" s="3454"/>
    </row>
    <row r="29" spans="2:8" ht="48" customHeight="1" x14ac:dyDescent="0.2">
      <c r="B29" s="193" t="s">
        <v>610</v>
      </c>
      <c r="C29" s="1556" t="s">
        <v>8</v>
      </c>
      <c r="D29" s="1556"/>
      <c r="E29" s="1671" t="s">
        <v>1845</v>
      </c>
      <c r="F29" s="1671"/>
    </row>
    <row r="30" spans="2:8" ht="36.75" customHeight="1" x14ac:dyDescent="0.2">
      <c r="B30" s="30" t="s">
        <v>450</v>
      </c>
      <c r="C30" s="3341" t="s">
        <v>8</v>
      </c>
      <c r="D30" s="3341"/>
      <c r="E30" s="1556" t="s">
        <v>8</v>
      </c>
      <c r="F30" s="1556"/>
    </row>
    <row r="31" spans="2:8" ht="36.75" customHeight="1" x14ac:dyDescent="0.2">
      <c r="B31" s="30" t="s">
        <v>451</v>
      </c>
      <c r="C31" s="1556" t="s">
        <v>319</v>
      </c>
      <c r="D31" s="1556"/>
      <c r="E31" s="1556" t="s">
        <v>0</v>
      </c>
      <c r="F31" s="1556"/>
    </row>
    <row r="32" spans="2:8" ht="36.75" customHeight="1" x14ac:dyDescent="0.2">
      <c r="B32" s="10" t="s">
        <v>457</v>
      </c>
      <c r="C32" s="1556" t="s">
        <v>744</v>
      </c>
      <c r="D32" s="1556"/>
      <c r="E32" s="1556" t="s">
        <v>602</v>
      </c>
      <c r="F32" s="1556"/>
    </row>
    <row r="33" spans="2:8" ht="46.5" customHeight="1" x14ac:dyDescent="0.2">
      <c r="B33" s="30" t="s">
        <v>442</v>
      </c>
      <c r="C33" s="1556" t="s">
        <v>23</v>
      </c>
      <c r="D33" s="1556"/>
      <c r="E33" s="1556" t="s">
        <v>1772</v>
      </c>
      <c r="F33" s="1556"/>
    </row>
    <row r="34" spans="2:8" ht="36.75" customHeight="1" x14ac:dyDescent="0.2">
      <c r="B34" s="30" t="s">
        <v>458</v>
      </c>
      <c r="C34" s="1768" t="s">
        <v>2025</v>
      </c>
      <c r="D34" s="1748"/>
      <c r="E34" s="1768" t="s">
        <v>323</v>
      </c>
      <c r="F34" s="1748"/>
    </row>
    <row r="35" spans="2:8" ht="21.75" customHeight="1" x14ac:dyDescent="0.2">
      <c r="B35" s="1609" t="s">
        <v>1306</v>
      </c>
      <c r="C35" s="3377"/>
      <c r="D35" s="3377"/>
      <c r="E35" s="3377"/>
      <c r="F35" s="3378"/>
    </row>
    <row r="36" spans="2:8" ht="35.25" customHeight="1" x14ac:dyDescent="0.2">
      <c r="B36" s="30" t="s">
        <v>458</v>
      </c>
      <c r="C36" s="1768" t="s">
        <v>2025</v>
      </c>
      <c r="D36" s="1748"/>
      <c r="E36" s="1768" t="s">
        <v>801</v>
      </c>
      <c r="F36" s="1748"/>
    </row>
    <row r="37" spans="2:8" ht="48" customHeight="1" x14ac:dyDescent="0.2">
      <c r="B37" s="30" t="s">
        <v>441</v>
      </c>
      <c r="C37" s="1768" t="s">
        <v>2025</v>
      </c>
      <c r="D37" s="1748"/>
      <c r="E37" s="1768" t="s">
        <v>323</v>
      </c>
      <c r="F37" s="1748"/>
    </row>
    <row r="39" spans="2:8" ht="28.5" customHeight="1" x14ac:dyDescent="0.2">
      <c r="B39" s="3332" t="s">
        <v>881</v>
      </c>
      <c r="C39" s="3332"/>
    </row>
    <row r="40" spans="2:8" ht="36.75" customHeight="1" x14ac:dyDescent="0.2">
      <c r="B40" s="43" t="s">
        <v>455</v>
      </c>
      <c r="C40" s="3468" t="s">
        <v>882</v>
      </c>
      <c r="D40" s="3469"/>
      <c r="E40" s="1556" t="s">
        <v>4179</v>
      </c>
      <c r="F40" s="1556"/>
    </row>
    <row r="44" spans="2:8" x14ac:dyDescent="0.2">
      <c r="B44" s="137" t="s">
        <v>880</v>
      </c>
    </row>
    <row r="45" spans="2:8" ht="42" customHeight="1" x14ac:dyDescent="0.25">
      <c r="B45" s="3309"/>
      <c r="C45" s="3310"/>
      <c r="D45" s="3431"/>
      <c r="E45" s="3432"/>
      <c r="F45" s="3433"/>
      <c r="G45" s="138"/>
      <c r="H45"/>
    </row>
  </sheetData>
  <sheetProtection algorithmName="SHA-512" hashValue="Kw+RuGgT8dGdzXfkcX8PlAqepSdpttuTEHI77F4KYQJeZseAatmgQ0NadjfeMO6g7CSzbgdPAECu6r4F2oKg/g==" saltValue="ujOaEedpYob9pRm9bGAo+w==" spinCount="100000" sheet="1" objects="1" scenarios="1"/>
  <mergeCells count="39">
    <mergeCell ref="B26:C26"/>
    <mergeCell ref="B13:G13"/>
    <mergeCell ref="B16:D16"/>
    <mergeCell ref="B18:C18"/>
    <mergeCell ref="B19:D19"/>
    <mergeCell ref="B14:F14"/>
    <mergeCell ref="B15:E15"/>
    <mergeCell ref="C30:D30"/>
    <mergeCell ref="E30:F30"/>
    <mergeCell ref="E31:F31"/>
    <mergeCell ref="C31:D31"/>
    <mergeCell ref="B2:E2"/>
    <mergeCell ref="B24:E24"/>
    <mergeCell ref="C29:D29"/>
    <mergeCell ref="B6:C6"/>
    <mergeCell ref="E29:F29"/>
    <mergeCell ref="C27:D27"/>
    <mergeCell ref="E27:F27"/>
    <mergeCell ref="C8:D8"/>
    <mergeCell ref="F8:G8"/>
    <mergeCell ref="C9:D9"/>
    <mergeCell ref="F9:G9"/>
    <mergeCell ref="B28:F28"/>
    <mergeCell ref="C40:D40"/>
    <mergeCell ref="E40:F40"/>
    <mergeCell ref="D45:F45"/>
    <mergeCell ref="B39:C39"/>
    <mergeCell ref="B45:C45"/>
    <mergeCell ref="C32:D32"/>
    <mergeCell ref="E32:F32"/>
    <mergeCell ref="C33:D33"/>
    <mergeCell ref="E33:F33"/>
    <mergeCell ref="C34:D34"/>
    <mergeCell ref="E34:F34"/>
    <mergeCell ref="C36:D36"/>
    <mergeCell ref="E36:F36"/>
    <mergeCell ref="C37:D37"/>
    <mergeCell ref="E37:F37"/>
    <mergeCell ref="B35:F35"/>
  </mergeCells>
  <hyperlinks>
    <hyperlink ref="B3" location="Content!A1" display="Content (Inhaltsverzeichnis)" xr:uid="{00000000-0004-0000-28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45"/>
  <dimension ref="B1:M40"/>
  <sheetViews>
    <sheetView workbookViewId="0"/>
  </sheetViews>
  <sheetFormatPr baseColWidth="10" defaultColWidth="9" defaultRowHeight="14.25" x14ac:dyDescent="0.2"/>
  <cols>
    <col min="1" max="1" width="2.7109375" style="58" customWidth="1"/>
    <col min="2" max="2" width="20.7109375" style="58" customWidth="1"/>
    <col min="3" max="3" width="23.140625" style="58" customWidth="1"/>
    <col min="4" max="4" width="18.42578125" style="58" customWidth="1"/>
    <col min="5" max="5" width="15.28515625" style="58" customWidth="1"/>
    <col min="6" max="6" width="22.7109375" style="58" customWidth="1"/>
    <col min="7" max="7" width="27.5703125" style="58" customWidth="1"/>
    <col min="8" max="16384" width="9" style="58"/>
  </cols>
  <sheetData>
    <row r="1" spans="2:13" ht="9" customHeight="1" x14ac:dyDescent="0.2"/>
    <row r="2" spans="2:13" ht="64.5" customHeight="1" x14ac:dyDescent="0.25">
      <c r="B2" s="1536" t="s">
        <v>4240</v>
      </c>
      <c r="C2" s="1536"/>
      <c r="D2" s="1536"/>
      <c r="E2" s="1536"/>
      <c r="F2" s="653"/>
      <c r="G2" s="56"/>
      <c r="H2" s="26"/>
      <c r="I2"/>
    </row>
    <row r="3" spans="2:13" s="1" customFormat="1" ht="16.5" customHeight="1" x14ac:dyDescent="0.25">
      <c r="B3" s="343" t="s">
        <v>842</v>
      </c>
      <c r="C3"/>
      <c r="D3"/>
      <c r="E3"/>
      <c r="F3"/>
      <c r="G3" s="155"/>
      <c r="H3" s="155"/>
      <c r="I3" s="155"/>
      <c r="J3" s="156"/>
      <c r="K3"/>
      <c r="L3"/>
      <c r="M3"/>
    </row>
    <row r="5" spans="2:13" ht="18" x14ac:dyDescent="0.25">
      <c r="B5" s="124"/>
      <c r="C5" s="124"/>
      <c r="E5" s="124"/>
      <c r="F5" s="124"/>
      <c r="G5" s="124"/>
      <c r="H5" s="124"/>
    </row>
    <row r="6" spans="2:13" ht="27.75" customHeight="1" x14ac:dyDescent="0.25">
      <c r="B6" s="3333" t="s">
        <v>1295</v>
      </c>
      <c r="C6" s="3333"/>
      <c r="D6" s="124"/>
      <c r="E6" s="540" t="s">
        <v>1296</v>
      </c>
      <c r="H6" s="24"/>
    </row>
    <row r="7" spans="2:13" ht="8.25" customHeight="1" x14ac:dyDescent="0.2">
      <c r="B7" s="125"/>
      <c r="C7" s="125"/>
      <c r="D7" s="125"/>
      <c r="E7" s="27"/>
      <c r="H7" s="27"/>
      <c r="J7" s="126"/>
      <c r="K7" s="126"/>
      <c r="L7" s="126"/>
      <c r="M7" s="126"/>
    </row>
    <row r="8" spans="2:13" ht="82.5" customHeight="1" x14ac:dyDescent="0.2">
      <c r="B8" s="425" t="s">
        <v>1052</v>
      </c>
      <c r="C8" s="3321" t="s">
        <v>2916</v>
      </c>
      <c r="D8" s="3322"/>
      <c r="E8" s="427" t="s">
        <v>1052</v>
      </c>
      <c r="F8" s="3323"/>
      <c r="G8" s="3324"/>
      <c r="H8" s="127"/>
      <c r="I8" s="128"/>
      <c r="J8" s="126"/>
      <c r="K8" s="126"/>
      <c r="L8" s="126"/>
      <c r="M8" s="126"/>
    </row>
    <row r="9" spans="2:13" ht="76.5" customHeight="1" x14ac:dyDescent="0.2">
      <c r="B9" s="426" t="s">
        <v>1426</v>
      </c>
      <c r="C9" s="3472" t="s">
        <v>2917</v>
      </c>
      <c r="D9" s="3473"/>
      <c r="E9" s="428" t="s">
        <v>1426</v>
      </c>
      <c r="F9" s="3325"/>
      <c r="G9" s="3327"/>
      <c r="H9" s="127"/>
      <c r="I9" s="128"/>
      <c r="J9" s="125"/>
      <c r="K9" s="126"/>
      <c r="L9" s="126"/>
      <c r="M9" s="126"/>
    </row>
    <row r="10" spans="2:13" ht="24" customHeight="1" x14ac:dyDescent="0.2">
      <c r="B10" s="129"/>
      <c r="C10" s="129"/>
      <c r="D10" s="129"/>
      <c r="E10" s="130"/>
      <c r="F10" s="131"/>
      <c r="G10" s="131"/>
      <c r="H10" s="132"/>
      <c r="I10" s="128"/>
      <c r="J10" s="125"/>
      <c r="K10" s="126"/>
      <c r="L10" s="126"/>
      <c r="M10" s="126"/>
    </row>
    <row r="11" spans="2:13" ht="15.75" x14ac:dyDescent="0.2">
      <c r="B11" s="129"/>
      <c r="C11" s="125"/>
      <c r="D11" s="125"/>
      <c r="E11" s="25"/>
      <c r="H11" s="133"/>
      <c r="I11" s="125"/>
      <c r="J11" s="125"/>
      <c r="K11" s="126"/>
      <c r="L11" s="126"/>
      <c r="M11" s="126"/>
    </row>
    <row r="12" spans="2:13" ht="15" customHeight="1" x14ac:dyDescent="0.2">
      <c r="B12" s="7" t="s">
        <v>1294</v>
      </c>
    </row>
    <row r="13" spans="2:13" ht="24.95" customHeight="1" x14ac:dyDescent="0.2">
      <c r="B13" s="3314" t="s">
        <v>1310</v>
      </c>
      <c r="C13" s="3413"/>
      <c r="D13" s="3413"/>
      <c r="E13" s="3413"/>
      <c r="F13" s="3413"/>
      <c r="G13" s="3414"/>
      <c r="H13" s="134"/>
    </row>
    <row r="14" spans="2:13" ht="24.95" customHeight="1" x14ac:dyDescent="0.2">
      <c r="B14" s="3314" t="s">
        <v>1311</v>
      </c>
      <c r="C14" s="3413"/>
      <c r="D14" s="3413"/>
      <c r="E14" s="3413"/>
      <c r="F14" s="3413"/>
      <c r="G14" s="555" t="s">
        <v>3733</v>
      </c>
      <c r="H14" s="7"/>
    </row>
    <row r="15" spans="2:13" ht="24.95" customHeight="1" x14ac:dyDescent="0.2">
      <c r="B15" s="3314" t="s">
        <v>2070</v>
      </c>
      <c r="C15" s="3315"/>
      <c r="D15" s="3316"/>
      <c r="E15" s="42"/>
      <c r="F15" s="42"/>
      <c r="G15" s="42"/>
    </row>
    <row r="16" spans="2:13" x14ac:dyDescent="0.2">
      <c r="B16" s="42"/>
      <c r="C16" s="42"/>
      <c r="D16" s="42"/>
      <c r="E16" s="42"/>
      <c r="F16" s="42"/>
      <c r="G16" s="42"/>
      <c r="H16" s="7"/>
    </row>
    <row r="17" spans="2:8" ht="26.25" customHeight="1" x14ac:dyDescent="0.2">
      <c r="B17" s="3470" t="s">
        <v>1336</v>
      </c>
      <c r="C17" s="3471"/>
      <c r="D17" s="552"/>
      <c r="E17" s="543"/>
      <c r="F17" s="42"/>
      <c r="G17" s="42"/>
    </row>
    <row r="18" spans="2:8" ht="24.95" customHeight="1" x14ac:dyDescent="0.2">
      <c r="B18" s="3367" t="s">
        <v>2024</v>
      </c>
      <c r="C18" s="3465"/>
      <c r="D18" s="3466"/>
      <c r="E18" s="543"/>
      <c r="F18" s="543"/>
      <c r="G18" s="42"/>
    </row>
    <row r="19" spans="2:8" x14ac:dyDescent="0.2">
      <c r="B19" s="7"/>
      <c r="C19" s="7"/>
      <c r="D19" s="7"/>
      <c r="E19" s="7"/>
      <c r="F19" s="7"/>
      <c r="G19" s="7"/>
    </row>
    <row r="20" spans="2:8" x14ac:dyDescent="0.2">
      <c r="B20" s="7"/>
      <c r="C20" s="7"/>
      <c r="D20" s="7"/>
      <c r="E20" s="7"/>
      <c r="F20" s="7"/>
      <c r="G20" s="7"/>
      <c r="H20" s="7"/>
    </row>
    <row r="21" spans="2:8" x14ac:dyDescent="0.2">
      <c r="B21" s="7"/>
      <c r="C21" s="7"/>
      <c r="D21" s="7"/>
      <c r="E21" s="7"/>
      <c r="F21" s="7"/>
      <c r="G21" s="7"/>
      <c r="H21" s="7"/>
    </row>
    <row r="23" spans="2:8" ht="33" customHeight="1" x14ac:dyDescent="0.25">
      <c r="B23" s="3331" t="s">
        <v>878</v>
      </c>
      <c r="C23" s="3331"/>
      <c r="D23" s="3331"/>
      <c r="E23" s="3331"/>
    </row>
    <row r="24" spans="2:8" ht="7.5" customHeight="1" x14ac:dyDescent="0.2"/>
    <row r="25" spans="2:8" ht="28.5" customHeight="1" x14ac:dyDescent="0.2">
      <c r="B25" s="3332" t="s">
        <v>1443</v>
      </c>
      <c r="C25" s="3332"/>
    </row>
    <row r="26" spans="2:8" ht="24.95" customHeight="1" thickBot="1" x14ac:dyDescent="0.25">
      <c r="B26" s="337" t="s">
        <v>1302</v>
      </c>
      <c r="C26" s="3359" t="s">
        <v>1303</v>
      </c>
      <c r="D26" s="3360"/>
      <c r="E26" s="3361" t="s">
        <v>1304</v>
      </c>
      <c r="F26" s="3362"/>
    </row>
    <row r="27" spans="2:8" ht="33" customHeight="1" thickBot="1" x14ac:dyDescent="0.25">
      <c r="B27" s="3452" t="s">
        <v>1307</v>
      </c>
      <c r="C27" s="3453"/>
      <c r="D27" s="3453"/>
      <c r="E27" s="3453"/>
      <c r="F27" s="3454"/>
    </row>
    <row r="28" spans="2:8" ht="48" customHeight="1" x14ac:dyDescent="0.2">
      <c r="B28" s="193" t="s">
        <v>610</v>
      </c>
      <c r="C28" s="3341" t="s">
        <v>8</v>
      </c>
      <c r="D28" s="3341"/>
      <c r="E28" s="1671" t="s">
        <v>1845</v>
      </c>
      <c r="F28" s="1671"/>
    </row>
    <row r="29" spans="2:8" ht="36.75" customHeight="1" x14ac:dyDescent="0.2">
      <c r="B29" s="30" t="s">
        <v>462</v>
      </c>
      <c r="C29" s="3375" t="s">
        <v>348</v>
      </c>
      <c r="D29" s="3376"/>
      <c r="E29" s="1768" t="s">
        <v>348</v>
      </c>
      <c r="F29" s="1748"/>
    </row>
    <row r="30" spans="2:8" ht="36.75" customHeight="1" x14ac:dyDescent="0.2">
      <c r="B30" s="30" t="s">
        <v>463</v>
      </c>
      <c r="C30" s="3375" t="s">
        <v>576</v>
      </c>
      <c r="D30" s="3376"/>
      <c r="E30" s="1768" t="s">
        <v>125</v>
      </c>
      <c r="F30" s="1748"/>
    </row>
    <row r="31" spans="2:8" ht="13.5" customHeight="1" x14ac:dyDescent="0.2"/>
    <row r="33" spans="2:8" ht="28.5" customHeight="1" x14ac:dyDescent="0.2">
      <c r="B33" s="3332" t="s">
        <v>881</v>
      </c>
      <c r="C33" s="3332"/>
    </row>
    <row r="34" spans="2:8" ht="36.75" customHeight="1" x14ac:dyDescent="0.2">
      <c r="B34" s="30" t="s">
        <v>569</v>
      </c>
      <c r="C34" s="3340" t="s">
        <v>605</v>
      </c>
      <c r="D34" s="3340"/>
      <c r="E34" s="1556" t="s">
        <v>353</v>
      </c>
      <c r="F34" s="1556"/>
    </row>
    <row r="35" spans="2:8" ht="42.75" customHeight="1" x14ac:dyDescent="0.2">
      <c r="B35" s="30" t="s">
        <v>604</v>
      </c>
      <c r="C35" s="3474" t="s">
        <v>606</v>
      </c>
      <c r="D35" s="3340"/>
      <c r="E35" s="1556" t="s">
        <v>1288</v>
      </c>
      <c r="F35" s="1556"/>
    </row>
    <row r="39" spans="2:8" x14ac:dyDescent="0.2">
      <c r="B39" s="137" t="s">
        <v>880</v>
      </c>
    </row>
    <row r="40" spans="2:8" ht="42" customHeight="1" x14ac:dyDescent="0.25">
      <c r="B40" s="3309"/>
      <c r="C40" s="3310"/>
      <c r="D40" s="3431"/>
      <c r="E40" s="3432"/>
      <c r="F40" s="3433"/>
      <c r="G40" s="138"/>
      <c r="H40"/>
    </row>
  </sheetData>
  <sheetProtection algorithmName="SHA-512" hashValue="oWdkWz8Mtdy/r5aU3aE0QtF5jSGHGN342E93bPu2ZlN52Uu1LFye7j46PbU5PPiTExoG/0cYHMRrdt8563lirg==" saltValue="k7NWKgdIwtbbZY+uTaMlxw==" spinCount="100000" sheet="1" objects="1" scenarios="1"/>
  <mergeCells count="29">
    <mergeCell ref="E26:F26"/>
    <mergeCell ref="C28:D28"/>
    <mergeCell ref="C29:D29"/>
    <mergeCell ref="E29:F29"/>
    <mergeCell ref="C30:D30"/>
    <mergeCell ref="E30:F30"/>
    <mergeCell ref="C26:D26"/>
    <mergeCell ref="C34:D34"/>
    <mergeCell ref="E34:F34"/>
    <mergeCell ref="D40:F40"/>
    <mergeCell ref="B40:C40"/>
    <mergeCell ref="C35:D35"/>
    <mergeCell ref="E35:F35"/>
    <mergeCell ref="B33:C33"/>
    <mergeCell ref="E28:F28"/>
    <mergeCell ref="B27:F27"/>
    <mergeCell ref="B2:E2"/>
    <mergeCell ref="B14:F14"/>
    <mergeCell ref="B15:D15"/>
    <mergeCell ref="B17:C17"/>
    <mergeCell ref="B18:D18"/>
    <mergeCell ref="B6:C6"/>
    <mergeCell ref="B13:G13"/>
    <mergeCell ref="C8:D8"/>
    <mergeCell ref="F8:G8"/>
    <mergeCell ref="C9:D9"/>
    <mergeCell ref="F9:G9"/>
    <mergeCell ref="B23:E23"/>
    <mergeCell ref="B25:C25"/>
  </mergeCells>
  <hyperlinks>
    <hyperlink ref="B3" location="Content!A1" display="Content (Inhaltsverzeichnis)" xr:uid="{00000000-0004-0000-29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C6B4D-8D62-456C-9166-CD6074579BA3}">
  <sheetPr codeName="Tabelle39"/>
  <dimension ref="B1:M23"/>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3" style="58" customWidth="1"/>
    <col min="6" max="6" width="22.7109375" style="58" customWidth="1"/>
    <col min="7" max="7" width="18.7109375" style="58" customWidth="1"/>
    <col min="8" max="16384" width="9" style="58"/>
  </cols>
  <sheetData>
    <row r="1" spans="2:13" ht="9" customHeight="1" x14ac:dyDescent="0.2"/>
    <row r="2" spans="2:13" ht="54.75" customHeight="1" x14ac:dyDescent="0.25">
      <c r="B2" s="1536" t="s">
        <v>4241</v>
      </c>
      <c r="C2" s="1536"/>
      <c r="D2" s="1536"/>
      <c r="E2" s="1536"/>
      <c r="F2" s="1536"/>
      <c r="G2" s="1536"/>
      <c r="H2" s="26"/>
      <c r="I2"/>
    </row>
    <row r="3" spans="2:13" s="1" customFormat="1" ht="16.5" customHeight="1" x14ac:dyDescent="0.25">
      <c r="B3" s="343" t="s">
        <v>842</v>
      </c>
      <c r="C3"/>
      <c r="D3"/>
      <c r="E3"/>
      <c r="F3"/>
      <c r="G3" s="155"/>
      <c r="H3" s="155"/>
      <c r="I3" s="155"/>
      <c r="J3" s="156"/>
      <c r="K3"/>
      <c r="L3"/>
      <c r="M3"/>
    </row>
    <row r="5" spans="2:13" s="560" customFormat="1" ht="35.1" customHeight="1" x14ac:dyDescent="0.25">
      <c r="B5" s="3420" t="s">
        <v>1406</v>
      </c>
      <c r="C5" s="3421"/>
      <c r="D5" s="3421"/>
      <c r="E5" s="3421"/>
      <c r="F5" s="3422"/>
    </row>
    <row r="6" spans="2:13" ht="18" x14ac:dyDescent="0.25">
      <c r="B6" s="124"/>
      <c r="C6" s="124"/>
      <c r="E6" s="124"/>
      <c r="F6" s="124"/>
      <c r="G6" s="124"/>
      <c r="H6" s="124"/>
    </row>
    <row r="7" spans="2:13" ht="27.75" customHeight="1" x14ac:dyDescent="0.25">
      <c r="B7" s="3333" t="s">
        <v>1295</v>
      </c>
      <c r="C7" s="3333"/>
      <c r="D7" s="124"/>
      <c r="E7" s="540" t="s">
        <v>1296</v>
      </c>
      <c r="H7" s="24"/>
    </row>
    <row r="8" spans="2:13" ht="8.25" customHeight="1" x14ac:dyDescent="0.2">
      <c r="B8" s="125"/>
      <c r="C8" s="125"/>
      <c r="D8" s="125"/>
      <c r="E8" s="27"/>
      <c r="H8" s="27"/>
      <c r="J8" s="126"/>
      <c r="K8" s="126"/>
      <c r="L8" s="126"/>
      <c r="M8" s="126"/>
    </row>
    <row r="9" spans="2:13" ht="105" customHeight="1" x14ac:dyDescent="0.2">
      <c r="B9" s="425" t="s">
        <v>1052</v>
      </c>
      <c r="C9" s="3321" t="s">
        <v>3921</v>
      </c>
      <c r="D9" s="3322"/>
      <c r="E9" s="427" t="s">
        <v>1052</v>
      </c>
      <c r="F9" s="3323"/>
      <c r="G9" s="3324"/>
      <c r="H9" s="127"/>
      <c r="I9" s="128"/>
      <c r="J9" s="126"/>
      <c r="K9" s="126"/>
      <c r="L9" s="126"/>
      <c r="M9" s="126"/>
    </row>
    <row r="10" spans="2:13" ht="57" customHeight="1" x14ac:dyDescent="0.2">
      <c r="B10" s="426" t="s">
        <v>1426</v>
      </c>
      <c r="C10" s="3321" t="s">
        <v>3920</v>
      </c>
      <c r="D10" s="3322"/>
      <c r="E10" s="428" t="s">
        <v>1426</v>
      </c>
      <c r="F10" s="3325"/>
      <c r="G10" s="3327"/>
      <c r="H10" s="127"/>
      <c r="I10" s="128"/>
      <c r="J10" s="125"/>
      <c r="K10" s="126"/>
      <c r="L10" s="126"/>
      <c r="M10" s="126"/>
    </row>
    <row r="11" spans="2:13" ht="24" customHeight="1" x14ac:dyDescent="0.2">
      <c r="B11" s="129"/>
      <c r="C11" s="129"/>
      <c r="D11" s="129"/>
      <c r="E11" s="130"/>
      <c r="F11" s="131"/>
      <c r="G11" s="131"/>
      <c r="H11" s="132"/>
      <c r="I11" s="128"/>
      <c r="J11" s="125"/>
      <c r="K11" s="126"/>
      <c r="L11" s="126"/>
      <c r="M11" s="126"/>
    </row>
    <row r="12" spans="2:13" ht="15.75" x14ac:dyDescent="0.2">
      <c r="B12" s="129"/>
      <c r="C12" s="125"/>
      <c r="D12" s="125"/>
      <c r="E12" s="25"/>
      <c r="H12" s="133"/>
      <c r="I12" s="125"/>
      <c r="J12" s="125"/>
      <c r="K12" s="126"/>
      <c r="L12" s="126"/>
      <c r="M12" s="126"/>
    </row>
    <row r="13" spans="2:13" ht="15" customHeight="1" x14ac:dyDescent="0.2">
      <c r="B13" s="7" t="s">
        <v>1294</v>
      </c>
    </row>
    <row r="14" spans="2:13" ht="24.95" customHeight="1" x14ac:dyDescent="0.2">
      <c r="B14" s="3314" t="s">
        <v>1310</v>
      </c>
      <c r="C14" s="3413"/>
      <c r="D14" s="3413"/>
      <c r="E14" s="3413"/>
      <c r="F14" s="3413"/>
      <c r="G14" s="3414"/>
    </row>
    <row r="15" spans="2:13" ht="24.95" customHeight="1" x14ac:dyDescent="0.2">
      <c r="B15" s="3462" t="s">
        <v>3849</v>
      </c>
      <c r="C15" s="3463"/>
      <c r="D15" s="3463"/>
      <c r="E15" s="3464"/>
      <c r="F15" s="42"/>
      <c r="G15" s="42"/>
    </row>
    <row r="16" spans="2:13" x14ac:dyDescent="0.2">
      <c r="B16" s="543"/>
      <c r="C16" s="543"/>
      <c r="D16" s="543"/>
      <c r="E16" s="543"/>
      <c r="F16" s="42"/>
      <c r="G16" s="42"/>
    </row>
    <row r="17" spans="2:9" ht="25.5" customHeight="1" x14ac:dyDescent="0.2">
      <c r="B17" s="3475" t="s">
        <v>1956</v>
      </c>
      <c r="C17" s="3476"/>
      <c r="D17" s="42"/>
      <c r="E17" s="42"/>
      <c r="F17" s="42"/>
      <c r="G17" s="42"/>
    </row>
    <row r="18" spans="2:9" ht="24.95" customHeight="1" x14ac:dyDescent="0.2">
      <c r="B18" s="3342" t="s">
        <v>1856</v>
      </c>
      <c r="C18" s="3342"/>
      <c r="D18" s="3342"/>
      <c r="E18" s="3342"/>
      <c r="F18" s="42"/>
      <c r="G18" s="42"/>
    </row>
    <row r="19" spans="2:9" x14ac:dyDescent="0.2">
      <c r="B19" s="7"/>
      <c r="C19" s="7"/>
      <c r="D19" s="7"/>
      <c r="E19" s="7"/>
      <c r="F19" s="7"/>
      <c r="G19" s="7"/>
      <c r="H19" s="7"/>
    </row>
    <row r="20" spans="2:9" x14ac:dyDescent="0.2">
      <c r="B20" s="7"/>
      <c r="C20" s="7"/>
      <c r="D20" s="7"/>
      <c r="E20" s="7"/>
      <c r="F20" s="7"/>
      <c r="G20" s="7"/>
      <c r="H20" s="7"/>
    </row>
    <row r="21" spans="2:9" x14ac:dyDescent="0.2">
      <c r="B21" s="7"/>
      <c r="C21" s="7"/>
      <c r="D21" s="7"/>
      <c r="E21" s="7"/>
      <c r="F21" s="7"/>
      <c r="G21" s="7"/>
      <c r="H21" s="7"/>
    </row>
    <row r="22" spans="2:9" x14ac:dyDescent="0.2">
      <c r="B22" s="137" t="s">
        <v>880</v>
      </c>
    </row>
    <row r="23" spans="2:9" ht="42" customHeight="1" x14ac:dyDescent="0.25">
      <c r="B23" s="3309"/>
      <c r="C23" s="3310"/>
      <c r="D23" s="3311"/>
      <c r="E23" s="3312"/>
      <c r="F23" s="3312"/>
      <c r="G23" s="3313"/>
      <c r="H23" s="138"/>
      <c r="I23"/>
    </row>
  </sheetData>
  <sheetProtection algorithmName="SHA-512" hashValue="xufu4dms0hCkEtfut2SXbAoqTyvYIJE/ydckphpRC+syfgVf+SOjZAnfLmeuRSoHxOt7aH4MVxp4/jqGhNPOcA==" saltValue="xrWEQDnw6oFyBJxnIYIEnw==" spinCount="100000" sheet="1" objects="1" scenarios="1"/>
  <mergeCells count="13">
    <mergeCell ref="B23:C23"/>
    <mergeCell ref="D23:G23"/>
    <mergeCell ref="B18:E18"/>
    <mergeCell ref="B14:G14"/>
    <mergeCell ref="B15:E15"/>
    <mergeCell ref="B17:C17"/>
    <mergeCell ref="B2:G2"/>
    <mergeCell ref="C10:D10"/>
    <mergeCell ref="F10:G10"/>
    <mergeCell ref="B5:F5"/>
    <mergeCell ref="B7:C7"/>
    <mergeCell ref="C9:D9"/>
    <mergeCell ref="F9:G9"/>
  </mergeCells>
  <hyperlinks>
    <hyperlink ref="B3" location="Content!A1" display="Content (Inhaltsverzeichnis)" xr:uid="{D318B53D-6797-42C7-8E1B-E75B3C4401DD}"/>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40"/>
  <dimension ref="B1:M44"/>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5.28515625" style="58" customWidth="1"/>
    <col min="6" max="6" width="22.7109375" style="58" customWidth="1"/>
    <col min="7" max="7" width="28.7109375" style="58" customWidth="1"/>
    <col min="8" max="16384" width="9" style="58"/>
  </cols>
  <sheetData>
    <row r="1" spans="2:13" ht="9" customHeight="1" x14ac:dyDescent="0.2"/>
    <row r="2" spans="2:13" ht="57" customHeight="1" x14ac:dyDescent="0.25">
      <c r="B2" s="3477" t="s">
        <v>4326</v>
      </c>
      <c r="C2" s="3477"/>
      <c r="D2" s="3477"/>
      <c r="E2" s="3477"/>
      <c r="F2" s="3477"/>
      <c r="G2" s="3477"/>
      <c r="H2" s="26"/>
      <c r="I2"/>
    </row>
    <row r="3" spans="2:13" s="1" customFormat="1" ht="16.5" customHeight="1" x14ac:dyDescent="0.25">
      <c r="B3" s="1364" t="s">
        <v>842</v>
      </c>
      <c r="C3" s="89"/>
      <c r="D3" s="89"/>
      <c r="E3" s="89"/>
      <c r="F3" s="89"/>
      <c r="G3" s="1365"/>
      <c r="H3" s="155"/>
      <c r="I3" s="155"/>
      <c r="J3" s="156"/>
      <c r="K3"/>
      <c r="L3"/>
      <c r="M3"/>
    </row>
    <row r="4" spans="2:13" x14ac:dyDescent="0.2">
      <c r="B4" s="1366"/>
      <c r="C4" s="1366"/>
      <c r="D4" s="1366"/>
      <c r="E4" s="1366"/>
      <c r="F4" s="1366"/>
      <c r="G4" s="1366"/>
    </row>
    <row r="5" spans="2:13" ht="18" x14ac:dyDescent="0.25">
      <c r="B5" s="1367"/>
      <c r="C5" s="1367"/>
      <c r="D5" s="1366"/>
      <c r="E5" s="1367"/>
      <c r="F5" s="1367"/>
      <c r="G5" s="1367"/>
      <c r="H5" s="124"/>
    </row>
    <row r="6" spans="2:13" ht="27.75" customHeight="1" x14ac:dyDescent="0.25">
      <c r="B6" s="3486" t="s">
        <v>4313</v>
      </c>
      <c r="C6" s="3486"/>
      <c r="D6" s="1367"/>
      <c r="E6" s="1368" t="s">
        <v>4314</v>
      </c>
      <c r="F6" s="1366"/>
      <c r="G6" s="1366"/>
      <c r="H6" s="24"/>
    </row>
    <row r="7" spans="2:13" ht="8.25" customHeight="1" x14ac:dyDescent="0.2">
      <c r="B7" s="1369"/>
      <c r="C7" s="1369"/>
      <c r="D7" s="1369"/>
      <c r="E7" s="1370"/>
      <c r="F7" s="1366"/>
      <c r="G7" s="1366"/>
      <c r="H7" s="27"/>
      <c r="J7" s="126"/>
      <c r="K7" s="126"/>
      <c r="L7" s="126"/>
      <c r="M7" s="126"/>
    </row>
    <row r="8" spans="2:13" ht="54" customHeight="1" x14ac:dyDescent="0.2">
      <c r="B8" s="1371" t="s">
        <v>4315</v>
      </c>
      <c r="C8" s="3478" t="s">
        <v>4316</v>
      </c>
      <c r="D8" s="3479"/>
      <c r="E8" s="1372" t="s">
        <v>4315</v>
      </c>
      <c r="F8" s="3480"/>
      <c r="G8" s="3481"/>
      <c r="H8" s="127"/>
      <c r="I8" s="128"/>
      <c r="J8" s="126"/>
      <c r="K8" s="126"/>
      <c r="L8" s="126"/>
      <c r="M8" s="126"/>
    </row>
    <row r="9" spans="2:13" ht="55.5" customHeight="1" x14ac:dyDescent="0.2">
      <c r="B9" s="1374" t="s">
        <v>4317</v>
      </c>
      <c r="C9" s="3482" t="s">
        <v>4318</v>
      </c>
      <c r="D9" s="3483"/>
      <c r="E9" s="1375" t="s">
        <v>4317</v>
      </c>
      <c r="F9" s="3484"/>
      <c r="G9" s="3485"/>
      <c r="H9" s="127"/>
      <c r="I9" s="128"/>
      <c r="J9" s="125"/>
      <c r="K9" s="126"/>
      <c r="L9" s="126"/>
      <c r="M9" s="126"/>
    </row>
    <row r="10" spans="2:13" ht="24" customHeight="1" x14ac:dyDescent="0.2">
      <c r="B10" s="1376"/>
      <c r="C10" s="1376"/>
      <c r="D10" s="1376"/>
      <c r="E10" s="1377"/>
      <c r="F10" s="1378"/>
      <c r="G10" s="1378"/>
      <c r="H10" s="132"/>
      <c r="I10" s="128"/>
      <c r="J10" s="125"/>
      <c r="K10" s="126"/>
      <c r="L10" s="126"/>
      <c r="M10" s="126"/>
    </row>
    <row r="11" spans="2:13" ht="15.75" x14ac:dyDescent="0.2">
      <c r="B11" s="1376"/>
      <c r="C11" s="1369"/>
      <c r="D11" s="1369"/>
      <c r="E11" s="1379"/>
      <c r="F11" s="1366"/>
      <c r="G11" s="1366"/>
      <c r="H11" s="133"/>
      <c r="I11" s="125"/>
      <c r="J11" s="125"/>
      <c r="K11" s="126"/>
      <c r="L11" s="126"/>
      <c r="M11" s="126"/>
    </row>
    <row r="12" spans="2:13" ht="15" customHeight="1" x14ac:dyDescent="0.2">
      <c r="B12" s="626" t="s">
        <v>4319</v>
      </c>
      <c r="C12" s="1366"/>
      <c r="D12" s="1366"/>
      <c r="E12" s="1366"/>
      <c r="F12" s="1366"/>
      <c r="G12" s="1366"/>
    </row>
    <row r="13" spans="2:13" ht="24.95" customHeight="1" x14ac:dyDescent="0.2">
      <c r="B13" s="3487" t="s">
        <v>4320</v>
      </c>
      <c r="C13" s="3488"/>
      <c r="D13" s="3488"/>
      <c r="E13" s="3488"/>
      <c r="F13" s="3488"/>
      <c r="G13" s="3489"/>
      <c r="H13" s="134"/>
    </row>
    <row r="14" spans="2:13" ht="24.95" customHeight="1" x14ac:dyDescent="0.2">
      <c r="B14" s="3487" t="s">
        <v>4321</v>
      </c>
      <c r="C14" s="3488"/>
      <c r="D14" s="3488"/>
      <c r="E14" s="3488"/>
      <c r="F14" s="3488"/>
      <c r="G14" s="1380" t="s">
        <v>4322</v>
      </c>
      <c r="H14" s="7"/>
    </row>
    <row r="15" spans="2:13" ht="15" customHeight="1" x14ac:dyDescent="0.2">
      <c r="B15" s="3495" t="s">
        <v>2918</v>
      </c>
      <c r="C15" s="3495"/>
      <c r="D15" s="3495"/>
      <c r="E15" s="3495"/>
      <c r="F15" s="1366"/>
      <c r="G15" s="1366"/>
    </row>
    <row r="16" spans="2:13" ht="24.95" customHeight="1" x14ac:dyDescent="0.2">
      <c r="B16" s="3496" t="s">
        <v>4323</v>
      </c>
      <c r="C16" s="3497"/>
      <c r="D16" s="3498"/>
      <c r="E16" s="1366"/>
      <c r="F16" s="1366"/>
      <c r="G16" s="1366"/>
    </row>
    <row r="17" spans="2:8" x14ac:dyDescent="0.2">
      <c r="B17" s="626"/>
      <c r="C17" s="626"/>
      <c r="D17" s="626"/>
      <c r="E17" s="626"/>
      <c r="F17" s="626"/>
      <c r="G17" s="626"/>
      <c r="H17" s="7"/>
    </row>
    <row r="18" spans="2:8" ht="24.95" customHeight="1" x14ac:dyDescent="0.2">
      <c r="B18" s="3490" t="s">
        <v>4324</v>
      </c>
      <c r="C18" s="3491"/>
      <c r="D18" s="1381"/>
      <c r="E18" s="1382"/>
      <c r="F18" s="626"/>
      <c r="G18" s="1366"/>
    </row>
    <row r="19" spans="2:8" ht="24.95" customHeight="1" x14ac:dyDescent="0.2">
      <c r="B19" s="3492" t="s">
        <v>4325</v>
      </c>
      <c r="C19" s="3493"/>
      <c r="D19" s="3494"/>
      <c r="E19" s="1382"/>
      <c r="F19" s="626"/>
      <c r="G19" s="1366"/>
    </row>
    <row r="20" spans="2:8" x14ac:dyDescent="0.2">
      <c r="B20" s="7"/>
      <c r="C20" s="7"/>
      <c r="D20" s="7"/>
      <c r="E20" s="7"/>
      <c r="F20" s="7"/>
      <c r="G20" s="7"/>
    </row>
    <row r="21" spans="2:8" x14ac:dyDescent="0.2">
      <c r="B21" s="7"/>
      <c r="C21" s="7"/>
      <c r="D21" s="7"/>
      <c r="E21" s="7"/>
      <c r="F21" s="7"/>
      <c r="G21" s="7"/>
      <c r="H21" s="7"/>
    </row>
    <row r="22" spans="2:8" x14ac:dyDescent="0.2">
      <c r="B22" s="7"/>
      <c r="C22" s="7"/>
      <c r="D22" s="7"/>
      <c r="E22" s="7"/>
      <c r="F22" s="7"/>
      <c r="G22" s="7"/>
      <c r="H22" s="7"/>
    </row>
    <row r="24" spans="2:8" ht="33" customHeight="1" x14ac:dyDescent="0.25">
      <c r="B24" s="3331" t="s">
        <v>878</v>
      </c>
      <c r="C24" s="3331"/>
      <c r="D24" s="3331"/>
      <c r="E24" s="3331"/>
    </row>
    <row r="25" spans="2:8" ht="7.5" customHeight="1" x14ac:dyDescent="0.2"/>
    <row r="26" spans="2:8" ht="28.5" customHeight="1" x14ac:dyDescent="0.2">
      <c r="B26" s="3332" t="s">
        <v>1443</v>
      </c>
      <c r="C26" s="3332"/>
    </row>
    <row r="27" spans="2:8" ht="24.95" customHeight="1" thickBot="1" x14ac:dyDescent="0.25">
      <c r="B27" s="337" t="s">
        <v>1302</v>
      </c>
      <c r="C27" s="3359" t="s">
        <v>1303</v>
      </c>
      <c r="D27" s="3360"/>
      <c r="E27" s="3361" t="s">
        <v>1304</v>
      </c>
      <c r="F27" s="3362"/>
    </row>
    <row r="28" spans="2:8" ht="33" customHeight="1" thickBot="1" x14ac:dyDescent="0.25">
      <c r="B28" s="3442" t="s">
        <v>1307</v>
      </c>
      <c r="C28" s="3443"/>
      <c r="D28" s="3443"/>
      <c r="E28" s="3443"/>
      <c r="F28" s="3444"/>
    </row>
    <row r="29" spans="2:8" ht="39" customHeight="1" x14ac:dyDescent="0.2">
      <c r="B29" s="30" t="s">
        <v>450</v>
      </c>
      <c r="C29" s="1562" t="s">
        <v>8</v>
      </c>
      <c r="D29" s="1564"/>
      <c r="E29" s="1562" t="s">
        <v>8</v>
      </c>
      <c r="F29" s="1564"/>
    </row>
    <row r="30" spans="2:8" ht="39.75" customHeight="1" x14ac:dyDescent="0.2">
      <c r="B30" s="30" t="s">
        <v>451</v>
      </c>
      <c r="C30" s="1768" t="s">
        <v>319</v>
      </c>
      <c r="D30" s="1748"/>
      <c r="E30" s="1768" t="s">
        <v>0</v>
      </c>
      <c r="F30" s="1748"/>
    </row>
    <row r="31" spans="2:8" ht="46.5" customHeight="1" x14ac:dyDescent="0.2">
      <c r="B31" s="30" t="s">
        <v>457</v>
      </c>
      <c r="C31" s="1562" t="s">
        <v>10</v>
      </c>
      <c r="D31" s="1564"/>
      <c r="E31" s="1562" t="s">
        <v>2702</v>
      </c>
      <c r="F31" s="1564"/>
    </row>
    <row r="32" spans="2:8" ht="44.25" customHeight="1" x14ac:dyDescent="0.2">
      <c r="B32" s="30" t="s">
        <v>458</v>
      </c>
      <c r="C32" s="1768" t="s">
        <v>3070</v>
      </c>
      <c r="D32" s="1748"/>
      <c r="E32" s="1768" t="s">
        <v>323</v>
      </c>
      <c r="F32" s="1748"/>
    </row>
    <row r="33" spans="2:9" ht="49.5" customHeight="1" x14ac:dyDescent="0.2">
      <c r="B33" s="30" t="s">
        <v>442</v>
      </c>
      <c r="C33" s="1768" t="s">
        <v>104</v>
      </c>
      <c r="D33" s="1748"/>
      <c r="E33" s="1768" t="s">
        <v>2703</v>
      </c>
      <c r="F33" s="1748"/>
    </row>
    <row r="34" spans="2:9" ht="39.75" customHeight="1" x14ac:dyDescent="0.2">
      <c r="B34" s="30" t="s">
        <v>459</v>
      </c>
      <c r="C34" s="1768" t="s">
        <v>104</v>
      </c>
      <c r="D34" s="1748"/>
      <c r="E34" s="1768" t="s">
        <v>2703</v>
      </c>
      <c r="F34" s="1748"/>
    </row>
    <row r="35" spans="2:9" ht="13.5" customHeight="1" x14ac:dyDescent="0.2"/>
    <row r="37" spans="2:9" ht="28.5" customHeight="1" x14ac:dyDescent="0.2">
      <c r="B37" s="3332" t="s">
        <v>881</v>
      </c>
      <c r="C37" s="3332"/>
    </row>
    <row r="38" spans="2:9" ht="36.75" customHeight="1" x14ac:dyDescent="0.2">
      <c r="B38" s="30" t="s">
        <v>496</v>
      </c>
      <c r="C38" s="3340" t="s">
        <v>528</v>
      </c>
      <c r="D38" s="3340"/>
      <c r="E38" s="1556" t="s">
        <v>341</v>
      </c>
      <c r="F38" s="1556"/>
    </row>
    <row r="39" spans="2:9" ht="36.75" customHeight="1" x14ac:dyDescent="0.2">
      <c r="B39" s="30" t="s">
        <v>497</v>
      </c>
      <c r="C39" s="3375" t="s">
        <v>575</v>
      </c>
      <c r="D39" s="3376"/>
      <c r="E39" s="1768" t="s">
        <v>2026</v>
      </c>
      <c r="F39" s="1748"/>
    </row>
    <row r="43" spans="2:9" x14ac:dyDescent="0.2">
      <c r="B43" s="137" t="s">
        <v>880</v>
      </c>
    </row>
    <row r="44" spans="2:9" ht="42" customHeight="1" x14ac:dyDescent="0.25">
      <c r="B44" s="3309"/>
      <c r="C44" s="3310"/>
      <c r="D44" s="3311"/>
      <c r="E44" s="3312"/>
      <c r="F44" s="3312"/>
      <c r="G44" s="3313"/>
      <c r="H44" s="138"/>
      <c r="I44"/>
    </row>
  </sheetData>
  <sheetProtection algorithmName="SHA-512" hashValue="jw8PUk3/YCcJlLtRIySNG7UNA33NCyns2w+JztnCfjgygwxi0+aWzzvDbpsvziM0GTRKwJ9R4q6L5TjBquKABg==" saltValue="HNGkC+MCGNXXxXMdKzne6Q==" spinCount="100000" sheet="1" objects="1" scenarios="1"/>
  <mergeCells count="36">
    <mergeCell ref="B44:C44"/>
    <mergeCell ref="D44:G44"/>
    <mergeCell ref="C38:D38"/>
    <mergeCell ref="E38:F38"/>
    <mergeCell ref="C39:D39"/>
    <mergeCell ref="E39:F39"/>
    <mergeCell ref="B37:C37"/>
    <mergeCell ref="B28:F28"/>
    <mergeCell ref="C29:D29"/>
    <mergeCell ref="E29:F29"/>
    <mergeCell ref="C30:D30"/>
    <mergeCell ref="E30:F30"/>
    <mergeCell ref="C31:D31"/>
    <mergeCell ref="E31:F31"/>
    <mergeCell ref="C34:D34"/>
    <mergeCell ref="E27:F27"/>
    <mergeCell ref="B24:E24"/>
    <mergeCell ref="B26:C26"/>
    <mergeCell ref="B15:E15"/>
    <mergeCell ref="B16:D16"/>
    <mergeCell ref="B2:G2"/>
    <mergeCell ref="E34:F34"/>
    <mergeCell ref="C32:D32"/>
    <mergeCell ref="E32:F32"/>
    <mergeCell ref="C33:D33"/>
    <mergeCell ref="E33:F33"/>
    <mergeCell ref="C8:D8"/>
    <mergeCell ref="F8:G8"/>
    <mergeCell ref="C9:D9"/>
    <mergeCell ref="F9:G9"/>
    <mergeCell ref="B6:C6"/>
    <mergeCell ref="B13:G13"/>
    <mergeCell ref="B14:F14"/>
    <mergeCell ref="B18:C18"/>
    <mergeCell ref="B19:D19"/>
    <mergeCell ref="C27:D27"/>
  </mergeCells>
  <hyperlinks>
    <hyperlink ref="B3" location="Content!A1" display="Content (Inhaltsverzeichnis)" xr:uid="{00000000-0004-0000-2400-00000000000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21"/>
  <dimension ref="A1:M66"/>
  <sheetViews>
    <sheetView workbookViewId="0"/>
  </sheetViews>
  <sheetFormatPr baseColWidth="10" defaultColWidth="11.42578125" defaultRowHeight="15" x14ac:dyDescent="0.25"/>
  <cols>
    <col min="1" max="1" width="3.28515625" customWidth="1"/>
    <col min="2" max="2" width="29.42578125" customWidth="1"/>
    <col min="3" max="3" width="23.85546875" customWidth="1"/>
    <col min="4" max="4" width="33.140625" customWidth="1"/>
    <col min="5" max="5" width="19.5703125" customWidth="1"/>
    <col min="6" max="6" width="35.140625" customWidth="1"/>
    <col min="7" max="7" width="18.42578125" customWidth="1"/>
    <col min="9" max="9" width="10.5703125" customWidth="1"/>
    <col min="10" max="10" width="9.42578125" customWidth="1"/>
    <col min="11" max="11" width="7.85546875" customWidth="1"/>
    <col min="12" max="12" width="7" customWidth="1"/>
    <col min="14" max="14" width="7.5703125" customWidth="1"/>
    <col min="15" max="15" width="7" customWidth="1"/>
    <col min="17" max="17" width="9.85546875" customWidth="1"/>
    <col min="18" max="18" width="6.28515625" customWidth="1"/>
  </cols>
  <sheetData>
    <row r="1" spans="1:13" s="58" customFormat="1" ht="8.25" customHeight="1" x14ac:dyDescent="0.2">
      <c r="A1" s="153"/>
      <c r="B1" s="27"/>
      <c r="C1" s="27"/>
      <c r="D1" s="27"/>
      <c r="E1" s="27"/>
      <c r="F1" s="27"/>
      <c r="G1" s="27"/>
      <c r="H1" s="27"/>
      <c r="I1" s="27"/>
      <c r="J1" s="27"/>
      <c r="K1" s="27"/>
      <c r="L1" s="27"/>
      <c r="M1" s="27"/>
    </row>
    <row r="2" spans="1:13" s="58" customFormat="1" ht="50.25" customHeight="1" x14ac:dyDescent="0.25">
      <c r="B2" s="1567" t="s">
        <v>899</v>
      </c>
      <c r="C2" s="1567"/>
      <c r="D2" s="1567"/>
      <c r="E2" s="1567"/>
      <c r="F2" s="1567"/>
      <c r="G2" s="154"/>
      <c r="H2" s="154"/>
      <c r="I2" s="154"/>
      <c r="J2" s="27"/>
      <c r="K2" s="27"/>
      <c r="L2" s="27"/>
      <c r="M2" s="27"/>
    </row>
    <row r="3" spans="1:13" s="1" customFormat="1" ht="21" customHeight="1" x14ac:dyDescent="0.25">
      <c r="B3" s="342" t="s">
        <v>842</v>
      </c>
      <c r="C3"/>
      <c r="D3"/>
      <c r="E3"/>
      <c r="F3"/>
      <c r="G3" s="155"/>
      <c r="H3" s="155"/>
      <c r="I3" s="155"/>
      <c r="J3" s="156"/>
      <c r="K3"/>
      <c r="L3"/>
      <c r="M3"/>
    </row>
    <row r="5" spans="1:13" s="139" customFormat="1" ht="24" customHeight="1" thickBot="1" x14ac:dyDescent="0.25"/>
    <row r="6" spans="1:13" s="139" customFormat="1" ht="33.950000000000003" customHeight="1" thickBot="1" x14ac:dyDescent="0.25">
      <c r="B6" s="1576" t="s">
        <v>1297</v>
      </c>
      <c r="C6" s="1577"/>
      <c r="D6" s="1578"/>
    </row>
    <row r="7" spans="1:13" s="139" customFormat="1" ht="24.75" customHeight="1" x14ac:dyDescent="0.2">
      <c r="B7" s="312" t="s">
        <v>1048</v>
      </c>
      <c r="C7" s="142" t="s">
        <v>1300</v>
      </c>
      <c r="D7" s="143" t="s">
        <v>1301</v>
      </c>
    </row>
    <row r="8" spans="1:13" s="139" customFormat="1" ht="36.75" customHeight="1" x14ac:dyDescent="0.2">
      <c r="B8" s="10" t="s">
        <v>431</v>
      </c>
      <c r="C8" s="36" t="s">
        <v>316</v>
      </c>
      <c r="D8" s="11" t="s">
        <v>362</v>
      </c>
    </row>
    <row r="9" spans="1:13" s="139" customFormat="1" ht="51" customHeight="1" x14ac:dyDescent="0.2">
      <c r="B9" s="10" t="s">
        <v>610</v>
      </c>
      <c r="C9" s="43" t="s">
        <v>8</v>
      </c>
      <c r="D9" s="11" t="s">
        <v>8</v>
      </c>
    </row>
    <row r="10" spans="1:13" s="139" customFormat="1" ht="51.75" customHeight="1" x14ac:dyDescent="0.2">
      <c r="B10" s="10" t="s">
        <v>432</v>
      </c>
      <c r="C10" s="30" t="s">
        <v>338</v>
      </c>
      <c r="D10" s="11" t="s">
        <v>530</v>
      </c>
    </row>
    <row r="11" spans="1:13" s="139" customFormat="1" ht="37.5" customHeight="1" x14ac:dyDescent="0.2">
      <c r="B11" s="16" t="s">
        <v>439</v>
      </c>
      <c r="C11" s="36" t="s">
        <v>834</v>
      </c>
      <c r="D11" s="11" t="s">
        <v>834</v>
      </c>
    </row>
    <row r="12" spans="1:13" s="139" customFormat="1" ht="40.5" customHeight="1" x14ac:dyDescent="0.2">
      <c r="B12" s="16" t="s">
        <v>440</v>
      </c>
      <c r="C12" s="30" t="s">
        <v>745</v>
      </c>
      <c r="D12" s="11" t="s">
        <v>745</v>
      </c>
    </row>
    <row r="13" spans="1:13" s="139" customFormat="1" ht="36" customHeight="1" x14ac:dyDescent="0.2">
      <c r="B13" s="16" t="s">
        <v>441</v>
      </c>
      <c r="C13" s="30" t="s">
        <v>22</v>
      </c>
      <c r="D13" s="11" t="s">
        <v>22</v>
      </c>
    </row>
    <row r="14" spans="1:13" s="139" customFormat="1" ht="36.75" customHeight="1" x14ac:dyDescent="0.2">
      <c r="B14" s="16" t="s">
        <v>442</v>
      </c>
      <c r="C14" s="30" t="s">
        <v>23</v>
      </c>
      <c r="D14" s="11" t="s">
        <v>23</v>
      </c>
    </row>
    <row r="15" spans="1:13" s="139" customFormat="1" ht="42.75" customHeight="1" x14ac:dyDescent="0.2">
      <c r="B15" s="5" t="s">
        <v>446</v>
      </c>
      <c r="C15" s="40" t="s">
        <v>832</v>
      </c>
      <c r="D15" s="11" t="s">
        <v>832</v>
      </c>
    </row>
    <row r="16" spans="1:13" s="139" customFormat="1" ht="44.25" customHeight="1" x14ac:dyDescent="0.2">
      <c r="B16" s="5" t="s">
        <v>447</v>
      </c>
      <c r="C16" s="40" t="s">
        <v>832</v>
      </c>
      <c r="D16" s="11" t="s">
        <v>832</v>
      </c>
    </row>
    <row r="17" spans="2:5" s="139" customFormat="1" ht="40.5" customHeight="1" x14ac:dyDescent="0.2">
      <c r="B17" s="10" t="s">
        <v>496</v>
      </c>
      <c r="C17" s="30" t="s">
        <v>317</v>
      </c>
      <c r="D17" s="11" t="s">
        <v>3963</v>
      </c>
      <c r="E17" s="244" t="s">
        <v>904</v>
      </c>
    </row>
    <row r="18" spans="2:5" s="139" customFormat="1" ht="41.25" customHeight="1" x14ac:dyDescent="0.2">
      <c r="B18" s="10" t="s">
        <v>451</v>
      </c>
      <c r="C18" s="30" t="s">
        <v>315</v>
      </c>
      <c r="D18" s="11" t="s">
        <v>319</v>
      </c>
      <c r="E18" s="244" t="s">
        <v>904</v>
      </c>
    </row>
    <row r="19" spans="2:5" s="139" customFormat="1" ht="39.75" customHeight="1" thickBot="1" x14ac:dyDescent="0.25">
      <c r="B19" s="258" t="s">
        <v>462</v>
      </c>
      <c r="C19" s="180" t="s">
        <v>315</v>
      </c>
      <c r="D19" s="146" t="s">
        <v>348</v>
      </c>
      <c r="E19" s="244" t="s">
        <v>904</v>
      </c>
    </row>
    <row r="20" spans="2:5" s="139" customFormat="1" ht="37.5" customHeight="1" thickBot="1" x14ac:dyDescent="0.25">
      <c r="B20" s="140"/>
      <c r="C20" s="141"/>
      <c r="D20" s="141"/>
    </row>
    <row r="21" spans="2:5" s="139" customFormat="1" ht="33.950000000000003" customHeight="1" thickBot="1" x14ac:dyDescent="0.25">
      <c r="B21" s="1576" t="s">
        <v>1298</v>
      </c>
      <c r="C21" s="1577"/>
      <c r="D21" s="1578"/>
    </row>
    <row r="22" spans="2:5" s="139" customFormat="1" ht="24.75" customHeight="1" x14ac:dyDescent="0.2">
      <c r="B22" s="312" t="s">
        <v>1048</v>
      </c>
      <c r="C22" s="142" t="s">
        <v>1300</v>
      </c>
      <c r="D22" s="143" t="s">
        <v>1301</v>
      </c>
    </row>
    <row r="23" spans="2:5" s="139" customFormat="1" ht="37.5" customHeight="1" x14ac:dyDescent="0.2">
      <c r="B23" s="10" t="s">
        <v>431</v>
      </c>
      <c r="C23" s="36" t="s">
        <v>316</v>
      </c>
      <c r="D23" s="11" t="s">
        <v>362</v>
      </c>
    </row>
    <row r="24" spans="2:5" s="139" customFormat="1" ht="36.75" customHeight="1" x14ac:dyDescent="0.2">
      <c r="B24" s="10" t="s">
        <v>610</v>
      </c>
      <c r="C24" s="43" t="s">
        <v>8</v>
      </c>
      <c r="D24" s="11" t="s">
        <v>8</v>
      </c>
    </row>
    <row r="25" spans="2:5" s="139" customFormat="1" ht="40.5" customHeight="1" x14ac:dyDescent="0.2">
      <c r="B25" s="10" t="s">
        <v>432</v>
      </c>
      <c r="C25" s="30" t="s">
        <v>338</v>
      </c>
      <c r="D25" s="11" t="s">
        <v>530</v>
      </c>
    </row>
    <row r="26" spans="2:5" s="139" customFormat="1" ht="33.75" customHeight="1" x14ac:dyDescent="0.2">
      <c r="B26" s="16" t="s">
        <v>439</v>
      </c>
      <c r="C26" s="36" t="s">
        <v>834</v>
      </c>
      <c r="D26" s="11" t="s">
        <v>834</v>
      </c>
    </row>
    <row r="27" spans="2:5" s="139" customFormat="1" ht="36" customHeight="1" x14ac:dyDescent="0.2">
      <c r="B27" s="16" t="s">
        <v>440</v>
      </c>
      <c r="C27" s="30" t="s">
        <v>745</v>
      </c>
      <c r="D27" s="11" t="s">
        <v>745</v>
      </c>
    </row>
    <row r="28" spans="2:5" s="139" customFormat="1" ht="36.75" customHeight="1" x14ac:dyDescent="0.2">
      <c r="B28" s="16" t="s">
        <v>441</v>
      </c>
      <c r="C28" s="36" t="s">
        <v>22</v>
      </c>
      <c r="D28" s="11" t="s">
        <v>22</v>
      </c>
    </row>
    <row r="29" spans="2:5" s="139" customFormat="1" ht="42.75" customHeight="1" x14ac:dyDescent="0.2">
      <c r="B29" s="16" t="s">
        <v>442</v>
      </c>
      <c r="C29" s="36" t="s">
        <v>23</v>
      </c>
      <c r="D29" s="11" t="s">
        <v>23</v>
      </c>
    </row>
    <row r="30" spans="2:5" s="139" customFormat="1" ht="44.25" customHeight="1" x14ac:dyDescent="0.2">
      <c r="B30" s="5" t="s">
        <v>446</v>
      </c>
      <c r="C30" s="40" t="s">
        <v>832</v>
      </c>
      <c r="D30" s="11" t="s">
        <v>832</v>
      </c>
    </row>
    <row r="31" spans="2:5" s="139" customFormat="1" ht="46.5" customHeight="1" x14ac:dyDescent="0.2">
      <c r="B31" s="5" t="s">
        <v>447</v>
      </c>
      <c r="C31" s="40" t="s">
        <v>833</v>
      </c>
      <c r="D31" s="11" t="s">
        <v>833</v>
      </c>
    </row>
    <row r="32" spans="2:5" s="139" customFormat="1" ht="46.5" customHeight="1" x14ac:dyDescent="0.2">
      <c r="B32" s="10" t="s">
        <v>456</v>
      </c>
      <c r="C32" s="30" t="s">
        <v>1694</v>
      </c>
      <c r="D32" s="11" t="s">
        <v>1693</v>
      </c>
    </row>
    <row r="33" spans="2:5" s="139" customFormat="1" ht="30" customHeight="1" x14ac:dyDescent="0.2">
      <c r="B33" s="1582" t="s">
        <v>1363</v>
      </c>
      <c r="C33" s="1583"/>
      <c r="D33" s="1584"/>
    </row>
    <row r="34" spans="2:5" s="139" customFormat="1" ht="41.25" customHeight="1" x14ac:dyDescent="0.2">
      <c r="B34" s="10" t="s">
        <v>451</v>
      </c>
      <c r="C34" s="30" t="s">
        <v>837</v>
      </c>
      <c r="D34" s="11" t="s">
        <v>996</v>
      </c>
      <c r="E34" s="562" t="s">
        <v>903</v>
      </c>
    </row>
    <row r="35" spans="2:5" s="139" customFormat="1" ht="19.5" customHeight="1" x14ac:dyDescent="0.2">
      <c r="B35" s="313"/>
      <c r="C35" s="1585" t="s">
        <v>1306</v>
      </c>
      <c r="D35" s="1586"/>
      <c r="E35" s="563"/>
    </row>
    <row r="36" spans="2:5" s="139" customFormat="1" ht="37.5" customHeight="1" x14ac:dyDescent="0.2">
      <c r="B36" s="10" t="s">
        <v>462</v>
      </c>
      <c r="C36" s="41" t="s">
        <v>837</v>
      </c>
      <c r="D36" s="11" t="s">
        <v>348</v>
      </c>
      <c r="E36" s="562" t="s">
        <v>903</v>
      </c>
    </row>
    <row r="37" spans="2:5" s="139" customFormat="1" ht="19.5" customHeight="1" x14ac:dyDescent="0.2">
      <c r="B37" s="313"/>
      <c r="C37" s="1585" t="s">
        <v>1306</v>
      </c>
      <c r="D37" s="1586"/>
      <c r="E37" s="563"/>
    </row>
    <row r="38" spans="2:5" s="139" customFormat="1" ht="40.5" customHeight="1" thickBot="1" x14ac:dyDescent="0.25">
      <c r="B38" s="258" t="s">
        <v>496</v>
      </c>
      <c r="C38" s="144" t="s">
        <v>837</v>
      </c>
      <c r="D38" s="146" t="s">
        <v>3963</v>
      </c>
      <c r="E38" s="562" t="s">
        <v>903</v>
      </c>
    </row>
    <row r="40" spans="2:5" ht="15.75" thickBot="1" x14ac:dyDescent="0.3"/>
    <row r="41" spans="2:5" s="139" customFormat="1" ht="33.950000000000003" customHeight="1" thickBot="1" x14ac:dyDescent="0.25">
      <c r="B41" s="1576" t="s">
        <v>1299</v>
      </c>
      <c r="C41" s="1577"/>
      <c r="D41" s="1578"/>
    </row>
    <row r="42" spans="2:5" s="139" customFormat="1" ht="24.75" customHeight="1" x14ac:dyDescent="0.2">
      <c r="B42" s="312" t="s">
        <v>1048</v>
      </c>
      <c r="C42" s="142" t="s">
        <v>1300</v>
      </c>
      <c r="D42" s="143" t="s">
        <v>1301</v>
      </c>
    </row>
    <row r="43" spans="2:5" s="139" customFormat="1" ht="38.25" customHeight="1" x14ac:dyDescent="0.2">
      <c r="B43" s="10" t="s">
        <v>431</v>
      </c>
      <c r="C43" s="36" t="s">
        <v>316</v>
      </c>
      <c r="D43" s="11" t="s">
        <v>362</v>
      </c>
    </row>
    <row r="44" spans="2:5" s="139" customFormat="1" ht="36.75" customHeight="1" x14ac:dyDescent="0.2">
      <c r="B44" s="10" t="s">
        <v>610</v>
      </c>
      <c r="C44" s="43" t="s">
        <v>8</v>
      </c>
      <c r="D44" s="11" t="s">
        <v>8</v>
      </c>
    </row>
    <row r="45" spans="2:5" s="139" customFormat="1" ht="57.75" customHeight="1" x14ac:dyDescent="0.2">
      <c r="B45" s="10" t="s">
        <v>432</v>
      </c>
      <c r="C45" s="30" t="s">
        <v>338</v>
      </c>
      <c r="D45" s="11" t="s">
        <v>530</v>
      </c>
    </row>
    <row r="46" spans="2:5" s="139" customFormat="1" ht="37.5" customHeight="1" x14ac:dyDescent="0.2">
      <c r="B46" s="10" t="s">
        <v>451</v>
      </c>
      <c r="C46" s="30" t="s">
        <v>997</v>
      </c>
      <c r="D46" s="11" t="s">
        <v>998</v>
      </c>
      <c r="E46" s="244" t="s">
        <v>904</v>
      </c>
    </row>
    <row r="47" spans="2:5" s="139" customFormat="1" ht="43.5" customHeight="1" x14ac:dyDescent="0.2">
      <c r="B47" s="10" t="s">
        <v>456</v>
      </c>
      <c r="C47" s="30" t="s">
        <v>318</v>
      </c>
      <c r="D47" s="11" t="s">
        <v>4140</v>
      </c>
    </row>
    <row r="48" spans="2:5" s="139" customFormat="1" ht="36" customHeight="1" x14ac:dyDescent="0.2">
      <c r="B48" s="16" t="s">
        <v>457</v>
      </c>
      <c r="C48" s="30" t="s">
        <v>744</v>
      </c>
      <c r="D48" s="11" t="s">
        <v>744</v>
      </c>
    </row>
    <row r="49" spans="2:4" s="139" customFormat="1" ht="36.75" customHeight="1" x14ac:dyDescent="0.2">
      <c r="B49" s="16" t="s">
        <v>458</v>
      </c>
      <c r="C49" s="30" t="s">
        <v>4121</v>
      </c>
      <c r="D49" s="11" t="s">
        <v>22</v>
      </c>
    </row>
    <row r="50" spans="2:4" s="139" customFormat="1" ht="42.75" customHeight="1" x14ac:dyDescent="0.2">
      <c r="B50" s="16" t="s">
        <v>459</v>
      </c>
      <c r="C50" s="30" t="s">
        <v>1771</v>
      </c>
      <c r="D50" s="11" t="s">
        <v>1771</v>
      </c>
    </row>
    <row r="51" spans="2:4" s="139" customFormat="1" ht="44.25" customHeight="1" x14ac:dyDescent="0.2">
      <c r="B51" s="5" t="s">
        <v>460</v>
      </c>
      <c r="C51" s="41" t="s">
        <v>832</v>
      </c>
      <c r="D51" s="11" t="s">
        <v>832</v>
      </c>
    </row>
    <row r="52" spans="2:4" s="139" customFormat="1" ht="40.5" customHeight="1" x14ac:dyDescent="0.2">
      <c r="B52" s="5" t="s">
        <v>461</v>
      </c>
      <c r="C52" s="41" t="s">
        <v>832</v>
      </c>
      <c r="D52" s="11" t="s">
        <v>833</v>
      </c>
    </row>
    <row r="53" spans="2:4" s="139" customFormat="1" ht="44.25" customHeight="1" thickBot="1" x14ac:dyDescent="0.25">
      <c r="B53" s="314" t="s">
        <v>439</v>
      </c>
      <c r="C53" s="144" t="s">
        <v>834</v>
      </c>
      <c r="D53" s="146" t="s">
        <v>834</v>
      </c>
    </row>
    <row r="55" spans="2:4" ht="15.75" thickBot="1" x14ac:dyDescent="0.3"/>
    <row r="56" spans="2:4" ht="33.950000000000003" customHeight="1" thickBot="1" x14ac:dyDescent="0.3">
      <c r="B56" s="1579" t="s">
        <v>1361</v>
      </c>
      <c r="C56" s="1580"/>
      <c r="D56" s="1581"/>
    </row>
    <row r="57" spans="2:4" s="139" customFormat="1" ht="24.75" customHeight="1" x14ac:dyDescent="0.2">
      <c r="B57" s="312" t="s">
        <v>1048</v>
      </c>
      <c r="C57" s="142" t="s">
        <v>1300</v>
      </c>
      <c r="D57" s="143" t="s">
        <v>1301</v>
      </c>
    </row>
    <row r="58" spans="2:4" s="139" customFormat="1" ht="36.75" customHeight="1" x14ac:dyDescent="0.2">
      <c r="B58" s="10" t="s">
        <v>431</v>
      </c>
      <c r="C58" s="36" t="s">
        <v>316</v>
      </c>
      <c r="D58" s="11" t="s">
        <v>362</v>
      </c>
    </row>
    <row r="59" spans="2:4" s="139" customFormat="1" ht="48.75" customHeight="1" x14ac:dyDescent="0.2">
      <c r="B59" s="10" t="s">
        <v>610</v>
      </c>
      <c r="C59" s="43" t="s">
        <v>8</v>
      </c>
      <c r="D59" s="11" t="s">
        <v>8</v>
      </c>
    </row>
    <row r="60" spans="2:4" s="139" customFormat="1" ht="57.75" customHeight="1" thickBot="1" x14ac:dyDescent="0.25">
      <c r="B60" s="258" t="s">
        <v>432</v>
      </c>
      <c r="C60" s="144" t="s">
        <v>673</v>
      </c>
      <c r="D60" s="146" t="s">
        <v>530</v>
      </c>
    </row>
    <row r="61" spans="2:4" ht="15.75" thickBot="1" x14ac:dyDescent="0.3"/>
    <row r="62" spans="2:4" ht="33.950000000000003" customHeight="1" thickBot="1" x14ac:dyDescent="0.3">
      <c r="B62" s="1579" t="s">
        <v>1362</v>
      </c>
      <c r="C62" s="1580"/>
      <c r="D62" s="1581"/>
    </row>
    <row r="63" spans="2:4" s="139" customFormat="1" ht="24.75" customHeight="1" x14ac:dyDescent="0.2">
      <c r="B63" s="312" t="s">
        <v>1048</v>
      </c>
      <c r="C63" s="142" t="s">
        <v>1300</v>
      </c>
      <c r="D63" s="143" t="s">
        <v>1301</v>
      </c>
    </row>
    <row r="64" spans="2:4" s="139" customFormat="1" ht="36.75" customHeight="1" x14ac:dyDescent="0.2">
      <c r="B64" s="10" t="s">
        <v>431</v>
      </c>
      <c r="C64" s="36" t="s">
        <v>316</v>
      </c>
      <c r="D64" s="11" t="s">
        <v>362</v>
      </c>
    </row>
    <row r="65" spans="2:4" s="139" customFormat="1" ht="48.75" customHeight="1" x14ac:dyDescent="0.2">
      <c r="B65" s="10" t="s">
        <v>610</v>
      </c>
      <c r="C65" s="43" t="s">
        <v>1494</v>
      </c>
      <c r="D65" s="11" t="s">
        <v>8</v>
      </c>
    </row>
    <row r="66" spans="2:4" s="139" customFormat="1" ht="57.75" customHeight="1" thickBot="1" x14ac:dyDescent="0.25">
      <c r="B66" s="258" t="s">
        <v>432</v>
      </c>
      <c r="C66" s="144" t="s">
        <v>125</v>
      </c>
      <c r="D66" s="146" t="s">
        <v>530</v>
      </c>
    </row>
  </sheetData>
  <sheetProtection algorithmName="SHA-512" hashValue="WTpyhM1jUyCLNqUk8+9mRKu15igppVyPE6R67vKQbtkAknLrMJo97y7kZocB4KkFwpJKB+uY+DTaqORkrRiRYA==" saltValue="CtFGHLe2J4EAtewMzB12Sw==" spinCount="100000" sheet="1" objects="1" scenarios="1"/>
  <mergeCells count="9">
    <mergeCell ref="B41:D41"/>
    <mergeCell ref="B56:D56"/>
    <mergeCell ref="B62:D62"/>
    <mergeCell ref="B2:F2"/>
    <mergeCell ref="B6:D6"/>
    <mergeCell ref="B21:D21"/>
    <mergeCell ref="B33:D33"/>
    <mergeCell ref="C35:D35"/>
    <mergeCell ref="C37:D37"/>
  </mergeCells>
  <hyperlinks>
    <hyperlink ref="B3" location="Content!A1" display="Content (Inhaltsverzeichnis)" xr:uid="{00000000-0004-0000-0500-000000000000}"/>
  </hyperlinks>
  <pageMargins left="0.7" right="0.7" top="0.78740157499999996" bottom="0.78740157499999996"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AAB71-B355-4C2D-8AC3-20C250CD9CAC}">
  <dimension ref="B1:M37"/>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5.28515625" style="58" customWidth="1"/>
    <col min="6" max="6" width="22.7109375" style="58" customWidth="1"/>
    <col min="7" max="7" width="28.7109375" style="58" customWidth="1"/>
    <col min="8" max="8" width="9" style="58" customWidth="1"/>
    <col min="9" max="9" width="9" style="58"/>
    <col min="10" max="10" width="53.7109375" style="58" customWidth="1"/>
    <col min="11" max="16384" width="9" style="58"/>
  </cols>
  <sheetData>
    <row r="1" spans="2:13" ht="9" customHeight="1" x14ac:dyDescent="0.2"/>
    <row r="2" spans="2:13" ht="80.25" customHeight="1" x14ac:dyDescent="0.25">
      <c r="B2" s="3477" t="s">
        <v>4266</v>
      </c>
      <c r="C2" s="3477"/>
      <c r="D2" s="3477"/>
      <c r="E2" s="3477"/>
      <c r="F2" s="3477"/>
      <c r="G2" s="56"/>
      <c r="H2" s="26"/>
      <c r="I2"/>
    </row>
    <row r="3" spans="2:13" s="1" customFormat="1" ht="16.5" customHeight="1" x14ac:dyDescent="0.25">
      <c r="B3" s="343" t="s">
        <v>842</v>
      </c>
      <c r="C3"/>
      <c r="D3"/>
      <c r="E3"/>
      <c r="F3"/>
      <c r="G3" s="155"/>
      <c r="H3" s="155"/>
      <c r="I3" s="155"/>
      <c r="J3" s="156"/>
      <c r="K3"/>
      <c r="L3"/>
      <c r="M3"/>
    </row>
    <row r="4" spans="2:13" x14ac:dyDescent="0.2">
      <c r="B4" s="1366"/>
      <c r="C4" s="1366"/>
      <c r="D4" s="1366"/>
      <c r="E4" s="1366"/>
      <c r="F4" s="1366"/>
      <c r="G4" s="1366"/>
    </row>
    <row r="5" spans="2:13" ht="18" x14ac:dyDescent="0.25">
      <c r="B5" s="1367"/>
      <c r="C5" s="1367"/>
      <c r="D5" s="1366"/>
      <c r="E5" s="1367"/>
      <c r="F5" s="1367"/>
      <c r="G5" s="1367"/>
      <c r="H5" s="124"/>
    </row>
    <row r="6" spans="2:13" ht="27.75" customHeight="1" x14ac:dyDescent="0.25">
      <c r="B6" s="3486" t="s">
        <v>4313</v>
      </c>
      <c r="C6" s="3486"/>
      <c r="D6" s="1367"/>
      <c r="E6" s="1368" t="s">
        <v>4314</v>
      </c>
      <c r="F6" s="1366"/>
      <c r="G6" s="1366"/>
      <c r="H6" s="24"/>
    </row>
    <row r="7" spans="2:13" ht="8.25" customHeight="1" x14ac:dyDescent="0.2">
      <c r="B7" s="1369"/>
      <c r="C7" s="1369"/>
      <c r="D7" s="1369"/>
      <c r="E7" s="1370"/>
      <c r="F7" s="1366"/>
      <c r="G7" s="1366"/>
      <c r="H7" s="27"/>
      <c r="J7" s="126"/>
      <c r="K7" s="126"/>
      <c r="L7" s="126"/>
      <c r="M7" s="126"/>
    </row>
    <row r="8" spans="2:13" ht="102" customHeight="1" x14ac:dyDescent="0.2">
      <c r="B8" s="1371" t="s">
        <v>4315</v>
      </c>
      <c r="C8" s="3499" t="s">
        <v>4327</v>
      </c>
      <c r="D8" s="3500"/>
      <c r="E8" s="1372" t="s">
        <v>4315</v>
      </c>
      <c r="F8" s="1383"/>
      <c r="G8" s="1373"/>
      <c r="H8" s="127"/>
      <c r="J8" s="1344"/>
      <c r="K8" s="126"/>
      <c r="L8" s="126"/>
      <c r="M8" s="126"/>
    </row>
    <row r="9" spans="2:13" ht="39.75" customHeight="1" x14ac:dyDescent="0.2">
      <c r="B9" s="1374" t="s">
        <v>4317</v>
      </c>
      <c r="C9" s="3482" t="s">
        <v>4328</v>
      </c>
      <c r="D9" s="3483"/>
      <c r="E9" s="1375" t="s">
        <v>4317</v>
      </c>
      <c r="F9" s="3484"/>
      <c r="G9" s="3485"/>
      <c r="H9" s="127"/>
      <c r="I9" s="128"/>
      <c r="J9" s="125"/>
      <c r="K9" s="126"/>
      <c r="L9" s="126"/>
      <c r="M9" s="126"/>
    </row>
    <row r="10" spans="2:13" ht="24" customHeight="1" x14ac:dyDescent="0.2">
      <c r="B10" s="1376"/>
      <c r="C10" s="1376"/>
      <c r="D10" s="1376"/>
      <c r="E10" s="1377"/>
      <c r="F10" s="1378"/>
      <c r="G10" s="1378"/>
      <c r="H10" s="132"/>
      <c r="I10" s="128"/>
      <c r="J10" s="125"/>
      <c r="K10" s="126"/>
      <c r="L10" s="126"/>
      <c r="M10" s="126"/>
    </row>
    <row r="11" spans="2:13" ht="15.75" x14ac:dyDescent="0.2">
      <c r="B11" s="1376"/>
      <c r="C11" s="1384"/>
      <c r="D11" s="1369"/>
      <c r="E11" s="1379"/>
      <c r="F11" s="1366"/>
      <c r="G11" s="1366"/>
      <c r="H11" s="133"/>
      <c r="I11" s="125"/>
      <c r="J11" s="125"/>
      <c r="K11" s="126"/>
      <c r="L11" s="126"/>
      <c r="M11" s="126"/>
    </row>
    <row r="12" spans="2:13" ht="15" customHeight="1" x14ac:dyDescent="0.2">
      <c r="B12" s="626" t="s">
        <v>4319</v>
      </c>
      <c r="C12" s="1366"/>
      <c r="D12" s="1366"/>
      <c r="E12" s="1366"/>
      <c r="F12" s="1366"/>
      <c r="G12" s="1366"/>
    </row>
    <row r="13" spans="2:13" ht="24.95" customHeight="1" x14ac:dyDescent="0.2">
      <c r="B13" s="3487" t="s">
        <v>4320</v>
      </c>
      <c r="C13" s="3488"/>
      <c r="D13" s="3488"/>
      <c r="E13" s="3488"/>
      <c r="F13" s="3488"/>
      <c r="G13" s="3489"/>
      <c r="H13" s="134"/>
    </row>
    <row r="14" spans="2:13" ht="24.95" customHeight="1" x14ac:dyDescent="0.2">
      <c r="B14" s="3487" t="s">
        <v>4321</v>
      </c>
      <c r="C14" s="3488"/>
      <c r="D14" s="3488"/>
      <c r="E14" s="3488"/>
      <c r="F14" s="3488"/>
      <c r="G14" s="1380" t="s">
        <v>4322</v>
      </c>
      <c r="H14" s="7"/>
    </row>
    <row r="15" spans="2:13" ht="24.95" customHeight="1" x14ac:dyDescent="0.2">
      <c r="B15" s="3501" t="s">
        <v>4329</v>
      </c>
      <c r="C15" s="3502"/>
      <c r="D15" s="3502"/>
      <c r="E15" s="3502"/>
      <c r="F15" s="1366"/>
      <c r="G15" s="1366"/>
    </row>
    <row r="16" spans="2:13" x14ac:dyDescent="0.2">
      <c r="B16" s="626"/>
      <c r="C16" s="626"/>
      <c r="D16" s="626"/>
      <c r="E16" s="626"/>
      <c r="F16" s="626"/>
      <c r="G16" s="626"/>
      <c r="H16" s="7"/>
    </row>
    <row r="17" spans="2:8" ht="24.95" customHeight="1" x14ac:dyDescent="0.2">
      <c r="B17" s="3490" t="s">
        <v>4330</v>
      </c>
      <c r="C17" s="3491"/>
      <c r="D17" s="1382"/>
      <c r="E17" s="1382"/>
      <c r="F17" s="626"/>
      <c r="G17" s="1366"/>
    </row>
    <row r="18" spans="2:8" ht="24.95" customHeight="1" x14ac:dyDescent="0.2">
      <c r="B18" s="3503" t="s">
        <v>4331</v>
      </c>
      <c r="C18" s="3504"/>
      <c r="D18" s="3504"/>
      <c r="E18" s="3504"/>
      <c r="F18" s="626"/>
      <c r="G18" s="1366"/>
    </row>
    <row r="19" spans="2:8" x14ac:dyDescent="0.2">
      <c r="B19" s="7"/>
      <c r="C19" s="7"/>
      <c r="D19" s="7"/>
      <c r="E19" s="7"/>
      <c r="F19" s="7"/>
      <c r="G19" s="7"/>
    </row>
    <row r="20" spans="2:8" x14ac:dyDescent="0.2">
      <c r="B20" s="7"/>
      <c r="C20" s="7"/>
      <c r="D20" s="7"/>
      <c r="E20" s="7"/>
      <c r="F20" s="7"/>
      <c r="G20" s="7"/>
      <c r="H20" s="7"/>
    </row>
    <row r="21" spans="2:8" x14ac:dyDescent="0.2">
      <c r="B21" s="7"/>
      <c r="C21" s="7"/>
      <c r="D21" s="7"/>
      <c r="E21" s="7"/>
      <c r="F21" s="7"/>
      <c r="G21" s="7"/>
      <c r="H21" s="7"/>
    </row>
    <row r="23" spans="2:8" ht="33" customHeight="1" x14ac:dyDescent="0.25">
      <c r="B23" s="3331" t="s">
        <v>878</v>
      </c>
      <c r="C23" s="3331"/>
      <c r="D23" s="3331"/>
      <c r="E23" s="3331"/>
    </row>
    <row r="24" spans="2:8" ht="7.5" customHeight="1" x14ac:dyDescent="0.2"/>
    <row r="25" spans="2:8" ht="28.5" customHeight="1" x14ac:dyDescent="0.2">
      <c r="B25" s="3332" t="s">
        <v>1443</v>
      </c>
      <c r="C25" s="3332"/>
    </row>
    <row r="26" spans="2:8" ht="24.95" customHeight="1" thickBot="1" x14ac:dyDescent="0.25">
      <c r="B26" s="337" t="s">
        <v>1302</v>
      </c>
      <c r="C26" s="3359" t="s">
        <v>1303</v>
      </c>
      <c r="D26" s="3360"/>
      <c r="E26" s="3361" t="s">
        <v>1304</v>
      </c>
      <c r="F26" s="3362"/>
    </row>
    <row r="27" spans="2:8" ht="33" customHeight="1" thickBot="1" x14ac:dyDescent="0.25">
      <c r="B27" s="3404" t="s">
        <v>3811</v>
      </c>
      <c r="C27" s="3405"/>
      <c r="D27" s="3405"/>
      <c r="E27" s="3405"/>
      <c r="F27" s="3406"/>
    </row>
    <row r="28" spans="2:8" ht="13.5" customHeight="1" x14ac:dyDescent="0.2"/>
    <row r="30" spans="2:8" ht="28.5" customHeight="1" x14ac:dyDescent="0.2">
      <c r="B30" s="3332" t="s">
        <v>881</v>
      </c>
      <c r="C30" s="3332"/>
    </row>
    <row r="31" spans="2:8" ht="36.75" customHeight="1" x14ac:dyDescent="0.2">
      <c r="B31" s="30" t="s">
        <v>496</v>
      </c>
      <c r="C31" s="3340" t="s">
        <v>3574</v>
      </c>
      <c r="D31" s="3340"/>
      <c r="E31" s="3340" t="s">
        <v>3572</v>
      </c>
      <c r="F31" s="3340"/>
    </row>
    <row r="32" spans="2:8" ht="36.75" customHeight="1" x14ac:dyDescent="0.2">
      <c r="B32" s="30" t="s">
        <v>497</v>
      </c>
      <c r="C32" s="3375" t="s">
        <v>575</v>
      </c>
      <c r="D32" s="3376"/>
      <c r="E32" s="1768" t="s">
        <v>125</v>
      </c>
      <c r="F32" s="1748"/>
    </row>
    <row r="36" spans="2:9" x14ac:dyDescent="0.2">
      <c r="B36" s="137" t="s">
        <v>880</v>
      </c>
    </row>
    <row r="37" spans="2:9" ht="42" customHeight="1" x14ac:dyDescent="0.25">
      <c r="B37" s="3309"/>
      <c r="C37" s="3310"/>
      <c r="D37" s="3311"/>
      <c r="E37" s="3312"/>
      <c r="F37" s="3312"/>
      <c r="G37" s="3313"/>
      <c r="H37" s="138"/>
      <c r="I37"/>
    </row>
  </sheetData>
  <sheetProtection algorithmName="SHA-512" hashValue="4GxD3iZ0Ya5TL+BhRm4LwNGD2RZl36wNEO5m9bqkfWLkQcTdU8PY96kwSFE/qxGH1lrKJUtzeEFLk1Z9n+qKGQ==" saltValue="wuYR7VTejIy5Jo7cC0hhhw==" spinCount="100000" sheet="1" objects="1" scenarios="1"/>
  <mergeCells count="22">
    <mergeCell ref="C31:D31"/>
    <mergeCell ref="E31:F31"/>
    <mergeCell ref="C32:D32"/>
    <mergeCell ref="E32:F32"/>
    <mergeCell ref="B37:C37"/>
    <mergeCell ref="D37:G37"/>
    <mergeCell ref="B30:C30"/>
    <mergeCell ref="B13:G13"/>
    <mergeCell ref="B14:F14"/>
    <mergeCell ref="B15:E15"/>
    <mergeCell ref="B17:C17"/>
    <mergeCell ref="B23:E23"/>
    <mergeCell ref="B25:C25"/>
    <mergeCell ref="C26:D26"/>
    <mergeCell ref="E26:F26"/>
    <mergeCell ref="B27:F27"/>
    <mergeCell ref="B18:E18"/>
    <mergeCell ref="B2:F2"/>
    <mergeCell ref="B6:C6"/>
    <mergeCell ref="C8:D8"/>
    <mergeCell ref="C9:D9"/>
    <mergeCell ref="F9:G9"/>
  </mergeCells>
  <hyperlinks>
    <hyperlink ref="B3" location="Content!A1" display="Content (Inhaltsverzeichnis)" xr:uid="{159191C0-49A5-4207-A092-5ACECEC22278}"/>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2AC804-07AA-48C5-8CE5-A58DE6E3E948}">
  <dimension ref="B1:M38"/>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5.28515625" style="58" customWidth="1"/>
    <col min="6" max="6" width="22.7109375" style="58" customWidth="1"/>
    <col min="7" max="7" width="28.7109375" style="58" customWidth="1"/>
    <col min="8" max="8" width="9" style="58" customWidth="1"/>
    <col min="9" max="9" width="66.42578125" style="58" customWidth="1"/>
    <col min="10" max="16384" width="9" style="58"/>
  </cols>
  <sheetData>
    <row r="1" spans="2:13" ht="9" customHeight="1" x14ac:dyDescent="0.2"/>
    <row r="2" spans="2:13" ht="80.25" customHeight="1" x14ac:dyDescent="0.25">
      <c r="B2" s="3505" t="s">
        <v>4332</v>
      </c>
      <c r="C2" s="3505"/>
      <c r="D2" s="3505"/>
      <c r="E2" s="3505"/>
      <c r="F2" s="3505"/>
      <c r="G2" s="56"/>
      <c r="H2" s="26"/>
      <c r="I2"/>
    </row>
    <row r="3" spans="2:13" s="1" customFormat="1" ht="16.5" customHeight="1" x14ac:dyDescent="0.25">
      <c r="B3" s="343" t="s">
        <v>842</v>
      </c>
      <c r="C3"/>
      <c r="D3"/>
      <c r="E3"/>
      <c r="F3"/>
      <c r="G3" s="155"/>
      <c r="H3" s="155"/>
      <c r="I3" s="155"/>
      <c r="J3" s="156"/>
      <c r="K3"/>
      <c r="L3"/>
      <c r="M3"/>
    </row>
    <row r="5" spans="2:13" ht="18" x14ac:dyDescent="0.25">
      <c r="B5" s="124"/>
      <c r="C5" s="124"/>
      <c r="E5" s="124"/>
      <c r="F5" s="124"/>
      <c r="G5" s="124"/>
      <c r="H5" s="124"/>
    </row>
    <row r="6" spans="2:13" ht="27.75" customHeight="1" x14ac:dyDescent="0.25">
      <c r="B6" s="3333" t="s">
        <v>1295</v>
      </c>
      <c r="C6" s="3333"/>
      <c r="D6" s="124"/>
      <c r="E6" s="540" t="s">
        <v>1296</v>
      </c>
      <c r="H6" s="24"/>
    </row>
    <row r="7" spans="2:13" ht="8.25" customHeight="1" x14ac:dyDescent="0.2">
      <c r="B7" s="125"/>
      <c r="C7" s="125"/>
      <c r="D7" s="125"/>
      <c r="E7" s="27"/>
      <c r="H7" s="27"/>
      <c r="J7" s="126"/>
      <c r="K7" s="126"/>
      <c r="L7" s="126"/>
      <c r="M7" s="126"/>
    </row>
    <row r="8" spans="2:13" ht="49.5" customHeight="1" x14ac:dyDescent="0.2">
      <c r="B8" s="425" t="s">
        <v>1052</v>
      </c>
      <c r="C8" s="3506" t="s">
        <v>4170</v>
      </c>
      <c r="D8" s="3507"/>
      <c r="E8" s="427" t="s">
        <v>1052</v>
      </c>
      <c r="F8" s="1197"/>
      <c r="G8" s="1187"/>
      <c r="H8" s="127"/>
      <c r="J8" s="126"/>
      <c r="K8" s="126"/>
      <c r="L8" s="126"/>
      <c r="M8" s="126"/>
    </row>
    <row r="9" spans="2:13" ht="110.25" customHeight="1" x14ac:dyDescent="0.2">
      <c r="B9" s="426" t="s">
        <v>1426</v>
      </c>
      <c r="C9" s="3508" t="s">
        <v>4276</v>
      </c>
      <c r="D9" s="3410"/>
      <c r="E9" s="428" t="s">
        <v>1426</v>
      </c>
      <c r="F9" s="3325"/>
      <c r="G9" s="3327"/>
      <c r="H9" s="127"/>
      <c r="I9" s="1343"/>
      <c r="J9" s="125"/>
      <c r="K9" s="126"/>
      <c r="L9" s="126"/>
      <c r="M9" s="126"/>
    </row>
    <row r="10" spans="2:13" ht="24" customHeight="1" x14ac:dyDescent="0.2">
      <c r="B10" s="129"/>
      <c r="C10" s="129"/>
      <c r="D10" s="129"/>
      <c r="E10" s="130"/>
      <c r="F10" s="131"/>
      <c r="G10" s="131"/>
      <c r="H10" s="132"/>
      <c r="I10" s="128"/>
      <c r="J10" s="125"/>
      <c r="K10" s="126"/>
      <c r="L10" s="126"/>
      <c r="M10" s="126"/>
    </row>
    <row r="11" spans="2:13" ht="15.75" x14ac:dyDescent="0.2">
      <c r="B11" s="129"/>
      <c r="C11" s="287"/>
      <c r="D11" s="125"/>
      <c r="E11" s="25"/>
      <c r="H11" s="133"/>
      <c r="I11" s="125"/>
      <c r="J11" s="125"/>
      <c r="K11" s="126"/>
      <c r="L11" s="126"/>
      <c r="M11" s="126"/>
    </row>
    <row r="12" spans="2:13" ht="15" customHeight="1" x14ac:dyDescent="0.2">
      <c r="B12" s="7" t="s">
        <v>1294</v>
      </c>
    </row>
    <row r="13" spans="2:13" ht="24.95" customHeight="1" x14ac:dyDescent="0.2">
      <c r="B13" s="3314" t="s">
        <v>1310</v>
      </c>
      <c r="C13" s="3413"/>
      <c r="D13" s="3413"/>
      <c r="E13" s="3413"/>
      <c r="F13" s="3413"/>
      <c r="G13" s="3414"/>
      <c r="H13" s="134"/>
    </row>
    <row r="14" spans="2:13" ht="24.95" customHeight="1" x14ac:dyDescent="0.2">
      <c r="B14" s="3314" t="s">
        <v>1311</v>
      </c>
      <c r="C14" s="3413"/>
      <c r="D14" s="3413"/>
      <c r="E14" s="3413"/>
      <c r="F14" s="3413"/>
      <c r="G14" s="555" t="s">
        <v>3733</v>
      </c>
      <c r="H14" s="7"/>
    </row>
    <row r="15" spans="2:13" ht="24.95" customHeight="1" x14ac:dyDescent="0.2">
      <c r="B15" s="3314" t="s">
        <v>1327</v>
      </c>
      <c r="C15" s="3315"/>
      <c r="D15" s="3315"/>
      <c r="E15" s="3316"/>
    </row>
    <row r="16" spans="2:13" x14ac:dyDescent="0.2">
      <c r="B16" s="7"/>
      <c r="C16" s="7"/>
      <c r="D16" s="7"/>
      <c r="E16" s="7"/>
      <c r="F16" s="7"/>
      <c r="G16" s="7"/>
      <c r="H16" s="7"/>
    </row>
    <row r="17" spans="2:8" ht="33.75" x14ac:dyDescent="0.2">
      <c r="B17" s="3317" t="s">
        <v>1464</v>
      </c>
      <c r="C17" s="3318"/>
      <c r="D17" s="3319"/>
      <c r="E17" s="567" t="s">
        <v>1444</v>
      </c>
      <c r="F17" s="7"/>
      <c r="G17" s="7"/>
      <c r="H17" s="7"/>
    </row>
    <row r="18" spans="2:8" ht="24.95" customHeight="1" x14ac:dyDescent="0.2">
      <c r="B18" s="651" t="s">
        <v>1313</v>
      </c>
      <c r="C18" s="534" t="s">
        <v>1314</v>
      </c>
      <c r="D18" s="534" t="s">
        <v>1315</v>
      </c>
      <c r="E18" s="548"/>
      <c r="F18" s="7"/>
    </row>
    <row r="19" spans="2:8" ht="24.95" customHeight="1" x14ac:dyDescent="0.2">
      <c r="B19" s="3509" t="s">
        <v>1922</v>
      </c>
      <c r="C19" s="3510"/>
      <c r="D19" s="3510"/>
      <c r="E19" s="3510"/>
      <c r="F19" s="7"/>
    </row>
    <row r="20" spans="2:8" x14ac:dyDescent="0.2">
      <c r="B20" s="7"/>
      <c r="C20" s="7"/>
      <c r="D20" s="7"/>
      <c r="E20" s="7"/>
      <c r="F20" s="7"/>
      <c r="G20" s="7"/>
    </row>
    <row r="21" spans="2:8" x14ac:dyDescent="0.2">
      <c r="B21" s="7"/>
      <c r="C21" s="7"/>
      <c r="D21" s="7"/>
      <c r="E21" s="7"/>
      <c r="F21" s="7"/>
      <c r="G21" s="7"/>
      <c r="H21" s="7"/>
    </row>
    <row r="22" spans="2:8" x14ac:dyDescent="0.2">
      <c r="B22" s="7"/>
      <c r="C22" s="7"/>
      <c r="D22" s="7"/>
      <c r="E22" s="7"/>
      <c r="F22" s="7"/>
      <c r="G22" s="7"/>
      <c r="H22" s="7"/>
    </row>
    <row r="24" spans="2:8" ht="33" customHeight="1" x14ac:dyDescent="0.25">
      <c r="B24" s="3331" t="s">
        <v>878</v>
      </c>
      <c r="C24" s="3331"/>
      <c r="D24" s="3331"/>
      <c r="E24" s="3331"/>
    </row>
    <row r="25" spans="2:8" ht="7.5" customHeight="1" x14ac:dyDescent="0.2"/>
    <row r="26" spans="2:8" ht="28.5" customHeight="1" x14ac:dyDescent="0.2">
      <c r="B26" s="3332" t="s">
        <v>1443</v>
      </c>
      <c r="C26" s="3332"/>
    </row>
    <row r="27" spans="2:8" ht="24.95" customHeight="1" thickBot="1" x14ac:dyDescent="0.25">
      <c r="B27" s="337" t="s">
        <v>1302</v>
      </c>
      <c r="C27" s="3359" t="s">
        <v>1303</v>
      </c>
      <c r="D27" s="3360"/>
      <c r="E27" s="3361" t="s">
        <v>1304</v>
      </c>
      <c r="F27" s="3362"/>
    </row>
    <row r="28" spans="2:8" ht="33" customHeight="1" thickBot="1" x14ac:dyDescent="0.25">
      <c r="B28" s="3328" t="s">
        <v>4378</v>
      </c>
      <c r="C28" s="3329"/>
      <c r="D28" s="3329"/>
      <c r="E28" s="3329"/>
      <c r="F28" s="3330"/>
    </row>
    <row r="29" spans="2:8" ht="13.5" customHeight="1" x14ac:dyDescent="0.2"/>
    <row r="31" spans="2:8" ht="28.5" customHeight="1" x14ac:dyDescent="0.2">
      <c r="B31" s="3332" t="s">
        <v>881</v>
      </c>
      <c r="C31" s="3332"/>
    </row>
    <row r="32" spans="2:8" ht="36.75" customHeight="1" thickBot="1" x14ac:dyDescent="0.25">
      <c r="B32" s="337" t="s">
        <v>1302</v>
      </c>
      <c r="C32" s="3359" t="s">
        <v>1303</v>
      </c>
      <c r="D32" s="3360"/>
      <c r="E32" s="3361" t="s">
        <v>1304</v>
      </c>
      <c r="F32" s="3362"/>
    </row>
    <row r="33" spans="2:9" ht="36.75" customHeight="1" thickBot="1" x14ac:dyDescent="0.25">
      <c r="B33" s="3328" t="s">
        <v>4379</v>
      </c>
      <c r="C33" s="3329"/>
      <c r="D33" s="3329"/>
      <c r="E33" s="3329"/>
      <c r="F33" s="3330"/>
    </row>
    <row r="37" spans="2:9" x14ac:dyDescent="0.2">
      <c r="B37" s="137" t="s">
        <v>880</v>
      </c>
    </row>
    <row r="38" spans="2:9" ht="42" customHeight="1" x14ac:dyDescent="0.25">
      <c r="B38" s="3309"/>
      <c r="C38" s="3310"/>
      <c r="D38" s="3311"/>
      <c r="E38" s="3312"/>
      <c r="F38" s="3312"/>
      <c r="G38" s="3313"/>
      <c r="H38" s="138"/>
      <c r="I38"/>
    </row>
  </sheetData>
  <sheetProtection algorithmName="SHA-512" hashValue="nMa5B7aXyRsDgjlDzbcZUWW5K0pXy/7Dsrhsgo/iA8MdjCdrIidZ8eb5xfYg8uQ1v5KxGPjPT25emFylTzdiTA==" saltValue="F6VK3/HKwSpJd4Gi+XnZ9A==" spinCount="100000" sheet="1" objects="1" scenarios="1"/>
  <mergeCells count="21">
    <mergeCell ref="B38:C38"/>
    <mergeCell ref="D38:G38"/>
    <mergeCell ref="B17:D17"/>
    <mergeCell ref="B33:F33"/>
    <mergeCell ref="C27:D27"/>
    <mergeCell ref="E27:F27"/>
    <mergeCell ref="B28:F28"/>
    <mergeCell ref="B31:C31"/>
    <mergeCell ref="C32:D32"/>
    <mergeCell ref="E32:F32"/>
    <mergeCell ref="B14:F14"/>
    <mergeCell ref="B15:E15"/>
    <mergeCell ref="B19:E19"/>
    <mergeCell ref="B24:E24"/>
    <mergeCell ref="B26:C26"/>
    <mergeCell ref="B13:G13"/>
    <mergeCell ref="B2:F2"/>
    <mergeCell ref="B6:C6"/>
    <mergeCell ref="C8:D8"/>
    <mergeCell ref="C9:D9"/>
    <mergeCell ref="F9:G9"/>
  </mergeCells>
  <hyperlinks>
    <hyperlink ref="B3" location="Content!A1" display="Content (Inhaltsverzeichnis)" xr:uid="{DAD382CC-6BC8-4411-8842-44CCF03BD57F}"/>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2B3E75-1D2F-40F1-A38C-629B5970B6F5}">
  <dimension ref="B1:M38"/>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5.28515625" style="58" customWidth="1"/>
    <col min="6" max="6" width="22.7109375" style="58" customWidth="1"/>
    <col min="7" max="7" width="28.7109375" style="58" customWidth="1"/>
    <col min="8" max="8" width="9" style="58" customWidth="1"/>
    <col min="9" max="9" width="63.85546875" style="58" customWidth="1"/>
    <col min="10" max="16384" width="9" style="58"/>
  </cols>
  <sheetData>
    <row r="1" spans="2:13" ht="9" customHeight="1" x14ac:dyDescent="0.2"/>
    <row r="2" spans="2:13" ht="80.25" customHeight="1" x14ac:dyDescent="0.25">
      <c r="B2" s="3505" t="s">
        <v>4333</v>
      </c>
      <c r="C2" s="3505"/>
      <c r="D2" s="3505"/>
      <c r="E2" s="3505"/>
      <c r="F2" s="3505"/>
      <c r="G2" s="56"/>
      <c r="H2" s="26"/>
      <c r="I2"/>
    </row>
    <row r="3" spans="2:13" s="1" customFormat="1" ht="16.5" customHeight="1" x14ac:dyDescent="0.25">
      <c r="B3" s="343" t="s">
        <v>842</v>
      </c>
      <c r="C3"/>
      <c r="D3"/>
      <c r="E3"/>
      <c r="F3"/>
      <c r="G3" s="155"/>
      <c r="H3" s="155"/>
      <c r="I3" s="155"/>
      <c r="J3" s="156"/>
      <c r="K3"/>
      <c r="L3"/>
      <c r="M3"/>
    </row>
    <row r="5" spans="2:13" ht="18" x14ac:dyDescent="0.25">
      <c r="B5" s="124"/>
      <c r="C5" s="124"/>
      <c r="E5" s="124"/>
      <c r="F5" s="124"/>
      <c r="G5" s="124"/>
      <c r="H5" s="124"/>
    </row>
    <row r="6" spans="2:13" ht="27.75" customHeight="1" x14ac:dyDescent="0.25">
      <c r="B6" s="3333" t="s">
        <v>1295</v>
      </c>
      <c r="C6" s="3333"/>
      <c r="D6" s="124"/>
      <c r="E6" s="540" t="s">
        <v>1296</v>
      </c>
      <c r="H6" s="24"/>
    </row>
    <row r="7" spans="2:13" ht="8.25" customHeight="1" x14ac:dyDescent="0.2">
      <c r="B7" s="125"/>
      <c r="C7" s="125"/>
      <c r="D7" s="125"/>
      <c r="E7" s="27"/>
      <c r="H7" s="27"/>
      <c r="J7" s="126"/>
      <c r="K7" s="126"/>
      <c r="L7" s="126"/>
      <c r="M7" s="126"/>
    </row>
    <row r="8" spans="2:13" ht="89.25" customHeight="1" x14ac:dyDescent="0.2">
      <c r="B8" s="425" t="s">
        <v>1052</v>
      </c>
      <c r="C8" s="3511" t="s">
        <v>4275</v>
      </c>
      <c r="D8" s="3512"/>
      <c r="E8" s="427" t="s">
        <v>1052</v>
      </c>
      <c r="F8" s="1197"/>
      <c r="G8" s="1187"/>
      <c r="H8" s="127"/>
      <c r="J8" s="126"/>
      <c r="K8" s="126"/>
      <c r="L8" s="126"/>
      <c r="M8" s="126"/>
    </row>
    <row r="9" spans="2:13" ht="117.75" customHeight="1" x14ac:dyDescent="0.2">
      <c r="B9" s="426" t="s">
        <v>1426</v>
      </c>
      <c r="C9" s="3409" t="s">
        <v>4274</v>
      </c>
      <c r="D9" s="3410"/>
      <c r="E9" s="428" t="s">
        <v>1426</v>
      </c>
      <c r="F9" s="3325"/>
      <c r="G9" s="3327"/>
      <c r="H9" s="127"/>
      <c r="I9" s="1343"/>
      <c r="J9" s="125"/>
      <c r="K9" s="126"/>
      <c r="L9" s="126"/>
      <c r="M9" s="126"/>
    </row>
    <row r="10" spans="2:13" ht="24" customHeight="1" x14ac:dyDescent="0.2">
      <c r="B10" s="129"/>
      <c r="C10" s="129"/>
      <c r="D10" s="129"/>
      <c r="E10" s="130"/>
      <c r="F10" s="131"/>
      <c r="G10" s="131"/>
      <c r="H10" s="132"/>
      <c r="I10" s="128"/>
      <c r="J10" s="125"/>
      <c r="K10" s="126"/>
      <c r="L10" s="126"/>
      <c r="M10" s="126"/>
    </row>
    <row r="11" spans="2:13" ht="15.75" x14ac:dyDescent="0.2">
      <c r="B11" s="129"/>
      <c r="C11" s="287"/>
      <c r="D11" s="125"/>
      <c r="E11" s="25"/>
      <c r="H11" s="133"/>
      <c r="I11" s="125"/>
      <c r="J11" s="125"/>
      <c r="K11" s="126"/>
      <c r="L11" s="126"/>
      <c r="M11" s="126"/>
    </row>
    <row r="12" spans="2:13" ht="15" customHeight="1" x14ac:dyDescent="0.2">
      <c r="B12" s="7" t="s">
        <v>1294</v>
      </c>
    </row>
    <row r="13" spans="2:13" ht="24.95" customHeight="1" x14ac:dyDescent="0.2">
      <c r="B13" s="3314" t="s">
        <v>1310</v>
      </c>
      <c r="C13" s="3413"/>
      <c r="D13" s="3413"/>
      <c r="E13" s="3413"/>
      <c r="F13" s="3413"/>
      <c r="G13" s="3414"/>
      <c r="H13" s="134"/>
    </row>
    <row r="14" spans="2:13" ht="24.95" customHeight="1" x14ac:dyDescent="0.2">
      <c r="B14" s="3314" t="s">
        <v>1311</v>
      </c>
      <c r="C14" s="3413"/>
      <c r="D14" s="3413"/>
      <c r="E14" s="3413"/>
      <c r="F14" s="3413"/>
      <c r="G14" s="555" t="s">
        <v>3733</v>
      </c>
      <c r="H14" s="7"/>
    </row>
    <row r="15" spans="2:13" ht="33" customHeight="1" x14ac:dyDescent="0.2">
      <c r="B15" s="3314" t="s">
        <v>1464</v>
      </c>
      <c r="C15" s="3315"/>
      <c r="D15" s="3316"/>
      <c r="E15" s="567" t="s">
        <v>1444</v>
      </c>
    </row>
    <row r="16" spans="2:13" ht="24.95" customHeight="1" x14ac:dyDescent="0.2">
      <c r="B16" s="549" t="s">
        <v>1313</v>
      </c>
      <c r="C16" s="534" t="s">
        <v>1314</v>
      </c>
      <c r="D16" s="534" t="s">
        <v>1315</v>
      </c>
      <c r="E16" s="548"/>
    </row>
    <row r="17" spans="2:8" x14ac:dyDescent="0.2">
      <c r="B17" s="7"/>
      <c r="C17" s="7"/>
      <c r="D17" s="7"/>
      <c r="E17" s="7"/>
      <c r="F17" s="7"/>
      <c r="G17" s="7"/>
      <c r="H17" s="7"/>
    </row>
    <row r="18" spans="2:8" ht="24.95" customHeight="1" x14ac:dyDescent="0.2">
      <c r="B18" s="3317" t="s">
        <v>1327</v>
      </c>
      <c r="C18" s="3318"/>
      <c r="D18" s="3318"/>
      <c r="E18" s="3319"/>
      <c r="F18" s="7"/>
    </row>
    <row r="19" spans="2:8" ht="24.95" customHeight="1" x14ac:dyDescent="0.2">
      <c r="B19" s="3509" t="s">
        <v>1922</v>
      </c>
      <c r="C19" s="3510"/>
      <c r="D19" s="3510"/>
      <c r="E19" s="3510"/>
      <c r="F19" s="7"/>
    </row>
    <row r="20" spans="2:8" x14ac:dyDescent="0.2">
      <c r="B20" s="7"/>
      <c r="C20" s="7"/>
      <c r="D20" s="7"/>
      <c r="E20" s="7"/>
      <c r="F20" s="7"/>
      <c r="G20" s="7"/>
    </row>
    <row r="21" spans="2:8" x14ac:dyDescent="0.2">
      <c r="B21" s="7"/>
      <c r="C21" s="7"/>
      <c r="D21" s="7"/>
      <c r="E21" s="7"/>
      <c r="F21" s="7"/>
      <c r="G21" s="7"/>
      <c r="H21" s="7"/>
    </row>
    <row r="22" spans="2:8" x14ac:dyDescent="0.2">
      <c r="B22" s="7"/>
      <c r="C22" s="7"/>
      <c r="D22" s="7"/>
      <c r="E22" s="7"/>
      <c r="F22" s="7"/>
      <c r="G22" s="7"/>
      <c r="H22" s="7"/>
    </row>
    <row r="24" spans="2:8" ht="33" customHeight="1" x14ac:dyDescent="0.25">
      <c r="B24" s="3331" t="s">
        <v>878</v>
      </c>
      <c r="C24" s="3331"/>
      <c r="D24" s="3331"/>
      <c r="E24" s="3331"/>
    </row>
    <row r="25" spans="2:8" ht="7.5" customHeight="1" x14ac:dyDescent="0.2"/>
    <row r="26" spans="2:8" ht="28.5" customHeight="1" x14ac:dyDescent="0.2">
      <c r="B26" s="3332" t="s">
        <v>1443</v>
      </c>
      <c r="C26" s="3332"/>
    </row>
    <row r="27" spans="2:8" ht="24.95" customHeight="1" thickBot="1" x14ac:dyDescent="0.25">
      <c r="B27" s="337" t="s">
        <v>1302</v>
      </c>
      <c r="C27" s="3359" t="s">
        <v>1303</v>
      </c>
      <c r="D27" s="3360"/>
      <c r="E27" s="3361" t="s">
        <v>1304</v>
      </c>
      <c r="F27" s="3362"/>
    </row>
    <row r="28" spans="2:8" ht="33" customHeight="1" thickBot="1" x14ac:dyDescent="0.25">
      <c r="B28" s="3328" t="s">
        <v>4334</v>
      </c>
      <c r="C28" s="3329"/>
      <c r="D28" s="3329"/>
      <c r="E28" s="3329"/>
      <c r="F28" s="3330"/>
    </row>
    <row r="29" spans="2:8" ht="13.5" customHeight="1" x14ac:dyDescent="0.2"/>
    <row r="31" spans="2:8" ht="28.5" customHeight="1" x14ac:dyDescent="0.2">
      <c r="B31" s="3332" t="s">
        <v>881</v>
      </c>
      <c r="C31" s="3332"/>
    </row>
    <row r="32" spans="2:8" ht="36.75" customHeight="1" thickBot="1" x14ac:dyDescent="0.25">
      <c r="B32" s="337" t="s">
        <v>1302</v>
      </c>
      <c r="C32" s="3359" t="s">
        <v>1303</v>
      </c>
      <c r="D32" s="3360"/>
      <c r="E32" s="3361" t="s">
        <v>1304</v>
      </c>
      <c r="F32" s="3362"/>
    </row>
    <row r="33" spans="2:9" ht="36.75" customHeight="1" thickBot="1" x14ac:dyDescent="0.25">
      <c r="B33" s="3328" t="s">
        <v>4380</v>
      </c>
      <c r="C33" s="3329"/>
      <c r="D33" s="3329"/>
      <c r="E33" s="3329"/>
      <c r="F33" s="3330"/>
    </row>
    <row r="37" spans="2:9" x14ac:dyDescent="0.2">
      <c r="B37" s="137" t="s">
        <v>880</v>
      </c>
    </row>
    <row r="38" spans="2:9" ht="42" customHeight="1" x14ac:dyDescent="0.25">
      <c r="B38" s="3309"/>
      <c r="C38" s="3310"/>
      <c r="D38" s="3311"/>
      <c r="E38" s="3312"/>
      <c r="F38" s="3312"/>
      <c r="G38" s="3313"/>
      <c r="H38" s="138"/>
      <c r="I38"/>
    </row>
  </sheetData>
  <sheetProtection algorithmName="SHA-512" hashValue="zbU57HyKvXgN4DE6727ySHVb1EfJToiBdl+9LguSzTsca1ogt+Baq/D1ecERyX01ePaDmWaiAKRZL0y7X0aDBQ==" saltValue="f6JRpgnanaCUWMQJoynBFg==" spinCount="100000" sheet="1" objects="1" scenarios="1"/>
  <mergeCells count="21">
    <mergeCell ref="B33:F33"/>
    <mergeCell ref="B38:C38"/>
    <mergeCell ref="D38:G38"/>
    <mergeCell ref="C27:D27"/>
    <mergeCell ref="E27:F27"/>
    <mergeCell ref="B28:F28"/>
    <mergeCell ref="B31:C31"/>
    <mergeCell ref="C32:D32"/>
    <mergeCell ref="E32:F32"/>
    <mergeCell ref="B14:F14"/>
    <mergeCell ref="B19:E19"/>
    <mergeCell ref="B24:E24"/>
    <mergeCell ref="B26:C26"/>
    <mergeCell ref="B2:F2"/>
    <mergeCell ref="B6:C6"/>
    <mergeCell ref="C8:D8"/>
    <mergeCell ref="C9:D9"/>
    <mergeCell ref="F9:G9"/>
    <mergeCell ref="B13:G13"/>
    <mergeCell ref="B15:D15"/>
    <mergeCell ref="B18:E18"/>
  </mergeCells>
  <hyperlinks>
    <hyperlink ref="B3" location="Content!A1" display="Content (Inhaltsverzeichnis)" xr:uid="{835F125F-9D76-4C16-8EBE-0F2D40743140}"/>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6"/>
  <dimension ref="A1:O23"/>
  <sheetViews>
    <sheetView workbookViewId="0"/>
  </sheetViews>
  <sheetFormatPr baseColWidth="10" defaultRowHeight="15" x14ac:dyDescent="0.25"/>
  <cols>
    <col min="1" max="1" width="3.28515625" customWidth="1"/>
    <col min="2" max="2" width="19.140625" customWidth="1"/>
    <col min="3" max="5" width="9" customWidth="1"/>
    <col min="6" max="6" width="12" customWidth="1"/>
    <col min="7" max="7" width="12.42578125" customWidth="1"/>
    <col min="8" max="8" width="11.85546875" customWidth="1"/>
    <col min="9" max="9" width="12.42578125" customWidth="1"/>
  </cols>
  <sheetData>
    <row r="1" spans="1:15" s="58" customFormat="1" ht="9" customHeight="1" x14ac:dyDescent="0.2"/>
    <row r="2" spans="1:15" s="58" customFormat="1" ht="48.75" customHeight="1" x14ac:dyDescent="0.25">
      <c r="B2" s="1536" t="s">
        <v>1242</v>
      </c>
      <c r="C2" s="1536"/>
      <c r="D2" s="1536"/>
      <c r="E2" s="1536"/>
      <c r="F2" s="1536"/>
      <c r="G2" s="56"/>
      <c r="H2" s="26"/>
      <c r="I2"/>
    </row>
    <row r="3" spans="1:15" s="1" customFormat="1" ht="16.5" customHeight="1" x14ac:dyDescent="0.25">
      <c r="B3" s="343" t="s">
        <v>842</v>
      </c>
      <c r="C3"/>
      <c r="D3"/>
      <c r="E3"/>
      <c r="F3"/>
      <c r="G3"/>
      <c r="H3"/>
      <c r="I3" s="155"/>
      <c r="J3" s="155"/>
      <c r="K3" s="155"/>
      <c r="L3" s="156"/>
      <c r="M3"/>
      <c r="N3"/>
      <c r="O3"/>
    </row>
    <row r="4" spans="1:15" s="58" customFormat="1" ht="11.25" customHeight="1" x14ac:dyDescent="0.2">
      <c r="A4" s="153"/>
    </row>
    <row r="5" spans="1:15" ht="22.5" customHeight="1" thickBot="1" x14ac:dyDescent="0.3">
      <c r="B5" s="3513" t="s">
        <v>1032</v>
      </c>
      <c r="C5" s="3513"/>
      <c r="D5" s="3513"/>
      <c r="E5" s="3513"/>
      <c r="F5" s="3513"/>
      <c r="G5" s="3513"/>
      <c r="H5" s="3513"/>
      <c r="I5" s="3513"/>
    </row>
    <row r="6" spans="1:15" x14ac:dyDescent="0.25">
      <c r="B6" s="392" t="s">
        <v>1033</v>
      </c>
      <c r="C6" s="393" t="s">
        <v>699</v>
      </c>
      <c r="D6" s="393" t="s">
        <v>638</v>
      </c>
      <c r="E6" s="394" t="s">
        <v>83</v>
      </c>
    </row>
    <row r="7" spans="1:15" ht="24" customHeight="1" x14ac:dyDescent="0.25">
      <c r="B7" s="395" t="s">
        <v>1034</v>
      </c>
      <c r="C7" s="199">
        <v>153</v>
      </c>
      <c r="D7" s="199">
        <v>255</v>
      </c>
      <c r="E7" s="396">
        <v>102</v>
      </c>
    </row>
    <row r="8" spans="1:15" ht="51.75" customHeight="1" x14ac:dyDescent="0.25">
      <c r="B8" s="397" t="s">
        <v>1418</v>
      </c>
      <c r="C8" s="199">
        <v>204</v>
      </c>
      <c r="D8" s="199">
        <v>255</v>
      </c>
      <c r="E8" s="396">
        <v>204</v>
      </c>
    </row>
    <row r="9" spans="1:15" ht="30" customHeight="1" x14ac:dyDescent="0.25">
      <c r="B9" s="398" t="s">
        <v>1459</v>
      </c>
      <c r="C9" s="199">
        <v>255</v>
      </c>
      <c r="D9" s="199">
        <v>255</v>
      </c>
      <c r="E9" s="396">
        <v>153</v>
      </c>
    </row>
    <row r="10" spans="1:15" ht="25.5" customHeight="1" x14ac:dyDescent="0.25">
      <c r="B10" s="399" t="s">
        <v>1035</v>
      </c>
      <c r="C10" s="199">
        <v>255</v>
      </c>
      <c r="D10" s="199">
        <v>124</v>
      </c>
      <c r="E10" s="396">
        <v>128</v>
      </c>
    </row>
    <row r="11" spans="1:15" ht="28.5" customHeight="1" thickBot="1" x14ac:dyDescent="0.3">
      <c r="B11" s="400" t="s">
        <v>1036</v>
      </c>
      <c r="C11" s="401">
        <v>255</v>
      </c>
      <c r="D11" s="401">
        <v>124</v>
      </c>
      <c r="E11" s="402">
        <v>128</v>
      </c>
    </row>
    <row r="12" spans="1:15" ht="15.75" thickBot="1" x14ac:dyDescent="0.3"/>
    <row r="13" spans="1:15" ht="36" customHeight="1" thickBot="1" x14ac:dyDescent="0.3">
      <c r="B13" s="3514" t="s">
        <v>1133</v>
      </c>
      <c r="C13" s="3515"/>
      <c r="D13" s="3516" t="s">
        <v>1134</v>
      </c>
      <c r="E13" s="3517"/>
      <c r="F13" s="3514" t="s">
        <v>1135</v>
      </c>
      <c r="G13" s="3515"/>
      <c r="H13" s="3514" t="s">
        <v>1446</v>
      </c>
      <c r="I13" s="3518"/>
      <c r="J13" s="3516" t="s">
        <v>1136</v>
      </c>
      <c r="K13" s="3517"/>
      <c r="L13" s="3514" t="s">
        <v>1137</v>
      </c>
      <c r="M13" s="3515"/>
    </row>
    <row r="14" spans="1:15" ht="52.5" customHeight="1" x14ac:dyDescent="0.25">
      <c r="B14" s="3519" t="s">
        <v>1457</v>
      </c>
      <c r="C14" s="3520"/>
      <c r="D14" s="3521" t="s">
        <v>1407</v>
      </c>
      <c r="E14" s="3521"/>
      <c r="F14" s="3521" t="s">
        <v>1408</v>
      </c>
      <c r="G14" s="3521"/>
      <c r="H14" s="3522" t="s">
        <v>1447</v>
      </c>
      <c r="I14" s="3522"/>
      <c r="J14" s="3523" t="s">
        <v>1450</v>
      </c>
      <c r="K14" s="3521"/>
      <c r="L14" s="3524"/>
      <c r="M14" s="3524"/>
    </row>
    <row r="15" spans="1:15" ht="43.5" customHeight="1" x14ac:dyDescent="0.25">
      <c r="B15" s="3335" t="s">
        <v>1458</v>
      </c>
      <c r="C15" s="3392"/>
      <c r="D15" s="3521" t="s">
        <v>1407</v>
      </c>
      <c r="E15" s="3521"/>
      <c r="F15" s="3530" t="s">
        <v>9</v>
      </c>
      <c r="G15" s="3392"/>
      <c r="H15" s="3531" t="s">
        <v>1448</v>
      </c>
      <c r="I15" s="3531"/>
      <c r="J15" s="3532" t="s">
        <v>1451</v>
      </c>
      <c r="K15" s="3522"/>
      <c r="L15" s="3533" t="s">
        <v>4381</v>
      </c>
      <c r="M15" s="3533"/>
    </row>
    <row r="16" spans="1:15" ht="44.25" customHeight="1" x14ac:dyDescent="0.25">
      <c r="B16" s="3335" t="s">
        <v>1456</v>
      </c>
      <c r="C16" s="3392"/>
      <c r="D16" s="3521" t="s">
        <v>1407</v>
      </c>
      <c r="E16" s="3521"/>
      <c r="F16" s="3530" t="s">
        <v>9</v>
      </c>
      <c r="G16" s="3392"/>
      <c r="H16" s="3522" t="s">
        <v>1449</v>
      </c>
      <c r="I16" s="3522"/>
      <c r="J16" s="3523" t="s">
        <v>1452</v>
      </c>
      <c r="K16" s="3521"/>
      <c r="L16" s="3529" t="s">
        <v>4383</v>
      </c>
      <c r="M16" s="3529"/>
    </row>
    <row r="17" spans="2:13" ht="60.75" customHeight="1" x14ac:dyDescent="0.25">
      <c r="B17" s="3335" t="s">
        <v>1138</v>
      </c>
      <c r="C17" s="3335"/>
      <c r="D17" s="3521" t="s">
        <v>1407</v>
      </c>
      <c r="E17" s="3521"/>
      <c r="F17" s="3521" t="s">
        <v>1417</v>
      </c>
      <c r="G17" s="3521"/>
      <c r="H17" s="3530" t="s">
        <v>9</v>
      </c>
      <c r="I17" s="3392"/>
      <c r="J17" s="3523" t="s">
        <v>1415</v>
      </c>
      <c r="K17" s="3521"/>
      <c r="L17" s="3529">
        <v>11</v>
      </c>
      <c r="M17" s="3529"/>
    </row>
    <row r="18" spans="2:13" ht="60.75" customHeight="1" x14ac:dyDescent="0.25">
      <c r="B18" s="3335" t="s">
        <v>1139</v>
      </c>
      <c r="C18" s="3335"/>
      <c r="D18" s="3521" t="s">
        <v>1407</v>
      </c>
      <c r="E18" s="3521"/>
      <c r="F18" s="3521" t="s">
        <v>1416</v>
      </c>
      <c r="G18" s="3521"/>
      <c r="H18" s="3530" t="s">
        <v>9</v>
      </c>
      <c r="I18" s="3392"/>
      <c r="J18" s="3523" t="s">
        <v>1414</v>
      </c>
      <c r="K18" s="3521"/>
      <c r="L18" s="3534"/>
      <c r="M18" s="3534"/>
    </row>
    <row r="19" spans="2:13" ht="60.75" customHeight="1" x14ac:dyDescent="0.25">
      <c r="B19" s="3335" t="s">
        <v>1455</v>
      </c>
      <c r="C19" s="3546"/>
      <c r="D19" s="3521" t="s">
        <v>1407</v>
      </c>
      <c r="E19" s="3521"/>
      <c r="F19" s="3521" t="s">
        <v>1419</v>
      </c>
      <c r="G19" s="3437"/>
      <c r="H19" s="3525" t="s">
        <v>9</v>
      </c>
      <c r="I19" s="3526"/>
      <c r="J19" s="3527" t="s">
        <v>1413</v>
      </c>
      <c r="K19" s="3528"/>
      <c r="L19" s="3535"/>
      <c r="M19" s="3536"/>
    </row>
    <row r="20" spans="2:13" ht="33.75" customHeight="1" x14ac:dyDescent="0.25">
      <c r="B20" s="3335" t="s">
        <v>1140</v>
      </c>
      <c r="C20" s="3392"/>
      <c r="D20" s="3530" t="s">
        <v>9</v>
      </c>
      <c r="E20" s="3392"/>
      <c r="F20" s="3530" t="s">
        <v>9</v>
      </c>
      <c r="G20" s="3392"/>
      <c r="H20" s="3531" t="s">
        <v>1453</v>
      </c>
      <c r="I20" s="3531"/>
      <c r="J20" s="3531" t="s">
        <v>1454</v>
      </c>
      <c r="K20" s="3531"/>
      <c r="L20" s="3545" t="s">
        <v>1284</v>
      </c>
      <c r="M20" s="3545"/>
    </row>
    <row r="21" spans="2:13" ht="24" customHeight="1" x14ac:dyDescent="0.25">
      <c r="B21" s="3537" t="s">
        <v>1141</v>
      </c>
      <c r="C21" s="3538"/>
      <c r="D21" s="3539" t="s">
        <v>1409</v>
      </c>
      <c r="E21" s="3539"/>
      <c r="F21" s="3540" t="s">
        <v>9</v>
      </c>
      <c r="G21" s="3541"/>
      <c r="H21" s="3540" t="s">
        <v>9</v>
      </c>
      <c r="I21" s="3541"/>
      <c r="J21" s="3542" t="s">
        <v>1411</v>
      </c>
      <c r="K21" s="3543"/>
      <c r="L21" s="3544" t="s">
        <v>4382</v>
      </c>
      <c r="M21" s="3538"/>
    </row>
    <row r="22" spans="2:13" ht="36" customHeight="1" x14ac:dyDescent="0.25">
      <c r="B22" s="3547" t="s">
        <v>1918</v>
      </c>
      <c r="C22" s="3548"/>
      <c r="D22" s="3549" t="s">
        <v>1410</v>
      </c>
      <c r="E22" s="3549"/>
      <c r="F22" s="3550" t="s">
        <v>9</v>
      </c>
      <c r="G22" s="3548"/>
      <c r="H22" s="3550" t="s">
        <v>9</v>
      </c>
      <c r="I22" s="3548"/>
      <c r="J22" s="3549" t="s">
        <v>1412</v>
      </c>
      <c r="K22" s="3549"/>
      <c r="L22" s="3545" t="s">
        <v>3559</v>
      </c>
      <c r="M22" s="3545"/>
    </row>
    <row r="23" spans="2:13" ht="36" customHeight="1" x14ac:dyDescent="0.25">
      <c r="B23" s="3547" t="s">
        <v>1919</v>
      </c>
      <c r="C23" s="3548"/>
      <c r="D23" s="3521" t="s">
        <v>1407</v>
      </c>
      <c r="E23" s="3521"/>
      <c r="F23" s="3521" t="s">
        <v>1921</v>
      </c>
      <c r="G23" s="3521"/>
      <c r="H23" s="3550" t="s">
        <v>9</v>
      </c>
      <c r="I23" s="3548"/>
      <c r="J23" s="3527" t="s">
        <v>1920</v>
      </c>
      <c r="K23" s="3528"/>
      <c r="L23" s="3529" t="s">
        <v>4626</v>
      </c>
      <c r="M23" s="3529"/>
    </row>
  </sheetData>
  <sheetProtection algorithmName="SHA-512" hashValue="yFyoR3JAmzXInplY2afWMzQbzpymWpM3koa540Lp1Y/rGg4km8NlCOuCHNJTwoFKd9/0XOdKF8Qd3/sHmD9S7g==" saltValue="u8mZH0zJdgkADSIN1ofnKA==" spinCount="100000" sheet="1" objects="1" scenarios="1"/>
  <mergeCells count="68">
    <mergeCell ref="L23:M23"/>
    <mergeCell ref="B23:C23"/>
    <mergeCell ref="D23:E23"/>
    <mergeCell ref="F23:G23"/>
    <mergeCell ref="H23:I23"/>
    <mergeCell ref="J23:K23"/>
    <mergeCell ref="L22:M22"/>
    <mergeCell ref="B22:C22"/>
    <mergeCell ref="D22:E22"/>
    <mergeCell ref="F22:G22"/>
    <mergeCell ref="H22:I22"/>
    <mergeCell ref="J22:K22"/>
    <mergeCell ref="L19:M19"/>
    <mergeCell ref="B21:C21"/>
    <mergeCell ref="D21:E21"/>
    <mergeCell ref="F21:G21"/>
    <mergeCell ref="H21:I21"/>
    <mergeCell ref="J21:K21"/>
    <mergeCell ref="L21:M21"/>
    <mergeCell ref="B20:C20"/>
    <mergeCell ref="D20:E20"/>
    <mergeCell ref="F20:G20"/>
    <mergeCell ref="H20:I20"/>
    <mergeCell ref="J20:K20"/>
    <mergeCell ref="L20:M20"/>
    <mergeCell ref="B19:C19"/>
    <mergeCell ref="D19:E19"/>
    <mergeCell ref="F19:G19"/>
    <mergeCell ref="B18:C18"/>
    <mergeCell ref="D18:E18"/>
    <mergeCell ref="F18:G18"/>
    <mergeCell ref="H18:I18"/>
    <mergeCell ref="J18:K18"/>
    <mergeCell ref="D17:E17"/>
    <mergeCell ref="F17:G17"/>
    <mergeCell ref="H17:I17"/>
    <mergeCell ref="J17:K17"/>
    <mergeCell ref="L17:M17"/>
    <mergeCell ref="H19:I19"/>
    <mergeCell ref="J19:K19"/>
    <mergeCell ref="L16:M16"/>
    <mergeCell ref="B15:C15"/>
    <mergeCell ref="D15:E15"/>
    <mergeCell ref="F15:G15"/>
    <mergeCell ref="H15:I15"/>
    <mergeCell ref="J15:K15"/>
    <mergeCell ref="L15:M15"/>
    <mergeCell ref="B16:C16"/>
    <mergeCell ref="D16:E16"/>
    <mergeCell ref="F16:G16"/>
    <mergeCell ref="H16:I16"/>
    <mergeCell ref="J16:K16"/>
    <mergeCell ref="L18:M18"/>
    <mergeCell ref="B17:C17"/>
    <mergeCell ref="J13:K13"/>
    <mergeCell ref="L13:M13"/>
    <mergeCell ref="B14:C14"/>
    <mergeCell ref="D14:E14"/>
    <mergeCell ref="F14:G14"/>
    <mergeCell ref="H14:I14"/>
    <mergeCell ref="J14:K14"/>
    <mergeCell ref="L14:M14"/>
    <mergeCell ref="B2:F2"/>
    <mergeCell ref="B5:I5"/>
    <mergeCell ref="B13:C13"/>
    <mergeCell ref="D13:E13"/>
    <mergeCell ref="F13:G13"/>
    <mergeCell ref="H13:I13"/>
  </mergeCells>
  <hyperlinks>
    <hyperlink ref="B3" location="Content!A1" display="Content (Inhaltsverzeichnis)" xr:uid="{00000000-0004-0000-2A00-000000000000}"/>
  </hyperlinks>
  <pageMargins left="0.7" right="0.7" top="0.78740157499999996" bottom="0.78740157499999996" header="0.3" footer="0.3"/>
  <pageSetup paperSize="9" orientation="portrait" horizontalDpi="4294967295" verticalDpi="4294967295"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Tabelle47"/>
  <dimension ref="A1:O64"/>
  <sheetViews>
    <sheetView workbookViewId="0"/>
  </sheetViews>
  <sheetFormatPr baseColWidth="10" defaultColWidth="11.42578125" defaultRowHeight="15" x14ac:dyDescent="0.25"/>
  <cols>
    <col min="1" max="1" width="4.140625" customWidth="1"/>
    <col min="2" max="2" width="3.85546875" customWidth="1"/>
    <col min="3" max="3" width="4" customWidth="1"/>
    <col min="4" max="5" width="4.28515625" customWidth="1"/>
    <col min="6" max="6" width="4.5703125" customWidth="1"/>
    <col min="7" max="7" width="31.7109375" customWidth="1"/>
    <col min="8" max="8" width="26" customWidth="1"/>
    <col min="9" max="9" width="31.42578125" customWidth="1"/>
  </cols>
  <sheetData>
    <row r="1" spans="1:15" ht="3.75" customHeight="1" x14ac:dyDescent="0.25">
      <c r="A1" t="s">
        <v>4681</v>
      </c>
    </row>
    <row r="2" spans="1:15" ht="52.5" customHeight="1" x14ac:dyDescent="0.25">
      <c r="B2" s="3556" t="s">
        <v>1031</v>
      </c>
      <c r="C2" s="3556"/>
      <c r="D2" s="3556"/>
      <c r="E2" s="3556"/>
      <c r="F2" s="3556"/>
      <c r="G2" s="3556"/>
      <c r="H2" s="56"/>
      <c r="I2" s="56"/>
      <c r="J2" s="26"/>
    </row>
    <row r="3" spans="1:15" s="1" customFormat="1" ht="16.5" customHeight="1" thickBot="1" x14ac:dyDescent="0.3">
      <c r="B3" s="343" t="s">
        <v>842</v>
      </c>
      <c r="C3"/>
      <c r="D3"/>
      <c r="E3"/>
      <c r="F3"/>
      <c r="G3"/>
      <c r="H3"/>
      <c r="I3" s="155"/>
      <c r="J3" s="155"/>
      <c r="K3" s="155"/>
      <c r="L3" s="156"/>
      <c r="M3"/>
      <c r="N3"/>
      <c r="O3"/>
    </row>
    <row r="4" spans="1:15" ht="33" customHeight="1" thickBot="1" x14ac:dyDescent="0.3">
      <c r="B4" s="3551" t="s">
        <v>1042</v>
      </c>
      <c r="C4" s="3552"/>
      <c r="D4" s="3553"/>
      <c r="E4" s="3553"/>
      <c r="F4" s="3554"/>
      <c r="G4" s="2704" t="s">
        <v>1043</v>
      </c>
      <c r="H4" s="2704" t="s">
        <v>1045</v>
      </c>
      <c r="I4" s="2704" t="s">
        <v>1044</v>
      </c>
      <c r="J4" s="26"/>
    </row>
    <row r="5" spans="1:15" ht="30" customHeight="1" thickBot="1" x14ac:dyDescent="0.3">
      <c r="B5" s="181" t="s">
        <v>542</v>
      </c>
      <c r="C5" s="181" t="s">
        <v>543</v>
      </c>
      <c r="D5" s="181" t="s">
        <v>838</v>
      </c>
      <c r="E5" s="181" t="s">
        <v>699</v>
      </c>
      <c r="F5" s="181" t="s">
        <v>125</v>
      </c>
      <c r="G5" s="3555"/>
      <c r="H5" s="3555"/>
      <c r="I5" s="3555"/>
      <c r="J5" s="26"/>
    </row>
    <row r="6" spans="1:15" ht="24" customHeight="1" thickBot="1" x14ac:dyDescent="0.3">
      <c r="A6" s="70"/>
      <c r="B6" s="3563" t="s">
        <v>1046</v>
      </c>
      <c r="C6" s="3564"/>
      <c r="D6" s="3564"/>
      <c r="E6" s="3564"/>
      <c r="F6" s="3564"/>
      <c r="G6" s="3564"/>
      <c r="H6" s="3564"/>
      <c r="I6" s="3564"/>
    </row>
    <row r="7" spans="1:15" ht="53.1" customHeight="1" x14ac:dyDescent="0.25">
      <c r="A7" s="182"/>
      <c r="B7" s="389"/>
      <c r="C7" s="381" t="s">
        <v>2</v>
      </c>
      <c r="D7" s="381" t="s">
        <v>2</v>
      </c>
      <c r="E7" s="386"/>
      <c r="F7" s="386"/>
      <c r="G7" s="193" t="s">
        <v>1118</v>
      </c>
      <c r="H7" s="195" t="s">
        <v>1120</v>
      </c>
      <c r="I7" s="9" t="s">
        <v>8</v>
      </c>
    </row>
    <row r="8" spans="1:15" ht="53.1" customHeight="1" x14ac:dyDescent="0.25">
      <c r="A8" s="182"/>
      <c r="B8" s="390"/>
      <c r="C8" s="382" t="s">
        <v>2</v>
      </c>
      <c r="D8" s="382" t="s">
        <v>2</v>
      </c>
      <c r="E8" s="387"/>
      <c r="F8" s="387"/>
      <c r="G8" s="30" t="s">
        <v>1119</v>
      </c>
      <c r="H8" s="39" t="s">
        <v>583</v>
      </c>
      <c r="I8" s="322" t="s">
        <v>579</v>
      </c>
    </row>
    <row r="9" spans="1:15" ht="47.25" customHeight="1" x14ac:dyDescent="0.25">
      <c r="A9" s="182"/>
      <c r="B9" s="502"/>
      <c r="C9" s="382" t="s">
        <v>2</v>
      </c>
      <c r="D9" s="382" t="s">
        <v>2</v>
      </c>
      <c r="E9" s="504"/>
      <c r="F9" s="504"/>
      <c r="G9" s="31" t="s">
        <v>426</v>
      </c>
      <c r="H9" s="31" t="s">
        <v>1023</v>
      </c>
      <c r="I9" s="505" t="s">
        <v>232</v>
      </c>
    </row>
    <row r="10" spans="1:15" ht="53.1" customHeight="1" x14ac:dyDescent="0.25">
      <c r="A10" s="182"/>
      <c r="B10" s="390"/>
      <c r="C10" s="382" t="s">
        <v>2</v>
      </c>
      <c r="D10" s="382" t="s">
        <v>2</v>
      </c>
      <c r="E10" s="387"/>
      <c r="F10" s="387"/>
      <c r="G10" s="34" t="s">
        <v>1122</v>
      </c>
      <c r="H10" s="39" t="s">
        <v>810</v>
      </c>
      <c r="I10" s="4" t="s">
        <v>810</v>
      </c>
    </row>
    <row r="11" spans="1:15" ht="53.1" customHeight="1" x14ac:dyDescent="0.25">
      <c r="A11" s="182"/>
      <c r="B11" s="390"/>
      <c r="C11" s="382" t="s">
        <v>2</v>
      </c>
      <c r="D11" s="382" t="s">
        <v>2</v>
      </c>
      <c r="E11" s="387"/>
      <c r="F11" s="387"/>
      <c r="G11" s="34" t="s">
        <v>1124</v>
      </c>
      <c r="H11" s="39" t="s">
        <v>1123</v>
      </c>
      <c r="I11" s="4" t="s">
        <v>1123</v>
      </c>
    </row>
    <row r="12" spans="1:15" ht="53.1" customHeight="1" x14ac:dyDescent="0.25">
      <c r="A12" s="182"/>
      <c r="B12" s="390"/>
      <c r="C12" s="382" t="s">
        <v>2</v>
      </c>
      <c r="D12" s="382" t="s">
        <v>2</v>
      </c>
      <c r="E12" s="387"/>
      <c r="F12" s="387"/>
      <c r="G12" s="34" t="s">
        <v>1125</v>
      </c>
      <c r="H12" s="39" t="s">
        <v>578</v>
      </c>
      <c r="I12" s="4" t="s">
        <v>578</v>
      </c>
    </row>
    <row r="13" spans="1:15" ht="53.1" customHeight="1" x14ac:dyDescent="0.25">
      <c r="A13" s="182"/>
      <c r="B13" s="390"/>
      <c r="C13" s="382" t="s">
        <v>2</v>
      </c>
      <c r="D13" s="382" t="s">
        <v>2</v>
      </c>
      <c r="E13" s="387"/>
      <c r="F13" s="387"/>
      <c r="G13" s="34" t="s">
        <v>1126</v>
      </c>
      <c r="H13" s="39" t="s">
        <v>810</v>
      </c>
      <c r="I13" s="4" t="s">
        <v>810</v>
      </c>
    </row>
    <row r="14" spans="1:15" ht="53.1" customHeight="1" thickBot="1" x14ac:dyDescent="0.3">
      <c r="A14" s="182"/>
      <c r="B14" s="391"/>
      <c r="C14" s="383" t="s">
        <v>2</v>
      </c>
      <c r="D14" s="383" t="s">
        <v>2</v>
      </c>
      <c r="E14" s="388"/>
      <c r="F14" s="388"/>
      <c r="G14" s="145" t="s">
        <v>1127</v>
      </c>
      <c r="H14" s="197" t="s">
        <v>1120</v>
      </c>
      <c r="I14" s="384" t="s">
        <v>8</v>
      </c>
    </row>
    <row r="15" spans="1:15" ht="24" customHeight="1" thickBot="1" x14ac:dyDescent="0.3">
      <c r="A15" s="70"/>
      <c r="B15" s="3561" t="s">
        <v>1053</v>
      </c>
      <c r="C15" s="3562"/>
      <c r="D15" s="3562"/>
      <c r="E15" s="3562"/>
      <c r="F15" s="3562"/>
      <c r="G15" s="3562"/>
      <c r="H15" s="3562"/>
      <c r="I15" s="3562"/>
    </row>
    <row r="16" spans="1:15" ht="53.1" customHeight="1" x14ac:dyDescent="0.25">
      <c r="A16" s="182"/>
      <c r="B16" s="389"/>
      <c r="C16" s="381" t="s">
        <v>2</v>
      </c>
      <c r="D16" s="381" t="s">
        <v>2</v>
      </c>
      <c r="E16" s="386"/>
      <c r="F16" s="386"/>
      <c r="G16" s="193" t="s">
        <v>1118</v>
      </c>
      <c r="H16" s="195" t="s">
        <v>1128</v>
      </c>
      <c r="I16" s="385" t="s">
        <v>8</v>
      </c>
    </row>
    <row r="17" spans="1:9" ht="53.1" customHeight="1" x14ac:dyDescent="0.25">
      <c r="A17" s="182"/>
      <c r="B17" s="390"/>
      <c r="C17" s="382" t="s">
        <v>2</v>
      </c>
      <c r="D17" s="382" t="s">
        <v>2</v>
      </c>
      <c r="E17" s="387"/>
      <c r="F17" s="387"/>
      <c r="G17" s="30" t="s">
        <v>1119</v>
      </c>
      <c r="H17" s="52" t="s">
        <v>76</v>
      </c>
      <c r="I17" s="322" t="s">
        <v>579</v>
      </c>
    </row>
    <row r="18" spans="1:9" ht="38.25" customHeight="1" x14ac:dyDescent="0.25">
      <c r="A18" s="182"/>
      <c r="B18" s="502"/>
      <c r="C18" s="503" t="s">
        <v>2</v>
      </c>
      <c r="D18" s="503" t="s">
        <v>2</v>
      </c>
      <c r="E18" s="504"/>
      <c r="F18" s="504"/>
      <c r="G18" s="31" t="s">
        <v>426</v>
      </c>
      <c r="H18" s="31" t="s">
        <v>1023</v>
      </c>
      <c r="I18" s="505" t="s">
        <v>232</v>
      </c>
    </row>
    <row r="19" spans="1:9" ht="11.25" customHeight="1" thickBot="1" x14ac:dyDescent="0.3">
      <c r="A19" s="182"/>
      <c r="B19" s="522"/>
      <c r="C19" s="523"/>
      <c r="D19" s="523"/>
      <c r="E19" s="524"/>
      <c r="F19" s="524"/>
      <c r="G19" s="520"/>
      <c r="H19" s="520"/>
      <c r="I19" s="521"/>
    </row>
    <row r="20" spans="1:9" ht="53.1" customHeight="1" thickTop="1" x14ac:dyDescent="0.25">
      <c r="A20" s="182"/>
      <c r="B20" s="506"/>
      <c r="C20" s="507" t="s">
        <v>2</v>
      </c>
      <c r="D20" s="507" t="s">
        <v>2</v>
      </c>
      <c r="E20" s="508"/>
      <c r="F20" s="508"/>
      <c r="G20" s="509" t="s">
        <v>1121</v>
      </c>
      <c r="H20" s="510" t="s">
        <v>673</v>
      </c>
      <c r="I20" s="511" t="s">
        <v>574</v>
      </c>
    </row>
    <row r="21" spans="1:9" ht="18.75" customHeight="1" x14ac:dyDescent="0.25">
      <c r="A21" s="182"/>
      <c r="B21" s="3565"/>
      <c r="C21" s="3566"/>
      <c r="D21" s="3566"/>
      <c r="E21" s="3566"/>
      <c r="F21" s="3566"/>
      <c r="G21" s="34"/>
      <c r="H21" s="3567" t="s">
        <v>1396</v>
      </c>
      <c r="I21" s="3568"/>
    </row>
    <row r="22" spans="1:9" ht="53.1" customHeight="1" x14ac:dyDescent="0.25">
      <c r="A22" s="182"/>
      <c r="B22" s="512"/>
      <c r="C22" s="382" t="s">
        <v>2</v>
      </c>
      <c r="D22" s="382" t="s">
        <v>2</v>
      </c>
      <c r="E22" s="387"/>
      <c r="F22" s="387"/>
      <c r="G22" s="34" t="s">
        <v>1122</v>
      </c>
      <c r="H22" s="52" t="s">
        <v>343</v>
      </c>
      <c r="I22" s="513" t="s">
        <v>810</v>
      </c>
    </row>
    <row r="23" spans="1:9" ht="21" customHeight="1" x14ac:dyDescent="0.25">
      <c r="A23" s="182"/>
      <c r="B23" s="3565"/>
      <c r="C23" s="3566"/>
      <c r="D23" s="3566"/>
      <c r="E23" s="3566"/>
      <c r="F23" s="3566"/>
      <c r="G23" s="34"/>
      <c r="H23" s="3567" t="s">
        <v>1396</v>
      </c>
      <c r="I23" s="3568"/>
    </row>
    <row r="24" spans="1:9" ht="53.1" customHeight="1" x14ac:dyDescent="0.25">
      <c r="A24" s="182"/>
      <c r="B24" s="512"/>
      <c r="C24" s="382" t="s">
        <v>2</v>
      </c>
      <c r="D24" s="382" t="s">
        <v>2</v>
      </c>
      <c r="E24" s="387"/>
      <c r="F24" s="387"/>
      <c r="G24" s="34" t="s">
        <v>1124</v>
      </c>
      <c r="H24" s="52" t="s">
        <v>1021</v>
      </c>
      <c r="I24" s="513" t="s">
        <v>1123</v>
      </c>
    </row>
    <row r="25" spans="1:9" ht="18.75" customHeight="1" x14ac:dyDescent="0.25">
      <c r="A25" s="182"/>
      <c r="B25" s="3565"/>
      <c r="C25" s="3566"/>
      <c r="D25" s="3566"/>
      <c r="E25" s="3566"/>
      <c r="F25" s="3566"/>
      <c r="G25" s="34"/>
      <c r="H25" s="3567" t="s">
        <v>1396</v>
      </c>
      <c r="I25" s="3568"/>
    </row>
    <row r="26" spans="1:9" ht="53.1" customHeight="1" thickBot="1" x14ac:dyDescent="0.3">
      <c r="A26" s="182"/>
      <c r="B26" s="514"/>
      <c r="C26" s="515" t="s">
        <v>2</v>
      </c>
      <c r="D26" s="515" t="s">
        <v>2</v>
      </c>
      <c r="E26" s="516"/>
      <c r="F26" s="516"/>
      <c r="G26" s="517" t="s">
        <v>1126</v>
      </c>
      <c r="H26" s="518" t="s">
        <v>343</v>
      </c>
      <c r="I26" s="519" t="s">
        <v>810</v>
      </c>
    </row>
    <row r="27" spans="1:9" ht="13.5" customHeight="1" thickTop="1" thickBot="1" x14ac:dyDescent="0.3">
      <c r="A27" s="182"/>
      <c r="B27" s="525"/>
      <c r="C27" s="526"/>
      <c r="D27" s="526"/>
      <c r="E27" s="527"/>
      <c r="F27" s="527"/>
      <c r="G27" s="3569"/>
      <c r="H27" s="3569"/>
      <c r="I27" s="3570"/>
    </row>
    <row r="28" spans="1:9" ht="53.1" customHeight="1" thickBot="1" x14ac:dyDescent="0.3">
      <c r="A28" s="182"/>
      <c r="B28" s="528"/>
      <c r="C28" s="529" t="s">
        <v>2</v>
      </c>
      <c r="D28" s="529" t="s">
        <v>2</v>
      </c>
      <c r="E28" s="530"/>
      <c r="F28" s="530"/>
      <c r="G28" s="531" t="s">
        <v>1127</v>
      </c>
      <c r="H28" s="350" t="s">
        <v>1131</v>
      </c>
      <c r="I28" s="532" t="s">
        <v>8</v>
      </c>
    </row>
    <row r="29" spans="1:9" ht="24" customHeight="1" thickBot="1" x14ac:dyDescent="0.3">
      <c r="A29" s="70"/>
      <c r="B29" s="3557" t="s">
        <v>1054</v>
      </c>
      <c r="C29" s="3558"/>
      <c r="D29" s="3558"/>
      <c r="E29" s="3558"/>
      <c r="F29" s="3558"/>
      <c r="G29" s="3558"/>
      <c r="H29" s="3558"/>
      <c r="I29" s="3558"/>
    </row>
    <row r="30" spans="1:9" ht="77.25" customHeight="1" x14ac:dyDescent="0.25">
      <c r="A30" s="182"/>
      <c r="B30" s="389"/>
      <c r="C30" s="381" t="s">
        <v>2</v>
      </c>
      <c r="D30" s="381" t="s">
        <v>2</v>
      </c>
      <c r="E30" s="386"/>
      <c r="F30" s="386"/>
      <c r="G30" s="193" t="s">
        <v>1118</v>
      </c>
      <c r="H30" s="195" t="s">
        <v>2095</v>
      </c>
      <c r="I30" s="385" t="s">
        <v>8</v>
      </c>
    </row>
    <row r="31" spans="1:9" ht="53.1" customHeight="1" x14ac:dyDescent="0.25">
      <c r="A31" s="182"/>
      <c r="B31" s="390"/>
      <c r="C31" s="382" t="s">
        <v>2</v>
      </c>
      <c r="D31" s="382" t="s">
        <v>2</v>
      </c>
      <c r="E31" s="387"/>
      <c r="F31" s="387"/>
      <c r="G31" s="30" t="s">
        <v>1119</v>
      </c>
      <c r="H31" s="39" t="s">
        <v>579</v>
      </c>
      <c r="I31" s="322" t="s">
        <v>579</v>
      </c>
    </row>
    <row r="32" spans="1:9" ht="53.1" customHeight="1" x14ac:dyDescent="0.25">
      <c r="A32" s="182"/>
      <c r="B32" s="390"/>
      <c r="C32" s="382" t="s">
        <v>2</v>
      </c>
      <c r="D32" s="382" t="s">
        <v>2</v>
      </c>
      <c r="E32" s="387"/>
      <c r="F32" s="387"/>
      <c r="G32" s="30" t="s">
        <v>426</v>
      </c>
      <c r="H32" s="30" t="s">
        <v>1023</v>
      </c>
      <c r="I32" s="451" t="s">
        <v>232</v>
      </c>
    </row>
    <row r="33" spans="1:9" ht="53.1" customHeight="1" x14ac:dyDescent="0.25">
      <c r="A33" s="182"/>
      <c r="B33" s="390"/>
      <c r="C33" s="382" t="s">
        <v>2</v>
      </c>
      <c r="D33" s="382" t="s">
        <v>2</v>
      </c>
      <c r="E33" s="387"/>
      <c r="F33" s="387"/>
      <c r="G33" s="34" t="s">
        <v>1121</v>
      </c>
      <c r="H33" s="33" t="s">
        <v>574</v>
      </c>
      <c r="I33" s="4" t="s">
        <v>574</v>
      </c>
    </row>
    <row r="34" spans="1:9" ht="53.1" customHeight="1" x14ac:dyDescent="0.25">
      <c r="A34" s="182"/>
      <c r="B34" s="390"/>
      <c r="C34" s="382" t="s">
        <v>2</v>
      </c>
      <c r="D34" s="382" t="s">
        <v>2</v>
      </c>
      <c r="E34" s="387"/>
      <c r="F34" s="387"/>
      <c r="G34" s="34" t="s">
        <v>1122</v>
      </c>
      <c r="H34" s="33" t="s">
        <v>810</v>
      </c>
      <c r="I34" s="4" t="s">
        <v>810</v>
      </c>
    </row>
    <row r="35" spans="1:9" ht="53.1" customHeight="1" x14ac:dyDescent="0.25">
      <c r="A35" s="182"/>
      <c r="B35" s="390"/>
      <c r="C35" s="382" t="s">
        <v>2</v>
      </c>
      <c r="D35" s="382" t="s">
        <v>2</v>
      </c>
      <c r="E35" s="387"/>
      <c r="F35" s="387"/>
      <c r="G35" s="34" t="s">
        <v>1124</v>
      </c>
      <c r="H35" s="33" t="s">
        <v>1123</v>
      </c>
      <c r="I35" s="4" t="s">
        <v>1123</v>
      </c>
    </row>
    <row r="36" spans="1:9" ht="53.1" customHeight="1" x14ac:dyDescent="0.25">
      <c r="A36" s="182"/>
      <c r="B36" s="390"/>
      <c r="C36" s="382" t="s">
        <v>2</v>
      </c>
      <c r="D36" s="382" t="s">
        <v>2</v>
      </c>
      <c r="E36" s="387"/>
      <c r="F36" s="387"/>
      <c r="G36" s="34" t="s">
        <v>1125</v>
      </c>
      <c r="H36" s="33" t="s">
        <v>578</v>
      </c>
      <c r="I36" s="4" t="s">
        <v>578</v>
      </c>
    </row>
    <row r="37" spans="1:9" ht="53.1" customHeight="1" x14ac:dyDescent="0.25">
      <c r="A37" s="182"/>
      <c r="B37" s="390"/>
      <c r="C37" s="382" t="s">
        <v>2</v>
      </c>
      <c r="D37" s="382" t="s">
        <v>2</v>
      </c>
      <c r="E37" s="387"/>
      <c r="F37" s="387"/>
      <c r="G37" s="34" t="s">
        <v>1126</v>
      </c>
      <c r="H37" s="33" t="s">
        <v>810</v>
      </c>
      <c r="I37" s="4" t="s">
        <v>810</v>
      </c>
    </row>
    <row r="38" spans="1:9" ht="24" customHeight="1" thickBot="1" x14ac:dyDescent="0.3">
      <c r="A38" s="70"/>
      <c r="B38" s="3561" t="s">
        <v>1055</v>
      </c>
      <c r="C38" s="3562"/>
      <c r="D38" s="3562"/>
      <c r="E38" s="3562"/>
      <c r="F38" s="3562"/>
      <c r="G38" s="3562"/>
      <c r="H38" s="3562"/>
      <c r="I38" s="3562"/>
    </row>
    <row r="39" spans="1:9" ht="53.1" customHeight="1" x14ac:dyDescent="0.25">
      <c r="A39" s="182"/>
      <c r="B39" s="389"/>
      <c r="C39" s="381" t="s">
        <v>2</v>
      </c>
      <c r="D39" s="381" t="s">
        <v>2</v>
      </c>
      <c r="E39" s="386"/>
      <c r="F39" s="386"/>
      <c r="G39" s="193" t="s">
        <v>1118</v>
      </c>
      <c r="H39" s="195" t="s">
        <v>1129</v>
      </c>
      <c r="I39" s="9" t="s">
        <v>8</v>
      </c>
    </row>
    <row r="40" spans="1:9" ht="53.1" customHeight="1" x14ac:dyDescent="0.25">
      <c r="A40" s="182"/>
      <c r="B40" s="390"/>
      <c r="C40" s="382" t="s">
        <v>2</v>
      </c>
      <c r="D40" s="382" t="s">
        <v>2</v>
      </c>
      <c r="E40" s="387"/>
      <c r="F40" s="387"/>
      <c r="G40" s="30" t="s">
        <v>1119</v>
      </c>
      <c r="H40" s="39" t="s">
        <v>76</v>
      </c>
      <c r="I40" s="322" t="s">
        <v>579</v>
      </c>
    </row>
    <row r="41" spans="1:9" ht="53.1" customHeight="1" x14ac:dyDescent="0.25">
      <c r="A41" s="182"/>
      <c r="B41" s="390"/>
      <c r="C41" s="382" t="s">
        <v>2</v>
      </c>
      <c r="D41" s="382" t="s">
        <v>2</v>
      </c>
      <c r="E41" s="387"/>
      <c r="F41" s="387"/>
      <c r="G41" s="30" t="s">
        <v>426</v>
      </c>
      <c r="H41" s="51" t="s">
        <v>1023</v>
      </c>
      <c r="I41" s="451" t="s">
        <v>232</v>
      </c>
    </row>
    <row r="42" spans="1:9" ht="53.1" customHeight="1" x14ac:dyDescent="0.25">
      <c r="A42" s="182"/>
      <c r="B42" s="390"/>
      <c r="C42" s="382" t="s">
        <v>2</v>
      </c>
      <c r="D42" s="382" t="s">
        <v>2</v>
      </c>
      <c r="E42" s="387"/>
      <c r="F42" s="387"/>
      <c r="G42" s="34" t="s">
        <v>1121</v>
      </c>
      <c r="H42" s="39" t="s">
        <v>1130</v>
      </c>
      <c r="I42" s="4" t="s">
        <v>574</v>
      </c>
    </row>
    <row r="43" spans="1:9" ht="53.1" customHeight="1" x14ac:dyDescent="0.25">
      <c r="A43" s="182"/>
      <c r="B43" s="390"/>
      <c r="C43" s="382" t="s">
        <v>2</v>
      </c>
      <c r="D43" s="382" t="s">
        <v>2</v>
      </c>
      <c r="E43" s="387"/>
      <c r="F43" s="387"/>
      <c r="G43" s="34" t="s">
        <v>1122</v>
      </c>
      <c r="H43" s="39" t="s">
        <v>1130</v>
      </c>
      <c r="I43" s="4" t="s">
        <v>810</v>
      </c>
    </row>
    <row r="44" spans="1:9" ht="53.1" customHeight="1" x14ac:dyDescent="0.25">
      <c r="A44" s="182"/>
      <c r="B44" s="390"/>
      <c r="C44" s="382" t="s">
        <v>2</v>
      </c>
      <c r="D44" s="382" t="s">
        <v>2</v>
      </c>
      <c r="E44" s="387"/>
      <c r="F44" s="387"/>
      <c r="G44" s="34" t="s">
        <v>1124</v>
      </c>
      <c r="H44" s="39" t="s">
        <v>1130</v>
      </c>
      <c r="I44" s="4" t="s">
        <v>1123</v>
      </c>
    </row>
    <row r="45" spans="1:9" ht="53.1" customHeight="1" x14ac:dyDescent="0.25">
      <c r="A45" s="182"/>
      <c r="B45" s="390"/>
      <c r="C45" s="382" t="s">
        <v>2</v>
      </c>
      <c r="D45" s="382" t="s">
        <v>2</v>
      </c>
      <c r="E45" s="387"/>
      <c r="F45" s="387"/>
      <c r="G45" s="34" t="s">
        <v>1126</v>
      </c>
      <c r="H45" s="39" t="s">
        <v>1130</v>
      </c>
      <c r="I45" s="4" t="s">
        <v>810</v>
      </c>
    </row>
    <row r="46" spans="1:9" ht="53.1" customHeight="1" thickBot="1" x14ac:dyDescent="0.3">
      <c r="A46" s="182"/>
      <c r="B46" s="391"/>
      <c r="C46" s="383" t="s">
        <v>2</v>
      </c>
      <c r="D46" s="383" t="s">
        <v>2</v>
      </c>
      <c r="E46" s="388"/>
      <c r="F46" s="388"/>
      <c r="G46" s="145" t="s">
        <v>1127</v>
      </c>
      <c r="H46" s="197" t="s">
        <v>1131</v>
      </c>
      <c r="I46" s="146" t="s">
        <v>8</v>
      </c>
    </row>
    <row r="47" spans="1:9" ht="24" customHeight="1" thickBot="1" x14ac:dyDescent="0.3">
      <c r="A47" s="70"/>
      <c r="B47" s="3557" t="s">
        <v>1054</v>
      </c>
      <c r="C47" s="3558"/>
      <c r="D47" s="3558"/>
      <c r="E47" s="3558"/>
      <c r="F47" s="3558"/>
      <c r="G47" s="3558"/>
      <c r="H47" s="3558"/>
      <c r="I47" s="3558"/>
    </row>
    <row r="48" spans="1:9" ht="79.5" customHeight="1" x14ac:dyDescent="0.25">
      <c r="A48" s="182"/>
      <c r="B48" s="389"/>
      <c r="C48" s="381" t="s">
        <v>2</v>
      </c>
      <c r="D48" s="381" t="s">
        <v>2</v>
      </c>
      <c r="E48" s="386"/>
      <c r="F48" s="386"/>
      <c r="G48" s="193" t="s">
        <v>1118</v>
      </c>
      <c r="H48" s="195" t="s">
        <v>2095</v>
      </c>
      <c r="I48" s="385" t="s">
        <v>8</v>
      </c>
    </row>
    <row r="49" spans="1:9" ht="53.1" customHeight="1" x14ac:dyDescent="0.25">
      <c r="A49" s="182"/>
      <c r="B49" s="390"/>
      <c r="C49" s="382" t="s">
        <v>2</v>
      </c>
      <c r="D49" s="382" t="s">
        <v>2</v>
      </c>
      <c r="E49" s="387"/>
      <c r="F49" s="387"/>
      <c r="G49" s="30" t="s">
        <v>1119</v>
      </c>
      <c r="H49" s="39" t="s">
        <v>579</v>
      </c>
      <c r="I49" s="322" t="s">
        <v>579</v>
      </c>
    </row>
    <row r="50" spans="1:9" ht="53.1" customHeight="1" x14ac:dyDescent="0.25">
      <c r="A50" s="182"/>
      <c r="B50" s="390"/>
      <c r="C50" s="382" t="s">
        <v>2</v>
      </c>
      <c r="D50" s="382" t="s">
        <v>2</v>
      </c>
      <c r="E50" s="387"/>
      <c r="F50" s="387"/>
      <c r="G50" s="30" t="s">
        <v>426</v>
      </c>
      <c r="H50" s="51" t="s">
        <v>1023</v>
      </c>
      <c r="I50" s="451" t="s">
        <v>232</v>
      </c>
    </row>
    <row r="51" spans="1:9" ht="53.1" customHeight="1" x14ac:dyDescent="0.25">
      <c r="A51" s="182"/>
      <c r="B51" s="390"/>
      <c r="C51" s="382" t="s">
        <v>2</v>
      </c>
      <c r="D51" s="382" t="s">
        <v>2</v>
      </c>
      <c r="E51" s="387"/>
      <c r="F51" s="387"/>
      <c r="G51" s="34" t="s">
        <v>1121</v>
      </c>
      <c r="H51" s="39" t="s">
        <v>645</v>
      </c>
      <c r="I51" s="4" t="s">
        <v>574</v>
      </c>
    </row>
    <row r="52" spans="1:9" ht="53.1" customHeight="1" x14ac:dyDescent="0.25">
      <c r="A52" s="182"/>
      <c r="B52" s="390"/>
      <c r="C52" s="382" t="s">
        <v>2</v>
      </c>
      <c r="D52" s="382" t="s">
        <v>2</v>
      </c>
      <c r="E52" s="387"/>
      <c r="F52" s="387"/>
      <c r="G52" s="34" t="s">
        <v>1122</v>
      </c>
      <c r="H52" s="39" t="s">
        <v>645</v>
      </c>
      <c r="I52" s="4" t="s">
        <v>810</v>
      </c>
    </row>
    <row r="53" spans="1:9" ht="53.1" customHeight="1" x14ac:dyDescent="0.25">
      <c r="A53" s="182"/>
      <c r="B53" s="390"/>
      <c r="C53" s="382" t="s">
        <v>2</v>
      </c>
      <c r="D53" s="382" t="s">
        <v>2</v>
      </c>
      <c r="E53" s="387"/>
      <c r="F53" s="387"/>
      <c r="G53" s="34" t="s">
        <v>1124</v>
      </c>
      <c r="H53" s="39" t="s">
        <v>645</v>
      </c>
      <c r="I53" s="4" t="s">
        <v>1123</v>
      </c>
    </row>
    <row r="54" spans="1:9" ht="53.1" customHeight="1" x14ac:dyDescent="0.25">
      <c r="A54" s="182"/>
      <c r="B54" s="390"/>
      <c r="C54" s="382" t="s">
        <v>2</v>
      </c>
      <c r="D54" s="382" t="s">
        <v>2</v>
      </c>
      <c r="E54" s="387"/>
      <c r="F54" s="387"/>
      <c r="G54" s="34" t="s">
        <v>1125</v>
      </c>
      <c r="H54" s="39" t="s">
        <v>1132</v>
      </c>
      <c r="I54" s="4" t="s">
        <v>578</v>
      </c>
    </row>
    <row r="55" spans="1:9" ht="53.1" customHeight="1" x14ac:dyDescent="0.25">
      <c r="A55" s="182"/>
      <c r="B55" s="390"/>
      <c r="C55" s="382" t="s">
        <v>2</v>
      </c>
      <c r="D55" s="382" t="s">
        <v>2</v>
      </c>
      <c r="E55" s="387"/>
      <c r="F55" s="387"/>
      <c r="G55" s="34" t="s">
        <v>1126</v>
      </c>
      <c r="H55" s="51" t="s">
        <v>1022</v>
      </c>
      <c r="I55" s="4" t="s">
        <v>810</v>
      </c>
    </row>
    <row r="56" spans="1:9" ht="24" customHeight="1" thickBot="1" x14ac:dyDescent="0.3">
      <c r="A56" s="70"/>
      <c r="B56" s="3559" t="s">
        <v>2395</v>
      </c>
      <c r="C56" s="3560"/>
      <c r="D56" s="3560"/>
      <c r="E56" s="3560"/>
      <c r="F56" s="3560"/>
      <c r="G56" s="3560"/>
      <c r="H56" s="3560"/>
      <c r="I56" s="3560"/>
    </row>
    <row r="57" spans="1:9" ht="67.5" customHeight="1" x14ac:dyDescent="0.25">
      <c r="A57" s="182"/>
      <c r="B57" s="389"/>
      <c r="C57" s="381" t="s">
        <v>2</v>
      </c>
      <c r="D57" s="382" t="s">
        <v>2</v>
      </c>
      <c r="E57" s="387"/>
      <c r="F57" s="386"/>
      <c r="G57" s="193" t="s">
        <v>1118</v>
      </c>
      <c r="H57" s="195" t="s">
        <v>2394</v>
      </c>
      <c r="I57" s="9" t="s">
        <v>8</v>
      </c>
    </row>
    <row r="58" spans="1:9" ht="53.1" customHeight="1" x14ac:dyDescent="0.25">
      <c r="A58" s="182"/>
      <c r="B58" s="390"/>
      <c r="C58" s="382" t="s">
        <v>2</v>
      </c>
      <c r="D58" s="382" t="s">
        <v>2</v>
      </c>
      <c r="E58" s="387"/>
      <c r="F58" s="387"/>
      <c r="G58" s="30" t="s">
        <v>1119</v>
      </c>
      <c r="H58" s="39" t="s">
        <v>579</v>
      </c>
      <c r="I58" s="322" t="s">
        <v>579</v>
      </c>
    </row>
    <row r="59" spans="1:9" ht="53.1" customHeight="1" x14ac:dyDescent="0.25">
      <c r="A59" s="182"/>
      <c r="B59" s="390"/>
      <c r="C59" s="382" t="s">
        <v>2</v>
      </c>
      <c r="D59" s="382" t="s">
        <v>2</v>
      </c>
      <c r="E59" s="387"/>
      <c r="F59" s="387"/>
      <c r="G59" s="30" t="s">
        <v>426</v>
      </c>
      <c r="H59" s="51" t="s">
        <v>1023</v>
      </c>
      <c r="I59" s="493" t="s">
        <v>232</v>
      </c>
    </row>
    <row r="60" spans="1:9" ht="53.1" customHeight="1" x14ac:dyDescent="0.25">
      <c r="A60" s="182"/>
      <c r="B60" s="390"/>
      <c r="C60" s="382" t="s">
        <v>2</v>
      </c>
      <c r="D60" s="382" t="s">
        <v>2</v>
      </c>
      <c r="E60" s="387"/>
      <c r="F60" s="387"/>
      <c r="G60" s="34" t="s">
        <v>1121</v>
      </c>
      <c r="H60" s="39" t="s">
        <v>645</v>
      </c>
      <c r="I60" s="4" t="s">
        <v>574</v>
      </c>
    </row>
    <row r="61" spans="1:9" ht="53.1" customHeight="1" x14ac:dyDescent="0.25">
      <c r="A61" s="182"/>
      <c r="B61" s="390"/>
      <c r="C61" s="382" t="s">
        <v>2</v>
      </c>
      <c r="D61" s="382" t="s">
        <v>2</v>
      </c>
      <c r="E61" s="387"/>
      <c r="F61" s="387"/>
      <c r="G61" s="34" t="s">
        <v>1122</v>
      </c>
      <c r="H61" s="39" t="s">
        <v>645</v>
      </c>
      <c r="I61" s="4" t="s">
        <v>810</v>
      </c>
    </row>
    <row r="62" spans="1:9" ht="53.1" customHeight="1" x14ac:dyDescent="0.25">
      <c r="A62" s="182"/>
      <c r="B62" s="390"/>
      <c r="C62" s="382" t="s">
        <v>2</v>
      </c>
      <c r="D62" s="382" t="s">
        <v>2</v>
      </c>
      <c r="E62" s="387"/>
      <c r="F62" s="387"/>
      <c r="G62" s="34" t="s">
        <v>1124</v>
      </c>
      <c r="H62" s="39" t="s">
        <v>645</v>
      </c>
      <c r="I62" s="4" t="s">
        <v>1123</v>
      </c>
    </row>
    <row r="63" spans="1:9" ht="53.1" customHeight="1" x14ac:dyDescent="0.25">
      <c r="A63" s="182"/>
      <c r="B63" s="390"/>
      <c r="C63" s="382" t="s">
        <v>2</v>
      </c>
      <c r="D63" s="382" t="s">
        <v>2</v>
      </c>
      <c r="E63" s="387"/>
      <c r="F63" s="387"/>
      <c r="G63" s="34" t="s">
        <v>1126</v>
      </c>
      <c r="H63" s="51" t="s">
        <v>1022</v>
      </c>
      <c r="I63" s="4" t="s">
        <v>810</v>
      </c>
    </row>
    <row r="64" spans="1:9" ht="53.1" customHeight="1" thickBot="1" x14ac:dyDescent="0.3">
      <c r="A64" s="182"/>
      <c r="B64" s="391"/>
      <c r="C64" s="383" t="s">
        <v>2</v>
      </c>
      <c r="D64" s="383" t="s">
        <v>2</v>
      </c>
      <c r="E64" s="388"/>
      <c r="F64" s="388"/>
      <c r="G64" s="145" t="s">
        <v>1127</v>
      </c>
      <c r="H64" s="197" t="s">
        <v>1131</v>
      </c>
      <c r="I64" s="146" t="s">
        <v>8</v>
      </c>
    </row>
  </sheetData>
  <sheetProtection algorithmName="SHA-512" hashValue="9TaYMi5myar4VCwuq5Jzx+RDyBldsPNSEqPdt9N0VOth6s9KNXv5OCUulm7t9upG6k+Zlg6YDr1XV2Cfeezchw==" saltValue="6Kbm7uedNnSF8Er9D0hDKw==" spinCount="100000" sheet="1" objects="1" scenarios="1"/>
  <mergeCells count="18">
    <mergeCell ref="B47:I47"/>
    <mergeCell ref="B56:I56"/>
    <mergeCell ref="B38:I38"/>
    <mergeCell ref="B6:I6"/>
    <mergeCell ref="B15:I15"/>
    <mergeCell ref="B21:F21"/>
    <mergeCell ref="H21:I21"/>
    <mergeCell ref="B23:F23"/>
    <mergeCell ref="H23:I23"/>
    <mergeCell ref="B25:F25"/>
    <mergeCell ref="H25:I25"/>
    <mergeCell ref="B29:I29"/>
    <mergeCell ref="G27:I27"/>
    <mergeCell ref="B4:F4"/>
    <mergeCell ref="G4:G5"/>
    <mergeCell ref="H4:H5"/>
    <mergeCell ref="I4:I5"/>
    <mergeCell ref="B2:G2"/>
  </mergeCells>
  <hyperlinks>
    <hyperlink ref="B3" location="Content!A1" display="Content (Inhaltsverzeichnis)" xr:uid="{00000000-0004-0000-2B00-000000000000}"/>
  </hyperlinks>
  <pageMargins left="0.7" right="0.7" top="0.78740157499999996" bottom="0.78740157499999996"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Tabelle48"/>
  <dimension ref="B1:P67"/>
  <sheetViews>
    <sheetView workbookViewId="0"/>
  </sheetViews>
  <sheetFormatPr baseColWidth="10" defaultRowHeight="15" x14ac:dyDescent="0.25"/>
  <cols>
    <col min="1" max="1" width="4" customWidth="1"/>
    <col min="2" max="2" width="20.28515625" customWidth="1"/>
    <col min="3" max="3" width="14.140625" customWidth="1"/>
    <col min="5" max="5" width="0.5703125" customWidth="1"/>
    <col min="7" max="7" width="12" customWidth="1"/>
    <col min="8" max="8" width="0.5703125" customWidth="1"/>
    <col min="10" max="10" width="12" customWidth="1"/>
    <col min="11" max="11" width="0.5703125" customWidth="1"/>
    <col min="14" max="15" width="12.140625" customWidth="1"/>
    <col min="16" max="16" width="51.5703125" customWidth="1"/>
  </cols>
  <sheetData>
    <row r="1" spans="2:16" s="58" customFormat="1" ht="9" customHeight="1" x14ac:dyDescent="0.2"/>
    <row r="2" spans="2:16" s="58" customFormat="1" ht="48.75" customHeight="1" x14ac:dyDescent="0.25">
      <c r="B2" s="1536" t="s">
        <v>1170</v>
      </c>
      <c r="C2" s="1536"/>
      <c r="D2" s="1536"/>
      <c r="E2" s="1536"/>
      <c r="F2" s="1536"/>
      <c r="G2" s="56"/>
      <c r="H2" s="26"/>
      <c r="I2"/>
    </row>
    <row r="3" spans="2:16" s="1" customFormat="1" ht="16.5" customHeight="1" x14ac:dyDescent="0.25">
      <c r="B3" s="343" t="s">
        <v>842</v>
      </c>
      <c r="C3"/>
      <c r="D3"/>
      <c r="E3"/>
      <c r="F3"/>
      <c r="G3"/>
      <c r="H3"/>
      <c r="I3" s="155"/>
      <c r="J3" s="155"/>
      <c r="K3" s="155"/>
      <c r="L3" s="156"/>
      <c r="M3"/>
      <c r="N3"/>
      <c r="O3"/>
    </row>
    <row r="4" spans="2:16" ht="15.75" thickBot="1" x14ac:dyDescent="0.3"/>
    <row r="5" spans="2:16" ht="67.5" customHeight="1" thickTop="1" thickBot="1" x14ac:dyDescent="0.3">
      <c r="B5" s="357"/>
      <c r="C5" s="358"/>
      <c r="D5" s="359" t="s">
        <v>1245</v>
      </c>
      <c r="E5" s="360"/>
      <c r="F5" s="3583" t="s">
        <v>1246</v>
      </c>
      <c r="G5" s="3584"/>
      <c r="H5" s="361"/>
      <c r="I5" s="3584" t="s">
        <v>1247</v>
      </c>
      <c r="J5" s="3585"/>
      <c r="K5" s="360"/>
      <c r="L5" s="3584" t="s">
        <v>1248</v>
      </c>
      <c r="M5" s="3586"/>
    </row>
    <row r="6" spans="2:16" ht="18.75" customHeight="1" thickBot="1" x14ac:dyDescent="0.3">
      <c r="B6" s="380" t="s">
        <v>83</v>
      </c>
      <c r="C6" s="362" t="s">
        <v>103</v>
      </c>
      <c r="D6" s="363" t="s">
        <v>125</v>
      </c>
      <c r="E6" s="364"/>
      <c r="F6" s="362" t="s">
        <v>637</v>
      </c>
      <c r="G6" s="365" t="s">
        <v>638</v>
      </c>
      <c r="H6" s="366"/>
      <c r="I6" s="365" t="s">
        <v>640</v>
      </c>
      <c r="J6" s="363" t="s">
        <v>641</v>
      </c>
      <c r="K6" s="364"/>
      <c r="L6" s="367" t="s">
        <v>643</v>
      </c>
      <c r="M6" s="368" t="s">
        <v>644</v>
      </c>
    </row>
    <row r="7" spans="2:16" x14ac:dyDescent="0.25">
      <c r="B7" s="3587" t="s">
        <v>1243</v>
      </c>
      <c r="C7" s="3589" t="s">
        <v>1244</v>
      </c>
      <c r="D7" s="3591" t="s">
        <v>1470</v>
      </c>
      <c r="E7" s="364"/>
      <c r="F7" s="3591" t="s">
        <v>3736</v>
      </c>
      <c r="G7" s="3593" t="s">
        <v>1249</v>
      </c>
      <c r="H7" s="366"/>
      <c r="I7" s="3589" t="s">
        <v>1250</v>
      </c>
      <c r="J7" s="3597" t="s">
        <v>1251</v>
      </c>
      <c r="K7" s="364"/>
      <c r="L7" s="3589" t="s">
        <v>1252</v>
      </c>
      <c r="M7" s="3595" t="s">
        <v>1253</v>
      </c>
    </row>
    <row r="8" spans="2:16" ht="139.5" customHeight="1" thickBot="1" x14ac:dyDescent="0.3">
      <c r="B8" s="3588"/>
      <c r="C8" s="3590"/>
      <c r="D8" s="3592"/>
      <c r="E8" s="364"/>
      <c r="F8" s="3592"/>
      <c r="G8" s="3594"/>
      <c r="H8" s="366"/>
      <c r="I8" s="3590"/>
      <c r="J8" s="3598"/>
      <c r="K8" s="364"/>
      <c r="L8" s="3590"/>
      <c r="M8" s="3596"/>
      <c r="P8" s="1343"/>
    </row>
    <row r="9" spans="2:16" ht="27" customHeight="1" thickBot="1" x14ac:dyDescent="0.3">
      <c r="B9" s="491" t="s">
        <v>1254</v>
      </c>
      <c r="C9" s="902" t="s">
        <v>2666</v>
      </c>
      <c r="D9" s="369"/>
      <c r="E9" s="364"/>
      <c r="F9" s="370"/>
      <c r="G9" s="371" t="str">
        <f t="shared" ref="G9:G13" si="0">IF(OR(D9="",D9=0),"",IF(AND(D9&gt;0,F9&gt;0,F9&lt;&gt;"",F9&lt;=D9),F9/D9,0))</f>
        <v/>
      </c>
      <c r="H9" s="366"/>
      <c r="I9" s="370"/>
      <c r="J9" s="371" t="str">
        <f>IF(F9="","",IF(I9="","",IF(AND(I9&gt;0,I9&lt;=F9),I9/F9,0)))</f>
        <v/>
      </c>
      <c r="K9" s="364"/>
      <c r="L9" s="370"/>
      <c r="M9" s="372" t="str">
        <f>IF(F9="","",IF(L9="","",IF(AND(L9&gt;0,L9&lt;=F9),L9/F9,0)))</f>
        <v/>
      </c>
    </row>
    <row r="10" spans="2:16" ht="27" customHeight="1" thickBot="1" x14ac:dyDescent="0.3">
      <c r="B10" s="491" t="s">
        <v>1254</v>
      </c>
      <c r="C10" s="902" t="s">
        <v>2665</v>
      </c>
      <c r="D10" s="373"/>
      <c r="E10" s="364">
        <v>1</v>
      </c>
      <c r="F10" s="370"/>
      <c r="G10" s="377" t="str">
        <f t="shared" si="0"/>
        <v/>
      </c>
      <c r="H10" s="366"/>
      <c r="I10" s="370"/>
      <c r="J10" s="374" t="str">
        <f>IF(F10="","",IF(I10="","",IF(AND(I10&gt;0,I10&lt;=F10),I10/F10,0)))</f>
        <v/>
      </c>
      <c r="K10" s="364"/>
      <c r="L10" s="370"/>
      <c r="M10" s="372" t="str">
        <f>IF(F10="","",IF(L10="","",IF(AND(L10&gt;0,L10&lt;=F10),L10/F10,0)))</f>
        <v/>
      </c>
    </row>
    <row r="11" spans="2:16" ht="27" customHeight="1" thickBot="1" x14ac:dyDescent="0.3">
      <c r="B11" s="491" t="s">
        <v>1254</v>
      </c>
      <c r="C11" s="902" t="s">
        <v>2664</v>
      </c>
      <c r="D11" s="373"/>
      <c r="E11" s="364"/>
      <c r="F11" s="370"/>
      <c r="G11" s="537" t="str">
        <f t="shared" si="0"/>
        <v/>
      </c>
      <c r="H11" s="535"/>
      <c r="I11" s="370"/>
      <c r="J11" s="374" t="str">
        <f>IF(F11="","",IF(I11="","",IF(AND(I11&gt;0,I11&lt;=F11),I11/F11,0)))</f>
        <v/>
      </c>
      <c r="K11" s="364"/>
      <c r="L11" s="370"/>
      <c r="M11" s="372" t="str">
        <f>IF(F11="","",IF(L11="","",IF(AND(L11&gt;0,L11&lt;=F11),L11/F11,0)))</f>
        <v/>
      </c>
    </row>
    <row r="12" spans="2:16" ht="27" customHeight="1" thickBot="1" x14ac:dyDescent="0.3">
      <c r="B12" s="822" t="s">
        <v>1254</v>
      </c>
      <c r="C12" s="903" t="s">
        <v>2663</v>
      </c>
      <c r="D12" s="375"/>
      <c r="E12" s="364"/>
      <c r="F12" s="376"/>
      <c r="G12" s="538" t="str">
        <f t="shared" si="0"/>
        <v/>
      </c>
      <c r="H12" s="535"/>
      <c r="I12" s="376"/>
      <c r="J12" s="377" t="str">
        <f>IF(F12="","",IF(I12="","",IF(AND(I12&gt;0,I12&lt;=F12),I12/F12,0)))</f>
        <v/>
      </c>
      <c r="K12" s="364"/>
      <c r="L12" s="376"/>
      <c r="M12" s="378" t="str">
        <f>IF(F12="","",IF(L12="","",IF(AND(L12&gt;0,L12&lt;=F12),L12/F12,0)))</f>
        <v/>
      </c>
    </row>
    <row r="13" spans="2:16" ht="27" customHeight="1" thickBot="1" x14ac:dyDescent="0.3">
      <c r="B13" s="830" t="s">
        <v>1254</v>
      </c>
      <c r="C13" s="904" t="s">
        <v>2662</v>
      </c>
      <c r="D13" s="831"/>
      <c r="E13" s="379"/>
      <c r="F13" s="832"/>
      <c r="G13" s="833" t="str">
        <f t="shared" si="0"/>
        <v/>
      </c>
      <c r="H13" s="536"/>
      <c r="I13" s="832"/>
      <c r="J13" s="834" t="str">
        <f>IF(F13="","",IF(I13="","",IF(AND(I13&gt;0,I13&lt;=F13),I13/F13,0)))</f>
        <v/>
      </c>
      <c r="K13" s="379"/>
      <c r="L13" s="832"/>
      <c r="M13" s="835" t="str">
        <f>IF(F13="","",IF(L13="","",IF(AND(L13&gt;0,L13&lt;=F13),L13/F13,0)))</f>
        <v/>
      </c>
    </row>
    <row r="14" spans="2:16" ht="10.5" customHeight="1" thickTop="1" thickBot="1" x14ac:dyDescent="0.3">
      <c r="B14" s="139"/>
      <c r="C14" s="139"/>
      <c r="D14" s="139"/>
      <c r="E14" s="139"/>
      <c r="F14" s="139"/>
      <c r="G14" s="139"/>
      <c r="H14" s="139"/>
      <c r="I14" s="139"/>
      <c r="J14" s="139"/>
      <c r="K14" s="139"/>
      <c r="L14" s="139"/>
      <c r="M14" s="139"/>
    </row>
    <row r="15" spans="2:16" ht="31.5" customHeight="1" thickBot="1" x14ac:dyDescent="0.3">
      <c r="B15" s="139"/>
      <c r="C15" s="3573" t="s">
        <v>1255</v>
      </c>
      <c r="D15" s="3573"/>
      <c r="E15" s="3573"/>
      <c r="F15" s="3573"/>
      <c r="G15" s="539" t="str">
        <f>IF(B13="EZ","-----",IF(B13= "nicht relevant","-----",IF(COUNTBLANK(G11:G13)=3,"",SUMIF(B11:B13,"relevant",G11:G13)/COUNTIF(B11:B13,"relevant"))))</f>
        <v/>
      </c>
      <c r="H15" s="139"/>
      <c r="I15" s="139"/>
      <c r="J15" s="139"/>
      <c r="K15" s="27"/>
      <c r="L15" s="139"/>
      <c r="M15" s="139"/>
    </row>
    <row r="16" spans="2:16" ht="15.75" thickBot="1" x14ac:dyDescent="0.3"/>
    <row r="17" spans="2:15" ht="32.25" customHeight="1" thickBot="1" x14ac:dyDescent="0.3">
      <c r="B17" s="1637" t="s">
        <v>1471</v>
      </c>
      <c r="C17" s="1638"/>
      <c r="D17" s="1638"/>
      <c r="E17" s="1638"/>
      <c r="F17" s="1638"/>
      <c r="G17" s="1639"/>
      <c r="J17" s="1637" t="s">
        <v>1471</v>
      </c>
      <c r="K17" s="1638"/>
      <c r="L17" s="1638"/>
      <c r="M17" s="1638"/>
      <c r="N17" s="1638"/>
      <c r="O17" s="1639"/>
    </row>
    <row r="18" spans="2:15" ht="36.75" customHeight="1" thickBot="1" x14ac:dyDescent="0.3">
      <c r="B18" s="1643" t="s">
        <v>1048</v>
      </c>
      <c r="C18" s="1644"/>
      <c r="D18" s="1644"/>
      <c r="E18" s="1644"/>
      <c r="F18" s="1645"/>
      <c r="G18" s="256" t="s">
        <v>1049</v>
      </c>
      <c r="J18" s="1643" t="s">
        <v>1048</v>
      </c>
      <c r="K18" s="1644"/>
      <c r="L18" s="1644"/>
      <c r="M18" s="1644"/>
      <c r="N18" s="1645"/>
      <c r="O18" s="256" t="s">
        <v>1049</v>
      </c>
    </row>
    <row r="19" spans="2:15" ht="28.5" customHeight="1" thickBot="1" x14ac:dyDescent="0.3">
      <c r="B19" s="1631" t="s">
        <v>1013</v>
      </c>
      <c r="C19" s="1632"/>
      <c r="D19" s="1632"/>
      <c r="E19" s="1632"/>
      <c r="F19" s="1632"/>
      <c r="G19" s="1633"/>
      <c r="J19" s="1631" t="s">
        <v>1016</v>
      </c>
      <c r="K19" s="1632"/>
      <c r="L19" s="1632"/>
      <c r="M19" s="1632"/>
      <c r="N19" s="1632"/>
      <c r="O19" s="1633"/>
    </row>
    <row r="20" spans="2:15" ht="39.75" customHeight="1" x14ac:dyDescent="0.25">
      <c r="B20" s="3574"/>
      <c r="C20" s="1671" t="s">
        <v>451</v>
      </c>
      <c r="D20" s="1671"/>
      <c r="E20" s="1671"/>
      <c r="F20" s="1671"/>
      <c r="G20" s="9" t="s">
        <v>319</v>
      </c>
      <c r="J20" s="3574"/>
      <c r="K20" s="1671" t="s">
        <v>451</v>
      </c>
      <c r="L20" s="1671"/>
      <c r="M20" s="1671"/>
      <c r="N20" s="1671"/>
      <c r="O20" s="9" t="s">
        <v>998</v>
      </c>
    </row>
    <row r="21" spans="2:15" ht="16.5" customHeight="1" x14ac:dyDescent="0.25">
      <c r="B21" s="3575"/>
      <c r="C21" s="3567" t="s">
        <v>1395</v>
      </c>
      <c r="D21" s="3567"/>
      <c r="E21" s="3567"/>
      <c r="F21" s="3567"/>
      <c r="G21" s="3576"/>
      <c r="J21" s="3575"/>
      <c r="K21" s="3567" t="s">
        <v>1395</v>
      </c>
      <c r="L21" s="3567"/>
      <c r="M21" s="3567"/>
      <c r="N21" s="3567"/>
      <c r="O21" s="3576"/>
    </row>
    <row r="22" spans="2:15" ht="39.75" customHeight="1" x14ac:dyDescent="0.25">
      <c r="B22" s="3575"/>
      <c r="C22" s="1556" t="s">
        <v>442</v>
      </c>
      <c r="D22" s="1556"/>
      <c r="E22" s="1556"/>
      <c r="F22" s="1556"/>
      <c r="G22" s="11" t="s">
        <v>1712</v>
      </c>
      <c r="J22" s="3575"/>
      <c r="K22" s="1556" t="s">
        <v>459</v>
      </c>
      <c r="L22" s="1556"/>
      <c r="M22" s="1556"/>
      <c r="N22" s="1556"/>
      <c r="O22" s="11" t="s">
        <v>1712</v>
      </c>
    </row>
    <row r="23" spans="2:15" ht="17.25" customHeight="1" x14ac:dyDescent="0.25">
      <c r="B23" s="3575"/>
      <c r="C23" s="3567" t="s">
        <v>1395</v>
      </c>
      <c r="D23" s="3567"/>
      <c r="E23" s="3567"/>
      <c r="F23" s="3567"/>
      <c r="G23" s="3576"/>
      <c r="J23" s="3575"/>
      <c r="K23" s="3567" t="s">
        <v>1395</v>
      </c>
      <c r="L23" s="3567"/>
      <c r="M23" s="3567"/>
      <c r="N23" s="3567"/>
      <c r="O23" s="3576"/>
    </row>
    <row r="24" spans="2:15" ht="39.75" customHeight="1" x14ac:dyDescent="0.25">
      <c r="B24" s="3575"/>
      <c r="C24" s="1556" t="s">
        <v>459</v>
      </c>
      <c r="D24" s="1556"/>
      <c r="E24" s="1556"/>
      <c r="F24" s="1556"/>
      <c r="G24" s="11" t="s">
        <v>1712</v>
      </c>
      <c r="J24" s="3575"/>
      <c r="K24" s="1556" t="s">
        <v>486</v>
      </c>
      <c r="L24" s="1556"/>
      <c r="M24" s="1556"/>
      <c r="N24" s="1556"/>
      <c r="O24" s="11" t="s">
        <v>1014</v>
      </c>
    </row>
    <row r="25" spans="2:15" ht="16.5" customHeight="1" x14ac:dyDescent="0.25">
      <c r="B25" s="3575"/>
      <c r="C25" s="3567" t="s">
        <v>1395</v>
      </c>
      <c r="D25" s="3567"/>
      <c r="E25" s="3567"/>
      <c r="F25" s="3567"/>
      <c r="G25" s="3576"/>
      <c r="J25" s="3577" t="s">
        <v>1760</v>
      </c>
      <c r="K25" s="3578"/>
      <c r="L25" s="3578"/>
      <c r="M25" s="3578"/>
      <c r="N25" s="3578"/>
      <c r="O25" s="3579"/>
    </row>
    <row r="26" spans="2:15" ht="39.75" customHeight="1" x14ac:dyDescent="0.25">
      <c r="B26" s="3575"/>
      <c r="C26" s="1556" t="s">
        <v>486</v>
      </c>
      <c r="D26" s="1556"/>
      <c r="E26" s="1556"/>
      <c r="F26" s="1556"/>
      <c r="G26" s="11" t="s">
        <v>1014</v>
      </c>
      <c r="J26" s="3607"/>
      <c r="K26" s="1556" t="s">
        <v>451</v>
      </c>
      <c r="L26" s="1556"/>
      <c r="M26" s="1556"/>
      <c r="N26" s="1556"/>
      <c r="O26" s="11" t="s">
        <v>998</v>
      </c>
    </row>
    <row r="27" spans="2:15" ht="17.25" customHeight="1" x14ac:dyDescent="0.25">
      <c r="B27" s="3577" t="s">
        <v>1760</v>
      </c>
      <c r="C27" s="3578"/>
      <c r="D27" s="3578"/>
      <c r="E27" s="3578"/>
      <c r="F27" s="3578"/>
      <c r="G27" s="3579"/>
      <c r="J27" s="3607"/>
      <c r="K27" s="3567" t="s">
        <v>1395</v>
      </c>
      <c r="L27" s="3567"/>
      <c r="M27" s="3567"/>
      <c r="N27" s="3567"/>
      <c r="O27" s="3576"/>
    </row>
    <row r="28" spans="2:15" ht="38.25" customHeight="1" x14ac:dyDescent="0.25">
      <c r="B28" s="3605"/>
      <c r="C28" s="1556" t="s">
        <v>451</v>
      </c>
      <c r="D28" s="1556"/>
      <c r="E28" s="1556"/>
      <c r="F28" s="1556"/>
      <c r="G28" s="11" t="s">
        <v>319</v>
      </c>
      <c r="J28" s="3607"/>
      <c r="K28" s="1556" t="s">
        <v>459</v>
      </c>
      <c r="L28" s="1556"/>
      <c r="M28" s="1556"/>
      <c r="N28" s="1556"/>
      <c r="O28" s="11" t="s">
        <v>1712</v>
      </c>
    </row>
    <row r="29" spans="2:15" ht="17.25" customHeight="1" x14ac:dyDescent="0.25">
      <c r="B29" s="3606"/>
      <c r="C29" s="3567" t="s">
        <v>1395</v>
      </c>
      <c r="D29" s="3567"/>
      <c r="E29" s="3567"/>
      <c r="F29" s="3567"/>
      <c r="G29" s="3576"/>
      <c r="J29" s="3607"/>
      <c r="K29" s="3567" t="s">
        <v>1395</v>
      </c>
      <c r="L29" s="3567"/>
      <c r="M29" s="3567"/>
      <c r="N29" s="3567"/>
      <c r="O29" s="3576"/>
    </row>
    <row r="30" spans="2:15" ht="34.5" customHeight="1" x14ac:dyDescent="0.25">
      <c r="B30" s="3606"/>
      <c r="C30" s="1556" t="s">
        <v>442</v>
      </c>
      <c r="D30" s="1556"/>
      <c r="E30" s="1556"/>
      <c r="F30" s="1556"/>
      <c r="G30" s="11" t="s">
        <v>1712</v>
      </c>
      <c r="J30" s="3607"/>
      <c r="K30" s="1556" t="s">
        <v>486</v>
      </c>
      <c r="L30" s="1556"/>
      <c r="M30" s="1556"/>
      <c r="N30" s="1556"/>
      <c r="O30" s="11" t="s">
        <v>347</v>
      </c>
    </row>
    <row r="31" spans="2:15" ht="17.25" customHeight="1" x14ac:dyDescent="0.25">
      <c r="B31" s="3606"/>
      <c r="C31" s="3567" t="s">
        <v>1395</v>
      </c>
      <c r="D31" s="3567"/>
      <c r="E31" s="3567"/>
      <c r="F31" s="3567"/>
      <c r="G31" s="3576"/>
      <c r="J31" s="3607"/>
      <c r="K31" s="3567" t="s">
        <v>1395</v>
      </c>
      <c r="L31" s="3567"/>
      <c r="M31" s="3567"/>
      <c r="N31" s="3567"/>
      <c r="O31" s="3576"/>
    </row>
    <row r="32" spans="2:15" ht="36.75" customHeight="1" x14ac:dyDescent="0.25">
      <c r="B32" s="3606"/>
      <c r="C32" s="1556" t="s">
        <v>459</v>
      </c>
      <c r="D32" s="1556"/>
      <c r="E32" s="1556"/>
      <c r="F32" s="1556"/>
      <c r="G32" s="11" t="s">
        <v>1712</v>
      </c>
      <c r="J32" s="3607"/>
      <c r="K32" s="1556" t="s">
        <v>462</v>
      </c>
      <c r="L32" s="1556"/>
      <c r="M32" s="1556"/>
      <c r="N32" s="1556"/>
      <c r="O32" s="11" t="s">
        <v>348</v>
      </c>
    </row>
    <row r="33" spans="2:15" ht="38.25" customHeight="1" x14ac:dyDescent="0.25">
      <c r="B33" s="3606"/>
      <c r="C33" s="3567" t="s">
        <v>1395</v>
      </c>
      <c r="D33" s="3567"/>
      <c r="E33" s="3567"/>
      <c r="F33" s="3567"/>
      <c r="G33" s="3576"/>
      <c r="J33" s="3607"/>
      <c r="K33" s="1556" t="s">
        <v>463</v>
      </c>
      <c r="L33" s="1750"/>
      <c r="M33" s="1750"/>
      <c r="N33" s="1750"/>
      <c r="O33" s="11" t="s">
        <v>76</v>
      </c>
    </row>
    <row r="34" spans="2:15" ht="36.75" customHeight="1" x14ac:dyDescent="0.25">
      <c r="B34" s="3606"/>
      <c r="C34" s="1556" t="s">
        <v>486</v>
      </c>
      <c r="D34" s="1556"/>
      <c r="E34" s="1556"/>
      <c r="F34" s="1556"/>
      <c r="G34" s="11" t="s">
        <v>347</v>
      </c>
      <c r="J34" s="3607"/>
      <c r="K34" s="3567" t="s">
        <v>1395</v>
      </c>
      <c r="L34" s="3567"/>
      <c r="M34" s="3567"/>
      <c r="N34" s="3567"/>
      <c r="O34" s="3576"/>
    </row>
    <row r="35" spans="2:15" ht="57.75" customHeight="1" x14ac:dyDescent="0.25">
      <c r="B35" s="3606"/>
      <c r="C35" s="3567" t="s">
        <v>1395</v>
      </c>
      <c r="D35" s="3567"/>
      <c r="E35" s="3567"/>
      <c r="F35" s="3567"/>
      <c r="G35" s="3576"/>
      <c r="J35" s="3607"/>
      <c r="K35" s="1556" t="s">
        <v>1118</v>
      </c>
      <c r="L35" s="1750"/>
      <c r="M35" s="1750"/>
      <c r="N35" s="1750"/>
      <c r="O35" s="322" t="s">
        <v>2705</v>
      </c>
    </row>
    <row r="36" spans="2:15" ht="38.25" customHeight="1" thickBot="1" x14ac:dyDescent="0.3">
      <c r="B36" s="3606"/>
      <c r="C36" s="1556" t="s">
        <v>462</v>
      </c>
      <c r="D36" s="1556"/>
      <c r="E36" s="1556"/>
      <c r="F36" s="1556"/>
      <c r="G36" s="11" t="s">
        <v>348</v>
      </c>
      <c r="J36" s="3608"/>
      <c r="K36" s="2340" t="s">
        <v>1759</v>
      </c>
      <c r="L36" s="1743"/>
      <c r="M36" s="1743"/>
      <c r="N36" s="1743"/>
      <c r="O36" s="11" t="s">
        <v>3975</v>
      </c>
    </row>
    <row r="37" spans="2:15" ht="38.25" customHeight="1" x14ac:dyDescent="0.25">
      <c r="B37" s="3606"/>
      <c r="C37" s="1556" t="s">
        <v>463</v>
      </c>
      <c r="D37" s="1556"/>
      <c r="E37" s="1556"/>
      <c r="F37" s="1556"/>
      <c r="G37" s="11" t="s">
        <v>76</v>
      </c>
    </row>
    <row r="38" spans="2:15" ht="17.25" customHeight="1" x14ac:dyDescent="0.25">
      <c r="B38" s="3606"/>
      <c r="C38" s="3567" t="s">
        <v>1395</v>
      </c>
      <c r="D38" s="3567"/>
      <c r="E38" s="3567"/>
      <c r="F38" s="3567"/>
      <c r="G38" s="3576"/>
    </row>
    <row r="39" spans="2:15" ht="60" customHeight="1" x14ac:dyDescent="0.25">
      <c r="B39" s="3606"/>
      <c r="C39" s="1556" t="s">
        <v>1118</v>
      </c>
      <c r="D39" s="1556"/>
      <c r="E39" s="1556"/>
      <c r="F39" s="1556"/>
      <c r="G39" s="322" t="s">
        <v>2705</v>
      </c>
    </row>
    <row r="40" spans="2:15" ht="38.25" customHeight="1" x14ac:dyDescent="0.25">
      <c r="B40" s="3606"/>
      <c r="C40" s="1556" t="s">
        <v>1759</v>
      </c>
      <c r="D40" s="1556"/>
      <c r="E40" s="1556"/>
      <c r="F40" s="1556"/>
      <c r="G40" s="11" t="s">
        <v>3975</v>
      </c>
    </row>
    <row r="41" spans="2:15" ht="17.25" customHeight="1" x14ac:dyDescent="0.25">
      <c r="B41" s="3580" t="s">
        <v>1396</v>
      </c>
      <c r="C41" s="3581"/>
      <c r="D41" s="3581"/>
      <c r="E41" s="3581"/>
      <c r="F41" s="3581"/>
      <c r="G41" s="3582"/>
    </row>
    <row r="42" spans="2:15" ht="39.75" customHeight="1" x14ac:dyDescent="0.25">
      <c r="B42" s="3575"/>
      <c r="C42" s="1556" t="s">
        <v>451</v>
      </c>
      <c r="D42" s="1556"/>
      <c r="E42" s="1556"/>
      <c r="F42" s="1556"/>
      <c r="G42" s="11" t="s">
        <v>800</v>
      </c>
    </row>
    <row r="43" spans="2:15" ht="15.75" customHeight="1" x14ac:dyDescent="0.25">
      <c r="B43" s="3575"/>
      <c r="C43" s="3567" t="s">
        <v>1395</v>
      </c>
      <c r="D43" s="3567"/>
      <c r="E43" s="3567"/>
      <c r="F43" s="3567"/>
      <c r="G43" s="3576"/>
    </row>
    <row r="44" spans="2:15" ht="39.75" customHeight="1" x14ac:dyDescent="0.25">
      <c r="B44" s="3575"/>
      <c r="C44" s="1556" t="s">
        <v>462</v>
      </c>
      <c r="D44" s="1556"/>
      <c r="E44" s="1556"/>
      <c r="F44" s="1556"/>
      <c r="G44" s="11" t="s">
        <v>348</v>
      </c>
      <c r="H44" s="3600" t="s">
        <v>1015</v>
      </c>
      <c r="I44" s="3601"/>
    </row>
    <row r="45" spans="2:15" ht="39.75" customHeight="1" x14ac:dyDescent="0.25">
      <c r="B45" s="3575"/>
      <c r="C45" s="1556" t="s">
        <v>463</v>
      </c>
      <c r="D45" s="1556"/>
      <c r="E45" s="1556"/>
      <c r="F45" s="1556"/>
      <c r="G45" s="11" t="s">
        <v>125</v>
      </c>
      <c r="H45" s="3602"/>
      <c r="I45" s="3603"/>
    </row>
    <row r="46" spans="2:15" ht="16.5" customHeight="1" x14ac:dyDescent="0.25">
      <c r="B46" s="3575"/>
      <c r="C46" s="3567" t="s">
        <v>1395</v>
      </c>
      <c r="D46" s="3567"/>
      <c r="E46" s="3567"/>
      <c r="F46" s="3567"/>
      <c r="G46" s="3576"/>
    </row>
    <row r="47" spans="2:15" ht="36.75" customHeight="1" x14ac:dyDescent="0.25">
      <c r="B47" s="3575"/>
      <c r="C47" s="1556" t="s">
        <v>442</v>
      </c>
      <c r="D47" s="1556"/>
      <c r="E47" s="1556"/>
      <c r="F47" s="1556"/>
      <c r="G47" s="11" t="s">
        <v>1712</v>
      </c>
    </row>
    <row r="48" spans="2:15" ht="16.5" customHeight="1" x14ac:dyDescent="0.25">
      <c r="B48" s="3575"/>
      <c r="C48" s="3567" t="s">
        <v>1395</v>
      </c>
      <c r="D48" s="3567"/>
      <c r="E48" s="3567"/>
      <c r="F48" s="3567"/>
      <c r="G48" s="3576"/>
    </row>
    <row r="49" spans="2:15" ht="60" customHeight="1" x14ac:dyDescent="0.25">
      <c r="B49" s="3575"/>
      <c r="C49" s="1556" t="s">
        <v>1118</v>
      </c>
      <c r="D49" s="1556"/>
      <c r="E49" s="1556"/>
      <c r="F49" s="1556"/>
      <c r="G49" s="322" t="s">
        <v>2705</v>
      </c>
    </row>
    <row r="50" spans="2:15" ht="39.75" customHeight="1" thickBot="1" x14ac:dyDescent="0.3">
      <c r="B50" s="3604"/>
      <c r="C50" s="2340" t="s">
        <v>1759</v>
      </c>
      <c r="D50" s="2340"/>
      <c r="E50" s="2340"/>
      <c r="F50" s="2340"/>
      <c r="G50" s="11" t="s">
        <v>3975</v>
      </c>
    </row>
    <row r="52" spans="2:15" ht="15.75" thickBot="1" x14ac:dyDescent="0.3"/>
    <row r="53" spans="2:15" ht="33.75" customHeight="1" thickBot="1" x14ac:dyDescent="0.3">
      <c r="B53" s="1637" t="s">
        <v>1392</v>
      </c>
      <c r="C53" s="1638"/>
      <c r="D53" s="1638"/>
      <c r="E53" s="1638"/>
      <c r="F53" s="1638"/>
      <c r="G53" s="1639"/>
      <c r="J53" s="1637" t="s">
        <v>1472</v>
      </c>
      <c r="K53" s="1638"/>
      <c r="L53" s="1638"/>
      <c r="M53" s="1638"/>
      <c r="N53" s="1638"/>
      <c r="O53" s="1639"/>
    </row>
    <row r="54" spans="2:15" ht="24.75" customHeight="1" thickBot="1" x14ac:dyDescent="0.3">
      <c r="B54" s="256" t="s">
        <v>1056</v>
      </c>
      <c r="C54" s="1643" t="s">
        <v>1048</v>
      </c>
      <c r="D54" s="1644"/>
      <c r="E54" s="1645"/>
      <c r="F54" s="1643" t="s">
        <v>1049</v>
      </c>
      <c r="G54" s="1645"/>
      <c r="J54" s="256" t="s">
        <v>1056</v>
      </c>
      <c r="K54" s="1643" t="s">
        <v>1048</v>
      </c>
      <c r="L54" s="1644"/>
      <c r="M54" s="1645"/>
      <c r="N54" s="1643" t="s">
        <v>1049</v>
      </c>
      <c r="O54" s="1645"/>
    </row>
    <row r="55" spans="2:15" ht="35.25" customHeight="1" thickBot="1" x14ac:dyDescent="0.3">
      <c r="B55" s="1646" t="s">
        <v>125</v>
      </c>
      <c r="C55" s="1634" t="s">
        <v>1473</v>
      </c>
      <c r="D55" s="1635"/>
      <c r="E55" s="1635"/>
      <c r="F55" s="1635"/>
      <c r="G55" s="1636"/>
      <c r="J55" s="1646" t="s">
        <v>125</v>
      </c>
      <c r="K55" s="1634" t="s">
        <v>1473</v>
      </c>
      <c r="L55" s="1635"/>
      <c r="M55" s="1635"/>
      <c r="N55" s="1635"/>
      <c r="O55" s="1636"/>
    </row>
    <row r="56" spans="2:15" ht="53.25" customHeight="1" thickBot="1" x14ac:dyDescent="0.3">
      <c r="B56" s="1648"/>
      <c r="C56" s="3599" t="s">
        <v>610</v>
      </c>
      <c r="D56" s="2699"/>
      <c r="E56" s="2700"/>
      <c r="F56" s="1751" t="s">
        <v>1012</v>
      </c>
      <c r="G56" s="1753"/>
      <c r="J56" s="1648"/>
      <c r="K56" s="3599" t="s">
        <v>610</v>
      </c>
      <c r="L56" s="2699"/>
      <c r="M56" s="2700"/>
      <c r="N56" s="1751" t="s">
        <v>1027</v>
      </c>
      <c r="O56" s="1753"/>
    </row>
    <row r="57" spans="2:15" ht="55.5" customHeight="1" thickBot="1" x14ac:dyDescent="0.3">
      <c r="B57" s="255" t="s">
        <v>637</v>
      </c>
      <c r="C57" s="1634" t="s">
        <v>1287</v>
      </c>
      <c r="D57" s="1635"/>
      <c r="E57" s="1635"/>
      <c r="F57" s="1635"/>
      <c r="G57" s="1636"/>
      <c r="J57" s="254" t="s">
        <v>1028</v>
      </c>
      <c r="K57" s="1634" t="s">
        <v>1397</v>
      </c>
      <c r="L57" s="1635"/>
      <c r="M57" s="1635"/>
      <c r="N57" s="1635"/>
      <c r="O57" s="1636"/>
    </row>
    <row r="58" spans="2:15" ht="55.5" customHeight="1" thickBot="1" x14ac:dyDescent="0.3">
      <c r="B58" s="254" t="s">
        <v>638</v>
      </c>
      <c r="C58" s="1634" t="s">
        <v>1024</v>
      </c>
      <c r="D58" s="1635"/>
      <c r="E58" s="1635"/>
      <c r="F58" s="1635"/>
      <c r="G58" s="1636"/>
    </row>
    <row r="59" spans="2:15" ht="55.5" customHeight="1" thickBot="1" x14ac:dyDescent="0.3">
      <c r="B59" s="254" t="s">
        <v>640</v>
      </c>
      <c r="C59" s="1634" t="s">
        <v>1399</v>
      </c>
      <c r="D59" s="1635"/>
      <c r="E59" s="1635"/>
      <c r="F59" s="1635"/>
      <c r="G59" s="1636"/>
      <c r="J59" s="254" t="s">
        <v>1029</v>
      </c>
      <c r="K59" s="1634" t="s">
        <v>1030</v>
      </c>
      <c r="L59" s="1635"/>
      <c r="M59" s="1635"/>
      <c r="N59" s="1635"/>
      <c r="O59" s="1636"/>
    </row>
    <row r="60" spans="2:15" ht="55.5" customHeight="1" thickBot="1" x14ac:dyDescent="0.3">
      <c r="B60" s="254" t="s">
        <v>641</v>
      </c>
      <c r="C60" s="1634" t="s">
        <v>1025</v>
      </c>
      <c r="D60" s="1635"/>
      <c r="E60" s="1635"/>
      <c r="F60" s="1635"/>
      <c r="G60" s="1636"/>
    </row>
    <row r="61" spans="2:15" ht="55.5" customHeight="1" thickBot="1" x14ac:dyDescent="0.3">
      <c r="B61" s="254" t="s">
        <v>643</v>
      </c>
      <c r="C61" s="1634" t="s">
        <v>1398</v>
      </c>
      <c r="D61" s="1635"/>
      <c r="E61" s="1635"/>
      <c r="F61" s="1635"/>
      <c r="G61" s="1636"/>
    </row>
    <row r="62" spans="2:15" ht="55.5" customHeight="1" thickBot="1" x14ac:dyDescent="0.3">
      <c r="B62" s="254" t="s">
        <v>644</v>
      </c>
      <c r="C62" s="1634" t="s">
        <v>1026</v>
      </c>
      <c r="D62" s="1635"/>
      <c r="E62" s="1635"/>
      <c r="F62" s="1635"/>
      <c r="G62" s="1636"/>
    </row>
    <row r="65" spans="2:12" x14ac:dyDescent="0.25">
      <c r="B65" s="137" t="s">
        <v>880</v>
      </c>
      <c r="C65" s="58"/>
      <c r="D65" s="58"/>
      <c r="E65" s="58"/>
      <c r="F65" s="58"/>
      <c r="G65" s="58"/>
    </row>
    <row r="66" spans="2:12" ht="324" customHeight="1" x14ac:dyDescent="0.25">
      <c r="B66" s="3609" t="s">
        <v>3974</v>
      </c>
      <c r="C66" s="3610"/>
      <c r="D66" s="3611" t="s">
        <v>3973</v>
      </c>
      <c r="E66" s="3612"/>
      <c r="F66" s="3612"/>
      <c r="G66" s="3612"/>
      <c r="H66" s="3612"/>
      <c r="I66" s="3612"/>
      <c r="J66" s="3612"/>
      <c r="K66" s="3612"/>
      <c r="L66" s="3613"/>
    </row>
    <row r="67" spans="2:12" ht="345" customHeight="1" x14ac:dyDescent="0.25">
      <c r="B67" s="1712" t="s">
        <v>3962</v>
      </c>
      <c r="C67" s="3571"/>
      <c r="D67" s="3572" t="s">
        <v>3972</v>
      </c>
      <c r="E67" s="3450"/>
      <c r="F67" s="3450"/>
      <c r="G67" s="3450"/>
      <c r="H67" s="3450"/>
      <c r="I67" s="3450"/>
      <c r="J67" s="3450"/>
      <c r="K67" s="3450"/>
      <c r="L67" s="3451"/>
    </row>
  </sheetData>
  <sheetProtection algorithmName="SHA-512" hashValue="cD1diXKHnihselbiaDFizPC4swjV+o69Y3Up6kqzPYiRCkGEtdvpU4DLOiw6BZZvcuRHyld59wcbutwkVMBSEA==" saltValue="HyCtNt7I2qB6dAzlrHdtEQ==" spinCount="100000" sheet="1" objects="1" scenarios="1"/>
  <mergeCells count="100">
    <mergeCell ref="B66:C66"/>
    <mergeCell ref="D66:L66"/>
    <mergeCell ref="C48:G48"/>
    <mergeCell ref="C49:F49"/>
    <mergeCell ref="K26:N26"/>
    <mergeCell ref="K27:O27"/>
    <mergeCell ref="K28:N28"/>
    <mergeCell ref="K29:O29"/>
    <mergeCell ref="K30:N30"/>
    <mergeCell ref="K31:O31"/>
    <mergeCell ref="K32:N32"/>
    <mergeCell ref="K33:N33"/>
    <mergeCell ref="K35:N35"/>
    <mergeCell ref="K36:N36"/>
    <mergeCell ref="K34:O34"/>
    <mergeCell ref="C42:F42"/>
    <mergeCell ref="K23:O23"/>
    <mergeCell ref="K24:N24"/>
    <mergeCell ref="C24:F24"/>
    <mergeCell ref="C26:F26"/>
    <mergeCell ref="B28:B40"/>
    <mergeCell ref="J20:J24"/>
    <mergeCell ref="J25:O25"/>
    <mergeCell ref="C30:F30"/>
    <mergeCell ref="J26:J36"/>
    <mergeCell ref="C31:G31"/>
    <mergeCell ref="C32:F32"/>
    <mergeCell ref="C33:G33"/>
    <mergeCell ref="C34:F34"/>
    <mergeCell ref="C29:G29"/>
    <mergeCell ref="B18:F18"/>
    <mergeCell ref="J18:N18"/>
    <mergeCell ref="B19:G19"/>
    <mergeCell ref="J19:O19"/>
    <mergeCell ref="C22:F22"/>
    <mergeCell ref="C20:F20"/>
    <mergeCell ref="K22:N22"/>
    <mergeCell ref="J55:J56"/>
    <mergeCell ref="K55:O55"/>
    <mergeCell ref="K56:M56"/>
    <mergeCell ref="N56:O56"/>
    <mergeCell ref="C43:G43"/>
    <mergeCell ref="C47:F47"/>
    <mergeCell ref="J53:O53"/>
    <mergeCell ref="N54:O54"/>
    <mergeCell ref="B53:G53"/>
    <mergeCell ref="H44:I45"/>
    <mergeCell ref="C54:E54"/>
    <mergeCell ref="F54:G54"/>
    <mergeCell ref="B42:B50"/>
    <mergeCell ref="C46:G46"/>
    <mergeCell ref="C50:F50"/>
    <mergeCell ref="C44:F44"/>
    <mergeCell ref="C62:G62"/>
    <mergeCell ref="C61:G61"/>
    <mergeCell ref="F56:G56"/>
    <mergeCell ref="C56:E56"/>
    <mergeCell ref="C55:G55"/>
    <mergeCell ref="K57:O57"/>
    <mergeCell ref="K59:O59"/>
    <mergeCell ref="C58:G58"/>
    <mergeCell ref="C60:G60"/>
    <mergeCell ref="C59:G59"/>
    <mergeCell ref="C57:G57"/>
    <mergeCell ref="B2:F2"/>
    <mergeCell ref="F5:G5"/>
    <mergeCell ref="I5:J5"/>
    <mergeCell ref="L5:M5"/>
    <mergeCell ref="B7:B8"/>
    <mergeCell ref="C7:C8"/>
    <mergeCell ref="D7:D8"/>
    <mergeCell ref="F7:F8"/>
    <mergeCell ref="G7:G8"/>
    <mergeCell ref="I7:I8"/>
    <mergeCell ref="M7:M8"/>
    <mergeCell ref="J7:J8"/>
    <mergeCell ref="L7:L8"/>
    <mergeCell ref="B41:G41"/>
    <mergeCell ref="C35:G35"/>
    <mergeCell ref="C36:F36"/>
    <mergeCell ref="C37:F37"/>
    <mergeCell ref="C38:G38"/>
    <mergeCell ref="C39:F39"/>
    <mergeCell ref="C40:F40"/>
    <mergeCell ref="C45:F45"/>
    <mergeCell ref="B67:C67"/>
    <mergeCell ref="D67:L67"/>
    <mergeCell ref="C15:F15"/>
    <mergeCell ref="B17:G17"/>
    <mergeCell ref="B20:B26"/>
    <mergeCell ref="K54:M54"/>
    <mergeCell ref="J17:O17"/>
    <mergeCell ref="K20:N20"/>
    <mergeCell ref="B55:B56"/>
    <mergeCell ref="K21:O21"/>
    <mergeCell ref="C21:G21"/>
    <mergeCell ref="C23:G23"/>
    <mergeCell ref="C25:G25"/>
    <mergeCell ref="B27:G27"/>
    <mergeCell ref="C28:F28"/>
  </mergeCells>
  <conditionalFormatting sqref="C9:D13">
    <cfRule type="expression" dxfId="39" priority="1" stopIfTrue="1">
      <formula>OR($B9="nicht relevant",$B9="EZ")</formula>
    </cfRule>
  </conditionalFormatting>
  <conditionalFormatting sqref="C14:G14 H14:M15">
    <cfRule type="cellIs" dxfId="38" priority="139" operator="lessThan">
      <formula>0</formula>
    </cfRule>
  </conditionalFormatting>
  <conditionalFormatting sqref="D9:D11">
    <cfRule type="expression" dxfId="37" priority="155" stopIfTrue="1">
      <formula>LEN(TRIM(D9))=0</formula>
    </cfRule>
  </conditionalFormatting>
  <conditionalFormatting sqref="D12:D13">
    <cfRule type="expression" dxfId="36" priority="87" stopIfTrue="1">
      <formula>LEN(TRIM(D12))=0</formula>
    </cfRule>
  </conditionalFormatting>
  <conditionalFormatting sqref="F9:F13">
    <cfRule type="expression" dxfId="35" priority="129" stopIfTrue="1">
      <formula>LEN(TRIM(F9))=0</formula>
    </cfRule>
    <cfRule type="cellIs" dxfId="34" priority="134" stopIfTrue="1" operator="greaterThan">
      <formula>D9</formula>
    </cfRule>
  </conditionalFormatting>
  <conditionalFormatting sqref="F9:G13">
    <cfRule type="expression" dxfId="33" priority="124" stopIfTrue="1">
      <formula>OR($B9="nicht relevant",$B9="EZ")</formula>
    </cfRule>
  </conditionalFormatting>
  <conditionalFormatting sqref="G9:G13">
    <cfRule type="expression" dxfId="32" priority="144" stopIfTrue="1">
      <formula>LEN(TRIM(G9))=0</formula>
    </cfRule>
  </conditionalFormatting>
  <conditionalFormatting sqref="G11:G13">
    <cfRule type="cellIs" dxfId="31" priority="182" stopIfTrue="1" operator="between">
      <formula>$F$89</formula>
      <formula>$I$85</formula>
    </cfRule>
  </conditionalFormatting>
  <conditionalFormatting sqref="G15">
    <cfRule type="cellIs" dxfId="30" priority="170" stopIfTrue="1" operator="equal">
      <formula>"---"</formula>
    </cfRule>
    <cfRule type="cellIs" dxfId="29" priority="171" stopIfTrue="1" operator="between">
      <formula>$H$87</formula>
      <formula>$I$87</formula>
    </cfRule>
    <cfRule type="cellIs" dxfId="28" priority="172" stopIfTrue="1" operator="between">
      <formula>$F$90</formula>
      <formula>$I$86</formula>
    </cfRule>
  </conditionalFormatting>
  <conditionalFormatting sqref="I9:I13">
    <cfRule type="expression" dxfId="27" priority="114" stopIfTrue="1">
      <formula>LEN(TRIM(I9))=0</formula>
    </cfRule>
    <cfRule type="cellIs" dxfId="26" priority="119" stopIfTrue="1" operator="greaterThan">
      <formula>F9</formula>
    </cfRule>
  </conditionalFormatting>
  <conditionalFormatting sqref="I9:J13">
    <cfRule type="expression" dxfId="25" priority="109" stopIfTrue="1">
      <formula>OR($B9="nicht relevant",$B9="EZ")</formula>
    </cfRule>
  </conditionalFormatting>
  <conditionalFormatting sqref="J9">
    <cfRule type="cellIs" dxfId="24" priority="664" stopIfTrue="1" operator="between">
      <formula>$C$97</formula>
      <formula>$F$97</formula>
    </cfRule>
    <cfRule type="expression" dxfId="23" priority="665" stopIfTrue="1">
      <formula>LEN(TRIM(J9))=0</formula>
    </cfRule>
  </conditionalFormatting>
  <conditionalFormatting sqref="J10">
    <cfRule type="cellIs" dxfId="22" priority="643" stopIfTrue="1" operator="between">
      <formula>$C$98</formula>
      <formula>$F$98</formula>
    </cfRule>
    <cfRule type="expression" dxfId="21" priority="644" stopIfTrue="1">
      <formula>LEN(TRIM(J10))=0</formula>
    </cfRule>
  </conditionalFormatting>
  <conditionalFormatting sqref="J11">
    <cfRule type="cellIs" dxfId="20" priority="640" stopIfTrue="1" operator="between">
      <formula>$C$99</formula>
      <formula>$F$99</formula>
    </cfRule>
    <cfRule type="expression" dxfId="19" priority="641" stopIfTrue="1">
      <formula>LEN(TRIM(J11))=0</formula>
    </cfRule>
  </conditionalFormatting>
  <conditionalFormatting sqref="J12">
    <cfRule type="cellIs" dxfId="18" priority="637" stopIfTrue="1" operator="between">
      <formula>$C$100</formula>
      <formula>$F$100</formula>
    </cfRule>
    <cfRule type="expression" dxfId="17" priority="638" stopIfTrue="1">
      <formula>LEN(TRIM(J12))=0</formula>
    </cfRule>
  </conditionalFormatting>
  <conditionalFormatting sqref="J13">
    <cfRule type="cellIs" dxfId="16" priority="634" stopIfTrue="1" operator="between">
      <formula>$C$101</formula>
      <formula>$F$101</formula>
    </cfRule>
    <cfRule type="expression" dxfId="15" priority="635" stopIfTrue="1">
      <formula>LEN(TRIM(J13))=0</formula>
    </cfRule>
  </conditionalFormatting>
  <conditionalFormatting sqref="L9:L13">
    <cfRule type="expression" dxfId="14" priority="99" stopIfTrue="1">
      <formula>LEN(TRIM(L9))=0</formula>
    </cfRule>
    <cfRule type="cellIs" dxfId="13" priority="104" stopIfTrue="1" operator="greaterThan">
      <formula>F9</formula>
    </cfRule>
  </conditionalFormatting>
  <conditionalFormatting sqref="L9:M13">
    <cfRule type="expression" dxfId="12" priority="94" stopIfTrue="1">
      <formula>OR($B9="nicht relevant",$B9="EZ")</formula>
    </cfRule>
  </conditionalFormatting>
  <conditionalFormatting sqref="M9:M12">
    <cfRule type="expression" dxfId="11" priority="671" stopIfTrue="1">
      <formula>IF(M9="","",IF(M9&gt;=0,OR(M9&lt;G94,M9&gt;=I90),FALSE))</formula>
    </cfRule>
  </conditionalFormatting>
  <conditionalFormatting sqref="M9:M13">
    <cfRule type="expression" dxfId="10" priority="667" stopIfTrue="1">
      <formula>LEN(TRIM(M9))=0</formula>
    </cfRule>
  </conditionalFormatting>
  <conditionalFormatting sqref="M13">
    <cfRule type="cellIs" dxfId="9" priority="668" stopIfTrue="1" operator="between">
      <formula>$C$108</formula>
      <formula>$F$108</formula>
    </cfRule>
  </conditionalFormatting>
  <dataValidations count="4">
    <dataValidation type="whole" showInputMessage="1" showErrorMessage="1" errorTitle="Eingabefehler" error="Werte Spalte F &quot;Patienten mit Follow-Up&quot; müssen kleiner sein als Spalte D &quot;Anzahl Primärfälle&quot;." sqref="F9:F13" xr:uid="{00000000-0002-0000-2C00-000000000000}">
      <formula1>0</formula1>
      <formula2>D9</formula2>
    </dataValidation>
    <dataValidation type="whole" showInputMessage="1" showErrorMessage="1" errorTitle="Eingabefehler" error="Werte Spalte L &quot;OAS absolut&quot; müssen kleiner sein als Spalte F &quot;Patienten mit Follow-Up&quot;." sqref="L9:L13" xr:uid="{00000000-0002-0000-2C00-000001000000}">
      <formula1>0</formula1>
      <formula2>F9</formula2>
    </dataValidation>
    <dataValidation type="whole" showInputMessage="1" showErrorMessage="1" errorTitle="Eingabefehler" error="Werte Spalte I &quot;DFS absolut&quot; müssen kleiner sein als Spalte F &quot;Patienten mit Follow-Up&quot;." sqref="I9:I13" xr:uid="{00000000-0002-0000-2C00-000002000000}">
      <formula1>0</formula1>
      <formula2>F9</formula2>
    </dataValidation>
    <dataValidation type="whole" allowBlank="1" showInputMessage="1" showErrorMessage="1" errorTitle="Eingabefehler" error="Ganze Zahl zwischen 0 und 5000 eingeben." sqref="D9:D13" xr:uid="{00000000-0002-0000-2C00-000003000000}">
      <formula1>0</formula1>
      <formula2>5000</formula2>
    </dataValidation>
  </dataValidations>
  <hyperlinks>
    <hyperlink ref="B3" location="Content!A1" display="Content (Inhaltsverzeichnis)" xr:uid="{00000000-0004-0000-2C00-000000000000}"/>
  </hyperlinks>
  <pageMargins left="0.7" right="0.7" top="0.78740157499999996" bottom="0.78740157499999996" header="0.3" footer="0.3"/>
  <pageSetup paperSize="9" orientation="portrait" r:id="rId1"/>
  <drawing r:id="rId2"/>
  <legacy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Tabelle49"/>
  <dimension ref="B1:N87"/>
  <sheetViews>
    <sheetView workbookViewId="0"/>
  </sheetViews>
  <sheetFormatPr baseColWidth="10" defaultRowHeight="15" x14ac:dyDescent="0.25"/>
  <cols>
    <col min="1" max="1" width="3.28515625" customWidth="1"/>
    <col min="2" max="2" width="15" customWidth="1"/>
    <col min="3" max="3" width="31.28515625" customWidth="1"/>
    <col min="4" max="4" width="37" customWidth="1"/>
    <col min="5" max="5" width="4.85546875" customWidth="1"/>
    <col min="6" max="6" width="40" customWidth="1"/>
  </cols>
  <sheetData>
    <row r="1" spans="2:14" s="58" customFormat="1" ht="9" customHeight="1" x14ac:dyDescent="0.2"/>
    <row r="2" spans="2:14" s="58" customFormat="1" ht="48.75" customHeight="1" x14ac:dyDescent="0.25">
      <c r="B2" s="1536" t="s">
        <v>1847</v>
      </c>
      <c r="C2" s="1536"/>
      <c r="D2" s="1536"/>
      <c r="E2" s="1536"/>
      <c r="F2" s="56"/>
      <c r="G2" s="26"/>
      <c r="H2"/>
    </row>
    <row r="3" spans="2:14" s="1" customFormat="1" ht="16.5" customHeight="1" x14ac:dyDescent="0.25">
      <c r="B3" s="343" t="s">
        <v>842</v>
      </c>
      <c r="C3"/>
      <c r="D3"/>
      <c r="E3"/>
      <c r="F3"/>
      <c r="G3"/>
      <c r="H3" s="155"/>
      <c r="I3" s="155"/>
      <c r="J3" s="155"/>
      <c r="K3" s="156"/>
      <c r="L3"/>
      <c r="M3"/>
      <c r="N3"/>
    </row>
    <row r="4" spans="2:14" ht="8.25" customHeight="1" x14ac:dyDescent="0.25"/>
    <row r="5" spans="2:14" s="139" customFormat="1" ht="9.75" customHeight="1" x14ac:dyDescent="0.2">
      <c r="B5" s="3618"/>
      <c r="C5" s="3618"/>
      <c r="D5" s="3618"/>
    </row>
    <row r="6" spans="2:14" s="139" customFormat="1" ht="10.5" customHeight="1" x14ac:dyDescent="0.2">
      <c r="B6" s="3619"/>
      <c r="C6" s="3619"/>
      <c r="D6" s="3619"/>
      <c r="E6" s="404"/>
      <c r="F6" s="405"/>
    </row>
    <row r="7" spans="2:14" s="139" customFormat="1" ht="6" customHeight="1" thickBot="1" x14ac:dyDescent="0.25">
      <c r="B7" s="406"/>
      <c r="C7" s="406"/>
      <c r="D7" s="406"/>
      <c r="E7" s="404"/>
      <c r="F7" s="405"/>
    </row>
    <row r="8" spans="2:14" s="139" customFormat="1" ht="37.5" customHeight="1" x14ac:dyDescent="0.2">
      <c r="B8" s="3620" t="s">
        <v>1256</v>
      </c>
      <c r="C8" s="3621"/>
      <c r="D8" s="420"/>
      <c r="E8" s="404"/>
      <c r="F8" s="499"/>
    </row>
    <row r="9" spans="2:14" s="139" customFormat="1" ht="30.75" customHeight="1" thickBot="1" x14ac:dyDescent="0.25">
      <c r="B9" s="1827" t="s">
        <v>1257</v>
      </c>
      <c r="C9" s="1828"/>
      <c r="D9" s="421"/>
      <c r="E9" s="404"/>
      <c r="F9" s="500"/>
    </row>
    <row r="10" spans="2:14" s="407" customFormat="1" ht="3.95" customHeight="1" thickBot="1" x14ac:dyDescent="0.25">
      <c r="C10" s="408"/>
      <c r="D10" s="409"/>
      <c r="E10" s="410"/>
      <c r="F10" s="411"/>
    </row>
    <row r="11" spans="2:14" s="139" customFormat="1" ht="24.95" customHeight="1" thickBot="1" x14ac:dyDescent="0.25">
      <c r="B11" s="3614" t="s">
        <v>1258</v>
      </c>
      <c r="C11" s="3615"/>
      <c r="D11" s="3616"/>
      <c r="E11" s="231"/>
      <c r="F11" s="411"/>
    </row>
    <row r="12" spans="2:14" s="412" customFormat="1" ht="24.95" customHeight="1" x14ac:dyDescent="0.25">
      <c r="B12" s="1841" t="s">
        <v>1259</v>
      </c>
      <c r="C12" s="3617"/>
      <c r="D12" s="422"/>
      <c r="E12" s="209"/>
    </row>
    <row r="13" spans="2:14" s="412" customFormat="1" ht="24.95" customHeight="1" x14ac:dyDescent="0.25">
      <c r="B13" s="1789" t="s">
        <v>1260</v>
      </c>
      <c r="C13" s="1790"/>
      <c r="D13" s="423"/>
      <c r="E13" s="413"/>
    </row>
    <row r="14" spans="2:14" s="412" customFormat="1" ht="24.95" customHeight="1" x14ac:dyDescent="0.25">
      <c r="B14" s="1789" t="s">
        <v>1261</v>
      </c>
      <c r="C14" s="1790"/>
      <c r="D14" s="423"/>
      <c r="E14" s="413"/>
    </row>
    <row r="15" spans="2:14" s="412" customFormat="1" ht="24.95" customHeight="1" x14ac:dyDescent="0.25">
      <c r="B15" s="1789" t="s">
        <v>1262</v>
      </c>
      <c r="C15" s="1790"/>
      <c r="D15" s="423"/>
      <c r="E15" s="413"/>
    </row>
    <row r="16" spans="2:14" s="412" customFormat="1" ht="24.95" customHeight="1" x14ac:dyDescent="0.25">
      <c r="B16" s="1789" t="s">
        <v>1263</v>
      </c>
      <c r="C16" s="1790"/>
      <c r="D16" s="423"/>
      <c r="E16" s="413"/>
    </row>
    <row r="17" spans="2:5" s="412" customFormat="1" ht="25.5" customHeight="1" thickBot="1" x14ac:dyDescent="0.3">
      <c r="B17" s="3622" t="s">
        <v>1267</v>
      </c>
      <c r="C17" s="3623"/>
      <c r="D17" s="424"/>
    </row>
    <row r="18" spans="2:5" s="139" customFormat="1" ht="3.95" customHeight="1" thickBot="1" x14ac:dyDescent="0.25">
      <c r="B18" s="414"/>
      <c r="C18" s="415"/>
      <c r="D18" s="416"/>
      <c r="E18" s="416"/>
    </row>
    <row r="19" spans="2:5" s="139" customFormat="1" ht="24.95" customHeight="1" thickBot="1" x14ac:dyDescent="0.25">
      <c r="B19" s="3624" t="s">
        <v>1271</v>
      </c>
      <c r="C19" s="3625"/>
      <c r="D19" s="3626"/>
      <c r="E19" s="417"/>
    </row>
    <row r="20" spans="2:5" s="412" customFormat="1" ht="24.95" customHeight="1" x14ac:dyDescent="0.25">
      <c r="B20" s="1841" t="s">
        <v>1259</v>
      </c>
      <c r="C20" s="3617"/>
      <c r="D20" s="422"/>
    </row>
    <row r="21" spans="2:5" s="412" customFormat="1" ht="24.95" customHeight="1" x14ac:dyDescent="0.25">
      <c r="B21" s="1789" t="s">
        <v>1264</v>
      </c>
      <c r="C21" s="1790"/>
      <c r="D21" s="423"/>
    </row>
    <row r="22" spans="2:5" s="412" customFormat="1" ht="24.95" customHeight="1" x14ac:dyDescent="0.25">
      <c r="B22" s="1789" t="s">
        <v>1265</v>
      </c>
      <c r="C22" s="1790"/>
      <c r="D22" s="423"/>
    </row>
    <row r="23" spans="2:5" s="412" customFormat="1" ht="24.95" customHeight="1" thickBot="1" x14ac:dyDescent="0.3">
      <c r="B23" s="3622" t="s">
        <v>1266</v>
      </c>
      <c r="C23" s="3623"/>
      <c r="D23" s="424"/>
    </row>
    <row r="24" spans="2:5" s="139" customFormat="1" ht="3.95" customHeight="1" thickBot="1" x14ac:dyDescent="0.25">
      <c r="B24" s="414"/>
      <c r="C24" s="415"/>
      <c r="D24" s="416"/>
      <c r="E24" s="416"/>
    </row>
    <row r="25" spans="2:5" s="139" customFormat="1" ht="24.95" customHeight="1" thickBot="1" x14ac:dyDescent="0.25">
      <c r="B25" s="3614" t="s">
        <v>1268</v>
      </c>
      <c r="C25" s="3615"/>
      <c r="D25" s="3616"/>
      <c r="E25" s="231"/>
    </row>
    <row r="26" spans="2:5" s="412" customFormat="1" ht="24.95" customHeight="1" x14ac:dyDescent="0.25">
      <c r="B26" s="1841" t="s">
        <v>1259</v>
      </c>
      <c r="C26" s="3617"/>
      <c r="D26" s="422"/>
    </row>
    <row r="27" spans="2:5" s="412" customFormat="1" ht="50.1" customHeight="1" x14ac:dyDescent="0.25">
      <c r="B27" s="1789" t="s">
        <v>1269</v>
      </c>
      <c r="C27" s="1790"/>
      <c r="D27" s="423"/>
    </row>
    <row r="28" spans="2:5" s="412" customFormat="1" ht="50.1" customHeight="1" thickBot="1" x14ac:dyDescent="0.3">
      <c r="B28" s="3622" t="s">
        <v>1270</v>
      </c>
      <c r="C28" s="3623"/>
      <c r="D28" s="424"/>
    </row>
    <row r="29" spans="2:5" s="139" customFormat="1" ht="7.5" customHeight="1" x14ac:dyDescent="0.2">
      <c r="E29" s="418"/>
    </row>
    <row r="30" spans="2:5" s="139" customFormat="1" ht="22.5" customHeight="1" x14ac:dyDescent="0.2">
      <c r="B30" s="2326" t="s">
        <v>1040</v>
      </c>
      <c r="C30" s="2326"/>
      <c r="D30" s="2326"/>
      <c r="E30" s="418"/>
    </row>
    <row r="31" spans="2:5" ht="15.75" thickBot="1" x14ac:dyDescent="0.3"/>
    <row r="32" spans="2:5" ht="27" customHeight="1" thickBot="1" x14ac:dyDescent="0.3">
      <c r="B32" s="256" t="s">
        <v>1047</v>
      </c>
      <c r="C32" s="257" t="s">
        <v>1048</v>
      </c>
      <c r="D32" s="256" t="s">
        <v>1049</v>
      </c>
    </row>
    <row r="33" spans="2:4" ht="36" customHeight="1" thickBot="1" x14ac:dyDescent="0.3">
      <c r="B33" s="254" t="s">
        <v>1050</v>
      </c>
      <c r="C33" s="3628" t="s">
        <v>1051</v>
      </c>
      <c r="D33" s="1636"/>
    </row>
    <row r="34" spans="2:4" ht="35.25" customHeight="1" thickBot="1" x14ac:dyDescent="0.3">
      <c r="B34" s="1646" t="s">
        <v>1057</v>
      </c>
      <c r="C34" s="3629" t="s">
        <v>1059</v>
      </c>
      <c r="D34" s="1636"/>
    </row>
    <row r="35" spans="2:4" ht="33.75" x14ac:dyDescent="0.25">
      <c r="B35" s="1647"/>
      <c r="C35" s="429" t="s">
        <v>1117</v>
      </c>
      <c r="D35" s="403" t="s">
        <v>8</v>
      </c>
    </row>
    <row r="36" spans="2:4" ht="34.5" thickBot="1" x14ac:dyDescent="0.3">
      <c r="B36" s="1648"/>
      <c r="C36" s="10" t="s">
        <v>516</v>
      </c>
      <c r="D36" s="430" t="s">
        <v>332</v>
      </c>
    </row>
    <row r="37" spans="2:4" ht="35.25" customHeight="1" thickBot="1" x14ac:dyDescent="0.3">
      <c r="B37" s="1646" t="s">
        <v>1060</v>
      </c>
      <c r="C37" s="3629" t="s">
        <v>1061</v>
      </c>
      <c r="D37" s="1636"/>
    </row>
    <row r="38" spans="2:4" ht="33.75" x14ac:dyDescent="0.25">
      <c r="B38" s="1647"/>
      <c r="C38" s="429" t="s">
        <v>1117</v>
      </c>
      <c r="D38" s="565" t="s">
        <v>8</v>
      </c>
    </row>
    <row r="39" spans="2:4" ht="33.75" x14ac:dyDescent="0.25">
      <c r="B39" s="1647"/>
      <c r="C39" s="492" t="s">
        <v>516</v>
      </c>
      <c r="D39" s="564" t="s">
        <v>332</v>
      </c>
    </row>
    <row r="40" spans="2:4" ht="34.5" thickBot="1" x14ac:dyDescent="0.3">
      <c r="B40" s="1648"/>
      <c r="C40" s="492" t="s">
        <v>521</v>
      </c>
      <c r="D40" s="494" t="s">
        <v>479</v>
      </c>
    </row>
    <row r="41" spans="2:4" ht="35.25" customHeight="1" thickBot="1" x14ac:dyDescent="0.3">
      <c r="B41" s="1646" t="s">
        <v>1062</v>
      </c>
      <c r="C41" s="3627" t="s">
        <v>1063</v>
      </c>
      <c r="D41" s="1633"/>
    </row>
    <row r="42" spans="2:4" ht="33.75" x14ac:dyDescent="0.25">
      <c r="B42" s="1976"/>
      <c r="C42" s="429" t="s">
        <v>1117</v>
      </c>
      <c r="D42" s="566" t="s">
        <v>8</v>
      </c>
    </row>
    <row r="43" spans="2:4" ht="33.75" x14ac:dyDescent="0.25">
      <c r="B43" s="1976"/>
      <c r="C43" s="10" t="s">
        <v>516</v>
      </c>
      <c r="D43" s="460" t="s">
        <v>332</v>
      </c>
    </row>
    <row r="44" spans="2:4" ht="33.75" x14ac:dyDescent="0.25">
      <c r="B44" s="1976"/>
      <c r="C44" s="10" t="s">
        <v>521</v>
      </c>
      <c r="D44" s="460" t="s">
        <v>479</v>
      </c>
    </row>
    <row r="45" spans="2:4" ht="34.5" thickBot="1" x14ac:dyDescent="0.3">
      <c r="B45" s="2030"/>
      <c r="C45" s="258" t="s">
        <v>521</v>
      </c>
      <c r="D45" s="461">
        <v>0</v>
      </c>
    </row>
    <row r="46" spans="2:4" ht="35.25" customHeight="1" thickBot="1" x14ac:dyDescent="0.3">
      <c r="B46" s="1646" t="s">
        <v>1064</v>
      </c>
      <c r="C46" s="3630" t="s">
        <v>1063</v>
      </c>
      <c r="D46" s="1705"/>
    </row>
    <row r="47" spans="2:4" ht="33.75" x14ac:dyDescent="0.25">
      <c r="B47" s="1647"/>
      <c r="C47" s="429" t="s">
        <v>1117</v>
      </c>
      <c r="D47" s="565" t="s">
        <v>8</v>
      </c>
    </row>
    <row r="48" spans="2:4" ht="33.75" x14ac:dyDescent="0.25">
      <c r="B48" s="1647"/>
      <c r="C48" s="492" t="s">
        <v>516</v>
      </c>
      <c r="D48" s="564" t="s">
        <v>332</v>
      </c>
    </row>
    <row r="49" spans="2:4" ht="33.75" x14ac:dyDescent="0.25">
      <c r="B49" s="1647"/>
      <c r="C49" s="10" t="s">
        <v>521</v>
      </c>
      <c r="D49" s="48" t="s">
        <v>479</v>
      </c>
    </row>
    <row r="50" spans="2:4" ht="34.5" thickBot="1" x14ac:dyDescent="0.3">
      <c r="B50" s="1648"/>
      <c r="C50" s="492" t="s">
        <v>521</v>
      </c>
      <c r="D50" s="494" t="s">
        <v>313</v>
      </c>
    </row>
    <row r="51" spans="2:4" ht="35.25" customHeight="1" thickBot="1" x14ac:dyDescent="0.3">
      <c r="B51" s="1646" t="s">
        <v>126</v>
      </c>
      <c r="C51" s="3629" t="s">
        <v>1063</v>
      </c>
      <c r="D51" s="1636"/>
    </row>
    <row r="52" spans="2:4" ht="33.75" x14ac:dyDescent="0.25">
      <c r="B52" s="1647"/>
      <c r="C52" s="429" t="s">
        <v>1117</v>
      </c>
      <c r="D52" s="565" t="s">
        <v>8</v>
      </c>
    </row>
    <row r="53" spans="2:4" ht="33.75" x14ac:dyDescent="0.25">
      <c r="B53" s="1647"/>
      <c r="C53" s="10" t="s">
        <v>516</v>
      </c>
      <c r="D53" s="48" t="s">
        <v>332</v>
      </c>
    </row>
    <row r="54" spans="2:4" ht="33.75" x14ac:dyDescent="0.25">
      <c r="B54" s="1647"/>
      <c r="C54" s="10" t="s">
        <v>521</v>
      </c>
      <c r="D54" s="48" t="s">
        <v>479</v>
      </c>
    </row>
    <row r="55" spans="2:4" ht="34.5" thickBot="1" x14ac:dyDescent="0.3">
      <c r="B55" s="1648"/>
      <c r="C55" s="10" t="s">
        <v>521</v>
      </c>
      <c r="D55" s="494" t="s">
        <v>1066</v>
      </c>
    </row>
    <row r="56" spans="2:4" ht="35.25" customHeight="1" thickBot="1" x14ac:dyDescent="0.3">
      <c r="B56" s="1646" t="s">
        <v>1065</v>
      </c>
      <c r="C56" s="3629" t="s">
        <v>1063</v>
      </c>
      <c r="D56" s="1636"/>
    </row>
    <row r="57" spans="2:4" ht="33.75" x14ac:dyDescent="0.25">
      <c r="B57" s="1647"/>
      <c r="C57" s="429" t="s">
        <v>1117</v>
      </c>
      <c r="D57" s="565" t="s">
        <v>8</v>
      </c>
    </row>
    <row r="58" spans="2:4" ht="33.75" x14ac:dyDescent="0.25">
      <c r="B58" s="1647"/>
      <c r="C58" s="492" t="s">
        <v>516</v>
      </c>
      <c r="D58" s="501" t="s">
        <v>332</v>
      </c>
    </row>
    <row r="59" spans="2:4" ht="33.75" x14ac:dyDescent="0.25">
      <c r="B59" s="1647"/>
      <c r="C59" s="10" t="s">
        <v>521</v>
      </c>
      <c r="D59" s="48" t="s">
        <v>479</v>
      </c>
    </row>
    <row r="60" spans="2:4" ht="34.5" thickBot="1" x14ac:dyDescent="0.3">
      <c r="B60" s="1648"/>
      <c r="C60" s="10" t="s">
        <v>521</v>
      </c>
      <c r="D60" s="494" t="s">
        <v>1067</v>
      </c>
    </row>
    <row r="61" spans="2:4" ht="35.25" customHeight="1" thickBot="1" x14ac:dyDescent="0.3">
      <c r="B61" s="1646" t="s">
        <v>1084</v>
      </c>
      <c r="C61" s="3629" t="s">
        <v>1075</v>
      </c>
      <c r="D61" s="1636"/>
    </row>
    <row r="62" spans="2:4" ht="34.5" customHeight="1" thickBot="1" x14ac:dyDescent="0.3">
      <c r="B62" s="1648"/>
      <c r="C62" s="3629" t="s">
        <v>1474</v>
      </c>
      <c r="D62" s="1636"/>
    </row>
    <row r="63" spans="2:4" ht="35.25" customHeight="1" thickBot="1" x14ac:dyDescent="0.3">
      <c r="B63" s="1646" t="s">
        <v>1068</v>
      </c>
      <c r="C63" s="3629" t="s">
        <v>1061</v>
      </c>
      <c r="D63" s="1636"/>
    </row>
    <row r="64" spans="2:4" ht="33.75" x14ac:dyDescent="0.25">
      <c r="B64" s="1647"/>
      <c r="C64" s="429" t="s">
        <v>1117</v>
      </c>
      <c r="D64" s="565" t="s">
        <v>8</v>
      </c>
    </row>
    <row r="65" spans="2:4" ht="33.75" x14ac:dyDescent="0.25">
      <c r="B65" s="1647"/>
      <c r="C65" s="492" t="s">
        <v>516</v>
      </c>
      <c r="D65" s="501" t="s">
        <v>332</v>
      </c>
    </row>
    <row r="66" spans="2:4" ht="34.5" thickBot="1" x14ac:dyDescent="0.3">
      <c r="B66" s="1648"/>
      <c r="C66" s="10" t="s">
        <v>522</v>
      </c>
      <c r="D66" s="494" t="s">
        <v>501</v>
      </c>
    </row>
    <row r="67" spans="2:4" ht="35.25" customHeight="1" thickBot="1" x14ac:dyDescent="0.3">
      <c r="B67" s="1646" t="s">
        <v>1071</v>
      </c>
      <c r="C67" s="3629" t="s">
        <v>1069</v>
      </c>
      <c r="D67" s="1636"/>
    </row>
    <row r="68" spans="2:4" ht="33.75" x14ac:dyDescent="0.25">
      <c r="B68" s="1647"/>
      <c r="C68" s="429" t="s">
        <v>1117</v>
      </c>
      <c r="D68" s="565" t="s">
        <v>8</v>
      </c>
    </row>
    <row r="69" spans="2:4" ht="33.75" x14ac:dyDescent="0.25">
      <c r="B69" s="1647"/>
      <c r="C69" s="492" t="s">
        <v>516</v>
      </c>
      <c r="D69" s="501" t="s">
        <v>332</v>
      </c>
    </row>
    <row r="70" spans="2:4" ht="33.75" x14ac:dyDescent="0.25">
      <c r="B70" s="1647"/>
      <c r="C70" s="10" t="s">
        <v>522</v>
      </c>
      <c r="D70" s="501" t="s">
        <v>501</v>
      </c>
    </row>
    <row r="71" spans="2:4" ht="34.5" thickBot="1" x14ac:dyDescent="0.3">
      <c r="B71" s="1648"/>
      <c r="C71" s="10" t="s">
        <v>522</v>
      </c>
      <c r="D71" s="494" t="s">
        <v>1070</v>
      </c>
    </row>
    <row r="72" spans="2:4" ht="35.25" customHeight="1" thickBot="1" x14ac:dyDescent="0.3">
      <c r="B72" s="1646" t="s">
        <v>1072</v>
      </c>
      <c r="C72" s="3629" t="s">
        <v>1069</v>
      </c>
      <c r="D72" s="1636"/>
    </row>
    <row r="73" spans="2:4" ht="33.75" x14ac:dyDescent="0.25">
      <c r="B73" s="1647"/>
      <c r="C73" s="429" t="s">
        <v>1117</v>
      </c>
      <c r="D73" s="565" t="s">
        <v>8</v>
      </c>
    </row>
    <row r="74" spans="2:4" ht="33.75" x14ac:dyDescent="0.25">
      <c r="B74" s="1647"/>
      <c r="C74" s="492" t="s">
        <v>516</v>
      </c>
      <c r="D74" s="501" t="s">
        <v>332</v>
      </c>
    </row>
    <row r="75" spans="2:4" ht="33.75" x14ac:dyDescent="0.25">
      <c r="B75" s="1647"/>
      <c r="C75" s="10" t="s">
        <v>522</v>
      </c>
      <c r="D75" s="501" t="s">
        <v>501</v>
      </c>
    </row>
    <row r="76" spans="2:4" ht="34.5" thickBot="1" x14ac:dyDescent="0.3">
      <c r="B76" s="1648"/>
      <c r="C76" s="10" t="s">
        <v>522</v>
      </c>
      <c r="D76" s="494" t="s">
        <v>1073</v>
      </c>
    </row>
    <row r="77" spans="2:4" ht="35.25" customHeight="1" thickBot="1" x14ac:dyDescent="0.3">
      <c r="B77" s="1646" t="s">
        <v>1076</v>
      </c>
      <c r="C77" s="3629" t="s">
        <v>1074</v>
      </c>
      <c r="D77" s="1636"/>
    </row>
    <row r="78" spans="2:4" ht="34.5" customHeight="1" thickBot="1" x14ac:dyDescent="0.3">
      <c r="B78" s="1648"/>
      <c r="C78" s="3629" t="s">
        <v>1475</v>
      </c>
      <c r="D78" s="1636"/>
    </row>
    <row r="79" spans="2:4" ht="35.25" customHeight="1" thickBot="1" x14ac:dyDescent="0.3">
      <c r="B79" s="1646" t="s">
        <v>1077</v>
      </c>
      <c r="C79" s="3629" t="s">
        <v>1061</v>
      </c>
      <c r="D79" s="1636"/>
    </row>
    <row r="80" spans="2:4" ht="35.25" customHeight="1" x14ac:dyDescent="0.25">
      <c r="B80" s="1647"/>
      <c r="C80" s="429" t="s">
        <v>1117</v>
      </c>
      <c r="D80" s="565" t="s">
        <v>8</v>
      </c>
    </row>
    <row r="81" spans="2:4" ht="33.75" x14ac:dyDescent="0.25">
      <c r="B81" s="1647"/>
      <c r="C81" s="492" t="s">
        <v>516</v>
      </c>
      <c r="D81" s="501" t="s">
        <v>332</v>
      </c>
    </row>
    <row r="82" spans="2:4" ht="35.25" customHeight="1" x14ac:dyDescent="0.25">
      <c r="B82" s="1647"/>
      <c r="C82" s="10" t="s">
        <v>519</v>
      </c>
      <c r="D82" s="30" t="s">
        <v>523</v>
      </c>
    </row>
    <row r="83" spans="2:4" ht="39.75" customHeight="1" thickBot="1" x14ac:dyDescent="0.3">
      <c r="B83" s="1648"/>
      <c r="C83" s="10" t="s">
        <v>520</v>
      </c>
      <c r="D83" s="30" t="s">
        <v>523</v>
      </c>
    </row>
    <row r="84" spans="2:4" ht="35.25" customHeight="1" thickBot="1" x14ac:dyDescent="0.3">
      <c r="B84" s="1646" t="s">
        <v>1078</v>
      </c>
      <c r="C84" s="3631" t="s">
        <v>1400</v>
      </c>
      <c r="D84" s="3632"/>
    </row>
    <row r="85" spans="2:4" ht="34.5" customHeight="1" thickBot="1" x14ac:dyDescent="0.3">
      <c r="B85" s="1647"/>
      <c r="C85" s="3631" t="s">
        <v>1476</v>
      </c>
      <c r="D85" s="3632"/>
    </row>
    <row r="86" spans="2:4" ht="35.25" customHeight="1" thickBot="1" x14ac:dyDescent="0.3">
      <c r="B86" s="1646" t="s">
        <v>1079</v>
      </c>
      <c r="C86" s="3631" t="s">
        <v>1401</v>
      </c>
      <c r="D86" s="3632"/>
    </row>
    <row r="87" spans="2:4" ht="35.25" customHeight="1" thickBot="1" x14ac:dyDescent="0.3">
      <c r="B87" s="1648"/>
      <c r="C87" s="3631" t="s">
        <v>1476</v>
      </c>
      <c r="D87" s="3632"/>
    </row>
  </sheetData>
  <sheetProtection algorithmName="SHA-512" hashValue="aBnRaoVV2RMwOEK5RveNdmxRlwplbQ5SGHkY4Hc5t6AV3sbi012oykLx5HGckL3bE9rCafUhJ5aBXWVsbZQPXg==" saltValue="7L3A+y5LSimxx/3OwdSP4g==" spinCount="100000" sheet="1" objects="1" scenarios="1"/>
  <mergeCells count="55">
    <mergeCell ref="C87:D87"/>
    <mergeCell ref="B86:B87"/>
    <mergeCell ref="B84:B85"/>
    <mergeCell ref="B79:B83"/>
    <mergeCell ref="C79:D79"/>
    <mergeCell ref="C84:D84"/>
    <mergeCell ref="C85:D85"/>
    <mergeCell ref="C86:D86"/>
    <mergeCell ref="B67:B71"/>
    <mergeCell ref="C67:D67"/>
    <mergeCell ref="B72:B76"/>
    <mergeCell ref="C72:D72"/>
    <mergeCell ref="B77:B78"/>
    <mergeCell ref="C77:D77"/>
    <mergeCell ref="C78:D78"/>
    <mergeCell ref="B61:B62"/>
    <mergeCell ref="C62:D62"/>
    <mergeCell ref="C61:D61"/>
    <mergeCell ref="B63:B66"/>
    <mergeCell ref="C63:D63"/>
    <mergeCell ref="B46:B50"/>
    <mergeCell ref="C46:D46"/>
    <mergeCell ref="B51:B55"/>
    <mergeCell ref="C51:D51"/>
    <mergeCell ref="B56:B60"/>
    <mergeCell ref="C56:D56"/>
    <mergeCell ref="B41:B45"/>
    <mergeCell ref="C41:D41"/>
    <mergeCell ref="B27:C27"/>
    <mergeCell ref="B28:C28"/>
    <mergeCell ref="B30:D30"/>
    <mergeCell ref="C33:D33"/>
    <mergeCell ref="C34:D34"/>
    <mergeCell ref="B34:B36"/>
    <mergeCell ref="B37:B40"/>
    <mergeCell ref="C37:D37"/>
    <mergeCell ref="B23:C23"/>
    <mergeCell ref="B25:D25"/>
    <mergeCell ref="B26:C26"/>
    <mergeCell ref="B20:C20"/>
    <mergeCell ref="B21:C21"/>
    <mergeCell ref="B22:C22"/>
    <mergeCell ref="B16:C16"/>
    <mergeCell ref="B17:C17"/>
    <mergeCell ref="B19:D19"/>
    <mergeCell ref="B13:C13"/>
    <mergeCell ref="B14:C14"/>
    <mergeCell ref="B15:C15"/>
    <mergeCell ref="B9:C9"/>
    <mergeCell ref="B11:D11"/>
    <mergeCell ref="B12:C12"/>
    <mergeCell ref="B2:E2"/>
    <mergeCell ref="B5:D5"/>
    <mergeCell ref="B6:D6"/>
    <mergeCell ref="B8:C8"/>
  </mergeCells>
  <conditionalFormatting sqref="D9 D12:D17 D20:D23 D26:D28">
    <cfRule type="containsBlanks" dxfId="8" priority="1">
      <formula>LEN(TRIM(D9))=0</formula>
    </cfRule>
  </conditionalFormatting>
  <dataValidations count="16">
    <dataValidation showInputMessage="1" showErrorMessage="1" errorTitle="Eingabefehler" error="Ganze Zahl zwischen 0 und 5000 eingeben._x000a_" sqref="D8" xr:uid="{00000000-0002-0000-2D00-000000000000}"/>
    <dataValidation type="decimal" allowBlank="1" showInputMessage="1" showErrorMessage="1" errorTitle="Eingafehler" error="Ganze Zahl zwischen 0 und 7 eingeben.         " sqref="D27" xr:uid="{00000000-0002-0000-2D00-000001000000}">
      <formula1>0</formula1>
      <formula2>7</formula2>
    </dataValidation>
    <dataValidation type="decimal" showInputMessage="1" showErrorMessage="1" errorTitle="Eingabefehler" error="1. Eingabe nur von Zahlen möglich._x000a_2. Keine Minuswerte möglich.               " sqref="D17 D23" xr:uid="{00000000-0002-0000-2D00-000002000000}">
      <formula1>0</formula1>
      <formula2>5000</formula2>
    </dataValidation>
    <dataValidation type="decimal" allowBlank="1" showInputMessage="1" showErrorMessage="1" errorTitle="Eingafehler" error="Ganze Zahl zwischen 0 und 7 eingeben.             " sqref="D28" xr:uid="{00000000-0002-0000-2D00-000003000000}">
      <formula1>0</formula1>
      <formula2>7</formula2>
    </dataValidation>
    <dataValidation type="decimal" operator="greaterThan" allowBlank="1" showInputMessage="1" showErrorMessage="1" sqref="D18 E17:E18 E23:E24 D24" xr:uid="{00000000-0002-0000-2D00-000004000000}">
      <formula1>0</formula1>
    </dataValidation>
    <dataValidation type="textLength" allowBlank="1" showInputMessage="1" showErrorMessage="1" errorTitle="Zeichenlänge" error="Minimal 10 Zeichen und max. 200 Zeichen." sqref="F9" xr:uid="{00000000-0002-0000-2D00-000005000000}">
      <formula1>10</formula1>
      <formula2>200</formula2>
    </dataValidation>
    <dataValidation type="whole" showInputMessage="1" showErrorMessage="1" errorTitle="Eingabefehler" error="1. Ganze Zahl zwischen 0 und 5000 eingeben._x000a_2. &quot;Anzahl zurückerhaltene Fragebögen&quot; kann nicht größer sein als &quot;Anzahl Primärfälle&quot;." sqref="D9" xr:uid="{00000000-0002-0000-2D00-000006000000}">
      <formula1>0</formula1>
      <formula2>D8</formula2>
    </dataValidation>
    <dataValidation type="custom" showInputMessage="1" showErrorMessage="1" errorTitle="Eingabefehler" error="1. Ganze Zahl zwischen 0 und 5000 eingeben._x000a_2. Werte &quot;Patienten mit ICIQ-Werte 0&quot; müssen kleiner gleich sein als &quot;Anzahl Rückmeldungen&quot;.             " sqref="D13" xr:uid="{00000000-0002-0000-2D00-000007000000}">
      <formula1>IF(D12="","",IF(AND(D13&gt;0,D13&lt;=D12),D13,""))</formula1>
    </dataValidation>
    <dataValidation type="whole" showInputMessage="1" showErrorMessage="1" errorTitle="Eingabefehler" error="1. Ganze Zahl zwischen 0 und 5000 eingeben._x000a_2. Werte &quot;Anzahl Rückmeldungen&quot; müssen kleiner gleich sein als &quot;Anzahl zurückerhaltene Fragebögen&quot;.              " sqref="D12" xr:uid="{00000000-0002-0000-2D00-000008000000}">
      <formula1>0</formula1>
      <formula2>IF(D9="",0,D9)</formula2>
    </dataValidation>
    <dataValidation type="whole" showInputMessage="1" showErrorMessage="1" errorTitle="Eingabefehler" error="1. Ganze Zahl zwischen 0 und 5000 eingeben._x000a_2. Werte &quot;Anzahl Rückmeldungen&quot; müssen kleiner gleich sein als &quot;Anzahl zurückerhaltene Fragebögen&quot;.              " sqref="D20" xr:uid="{00000000-0002-0000-2D00-000009000000}">
      <formula1>0</formula1>
      <formula2>IF(D9="",0,D9)</formula2>
    </dataValidation>
    <dataValidation type="custom" showInputMessage="1" showErrorMessage="1" errorTitle="Eingabefehler" error="1. Ganze Zahl zwischen 0 und 5000 eingeben._x000a_2. Werte &quot;Patienten mit ICIQ-Werte 1-5&quot; müssen kleiner gleich sein als &quot;Anzahl Rückmeldungen&quot;.                        " sqref="D14" xr:uid="{00000000-0002-0000-2D00-00000A000000}">
      <formula1>IF(D12="","",IF(AND(D14&gt;0,D14&lt;=D12),D14,""))</formula1>
    </dataValidation>
    <dataValidation type="custom" showInputMessage="1" showErrorMessage="1" errorTitle="Eingabefehler" error="1. Ganze Zahl zwischen 0 und 5000 eingeben._x000a_2. Werte &quot;Patienten mit IIEF-Wert &gt;= 22&quot; müssen kleiner gleich sein als &quot;Anzahl Rückmeldungen&quot;.             " sqref="D21" xr:uid="{00000000-0002-0000-2D00-00000B000000}">
      <formula1>IF(D20="","",IF(AND(D21&gt;0,D21&lt;=D20),D21,""))</formula1>
    </dataValidation>
    <dataValidation type="custom" showInputMessage="1" showErrorMessage="1" errorTitle="Eingabefehler" error="1. Ganze Zahl zwischen 0 und 5000 eingeben._x000a_2. Werte &quot;Patienten mit ICIQ-Werte 6-10&quot; müssen kleiner gleich sein als &quot;Anzahl Rückmeldungen&quot;.                        " sqref="D15" xr:uid="{00000000-0002-0000-2D00-00000C000000}">
      <formula1>IF(D12="","",IF(AND(D15&gt;0,D15&lt;=D12),D15,""))</formula1>
    </dataValidation>
    <dataValidation type="whole" showInputMessage="1" showErrorMessage="1" errorTitle="Eingabefehler" error="1. Ganze Zahl zwischen 0 und 5000 eingeben._x000a_2. Werte &quot;Anzahl Rückmeldungen&quot; müssen kleiner gleich sein als &quot;Anzahl zurückerhaltene Fragebögen&quot;.  " sqref="D26" xr:uid="{00000000-0002-0000-2D00-00000D000000}">
      <formula1>0</formula1>
      <formula2>IF(D9="",0,D9)</formula2>
    </dataValidation>
    <dataValidation type="custom" showInputMessage="1" showErrorMessage="1" errorTitle="Eingabefehler" error="1. Ganze Zahl zwischen 0 und 5000 eingeben._x000a_2. Werte &quot;Patienten mit IIEF-Wert &lt; 22&quot; müssen kleiner gleich sein als &quot;Anzahl Rückmeldungen&quot;.    " sqref="D22" xr:uid="{00000000-0002-0000-2D00-00000E000000}">
      <formula1>IF(D20="","",IF(AND(D22&gt;0,D22&lt;=D20),D22,""))</formula1>
    </dataValidation>
    <dataValidation type="custom" showInputMessage="1" showErrorMessage="1" errorTitle="Eingabefehler" error="1. Ganze Zahl zwischen 0 und 5000 eingeben._x000a_2. Werte &quot;Patienten mit ICIQ-Werte &gt;=11&quot; müssen kleiner gleich sein als &quot;Anzahl Rückmeldungen&quot;.                      " sqref="D16" xr:uid="{00000000-0002-0000-2D00-00000F000000}">
      <formula1>IF(D12="","",IF(AND(D16&gt;0,D16&lt;=D12),D16,""))</formula1>
    </dataValidation>
  </dataValidations>
  <hyperlinks>
    <hyperlink ref="B3" location="Content!A1" display="Content (Inhaltsverzeichnis)" xr:uid="{00000000-0004-0000-2D00-000000000000}"/>
  </hyperlinks>
  <pageMargins left="0.7" right="0.7" top="0.78740157499999996" bottom="0.78740157499999996" header="0.3" footer="0.3"/>
  <pageSetup paperSize="9" orientation="portrait" horizontalDpi="0" verticalDpi="0" r:id="rId1"/>
  <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Tabelle50"/>
  <dimension ref="B1:N91"/>
  <sheetViews>
    <sheetView workbookViewId="0"/>
  </sheetViews>
  <sheetFormatPr baseColWidth="10" defaultRowHeight="15" x14ac:dyDescent="0.25"/>
  <cols>
    <col min="1" max="1" width="4.140625" customWidth="1"/>
    <col min="2" max="2" width="16.7109375" customWidth="1"/>
    <col min="3" max="3" width="26.140625" customWidth="1"/>
    <col min="4" max="4" width="24.140625" customWidth="1"/>
    <col min="5" max="5" width="16.42578125" customWidth="1"/>
    <col min="6" max="6" width="29.140625" customWidth="1"/>
    <col min="7" max="7" width="23.42578125" customWidth="1"/>
    <col min="8" max="8" width="24.7109375" customWidth="1"/>
    <col min="9" max="9" width="29.85546875" customWidth="1"/>
  </cols>
  <sheetData>
    <row r="1" spans="2:14" s="58" customFormat="1" ht="9" customHeight="1" x14ac:dyDescent="0.2"/>
    <row r="2" spans="2:14" s="58" customFormat="1" ht="48.75" customHeight="1" x14ac:dyDescent="0.25">
      <c r="B2" s="1536" t="s">
        <v>1848</v>
      </c>
      <c r="C2" s="1536"/>
      <c r="D2" s="1536"/>
      <c r="E2" s="1536"/>
      <c r="F2" s="56"/>
      <c r="G2" s="26"/>
      <c r="H2"/>
    </row>
    <row r="3" spans="2:14" s="1" customFormat="1" ht="16.5" customHeight="1" x14ac:dyDescent="0.25">
      <c r="B3" s="343" t="s">
        <v>842</v>
      </c>
      <c r="C3"/>
      <c r="D3"/>
      <c r="E3"/>
      <c r="F3"/>
      <c r="G3"/>
      <c r="H3" s="155"/>
      <c r="I3" s="155"/>
      <c r="J3" s="155"/>
      <c r="K3" s="156"/>
      <c r="L3"/>
      <c r="M3"/>
      <c r="N3"/>
    </row>
    <row r="4" spans="2:14" ht="9.75" customHeight="1" x14ac:dyDescent="0.25"/>
    <row r="5" spans="2:14" s="139" customFormat="1" ht="9.75" customHeight="1" x14ac:dyDescent="0.2">
      <c r="B5" s="3654"/>
      <c r="C5" s="3654"/>
      <c r="D5" s="3654"/>
      <c r="E5" s="3654"/>
      <c r="F5" s="3654"/>
      <c r="G5" s="431"/>
    </row>
    <row r="6" spans="2:14" s="139" customFormat="1" ht="8.25" customHeight="1" x14ac:dyDescent="0.2">
      <c r="B6" s="3654"/>
      <c r="C6" s="3654"/>
      <c r="D6" s="3654"/>
      <c r="E6" s="3654"/>
      <c r="F6" s="3654"/>
      <c r="G6" s="432"/>
    </row>
    <row r="7" spans="2:14" s="139" customFormat="1" ht="6" customHeight="1" thickBot="1" x14ac:dyDescent="0.3">
      <c r="B7" s="432"/>
      <c r="C7" s="432"/>
      <c r="D7" s="432"/>
      <c r="E7" s="432"/>
      <c r="F7" s="404"/>
      <c r="H7"/>
      <c r="I7"/>
      <c r="J7"/>
      <c r="K7"/>
      <c r="L7"/>
      <c r="M7"/>
    </row>
    <row r="8" spans="2:14" s="139" customFormat="1" ht="52.5" customHeight="1" thickBot="1" x14ac:dyDescent="0.3">
      <c r="B8" s="3633" t="s">
        <v>1849</v>
      </c>
      <c r="C8" s="3634"/>
      <c r="F8" s="3635" t="s">
        <v>1850</v>
      </c>
      <c r="G8" s="3636"/>
      <c r="H8"/>
      <c r="I8"/>
      <c r="J8"/>
      <c r="K8"/>
      <c r="L8"/>
      <c r="M8"/>
    </row>
    <row r="9" spans="2:14" s="139" customFormat="1" ht="54.75" customHeight="1" thickBot="1" x14ac:dyDescent="0.3">
      <c r="B9" s="3644" t="s">
        <v>1272</v>
      </c>
      <c r="C9" s="3645"/>
      <c r="D9" s="3648"/>
      <c r="E9" s="3649"/>
      <c r="F9" s="497"/>
      <c r="G9" s="498"/>
      <c r="H9"/>
      <c r="I9"/>
      <c r="J9"/>
      <c r="K9"/>
      <c r="L9"/>
      <c r="M9"/>
    </row>
    <row r="10" spans="2:14" s="139" customFormat="1" ht="42.75" customHeight="1" thickBot="1" x14ac:dyDescent="0.3">
      <c r="B10" s="3646" t="s">
        <v>1273</v>
      </c>
      <c r="C10" s="3647"/>
      <c r="D10" s="3648"/>
      <c r="E10" s="3649"/>
      <c r="F10" s="495" t="s">
        <v>1273</v>
      </c>
      <c r="G10" s="496"/>
      <c r="H10"/>
      <c r="I10"/>
      <c r="J10"/>
      <c r="K10"/>
      <c r="L10"/>
      <c r="M10"/>
    </row>
    <row r="11" spans="2:14" s="407" customFormat="1" ht="3.95" customHeight="1" thickBot="1" x14ac:dyDescent="0.3">
      <c r="C11" s="408"/>
      <c r="D11" s="409"/>
      <c r="E11" s="409"/>
      <c r="F11" s="410"/>
      <c r="G11" s="433"/>
      <c r="H11"/>
      <c r="I11"/>
      <c r="J11"/>
      <c r="K11"/>
      <c r="L11"/>
      <c r="M11"/>
    </row>
    <row r="12" spans="2:14" s="139" customFormat="1" ht="24.95" customHeight="1" thickBot="1" x14ac:dyDescent="0.3">
      <c r="B12" s="3639" t="s">
        <v>1258</v>
      </c>
      <c r="C12" s="3640"/>
      <c r="D12" s="3640"/>
      <c r="E12" s="3640"/>
      <c r="F12" s="3640"/>
      <c r="G12" s="3641"/>
      <c r="H12"/>
      <c r="I12"/>
      <c r="J12"/>
      <c r="K12"/>
      <c r="L12"/>
      <c r="M12"/>
    </row>
    <row r="13" spans="2:14" s="412" customFormat="1" ht="24.95" customHeight="1" x14ac:dyDescent="0.25">
      <c r="B13" s="1841" t="s">
        <v>1259</v>
      </c>
      <c r="C13" s="3617"/>
      <c r="D13" s="3642"/>
      <c r="E13" s="3643"/>
      <c r="F13" s="3642"/>
      <c r="G13" s="3643"/>
      <c r="H13" s="87"/>
      <c r="I13" s="87"/>
      <c r="J13" s="87"/>
      <c r="K13" s="87"/>
      <c r="L13" s="87"/>
      <c r="M13" s="87"/>
    </row>
    <row r="14" spans="2:14" s="412" customFormat="1" ht="24.95" customHeight="1" x14ac:dyDescent="0.25">
      <c r="B14" s="1789" t="s">
        <v>1260</v>
      </c>
      <c r="C14" s="1790"/>
      <c r="D14" s="3637"/>
      <c r="E14" s="3638"/>
      <c r="F14" s="3637"/>
      <c r="G14" s="3638"/>
      <c r="H14" s="87"/>
      <c r="I14" s="87"/>
      <c r="J14" s="87"/>
      <c r="K14" s="87"/>
      <c r="L14" s="87"/>
      <c r="M14" s="87"/>
    </row>
    <row r="15" spans="2:14" s="412" customFormat="1" ht="24.95" customHeight="1" x14ac:dyDescent="0.25">
      <c r="B15" s="1789" t="s">
        <v>1261</v>
      </c>
      <c r="C15" s="1790"/>
      <c r="D15" s="3637"/>
      <c r="E15" s="3638"/>
      <c r="F15" s="3637"/>
      <c r="G15" s="3638"/>
      <c r="H15" s="87"/>
      <c r="I15" s="87"/>
      <c r="J15" s="87"/>
      <c r="K15" s="87"/>
      <c r="L15" s="87"/>
      <c r="M15" s="87"/>
    </row>
    <row r="16" spans="2:14" s="412" customFormat="1" ht="24.95" customHeight="1" x14ac:dyDescent="0.25">
      <c r="B16" s="1789" t="s">
        <v>1262</v>
      </c>
      <c r="C16" s="1790"/>
      <c r="D16" s="3637"/>
      <c r="E16" s="3638"/>
      <c r="F16" s="3637"/>
      <c r="G16" s="3638"/>
      <c r="H16" s="87"/>
      <c r="I16" s="87"/>
      <c r="J16" s="87"/>
      <c r="K16" s="87"/>
      <c r="L16" s="87"/>
      <c r="M16" s="87"/>
    </row>
    <row r="17" spans="2:13" s="412" customFormat="1" ht="24.95" customHeight="1" x14ac:dyDescent="0.25">
      <c r="B17" s="1789" t="s">
        <v>1263</v>
      </c>
      <c r="C17" s="1790"/>
      <c r="D17" s="3637"/>
      <c r="E17" s="3638"/>
      <c r="F17" s="3637"/>
      <c r="G17" s="3638"/>
      <c r="H17" s="87"/>
      <c r="I17" s="87"/>
      <c r="J17" s="87"/>
      <c r="K17" s="87"/>
      <c r="L17" s="87"/>
      <c r="M17" s="87"/>
    </row>
    <row r="18" spans="2:13" s="412" customFormat="1" ht="24.95" customHeight="1" thickBot="1" x14ac:dyDescent="0.3">
      <c r="B18" s="3622" t="s">
        <v>1267</v>
      </c>
      <c r="C18" s="3623"/>
      <c r="D18" s="3652"/>
      <c r="E18" s="3653"/>
      <c r="F18" s="3652"/>
      <c r="G18" s="3653"/>
      <c r="H18" s="87"/>
      <c r="I18" s="87"/>
      <c r="J18" s="87"/>
      <c r="K18" s="87"/>
      <c r="L18" s="87"/>
      <c r="M18" s="87"/>
    </row>
    <row r="19" spans="2:13" s="139" customFormat="1" ht="3.95" customHeight="1" thickBot="1" x14ac:dyDescent="0.3">
      <c r="B19" s="414"/>
      <c r="C19" s="415"/>
      <c r="D19" s="416"/>
      <c r="E19" s="416"/>
      <c r="F19" s="209"/>
      <c r="G19" s="209"/>
      <c r="H19"/>
      <c r="I19"/>
      <c r="J19"/>
      <c r="K19"/>
      <c r="L19"/>
      <c r="M19"/>
    </row>
    <row r="20" spans="2:13" s="412" customFormat="1" ht="24.95" customHeight="1" thickBot="1" x14ac:dyDescent="0.3">
      <c r="B20" s="3655" t="s">
        <v>1271</v>
      </c>
      <c r="C20" s="3656"/>
      <c r="D20" s="3656"/>
      <c r="E20" s="3656"/>
      <c r="F20" s="3656"/>
      <c r="G20" s="3657"/>
      <c r="H20" s="87"/>
      <c r="I20" s="87"/>
      <c r="J20" s="87"/>
      <c r="K20" s="87"/>
      <c r="L20" s="87"/>
      <c r="M20" s="87"/>
    </row>
    <row r="21" spans="2:13" s="412" customFormat="1" ht="24.95" customHeight="1" x14ac:dyDescent="0.25">
      <c r="B21" s="1841" t="s">
        <v>1259</v>
      </c>
      <c r="C21" s="3617"/>
      <c r="D21" s="3642"/>
      <c r="E21" s="3643"/>
      <c r="F21" s="3658"/>
      <c r="G21" s="3659"/>
      <c r="H21" s="87"/>
      <c r="I21" s="87"/>
      <c r="J21" s="87"/>
      <c r="K21" s="87"/>
      <c r="L21" s="87"/>
      <c r="M21" s="87"/>
    </row>
    <row r="22" spans="2:13" s="412" customFormat="1" ht="24.95" customHeight="1" x14ac:dyDescent="0.25">
      <c r="B22" s="1789" t="s">
        <v>1264</v>
      </c>
      <c r="C22" s="1790"/>
      <c r="D22" s="3637"/>
      <c r="E22" s="3638"/>
      <c r="F22" s="3650"/>
      <c r="G22" s="3651"/>
      <c r="H22" s="87"/>
      <c r="I22" s="87"/>
      <c r="J22" s="87"/>
      <c r="K22" s="87"/>
      <c r="L22" s="87"/>
      <c r="M22" s="87"/>
    </row>
    <row r="23" spans="2:13" s="412" customFormat="1" ht="24.95" customHeight="1" x14ac:dyDescent="0.25">
      <c r="B23" s="1789" t="s">
        <v>1265</v>
      </c>
      <c r="C23" s="1790"/>
      <c r="D23" s="3637"/>
      <c r="E23" s="3638"/>
      <c r="F23" s="3650"/>
      <c r="G23" s="3651"/>
      <c r="H23" s="87"/>
      <c r="I23" s="87"/>
      <c r="J23" s="87"/>
      <c r="K23" s="87"/>
      <c r="L23" s="87"/>
      <c r="M23" s="87"/>
    </row>
    <row r="24" spans="2:13" s="412" customFormat="1" ht="24.95" customHeight="1" thickBot="1" x14ac:dyDescent="0.3">
      <c r="B24" s="3622" t="s">
        <v>1266</v>
      </c>
      <c r="C24" s="3623"/>
      <c r="D24" s="3652"/>
      <c r="E24" s="3653"/>
      <c r="F24" s="3652"/>
      <c r="G24" s="3653"/>
      <c r="H24" s="87"/>
      <c r="I24" s="87"/>
      <c r="J24" s="87"/>
      <c r="K24" s="87"/>
      <c r="L24" s="87"/>
      <c r="M24" s="87"/>
    </row>
    <row r="25" spans="2:13" s="412" customFormat="1" ht="3.95" customHeight="1" thickBot="1" x14ac:dyDescent="0.3">
      <c r="B25" s="434"/>
      <c r="C25" s="415"/>
      <c r="D25" s="416"/>
      <c r="E25" s="416"/>
      <c r="F25" s="413"/>
      <c r="G25" s="413"/>
      <c r="H25" s="87"/>
      <c r="I25" s="87"/>
      <c r="J25" s="87"/>
      <c r="K25" s="87"/>
      <c r="L25" s="87"/>
      <c r="M25" s="87"/>
    </row>
    <row r="26" spans="2:13" s="412" customFormat="1" ht="24.95" customHeight="1" thickBot="1" x14ac:dyDescent="0.3">
      <c r="B26" s="3639" t="s">
        <v>1268</v>
      </c>
      <c r="C26" s="3640"/>
      <c r="D26" s="3640"/>
      <c r="E26" s="3640"/>
      <c r="F26" s="3640"/>
      <c r="G26" s="3641"/>
      <c r="H26" s="87"/>
      <c r="I26" s="87"/>
      <c r="J26" s="87"/>
      <c r="K26" s="87"/>
      <c r="L26" s="87"/>
      <c r="M26" s="87"/>
    </row>
    <row r="27" spans="2:13" s="412" customFormat="1" ht="24.95" customHeight="1" x14ac:dyDescent="0.25">
      <c r="B27" s="1841" t="s">
        <v>1259</v>
      </c>
      <c r="C27" s="3617"/>
      <c r="D27" s="3642"/>
      <c r="E27" s="3643"/>
      <c r="F27" s="3642"/>
      <c r="G27" s="3643"/>
      <c r="H27" s="87"/>
      <c r="I27" s="87"/>
      <c r="J27" s="87"/>
      <c r="K27" s="87"/>
      <c r="L27" s="87"/>
      <c r="M27" s="87"/>
    </row>
    <row r="28" spans="2:13" s="412" customFormat="1" ht="50.1" customHeight="1" x14ac:dyDescent="0.25">
      <c r="B28" s="1789" t="s">
        <v>1269</v>
      </c>
      <c r="C28" s="1790"/>
      <c r="D28" s="3637"/>
      <c r="E28" s="3638"/>
      <c r="F28" s="3637"/>
      <c r="G28" s="3638"/>
      <c r="H28" s="87"/>
      <c r="I28" s="87"/>
      <c r="J28" s="87"/>
      <c r="K28" s="87"/>
      <c r="L28" s="87"/>
      <c r="M28" s="87"/>
    </row>
    <row r="29" spans="2:13" s="412" customFormat="1" ht="50.1" customHeight="1" thickBot="1" x14ac:dyDescent="0.3">
      <c r="B29" s="1789" t="s">
        <v>1270</v>
      </c>
      <c r="C29" s="1790"/>
      <c r="D29" s="3652"/>
      <c r="E29" s="3653"/>
      <c r="F29" s="3652"/>
      <c r="G29" s="3653"/>
      <c r="H29" s="87"/>
      <c r="I29" s="87"/>
      <c r="J29" s="87"/>
      <c r="K29" s="87"/>
      <c r="L29" s="87"/>
      <c r="M29" s="87"/>
    </row>
    <row r="30" spans="2:13" s="139" customFormat="1" ht="15" customHeight="1" x14ac:dyDescent="0.25">
      <c r="B30" s="27" t="s">
        <v>1040</v>
      </c>
      <c r="C30" s="435"/>
      <c r="H30"/>
      <c r="I30"/>
      <c r="J30"/>
      <c r="K30"/>
      <c r="L30"/>
      <c r="M30"/>
    </row>
    <row r="31" spans="2:13" ht="15.75" thickBot="1" x14ac:dyDescent="0.3"/>
    <row r="32" spans="2:13" ht="28.5" customHeight="1" thickBot="1" x14ac:dyDescent="0.3">
      <c r="B32" s="256" t="s">
        <v>1047</v>
      </c>
      <c r="C32" s="257" t="s">
        <v>1048</v>
      </c>
      <c r="D32" s="256" t="s">
        <v>1049</v>
      </c>
      <c r="F32" s="256" t="s">
        <v>1047</v>
      </c>
      <c r="G32" s="257" t="s">
        <v>1048</v>
      </c>
      <c r="H32" s="256" t="s">
        <v>1049</v>
      </c>
    </row>
    <row r="33" spans="2:9" ht="36" customHeight="1" thickBot="1" x14ac:dyDescent="0.3">
      <c r="B33" s="1646" t="s">
        <v>1080</v>
      </c>
      <c r="C33" s="3628" t="s">
        <v>1081</v>
      </c>
      <c r="D33" s="1636"/>
      <c r="F33" s="254" t="s">
        <v>1094</v>
      </c>
      <c r="G33" s="3628" t="s">
        <v>1095</v>
      </c>
      <c r="H33" s="1636"/>
    </row>
    <row r="34" spans="2:9" ht="45.75" thickBot="1" x14ac:dyDescent="0.3">
      <c r="B34" s="1648"/>
      <c r="C34" s="10" t="s">
        <v>610</v>
      </c>
      <c r="D34" s="403" t="s">
        <v>1851</v>
      </c>
      <c r="F34" s="1646" t="s">
        <v>1097</v>
      </c>
      <c r="G34" s="3629" t="s">
        <v>1096</v>
      </c>
      <c r="H34" s="1636"/>
    </row>
    <row r="35" spans="2:9" ht="72.75" customHeight="1" thickBot="1" x14ac:dyDescent="0.3">
      <c r="B35" s="1646" t="s">
        <v>1082</v>
      </c>
      <c r="C35" s="3629" t="s">
        <v>1083</v>
      </c>
      <c r="D35" s="1636"/>
      <c r="F35" s="1647"/>
      <c r="G35" s="429" t="s">
        <v>1117</v>
      </c>
      <c r="H35" s="533" t="s">
        <v>1423</v>
      </c>
      <c r="I35" s="2052" t="s">
        <v>1424</v>
      </c>
    </row>
    <row r="36" spans="2:9" ht="34.5" thickBot="1" x14ac:dyDescent="0.3">
      <c r="B36" s="1647"/>
      <c r="C36" s="429" t="s">
        <v>1058</v>
      </c>
      <c r="D36" s="403" t="s">
        <v>8</v>
      </c>
      <c r="F36" s="1648"/>
      <c r="G36" s="10" t="s">
        <v>516</v>
      </c>
      <c r="H36" s="430" t="s">
        <v>336</v>
      </c>
      <c r="I36" s="2052"/>
    </row>
    <row r="37" spans="2:9" ht="34.5" thickBot="1" x14ac:dyDescent="0.3">
      <c r="B37" s="1648"/>
      <c r="C37" s="10" t="s">
        <v>516</v>
      </c>
      <c r="D37" s="430" t="s">
        <v>332</v>
      </c>
      <c r="F37" s="1646" t="s">
        <v>1098</v>
      </c>
      <c r="G37" s="3629" t="s">
        <v>1116</v>
      </c>
      <c r="H37" s="1636"/>
    </row>
    <row r="38" spans="2:9" ht="72" customHeight="1" thickBot="1" x14ac:dyDescent="0.3">
      <c r="B38" s="1646" t="s">
        <v>1062</v>
      </c>
      <c r="C38" s="3629" t="s">
        <v>1093</v>
      </c>
      <c r="D38" s="1636"/>
      <c r="F38" s="1647"/>
      <c r="G38" s="429" t="s">
        <v>1117</v>
      </c>
      <c r="H38" s="533" t="s">
        <v>1423</v>
      </c>
    </row>
    <row r="39" spans="2:9" ht="35.25" customHeight="1" x14ac:dyDescent="0.25">
      <c r="B39" s="1647"/>
      <c r="C39" s="429" t="s">
        <v>1117</v>
      </c>
      <c r="D39" s="565" t="s">
        <v>8</v>
      </c>
      <c r="F39" s="1647"/>
      <c r="G39" s="492" t="s">
        <v>516</v>
      </c>
      <c r="H39" s="501" t="s">
        <v>336</v>
      </c>
    </row>
    <row r="40" spans="2:9" ht="35.25" customHeight="1" thickBot="1" x14ac:dyDescent="0.3">
      <c r="B40" s="1647"/>
      <c r="C40" s="492" t="s">
        <v>516</v>
      </c>
      <c r="D40" s="564" t="s">
        <v>332</v>
      </c>
      <c r="F40" s="1648"/>
      <c r="G40" s="10" t="s">
        <v>521</v>
      </c>
      <c r="H40" s="494" t="s">
        <v>479</v>
      </c>
    </row>
    <row r="41" spans="2:9" ht="34.5" thickBot="1" x14ac:dyDescent="0.3">
      <c r="B41" s="1648"/>
      <c r="C41" s="492" t="s">
        <v>521</v>
      </c>
      <c r="D41" s="494" t="s">
        <v>479</v>
      </c>
      <c r="F41" s="1646" t="s">
        <v>1099</v>
      </c>
      <c r="G41" s="3629" t="s">
        <v>1115</v>
      </c>
      <c r="H41" s="1636"/>
    </row>
    <row r="42" spans="2:9" ht="49.5" customHeight="1" thickBot="1" x14ac:dyDescent="0.3">
      <c r="B42" s="1646" t="s">
        <v>1064</v>
      </c>
      <c r="C42" s="3629" t="s">
        <v>1092</v>
      </c>
      <c r="D42" s="1636"/>
      <c r="F42" s="1647"/>
      <c r="G42" s="429" t="s">
        <v>1117</v>
      </c>
      <c r="H42" s="193" t="s">
        <v>1422</v>
      </c>
    </row>
    <row r="43" spans="2:9" ht="35.25" customHeight="1" x14ac:dyDescent="0.25">
      <c r="B43" s="1647"/>
      <c r="C43" s="429" t="s">
        <v>1117</v>
      </c>
      <c r="D43" s="565" t="s">
        <v>8</v>
      </c>
      <c r="F43" s="1647"/>
      <c r="G43" s="10" t="s">
        <v>516</v>
      </c>
      <c r="H43" s="501" t="s">
        <v>336</v>
      </c>
    </row>
    <row r="44" spans="2:9" ht="35.25" customHeight="1" x14ac:dyDescent="0.25">
      <c r="B44" s="1647"/>
      <c r="C44" s="492" t="s">
        <v>516</v>
      </c>
      <c r="D44" s="501" t="s">
        <v>332</v>
      </c>
      <c r="F44" s="1647"/>
      <c r="G44" s="10" t="s">
        <v>521</v>
      </c>
      <c r="H44" s="48" t="s">
        <v>479</v>
      </c>
    </row>
    <row r="45" spans="2:9" ht="35.25" customHeight="1" thickBot="1" x14ac:dyDescent="0.3">
      <c r="B45" s="1647"/>
      <c r="C45" s="492" t="s">
        <v>521</v>
      </c>
      <c r="D45" s="501" t="s">
        <v>479</v>
      </c>
      <c r="F45" s="1648"/>
      <c r="G45" s="10" t="s">
        <v>521</v>
      </c>
      <c r="H45" s="494">
        <v>0</v>
      </c>
    </row>
    <row r="46" spans="2:9" ht="34.5" thickBot="1" x14ac:dyDescent="0.3">
      <c r="B46" s="1648"/>
      <c r="C46" s="10" t="s">
        <v>521</v>
      </c>
      <c r="D46" s="494">
        <v>0</v>
      </c>
      <c r="F46" s="1646" t="s">
        <v>1100</v>
      </c>
      <c r="G46" s="3629" t="s">
        <v>1115</v>
      </c>
      <c r="H46" s="1636"/>
    </row>
    <row r="47" spans="2:9" ht="69" customHeight="1" thickBot="1" x14ac:dyDescent="0.3">
      <c r="B47" s="1646" t="s">
        <v>126</v>
      </c>
      <c r="C47" s="3629" t="s">
        <v>1092</v>
      </c>
      <c r="D47" s="1636"/>
      <c r="F47" s="1647"/>
      <c r="G47" s="429" t="s">
        <v>1117</v>
      </c>
      <c r="H47" s="533" t="s">
        <v>1423</v>
      </c>
    </row>
    <row r="48" spans="2:9" ht="35.25" customHeight="1" x14ac:dyDescent="0.25">
      <c r="B48" s="1647"/>
      <c r="C48" s="429" t="s">
        <v>1117</v>
      </c>
      <c r="D48" s="565" t="s">
        <v>8</v>
      </c>
      <c r="F48" s="1647"/>
      <c r="G48" s="10" t="s">
        <v>516</v>
      </c>
      <c r="H48" s="501" t="s">
        <v>336</v>
      </c>
    </row>
    <row r="49" spans="2:8" ht="35.25" customHeight="1" x14ac:dyDescent="0.25">
      <c r="B49" s="1647"/>
      <c r="C49" s="492" t="s">
        <v>516</v>
      </c>
      <c r="D49" s="501" t="s">
        <v>332</v>
      </c>
      <c r="F49" s="1647"/>
      <c r="G49" s="10" t="s">
        <v>521</v>
      </c>
      <c r="H49" s="48" t="s">
        <v>479</v>
      </c>
    </row>
    <row r="50" spans="2:8" ht="35.25" customHeight="1" thickBot="1" x14ac:dyDescent="0.3">
      <c r="B50" s="1647"/>
      <c r="C50" s="492" t="s">
        <v>521</v>
      </c>
      <c r="D50" s="501" t="s">
        <v>479</v>
      </c>
      <c r="F50" s="1648"/>
      <c r="G50" s="10" t="s">
        <v>521</v>
      </c>
      <c r="H50" s="494" t="s">
        <v>313</v>
      </c>
    </row>
    <row r="51" spans="2:8" ht="34.5" thickBot="1" x14ac:dyDescent="0.3">
      <c r="B51" s="1648"/>
      <c r="C51" s="10" t="s">
        <v>521</v>
      </c>
      <c r="D51" s="494" t="s">
        <v>313</v>
      </c>
      <c r="F51" s="1646" t="s">
        <v>1101</v>
      </c>
      <c r="G51" s="3629" t="s">
        <v>1115</v>
      </c>
      <c r="H51" s="1636"/>
    </row>
    <row r="52" spans="2:8" ht="73.5" customHeight="1" thickBot="1" x14ac:dyDescent="0.3">
      <c r="B52" s="1646" t="s">
        <v>1065</v>
      </c>
      <c r="C52" s="3629" t="s">
        <v>1092</v>
      </c>
      <c r="D52" s="1636"/>
      <c r="F52" s="1647"/>
      <c r="G52" s="429" t="s">
        <v>1117</v>
      </c>
      <c r="H52" s="533" t="s">
        <v>1423</v>
      </c>
    </row>
    <row r="53" spans="2:8" ht="35.25" customHeight="1" x14ac:dyDescent="0.25">
      <c r="B53" s="1647"/>
      <c r="C53" s="429" t="s">
        <v>1117</v>
      </c>
      <c r="D53" s="565" t="s">
        <v>8</v>
      </c>
      <c r="F53" s="1647"/>
      <c r="G53" s="10" t="s">
        <v>516</v>
      </c>
      <c r="H53" s="501" t="s">
        <v>336</v>
      </c>
    </row>
    <row r="54" spans="2:8" ht="35.25" customHeight="1" x14ac:dyDescent="0.25">
      <c r="B54" s="1647"/>
      <c r="C54" s="492" t="s">
        <v>516</v>
      </c>
      <c r="D54" s="501" t="s">
        <v>332</v>
      </c>
      <c r="F54" s="1647"/>
      <c r="G54" s="10" t="s">
        <v>521</v>
      </c>
      <c r="H54" s="48" t="s">
        <v>479</v>
      </c>
    </row>
    <row r="55" spans="2:8" ht="35.25" customHeight="1" thickBot="1" x14ac:dyDescent="0.3">
      <c r="B55" s="1647"/>
      <c r="C55" s="492" t="s">
        <v>521</v>
      </c>
      <c r="D55" s="501" t="s">
        <v>479</v>
      </c>
      <c r="F55" s="1648"/>
      <c r="G55" s="10" t="s">
        <v>521</v>
      </c>
      <c r="H55" s="494" t="s">
        <v>1066</v>
      </c>
    </row>
    <row r="56" spans="2:8" ht="34.5" thickBot="1" x14ac:dyDescent="0.3">
      <c r="B56" s="1648"/>
      <c r="C56" s="10" t="s">
        <v>521</v>
      </c>
      <c r="D56" s="494" t="s">
        <v>1066</v>
      </c>
      <c r="F56" s="1646" t="s">
        <v>1102</v>
      </c>
      <c r="G56" s="3629" t="s">
        <v>1115</v>
      </c>
      <c r="H56" s="1636"/>
    </row>
    <row r="57" spans="2:8" ht="74.25" customHeight="1" thickBot="1" x14ac:dyDescent="0.3">
      <c r="B57" s="1646" t="s">
        <v>1084</v>
      </c>
      <c r="C57" s="3629" t="s">
        <v>1092</v>
      </c>
      <c r="D57" s="1636"/>
      <c r="F57" s="1647"/>
      <c r="G57" s="429" t="s">
        <v>1117</v>
      </c>
      <c r="H57" s="533" t="s">
        <v>1423</v>
      </c>
    </row>
    <row r="58" spans="2:8" ht="35.25" customHeight="1" x14ac:dyDescent="0.25">
      <c r="B58" s="1647"/>
      <c r="C58" s="429" t="s">
        <v>1117</v>
      </c>
      <c r="D58" s="565" t="s">
        <v>8</v>
      </c>
      <c r="F58" s="1647"/>
      <c r="G58" s="492" t="s">
        <v>516</v>
      </c>
      <c r="H58" s="501" t="s">
        <v>336</v>
      </c>
    </row>
    <row r="59" spans="2:8" ht="35.25" customHeight="1" x14ac:dyDescent="0.25">
      <c r="B59" s="1647"/>
      <c r="C59" s="492" t="s">
        <v>516</v>
      </c>
      <c r="D59" s="501" t="s">
        <v>332</v>
      </c>
      <c r="F59" s="1647"/>
      <c r="G59" s="10" t="s">
        <v>521</v>
      </c>
      <c r="H59" s="48" t="s">
        <v>479</v>
      </c>
    </row>
    <row r="60" spans="2:8" ht="35.25" customHeight="1" thickBot="1" x14ac:dyDescent="0.3">
      <c r="B60" s="1647"/>
      <c r="C60" s="492" t="s">
        <v>521</v>
      </c>
      <c r="D60" s="501" t="s">
        <v>479</v>
      </c>
      <c r="F60" s="1648"/>
      <c r="G60" s="10" t="s">
        <v>521</v>
      </c>
      <c r="H60" s="494" t="s">
        <v>1067</v>
      </c>
    </row>
    <row r="61" spans="2:8" ht="52.5" customHeight="1" thickBot="1" x14ac:dyDescent="0.3">
      <c r="B61" s="1648"/>
      <c r="C61" s="10" t="s">
        <v>521</v>
      </c>
      <c r="D61" s="494" t="s">
        <v>1067</v>
      </c>
      <c r="F61" s="1646" t="s">
        <v>1103</v>
      </c>
      <c r="G61" s="3629" t="s">
        <v>1114</v>
      </c>
      <c r="H61" s="1636"/>
    </row>
    <row r="62" spans="2:8" ht="56.25" customHeight="1" thickBot="1" x14ac:dyDescent="0.3">
      <c r="B62" s="1646" t="s">
        <v>1085</v>
      </c>
      <c r="C62" s="3629" t="s">
        <v>1091</v>
      </c>
      <c r="D62" s="1636"/>
      <c r="F62" s="1648"/>
      <c r="G62" s="3629" t="s">
        <v>1477</v>
      </c>
      <c r="H62" s="1636"/>
    </row>
    <row r="63" spans="2:8" ht="34.5" customHeight="1" thickBot="1" x14ac:dyDescent="0.3">
      <c r="B63" s="1648"/>
      <c r="C63" s="3629" t="s">
        <v>1478</v>
      </c>
      <c r="D63" s="1636"/>
      <c r="F63" s="1646" t="s">
        <v>1104</v>
      </c>
      <c r="G63" s="3629" t="s">
        <v>1111</v>
      </c>
      <c r="H63" s="1636"/>
    </row>
    <row r="64" spans="2:8" ht="75" customHeight="1" thickBot="1" x14ac:dyDescent="0.3">
      <c r="B64" s="1646" t="s">
        <v>1071</v>
      </c>
      <c r="C64" s="3629" t="s">
        <v>1088</v>
      </c>
      <c r="D64" s="1636"/>
      <c r="F64" s="1647"/>
      <c r="G64" s="429" t="s">
        <v>1117</v>
      </c>
      <c r="H64" s="533" t="s">
        <v>1423</v>
      </c>
    </row>
    <row r="65" spans="2:8" ht="35.25" customHeight="1" x14ac:dyDescent="0.25">
      <c r="B65" s="1647"/>
      <c r="C65" s="429" t="s">
        <v>1117</v>
      </c>
      <c r="D65" s="565" t="s">
        <v>8</v>
      </c>
      <c r="F65" s="1647"/>
      <c r="G65" s="10" t="s">
        <v>516</v>
      </c>
      <c r="H65" s="501" t="s">
        <v>336</v>
      </c>
    </row>
    <row r="66" spans="2:8" ht="35.25" customHeight="1" thickBot="1" x14ac:dyDescent="0.3">
      <c r="B66" s="1647"/>
      <c r="C66" s="492" t="s">
        <v>516</v>
      </c>
      <c r="D66" s="501" t="s">
        <v>332</v>
      </c>
      <c r="F66" s="1648"/>
      <c r="G66" s="10" t="s">
        <v>522</v>
      </c>
      <c r="H66" s="494" t="s">
        <v>501</v>
      </c>
    </row>
    <row r="67" spans="2:8" ht="34.5" thickBot="1" x14ac:dyDescent="0.3">
      <c r="B67" s="1648"/>
      <c r="C67" s="10" t="s">
        <v>522</v>
      </c>
      <c r="D67" s="494" t="s">
        <v>501</v>
      </c>
      <c r="F67" s="1646" t="s">
        <v>1105</v>
      </c>
      <c r="G67" s="3629" t="s">
        <v>1113</v>
      </c>
      <c r="H67" s="1636"/>
    </row>
    <row r="68" spans="2:8" ht="73.5" customHeight="1" thickBot="1" x14ac:dyDescent="0.3">
      <c r="B68" s="1646" t="s">
        <v>1072</v>
      </c>
      <c r="C68" s="3629" t="s">
        <v>1090</v>
      </c>
      <c r="D68" s="1636"/>
      <c r="F68" s="1647"/>
      <c r="G68" s="429" t="s">
        <v>1117</v>
      </c>
      <c r="H68" s="533" t="s">
        <v>1423</v>
      </c>
    </row>
    <row r="69" spans="2:8" ht="35.25" customHeight="1" x14ac:dyDescent="0.25">
      <c r="B69" s="1647"/>
      <c r="C69" s="429" t="s">
        <v>1117</v>
      </c>
      <c r="D69" s="565" t="s">
        <v>8</v>
      </c>
      <c r="F69" s="1647"/>
      <c r="G69" s="492" t="s">
        <v>516</v>
      </c>
      <c r="H69" s="501" t="s">
        <v>336</v>
      </c>
    </row>
    <row r="70" spans="2:8" ht="35.25" customHeight="1" x14ac:dyDescent="0.25">
      <c r="B70" s="1647"/>
      <c r="C70" s="492" t="s">
        <v>516</v>
      </c>
      <c r="D70" s="501" t="s">
        <v>332</v>
      </c>
      <c r="F70" s="1647"/>
      <c r="G70" s="10" t="s">
        <v>522</v>
      </c>
      <c r="H70" s="501" t="s">
        <v>501</v>
      </c>
    </row>
    <row r="71" spans="2:8" ht="35.25" customHeight="1" thickBot="1" x14ac:dyDescent="0.3">
      <c r="B71" s="1647"/>
      <c r="C71" s="10" t="s">
        <v>522</v>
      </c>
      <c r="D71" s="501" t="s">
        <v>501</v>
      </c>
      <c r="F71" s="1648"/>
      <c r="G71" s="10" t="s">
        <v>522</v>
      </c>
      <c r="H71" s="494" t="s">
        <v>1070</v>
      </c>
    </row>
    <row r="72" spans="2:8" ht="34.5" thickBot="1" x14ac:dyDescent="0.3">
      <c r="B72" s="1648"/>
      <c r="C72" s="10" t="s">
        <v>522</v>
      </c>
      <c r="D72" s="501" t="s">
        <v>1293</v>
      </c>
      <c r="F72" s="1646" t="s">
        <v>1106</v>
      </c>
      <c r="G72" s="3629" t="s">
        <v>1113</v>
      </c>
      <c r="H72" s="1636"/>
    </row>
    <row r="73" spans="2:8" ht="70.5" customHeight="1" thickBot="1" x14ac:dyDescent="0.3">
      <c r="B73" s="1646" t="s">
        <v>1076</v>
      </c>
      <c r="C73" s="3629" t="s">
        <v>1090</v>
      </c>
      <c r="D73" s="1636"/>
      <c r="F73" s="1647"/>
      <c r="G73" s="429" t="s">
        <v>1117</v>
      </c>
      <c r="H73" s="533" t="s">
        <v>1423</v>
      </c>
    </row>
    <row r="74" spans="2:8" ht="35.25" customHeight="1" x14ac:dyDescent="0.25">
      <c r="B74" s="1647"/>
      <c r="C74" s="429" t="s">
        <v>1117</v>
      </c>
      <c r="D74" s="565" t="s">
        <v>8</v>
      </c>
      <c r="F74" s="1647"/>
      <c r="G74" s="10" t="s">
        <v>516</v>
      </c>
      <c r="H74" s="501" t="s">
        <v>336</v>
      </c>
    </row>
    <row r="75" spans="2:8" ht="35.25" customHeight="1" x14ac:dyDescent="0.25">
      <c r="B75" s="1647"/>
      <c r="C75" s="492" t="s">
        <v>516</v>
      </c>
      <c r="D75" s="501" t="s">
        <v>332</v>
      </c>
      <c r="F75" s="1647"/>
      <c r="G75" s="10" t="s">
        <v>522</v>
      </c>
      <c r="H75" s="501" t="s">
        <v>501</v>
      </c>
    </row>
    <row r="76" spans="2:8" ht="35.25" customHeight="1" thickBot="1" x14ac:dyDescent="0.3">
      <c r="B76" s="1647"/>
      <c r="C76" s="10" t="s">
        <v>522</v>
      </c>
      <c r="D76" s="501" t="s">
        <v>501</v>
      </c>
      <c r="F76" s="1648"/>
      <c r="G76" s="10" t="s">
        <v>522</v>
      </c>
      <c r="H76" s="494" t="s">
        <v>1073</v>
      </c>
    </row>
    <row r="77" spans="2:8" ht="48" customHeight="1" thickBot="1" x14ac:dyDescent="0.3">
      <c r="B77" s="1648"/>
      <c r="C77" s="10" t="s">
        <v>522</v>
      </c>
      <c r="D77" s="494" t="s">
        <v>1073</v>
      </c>
      <c r="F77" s="1646" t="s">
        <v>1107</v>
      </c>
      <c r="G77" s="3629" t="s">
        <v>1112</v>
      </c>
      <c r="H77" s="1636"/>
    </row>
    <row r="78" spans="2:8" ht="52.5" customHeight="1" thickBot="1" x14ac:dyDescent="0.3">
      <c r="B78" s="1646" t="s">
        <v>1086</v>
      </c>
      <c r="C78" s="3629" t="s">
        <v>1089</v>
      </c>
      <c r="D78" s="1636"/>
      <c r="F78" s="1648"/>
      <c r="G78" s="3629" t="s">
        <v>1479</v>
      </c>
      <c r="H78" s="1636"/>
    </row>
    <row r="79" spans="2:8" ht="34.5" customHeight="1" thickBot="1" x14ac:dyDescent="0.3">
      <c r="B79" s="1648"/>
      <c r="C79" s="3629" t="s">
        <v>1480</v>
      </c>
      <c r="D79" s="1636"/>
      <c r="F79" s="1646" t="s">
        <v>1108</v>
      </c>
      <c r="G79" s="3629" t="s">
        <v>1111</v>
      </c>
      <c r="H79" s="1636"/>
    </row>
    <row r="80" spans="2:8" ht="73.5" customHeight="1" thickBot="1" x14ac:dyDescent="0.3">
      <c r="B80" s="1646" t="s">
        <v>1078</v>
      </c>
      <c r="C80" s="3629" t="s">
        <v>1088</v>
      </c>
      <c r="D80" s="1636"/>
      <c r="F80" s="1647"/>
      <c r="G80" s="429" t="s">
        <v>1117</v>
      </c>
      <c r="H80" s="533" t="s">
        <v>1423</v>
      </c>
    </row>
    <row r="81" spans="2:8" ht="34.5" customHeight="1" x14ac:dyDescent="0.25">
      <c r="B81" s="1647"/>
      <c r="C81" s="429" t="s">
        <v>1117</v>
      </c>
      <c r="D81" s="565" t="s">
        <v>8</v>
      </c>
      <c r="F81" s="1647"/>
      <c r="G81" s="492" t="s">
        <v>516</v>
      </c>
      <c r="H81" s="501" t="s">
        <v>336</v>
      </c>
    </row>
    <row r="82" spans="2:8" ht="34.5" customHeight="1" x14ac:dyDescent="0.25">
      <c r="B82" s="1647"/>
      <c r="C82" s="492" t="s">
        <v>516</v>
      </c>
      <c r="D82" s="501" t="s">
        <v>332</v>
      </c>
      <c r="F82" s="1647"/>
      <c r="G82" s="10" t="s">
        <v>519</v>
      </c>
      <c r="H82" s="30" t="s">
        <v>523</v>
      </c>
    </row>
    <row r="83" spans="2:8" ht="35.25" customHeight="1" thickBot="1" x14ac:dyDescent="0.3">
      <c r="B83" s="1647"/>
      <c r="C83" s="10" t="s">
        <v>519</v>
      </c>
      <c r="D83" s="30" t="s">
        <v>523</v>
      </c>
      <c r="F83" s="1648"/>
      <c r="G83" s="10" t="s">
        <v>520</v>
      </c>
      <c r="H83" s="30" t="s">
        <v>523</v>
      </c>
    </row>
    <row r="84" spans="2:8" ht="57" customHeight="1" thickBot="1" x14ac:dyDescent="0.3">
      <c r="B84" s="1648"/>
      <c r="C84" s="10" t="s">
        <v>520</v>
      </c>
      <c r="D84" s="30" t="s">
        <v>523</v>
      </c>
      <c r="F84" s="1646" t="s">
        <v>1109</v>
      </c>
      <c r="G84" s="3631" t="s">
        <v>1402</v>
      </c>
      <c r="H84" s="3632"/>
    </row>
    <row r="85" spans="2:8" ht="55.5" customHeight="1" thickBot="1" x14ac:dyDescent="0.3">
      <c r="B85" s="1646" t="s">
        <v>1079</v>
      </c>
      <c r="C85" s="3631" t="s">
        <v>1402</v>
      </c>
      <c r="D85" s="3632"/>
      <c r="F85" s="1648"/>
      <c r="G85" s="3631" t="s">
        <v>1481</v>
      </c>
      <c r="H85" s="3632"/>
    </row>
    <row r="86" spans="2:8" ht="56.25" customHeight="1" thickBot="1" x14ac:dyDescent="0.3">
      <c r="B86" s="1648"/>
      <c r="C86" s="3631" t="s">
        <v>1481</v>
      </c>
      <c r="D86" s="3632"/>
      <c r="F86" s="1646" t="s">
        <v>1110</v>
      </c>
      <c r="G86" s="3631" t="s">
        <v>1403</v>
      </c>
      <c r="H86" s="3632"/>
    </row>
    <row r="87" spans="2:8" ht="51" customHeight="1" thickBot="1" x14ac:dyDescent="0.3">
      <c r="B87" s="1646" t="s">
        <v>1087</v>
      </c>
      <c r="C87" s="3631" t="s">
        <v>1403</v>
      </c>
      <c r="D87" s="3632"/>
      <c r="F87" s="1648"/>
      <c r="G87" s="3631" t="s">
        <v>1481</v>
      </c>
      <c r="H87" s="3632"/>
    </row>
    <row r="88" spans="2:8" ht="52.5" customHeight="1" thickBot="1" x14ac:dyDescent="0.3">
      <c r="B88" s="1648"/>
      <c r="C88" s="3631" t="s">
        <v>1481</v>
      </c>
      <c r="D88" s="3632"/>
    </row>
    <row r="89" spans="2:8" ht="53.25" customHeight="1" x14ac:dyDescent="0.25"/>
    <row r="90" spans="2:8" ht="35.25" customHeight="1" x14ac:dyDescent="0.25"/>
    <row r="91" spans="2:8" ht="35.25" customHeight="1" x14ac:dyDescent="0.25"/>
  </sheetData>
  <sheetProtection password="CA09" sheet="1" objects="1" scenarios="1"/>
  <mergeCells count="119">
    <mergeCell ref="C87:D87"/>
    <mergeCell ref="C88:D88"/>
    <mergeCell ref="G86:H86"/>
    <mergeCell ref="G87:H87"/>
    <mergeCell ref="F63:F66"/>
    <mergeCell ref="F79:F83"/>
    <mergeCell ref="C85:D85"/>
    <mergeCell ref="G85:H85"/>
    <mergeCell ref="C86:D86"/>
    <mergeCell ref="G84:H84"/>
    <mergeCell ref="F67:F71"/>
    <mergeCell ref="F72:F76"/>
    <mergeCell ref="I35:I36"/>
    <mergeCell ref="G79:H79"/>
    <mergeCell ref="G67:H67"/>
    <mergeCell ref="G72:H72"/>
    <mergeCell ref="F77:F78"/>
    <mergeCell ref="G77:H77"/>
    <mergeCell ref="G78:H78"/>
    <mergeCell ref="G56:H56"/>
    <mergeCell ref="F61:F62"/>
    <mergeCell ref="G61:H61"/>
    <mergeCell ref="G62:H62"/>
    <mergeCell ref="G63:H63"/>
    <mergeCell ref="G41:H41"/>
    <mergeCell ref="G46:H46"/>
    <mergeCell ref="G51:H51"/>
    <mergeCell ref="F37:F40"/>
    <mergeCell ref="F41:F45"/>
    <mergeCell ref="F46:F50"/>
    <mergeCell ref="F51:F55"/>
    <mergeCell ref="F56:F60"/>
    <mergeCell ref="B80:B84"/>
    <mergeCell ref="C80:D80"/>
    <mergeCell ref="B62:B63"/>
    <mergeCell ref="C62:D62"/>
    <mergeCell ref="C63:D63"/>
    <mergeCell ref="B64:B67"/>
    <mergeCell ref="C64:D64"/>
    <mergeCell ref="B68:B72"/>
    <mergeCell ref="C68:D68"/>
    <mergeCell ref="G33:H33"/>
    <mergeCell ref="F34:F36"/>
    <mergeCell ref="G34:H34"/>
    <mergeCell ref="G37:H37"/>
    <mergeCell ref="B73:B77"/>
    <mergeCell ref="C73:D73"/>
    <mergeCell ref="B78:B79"/>
    <mergeCell ref="C78:D78"/>
    <mergeCell ref="C79:D79"/>
    <mergeCell ref="B47:B51"/>
    <mergeCell ref="C47:D47"/>
    <mergeCell ref="B52:B56"/>
    <mergeCell ref="C52:D52"/>
    <mergeCell ref="B57:B61"/>
    <mergeCell ref="C57:D57"/>
    <mergeCell ref="C35:D35"/>
    <mergeCell ref="B35:B37"/>
    <mergeCell ref="B38:B41"/>
    <mergeCell ref="C38:D38"/>
    <mergeCell ref="B42:B46"/>
    <mergeCell ref="C42:D42"/>
    <mergeCell ref="B29:C29"/>
    <mergeCell ref="D29:E29"/>
    <mergeCell ref="F29:G29"/>
    <mergeCell ref="B5:F5"/>
    <mergeCell ref="B6:F6"/>
    <mergeCell ref="C33:D33"/>
    <mergeCell ref="B33:B34"/>
    <mergeCell ref="B26:G26"/>
    <mergeCell ref="B27:C27"/>
    <mergeCell ref="D27:E27"/>
    <mergeCell ref="F27:G27"/>
    <mergeCell ref="B28:C28"/>
    <mergeCell ref="D28:E28"/>
    <mergeCell ref="F28:G28"/>
    <mergeCell ref="B23:C23"/>
    <mergeCell ref="D23:E23"/>
    <mergeCell ref="F23:G23"/>
    <mergeCell ref="B24:C24"/>
    <mergeCell ref="D24:E24"/>
    <mergeCell ref="F24:G24"/>
    <mergeCell ref="B20:G20"/>
    <mergeCell ref="B21:C21"/>
    <mergeCell ref="D21:E21"/>
    <mergeCell ref="F21:G21"/>
    <mergeCell ref="B22:C22"/>
    <mergeCell ref="D22:E22"/>
    <mergeCell ref="F22:G22"/>
    <mergeCell ref="B17:C17"/>
    <mergeCell ref="D17:E17"/>
    <mergeCell ref="F17:G17"/>
    <mergeCell ref="B18:C18"/>
    <mergeCell ref="D18:E18"/>
    <mergeCell ref="F18:G18"/>
    <mergeCell ref="B87:B88"/>
    <mergeCell ref="F86:F87"/>
    <mergeCell ref="F84:F85"/>
    <mergeCell ref="B85:B86"/>
    <mergeCell ref="B2:E2"/>
    <mergeCell ref="B8:C8"/>
    <mergeCell ref="F8:G8"/>
    <mergeCell ref="B15:C15"/>
    <mergeCell ref="D15:E15"/>
    <mergeCell ref="F15:G15"/>
    <mergeCell ref="B16:C16"/>
    <mergeCell ref="D16:E16"/>
    <mergeCell ref="F16:G16"/>
    <mergeCell ref="B12:G12"/>
    <mergeCell ref="B13:C13"/>
    <mergeCell ref="D13:E13"/>
    <mergeCell ref="F13:G13"/>
    <mergeCell ref="B14:C14"/>
    <mergeCell ref="D14:E14"/>
    <mergeCell ref="F14:G14"/>
    <mergeCell ref="B9:C9"/>
    <mergeCell ref="B10:C10"/>
    <mergeCell ref="D9:E9"/>
    <mergeCell ref="D10:E10"/>
  </mergeCells>
  <conditionalFormatting sqref="D9:D10 G10 D13:G18 D21:G24 D27:G29">
    <cfRule type="containsBlanks" dxfId="7" priority="1" stopIfTrue="1">
      <formula>LEN(TRIM(D9))=0</formula>
    </cfRule>
  </conditionalFormatting>
  <dataValidations count="31">
    <dataValidation type="decimal" allowBlank="1" showInputMessage="1" showErrorMessage="1" errorTitle="Eingabefehler" error="Ganze Zahl zwischen 0 und 7 eingeben.    " sqref="F28:G28" xr:uid="{00000000-0002-0000-2E00-000000000000}">
      <formula1>0</formula1>
      <formula2>7</formula2>
    </dataValidation>
    <dataValidation type="decimal" allowBlank="1" showInputMessage="1" showErrorMessage="1" errorTitle="Eingafehler" error="Ganze Zahl zwischen 0 und 7 eingeben.  _x000a_" sqref="D28:E28" xr:uid="{00000000-0002-0000-2E00-000001000000}">
      <formula1>0</formula1>
      <formula2>7</formula2>
    </dataValidation>
    <dataValidation type="custom" showInputMessage="1" showErrorMessage="1" errorTitle="Eingabefehler" error="1. Ganze Zahl zwischen 0 und 5000 eingeben.  _x000a_2. Werte &quot;Patienten mit IIEF-Wert &gt;= 22&quot; müssen kleiner gleich sein als &quot;Anzahl Rückmeldungen&quot;.                   " sqref="D22:E22" xr:uid="{00000000-0002-0000-2E00-000002000000}">
      <formula1>IF(D21="","",IF(AND(D22&gt;0,D22&lt;=D21),D22,""))</formula1>
    </dataValidation>
    <dataValidation type="custom" showInputMessage="1" showErrorMessage="1" errorTitle="Eingabefehler" error="1. Ganze Zahl zwischen 0 und 5000 eingeben.  _x000a_2. Werte &quot;Patienten mit ICIQ-Werte 6-10&quot; müssen kleiner gleich sein als &quot;Anzahl Rückmeldungen&quot;.      " sqref="D16:G16" xr:uid="{00000000-0002-0000-2E00-000003000000}">
      <formula1>IF(D13="","",IF(AND(D16&gt;0,D16&lt;=D13),D16,""))</formula1>
    </dataValidation>
    <dataValidation type="custom" showInputMessage="1" showErrorMessage="1" errorTitle="Eingabefehler" error="1. Ganze Zahl zwischen 0 und 5000 eingeben.  _x000a_2. Werte &quot;Patienten mit ICIQ-Werte 1-5&quot; müssen kleiner gleich sein als &quot;Anzahl Rückmeldungen&quot;.      " sqref="D15:G15" xr:uid="{00000000-0002-0000-2E00-000004000000}">
      <formula1>IF(D13="","",IF(AND(D15&gt;0,D15&lt;=D13),D15,""))</formula1>
    </dataValidation>
    <dataValidation type="custom" showInputMessage="1" showErrorMessage="1" errorTitle="Eingabefehler" error="1. Ganze Zahl zwischen 0 und 5000 eingeben.  _x000a_2. Werte &quot;Patienten mit ICIQ-Werte 0&quot; müssen kleiner gleich sein als &quot;Anzahl Rückmeldungen&quot;.                     " sqref="F14:G14" xr:uid="{00000000-0002-0000-2E00-000005000000}">
      <formula1>IF(F13="","",IF(AND(F14&gt;0,F14&lt;=F13),F14,""))</formula1>
    </dataValidation>
    <dataValidation type="custom" showInputMessage="1" showErrorMessage="1" errorTitle="Eingabefehler" error="1. Ganze Zahl zwischen 0 und 5000 eingeben.  _x000a_2. Werte &quot;Patienten mit ICIQ-Werte 0&quot; müssen kleiner gleich sein als &quot;Anzahl Rückmeldungen&quot;.                 " sqref="D14:E14" xr:uid="{00000000-0002-0000-2E00-000006000000}">
      <formula1>IF(D13="","",IF(AND(D14&gt;0,D14&lt;=D13),D14,""))</formula1>
    </dataValidation>
    <dataValidation type="whole" allowBlank="1" showInputMessage="1" showErrorMessage="1" errorTitle="Eingabefehler" error="1. Ganze Zahl zwischen 0 und 5000 eingeben._x000a_2. &quot;Anzahl zurückerhaltene Fragebögen&quot; kann nicht größer sein als &quot;Anzahl zurückerhaltene Fragebögen prätherapeutische Bestimmung&quot;." sqref="G10" xr:uid="{00000000-0002-0000-2E00-000007000000}">
      <formula1>0</formula1>
      <formula2>IF(G9="",0,G9)</formula2>
    </dataValidation>
    <dataValidation type="whole" showInputMessage="1" showErrorMessage="1" errorTitle="Eingabefehler" error="1. Ganze Zahl zwischen 0 und 5000 eingeben._x000a_2. Werte &quot;Anzahl Rückmeldungen&quot; müssen kleiner gleich sein als &quot;Anzahl zurückerhaltene Fragebogen prätherapeutische Bestimmung&quot;.           " sqref="F27:G27" xr:uid="{00000000-0002-0000-2E00-000008000000}">
      <formula1>0</formula1>
      <formula2>IF(G10="",0,G10)</formula2>
    </dataValidation>
    <dataValidation type="whole" showInputMessage="1" showErrorMessage="1" errorTitle="Eingabefhler" error="1. Ganze Zahl zwischen 0 und 5000 eingeben._x000a_2. Werte &quot;Anzahl Rückmeldungen&quot; müssen kleiner gleich sein als &quot;Anzahl zurückerhaltene Fragebögen&quot;.             " sqref="F21:G21" xr:uid="{00000000-0002-0000-2E00-000009000000}">
      <formula1>0</formula1>
      <formula2>IF(G10="",0,G10)</formula2>
    </dataValidation>
    <dataValidation type="whole" showInputMessage="1" showErrorMessage="1" errorTitle="Eingabefehler" error="1. Ganze Zahl zwischen 0 und 5000 eingeben._x000a_2. Werte &quot;Anzahl Rückmeldungen&quot; müssen kleiner gleich sein als &quot;Anzahl zurückerhaltene Fragebogen prätherapeutische Bestimmung&quot;.                        " sqref="F13:G13" xr:uid="{00000000-0002-0000-2E00-00000A000000}">
      <formula1>0</formula1>
      <formula2>IF(G10="",0,G10)</formula2>
    </dataValidation>
    <dataValidation showInputMessage="1" showErrorMessage="1" sqref="G9" xr:uid="{00000000-0002-0000-2E00-00000B000000}"/>
    <dataValidation type="decimal" allowBlank="1" showInputMessage="1" showErrorMessage="1" errorTitle="Eingabefehler" error="Ganze Zahl zwischen 0 und 7 eingeben.       " sqref="F29:G29" xr:uid="{00000000-0002-0000-2E00-00000C000000}">
      <formula1>0</formula1>
      <formula2>7</formula2>
    </dataValidation>
    <dataValidation type="custom" showInputMessage="1" showErrorMessage="1" errorTitle="Eingabefehler" error="1. Ganze Zahl zwischen 0 und 5000 eingeben.  _x000a_2. Werte &quot;Patienten mit IIEF-Wert &lt; 22&quot; müssen kleiner gleich sein als &quot;Anzahl Rückmeldungen&quot;.                  " sqref="F23:G23" xr:uid="{00000000-0002-0000-2E00-00000D000000}">
      <formula1>IF(F21="","",IF(AND(F23&gt;0,F23&lt;=F21),F23,""))</formula1>
    </dataValidation>
    <dataValidation type="custom" showInputMessage="1" showErrorMessage="1" errorTitle="Eingabefehler" error="1. Ganze Zahl zwischen 0 und 5000 eingeben.  _x000a_2. Werte &quot;Patienten mit ICIQ-Werte &gt;=11&quot; müssen kleiner gleich sein als &quot;Anzahl Rückmeldungen&quot;.      " sqref="D17:G17" xr:uid="{00000000-0002-0000-2E00-00000E000000}">
      <formula1>IF(D13="","",IF(AND(D17&gt;0,D17&lt;=D13),D17,""))</formula1>
    </dataValidation>
    <dataValidation type="decimal" allowBlank="1" showInputMessage="1" showErrorMessage="1" errorTitle="Eingabefehler" error="1. Eingabe nur von Zahlen möglich._x000a_2. Keine Minuswerte möglich.               " sqref="F24:G24 F18:G18" xr:uid="{00000000-0002-0000-2E00-00000F000000}">
      <formula1>0</formula1>
      <formula2>5000</formula2>
    </dataValidation>
    <dataValidation type="whole" showInputMessage="1" showErrorMessage="1" errorTitle="Eingabefehler" error="Ganze Zahl zwischen 0 und 5000 eingeben._x000a_" sqref="D9" xr:uid="{00000000-0002-0000-2E00-000010000000}">
      <formula1>0</formula1>
      <formula2>5000</formula2>
    </dataValidation>
    <dataValidation type="custom" showInputMessage="1" showErrorMessage="1" errorTitle="Eingabefehler" error="1. Ganze Zahl zwischen 0 und 5000 eingeben.  _x000a_2. Werte &quot;Patienten mit IIEF-Wert &lt; 22&quot; müssen kleiner gleich sein als &quot;Anzahl Rückmeldungen&quot;.     " sqref="D23:E23" xr:uid="{00000000-0002-0000-2E00-000011000000}">
      <formula1>IF(D21="","",IF(AND(D23&gt;0,D23&lt;=D21),D23,""))</formula1>
    </dataValidation>
    <dataValidation type="decimal" operator="greaterThan" allowBlank="1" showInputMessage="1" showErrorMessage="1" sqref="D19:E19 F30:G30 D25:E25" xr:uid="{00000000-0002-0000-2E00-000012000000}">
      <formula1>0</formula1>
    </dataValidation>
    <dataValidation type="decimal" allowBlank="1" showInputMessage="1" showErrorMessage="1" errorTitle="Eingafehler" error="Ganze Zahl zwischen 0 und 7 eingeben.  " sqref="D29:E29" xr:uid="{00000000-0002-0000-2E00-000013000000}">
      <formula1>0</formula1>
      <formula2>7</formula2>
    </dataValidation>
    <dataValidation type="decimal" allowBlank="1" showInputMessage="1" showErrorMessage="1" errorTitle="Eingafehler" error="1. Eingabe nur von Zahlen möglich._x000a_2. Keine Minuswerte möglich.               " sqref="D24:E24" xr:uid="{00000000-0002-0000-2E00-000014000000}">
      <formula1>0</formula1>
      <formula2>5000</formula2>
    </dataValidation>
    <dataValidation type="custom" showInputMessage="1" showErrorMessage="1" errorTitle="Eingabefehler" error="1. Ganze Zahl zwischen 0 und 5000 eingeben.  _x000a_2. Werte &quot;Patienten mit IIEF-Wert &gt;= 22&quot; müssen kleiner gleich sein als &quot;Anzahl Rückmeldungen&quot;.     " sqref="F22:G22" xr:uid="{00000000-0002-0000-2E00-000015000000}">
      <formula1>IF(F21="","",IF(AND(F22&gt;0,F22&lt;=F21),F22,""))</formula1>
    </dataValidation>
    <dataValidation type="decimal" showInputMessage="1" showErrorMessage="1" errorTitle="Eingabefehler" error="1. Eingabe nur von Zahlen möglich._x000a_2. Keine Minuswerte möglich.               " sqref="D18:E18" xr:uid="{00000000-0002-0000-2E00-000016000000}">
      <formula1>0</formula1>
      <formula2>5000</formula2>
    </dataValidation>
    <dataValidation type="whole" showInputMessage="1" showErrorMessage="1" errorTitle="Eingabefehler" error="1. Ganze Zahl zwischen 0 und 5000 eingeben._x000a_2. &quot;Anzahl zurückerhaltene Fragebögen&quot; kann nicht größer sein als &quot;Anzahl Primärfälle&quot;." sqref="D10" xr:uid="{00000000-0002-0000-2E00-000017000000}">
      <formula1>0</formula1>
      <formula2>D9</formula2>
    </dataValidation>
    <dataValidation type="whole" allowBlank="1" showInputMessage="1" showErrorMessage="1" errorTitle="Eingafehler" error="1. Ganze Zahl zwischen 0 und 5000 eingeben._x000a_2. Werte &quot;Anzahl Rückmeldungen&quot; müssen kleiner gleich sein als &quot;Anzahl zurückerhaltene Fragebögen&quot;.   " sqref="E27" xr:uid="{00000000-0002-0000-2E00-000018000000}">
      <formula1>0</formula1>
      <formula2>IF(F10="",0,F10)</formula2>
    </dataValidation>
    <dataValidation type="whole" allowBlank="1" showInputMessage="1" showErrorMessage="1" errorTitle="Eingabefehler" error="1. Ganze Zahl zwischen 0 und 5000 eingeben._x000a_2. Werte &quot;Anzahl Rückmeldungen&quot; müssen kleiner gleich sein als &quot;Anzahl zurückerhaltene Fragebögen&quot;.  " sqref="E21" xr:uid="{00000000-0002-0000-2E00-000019000000}">
      <formula1>0</formula1>
      <formula2>IF(F10="",0,F10)</formula2>
    </dataValidation>
    <dataValidation type="whole" allowBlank="1" showInputMessage="1" showErrorMessage="1" errorTitle="Eingabefehler" error="1. Ganze Zahl zwischen 0 und 5000 eingeben._x000a_2. Werte &quot;Anzahl Rückmeldungen&quot; müssen kleiner gleich sein als &quot;Anzahl zurückerhaltene Fragebögen&quot;.  " sqref="E13" xr:uid="{00000000-0002-0000-2E00-00001A000000}">
      <formula1>0</formula1>
      <formula2>IF(F10="",0,F10)</formula2>
    </dataValidation>
    <dataValidation type="whole" allowBlank="1" showInputMessage="1" showErrorMessage="1" errorTitle="Eingafehler" error="1. Ganze Zahl zwischen 0 und 5000 eingeben._x000a_2. Werte &quot;Anzahl Rückmeldungen&quot; müssen kleiner gleich sein als &quot;Anzahl zurückerhaltene Fragebögen&quot;.   " sqref="D27" xr:uid="{00000000-0002-0000-2E00-00001B000000}">
      <formula1>0</formula1>
      <formula2>IF(D10="",0,D10)</formula2>
    </dataValidation>
    <dataValidation type="whole" allowBlank="1" showInputMessage="1" showErrorMessage="1" errorTitle="Eingabefehler" error="1. Ganze Zahl zwischen 0 und 5000 eingeben._x000a_2. Werte &quot;Anzahl Rückmeldungen&quot; müssen kleiner gleich sein als &quot;Anzahl zurückerhaltene Fragebögen&quot;.  " sqref="D21" xr:uid="{00000000-0002-0000-2E00-00001C000000}">
      <formula1>0</formula1>
      <formula2>IF(D10="",0,D10)</formula2>
    </dataValidation>
    <dataValidation type="whole" allowBlank="1" showInputMessage="1" showErrorMessage="1" errorTitle="Eingabefehler" error="1. Ganze Zahl zwischen 0 und 5000 eingeben._x000a_2. Werte &quot;Anzahl Rückmeldungen&quot; müssen kleiner gleich sein als &quot;Anzahl zurückerhaltene Fragebögen&quot;.  " sqref="D13" xr:uid="{00000000-0002-0000-2E00-00001D000000}">
      <formula1>0</formula1>
      <formula2>IF(D10="",0,D10)</formula2>
    </dataValidation>
    <dataValidation type="whole" showInputMessage="1" showErrorMessage="1" sqref="G11" xr:uid="{00000000-0002-0000-2E00-00001E000000}">
      <formula1>0</formula1>
      <formula2>D10</formula2>
    </dataValidation>
  </dataValidations>
  <hyperlinks>
    <hyperlink ref="B3" location="Content!A1" display="Content (Inhaltsverzeichnis)" xr:uid="{00000000-0004-0000-2E00-000000000000}"/>
  </hyperlinks>
  <pageMargins left="0.7" right="0.7" top="0.78740157499999996" bottom="0.78740157499999996" header="0.3" footer="0.3"/>
  <pageSetup paperSize="9" orientation="portrait" horizontalDpi="0" verticalDpi="0" r:id="rId1"/>
  <drawing r:id="rId2"/>
  <legacyDrawing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Tabelle51"/>
  <dimension ref="A1:V61"/>
  <sheetViews>
    <sheetView workbookViewId="0">
      <selection activeCell="A2" sqref="A2"/>
    </sheetView>
  </sheetViews>
  <sheetFormatPr baseColWidth="10" defaultRowHeight="15" x14ac:dyDescent="0.25"/>
  <cols>
    <col min="1" max="1" width="2.5703125" customWidth="1"/>
    <col min="2" max="2" width="2.28515625" customWidth="1"/>
    <col min="6" max="6" width="54.5703125" customWidth="1"/>
    <col min="7" max="7" width="9.42578125" customWidth="1"/>
    <col min="8" max="8" width="21.42578125" customWidth="1"/>
    <col min="9" max="9" width="76.140625" customWidth="1"/>
    <col min="10" max="10" width="23.28515625" customWidth="1"/>
  </cols>
  <sheetData>
    <row r="1" spans="1:22" s="139" customFormat="1" ht="4.5" customHeight="1" x14ac:dyDescent="0.2">
      <c r="V1" s="437"/>
    </row>
    <row r="2" spans="1:22" s="139" customFormat="1" ht="51" customHeight="1" x14ac:dyDescent="0.2">
      <c r="C2" s="1536" t="s">
        <v>3737</v>
      </c>
      <c r="D2" s="1536"/>
      <c r="E2" s="1536"/>
      <c r="F2" s="1536"/>
      <c r="G2" s="56"/>
      <c r="H2" s="56"/>
      <c r="I2" s="56"/>
      <c r="J2" s="27"/>
      <c r="K2" s="27"/>
      <c r="L2" s="27"/>
      <c r="M2" s="27"/>
      <c r="N2" s="27"/>
      <c r="O2" s="27"/>
      <c r="P2" s="27"/>
      <c r="Q2" s="27"/>
      <c r="R2" s="27"/>
      <c r="S2" s="27"/>
      <c r="T2" s="27"/>
      <c r="U2" s="27"/>
      <c r="V2" s="437"/>
    </row>
    <row r="3" spans="1:22" s="1" customFormat="1" ht="16.5" customHeight="1" x14ac:dyDescent="0.25">
      <c r="B3" s="319"/>
      <c r="C3" s="343" t="s">
        <v>842</v>
      </c>
      <c r="D3" s="319"/>
      <c r="E3"/>
      <c r="F3"/>
      <c r="G3"/>
      <c r="H3" s="155"/>
      <c r="I3" s="155"/>
      <c r="J3" s="155"/>
      <c r="K3" s="156"/>
      <c r="L3"/>
      <c r="M3"/>
      <c r="N3"/>
    </row>
    <row r="4" spans="1:22" s="27" customFormat="1" ht="17.25" customHeight="1" x14ac:dyDescent="0.2">
      <c r="A4" s="23"/>
      <c r="B4" s="23"/>
      <c r="C4" s="569"/>
      <c r="D4" s="569"/>
      <c r="E4" s="569"/>
      <c r="F4" s="570"/>
      <c r="G4" s="26"/>
      <c r="H4" s="26"/>
    </row>
    <row r="5" spans="1:22" ht="15.75" thickBot="1" x14ac:dyDescent="0.3"/>
    <row r="6" spans="1:22" ht="30" customHeight="1" thickBot="1" x14ac:dyDescent="0.3">
      <c r="C6" s="1637" t="s">
        <v>1509</v>
      </c>
      <c r="D6" s="3668"/>
      <c r="E6" s="3669"/>
      <c r="F6" s="576" t="s">
        <v>1508</v>
      </c>
      <c r="H6" s="576" t="s">
        <v>1510</v>
      </c>
      <c r="I6" s="581" t="s">
        <v>1511</v>
      </c>
    </row>
    <row r="7" spans="1:22" ht="30" customHeight="1" x14ac:dyDescent="0.25">
      <c r="C7" s="3663" t="s">
        <v>3738</v>
      </c>
      <c r="D7" s="3664"/>
      <c r="E7" s="3664"/>
      <c r="F7" s="577" t="s">
        <v>1515</v>
      </c>
      <c r="G7" s="7"/>
      <c r="H7" s="30" t="s">
        <v>3595</v>
      </c>
      <c r="I7" s="582" t="s">
        <v>1567</v>
      </c>
    </row>
    <row r="8" spans="1:22" ht="37.5" customHeight="1" x14ac:dyDescent="0.25">
      <c r="C8" s="3665" t="s">
        <v>1514</v>
      </c>
      <c r="D8" s="3666"/>
      <c r="E8" s="3666"/>
      <c r="F8" s="578" t="s">
        <v>1516</v>
      </c>
      <c r="G8" s="7"/>
      <c r="H8" s="30" t="s">
        <v>1506</v>
      </c>
      <c r="I8" s="583" t="s">
        <v>1566</v>
      </c>
    </row>
    <row r="9" spans="1:22" ht="66" customHeight="1" x14ac:dyDescent="0.25">
      <c r="C9" s="3665" t="s">
        <v>1513</v>
      </c>
      <c r="D9" s="3666"/>
      <c r="E9" s="3666"/>
      <c r="F9" s="571" t="s">
        <v>1519</v>
      </c>
      <c r="G9" s="7"/>
      <c r="H9" s="425" t="s">
        <v>1520</v>
      </c>
      <c r="I9" s="572" t="s">
        <v>1565</v>
      </c>
    </row>
    <row r="10" spans="1:22" ht="30" customHeight="1" x14ac:dyDescent="0.25">
      <c r="C10" s="3663" t="s">
        <v>1518</v>
      </c>
      <c r="D10" s="3664"/>
      <c r="E10" s="3664"/>
      <c r="F10" s="578" t="s">
        <v>1501</v>
      </c>
      <c r="G10" s="7"/>
      <c r="H10" s="30" t="s">
        <v>195</v>
      </c>
      <c r="I10" s="583" t="s">
        <v>1568</v>
      </c>
    </row>
    <row r="11" spans="1:22" ht="36" customHeight="1" x14ac:dyDescent="0.25">
      <c r="C11" s="3663" t="s">
        <v>1576</v>
      </c>
      <c r="D11" s="3664"/>
      <c r="E11" s="3664"/>
      <c r="F11" s="578" t="s">
        <v>1501</v>
      </c>
      <c r="G11" s="626"/>
      <c r="H11" s="30" t="s">
        <v>610</v>
      </c>
      <c r="I11" s="589" t="s">
        <v>1577</v>
      </c>
    </row>
    <row r="12" spans="1:22" ht="45.75" thickBot="1" x14ac:dyDescent="0.3">
      <c r="C12" s="3667" t="s">
        <v>1512</v>
      </c>
      <c r="D12" s="3673"/>
      <c r="E12" s="3673"/>
      <c r="F12" s="707" t="s">
        <v>1501</v>
      </c>
      <c r="G12" s="7"/>
      <c r="H12" s="35" t="s">
        <v>436</v>
      </c>
      <c r="I12" s="584" t="s">
        <v>1578</v>
      </c>
    </row>
    <row r="13" spans="1:22" ht="27" customHeight="1" thickBot="1" x14ac:dyDescent="0.3">
      <c r="C13" s="1637" t="s">
        <v>2071</v>
      </c>
      <c r="D13" s="3668"/>
      <c r="E13" s="3669"/>
      <c r="F13" s="580"/>
      <c r="G13" s="7"/>
      <c r="H13" s="705"/>
      <c r="I13" s="706"/>
    </row>
    <row r="14" spans="1:22" ht="48" customHeight="1" x14ac:dyDescent="0.25">
      <c r="C14" s="3677" t="s">
        <v>1521</v>
      </c>
      <c r="D14" s="3678"/>
      <c r="E14" s="3678"/>
      <c r="F14" s="577" t="s">
        <v>1517</v>
      </c>
      <c r="G14" s="7"/>
      <c r="H14" s="30" t="s">
        <v>752</v>
      </c>
      <c r="I14" s="575" t="s">
        <v>1522</v>
      </c>
    </row>
    <row r="15" spans="1:22" ht="273" customHeight="1" x14ac:dyDescent="0.25">
      <c r="C15" s="3667" t="s">
        <v>1877</v>
      </c>
      <c r="D15" s="3673"/>
      <c r="E15" s="3673"/>
      <c r="F15" s="578" t="s">
        <v>1852</v>
      </c>
      <c r="G15" s="7"/>
      <c r="H15" s="30" t="s">
        <v>1878</v>
      </c>
      <c r="I15" s="575" t="s">
        <v>3976</v>
      </c>
    </row>
    <row r="16" spans="1:22" ht="129" customHeight="1" x14ac:dyDescent="0.25">
      <c r="C16" s="3665" t="s">
        <v>2072</v>
      </c>
      <c r="D16" s="3665"/>
      <c r="E16" s="3665"/>
      <c r="F16" s="578" t="s">
        <v>2034</v>
      </c>
      <c r="G16" s="7"/>
      <c r="H16" s="30" t="s">
        <v>2035</v>
      </c>
      <c r="I16" s="1297" t="s">
        <v>4171</v>
      </c>
      <c r="J16" s="1296"/>
    </row>
    <row r="17" spans="3:10" ht="118.5" customHeight="1" x14ac:dyDescent="0.25">
      <c r="C17" s="3667" t="s">
        <v>4175</v>
      </c>
      <c r="D17" s="3667"/>
      <c r="E17" s="3667"/>
      <c r="F17" s="578" t="s">
        <v>2033</v>
      </c>
      <c r="G17" s="585"/>
      <c r="H17" s="30" t="s">
        <v>2036</v>
      </c>
      <c r="I17" s="1297" t="s">
        <v>4172</v>
      </c>
    </row>
    <row r="18" spans="3:10" ht="103.5" customHeight="1" x14ac:dyDescent="0.25">
      <c r="C18" s="3667" t="s">
        <v>3981</v>
      </c>
      <c r="D18" s="3667"/>
      <c r="E18" s="3667"/>
      <c r="F18" s="578" t="s">
        <v>2033</v>
      </c>
      <c r="G18" s="585"/>
      <c r="H18" s="30" t="s">
        <v>2036</v>
      </c>
      <c r="I18" s="1297" t="s">
        <v>4173</v>
      </c>
    </row>
    <row r="19" spans="3:10" ht="138" customHeight="1" x14ac:dyDescent="0.25">
      <c r="C19" s="3667" t="s">
        <v>2272</v>
      </c>
      <c r="D19" s="3667"/>
      <c r="E19" s="3667"/>
      <c r="F19" s="579" t="s">
        <v>2273</v>
      </c>
      <c r="G19" s="585"/>
      <c r="H19" s="30" t="s">
        <v>2397</v>
      </c>
      <c r="I19" s="1297" t="s">
        <v>4174</v>
      </c>
    </row>
    <row r="20" spans="3:10" ht="138" customHeight="1" thickBot="1" x14ac:dyDescent="0.3">
      <c r="C20" s="3667" t="s">
        <v>3982</v>
      </c>
      <c r="D20" s="3667"/>
      <c r="E20" s="3667"/>
      <c r="F20" s="579" t="s">
        <v>2273</v>
      </c>
      <c r="G20" s="585"/>
      <c r="H20" s="30" t="s">
        <v>2397</v>
      </c>
      <c r="I20" s="1297" t="s">
        <v>4176</v>
      </c>
    </row>
    <row r="21" spans="3:10" ht="27" customHeight="1" thickBot="1" x14ac:dyDescent="0.3">
      <c r="C21" s="1637" t="s">
        <v>1531</v>
      </c>
      <c r="D21" s="3668"/>
      <c r="E21" s="3669"/>
      <c r="F21" s="580"/>
      <c r="G21" s="7"/>
      <c r="H21" s="574"/>
      <c r="I21" s="573"/>
    </row>
    <row r="22" spans="3:10" ht="87.75" customHeight="1" x14ac:dyDescent="0.25">
      <c r="C22" s="3663" t="s">
        <v>1879</v>
      </c>
      <c r="D22" s="3664"/>
      <c r="E22" s="3664"/>
      <c r="F22" s="579" t="s">
        <v>1880</v>
      </c>
      <c r="G22" s="7"/>
      <c r="H22" s="30"/>
      <c r="I22" s="589" t="s">
        <v>1842</v>
      </c>
    </row>
    <row r="23" spans="3:10" ht="129" customHeight="1" x14ac:dyDescent="0.25">
      <c r="C23" s="3663" t="s">
        <v>1523</v>
      </c>
      <c r="D23" s="3664"/>
      <c r="E23" s="3664"/>
      <c r="F23" s="578" t="s">
        <v>1502</v>
      </c>
      <c r="G23" s="585"/>
      <c r="H23" s="36" t="s">
        <v>1526</v>
      </c>
      <c r="I23" s="583" t="s">
        <v>1527</v>
      </c>
    </row>
    <row r="24" spans="3:10" ht="86.25" customHeight="1" x14ac:dyDescent="0.25">
      <c r="C24" s="3663" t="s">
        <v>1580</v>
      </c>
      <c r="D24" s="3664"/>
      <c r="E24" s="3664"/>
      <c r="F24" s="578" t="s">
        <v>1579</v>
      </c>
      <c r="G24" s="585"/>
      <c r="H24" s="36" t="s">
        <v>1581</v>
      </c>
      <c r="I24" s="589" t="s">
        <v>1582</v>
      </c>
      <c r="J24" s="592"/>
    </row>
    <row r="25" spans="3:10" ht="49.5" customHeight="1" thickBot="1" x14ac:dyDescent="0.3">
      <c r="C25" s="3665" t="s">
        <v>1524</v>
      </c>
      <c r="D25" s="3666"/>
      <c r="E25" s="3666"/>
      <c r="F25" s="579" t="s">
        <v>1525</v>
      </c>
      <c r="G25" s="585"/>
      <c r="H25" s="36" t="s">
        <v>439</v>
      </c>
      <c r="I25" s="589" t="s">
        <v>1528</v>
      </c>
    </row>
    <row r="26" spans="3:10" ht="27" customHeight="1" thickBot="1" x14ac:dyDescent="0.3">
      <c r="C26" s="1637" t="s">
        <v>3739</v>
      </c>
      <c r="D26" s="1638"/>
      <c r="E26" s="1639"/>
      <c r="F26" s="580"/>
      <c r="G26" s="7"/>
      <c r="H26" s="574"/>
      <c r="I26" s="573"/>
    </row>
    <row r="27" spans="3:10" ht="129" customHeight="1" x14ac:dyDescent="0.25">
      <c r="C27" s="3663" t="s">
        <v>49</v>
      </c>
      <c r="D27" s="3664"/>
      <c r="E27" s="3664"/>
      <c r="F27" s="578" t="s">
        <v>1517</v>
      </c>
      <c r="G27" s="585"/>
      <c r="H27" s="30" t="s">
        <v>496</v>
      </c>
      <c r="I27" s="589" t="s">
        <v>1563</v>
      </c>
    </row>
    <row r="28" spans="3:10" ht="49.5" customHeight="1" thickBot="1" x14ac:dyDescent="0.3">
      <c r="C28" s="3665" t="s">
        <v>1533</v>
      </c>
      <c r="D28" s="3666"/>
      <c r="E28" s="3666"/>
      <c r="F28" s="578" t="s">
        <v>1517</v>
      </c>
      <c r="G28" s="585"/>
      <c r="H28" s="30" t="s">
        <v>496</v>
      </c>
      <c r="I28" s="589" t="s">
        <v>1564</v>
      </c>
    </row>
    <row r="29" spans="3:10" ht="30.75" customHeight="1" thickBot="1" x14ac:dyDescent="0.3">
      <c r="C29" s="1637" t="s">
        <v>1532</v>
      </c>
      <c r="D29" s="3668"/>
      <c r="E29" s="3669"/>
      <c r="F29" s="580"/>
      <c r="G29" s="585"/>
      <c r="H29" s="586"/>
      <c r="I29" s="580"/>
    </row>
    <row r="30" spans="3:10" ht="36" customHeight="1" x14ac:dyDescent="0.25">
      <c r="C30" s="3674" t="s">
        <v>1530</v>
      </c>
      <c r="D30" s="3675"/>
      <c r="E30" s="3676"/>
      <c r="F30" s="579" t="s">
        <v>1539</v>
      </c>
      <c r="G30" s="585"/>
      <c r="H30" s="30" t="s">
        <v>451</v>
      </c>
      <c r="I30" s="579" t="s">
        <v>1540</v>
      </c>
    </row>
    <row r="31" spans="3:10" ht="36.75" customHeight="1" x14ac:dyDescent="0.25">
      <c r="C31" s="3665" t="s">
        <v>1529</v>
      </c>
      <c r="D31" s="3666"/>
      <c r="E31" s="3666"/>
      <c r="F31" s="578" t="s">
        <v>1501</v>
      </c>
      <c r="G31" s="585"/>
      <c r="H31" s="30" t="s">
        <v>450</v>
      </c>
      <c r="I31" s="583" t="s">
        <v>1538</v>
      </c>
    </row>
    <row r="32" spans="3:10" ht="126.75" customHeight="1" x14ac:dyDescent="0.25">
      <c r="C32" s="3667" t="s">
        <v>1536</v>
      </c>
      <c r="D32" s="3673"/>
      <c r="E32" s="3673"/>
      <c r="F32" s="578" t="s">
        <v>1502</v>
      </c>
      <c r="G32" s="585"/>
      <c r="H32" s="36" t="s">
        <v>1503</v>
      </c>
      <c r="I32" s="583" t="s">
        <v>1527</v>
      </c>
    </row>
    <row r="33" spans="3:9" ht="48" x14ac:dyDescent="0.25">
      <c r="C33" s="3667" t="s">
        <v>1534</v>
      </c>
      <c r="D33" s="3673"/>
      <c r="E33" s="3673"/>
      <c r="F33" s="578" t="s">
        <v>1504</v>
      </c>
      <c r="G33" s="585"/>
      <c r="H33" s="30" t="s">
        <v>486</v>
      </c>
      <c r="I33" s="587" t="s">
        <v>1505</v>
      </c>
    </row>
    <row r="34" spans="3:9" ht="33.75" x14ac:dyDescent="0.25">
      <c r="C34" s="3665" t="s">
        <v>1535</v>
      </c>
      <c r="D34" s="3666"/>
      <c r="E34" s="3666"/>
      <c r="F34" s="578" t="s">
        <v>1517</v>
      </c>
      <c r="G34" s="585"/>
      <c r="H34" s="30" t="s">
        <v>454</v>
      </c>
      <c r="I34" s="575" t="s">
        <v>1541</v>
      </c>
    </row>
    <row r="35" spans="3:9" ht="90" thickBot="1" x14ac:dyDescent="0.3">
      <c r="C35" s="3665" t="s">
        <v>1537</v>
      </c>
      <c r="D35" s="3666"/>
      <c r="E35" s="3666"/>
      <c r="F35" s="579" t="s">
        <v>1542</v>
      </c>
      <c r="G35" s="585"/>
      <c r="H35" s="43" t="s">
        <v>455</v>
      </c>
      <c r="I35" s="579" t="s">
        <v>1543</v>
      </c>
    </row>
    <row r="36" spans="3:9" ht="30" customHeight="1" thickBot="1" x14ac:dyDescent="0.3">
      <c r="C36" s="1637" t="s">
        <v>1876</v>
      </c>
      <c r="D36" s="3668"/>
      <c r="E36" s="3669"/>
      <c r="F36" s="588"/>
      <c r="G36" s="585"/>
      <c r="H36" s="586"/>
      <c r="I36" s="580"/>
    </row>
    <row r="37" spans="3:9" ht="208.5" customHeight="1" x14ac:dyDescent="0.25">
      <c r="C37" s="3663" t="s">
        <v>1544</v>
      </c>
      <c r="D37" s="3664"/>
      <c r="E37" s="3664"/>
      <c r="F37" s="656" t="s">
        <v>1875</v>
      </c>
      <c r="G37" s="585"/>
      <c r="H37" s="30" t="s">
        <v>1547</v>
      </c>
      <c r="I37" s="30" t="s">
        <v>1874</v>
      </c>
    </row>
    <row r="38" spans="3:9" ht="409.5" customHeight="1" x14ac:dyDescent="0.25">
      <c r="C38" s="3670" t="s">
        <v>1545</v>
      </c>
      <c r="D38" s="3671"/>
      <c r="E38" s="3672"/>
      <c r="F38" s="2701" t="s">
        <v>3977</v>
      </c>
      <c r="G38" s="585"/>
      <c r="H38" s="2701" t="s">
        <v>1548</v>
      </c>
      <c r="I38" s="2701" t="s">
        <v>3978</v>
      </c>
    </row>
    <row r="39" spans="3:9" ht="249" customHeight="1" x14ac:dyDescent="0.25">
      <c r="C39" s="3660"/>
      <c r="D39" s="3661"/>
      <c r="E39" s="3662"/>
      <c r="F39" s="2661"/>
      <c r="G39" s="585"/>
      <c r="H39" s="2661"/>
      <c r="I39" s="2661"/>
    </row>
    <row r="40" spans="3:9" ht="360.75" thickBot="1" x14ac:dyDescent="0.3">
      <c r="C40" s="3665" t="s">
        <v>1546</v>
      </c>
      <c r="D40" s="3666"/>
      <c r="E40" s="3666"/>
      <c r="F40" s="656" t="s">
        <v>1873</v>
      </c>
      <c r="G40" s="585"/>
      <c r="H40" s="30" t="s">
        <v>1548</v>
      </c>
      <c r="I40" s="30" t="s">
        <v>1872</v>
      </c>
    </row>
    <row r="41" spans="3:9" ht="30" customHeight="1" thickBot="1" x14ac:dyDescent="0.3">
      <c r="C41" s="2917" t="s">
        <v>2398</v>
      </c>
      <c r="D41" s="2908"/>
      <c r="E41" s="2911"/>
      <c r="F41" s="796"/>
      <c r="G41" s="585"/>
      <c r="H41" s="586"/>
      <c r="I41" s="580"/>
    </row>
    <row r="42" spans="3:9" ht="123" customHeight="1" x14ac:dyDescent="0.25">
      <c r="C42" s="3665" t="s">
        <v>2399</v>
      </c>
      <c r="D42" s="3666"/>
      <c r="E42" s="3666"/>
      <c r="F42" s="578" t="s">
        <v>1561</v>
      </c>
      <c r="G42" s="585"/>
      <c r="H42" s="30" t="s">
        <v>2093</v>
      </c>
      <c r="I42" s="589" t="s">
        <v>2094</v>
      </c>
    </row>
    <row r="43" spans="3:9" ht="90" x14ac:dyDescent="0.25">
      <c r="C43" s="3665" t="s">
        <v>1552</v>
      </c>
      <c r="D43" s="3666"/>
      <c r="E43" s="3666"/>
      <c r="F43" s="578" t="s">
        <v>1560</v>
      </c>
      <c r="G43" s="585"/>
      <c r="H43" s="34" t="s">
        <v>1549</v>
      </c>
      <c r="I43" s="589" t="s">
        <v>1550</v>
      </c>
    </row>
    <row r="44" spans="3:9" ht="108.75" customHeight="1" x14ac:dyDescent="0.25">
      <c r="C44" s="3665" t="s">
        <v>1551</v>
      </c>
      <c r="D44" s="3666"/>
      <c r="E44" s="3666"/>
      <c r="F44" s="578" t="s">
        <v>1561</v>
      </c>
      <c r="G44" s="585"/>
      <c r="H44" s="34" t="s">
        <v>1553</v>
      </c>
      <c r="I44" s="589" t="s">
        <v>1554</v>
      </c>
    </row>
    <row r="45" spans="3:9" ht="102.75" customHeight="1" x14ac:dyDescent="0.25">
      <c r="C45" s="3665" t="s">
        <v>1555</v>
      </c>
      <c r="D45" s="3666"/>
      <c r="E45" s="3666"/>
      <c r="F45" s="578" t="s">
        <v>1561</v>
      </c>
      <c r="G45" s="585"/>
      <c r="H45" s="30" t="s">
        <v>1556</v>
      </c>
      <c r="I45" s="589" t="s">
        <v>1557</v>
      </c>
    </row>
    <row r="46" spans="3:9" ht="33.75" x14ac:dyDescent="0.25">
      <c r="C46" s="3665" t="s">
        <v>1559</v>
      </c>
      <c r="D46" s="3666"/>
      <c r="E46" s="3666"/>
      <c r="F46" s="578" t="s">
        <v>1561</v>
      </c>
      <c r="G46" s="585"/>
      <c r="H46" s="34" t="s">
        <v>421</v>
      </c>
      <c r="I46" s="575" t="s">
        <v>1558</v>
      </c>
    </row>
    <row r="47" spans="3:9" ht="36.75" customHeight="1" x14ac:dyDescent="0.25">
      <c r="C47" s="3665" t="s">
        <v>1507</v>
      </c>
      <c r="D47" s="3666"/>
      <c r="E47" s="3666"/>
      <c r="F47" s="578" t="s">
        <v>1561</v>
      </c>
      <c r="G47" s="585"/>
      <c r="H47" s="30" t="s">
        <v>828</v>
      </c>
      <c r="I47" s="589" t="s">
        <v>1562</v>
      </c>
    </row>
    <row r="48" spans="3:9" x14ac:dyDescent="0.25">
      <c r="C48" s="7"/>
      <c r="D48" s="7"/>
      <c r="E48" s="7"/>
      <c r="F48" s="7"/>
    </row>
    <row r="49" spans="3:6" x14ac:dyDescent="0.25">
      <c r="C49" s="7"/>
      <c r="D49" s="7"/>
      <c r="E49" s="7"/>
      <c r="F49" s="7"/>
    </row>
    <row r="50" spans="3:6" x14ac:dyDescent="0.25">
      <c r="C50" s="7"/>
      <c r="D50" s="7"/>
      <c r="E50" s="7"/>
      <c r="F50" s="7"/>
    </row>
    <row r="51" spans="3:6" x14ac:dyDescent="0.25">
      <c r="C51" s="7"/>
      <c r="D51" s="7"/>
      <c r="E51" s="7"/>
      <c r="F51" s="7"/>
    </row>
    <row r="52" spans="3:6" x14ac:dyDescent="0.25">
      <c r="C52" s="7"/>
      <c r="D52" s="7"/>
      <c r="E52" s="7"/>
      <c r="F52" s="7"/>
    </row>
    <row r="53" spans="3:6" x14ac:dyDescent="0.25">
      <c r="C53" s="7"/>
      <c r="D53" s="7"/>
      <c r="E53" s="7"/>
      <c r="F53" s="7"/>
    </row>
    <row r="54" spans="3:6" x14ac:dyDescent="0.25">
      <c r="C54" s="7"/>
      <c r="D54" s="7"/>
      <c r="E54" s="7"/>
      <c r="F54" s="7"/>
    </row>
    <row r="55" spans="3:6" x14ac:dyDescent="0.25">
      <c r="C55" s="7"/>
      <c r="D55" s="7"/>
      <c r="E55" s="7"/>
      <c r="F55" s="7"/>
    </row>
    <row r="56" spans="3:6" x14ac:dyDescent="0.25">
      <c r="C56" s="7"/>
      <c r="D56" s="7"/>
      <c r="E56" s="7"/>
      <c r="F56" s="7"/>
    </row>
    <row r="57" spans="3:6" x14ac:dyDescent="0.25">
      <c r="C57" s="7"/>
      <c r="D57" s="7"/>
      <c r="E57" s="7"/>
      <c r="F57" s="7"/>
    </row>
    <row r="58" spans="3:6" x14ac:dyDescent="0.25">
      <c r="C58" s="7"/>
      <c r="D58" s="7"/>
      <c r="E58" s="7"/>
      <c r="F58" s="7"/>
    </row>
    <row r="59" spans="3:6" x14ac:dyDescent="0.25">
      <c r="C59" s="7"/>
      <c r="D59" s="7"/>
      <c r="E59" s="7"/>
      <c r="F59" s="7"/>
    </row>
    <row r="60" spans="3:6" x14ac:dyDescent="0.25">
      <c r="C60" s="7"/>
      <c r="D60" s="7"/>
      <c r="E60" s="7"/>
      <c r="F60" s="7"/>
    </row>
    <row r="61" spans="3:6" x14ac:dyDescent="0.25">
      <c r="C61" s="7"/>
      <c r="D61" s="7"/>
      <c r="E61" s="7"/>
      <c r="F61" s="7"/>
    </row>
  </sheetData>
  <sheetProtection algorithmName="SHA-512" hashValue="MjTWpQkgcxq9TX1ndFqKaMQJIm9hCgLptQRvWqrPWniIc1Lt8RB3SIl8HcG+FnnNGga3pb64aURm+20QTN6RxA==" saltValue="OmJdBmM9XaoPdfw1CVkR6w==" spinCount="100000" sheet="1" objects="1" scenarios="1"/>
  <mergeCells count="46">
    <mergeCell ref="C28:E28"/>
    <mergeCell ref="C11:E11"/>
    <mergeCell ref="C24:E24"/>
    <mergeCell ref="C22:E22"/>
    <mergeCell ref="C15:E15"/>
    <mergeCell ref="C16:E16"/>
    <mergeCell ref="C19:E19"/>
    <mergeCell ref="C18:E18"/>
    <mergeCell ref="C20:E20"/>
    <mergeCell ref="C36:E36"/>
    <mergeCell ref="C9:E9"/>
    <mergeCell ref="C2:F2"/>
    <mergeCell ref="C6:E6"/>
    <mergeCell ref="C7:E7"/>
    <mergeCell ref="C8:E8"/>
    <mergeCell ref="C30:E30"/>
    <mergeCell ref="C10:E10"/>
    <mergeCell ref="C12:E12"/>
    <mergeCell ref="C14:E14"/>
    <mergeCell ref="C21:E21"/>
    <mergeCell ref="C23:E23"/>
    <mergeCell ref="C25:E25"/>
    <mergeCell ref="C26:E26"/>
    <mergeCell ref="C29:E29"/>
    <mergeCell ref="C27:E27"/>
    <mergeCell ref="C35:E35"/>
    <mergeCell ref="C17:E17"/>
    <mergeCell ref="C13:E13"/>
    <mergeCell ref="C47:E47"/>
    <mergeCell ref="C40:E40"/>
    <mergeCell ref="C41:E41"/>
    <mergeCell ref="C43:E43"/>
    <mergeCell ref="C44:E44"/>
    <mergeCell ref="C45:E45"/>
    <mergeCell ref="C46:E46"/>
    <mergeCell ref="C42:E42"/>
    <mergeCell ref="C38:E38"/>
    <mergeCell ref="C31:E31"/>
    <mergeCell ref="C34:E34"/>
    <mergeCell ref="C32:E32"/>
    <mergeCell ref="C33:E33"/>
    <mergeCell ref="I38:I39"/>
    <mergeCell ref="C39:E39"/>
    <mergeCell ref="F38:F39"/>
    <mergeCell ref="H38:H39"/>
    <mergeCell ref="C37:E37"/>
  </mergeCells>
  <hyperlinks>
    <hyperlink ref="C3" location="Content!A1" display="Content (Inhaltsverzeichnis)" xr:uid="{6E8129D7-E25C-433D-B2FF-BE681F0E1B9E}"/>
  </hyperlinks>
  <pageMargins left="0.7" right="0.7" top="0.78740157499999996" bottom="0.78740157499999996"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Tabelle52"/>
  <dimension ref="A1:Y119"/>
  <sheetViews>
    <sheetView workbookViewId="0"/>
  </sheetViews>
  <sheetFormatPr baseColWidth="10" defaultColWidth="11.42578125" defaultRowHeight="15" x14ac:dyDescent="0.25"/>
  <cols>
    <col min="1" max="1" width="3.42578125" customWidth="1"/>
    <col min="2" max="2" width="5.42578125" customWidth="1"/>
    <col min="3" max="3" width="7.28515625" customWidth="1"/>
    <col min="4" max="4" width="6.5703125" customWidth="1"/>
    <col min="5" max="5" width="7.42578125" customWidth="1"/>
    <col min="6" max="6" width="7.28515625" customWidth="1"/>
    <col min="7" max="7" width="7" customWidth="1"/>
    <col min="8" max="8" width="5.140625" customWidth="1"/>
    <col min="9" max="9" width="9.28515625" customWidth="1"/>
    <col min="10" max="10" width="8.85546875" customWidth="1"/>
    <col min="11" max="11" width="8.5703125" customWidth="1"/>
    <col min="12" max="12" width="10.42578125" customWidth="1"/>
    <col min="13" max="13" width="5.28515625" customWidth="1"/>
    <col min="14" max="14" width="20.7109375" customWidth="1"/>
    <col min="15" max="15" width="13.7109375" customWidth="1"/>
    <col min="16" max="16" width="13.28515625" customWidth="1"/>
    <col min="17" max="17" width="18.28515625" customWidth="1"/>
    <col min="18" max="18" width="14.28515625" customWidth="1"/>
    <col min="19" max="19" width="13.42578125" customWidth="1"/>
    <col min="20" max="20" width="19" customWidth="1"/>
    <col min="21" max="21" width="11.42578125" customWidth="1"/>
    <col min="22" max="22" width="14.28515625" customWidth="1"/>
    <col min="23" max="23" width="12.5703125" customWidth="1"/>
    <col min="24" max="24" width="9.7109375" customWidth="1"/>
    <col min="25" max="25" width="27.28515625" customWidth="1"/>
  </cols>
  <sheetData>
    <row r="1" spans="1:25" s="7" customFormat="1" ht="8.25" customHeight="1" x14ac:dyDescent="0.2">
      <c r="A1" s="593"/>
    </row>
    <row r="2" spans="1:25" s="594" customFormat="1" ht="47.25" customHeight="1" x14ac:dyDescent="0.25">
      <c r="B2" s="1567" t="s">
        <v>1667</v>
      </c>
      <c r="C2" s="1567"/>
      <c r="D2" s="1567"/>
      <c r="E2" s="1567"/>
      <c r="F2" s="1567"/>
      <c r="G2" s="1567"/>
      <c r="H2" s="1567"/>
      <c r="I2" s="605"/>
      <c r="J2" s="605"/>
      <c r="K2" s="605"/>
      <c r="L2" s="605"/>
      <c r="M2" s="605"/>
      <c r="N2" s="605"/>
      <c r="O2" s="605"/>
      <c r="P2" s="605"/>
      <c r="Q2" s="605"/>
      <c r="R2" s="605"/>
    </row>
    <row r="3" spans="1:25" s="1" customFormat="1" ht="19.5" customHeight="1" x14ac:dyDescent="0.25">
      <c r="B3" s="343" t="s">
        <v>842</v>
      </c>
      <c r="C3"/>
      <c r="D3"/>
      <c r="E3"/>
      <c r="F3"/>
      <c r="G3"/>
      <c r="H3"/>
      <c r="I3"/>
      <c r="J3" s="316"/>
      <c r="K3"/>
      <c r="L3"/>
      <c r="M3"/>
    </row>
    <row r="4" spans="1:25" x14ac:dyDescent="0.25">
      <c r="B4" s="2839" t="s">
        <v>1612</v>
      </c>
      <c r="C4" s="2840"/>
      <c r="D4" s="2840"/>
      <c r="E4" s="2840"/>
      <c r="F4" s="2840"/>
      <c r="G4" s="2840"/>
      <c r="H4" s="2840"/>
      <c r="I4" s="2840"/>
      <c r="J4" s="2840"/>
      <c r="K4" s="2840"/>
      <c r="L4" s="2841"/>
      <c r="M4" s="58"/>
      <c r="N4" s="2842" t="s">
        <v>1613</v>
      </c>
      <c r="O4" s="2840"/>
      <c r="P4" s="2840"/>
      <c r="Q4" s="2840"/>
      <c r="R4" s="2840"/>
      <c r="S4" s="2840"/>
      <c r="T4" s="2840"/>
      <c r="U4" s="2840"/>
      <c r="V4" s="2840"/>
    </row>
    <row r="5" spans="1:25" ht="15.75" thickBot="1" x14ac:dyDescent="0.3">
      <c r="B5" s="58"/>
      <c r="C5" s="58"/>
      <c r="D5" s="58"/>
      <c r="E5" s="58"/>
      <c r="F5" s="58"/>
      <c r="G5" s="58"/>
      <c r="H5" s="58"/>
      <c r="I5" s="58"/>
      <c r="J5" s="58"/>
      <c r="K5" s="58"/>
      <c r="L5" s="58"/>
      <c r="M5" s="58"/>
      <c r="N5" s="58"/>
    </row>
    <row r="6" spans="1:25" ht="29.25" customHeight="1" thickBot="1" x14ac:dyDescent="0.3">
      <c r="B6" s="606"/>
      <c r="C6" s="2843" t="s">
        <v>1585</v>
      </c>
      <c r="D6" s="2843"/>
      <c r="E6" s="2843"/>
      <c r="F6" s="120"/>
      <c r="G6" s="120"/>
      <c r="H6" s="120"/>
      <c r="I6" s="120"/>
      <c r="J6" s="607"/>
      <c r="K6" s="607"/>
      <c r="L6" s="608"/>
      <c r="M6" s="58"/>
      <c r="N6" s="58"/>
      <c r="O6" s="58"/>
      <c r="P6" s="58"/>
      <c r="Q6" s="58"/>
      <c r="R6" s="58"/>
      <c r="S6" s="58"/>
      <c r="T6" s="58"/>
      <c r="U6" s="58"/>
      <c r="V6" s="58"/>
      <c r="W6" s="58"/>
      <c r="X6" s="58"/>
      <c r="Y6" s="58"/>
    </row>
    <row r="7" spans="1:25" ht="39.75" customHeight="1" thickBot="1" x14ac:dyDescent="0.3">
      <c r="B7" s="597"/>
      <c r="C7" s="560"/>
      <c r="D7" s="598" t="s">
        <v>1586</v>
      </c>
      <c r="E7" s="2844" t="s">
        <v>1588</v>
      </c>
      <c r="F7" s="2845"/>
      <c r="G7" s="598" t="s">
        <v>1587</v>
      </c>
      <c r="H7" s="2844" t="s">
        <v>1589</v>
      </c>
      <c r="I7" s="2845"/>
      <c r="J7" s="58"/>
      <c r="K7" s="58"/>
      <c r="L7" s="599"/>
      <c r="M7" s="58"/>
      <c r="N7" s="2835" t="s">
        <v>1590</v>
      </c>
      <c r="O7" s="2836"/>
      <c r="P7" s="2836"/>
      <c r="Q7" s="2836"/>
      <c r="R7" s="2837" t="s">
        <v>1633</v>
      </c>
      <c r="S7" s="2838"/>
      <c r="T7" s="2838"/>
      <c r="U7" s="7"/>
      <c r="V7" s="7"/>
      <c r="W7" s="7"/>
      <c r="X7" s="7"/>
      <c r="Y7" s="7"/>
    </row>
    <row r="8" spans="1:25" ht="4.5" customHeight="1" x14ac:dyDescent="0.25">
      <c r="B8" s="597"/>
      <c r="C8" s="560"/>
      <c r="D8" s="128"/>
      <c r="E8" s="600"/>
      <c r="F8" s="600"/>
      <c r="G8" s="128"/>
      <c r="H8" s="600"/>
      <c r="I8" s="600"/>
      <c r="J8" s="58"/>
      <c r="K8" s="58"/>
      <c r="L8" s="599"/>
      <c r="M8" s="58"/>
      <c r="N8" s="601"/>
      <c r="O8" s="601"/>
      <c r="P8" s="7"/>
      <c r="Q8" s="7"/>
      <c r="R8" s="7"/>
      <c r="S8" s="7"/>
      <c r="T8" s="7"/>
      <c r="U8" s="7"/>
      <c r="V8" s="7"/>
      <c r="W8" s="7"/>
      <c r="X8" s="7"/>
      <c r="Y8" s="7"/>
    </row>
    <row r="9" spans="1:25" ht="29.45" customHeight="1" thickBot="1" x14ac:dyDescent="0.3">
      <c r="B9" s="595"/>
      <c r="C9" s="2853" t="s">
        <v>1634</v>
      </c>
      <c r="D9" s="2853"/>
      <c r="E9" s="2853"/>
      <c r="F9" s="2853"/>
      <c r="G9" s="7"/>
      <c r="H9" s="7"/>
      <c r="I9" s="7"/>
      <c r="J9" s="7"/>
      <c r="K9" s="7"/>
      <c r="L9" s="596"/>
      <c r="M9" s="58"/>
      <c r="N9" s="7"/>
      <c r="O9" s="341"/>
      <c r="P9" s="341"/>
      <c r="Q9" s="341"/>
      <c r="R9" s="341"/>
      <c r="S9" s="341"/>
      <c r="T9" s="341"/>
      <c r="U9" s="341"/>
      <c r="V9" s="341"/>
      <c r="W9" s="341"/>
      <c r="X9" s="341"/>
      <c r="Y9" s="341"/>
    </row>
    <row r="10" spans="1:25" ht="39" customHeight="1" thickBot="1" x14ac:dyDescent="0.3">
      <c r="B10" s="597"/>
      <c r="C10" s="560"/>
      <c r="D10" s="598" t="s">
        <v>1586</v>
      </c>
      <c r="E10" s="2844" t="s">
        <v>1592</v>
      </c>
      <c r="F10" s="2845"/>
      <c r="G10" s="598" t="s">
        <v>1587</v>
      </c>
      <c r="H10" s="2844" t="s">
        <v>1593</v>
      </c>
      <c r="I10" s="2845"/>
      <c r="J10" s="58"/>
      <c r="K10" s="58"/>
      <c r="L10" s="599"/>
      <c r="M10" s="58"/>
      <c r="N10" s="603" t="s">
        <v>1636</v>
      </c>
      <c r="O10" s="620" t="s">
        <v>195</v>
      </c>
      <c r="P10" s="3692" t="s">
        <v>436</v>
      </c>
      <c r="Q10" s="3693"/>
      <c r="R10" s="3694" t="s">
        <v>1635</v>
      </c>
      <c r="S10" s="3695"/>
      <c r="T10" s="297"/>
      <c r="U10" s="341"/>
      <c r="V10" s="341"/>
      <c r="W10" s="341"/>
      <c r="X10" s="341"/>
      <c r="Y10" s="341"/>
    </row>
    <row r="11" spans="1:25" ht="7.5" customHeight="1" x14ac:dyDescent="0.25">
      <c r="B11" s="595"/>
      <c r="C11" s="7"/>
      <c r="D11" s="7"/>
      <c r="E11" s="7"/>
      <c r="F11" s="7"/>
      <c r="G11" s="7"/>
      <c r="H11" s="7"/>
      <c r="I11" s="7"/>
      <c r="J11" s="7"/>
      <c r="K11" s="7"/>
      <c r="L11" s="596"/>
      <c r="M11" s="58"/>
      <c r="N11" s="7"/>
      <c r="O11" s="7"/>
      <c r="P11" s="7"/>
      <c r="Q11" s="7"/>
      <c r="R11" s="7"/>
      <c r="S11" s="7"/>
      <c r="T11" s="7"/>
      <c r="U11" s="7"/>
      <c r="V11" s="7"/>
      <c r="W11" s="7"/>
      <c r="X11" s="7"/>
      <c r="Y11" s="7"/>
    </row>
    <row r="12" spans="1:25" ht="26.25" customHeight="1" x14ac:dyDescent="0.25">
      <c r="B12" s="595"/>
      <c r="C12" s="2847" t="s">
        <v>1640</v>
      </c>
      <c r="D12" s="2847"/>
      <c r="E12" s="2847"/>
      <c r="F12" s="2847"/>
      <c r="G12" s="2847"/>
      <c r="H12" s="621"/>
      <c r="I12" s="297"/>
      <c r="J12" s="7"/>
      <c r="K12" s="7"/>
      <c r="L12" s="596"/>
      <c r="M12" s="58"/>
    </row>
    <row r="13" spans="1:25" ht="7.5" customHeight="1" thickBot="1" x14ac:dyDescent="0.3">
      <c r="B13" s="595"/>
      <c r="C13" s="7"/>
      <c r="D13" s="7"/>
      <c r="E13" s="7"/>
      <c r="F13" s="7"/>
      <c r="G13" s="7"/>
      <c r="H13" s="7"/>
      <c r="I13" s="7"/>
      <c r="J13" s="7"/>
      <c r="K13" s="7"/>
      <c r="L13" s="596"/>
      <c r="M13" s="58"/>
      <c r="N13" s="7"/>
      <c r="O13" s="7"/>
      <c r="P13" s="7"/>
      <c r="Q13" s="7"/>
      <c r="R13" s="7"/>
      <c r="S13" s="7"/>
      <c r="T13" s="7"/>
      <c r="U13" s="7"/>
      <c r="V13" s="7"/>
      <c r="W13" s="7"/>
      <c r="X13" s="7"/>
      <c r="Y13" s="7"/>
    </row>
    <row r="14" spans="1:25" ht="37.5" customHeight="1" thickBot="1" x14ac:dyDescent="0.3">
      <c r="B14" s="595"/>
      <c r="C14" s="3683" t="s">
        <v>1637</v>
      </c>
      <c r="D14" s="3683"/>
      <c r="E14" s="3683"/>
      <c r="F14" s="3683"/>
      <c r="G14" s="3684"/>
      <c r="H14" s="602" t="s">
        <v>1583</v>
      </c>
      <c r="I14" s="297"/>
      <c r="J14" s="7"/>
      <c r="K14" s="7"/>
      <c r="L14" s="596"/>
      <c r="M14" s="58"/>
      <c r="N14" s="603" t="s">
        <v>1652</v>
      </c>
      <c r="O14" s="3681" t="s">
        <v>1641</v>
      </c>
      <c r="P14" s="3682"/>
    </row>
    <row r="15" spans="1:25" ht="7.5" customHeight="1" thickBot="1" x14ac:dyDescent="0.3">
      <c r="B15" s="595"/>
      <c r="C15" s="7"/>
      <c r="D15" s="7"/>
      <c r="E15" s="7"/>
      <c r="F15" s="7"/>
      <c r="G15" s="7"/>
      <c r="H15" s="7"/>
      <c r="I15" s="7"/>
      <c r="J15" s="7"/>
      <c r="K15" s="7"/>
      <c r="L15" s="596"/>
      <c r="M15" s="58"/>
      <c r="N15" s="7"/>
      <c r="O15" s="7"/>
      <c r="P15" s="7"/>
      <c r="Q15" s="7"/>
      <c r="R15" s="7"/>
      <c r="S15" s="7"/>
      <c r="T15" s="7"/>
      <c r="U15" s="7"/>
      <c r="V15" s="7"/>
      <c r="W15" s="7"/>
      <c r="X15" s="7"/>
      <c r="Y15" s="7"/>
    </row>
    <row r="16" spans="1:25" ht="37.5" customHeight="1" thickBot="1" x14ac:dyDescent="0.3">
      <c r="B16" s="595"/>
      <c r="C16" s="3683" t="s">
        <v>1638</v>
      </c>
      <c r="D16" s="3683"/>
      <c r="E16" s="3683"/>
      <c r="F16" s="3683"/>
      <c r="G16" s="3684"/>
      <c r="H16" s="602" t="s">
        <v>1583</v>
      </c>
      <c r="I16" s="297"/>
      <c r="J16" s="7"/>
      <c r="K16" s="7"/>
      <c r="L16" s="596"/>
      <c r="M16" s="58"/>
      <c r="N16" s="603" t="s">
        <v>1652</v>
      </c>
      <c r="O16" s="3681" t="s">
        <v>1642</v>
      </c>
      <c r="P16" s="3682"/>
    </row>
    <row r="17" spans="2:25" ht="7.5" customHeight="1" thickBot="1" x14ac:dyDescent="0.3">
      <c r="B17" s="595"/>
      <c r="C17" s="7"/>
      <c r="D17" s="7"/>
      <c r="E17" s="7"/>
      <c r="F17" s="7"/>
      <c r="G17" s="7"/>
      <c r="H17" s="7"/>
      <c r="I17" s="7"/>
      <c r="J17" s="7"/>
      <c r="K17" s="7"/>
      <c r="L17" s="596"/>
      <c r="M17" s="58"/>
      <c r="N17" s="7"/>
      <c r="O17" s="7"/>
      <c r="P17" s="7"/>
      <c r="Q17" s="7"/>
      <c r="R17" s="7"/>
      <c r="S17" s="7"/>
      <c r="T17" s="7"/>
      <c r="U17" s="7"/>
      <c r="V17" s="7"/>
      <c r="W17" s="7"/>
      <c r="X17" s="7"/>
      <c r="Y17" s="7"/>
    </row>
    <row r="18" spans="2:25" ht="37.5" customHeight="1" thickBot="1" x14ac:dyDescent="0.3">
      <c r="B18" s="595"/>
      <c r="C18" s="3683" t="s">
        <v>1639</v>
      </c>
      <c r="D18" s="3683"/>
      <c r="E18" s="3683"/>
      <c r="F18" s="3683"/>
      <c r="G18" s="3684"/>
      <c r="H18" s="602" t="s">
        <v>1583</v>
      </c>
      <c r="I18" s="297"/>
      <c r="J18" s="7"/>
      <c r="K18" s="7"/>
      <c r="L18" s="596"/>
      <c r="M18" s="58"/>
      <c r="N18" s="603" t="s">
        <v>1652</v>
      </c>
      <c r="O18" s="3681" t="s">
        <v>1643</v>
      </c>
      <c r="P18" s="3682"/>
    </row>
    <row r="19" spans="2:25" ht="7.5" customHeight="1" thickBot="1" x14ac:dyDescent="0.3">
      <c r="B19" s="595"/>
      <c r="C19" s="7"/>
      <c r="D19" s="7"/>
      <c r="E19" s="7"/>
      <c r="F19" s="7"/>
      <c r="G19" s="7"/>
      <c r="H19" s="7"/>
      <c r="I19" s="7"/>
      <c r="J19" s="7"/>
      <c r="K19" s="7"/>
      <c r="L19" s="596"/>
      <c r="M19" s="58"/>
      <c r="N19" s="7"/>
      <c r="O19" s="7"/>
      <c r="P19" s="7"/>
      <c r="Q19" s="7"/>
      <c r="R19" s="7"/>
      <c r="S19" s="7"/>
      <c r="T19" s="7"/>
      <c r="U19" s="7"/>
      <c r="V19" s="7"/>
      <c r="W19" s="7"/>
      <c r="X19" s="7"/>
      <c r="Y19" s="7"/>
    </row>
    <row r="20" spans="2:25" ht="43.5" customHeight="1" thickBot="1" x14ac:dyDescent="0.3">
      <c r="B20" s="595"/>
      <c r="C20" s="2847" t="s">
        <v>1644</v>
      </c>
      <c r="D20" s="2847"/>
      <c r="E20" s="2847"/>
      <c r="F20" s="2847"/>
      <c r="G20" s="2847"/>
      <c r="H20" s="602" t="s">
        <v>1583</v>
      </c>
      <c r="I20" s="297"/>
      <c r="J20" s="7"/>
      <c r="K20" s="7"/>
      <c r="L20" s="596"/>
      <c r="M20" s="58"/>
      <c r="N20" s="603" t="s">
        <v>1652</v>
      </c>
      <c r="O20" s="3681" t="s">
        <v>1645</v>
      </c>
      <c r="P20" s="3682"/>
      <c r="Q20" s="341"/>
      <c r="R20" s="341"/>
      <c r="S20" s="341"/>
      <c r="T20" s="341"/>
    </row>
    <row r="21" spans="2:25" ht="7.5" customHeight="1" thickBot="1" x14ac:dyDescent="0.3">
      <c r="B21" s="595"/>
      <c r="C21" s="7"/>
      <c r="D21" s="7"/>
      <c r="E21" s="7"/>
      <c r="F21" s="7"/>
      <c r="G21" s="7"/>
      <c r="H21" s="7"/>
      <c r="I21" s="7"/>
      <c r="J21" s="7"/>
      <c r="K21" s="7"/>
      <c r="L21" s="596"/>
      <c r="M21" s="58"/>
      <c r="N21" s="7"/>
      <c r="O21" s="7"/>
      <c r="P21" s="7"/>
      <c r="Q21" s="7"/>
      <c r="R21" s="7"/>
      <c r="S21" s="7"/>
      <c r="T21" s="7"/>
      <c r="U21" s="7"/>
      <c r="V21" s="7"/>
      <c r="W21" s="7"/>
      <c r="X21" s="7"/>
      <c r="Y21" s="7"/>
    </row>
    <row r="22" spans="2:25" ht="43.5" customHeight="1" thickBot="1" x14ac:dyDescent="0.3">
      <c r="B22" s="595"/>
      <c r="C22" s="2847" t="s">
        <v>1646</v>
      </c>
      <c r="D22" s="2847"/>
      <c r="E22" s="2847"/>
      <c r="F22" s="2847"/>
      <c r="G22" s="2847"/>
      <c r="H22" s="602" t="s">
        <v>1583</v>
      </c>
      <c r="I22" s="297"/>
      <c r="J22" s="7"/>
      <c r="K22" s="7"/>
      <c r="L22" s="596"/>
      <c r="M22" s="58"/>
      <c r="N22" s="603" t="s">
        <v>1652</v>
      </c>
      <c r="O22" s="3681" t="s">
        <v>1648</v>
      </c>
      <c r="P22" s="3682"/>
      <c r="Q22" s="341"/>
      <c r="R22" s="341"/>
      <c r="S22" s="341"/>
      <c r="T22" s="341"/>
    </row>
    <row r="23" spans="2:25" ht="7.5" customHeight="1" thickBot="1" x14ac:dyDescent="0.3">
      <c r="B23" s="595"/>
      <c r="C23" s="7"/>
      <c r="D23" s="7"/>
      <c r="E23" s="7"/>
      <c r="F23" s="7"/>
      <c r="G23" s="7"/>
      <c r="H23" s="7"/>
      <c r="I23" s="7"/>
      <c r="J23" s="7"/>
      <c r="K23" s="7"/>
      <c r="L23" s="596"/>
      <c r="M23" s="58"/>
      <c r="N23" s="7"/>
      <c r="O23" s="7"/>
      <c r="P23" s="7"/>
      <c r="Q23" s="7"/>
      <c r="R23" s="7"/>
      <c r="S23" s="7"/>
      <c r="T23" s="7"/>
      <c r="U23" s="7"/>
      <c r="V23" s="7"/>
      <c r="W23" s="7"/>
      <c r="X23" s="7"/>
      <c r="Y23" s="7"/>
    </row>
    <row r="24" spans="2:25" ht="43.5" customHeight="1" thickBot="1" x14ac:dyDescent="0.3">
      <c r="B24" s="595"/>
      <c r="C24" s="2847" t="s">
        <v>1647</v>
      </c>
      <c r="D24" s="2847"/>
      <c r="E24" s="2847"/>
      <c r="F24" s="2847"/>
      <c r="G24" s="2847"/>
      <c r="H24" s="602" t="s">
        <v>1583</v>
      </c>
      <c r="I24" s="297"/>
      <c r="J24" s="7"/>
      <c r="K24" s="7"/>
      <c r="L24" s="596"/>
      <c r="M24" s="58"/>
      <c r="N24" s="603" t="s">
        <v>1652</v>
      </c>
      <c r="O24" s="3681" t="s">
        <v>1649</v>
      </c>
      <c r="P24" s="3682"/>
      <c r="Q24" s="341"/>
      <c r="R24" s="341"/>
      <c r="S24" s="341"/>
      <c r="T24" s="341"/>
    </row>
    <row r="25" spans="2:25" ht="7.5" customHeight="1" thickBot="1" x14ac:dyDescent="0.3">
      <c r="B25" s="595"/>
      <c r="C25" s="7"/>
      <c r="D25" s="7"/>
      <c r="E25" s="7"/>
      <c r="F25" s="7"/>
      <c r="G25" s="7"/>
      <c r="H25" s="7"/>
      <c r="I25" s="7"/>
      <c r="J25" s="7"/>
      <c r="K25" s="7"/>
      <c r="L25" s="596"/>
      <c r="M25" s="58"/>
      <c r="N25" s="7"/>
      <c r="O25" s="7"/>
      <c r="P25" s="7"/>
      <c r="Q25" s="7"/>
      <c r="R25" s="7"/>
      <c r="S25" s="7"/>
      <c r="T25" s="7"/>
      <c r="U25" s="7"/>
      <c r="V25" s="7"/>
      <c r="W25" s="7"/>
      <c r="X25" s="7"/>
      <c r="Y25" s="7"/>
    </row>
    <row r="26" spans="2:25" ht="43.5" customHeight="1" thickBot="1" x14ac:dyDescent="0.3">
      <c r="B26" s="595"/>
      <c r="C26" s="2847" t="s">
        <v>1650</v>
      </c>
      <c r="D26" s="2847"/>
      <c r="E26" s="2847"/>
      <c r="F26" s="2847"/>
      <c r="G26" s="2847"/>
      <c r="H26" s="602" t="s">
        <v>1583</v>
      </c>
      <c r="I26" s="297"/>
      <c r="J26" s="7"/>
      <c r="K26" s="7"/>
      <c r="L26" s="596"/>
      <c r="M26" s="58"/>
      <c r="N26" s="603" t="s">
        <v>1652</v>
      </c>
      <c r="O26" s="3681" t="s">
        <v>1651</v>
      </c>
      <c r="P26" s="3682"/>
      <c r="Q26" s="603" t="s">
        <v>1668</v>
      </c>
      <c r="R26" s="3681" t="s">
        <v>1669</v>
      </c>
      <c r="S26" s="3682"/>
      <c r="T26" s="341"/>
    </row>
    <row r="27" spans="2:25" ht="7.5" customHeight="1" x14ac:dyDescent="0.25">
      <c r="B27" s="595"/>
      <c r="C27" s="7"/>
      <c r="D27" s="7"/>
      <c r="E27" s="7"/>
      <c r="F27" s="7"/>
      <c r="G27" s="7"/>
      <c r="H27" s="7"/>
      <c r="I27" s="7"/>
      <c r="J27" s="7"/>
      <c r="K27" s="7"/>
      <c r="L27" s="596"/>
      <c r="M27" s="58"/>
      <c r="N27" s="7"/>
      <c r="O27" s="7"/>
      <c r="P27" s="7"/>
      <c r="Q27" s="7"/>
      <c r="R27" s="7"/>
      <c r="S27" s="7"/>
      <c r="T27" s="7"/>
      <c r="U27" s="7"/>
      <c r="V27" s="7"/>
      <c r="W27" s="7"/>
      <c r="X27" s="7"/>
      <c r="Y27" s="7"/>
    </row>
    <row r="28" spans="2:25" ht="26.25" customHeight="1" x14ac:dyDescent="0.25">
      <c r="B28" s="595"/>
      <c r="C28" s="2847" t="s">
        <v>3739</v>
      </c>
      <c r="D28" s="2847"/>
      <c r="E28" s="2847"/>
      <c r="F28" s="2847"/>
      <c r="G28" s="2847"/>
      <c r="H28" s="621"/>
      <c r="I28" s="297"/>
      <c r="J28" s="7"/>
      <c r="K28" s="7"/>
      <c r="L28" s="596"/>
      <c r="M28" s="58"/>
    </row>
    <row r="29" spans="2:25" ht="7.5" customHeight="1" thickBot="1" x14ac:dyDescent="0.3">
      <c r="B29" s="595"/>
      <c r="C29" s="7"/>
      <c r="D29" s="7"/>
      <c r="E29" s="7"/>
      <c r="F29" s="7"/>
      <c r="G29" s="7"/>
      <c r="H29" s="7"/>
      <c r="I29" s="7"/>
      <c r="J29" s="7"/>
      <c r="K29" s="7"/>
      <c r="L29" s="596"/>
      <c r="M29" s="58"/>
      <c r="N29" s="7"/>
      <c r="O29" s="7"/>
      <c r="P29" s="7"/>
      <c r="Q29" s="7"/>
      <c r="R29" s="7"/>
      <c r="S29" s="7"/>
      <c r="T29" s="7"/>
      <c r="U29" s="7"/>
      <c r="V29" s="7"/>
      <c r="W29" s="7"/>
      <c r="X29" s="7"/>
      <c r="Y29" s="7"/>
    </row>
    <row r="30" spans="2:25" ht="37.5" customHeight="1" thickBot="1" x14ac:dyDescent="0.3">
      <c r="B30" s="595"/>
      <c r="C30" s="3683" t="s">
        <v>1653</v>
      </c>
      <c r="D30" s="3683"/>
      <c r="E30" s="3683"/>
      <c r="F30" s="3683"/>
      <c r="G30" s="3684"/>
      <c r="H30" s="602" t="s">
        <v>1583</v>
      </c>
      <c r="I30" s="297"/>
      <c r="J30" s="7"/>
      <c r="K30" s="7"/>
      <c r="L30" s="596"/>
      <c r="M30" s="58"/>
      <c r="N30" s="603" t="s">
        <v>1605</v>
      </c>
      <c r="O30" s="3681" t="s">
        <v>1670</v>
      </c>
      <c r="P30" s="3682"/>
    </row>
    <row r="31" spans="2:25" ht="7.5" customHeight="1" thickBot="1" x14ac:dyDescent="0.3">
      <c r="B31" s="595"/>
      <c r="C31" s="7"/>
      <c r="D31" s="7"/>
      <c r="E31" s="7"/>
      <c r="F31" s="7"/>
      <c r="G31" s="7"/>
      <c r="H31" s="7"/>
      <c r="I31" s="7"/>
      <c r="J31" s="7"/>
      <c r="K31" s="7"/>
      <c r="L31" s="596"/>
      <c r="M31" s="58"/>
      <c r="N31" s="7"/>
      <c r="O31" s="7"/>
      <c r="P31" s="7"/>
      <c r="Q31" s="7"/>
      <c r="R31" s="7"/>
      <c r="S31" s="7"/>
      <c r="T31" s="7"/>
      <c r="U31" s="7"/>
      <c r="V31" s="7"/>
      <c r="W31" s="7"/>
      <c r="X31" s="7"/>
      <c r="Y31" s="7"/>
    </row>
    <row r="32" spans="2:25" ht="37.5" customHeight="1" thickBot="1" x14ac:dyDescent="0.3">
      <c r="B32" s="595"/>
      <c r="C32" s="3683" t="s">
        <v>1654</v>
      </c>
      <c r="D32" s="3683"/>
      <c r="E32" s="3683"/>
      <c r="F32" s="3683"/>
      <c r="G32" s="3684"/>
      <c r="H32" s="602" t="s">
        <v>1583</v>
      </c>
      <c r="I32" s="297"/>
      <c r="J32" s="7"/>
      <c r="K32" s="7"/>
      <c r="L32" s="596"/>
      <c r="M32" s="58"/>
      <c r="N32" s="603" t="s">
        <v>1605</v>
      </c>
      <c r="O32" s="3681" t="s">
        <v>1671</v>
      </c>
      <c r="P32" s="3682"/>
    </row>
    <row r="33" spans="2:25" ht="7.5" customHeight="1" x14ac:dyDescent="0.25">
      <c r="B33" s="595"/>
      <c r="C33" s="7"/>
      <c r="D33" s="7"/>
      <c r="E33" s="7"/>
      <c r="F33" s="7"/>
      <c r="G33" s="7"/>
      <c r="H33" s="7"/>
      <c r="I33" s="7"/>
      <c r="J33" s="7"/>
      <c r="K33" s="7"/>
      <c r="L33" s="596"/>
      <c r="M33" s="58"/>
      <c r="N33" s="7"/>
      <c r="O33" s="7"/>
      <c r="P33" s="7"/>
      <c r="Q33" s="7"/>
      <c r="R33" s="7"/>
      <c r="S33" s="7"/>
      <c r="T33" s="7"/>
      <c r="U33" s="7"/>
      <c r="V33" s="7"/>
      <c r="W33" s="7"/>
      <c r="X33" s="7"/>
      <c r="Y33" s="7"/>
    </row>
    <row r="34" spans="2:25" ht="34.5" customHeight="1" x14ac:dyDescent="0.25">
      <c r="B34" s="595"/>
      <c r="C34" s="2847" t="s">
        <v>1532</v>
      </c>
      <c r="D34" s="2847"/>
      <c r="E34" s="2847"/>
      <c r="F34" s="2847"/>
      <c r="G34" s="2847"/>
      <c r="H34" s="621"/>
      <c r="I34" s="297"/>
      <c r="J34" s="7"/>
      <c r="K34" s="7"/>
      <c r="L34" s="596"/>
      <c r="M34" s="58"/>
    </row>
    <row r="35" spans="2:25" ht="7.5" customHeight="1" thickBot="1" x14ac:dyDescent="0.3">
      <c r="B35" s="595"/>
      <c r="C35" s="7"/>
      <c r="D35" s="7"/>
      <c r="E35" s="7"/>
      <c r="F35" s="7"/>
      <c r="G35" s="7"/>
      <c r="H35" s="7"/>
      <c r="I35" s="7"/>
      <c r="J35" s="7"/>
      <c r="K35" s="7"/>
      <c r="L35" s="596"/>
      <c r="M35" s="58"/>
      <c r="N35" s="7"/>
      <c r="O35" s="7"/>
      <c r="P35" s="7"/>
      <c r="Q35" s="7"/>
      <c r="R35" s="7"/>
      <c r="S35" s="7"/>
      <c r="T35" s="7"/>
      <c r="U35" s="7"/>
      <c r="V35" s="7"/>
      <c r="W35" s="7"/>
      <c r="X35" s="7"/>
      <c r="Y35" s="7"/>
    </row>
    <row r="36" spans="2:25" ht="37.5" customHeight="1" thickBot="1" x14ac:dyDescent="0.3">
      <c r="B36" s="595"/>
      <c r="C36" s="3683" t="s">
        <v>1656</v>
      </c>
      <c r="D36" s="3683"/>
      <c r="E36" s="3683"/>
      <c r="F36" s="3683"/>
      <c r="G36" s="3684"/>
      <c r="H36" s="602" t="s">
        <v>1583</v>
      </c>
      <c r="I36" s="297"/>
      <c r="J36" s="7"/>
      <c r="K36" s="7"/>
      <c r="L36" s="596"/>
      <c r="M36" s="58"/>
      <c r="N36" s="603" t="s">
        <v>1659</v>
      </c>
      <c r="O36" s="3681" t="s">
        <v>1672</v>
      </c>
      <c r="P36" s="3682"/>
      <c r="Q36" s="3679" t="s">
        <v>4652</v>
      </c>
      <c r="R36" s="3680"/>
    </row>
    <row r="37" spans="2:25" ht="7.5" customHeight="1" thickBot="1" x14ac:dyDescent="0.3">
      <c r="B37" s="595"/>
      <c r="C37" s="7"/>
      <c r="D37" s="7"/>
      <c r="E37" s="7"/>
      <c r="F37" s="7"/>
      <c r="G37" s="7"/>
      <c r="H37" s="7"/>
      <c r="I37" s="7"/>
      <c r="J37" s="7"/>
      <c r="K37" s="7"/>
      <c r="L37" s="596"/>
      <c r="M37" s="58"/>
      <c r="N37" s="7"/>
      <c r="O37" s="7"/>
      <c r="P37" s="7"/>
      <c r="Q37" s="7"/>
      <c r="R37" s="7"/>
      <c r="S37" s="7"/>
      <c r="T37" s="7"/>
      <c r="U37" s="7"/>
      <c r="V37" s="7"/>
      <c r="W37" s="7"/>
      <c r="X37" s="7"/>
      <c r="Y37" s="7"/>
    </row>
    <row r="38" spans="2:25" ht="37.5" customHeight="1" thickBot="1" x14ac:dyDescent="0.3">
      <c r="B38" s="595"/>
      <c r="C38" s="3688" t="s">
        <v>4651</v>
      </c>
      <c r="D38" s="3688"/>
      <c r="E38" s="3688"/>
      <c r="F38" s="3688"/>
      <c r="G38" s="3689"/>
      <c r="H38" s="602"/>
      <c r="I38" s="297"/>
      <c r="J38" s="7"/>
      <c r="K38" s="7"/>
      <c r="L38" s="596"/>
      <c r="M38" s="58"/>
      <c r="N38" s="1480" t="s">
        <v>1659</v>
      </c>
      <c r="O38" s="3690" t="s">
        <v>1672</v>
      </c>
      <c r="P38" s="3691"/>
      <c r="Q38" s="3679" t="s">
        <v>1681</v>
      </c>
      <c r="R38" s="3680"/>
    </row>
    <row r="39" spans="2:25" ht="7.5" customHeight="1" thickBot="1" x14ac:dyDescent="0.3">
      <c r="B39" s="595"/>
      <c r="C39" s="7"/>
      <c r="D39" s="7"/>
      <c r="E39" s="7"/>
      <c r="F39" s="7"/>
      <c r="G39" s="7"/>
      <c r="H39" s="7"/>
      <c r="I39" s="7"/>
      <c r="J39" s="7"/>
      <c r="K39" s="7"/>
      <c r="L39" s="596"/>
      <c r="M39" s="58"/>
      <c r="N39" s="7"/>
      <c r="O39" s="7"/>
      <c r="P39" s="7"/>
      <c r="Q39" s="7"/>
      <c r="R39" s="7"/>
      <c r="S39" s="7"/>
      <c r="T39" s="7"/>
      <c r="U39" s="7"/>
      <c r="V39" s="7"/>
      <c r="W39" s="7"/>
      <c r="X39" s="7"/>
      <c r="Y39" s="7"/>
    </row>
    <row r="40" spans="2:25" ht="37.5" customHeight="1" thickBot="1" x14ac:dyDescent="0.3">
      <c r="B40" s="595"/>
      <c r="C40" s="3683" t="s">
        <v>1655</v>
      </c>
      <c r="D40" s="3683"/>
      <c r="E40" s="3683"/>
      <c r="F40" s="3683"/>
      <c r="G40" s="3684"/>
      <c r="H40" s="602" t="s">
        <v>1583</v>
      </c>
      <c r="I40" s="297"/>
      <c r="J40" s="7"/>
      <c r="K40" s="7"/>
      <c r="L40" s="596"/>
      <c r="M40" s="58"/>
      <c r="N40" s="603" t="s">
        <v>1658</v>
      </c>
      <c r="O40" s="3681" t="s">
        <v>1673</v>
      </c>
      <c r="P40" s="3682"/>
    </row>
    <row r="41" spans="2:25" ht="7.5" customHeight="1" thickBot="1" x14ac:dyDescent="0.3">
      <c r="B41" s="595"/>
      <c r="C41" s="7"/>
      <c r="D41" s="7"/>
      <c r="E41" s="7"/>
      <c r="F41" s="7"/>
      <c r="G41" s="7"/>
      <c r="H41" s="7"/>
      <c r="I41" s="7"/>
      <c r="J41" s="7"/>
      <c r="K41" s="7"/>
      <c r="L41" s="596"/>
      <c r="M41" s="58"/>
      <c r="N41" s="7"/>
      <c r="O41" s="7"/>
      <c r="P41" s="7"/>
      <c r="Q41" s="7"/>
      <c r="R41" s="7"/>
      <c r="S41" s="7"/>
      <c r="T41" s="7"/>
      <c r="U41" s="7"/>
      <c r="V41" s="7"/>
      <c r="W41" s="7"/>
      <c r="X41" s="7"/>
      <c r="Y41" s="7"/>
    </row>
    <row r="42" spans="2:25" ht="37.5" customHeight="1" thickBot="1" x14ac:dyDescent="0.3">
      <c r="B42" s="595"/>
      <c r="C42" s="3683" t="s">
        <v>1657</v>
      </c>
      <c r="D42" s="3683"/>
      <c r="E42" s="3683"/>
      <c r="F42" s="3683"/>
      <c r="G42" s="3684"/>
      <c r="H42" s="602" t="s">
        <v>1583</v>
      </c>
      <c r="I42" s="297"/>
      <c r="J42" s="7"/>
      <c r="K42" s="7"/>
      <c r="L42" s="596"/>
      <c r="M42" s="58"/>
      <c r="N42" s="603" t="s">
        <v>1659</v>
      </c>
      <c r="O42" s="3681" t="s">
        <v>1673</v>
      </c>
      <c r="P42" s="3682"/>
    </row>
    <row r="43" spans="2:25" ht="7.5" customHeight="1" x14ac:dyDescent="0.25">
      <c r="B43" s="595"/>
      <c r="C43" s="7"/>
      <c r="D43" s="7"/>
      <c r="E43" s="7"/>
      <c r="F43" s="7"/>
      <c r="G43" s="7"/>
      <c r="H43" s="7"/>
      <c r="I43" s="7"/>
      <c r="J43" s="7"/>
      <c r="K43" s="7"/>
      <c r="L43" s="596"/>
      <c r="M43" s="58"/>
      <c r="N43" s="7"/>
      <c r="O43" s="7"/>
      <c r="P43" s="7"/>
      <c r="Q43" s="7"/>
      <c r="R43" s="7"/>
      <c r="S43" s="7"/>
      <c r="T43" s="7"/>
      <c r="U43" s="7"/>
      <c r="V43" s="7"/>
      <c r="W43" s="7"/>
      <c r="X43" s="7"/>
      <c r="Y43" s="7"/>
    </row>
    <row r="44" spans="2:25" ht="26.25" customHeight="1" x14ac:dyDescent="0.25">
      <c r="B44" s="595"/>
      <c r="C44" s="2847" t="s">
        <v>1660</v>
      </c>
      <c r="D44" s="2847"/>
      <c r="E44" s="2847"/>
      <c r="F44" s="2847"/>
      <c r="G44" s="2847"/>
      <c r="H44" s="621"/>
      <c r="I44" s="297"/>
      <c r="J44" s="7"/>
      <c r="K44" s="7"/>
      <c r="L44" s="596"/>
      <c r="M44" s="58"/>
    </row>
    <row r="45" spans="2:25" ht="7.5" customHeight="1" thickBot="1" x14ac:dyDescent="0.3">
      <c r="B45" s="595"/>
      <c r="C45" s="7"/>
      <c r="D45" s="7"/>
      <c r="E45" s="7"/>
      <c r="F45" s="7"/>
      <c r="G45" s="7"/>
      <c r="H45" s="7"/>
      <c r="I45" s="7"/>
      <c r="J45" s="7"/>
      <c r="K45" s="7"/>
      <c r="L45" s="596"/>
      <c r="M45" s="58"/>
      <c r="N45" s="7"/>
      <c r="O45" s="7"/>
      <c r="P45" s="7"/>
      <c r="Q45" s="7"/>
      <c r="R45" s="7"/>
      <c r="S45" s="7"/>
      <c r="T45" s="7"/>
      <c r="U45" s="7"/>
      <c r="V45" s="7"/>
      <c r="W45" s="7"/>
      <c r="X45" s="7"/>
      <c r="Y45" s="7"/>
    </row>
    <row r="46" spans="2:25" ht="37.5" customHeight="1" thickBot="1" x14ac:dyDescent="0.3">
      <c r="B46" s="595"/>
      <c r="C46" s="3683" t="s">
        <v>1661</v>
      </c>
      <c r="D46" s="3683"/>
      <c r="E46" s="3683"/>
      <c r="F46" s="3683"/>
      <c r="G46" s="3684"/>
      <c r="H46" s="602" t="s">
        <v>1583</v>
      </c>
      <c r="I46" s="297"/>
      <c r="J46" s="7"/>
      <c r="K46" s="7"/>
      <c r="L46" s="596"/>
      <c r="M46" s="58"/>
      <c r="N46" s="603" t="s">
        <v>1659</v>
      </c>
      <c r="O46" s="3685" t="s">
        <v>1674</v>
      </c>
      <c r="P46" s="3685"/>
      <c r="Q46" s="3685" t="s">
        <v>1678</v>
      </c>
      <c r="R46" s="3685"/>
      <c r="S46" s="3687" t="s">
        <v>1679</v>
      </c>
      <c r="T46" s="3686"/>
      <c r="U46" s="3679" t="s">
        <v>4653</v>
      </c>
      <c r="V46" s="3680"/>
    </row>
    <row r="47" spans="2:25" ht="7.5" customHeight="1" thickBot="1" x14ac:dyDescent="0.3">
      <c r="B47" s="595"/>
      <c r="C47" s="7"/>
      <c r="D47" s="7"/>
      <c r="E47" s="7"/>
      <c r="F47" s="7"/>
      <c r="G47" s="7"/>
      <c r="H47" s="7"/>
      <c r="I47" s="7"/>
      <c r="J47" s="7"/>
      <c r="K47" s="7"/>
      <c r="L47" s="596"/>
      <c r="M47" s="58"/>
      <c r="N47" s="7"/>
      <c r="O47" s="7"/>
      <c r="P47" s="7"/>
      <c r="Q47" s="7"/>
      <c r="R47" s="7"/>
      <c r="S47" s="7"/>
      <c r="T47" s="7"/>
      <c r="U47" s="7"/>
      <c r="V47" s="7"/>
      <c r="W47" s="7"/>
      <c r="X47" s="7"/>
      <c r="Y47" s="7"/>
    </row>
    <row r="48" spans="2:25" ht="37.5" customHeight="1" thickBot="1" x14ac:dyDescent="0.3">
      <c r="B48" s="595"/>
      <c r="C48" s="3688" t="s">
        <v>4650</v>
      </c>
      <c r="D48" s="3688"/>
      <c r="E48" s="3688"/>
      <c r="F48" s="3688"/>
      <c r="G48" s="3689"/>
      <c r="H48" s="602"/>
      <c r="I48" s="297"/>
      <c r="J48" s="7"/>
      <c r="K48" s="7"/>
      <c r="L48" s="596"/>
      <c r="M48" s="58"/>
      <c r="N48" s="1480" t="s">
        <v>1659</v>
      </c>
      <c r="O48" s="3679" t="s">
        <v>1674</v>
      </c>
      <c r="P48" s="3679"/>
      <c r="Q48" s="3679" t="s">
        <v>1678</v>
      </c>
      <c r="R48" s="3679"/>
      <c r="S48" s="3679" t="s">
        <v>1681</v>
      </c>
      <c r="T48" s="3680"/>
    </row>
    <row r="49" spans="2:25" ht="7.5" customHeight="1" thickBot="1" x14ac:dyDescent="0.3">
      <c r="B49" s="595"/>
      <c r="C49" s="7"/>
      <c r="D49" s="7"/>
      <c r="E49" s="7"/>
      <c r="F49" s="7"/>
      <c r="G49" s="7"/>
      <c r="H49" s="7"/>
      <c r="I49" s="7"/>
      <c r="J49" s="7"/>
      <c r="K49" s="7"/>
      <c r="L49" s="596"/>
      <c r="M49" s="58"/>
      <c r="N49" s="7"/>
      <c r="O49" s="7"/>
      <c r="P49" s="7"/>
      <c r="Q49" s="7"/>
      <c r="R49" s="7"/>
      <c r="S49" s="7"/>
      <c r="T49" s="7"/>
      <c r="U49" s="7"/>
      <c r="V49" s="7"/>
      <c r="W49" s="7"/>
      <c r="X49" s="7"/>
      <c r="Y49" s="7"/>
    </row>
    <row r="50" spans="2:25" ht="37.5" customHeight="1" thickBot="1" x14ac:dyDescent="0.3">
      <c r="B50" s="595"/>
      <c r="C50" s="3683" t="s">
        <v>1662</v>
      </c>
      <c r="D50" s="3683"/>
      <c r="E50" s="3683"/>
      <c r="F50" s="3683"/>
      <c r="G50" s="3684"/>
      <c r="H50" s="602" t="s">
        <v>1583</v>
      </c>
      <c r="I50" s="297"/>
      <c r="J50" s="7"/>
      <c r="K50" s="7"/>
      <c r="L50" s="596"/>
      <c r="M50" s="58"/>
      <c r="N50" s="603" t="s">
        <v>1659</v>
      </c>
      <c r="O50" s="3685" t="s">
        <v>1674</v>
      </c>
      <c r="P50" s="3685"/>
      <c r="Q50" s="3685" t="s">
        <v>1677</v>
      </c>
      <c r="R50" s="3685"/>
      <c r="S50" s="3687" t="s">
        <v>1679</v>
      </c>
      <c r="T50" s="3686"/>
    </row>
    <row r="51" spans="2:25" ht="7.5" customHeight="1" thickBot="1" x14ac:dyDescent="0.3">
      <c r="B51" s="595"/>
      <c r="C51" s="7"/>
      <c r="D51" s="7"/>
      <c r="E51" s="7"/>
      <c r="F51" s="7"/>
      <c r="G51" s="7"/>
      <c r="H51" s="7"/>
      <c r="I51" s="7"/>
      <c r="J51" s="7"/>
      <c r="K51" s="7"/>
      <c r="L51" s="596"/>
      <c r="M51" s="58"/>
      <c r="N51" s="7"/>
      <c r="O51" s="7"/>
      <c r="P51" s="7"/>
      <c r="Q51" s="7"/>
      <c r="R51" s="7"/>
      <c r="S51" s="7"/>
      <c r="T51" s="7"/>
      <c r="U51" s="7"/>
      <c r="V51" s="7"/>
      <c r="W51" s="7"/>
      <c r="X51" s="7"/>
      <c r="Y51" s="7"/>
    </row>
    <row r="52" spans="2:25" ht="37.5" customHeight="1" thickBot="1" x14ac:dyDescent="0.3">
      <c r="B52" s="595"/>
      <c r="C52" s="3683" t="s">
        <v>1663</v>
      </c>
      <c r="D52" s="3683"/>
      <c r="E52" s="3683"/>
      <c r="F52" s="3683"/>
      <c r="G52" s="3684"/>
      <c r="H52" s="602" t="s">
        <v>1583</v>
      </c>
      <c r="I52" s="297"/>
      <c r="J52" s="7"/>
      <c r="K52" s="7"/>
      <c r="L52" s="596"/>
      <c r="M52" s="58"/>
      <c r="N52" s="603" t="s">
        <v>1659</v>
      </c>
      <c r="O52" s="3685" t="s">
        <v>1674</v>
      </c>
      <c r="P52" s="3685"/>
      <c r="Q52" s="3685" t="s">
        <v>1676</v>
      </c>
      <c r="R52" s="3685"/>
      <c r="S52" s="3687" t="s">
        <v>1679</v>
      </c>
      <c r="T52" s="3686"/>
    </row>
    <row r="53" spans="2:25" ht="7.5" customHeight="1" thickBot="1" x14ac:dyDescent="0.3">
      <c r="B53" s="595"/>
      <c r="C53" s="7"/>
      <c r="D53" s="7"/>
      <c r="E53" s="7"/>
      <c r="F53" s="7"/>
      <c r="G53" s="7"/>
      <c r="H53" s="7"/>
      <c r="I53" s="7"/>
      <c r="J53" s="7"/>
      <c r="K53" s="7"/>
      <c r="L53" s="596"/>
      <c r="M53" s="58"/>
      <c r="N53" s="7"/>
      <c r="O53" s="7"/>
      <c r="P53" s="7"/>
      <c r="Q53" s="7"/>
      <c r="R53" s="7"/>
      <c r="S53" s="7"/>
      <c r="T53" s="7"/>
      <c r="U53" s="7"/>
      <c r="V53" s="7"/>
      <c r="W53" s="7"/>
      <c r="X53" s="7"/>
      <c r="Y53" s="7"/>
    </row>
    <row r="54" spans="2:25" ht="37.5" customHeight="1" thickBot="1" x14ac:dyDescent="0.3">
      <c r="B54" s="595"/>
      <c r="C54" s="3683" t="s">
        <v>1664</v>
      </c>
      <c r="D54" s="3683"/>
      <c r="E54" s="3683"/>
      <c r="F54" s="3683"/>
      <c r="G54" s="3684"/>
      <c r="H54" s="602" t="s">
        <v>1583</v>
      </c>
      <c r="I54" s="297"/>
      <c r="J54" s="7"/>
      <c r="K54" s="7"/>
      <c r="L54" s="596"/>
      <c r="M54" s="58"/>
      <c r="N54" s="603" t="s">
        <v>1659</v>
      </c>
      <c r="O54" s="3685" t="s">
        <v>1674</v>
      </c>
      <c r="P54" s="3685"/>
      <c r="Q54" s="3685" t="s">
        <v>1675</v>
      </c>
      <c r="R54" s="3685"/>
      <c r="S54" s="3685" t="s">
        <v>1680</v>
      </c>
      <c r="T54" s="3686"/>
    </row>
    <row r="55" spans="2:25" ht="7.5" customHeight="1" x14ac:dyDescent="0.25">
      <c r="B55" s="595"/>
      <c r="C55" s="7"/>
      <c r="D55" s="7"/>
      <c r="E55" s="7"/>
      <c r="F55" s="7"/>
      <c r="G55" s="7"/>
      <c r="H55" s="7"/>
      <c r="I55" s="7"/>
      <c r="J55" s="7"/>
      <c r="K55" s="7"/>
      <c r="L55" s="596"/>
      <c r="M55" s="58"/>
      <c r="U55" s="7"/>
      <c r="V55" s="7"/>
      <c r="W55" s="7"/>
      <c r="X55" s="7"/>
      <c r="Y55" s="7"/>
    </row>
    <row r="56" spans="2:25" ht="7.5" customHeight="1" thickBot="1" x14ac:dyDescent="0.3">
      <c r="B56" s="595"/>
      <c r="C56" s="7"/>
      <c r="D56" s="7"/>
      <c r="E56" s="7"/>
      <c r="F56" s="7"/>
      <c r="G56" s="7"/>
      <c r="H56" s="7"/>
      <c r="I56" s="7"/>
      <c r="J56" s="7"/>
      <c r="K56" s="7"/>
      <c r="L56" s="596"/>
      <c r="M56" s="58"/>
      <c r="N56" s="7"/>
      <c r="O56" s="7"/>
      <c r="P56" s="7"/>
      <c r="Q56" s="7"/>
      <c r="R56" s="7"/>
      <c r="S56" s="7"/>
      <c r="T56" s="7"/>
      <c r="U56" s="7"/>
      <c r="V56" s="7"/>
      <c r="W56" s="7"/>
      <c r="X56" s="7"/>
      <c r="Y56" s="7"/>
    </row>
    <row r="57" spans="2:25" ht="37.5" customHeight="1" thickBot="1" x14ac:dyDescent="0.3">
      <c r="B57" s="595"/>
      <c r="C57" s="2847" t="s">
        <v>1665</v>
      </c>
      <c r="D57" s="2847"/>
      <c r="E57" s="2847"/>
      <c r="F57" s="2847"/>
      <c r="G57" s="2848"/>
      <c r="H57" s="602" t="s">
        <v>1583</v>
      </c>
      <c r="I57" s="297"/>
      <c r="J57" s="7"/>
      <c r="K57" s="7"/>
      <c r="L57" s="596"/>
      <c r="M57" s="58"/>
      <c r="N57" s="603" t="s">
        <v>1659</v>
      </c>
      <c r="O57" s="3685" t="s">
        <v>1674</v>
      </c>
      <c r="P57" s="3685"/>
      <c r="Q57" s="3685" t="s">
        <v>1675</v>
      </c>
      <c r="R57" s="3685"/>
      <c r="S57" s="3685" t="s">
        <v>1681</v>
      </c>
      <c r="T57" s="3686"/>
    </row>
    <row r="58" spans="2:25" ht="7.5" customHeight="1" thickBot="1" x14ac:dyDescent="0.3">
      <c r="B58" s="595"/>
      <c r="C58" s="7"/>
      <c r="D58" s="7"/>
      <c r="E58" s="7"/>
      <c r="F58" s="7"/>
      <c r="G58" s="7"/>
      <c r="H58" s="7"/>
      <c r="I58" s="7"/>
      <c r="J58" s="7"/>
      <c r="K58" s="7"/>
      <c r="L58" s="596"/>
      <c r="M58" s="58"/>
      <c r="N58" s="7"/>
      <c r="O58" s="7"/>
      <c r="P58" s="7"/>
      <c r="Q58" s="7"/>
      <c r="R58" s="7"/>
      <c r="S58" s="7"/>
      <c r="T58" s="7"/>
      <c r="U58" s="7"/>
      <c r="V58" s="7"/>
      <c r="W58" s="7"/>
      <c r="X58" s="7"/>
      <c r="Y58" s="7"/>
    </row>
    <row r="59" spans="2:25" ht="50.25" customHeight="1" thickBot="1" x14ac:dyDescent="0.3">
      <c r="B59" s="595"/>
      <c r="C59" s="2847" t="s">
        <v>1666</v>
      </c>
      <c r="D59" s="2847"/>
      <c r="E59" s="2847"/>
      <c r="F59" s="2847"/>
      <c r="G59" s="2848"/>
      <c r="H59" s="602" t="s">
        <v>1583</v>
      </c>
      <c r="I59" s="297"/>
      <c r="J59" s="7"/>
      <c r="K59" s="7"/>
      <c r="L59" s="596"/>
      <c r="M59" s="58"/>
      <c r="N59" s="603" t="s">
        <v>1659</v>
      </c>
      <c r="O59" s="3685" t="s">
        <v>1674</v>
      </c>
      <c r="P59" s="3685"/>
      <c r="Q59" s="3685" t="s">
        <v>1675</v>
      </c>
      <c r="R59" s="3685"/>
      <c r="S59" s="3685" t="s">
        <v>1682</v>
      </c>
      <c r="T59" s="3686"/>
    </row>
    <row r="60" spans="2:25" ht="7.5" customHeight="1" x14ac:dyDescent="0.25">
      <c r="B60" s="595"/>
      <c r="C60" s="7"/>
      <c r="D60" s="7"/>
      <c r="E60" s="7"/>
      <c r="F60" s="7"/>
      <c r="G60" s="7"/>
      <c r="H60" s="7"/>
      <c r="I60" s="7"/>
      <c r="J60" s="7"/>
      <c r="K60" s="7"/>
      <c r="L60" s="596"/>
      <c r="M60" s="58"/>
      <c r="N60" s="7"/>
      <c r="O60" s="7"/>
      <c r="P60" s="7"/>
      <c r="Q60" s="7"/>
      <c r="R60" s="7"/>
      <c r="S60" s="7"/>
      <c r="T60" s="7"/>
      <c r="U60" s="7"/>
      <c r="V60" s="7"/>
      <c r="W60" s="7"/>
      <c r="X60" s="7"/>
      <c r="Y60" s="7"/>
    </row>
    <row r="61" spans="2:25" x14ac:dyDescent="0.25">
      <c r="B61" s="610"/>
      <c r="L61" s="611"/>
    </row>
    <row r="62" spans="2:25" ht="27.75" customHeight="1" x14ac:dyDescent="0.25">
      <c r="B62" s="610"/>
      <c r="E62" s="2846" t="s">
        <v>1609</v>
      </c>
      <c r="F62" s="2846"/>
      <c r="G62" s="2846"/>
      <c r="H62" s="2846"/>
      <c r="I62" s="2846"/>
      <c r="J62" s="2846"/>
      <c r="L62" s="611"/>
    </row>
    <row r="63" spans="2:25" ht="15.75" thickBot="1" x14ac:dyDescent="0.3">
      <c r="B63" s="612"/>
      <c r="C63" s="613"/>
      <c r="D63" s="613"/>
      <c r="E63" s="613"/>
      <c r="F63" s="613"/>
      <c r="G63" s="613"/>
      <c r="H63" s="613"/>
      <c r="I63" s="613"/>
      <c r="J63" s="613"/>
      <c r="K63" s="613"/>
      <c r="L63" s="614"/>
    </row>
    <row r="64" spans="2:25" ht="15.75" thickBot="1" x14ac:dyDescent="0.3"/>
    <row r="65" spans="2:25" ht="30" customHeight="1" thickBot="1" x14ac:dyDescent="0.3">
      <c r="B65" s="2850" t="s">
        <v>1632</v>
      </c>
      <c r="C65" s="2851"/>
      <c r="D65" s="2851"/>
      <c r="E65" s="2851"/>
      <c r="F65" s="2851"/>
      <c r="G65" s="2851"/>
      <c r="H65" s="2851"/>
      <c r="I65" s="2851"/>
      <c r="J65" s="2851"/>
      <c r="K65" s="2851"/>
      <c r="L65" s="2852"/>
    </row>
    <row r="66" spans="2:25" ht="29.25" customHeight="1" x14ac:dyDescent="0.25">
      <c r="B66" s="606"/>
      <c r="C66" s="2843" t="s">
        <v>1585</v>
      </c>
      <c r="D66" s="2843"/>
      <c r="E66" s="2843"/>
      <c r="F66" s="120"/>
      <c r="G66" s="120"/>
      <c r="H66" s="120"/>
      <c r="I66" s="120"/>
      <c r="J66" s="607"/>
      <c r="K66" s="607"/>
      <c r="L66" s="608"/>
      <c r="M66" s="58"/>
      <c r="N66" s="58"/>
      <c r="O66" s="58"/>
      <c r="P66" s="58"/>
      <c r="Q66" s="58"/>
      <c r="R66" s="58"/>
      <c r="S66" s="58"/>
      <c r="T66" s="58"/>
      <c r="U66" s="58"/>
      <c r="V66" s="58"/>
      <c r="W66" s="58"/>
      <c r="X66" s="58"/>
      <c r="Y66" s="58"/>
    </row>
    <row r="67" spans="2:25" ht="39.75" customHeight="1" x14ac:dyDescent="0.25">
      <c r="B67" s="597"/>
      <c r="C67" s="560"/>
      <c r="D67" s="598" t="s">
        <v>1586</v>
      </c>
      <c r="E67" s="2844">
        <v>2009</v>
      </c>
      <c r="F67" s="2845"/>
      <c r="G67" s="598" t="s">
        <v>1587</v>
      </c>
      <c r="H67" s="2844">
        <v>2015</v>
      </c>
      <c r="I67" s="2845"/>
      <c r="J67" s="58"/>
      <c r="K67" s="58"/>
      <c r="L67" s="599"/>
      <c r="M67" s="58"/>
      <c r="U67" s="7"/>
      <c r="V67" s="7"/>
      <c r="W67" s="7"/>
      <c r="X67" s="7"/>
      <c r="Y67" s="7"/>
    </row>
    <row r="68" spans="2:25" ht="4.5" customHeight="1" x14ac:dyDescent="0.25">
      <c r="B68" s="597"/>
      <c r="C68" s="560"/>
      <c r="D68" s="128"/>
      <c r="E68" s="600"/>
      <c r="F68" s="600"/>
      <c r="G68" s="128"/>
      <c r="H68" s="600"/>
      <c r="I68" s="600"/>
      <c r="J68" s="58"/>
      <c r="K68" s="58"/>
      <c r="L68" s="599"/>
      <c r="M68" s="58"/>
      <c r="U68" s="7"/>
      <c r="V68" s="7"/>
      <c r="W68" s="7"/>
      <c r="X68" s="7"/>
      <c r="Y68" s="7"/>
    </row>
    <row r="69" spans="2:25" ht="29.45" customHeight="1" x14ac:dyDescent="0.25">
      <c r="B69" s="595"/>
      <c r="C69" s="2853" t="s">
        <v>1634</v>
      </c>
      <c r="D69" s="2853"/>
      <c r="E69" s="2853"/>
      <c r="F69" s="2853"/>
      <c r="G69" s="7"/>
      <c r="H69" s="7"/>
      <c r="I69" s="7"/>
      <c r="J69" s="7"/>
      <c r="K69" s="7"/>
      <c r="L69" s="596"/>
      <c r="M69" s="58"/>
      <c r="U69" s="341"/>
      <c r="V69" s="341"/>
      <c r="W69" s="341"/>
      <c r="X69" s="341"/>
      <c r="Y69" s="341"/>
    </row>
    <row r="70" spans="2:25" ht="39" customHeight="1" x14ac:dyDescent="0.25">
      <c r="B70" s="597"/>
      <c r="C70" s="560"/>
      <c r="D70" s="598" t="s">
        <v>1586</v>
      </c>
      <c r="E70" s="2844">
        <v>0</v>
      </c>
      <c r="F70" s="2845"/>
      <c r="G70" s="598" t="s">
        <v>1587</v>
      </c>
      <c r="H70" s="2844">
        <v>100</v>
      </c>
      <c r="I70" s="2845"/>
      <c r="J70" s="58"/>
      <c r="K70" s="58"/>
      <c r="L70" s="599"/>
      <c r="M70" s="58"/>
      <c r="U70" s="341"/>
      <c r="V70" s="341"/>
      <c r="W70" s="341"/>
      <c r="X70" s="341"/>
      <c r="Y70" s="341"/>
    </row>
    <row r="71" spans="2:25" ht="7.5" customHeight="1" x14ac:dyDescent="0.25">
      <c r="B71" s="595"/>
      <c r="C71" s="7"/>
      <c r="D71" s="7"/>
      <c r="E71" s="7"/>
      <c r="F71" s="7"/>
      <c r="G71" s="7"/>
      <c r="H71" s="7"/>
      <c r="I71" s="7"/>
      <c r="J71" s="7"/>
      <c r="K71" s="7"/>
      <c r="L71" s="596"/>
      <c r="M71" s="58"/>
      <c r="U71" s="7"/>
      <c r="V71" s="7"/>
      <c r="W71" s="7"/>
      <c r="X71" s="7"/>
      <c r="Y71" s="7"/>
    </row>
    <row r="72" spans="2:25" ht="26.25" customHeight="1" x14ac:dyDescent="0.25">
      <c r="B72" s="595"/>
      <c r="C72" s="2847" t="s">
        <v>1640</v>
      </c>
      <c r="D72" s="2847"/>
      <c r="E72" s="2847"/>
      <c r="F72" s="2847"/>
      <c r="G72" s="2847"/>
      <c r="H72" s="621"/>
      <c r="I72" s="297"/>
      <c r="J72" s="7"/>
      <c r="K72" s="7"/>
      <c r="L72" s="596"/>
      <c r="M72" s="58"/>
    </row>
    <row r="73" spans="2:25" ht="7.5" customHeight="1" x14ac:dyDescent="0.25">
      <c r="B73" s="595"/>
      <c r="C73" s="7"/>
      <c r="D73" s="7"/>
      <c r="E73" s="7"/>
      <c r="F73" s="7"/>
      <c r="G73" s="7"/>
      <c r="H73" s="7"/>
      <c r="I73" s="7"/>
      <c r="J73" s="7"/>
      <c r="K73" s="7"/>
      <c r="L73" s="596"/>
      <c r="M73" s="58"/>
      <c r="U73" s="7"/>
      <c r="V73" s="7"/>
      <c r="W73" s="7"/>
      <c r="X73" s="7"/>
      <c r="Y73" s="7"/>
    </row>
    <row r="74" spans="2:25" ht="37.5" customHeight="1" x14ac:dyDescent="0.25">
      <c r="B74" s="595"/>
      <c r="C74" s="3683" t="s">
        <v>1637</v>
      </c>
      <c r="D74" s="3683"/>
      <c r="E74" s="3683"/>
      <c r="F74" s="3683"/>
      <c r="G74" s="3684"/>
      <c r="H74" s="602" t="s">
        <v>1583</v>
      </c>
      <c r="I74" s="297"/>
      <c r="J74" s="7"/>
      <c r="K74" s="7"/>
      <c r="L74" s="596"/>
      <c r="M74" s="58"/>
    </row>
    <row r="75" spans="2:25" ht="7.5" customHeight="1" x14ac:dyDescent="0.25">
      <c r="B75" s="595"/>
      <c r="C75" s="7"/>
      <c r="D75" s="7"/>
      <c r="E75" s="7"/>
      <c r="F75" s="7"/>
      <c r="G75" s="7"/>
      <c r="H75" s="7"/>
      <c r="I75" s="7"/>
      <c r="J75" s="7"/>
      <c r="K75" s="7"/>
      <c r="L75" s="596"/>
      <c r="M75" s="58"/>
      <c r="U75" s="7"/>
      <c r="V75" s="7"/>
      <c r="W75" s="7"/>
      <c r="X75" s="7"/>
      <c r="Y75" s="7"/>
    </row>
    <row r="76" spans="2:25" ht="37.5" customHeight="1" x14ac:dyDescent="0.25">
      <c r="B76" s="595"/>
      <c r="C76" s="3683" t="s">
        <v>1638</v>
      </c>
      <c r="D76" s="3683"/>
      <c r="E76" s="3683"/>
      <c r="F76" s="3683"/>
      <c r="G76" s="3684"/>
      <c r="H76" s="602" t="s">
        <v>1583</v>
      </c>
      <c r="I76" s="297"/>
      <c r="J76" s="7"/>
      <c r="K76" s="7"/>
      <c r="L76" s="596"/>
      <c r="M76" s="58"/>
    </row>
    <row r="77" spans="2:25" ht="7.5" customHeight="1" x14ac:dyDescent="0.25">
      <c r="B77" s="595"/>
      <c r="C77" s="7"/>
      <c r="D77" s="7"/>
      <c r="E77" s="7"/>
      <c r="F77" s="7"/>
      <c r="G77" s="7"/>
      <c r="H77" s="7"/>
      <c r="I77" s="7"/>
      <c r="J77" s="7"/>
      <c r="K77" s="7"/>
      <c r="L77" s="596"/>
      <c r="M77" s="58"/>
      <c r="U77" s="7"/>
      <c r="V77" s="7"/>
      <c r="W77" s="7"/>
      <c r="X77" s="7"/>
      <c r="Y77" s="7"/>
    </row>
    <row r="78" spans="2:25" ht="37.5" customHeight="1" x14ac:dyDescent="0.25">
      <c r="B78" s="595"/>
      <c r="C78" s="3683" t="s">
        <v>1639</v>
      </c>
      <c r="D78" s="3683"/>
      <c r="E78" s="3683"/>
      <c r="F78" s="3683"/>
      <c r="G78" s="3684"/>
      <c r="H78" s="602" t="s">
        <v>1583</v>
      </c>
      <c r="I78" s="297"/>
      <c r="J78" s="7"/>
      <c r="K78" s="7"/>
      <c r="L78" s="596"/>
      <c r="M78" s="58"/>
    </row>
    <row r="79" spans="2:25" ht="7.5" customHeight="1" x14ac:dyDescent="0.25">
      <c r="B79" s="595"/>
      <c r="C79" s="7"/>
      <c r="D79" s="7"/>
      <c r="E79" s="7"/>
      <c r="F79" s="7"/>
      <c r="G79" s="7"/>
      <c r="H79" s="7"/>
      <c r="I79" s="7"/>
      <c r="J79" s="7"/>
      <c r="K79" s="7"/>
      <c r="L79" s="596"/>
      <c r="M79" s="58"/>
      <c r="U79" s="7"/>
      <c r="V79" s="7"/>
      <c r="W79" s="7"/>
      <c r="X79" s="7"/>
      <c r="Y79" s="7"/>
    </row>
    <row r="80" spans="2:25" ht="43.5" customHeight="1" x14ac:dyDescent="0.25">
      <c r="B80" s="595"/>
      <c r="C80" s="2847" t="s">
        <v>1644</v>
      </c>
      <c r="D80" s="2847"/>
      <c r="E80" s="2847"/>
      <c r="F80" s="2847"/>
      <c r="G80" s="2847"/>
      <c r="H80" s="602" t="s">
        <v>1583</v>
      </c>
      <c r="I80" s="297"/>
      <c r="J80" s="7"/>
      <c r="K80" s="7"/>
      <c r="L80" s="596"/>
      <c r="M80" s="58"/>
    </row>
    <row r="81" spans="2:25" ht="7.5" customHeight="1" x14ac:dyDescent="0.25">
      <c r="B81" s="595"/>
      <c r="C81" s="7"/>
      <c r="D81" s="7"/>
      <c r="E81" s="7"/>
      <c r="F81" s="7"/>
      <c r="G81" s="7"/>
      <c r="H81" s="7"/>
      <c r="I81" s="7"/>
      <c r="J81" s="7"/>
      <c r="K81" s="7"/>
      <c r="L81" s="596"/>
      <c r="M81" s="58"/>
      <c r="U81" s="7"/>
      <c r="V81" s="7"/>
      <c r="W81" s="7"/>
      <c r="X81" s="7"/>
      <c r="Y81" s="7"/>
    </row>
    <row r="82" spans="2:25" ht="43.5" customHeight="1" x14ac:dyDescent="0.25">
      <c r="B82" s="595"/>
      <c r="C82" s="2847" t="s">
        <v>1646</v>
      </c>
      <c r="D82" s="2847"/>
      <c r="E82" s="2847"/>
      <c r="F82" s="2847"/>
      <c r="G82" s="2847"/>
      <c r="H82" s="602" t="s">
        <v>1583</v>
      </c>
      <c r="I82" s="297"/>
      <c r="J82" s="7"/>
      <c r="K82" s="7"/>
      <c r="L82" s="596"/>
      <c r="M82" s="58"/>
    </row>
    <row r="83" spans="2:25" ht="7.5" customHeight="1" x14ac:dyDescent="0.25">
      <c r="B83" s="595"/>
      <c r="C83" s="7"/>
      <c r="D83" s="7"/>
      <c r="E83" s="7"/>
      <c r="F83" s="7"/>
      <c r="G83" s="7"/>
      <c r="H83" s="7"/>
      <c r="I83" s="7"/>
      <c r="J83" s="7"/>
      <c r="K83" s="7"/>
      <c r="L83" s="596"/>
      <c r="M83" s="58"/>
      <c r="U83" s="7"/>
      <c r="V83" s="7"/>
      <c r="W83" s="7"/>
      <c r="X83" s="7"/>
      <c r="Y83" s="7"/>
    </row>
    <row r="84" spans="2:25" ht="43.5" customHeight="1" x14ac:dyDescent="0.25">
      <c r="B84" s="595"/>
      <c r="C84" s="2847" t="s">
        <v>1647</v>
      </c>
      <c r="D84" s="2847"/>
      <c r="E84" s="2847"/>
      <c r="F84" s="2847"/>
      <c r="G84" s="2847"/>
      <c r="H84" s="602" t="s">
        <v>1583</v>
      </c>
      <c r="I84" s="297"/>
      <c r="J84" s="7"/>
      <c r="K84" s="7"/>
      <c r="L84" s="596"/>
      <c r="M84" s="58"/>
    </row>
    <row r="85" spans="2:25" ht="7.5" customHeight="1" x14ac:dyDescent="0.25">
      <c r="B85" s="595"/>
      <c r="C85" s="7"/>
      <c r="D85" s="7"/>
      <c r="E85" s="7"/>
      <c r="F85" s="7"/>
      <c r="G85" s="7"/>
      <c r="H85" s="7"/>
      <c r="I85" s="7"/>
      <c r="J85" s="7"/>
      <c r="K85" s="7"/>
      <c r="L85" s="596"/>
      <c r="M85" s="58"/>
      <c r="U85" s="7"/>
      <c r="V85" s="7"/>
      <c r="W85" s="7"/>
      <c r="X85" s="7"/>
      <c r="Y85" s="7"/>
    </row>
    <row r="86" spans="2:25" ht="43.5" customHeight="1" x14ac:dyDescent="0.25">
      <c r="B86" s="595"/>
      <c r="C86" s="2847" t="s">
        <v>1650</v>
      </c>
      <c r="D86" s="2847"/>
      <c r="E86" s="2847"/>
      <c r="F86" s="2847"/>
      <c r="G86" s="2847"/>
      <c r="H86" s="602" t="s">
        <v>1583</v>
      </c>
      <c r="I86" s="297"/>
      <c r="J86" s="7"/>
      <c r="K86" s="7"/>
      <c r="L86" s="596"/>
      <c r="M86" s="58"/>
    </row>
    <row r="87" spans="2:25" ht="7.5" customHeight="1" x14ac:dyDescent="0.25">
      <c r="B87" s="595"/>
      <c r="C87" s="7"/>
      <c r="D87" s="7"/>
      <c r="E87" s="7"/>
      <c r="F87" s="7"/>
      <c r="G87" s="7"/>
      <c r="H87" s="7"/>
      <c r="I87" s="7"/>
      <c r="J87" s="7"/>
      <c r="K87" s="7"/>
      <c r="L87" s="596"/>
      <c r="M87" s="58"/>
      <c r="U87" s="7"/>
      <c r="V87" s="7"/>
      <c r="W87" s="7"/>
      <c r="X87" s="7"/>
      <c r="Y87" s="7"/>
    </row>
    <row r="88" spans="2:25" ht="26.25" customHeight="1" x14ac:dyDescent="0.25">
      <c r="B88" s="595"/>
      <c r="C88" s="2847" t="s">
        <v>3739</v>
      </c>
      <c r="D88" s="2847"/>
      <c r="E88" s="2847"/>
      <c r="F88" s="2847"/>
      <c r="G88" s="2847"/>
      <c r="H88" s="621"/>
      <c r="I88" s="297"/>
      <c r="J88" s="7"/>
      <c r="K88" s="7"/>
      <c r="L88" s="596"/>
      <c r="M88" s="58"/>
    </row>
    <row r="89" spans="2:25" ht="7.5" customHeight="1" x14ac:dyDescent="0.25">
      <c r="B89" s="595"/>
      <c r="C89" s="7"/>
      <c r="D89" s="7"/>
      <c r="E89" s="7"/>
      <c r="F89" s="7"/>
      <c r="G89" s="7"/>
      <c r="H89" s="7"/>
      <c r="I89" s="7"/>
      <c r="J89" s="7"/>
      <c r="K89" s="7"/>
      <c r="L89" s="596"/>
      <c r="M89" s="58"/>
      <c r="U89" s="7"/>
      <c r="V89" s="7"/>
      <c r="W89" s="7"/>
      <c r="X89" s="7"/>
      <c r="Y89" s="7"/>
    </row>
    <row r="90" spans="2:25" ht="37.5" customHeight="1" x14ac:dyDescent="0.25">
      <c r="B90" s="595"/>
      <c r="C90" s="3683" t="s">
        <v>1653</v>
      </c>
      <c r="D90" s="3683"/>
      <c r="E90" s="3683"/>
      <c r="F90" s="3683"/>
      <c r="G90" s="3684"/>
      <c r="H90" s="602"/>
      <c r="I90" s="297"/>
      <c r="J90" s="7"/>
      <c r="K90" s="7"/>
      <c r="L90" s="596"/>
      <c r="M90" s="58"/>
    </row>
    <row r="91" spans="2:25" ht="7.5" customHeight="1" x14ac:dyDescent="0.25">
      <c r="B91" s="595"/>
      <c r="C91" s="7"/>
      <c r="D91" s="7"/>
      <c r="E91" s="7"/>
      <c r="F91" s="7"/>
      <c r="G91" s="7"/>
      <c r="H91" s="7"/>
      <c r="I91" s="7"/>
      <c r="J91" s="7"/>
      <c r="K91" s="7"/>
      <c r="L91" s="596"/>
      <c r="M91" s="58"/>
      <c r="U91" s="7"/>
      <c r="V91" s="7"/>
      <c r="W91" s="7"/>
      <c r="X91" s="7"/>
      <c r="Y91" s="7"/>
    </row>
    <row r="92" spans="2:25" ht="37.5" customHeight="1" x14ac:dyDescent="0.25">
      <c r="B92" s="595"/>
      <c r="C92" s="3683" t="s">
        <v>1654</v>
      </c>
      <c r="D92" s="3683"/>
      <c r="E92" s="3683"/>
      <c r="F92" s="3683"/>
      <c r="G92" s="3684"/>
      <c r="H92" s="602"/>
      <c r="I92" s="297"/>
      <c r="J92" s="7"/>
      <c r="K92" s="7"/>
      <c r="L92" s="596"/>
      <c r="M92" s="58"/>
    </row>
    <row r="93" spans="2:25" ht="7.5" customHeight="1" x14ac:dyDescent="0.25">
      <c r="B93" s="595"/>
      <c r="C93" s="7"/>
      <c r="D93" s="7"/>
      <c r="E93" s="7"/>
      <c r="F93" s="7"/>
      <c r="G93" s="7"/>
      <c r="H93" s="7"/>
      <c r="I93" s="7"/>
      <c r="J93" s="7"/>
      <c r="K93" s="7"/>
      <c r="L93" s="596"/>
      <c r="M93" s="58"/>
      <c r="U93" s="7"/>
      <c r="V93" s="7"/>
      <c r="W93" s="7"/>
      <c r="X93" s="7"/>
      <c r="Y93" s="7"/>
    </row>
    <row r="94" spans="2:25" ht="26.25" customHeight="1" x14ac:dyDescent="0.25">
      <c r="B94" s="595"/>
      <c r="C94" s="2847" t="s">
        <v>1532</v>
      </c>
      <c r="D94" s="2847"/>
      <c r="E94" s="2847"/>
      <c r="F94" s="2847"/>
      <c r="G94" s="2847"/>
      <c r="H94" s="621"/>
      <c r="I94" s="297"/>
      <c r="J94" s="7"/>
      <c r="K94" s="7"/>
      <c r="L94" s="596"/>
      <c r="M94" s="58"/>
    </row>
    <row r="95" spans="2:25" ht="7.5" customHeight="1" x14ac:dyDescent="0.25">
      <c r="B95" s="595"/>
      <c r="C95" s="7"/>
      <c r="D95" s="7"/>
      <c r="E95" s="7"/>
      <c r="F95" s="7"/>
      <c r="G95" s="7"/>
      <c r="H95" s="7"/>
      <c r="I95" s="7"/>
      <c r="J95" s="7"/>
      <c r="K95" s="7"/>
      <c r="L95" s="596"/>
      <c r="M95" s="58"/>
      <c r="U95" s="7"/>
      <c r="V95" s="7"/>
      <c r="W95" s="7"/>
      <c r="X95" s="7"/>
      <c r="Y95" s="7"/>
    </row>
    <row r="96" spans="2:25" ht="37.5" customHeight="1" x14ac:dyDescent="0.25">
      <c r="B96" s="595"/>
      <c r="C96" s="3683" t="s">
        <v>1656</v>
      </c>
      <c r="D96" s="3683"/>
      <c r="E96" s="3683"/>
      <c r="F96" s="3683"/>
      <c r="G96" s="3684"/>
      <c r="H96" s="602"/>
      <c r="I96" s="297"/>
      <c r="J96" s="7"/>
      <c r="K96" s="7"/>
      <c r="L96" s="596"/>
      <c r="M96" s="58"/>
    </row>
    <row r="97" spans="2:25" ht="7.5" customHeight="1" x14ac:dyDescent="0.25">
      <c r="B97" s="595"/>
      <c r="C97" s="7"/>
      <c r="D97" s="7"/>
      <c r="E97" s="7"/>
      <c r="F97" s="7"/>
      <c r="G97" s="7"/>
      <c r="H97" s="7"/>
      <c r="I97" s="7"/>
      <c r="J97" s="7"/>
      <c r="K97" s="7"/>
      <c r="L97" s="596"/>
      <c r="M97" s="58"/>
      <c r="U97" s="7"/>
      <c r="V97" s="7"/>
      <c r="W97" s="7"/>
      <c r="X97" s="7"/>
      <c r="Y97" s="7"/>
    </row>
    <row r="98" spans="2:25" ht="37.5" customHeight="1" x14ac:dyDescent="0.25">
      <c r="B98" s="595"/>
      <c r="C98" s="3683" t="s">
        <v>1655</v>
      </c>
      <c r="D98" s="3683"/>
      <c r="E98" s="3683"/>
      <c r="F98" s="3683"/>
      <c r="G98" s="3684"/>
      <c r="H98" s="602"/>
      <c r="I98" s="297"/>
      <c r="J98" s="7"/>
      <c r="K98" s="7"/>
      <c r="L98" s="596"/>
      <c r="M98" s="58"/>
    </row>
    <row r="99" spans="2:25" ht="7.5" customHeight="1" x14ac:dyDescent="0.25">
      <c r="B99" s="595"/>
      <c r="C99" s="7"/>
      <c r="D99" s="7"/>
      <c r="E99" s="7"/>
      <c r="F99" s="7"/>
      <c r="G99" s="7"/>
      <c r="H99" s="7"/>
      <c r="I99" s="7"/>
      <c r="J99" s="7"/>
      <c r="K99" s="7"/>
      <c r="L99" s="596"/>
      <c r="M99" s="58"/>
      <c r="U99" s="7"/>
      <c r="V99" s="7"/>
      <c r="W99" s="7"/>
      <c r="X99" s="7"/>
      <c r="Y99" s="7"/>
    </row>
    <row r="100" spans="2:25" ht="37.5" customHeight="1" x14ac:dyDescent="0.25">
      <c r="B100" s="595"/>
      <c r="C100" s="3683" t="s">
        <v>1657</v>
      </c>
      <c r="D100" s="3683"/>
      <c r="E100" s="3683"/>
      <c r="F100" s="3683"/>
      <c r="G100" s="3684"/>
      <c r="H100" s="602"/>
      <c r="I100" s="297"/>
      <c r="J100" s="7"/>
      <c r="K100" s="7"/>
      <c r="L100" s="596"/>
      <c r="M100" s="58"/>
    </row>
    <row r="101" spans="2:25" ht="7.5" customHeight="1" x14ac:dyDescent="0.25">
      <c r="B101" s="595"/>
      <c r="C101" s="7"/>
      <c r="D101" s="7"/>
      <c r="E101" s="7"/>
      <c r="F101" s="7"/>
      <c r="G101" s="7"/>
      <c r="H101" s="7"/>
      <c r="I101" s="7"/>
      <c r="J101" s="7"/>
      <c r="K101" s="7"/>
      <c r="L101" s="596"/>
      <c r="M101" s="58"/>
      <c r="U101" s="7"/>
      <c r="V101" s="7"/>
      <c r="W101" s="7"/>
      <c r="X101" s="7"/>
      <c r="Y101" s="7"/>
    </row>
    <row r="102" spans="2:25" ht="26.25" customHeight="1" x14ac:dyDescent="0.25">
      <c r="B102" s="595"/>
      <c r="C102" s="2847" t="s">
        <v>1660</v>
      </c>
      <c r="D102" s="2847"/>
      <c r="E102" s="2847"/>
      <c r="F102" s="2847"/>
      <c r="G102" s="2847"/>
      <c r="H102" s="621"/>
      <c r="I102" s="297"/>
      <c r="J102" s="7"/>
      <c r="K102" s="7"/>
      <c r="L102" s="596"/>
      <c r="M102" s="58"/>
    </row>
    <row r="103" spans="2:25" ht="7.5" customHeight="1" x14ac:dyDescent="0.25">
      <c r="B103" s="595"/>
      <c r="C103" s="7"/>
      <c r="D103" s="7"/>
      <c r="E103" s="7"/>
      <c r="F103" s="7"/>
      <c r="G103" s="7"/>
      <c r="H103" s="7"/>
      <c r="I103" s="7"/>
      <c r="J103" s="7"/>
      <c r="K103" s="7"/>
      <c r="L103" s="596"/>
      <c r="M103" s="58"/>
      <c r="U103" s="7"/>
      <c r="V103" s="7"/>
      <c r="W103" s="7"/>
      <c r="X103" s="7"/>
      <c r="Y103" s="7"/>
    </row>
    <row r="104" spans="2:25" ht="37.5" customHeight="1" x14ac:dyDescent="0.25">
      <c r="B104" s="595"/>
      <c r="C104" s="3683" t="s">
        <v>1661</v>
      </c>
      <c r="D104" s="3683"/>
      <c r="E104" s="3683"/>
      <c r="F104" s="3683"/>
      <c r="G104" s="3684"/>
      <c r="H104" s="602"/>
      <c r="I104" s="297"/>
      <c r="J104" s="7"/>
      <c r="K104" s="7"/>
      <c r="L104" s="596"/>
      <c r="M104" s="58"/>
    </row>
    <row r="105" spans="2:25" ht="7.5" customHeight="1" x14ac:dyDescent="0.25">
      <c r="B105" s="595"/>
      <c r="C105" s="7"/>
      <c r="D105" s="7"/>
      <c r="E105" s="7"/>
      <c r="F105" s="7"/>
      <c r="G105" s="7"/>
      <c r="H105" s="7"/>
      <c r="I105" s="7"/>
      <c r="J105" s="7"/>
      <c r="K105" s="7"/>
      <c r="L105" s="596"/>
      <c r="M105" s="58"/>
      <c r="U105" s="7"/>
      <c r="V105" s="7"/>
      <c r="W105" s="7"/>
      <c r="X105" s="7"/>
      <c r="Y105" s="7"/>
    </row>
    <row r="106" spans="2:25" ht="37.5" customHeight="1" x14ac:dyDescent="0.25">
      <c r="B106" s="595"/>
      <c r="C106" s="3683" t="s">
        <v>1662</v>
      </c>
      <c r="D106" s="3683"/>
      <c r="E106" s="3683"/>
      <c r="F106" s="3683"/>
      <c r="G106" s="3684"/>
      <c r="H106" s="602"/>
      <c r="I106" s="297"/>
      <c r="J106" s="7"/>
      <c r="K106" s="7"/>
      <c r="L106" s="596"/>
      <c r="M106" s="58"/>
    </row>
    <row r="107" spans="2:25" ht="7.5" customHeight="1" x14ac:dyDescent="0.25">
      <c r="B107" s="595"/>
      <c r="C107" s="7"/>
      <c r="D107" s="7"/>
      <c r="E107" s="7"/>
      <c r="F107" s="7"/>
      <c r="G107" s="7"/>
      <c r="H107" s="7"/>
      <c r="I107" s="7"/>
      <c r="J107" s="7"/>
      <c r="K107" s="7"/>
      <c r="L107" s="596"/>
      <c r="M107" s="58"/>
      <c r="U107" s="7"/>
      <c r="V107" s="7"/>
      <c r="W107" s="7"/>
      <c r="X107" s="7"/>
      <c r="Y107" s="7"/>
    </row>
    <row r="108" spans="2:25" ht="37.5" customHeight="1" x14ac:dyDescent="0.25">
      <c r="B108" s="595"/>
      <c r="C108" s="3683" t="s">
        <v>1663</v>
      </c>
      <c r="D108" s="3683"/>
      <c r="E108" s="3683"/>
      <c r="F108" s="3683"/>
      <c r="G108" s="3684"/>
      <c r="H108" s="602"/>
      <c r="I108" s="297"/>
      <c r="J108" s="7"/>
      <c r="K108" s="7"/>
      <c r="L108" s="596"/>
      <c r="M108" s="58"/>
    </row>
    <row r="109" spans="2:25" ht="7.5" customHeight="1" x14ac:dyDescent="0.25">
      <c r="B109" s="595"/>
      <c r="C109" s="7"/>
      <c r="D109" s="7"/>
      <c r="E109" s="7"/>
      <c r="F109" s="7"/>
      <c r="G109" s="7"/>
      <c r="H109" s="7"/>
      <c r="I109" s="7"/>
      <c r="J109" s="7"/>
      <c r="K109" s="7"/>
      <c r="L109" s="596"/>
      <c r="M109" s="58"/>
      <c r="U109" s="7"/>
      <c r="V109" s="7"/>
      <c r="W109" s="7"/>
      <c r="X109" s="7"/>
      <c r="Y109" s="7"/>
    </row>
    <row r="110" spans="2:25" ht="37.5" customHeight="1" x14ac:dyDescent="0.25">
      <c r="B110" s="595"/>
      <c r="C110" s="3683" t="s">
        <v>1664</v>
      </c>
      <c r="D110" s="3683"/>
      <c r="E110" s="3683"/>
      <c r="F110" s="3683"/>
      <c r="G110" s="3684"/>
      <c r="H110" s="602"/>
      <c r="I110" s="297"/>
      <c r="J110" s="7"/>
      <c r="K110" s="7"/>
      <c r="L110" s="596"/>
      <c r="M110" s="58"/>
    </row>
    <row r="111" spans="2:25" ht="7.5" customHeight="1" x14ac:dyDescent="0.25">
      <c r="B111" s="595"/>
      <c r="C111" s="7"/>
      <c r="D111" s="7"/>
      <c r="E111" s="7"/>
      <c r="F111" s="7"/>
      <c r="G111" s="7"/>
      <c r="H111" s="7"/>
      <c r="I111" s="7"/>
      <c r="J111" s="7"/>
      <c r="K111" s="7"/>
      <c r="L111" s="596"/>
      <c r="M111" s="58"/>
      <c r="U111" s="7"/>
      <c r="V111" s="7"/>
      <c r="W111" s="7"/>
      <c r="X111" s="7"/>
      <c r="Y111" s="7"/>
    </row>
    <row r="112" spans="2:25" ht="7.5" customHeight="1" x14ac:dyDescent="0.25">
      <c r="B112" s="595"/>
      <c r="C112" s="7"/>
      <c r="D112" s="7"/>
      <c r="E112" s="7"/>
      <c r="F112" s="7"/>
      <c r="G112" s="7"/>
      <c r="H112" s="7"/>
      <c r="I112" s="7"/>
      <c r="J112" s="7"/>
      <c r="K112" s="7"/>
      <c r="L112" s="596"/>
      <c r="M112" s="58"/>
      <c r="U112" s="7"/>
      <c r="V112" s="7"/>
      <c r="W112" s="7"/>
      <c r="X112" s="7"/>
      <c r="Y112" s="7"/>
    </row>
    <row r="113" spans="2:25" ht="37.5" customHeight="1" x14ac:dyDescent="0.25">
      <c r="B113" s="595"/>
      <c r="C113" s="2847" t="s">
        <v>1665</v>
      </c>
      <c r="D113" s="2847"/>
      <c r="E113" s="2847"/>
      <c r="F113" s="2847"/>
      <c r="G113" s="2848"/>
      <c r="H113" s="602"/>
      <c r="I113" s="297"/>
      <c r="J113" s="7"/>
      <c r="K113" s="7"/>
      <c r="L113" s="596"/>
      <c r="M113" s="58"/>
    </row>
    <row r="114" spans="2:25" ht="7.5" customHeight="1" x14ac:dyDescent="0.25">
      <c r="B114" s="595"/>
      <c r="C114" s="7"/>
      <c r="D114" s="7"/>
      <c r="E114" s="7"/>
      <c r="F114" s="7"/>
      <c r="G114" s="7"/>
      <c r="H114" s="7"/>
      <c r="I114" s="7"/>
      <c r="J114" s="7"/>
      <c r="K114" s="7"/>
      <c r="L114" s="596"/>
      <c r="M114" s="58"/>
      <c r="U114" s="7"/>
      <c r="V114" s="7"/>
      <c r="W114" s="7"/>
      <c r="X114" s="7"/>
      <c r="Y114" s="7"/>
    </row>
    <row r="115" spans="2:25" ht="37.5" customHeight="1" x14ac:dyDescent="0.25">
      <c r="B115" s="595"/>
      <c r="C115" s="2847" t="s">
        <v>1666</v>
      </c>
      <c r="D115" s="2847"/>
      <c r="E115" s="2847"/>
      <c r="F115" s="2847"/>
      <c r="G115" s="2848"/>
      <c r="H115" s="602"/>
      <c r="I115" s="297"/>
      <c r="J115" s="7"/>
      <c r="K115" s="7"/>
      <c r="L115" s="596"/>
      <c r="M115" s="58"/>
    </row>
    <row r="116" spans="2:25" ht="7.5" customHeight="1" x14ac:dyDescent="0.25">
      <c r="B116" s="595"/>
      <c r="C116" s="7"/>
      <c r="D116" s="7"/>
      <c r="E116" s="7"/>
      <c r="F116" s="7"/>
      <c r="G116" s="7"/>
      <c r="H116" s="7"/>
      <c r="I116" s="7"/>
      <c r="J116" s="7"/>
      <c r="K116" s="7"/>
      <c r="L116" s="596"/>
      <c r="M116" s="58"/>
      <c r="U116" s="7"/>
      <c r="V116" s="7"/>
      <c r="W116" s="7"/>
      <c r="X116" s="7"/>
      <c r="Y116" s="7"/>
    </row>
    <row r="117" spans="2:25" x14ac:dyDescent="0.25">
      <c r="B117" s="610"/>
      <c r="L117" s="611"/>
    </row>
    <row r="118" spans="2:25" ht="27.75" customHeight="1" x14ac:dyDescent="0.25">
      <c r="B118" s="610"/>
      <c r="E118" s="2846" t="s">
        <v>1609</v>
      </c>
      <c r="F118" s="2846"/>
      <c r="G118" s="2846"/>
      <c r="H118" s="2846"/>
      <c r="I118" s="2846"/>
      <c r="J118" s="2846"/>
      <c r="L118" s="611"/>
    </row>
    <row r="119" spans="2:25" ht="15.75" thickBot="1" x14ac:dyDescent="0.3">
      <c r="B119" s="612"/>
      <c r="C119" s="613"/>
      <c r="D119" s="613"/>
      <c r="E119" s="613"/>
      <c r="F119" s="613"/>
      <c r="G119" s="613"/>
      <c r="H119" s="613"/>
      <c r="I119" s="613"/>
      <c r="J119" s="613"/>
      <c r="K119" s="613"/>
      <c r="L119" s="614"/>
    </row>
  </sheetData>
  <sheetProtection algorithmName="SHA-512" hashValue="DcE17911DvfdFIrdbPlxP83Mf88kEeQ6ZMhT4u9sgUoHVePfeuwRfsZrQpDHUEd0JpW6GefwdnkOocZW9tiI+A==" saltValue="7hNOsOKqWfrLDa9/KsrbAg==" spinCount="100000" sheet="1" objects="1" scenarios="1"/>
  <mergeCells count="106">
    <mergeCell ref="R10:S10"/>
    <mergeCell ref="B2:H2"/>
    <mergeCell ref="B4:L4"/>
    <mergeCell ref="N4:V4"/>
    <mergeCell ref="C6:E6"/>
    <mergeCell ref="E7:F7"/>
    <mergeCell ref="H7:I7"/>
    <mergeCell ref="N7:Q7"/>
    <mergeCell ref="R7:T7"/>
    <mergeCell ref="C9:F9"/>
    <mergeCell ref="E10:F10"/>
    <mergeCell ref="H10:I10"/>
    <mergeCell ref="C12:G12"/>
    <mergeCell ref="P10:Q10"/>
    <mergeCell ref="E62:J62"/>
    <mergeCell ref="B65:L65"/>
    <mergeCell ref="C50:G50"/>
    <mergeCell ref="O50:P50"/>
    <mergeCell ref="C52:G52"/>
    <mergeCell ref="O52:P52"/>
    <mergeCell ref="C14:G14"/>
    <mergeCell ref="O14:P14"/>
    <mergeCell ref="C16:G16"/>
    <mergeCell ref="O16:P16"/>
    <mergeCell ref="C46:G46"/>
    <mergeCell ref="C20:G20"/>
    <mergeCell ref="O20:P20"/>
    <mergeCell ref="C26:G26"/>
    <mergeCell ref="O26:P26"/>
    <mergeCell ref="C28:G28"/>
    <mergeCell ref="C30:G30"/>
    <mergeCell ref="C18:G18"/>
    <mergeCell ref="O18:P18"/>
    <mergeCell ref="C22:G22"/>
    <mergeCell ref="O22:P22"/>
    <mergeCell ref="C24:G24"/>
    <mergeCell ref="O24:P24"/>
    <mergeCell ref="C54:G54"/>
    <mergeCell ref="O54:P54"/>
    <mergeCell ref="C57:G57"/>
    <mergeCell ref="O57:P57"/>
    <mergeCell ref="C59:G59"/>
    <mergeCell ref="O59:P59"/>
    <mergeCell ref="O46:P46"/>
    <mergeCell ref="O30:P30"/>
    <mergeCell ref="C32:G32"/>
    <mergeCell ref="O32:P32"/>
    <mergeCell ref="C34:G34"/>
    <mergeCell ref="C36:G36"/>
    <mergeCell ref="O36:P36"/>
    <mergeCell ref="C40:G40"/>
    <mergeCell ref="O40:P40"/>
    <mergeCell ref="C42:G42"/>
    <mergeCell ref="O42:P42"/>
    <mergeCell ref="C44:G44"/>
    <mergeCell ref="C38:G38"/>
    <mergeCell ref="O38:P38"/>
    <mergeCell ref="C48:G48"/>
    <mergeCell ref="O48:P48"/>
    <mergeCell ref="Q54:R54"/>
    <mergeCell ref="S54:T54"/>
    <mergeCell ref="Q57:R57"/>
    <mergeCell ref="S57:T57"/>
    <mergeCell ref="Q59:R59"/>
    <mergeCell ref="S59:T59"/>
    <mergeCell ref="Q46:R46"/>
    <mergeCell ref="S46:T46"/>
    <mergeCell ref="Q50:R50"/>
    <mergeCell ref="S50:T50"/>
    <mergeCell ref="Q52:R52"/>
    <mergeCell ref="S52:T52"/>
    <mergeCell ref="S48:T48"/>
    <mergeCell ref="C78:G78"/>
    <mergeCell ref="C80:G80"/>
    <mergeCell ref="E70:F70"/>
    <mergeCell ref="H70:I70"/>
    <mergeCell ref="C72:G72"/>
    <mergeCell ref="C74:G74"/>
    <mergeCell ref="C66:E66"/>
    <mergeCell ref="E67:F67"/>
    <mergeCell ref="H67:I67"/>
    <mergeCell ref="C69:F69"/>
    <mergeCell ref="U46:V46"/>
    <mergeCell ref="Q38:R38"/>
    <mergeCell ref="Q48:R48"/>
    <mergeCell ref="E118:J118"/>
    <mergeCell ref="R26:S26"/>
    <mergeCell ref="C113:G113"/>
    <mergeCell ref="C115:G115"/>
    <mergeCell ref="C108:G108"/>
    <mergeCell ref="C110:G110"/>
    <mergeCell ref="C102:G102"/>
    <mergeCell ref="C104:G104"/>
    <mergeCell ref="C106:G106"/>
    <mergeCell ref="C96:G96"/>
    <mergeCell ref="C98:G98"/>
    <mergeCell ref="C100:G100"/>
    <mergeCell ref="C88:G88"/>
    <mergeCell ref="C90:G90"/>
    <mergeCell ref="C92:G92"/>
    <mergeCell ref="C94:G94"/>
    <mergeCell ref="C82:G82"/>
    <mergeCell ref="C84:G84"/>
    <mergeCell ref="C86:G86"/>
    <mergeCell ref="Q36:R36"/>
    <mergeCell ref="C76:G76"/>
  </mergeCells>
  <hyperlinks>
    <hyperlink ref="B3" location="Content!A1" display="Content (Inhaltsverzeichnis)" xr:uid="{31E7E0B9-A8CB-4577-B75A-688F4BD5CF8C}"/>
  </hyperlinks>
  <pageMargins left="0.7" right="0.7" top="0.78740157499999996" bottom="0.78740157499999996"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2"/>
  <dimension ref="A1:M51"/>
  <sheetViews>
    <sheetView workbookViewId="0"/>
  </sheetViews>
  <sheetFormatPr baseColWidth="10" defaultColWidth="11.42578125" defaultRowHeight="15" x14ac:dyDescent="0.25"/>
  <cols>
    <col min="1" max="1" width="4.42578125" customWidth="1"/>
    <col min="2" max="2" width="29.42578125" customWidth="1"/>
    <col min="3" max="3" width="23.85546875" customWidth="1"/>
    <col min="4" max="4" width="33.140625" customWidth="1"/>
    <col min="5" max="5" width="28.140625" customWidth="1"/>
    <col min="6" max="6" width="35.140625" customWidth="1"/>
    <col min="7" max="7" width="18.42578125" customWidth="1"/>
    <col min="9" max="9" width="10.5703125" customWidth="1"/>
    <col min="10" max="10" width="9.42578125" customWidth="1"/>
    <col min="11" max="11" width="7.85546875" customWidth="1"/>
    <col min="12" max="12" width="7" customWidth="1"/>
    <col min="14" max="14" width="7.5703125" customWidth="1"/>
    <col min="15" max="15" width="7" customWidth="1"/>
    <col min="17" max="17" width="9.85546875" customWidth="1"/>
    <col min="18" max="18" width="6.28515625" customWidth="1"/>
  </cols>
  <sheetData>
    <row r="1" spans="1:13" s="58" customFormat="1" ht="8.25" customHeight="1" x14ac:dyDescent="0.2">
      <c r="A1" s="153"/>
      <c r="B1" s="27"/>
      <c r="C1" s="27"/>
      <c r="D1" s="27"/>
      <c r="E1" s="27"/>
      <c r="F1" s="27"/>
      <c r="G1" s="27"/>
      <c r="H1" s="27"/>
      <c r="I1" s="27"/>
      <c r="J1" s="27"/>
      <c r="K1" s="27"/>
      <c r="L1" s="27"/>
      <c r="M1" s="27"/>
    </row>
    <row r="2" spans="1:13" s="58" customFormat="1" ht="47.25" customHeight="1" x14ac:dyDescent="0.2">
      <c r="B2" s="1567" t="s">
        <v>897</v>
      </c>
      <c r="C2" s="1567"/>
      <c r="D2" s="1567"/>
      <c r="E2" s="315"/>
      <c r="F2" s="315"/>
      <c r="G2" s="315"/>
      <c r="H2" s="315"/>
      <c r="I2" s="315"/>
      <c r="J2" s="315"/>
      <c r="K2" s="315"/>
      <c r="L2" s="315"/>
      <c r="M2" s="315"/>
    </row>
    <row r="3" spans="1:13" s="1" customFormat="1" ht="22.5" customHeight="1" x14ac:dyDescent="0.25">
      <c r="B3" s="342" t="s">
        <v>842</v>
      </c>
      <c r="C3"/>
      <c r="D3"/>
      <c r="E3"/>
      <c r="F3" s="316"/>
      <c r="G3" s="316"/>
      <c r="H3" s="316"/>
      <c r="I3" s="316"/>
      <c r="J3" s="316"/>
      <c r="K3"/>
      <c r="L3"/>
      <c r="M3"/>
    </row>
    <row r="5" spans="1:13" s="139" customFormat="1" ht="24" customHeight="1" thickBot="1" x14ac:dyDescent="0.25"/>
    <row r="6" spans="1:13" s="58" customFormat="1" ht="43.5" customHeight="1" thickBot="1" x14ac:dyDescent="0.25">
      <c r="B6" s="1615" t="s">
        <v>1370</v>
      </c>
      <c r="C6" s="1616"/>
      <c r="D6" s="1616"/>
      <c r="E6" s="1617"/>
    </row>
    <row r="7" spans="1:13" s="58" customFormat="1" ht="30" customHeight="1" thickBot="1" x14ac:dyDescent="0.25">
      <c r="B7" s="1600" t="s">
        <v>1302</v>
      </c>
      <c r="C7" s="1601"/>
      <c r="D7" s="332" t="s">
        <v>1303</v>
      </c>
      <c r="E7" s="333" t="s">
        <v>1304</v>
      </c>
    </row>
    <row r="8" spans="1:13" s="58" customFormat="1" ht="33" customHeight="1" thickBot="1" x14ac:dyDescent="0.25">
      <c r="B8" s="1618" t="s">
        <v>860</v>
      </c>
      <c r="C8" s="1619"/>
      <c r="D8" s="1619"/>
      <c r="E8" s="1620"/>
    </row>
    <row r="9" spans="1:13" s="58" customFormat="1" ht="36.75" customHeight="1" thickBot="1" x14ac:dyDescent="0.25">
      <c r="B9" s="310" t="s">
        <v>442</v>
      </c>
      <c r="C9" s="334"/>
      <c r="D9" s="350" t="s">
        <v>23</v>
      </c>
      <c r="E9" s="336" t="s">
        <v>636</v>
      </c>
    </row>
    <row r="10" spans="1:13" s="58" customFormat="1" ht="35.25" customHeight="1" thickBot="1" x14ac:dyDescent="0.25">
      <c r="B10" s="1618" t="s">
        <v>859</v>
      </c>
      <c r="C10" s="1619"/>
      <c r="D10" s="1619"/>
      <c r="E10" s="1620"/>
    </row>
    <row r="11" spans="1:13" s="58" customFormat="1" ht="36.75" customHeight="1" x14ac:dyDescent="0.2">
      <c r="B11" s="320" t="s">
        <v>441</v>
      </c>
      <c r="C11" s="324"/>
      <c r="D11" s="1141" t="s">
        <v>22</v>
      </c>
      <c r="E11" s="1142" t="s">
        <v>3551</v>
      </c>
    </row>
    <row r="12" spans="1:13" s="58" customFormat="1" ht="36.75" customHeight="1" thickBot="1" x14ac:dyDescent="0.25">
      <c r="B12" s="314" t="s">
        <v>442</v>
      </c>
      <c r="C12" s="325"/>
      <c r="D12" s="330" t="s">
        <v>23</v>
      </c>
      <c r="E12" s="331" t="s">
        <v>324</v>
      </c>
    </row>
    <row r="13" spans="1:13" s="58" customFormat="1" ht="39" customHeight="1" thickBot="1" x14ac:dyDescent="0.25">
      <c r="B13" s="1618" t="s">
        <v>858</v>
      </c>
      <c r="C13" s="1619"/>
      <c r="D13" s="1619"/>
      <c r="E13" s="1620"/>
    </row>
    <row r="14" spans="1:13" s="58" customFormat="1" ht="36.75" customHeight="1" x14ac:dyDescent="0.2">
      <c r="B14" s="320" t="s">
        <v>440</v>
      </c>
      <c r="C14" s="326"/>
      <c r="D14" s="703" t="s">
        <v>977</v>
      </c>
      <c r="E14" s="321" t="s">
        <v>986</v>
      </c>
    </row>
    <row r="15" spans="1:13" s="58" customFormat="1" ht="36.75" customHeight="1" x14ac:dyDescent="0.2">
      <c r="B15" s="16" t="s">
        <v>441</v>
      </c>
      <c r="C15" s="327"/>
      <c r="D15" s="198" t="s">
        <v>22</v>
      </c>
      <c r="E15" s="322" t="s">
        <v>323</v>
      </c>
    </row>
    <row r="16" spans="1:13" s="58" customFormat="1" ht="36.75" customHeight="1" thickBot="1" x14ac:dyDescent="0.25">
      <c r="B16" s="314" t="s">
        <v>442</v>
      </c>
      <c r="C16" s="328"/>
      <c r="D16" s="330" t="s">
        <v>23</v>
      </c>
      <c r="E16" s="331" t="s">
        <v>324</v>
      </c>
    </row>
    <row r="17" spans="2:5" s="58" customFormat="1" ht="34.5" customHeight="1" thickBot="1" x14ac:dyDescent="0.25">
      <c r="B17" s="1621" t="s">
        <v>1460</v>
      </c>
      <c r="C17" s="1622"/>
      <c r="D17" s="1622"/>
      <c r="E17" s="1623"/>
    </row>
    <row r="18" spans="2:5" s="58" customFormat="1" ht="36.75" customHeight="1" x14ac:dyDescent="0.2">
      <c r="B18" s="320" t="s">
        <v>441</v>
      </c>
      <c r="C18" s="329"/>
      <c r="D18" s="1141" t="s">
        <v>22</v>
      </c>
      <c r="E18" s="321" t="s">
        <v>323</v>
      </c>
    </row>
    <row r="19" spans="2:5" s="58" customFormat="1" ht="36.75" customHeight="1" x14ac:dyDescent="0.2">
      <c r="B19" s="16" t="s">
        <v>442</v>
      </c>
      <c r="C19" s="252"/>
      <c r="D19" s="198" t="s">
        <v>23</v>
      </c>
      <c r="E19" s="322" t="s">
        <v>324</v>
      </c>
    </row>
    <row r="20" spans="2:5" s="58" customFormat="1" ht="20.100000000000001" customHeight="1" x14ac:dyDescent="0.2">
      <c r="B20" s="1626"/>
      <c r="C20" s="1609" t="s">
        <v>1371</v>
      </c>
      <c r="D20" s="1610"/>
      <c r="E20" s="1611"/>
    </row>
    <row r="21" spans="2:5" s="58" customFormat="1" ht="36.75" customHeight="1" x14ac:dyDescent="0.2">
      <c r="B21" s="1626"/>
      <c r="C21" s="36" t="s">
        <v>440</v>
      </c>
      <c r="D21" s="198" t="s">
        <v>977</v>
      </c>
      <c r="E21" s="322" t="s">
        <v>328</v>
      </c>
    </row>
    <row r="22" spans="2:5" s="58" customFormat="1" ht="20.100000000000001" customHeight="1" x14ac:dyDescent="0.2">
      <c r="B22" s="1626"/>
      <c r="C22" s="198"/>
      <c r="D22" s="1609" t="s">
        <v>1306</v>
      </c>
      <c r="E22" s="1611"/>
    </row>
    <row r="23" spans="2:5" s="58" customFormat="1" ht="36.75" customHeight="1" x14ac:dyDescent="0.2">
      <c r="B23" s="1626"/>
      <c r="C23" s="36" t="s">
        <v>439</v>
      </c>
      <c r="D23" s="39" t="s">
        <v>848</v>
      </c>
      <c r="E23" s="322" t="s">
        <v>329</v>
      </c>
    </row>
    <row r="24" spans="2:5" s="58" customFormat="1" ht="20.100000000000001" customHeight="1" x14ac:dyDescent="0.2">
      <c r="B24" s="1626"/>
      <c r="C24" s="198"/>
      <c r="D24" s="1609" t="s">
        <v>1306</v>
      </c>
      <c r="E24" s="1611"/>
    </row>
    <row r="25" spans="2:5" s="58" customFormat="1" ht="36.75" customHeight="1" x14ac:dyDescent="0.2">
      <c r="B25" s="1626"/>
      <c r="C25" s="34" t="s">
        <v>446</v>
      </c>
      <c r="D25" s="251" t="s">
        <v>20</v>
      </c>
      <c r="E25" s="1624" t="s">
        <v>330</v>
      </c>
    </row>
    <row r="26" spans="2:5" s="58" customFormat="1" ht="36.75" customHeight="1" thickBot="1" x14ac:dyDescent="0.25">
      <c r="B26" s="1627"/>
      <c r="C26" s="145" t="s">
        <v>447</v>
      </c>
      <c r="D26" s="323" t="s">
        <v>20</v>
      </c>
      <c r="E26" s="1625"/>
    </row>
    <row r="27" spans="2:5" s="58" customFormat="1" ht="35.25" customHeight="1" thickBot="1" x14ac:dyDescent="0.25">
      <c r="B27" s="1593" t="s">
        <v>1461</v>
      </c>
      <c r="C27" s="1594"/>
      <c r="D27" s="1594"/>
      <c r="E27" s="1595"/>
    </row>
    <row r="28" spans="2:5" s="58" customFormat="1" ht="36.75" customHeight="1" x14ac:dyDescent="0.2">
      <c r="B28" s="320" t="s">
        <v>441</v>
      </c>
      <c r="C28" s="1607"/>
      <c r="D28" s="1141" t="s">
        <v>22</v>
      </c>
      <c r="E28" s="321" t="s">
        <v>323</v>
      </c>
    </row>
    <row r="29" spans="2:5" s="58" customFormat="1" ht="36.75" customHeight="1" x14ac:dyDescent="0.2">
      <c r="B29" s="16" t="s">
        <v>442</v>
      </c>
      <c r="C29" s="1608"/>
      <c r="D29" s="198" t="s">
        <v>23</v>
      </c>
      <c r="E29" s="322" t="s">
        <v>324</v>
      </c>
    </row>
    <row r="30" spans="2:5" s="58" customFormat="1" ht="20.100000000000001" customHeight="1" x14ac:dyDescent="0.2">
      <c r="B30" s="1598"/>
      <c r="C30" s="1609" t="s">
        <v>1371</v>
      </c>
      <c r="D30" s="1610"/>
      <c r="E30" s="1611"/>
    </row>
    <row r="31" spans="2:5" s="58" customFormat="1" ht="36.75" customHeight="1" x14ac:dyDescent="0.2">
      <c r="B31" s="1598"/>
      <c r="C31" s="36" t="s">
        <v>440</v>
      </c>
      <c r="D31" s="198" t="s">
        <v>977</v>
      </c>
      <c r="E31" s="322" t="s">
        <v>327</v>
      </c>
    </row>
    <row r="32" spans="2:5" s="58" customFormat="1" ht="20.100000000000001" customHeight="1" x14ac:dyDescent="0.2">
      <c r="B32" s="1598"/>
      <c r="C32" s="198"/>
      <c r="D32" s="1609" t="s">
        <v>1306</v>
      </c>
      <c r="E32" s="1611"/>
    </row>
    <row r="33" spans="2:5" s="58" customFormat="1" ht="36.75" customHeight="1" x14ac:dyDescent="0.2">
      <c r="B33" s="1598"/>
      <c r="C33" s="36" t="s">
        <v>439</v>
      </c>
      <c r="D33" s="39" t="s">
        <v>848</v>
      </c>
      <c r="E33" s="322" t="s">
        <v>978</v>
      </c>
    </row>
    <row r="34" spans="2:5" s="58" customFormat="1" ht="20.100000000000001" customHeight="1" x14ac:dyDescent="0.2">
      <c r="B34" s="1598"/>
      <c r="C34" s="198"/>
      <c r="D34" s="1609" t="s">
        <v>1306</v>
      </c>
      <c r="E34" s="1611"/>
    </row>
    <row r="35" spans="2:5" s="58" customFormat="1" ht="36.75" customHeight="1" x14ac:dyDescent="0.2">
      <c r="B35" s="1598"/>
      <c r="C35" s="34" t="s">
        <v>446</v>
      </c>
      <c r="D35" s="251" t="s">
        <v>20</v>
      </c>
      <c r="E35" s="1605" t="s">
        <v>326</v>
      </c>
    </row>
    <row r="36" spans="2:5" s="58" customFormat="1" ht="36.75" customHeight="1" thickBot="1" x14ac:dyDescent="0.25">
      <c r="B36" s="1599"/>
      <c r="C36" s="145" t="s">
        <v>447</v>
      </c>
      <c r="D36" s="323" t="s">
        <v>20</v>
      </c>
      <c r="E36" s="1606"/>
    </row>
    <row r="37" spans="2:5" s="58" customFormat="1" ht="36" customHeight="1" thickBot="1" x14ac:dyDescent="0.25">
      <c r="B37" s="1602" t="s">
        <v>1462</v>
      </c>
      <c r="C37" s="1603"/>
      <c r="D37" s="1603"/>
      <c r="E37" s="1604"/>
    </row>
    <row r="38" spans="2:5" s="58" customFormat="1" ht="36.75" customHeight="1" x14ac:dyDescent="0.2">
      <c r="B38" s="320" t="s">
        <v>440</v>
      </c>
      <c r="C38" s="326"/>
      <c r="D38" s="703" t="s">
        <v>977</v>
      </c>
      <c r="E38" s="321" t="s">
        <v>601</v>
      </c>
    </row>
    <row r="39" spans="2:5" s="58" customFormat="1" ht="36.75" customHeight="1" x14ac:dyDescent="0.2">
      <c r="B39" s="16" t="s">
        <v>441</v>
      </c>
      <c r="C39" s="327"/>
      <c r="D39" s="198" t="s">
        <v>22</v>
      </c>
      <c r="E39" s="322" t="s">
        <v>323</v>
      </c>
    </row>
    <row r="40" spans="2:5" s="58" customFormat="1" ht="36.75" customHeight="1" x14ac:dyDescent="0.2">
      <c r="B40" s="16" t="s">
        <v>442</v>
      </c>
      <c r="C40" s="327"/>
      <c r="D40" s="198" t="s">
        <v>23</v>
      </c>
      <c r="E40" s="322" t="s">
        <v>324</v>
      </c>
    </row>
    <row r="41" spans="2:5" s="58" customFormat="1" ht="36.75" customHeight="1" x14ac:dyDescent="0.2">
      <c r="B41" s="16" t="s">
        <v>439</v>
      </c>
      <c r="C41" s="327"/>
      <c r="D41" s="39" t="s">
        <v>848</v>
      </c>
      <c r="E41" s="322" t="s">
        <v>325</v>
      </c>
    </row>
    <row r="42" spans="2:5" s="58" customFormat="1" ht="36.75" customHeight="1" x14ac:dyDescent="0.2">
      <c r="B42" s="5" t="s">
        <v>446</v>
      </c>
      <c r="C42" s="327"/>
      <c r="D42" s="251" t="s">
        <v>20</v>
      </c>
      <c r="E42" s="1596" t="s">
        <v>4213</v>
      </c>
    </row>
    <row r="43" spans="2:5" s="58" customFormat="1" ht="36.75" customHeight="1" thickBot="1" x14ac:dyDescent="0.25">
      <c r="B43" s="345" t="s">
        <v>447</v>
      </c>
      <c r="C43" s="327"/>
      <c r="D43" s="346" t="s">
        <v>20</v>
      </c>
      <c r="E43" s="1597"/>
    </row>
    <row r="44" spans="2:5" s="58" customFormat="1" ht="36.75" customHeight="1" thickBot="1" x14ac:dyDescent="0.25">
      <c r="B44" s="1590" t="s">
        <v>861</v>
      </c>
      <c r="C44" s="1591"/>
      <c r="D44" s="1591"/>
      <c r="E44" s="1592"/>
    </row>
    <row r="45" spans="2:5" s="58" customFormat="1" ht="36.75" customHeight="1" thickBot="1" x14ac:dyDescent="0.25">
      <c r="B45" s="1587" t="s">
        <v>1372</v>
      </c>
      <c r="C45" s="1588"/>
      <c r="D45" s="1588"/>
      <c r="E45" s="1589"/>
    </row>
    <row r="46" spans="2:5" s="139" customFormat="1" ht="37.5" customHeight="1" x14ac:dyDescent="0.2">
      <c r="B46" s="140"/>
      <c r="C46" s="141"/>
      <c r="D46" s="141"/>
    </row>
    <row r="47" spans="2:5" ht="15.75" thickBot="1" x14ac:dyDescent="0.3"/>
    <row r="48" spans="2:5" s="58" customFormat="1" ht="42.75" customHeight="1" thickBot="1" x14ac:dyDescent="0.25">
      <c r="B48" s="1612" t="s">
        <v>3552</v>
      </c>
      <c r="C48" s="1613"/>
      <c r="D48" s="1613"/>
      <c r="E48" s="1614"/>
    </row>
    <row r="49" spans="2:5" s="58" customFormat="1" ht="30" customHeight="1" thickBot="1" x14ac:dyDescent="0.25">
      <c r="B49" s="1600" t="s">
        <v>1302</v>
      </c>
      <c r="C49" s="1601"/>
      <c r="D49" s="332" t="s">
        <v>1303</v>
      </c>
      <c r="E49" s="333" t="s">
        <v>1304</v>
      </c>
    </row>
    <row r="50" spans="2:5" s="58" customFormat="1" ht="36.75" customHeight="1" thickBot="1" x14ac:dyDescent="0.25">
      <c r="B50" s="1590" t="s">
        <v>861</v>
      </c>
      <c r="C50" s="1591"/>
      <c r="D50" s="1591"/>
      <c r="E50" s="1592"/>
    </row>
    <row r="51" spans="2:5" s="58" customFormat="1" ht="36.75" customHeight="1" thickBot="1" x14ac:dyDescent="0.25">
      <c r="B51" s="1587" t="s">
        <v>1372</v>
      </c>
      <c r="C51" s="1588"/>
      <c r="D51" s="1588"/>
      <c r="E51" s="1589"/>
    </row>
  </sheetData>
  <sheetProtection algorithmName="SHA-512" hashValue="dEDzr/XV4rQEJYhXCLKDgEMRNBtqb6SpChb3sdfS5uEb7ZVWFs5Z2jnh4Tvwss3d+32yKlIrcb1u591W9+pFtw==" saltValue="11Rl44hMTk+RAhXkjyLhtA==" spinCount="100000" sheet="1" objects="1" scenarios="1"/>
  <mergeCells count="27">
    <mergeCell ref="B17:E17"/>
    <mergeCell ref="C20:E20"/>
    <mergeCell ref="D22:E22"/>
    <mergeCell ref="D24:E24"/>
    <mergeCell ref="E25:E26"/>
    <mergeCell ref="B20:B26"/>
    <mergeCell ref="B6:E6"/>
    <mergeCell ref="B2:D2"/>
    <mergeCell ref="B13:E13"/>
    <mergeCell ref="B10:E10"/>
    <mergeCell ref="B8:E8"/>
    <mergeCell ref="B7:C7"/>
    <mergeCell ref="B45:E45"/>
    <mergeCell ref="B50:E50"/>
    <mergeCell ref="B51:E51"/>
    <mergeCell ref="B27:E27"/>
    <mergeCell ref="E42:E43"/>
    <mergeCell ref="B30:B36"/>
    <mergeCell ref="B49:C49"/>
    <mergeCell ref="B37:E37"/>
    <mergeCell ref="B44:E44"/>
    <mergeCell ref="E35:E36"/>
    <mergeCell ref="C28:C29"/>
    <mergeCell ref="C30:E30"/>
    <mergeCell ref="D32:E32"/>
    <mergeCell ref="D34:E34"/>
    <mergeCell ref="B48:E48"/>
  </mergeCells>
  <hyperlinks>
    <hyperlink ref="B3" location="Content!A1" display="Content (Inhaltsverzeichnis)" xr:uid="{00000000-0004-0000-0700-000000000000}"/>
  </hyperlinks>
  <pageMargins left="0.7" right="0.7" top="0.78740157499999996" bottom="0.78740157499999996"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Tabelle53"/>
  <dimension ref="B1:AF185"/>
  <sheetViews>
    <sheetView workbookViewId="0"/>
  </sheetViews>
  <sheetFormatPr baseColWidth="10" defaultColWidth="11.42578125" defaultRowHeight="15" x14ac:dyDescent="0.25"/>
  <cols>
    <col min="1" max="1" width="2.7109375" customWidth="1"/>
    <col min="2" max="2" width="2.28515625" customWidth="1"/>
    <col min="3" max="3" width="7.42578125" customWidth="1"/>
    <col min="4" max="4" width="15.5703125" customWidth="1"/>
    <col min="5" max="5" width="13" customWidth="1"/>
    <col min="7" max="7" width="12.5703125" customWidth="1"/>
    <col min="8" max="8" width="10.28515625" customWidth="1"/>
    <col min="9" max="10" width="13.85546875" customWidth="1"/>
    <col min="11" max="11" width="25" customWidth="1"/>
    <col min="12" max="12" width="17.28515625" customWidth="1"/>
    <col min="13" max="13" width="11.7109375" customWidth="1"/>
    <col min="14" max="14" width="12.5703125" customWidth="1"/>
    <col min="15" max="18" width="13.42578125" customWidth="1"/>
    <col min="19" max="19" width="7.5703125" customWidth="1"/>
  </cols>
  <sheetData>
    <row r="1" spans="2:32" s="139" customFormat="1" ht="4.5" customHeight="1" x14ac:dyDescent="0.2">
      <c r="AF1" s="437"/>
    </row>
    <row r="2" spans="2:32" s="139" customFormat="1" ht="54.75" customHeight="1" x14ac:dyDescent="0.2">
      <c r="B2" s="1536" t="s">
        <v>1182</v>
      </c>
      <c r="C2" s="1536"/>
      <c r="D2" s="1536"/>
      <c r="E2" s="1536"/>
      <c r="F2" s="1536"/>
      <c r="G2" s="1536"/>
      <c r="H2" s="1536"/>
      <c r="I2" s="56"/>
      <c r="J2" s="56"/>
      <c r="K2" s="56"/>
      <c r="L2" s="56"/>
      <c r="M2" s="56"/>
      <c r="N2" s="56"/>
      <c r="O2" s="56"/>
      <c r="P2" s="56"/>
      <c r="Q2" s="56"/>
      <c r="R2" s="56"/>
      <c r="S2" s="56"/>
      <c r="T2" s="27"/>
      <c r="U2" s="27"/>
      <c r="V2" s="27"/>
      <c r="W2" s="27"/>
      <c r="X2" s="27"/>
      <c r="Y2" s="27"/>
      <c r="Z2" s="27"/>
      <c r="AA2" s="27"/>
      <c r="AB2" s="27"/>
      <c r="AC2" s="27"/>
      <c r="AD2" s="27"/>
      <c r="AE2" s="27"/>
      <c r="AF2" s="437"/>
    </row>
    <row r="3" spans="2:32" s="1" customFormat="1" ht="16.5" customHeight="1" x14ac:dyDescent="0.25">
      <c r="B3" s="343" t="s">
        <v>842</v>
      </c>
      <c r="C3"/>
      <c r="D3"/>
      <c r="E3"/>
      <c r="F3"/>
      <c r="G3"/>
      <c r="H3" s="155"/>
      <c r="I3" s="155"/>
      <c r="J3" s="155"/>
      <c r="K3" s="156"/>
      <c r="L3"/>
      <c r="M3"/>
      <c r="N3"/>
    </row>
    <row r="4" spans="2:32" ht="12.75" customHeight="1" x14ac:dyDescent="0.25"/>
    <row r="5" spans="2:32" ht="8.25" customHeight="1" x14ac:dyDescent="0.25">
      <c r="B5" s="438"/>
      <c r="C5" s="439"/>
      <c r="D5" s="439"/>
      <c r="E5" s="439"/>
      <c r="F5" s="439"/>
      <c r="G5" s="439"/>
      <c r="H5" s="439"/>
      <c r="I5" s="439"/>
      <c r="J5" s="439"/>
      <c r="K5" s="439"/>
      <c r="L5" s="439"/>
      <c r="M5" s="439"/>
      <c r="N5" s="439"/>
      <c r="O5" s="439"/>
      <c r="P5" s="440"/>
    </row>
    <row r="6" spans="2:32" ht="28.5" customHeight="1" x14ac:dyDescent="0.25">
      <c r="B6" s="138"/>
      <c r="C6" s="3740" t="s">
        <v>3741</v>
      </c>
      <c r="D6" s="3740"/>
      <c r="E6" s="3740"/>
      <c r="F6" s="3740"/>
      <c r="G6" s="3740"/>
      <c r="H6" s="3740"/>
      <c r="I6" s="441"/>
      <c r="J6" s="442"/>
      <c r="K6" s="441"/>
      <c r="P6" s="443"/>
    </row>
    <row r="7" spans="2:32" x14ac:dyDescent="0.25">
      <c r="B7" s="138"/>
      <c r="C7" s="3735"/>
      <c r="D7" s="3736"/>
      <c r="E7" s="3736"/>
      <c r="F7" s="3737"/>
      <c r="G7" s="3738" t="s">
        <v>1142</v>
      </c>
      <c r="H7" s="3739"/>
      <c r="I7" s="3738" t="s">
        <v>1143</v>
      </c>
      <c r="J7" s="3739"/>
      <c r="K7" s="441"/>
      <c r="P7" s="443"/>
    </row>
    <row r="8" spans="2:32" ht="27" customHeight="1" x14ac:dyDescent="0.25">
      <c r="B8" s="138"/>
      <c r="C8" s="2900"/>
      <c r="D8" s="2898"/>
      <c r="E8" s="2898"/>
      <c r="F8" s="2899"/>
      <c r="G8" s="444" t="s">
        <v>1166</v>
      </c>
      <c r="H8" s="444" t="s">
        <v>1168</v>
      </c>
      <c r="I8" s="444" t="s">
        <v>1166</v>
      </c>
      <c r="J8" s="444" t="s">
        <v>1167</v>
      </c>
      <c r="K8" s="3727" t="s">
        <v>1169</v>
      </c>
      <c r="L8" s="3728"/>
      <c r="P8" s="443"/>
    </row>
    <row r="9" spans="2:32" ht="24" customHeight="1" x14ac:dyDescent="0.25">
      <c r="B9" s="138"/>
      <c r="C9" s="1768" t="s">
        <v>1152</v>
      </c>
      <c r="D9" s="1785"/>
      <c r="E9" s="1785"/>
      <c r="F9" s="1748"/>
      <c r="G9" s="445">
        <v>200</v>
      </c>
      <c r="H9" s="445" t="s">
        <v>1145</v>
      </c>
      <c r="I9" s="445">
        <v>200</v>
      </c>
      <c r="J9" s="445" t="s">
        <v>1145</v>
      </c>
      <c r="K9" s="3729" t="s">
        <v>1216</v>
      </c>
      <c r="L9" s="3730"/>
      <c r="P9" s="443"/>
    </row>
    <row r="10" spans="2:32" ht="39" customHeight="1" x14ac:dyDescent="0.25">
      <c r="B10" s="138"/>
      <c r="C10" s="3731" t="s">
        <v>3742</v>
      </c>
      <c r="D10" s="3732"/>
      <c r="E10" s="3732"/>
      <c r="F10" s="3733"/>
      <c r="G10" s="445">
        <v>14</v>
      </c>
      <c r="H10" s="445" t="s">
        <v>1146</v>
      </c>
      <c r="I10" s="445">
        <v>14</v>
      </c>
      <c r="J10" s="446" t="s">
        <v>1146</v>
      </c>
      <c r="K10" s="3734" t="s">
        <v>3743</v>
      </c>
      <c r="L10" s="3734"/>
      <c r="P10" s="443"/>
    </row>
    <row r="11" spans="2:32" ht="27" customHeight="1" x14ac:dyDescent="0.25">
      <c r="B11" s="138"/>
      <c r="C11" s="484"/>
      <c r="D11" s="3704" t="s">
        <v>1173</v>
      </c>
      <c r="E11" s="3704"/>
      <c r="F11" s="3705"/>
      <c r="G11" s="445">
        <v>3</v>
      </c>
      <c r="H11" s="446" t="s">
        <v>1147</v>
      </c>
      <c r="I11" s="445">
        <v>3</v>
      </c>
      <c r="J11" s="446" t="s">
        <v>1147</v>
      </c>
      <c r="K11" s="3734"/>
      <c r="L11" s="3734"/>
      <c r="P11" s="443"/>
    </row>
    <row r="12" spans="2:32" ht="27" customHeight="1" x14ac:dyDescent="0.25">
      <c r="B12" s="138"/>
      <c r="C12" s="484"/>
      <c r="D12" s="3704" t="s">
        <v>1174</v>
      </c>
      <c r="E12" s="3704"/>
      <c r="F12" s="3705"/>
      <c r="G12" s="445">
        <v>7</v>
      </c>
      <c r="H12" s="446" t="s">
        <v>1148</v>
      </c>
      <c r="I12" s="445">
        <v>7</v>
      </c>
      <c r="J12" s="446" t="s">
        <v>1148</v>
      </c>
      <c r="K12" s="3706"/>
      <c r="L12" s="3706"/>
      <c r="P12" s="443"/>
    </row>
    <row r="13" spans="2:32" ht="26.25" customHeight="1" x14ac:dyDescent="0.25">
      <c r="B13" s="138"/>
      <c r="C13" s="485"/>
      <c r="D13" s="3704" t="s">
        <v>1175</v>
      </c>
      <c r="E13" s="3704"/>
      <c r="F13" s="3705"/>
      <c r="G13" s="445">
        <v>2</v>
      </c>
      <c r="H13" s="446" t="s">
        <v>1149</v>
      </c>
      <c r="I13" s="445">
        <v>2</v>
      </c>
      <c r="J13" s="446" t="s">
        <v>1149</v>
      </c>
      <c r="K13" s="3707"/>
      <c r="L13" s="3707"/>
      <c r="P13" s="443"/>
    </row>
    <row r="14" spans="2:32" ht="35.25" customHeight="1" x14ac:dyDescent="0.25">
      <c r="B14" s="138"/>
      <c r="C14" s="3708" t="s">
        <v>3740</v>
      </c>
      <c r="D14" s="3709"/>
      <c r="E14" s="3709"/>
      <c r="F14" s="3710"/>
      <c r="G14" s="447">
        <f>G9-G10</f>
        <v>186</v>
      </c>
      <c r="H14" s="448">
        <f>H9-H10</f>
        <v>0.99929999999999997</v>
      </c>
      <c r="I14" s="448">
        <f>I9-I10</f>
        <v>186</v>
      </c>
      <c r="J14" s="448">
        <f>J9-J10</f>
        <v>0.99929999999999997</v>
      </c>
      <c r="K14" s="3711" t="s">
        <v>1176</v>
      </c>
      <c r="L14" s="3712"/>
      <c r="P14" s="443"/>
    </row>
    <row r="15" spans="2:32" ht="13.5" customHeight="1" x14ac:dyDescent="0.25">
      <c r="B15" s="138"/>
      <c r="C15" s="3724" t="s">
        <v>1178</v>
      </c>
      <c r="D15" s="3724"/>
      <c r="E15" s="3724"/>
      <c r="F15" s="3724"/>
      <c r="P15" s="443"/>
    </row>
    <row r="16" spans="2:32" ht="9.75" customHeight="1" thickBot="1" x14ac:dyDescent="0.3">
      <c r="B16" s="138"/>
      <c r="P16" s="443"/>
    </row>
    <row r="17" spans="2:16" ht="30.75" customHeight="1" thickBot="1" x14ac:dyDescent="0.3">
      <c r="B17" s="138"/>
      <c r="C17" s="1640" t="s">
        <v>1171</v>
      </c>
      <c r="D17" s="3725"/>
      <c r="E17" s="3725"/>
      <c r="F17" s="3726"/>
      <c r="G17" s="1640" t="s">
        <v>1172</v>
      </c>
      <c r="H17" s="3725"/>
      <c r="I17" s="3726"/>
      <c r="J17" s="1640" t="s">
        <v>1726</v>
      </c>
      <c r="K17" s="1641"/>
      <c r="L17" s="1641"/>
      <c r="M17" s="1641"/>
      <c r="N17" s="1641"/>
      <c r="O17" s="1642"/>
      <c r="P17" s="443"/>
    </row>
    <row r="18" spans="2:16" ht="26.25" customHeight="1" thickBot="1" x14ac:dyDescent="0.3">
      <c r="B18" s="138"/>
      <c r="C18" s="3442" t="s">
        <v>1153</v>
      </c>
      <c r="D18" s="3741"/>
      <c r="E18" s="3741"/>
      <c r="F18" s="3742"/>
      <c r="G18" s="3743" t="s">
        <v>1180</v>
      </c>
      <c r="H18" s="3744"/>
      <c r="I18" s="3745"/>
      <c r="J18" s="3713" t="s">
        <v>2435</v>
      </c>
      <c r="K18" s="3714"/>
      <c r="L18" s="3714"/>
      <c r="M18" s="3714"/>
      <c r="N18" s="3714"/>
      <c r="O18" s="3715"/>
      <c r="P18" s="443"/>
    </row>
    <row r="19" spans="2:16" ht="12" customHeight="1" thickBot="1" x14ac:dyDescent="0.3">
      <c r="B19" s="138"/>
      <c r="C19" s="3752" t="s">
        <v>1179</v>
      </c>
      <c r="D19" s="3753"/>
      <c r="E19" s="3753"/>
      <c r="F19" s="3754"/>
      <c r="G19" s="3746"/>
      <c r="H19" s="3747"/>
      <c r="I19" s="3748"/>
      <c r="J19" s="3716"/>
      <c r="K19" s="3717"/>
      <c r="L19" s="3717"/>
      <c r="M19" s="3717"/>
      <c r="N19" s="3717"/>
      <c r="O19" s="3718"/>
      <c r="P19" s="443"/>
    </row>
    <row r="20" spans="2:16" ht="36.75" customHeight="1" thickBot="1" x14ac:dyDescent="0.3">
      <c r="B20" s="138"/>
      <c r="C20" s="3755"/>
      <c r="D20" s="3753"/>
      <c r="E20" s="3753"/>
      <c r="F20" s="3754"/>
      <c r="G20" s="3749"/>
      <c r="H20" s="3750"/>
      <c r="I20" s="3751"/>
      <c r="J20" s="3713" t="s">
        <v>1181</v>
      </c>
      <c r="K20" s="3714"/>
      <c r="L20" s="3714"/>
      <c r="M20" s="3714"/>
      <c r="N20" s="3714"/>
      <c r="O20" s="3715"/>
      <c r="P20" s="443"/>
    </row>
    <row r="21" spans="2:16" ht="36.75" customHeight="1" thickBot="1" x14ac:dyDescent="0.3">
      <c r="B21" s="138"/>
      <c r="C21" s="631"/>
      <c r="D21" s="1671" t="s">
        <v>451</v>
      </c>
      <c r="E21" s="1671"/>
      <c r="F21" s="9" t="s">
        <v>319</v>
      </c>
      <c r="G21" s="3721" t="s">
        <v>433</v>
      </c>
      <c r="H21" s="2686"/>
      <c r="I21" s="486">
        <v>10</v>
      </c>
      <c r="J21" s="3716"/>
      <c r="K21" s="3717"/>
      <c r="L21" s="3717"/>
      <c r="M21" s="3717"/>
      <c r="N21" s="3717"/>
      <c r="O21" s="3718"/>
      <c r="P21" s="443"/>
    </row>
    <row r="22" spans="2:16" ht="24.75" customHeight="1" thickBot="1" x14ac:dyDescent="0.3">
      <c r="B22" s="138"/>
      <c r="C22" s="632"/>
      <c r="D22" s="3567" t="s">
        <v>835</v>
      </c>
      <c r="E22" s="3567"/>
      <c r="F22" s="3576"/>
      <c r="J22" s="3756" t="s">
        <v>1155</v>
      </c>
      <c r="K22" s="3757"/>
      <c r="L22" s="3758"/>
      <c r="M22" s="3719" t="s">
        <v>1156</v>
      </c>
      <c r="N22" s="3720"/>
      <c r="O22" s="3632"/>
      <c r="P22" s="443"/>
    </row>
    <row r="23" spans="2:16" ht="41.25" customHeight="1" x14ac:dyDescent="0.25">
      <c r="B23" s="138"/>
      <c r="C23" s="632"/>
      <c r="D23" s="1556" t="s">
        <v>442</v>
      </c>
      <c r="E23" s="1556"/>
      <c r="F23" s="11" t="s">
        <v>1742</v>
      </c>
      <c r="J23" s="3722" t="s">
        <v>1160</v>
      </c>
      <c r="K23" s="3723"/>
      <c r="L23" s="321" t="s">
        <v>8</v>
      </c>
      <c r="M23" s="1670" t="s">
        <v>428</v>
      </c>
      <c r="N23" s="1671"/>
      <c r="O23" s="321" t="s">
        <v>8</v>
      </c>
      <c r="P23" s="443"/>
    </row>
    <row r="24" spans="2:16" ht="18" customHeight="1" x14ac:dyDescent="0.25">
      <c r="B24" s="138"/>
      <c r="C24" s="632"/>
      <c r="D24" s="638"/>
      <c r="E24" s="3760" t="s">
        <v>836</v>
      </c>
      <c r="F24" s="3761"/>
      <c r="J24" s="449"/>
      <c r="K24" s="3567" t="s">
        <v>835</v>
      </c>
      <c r="L24" s="3576"/>
      <c r="M24" s="459"/>
      <c r="N24" s="3567" t="s">
        <v>835</v>
      </c>
      <c r="O24" s="3576"/>
      <c r="P24" s="443"/>
    </row>
    <row r="25" spans="2:16" ht="38.25" customHeight="1" x14ac:dyDescent="0.25">
      <c r="B25" s="138"/>
      <c r="C25" s="632"/>
      <c r="D25" s="1556" t="s">
        <v>459</v>
      </c>
      <c r="E25" s="1556"/>
      <c r="F25" s="11" t="s">
        <v>1742</v>
      </c>
      <c r="J25" s="3759" t="s">
        <v>1159</v>
      </c>
      <c r="K25" s="3341"/>
      <c r="L25" s="450" t="s">
        <v>1741</v>
      </c>
      <c r="M25" s="1692" t="s">
        <v>427</v>
      </c>
      <c r="N25" s="1556"/>
      <c r="O25" s="451" t="s">
        <v>583</v>
      </c>
      <c r="P25" s="443"/>
    </row>
    <row r="26" spans="2:16" ht="18" customHeight="1" x14ac:dyDescent="0.25">
      <c r="B26" s="138"/>
      <c r="C26" s="632"/>
      <c r="D26" s="638"/>
      <c r="E26" s="3760" t="s">
        <v>836</v>
      </c>
      <c r="F26" s="3761"/>
      <c r="J26" s="449"/>
      <c r="K26" s="3567" t="s">
        <v>835</v>
      </c>
      <c r="L26" s="3576"/>
      <c r="M26" s="459"/>
      <c r="N26" s="3567" t="s">
        <v>835</v>
      </c>
      <c r="O26" s="3576"/>
      <c r="P26" s="443"/>
    </row>
    <row r="27" spans="2:16" ht="39.75" customHeight="1" thickBot="1" x14ac:dyDescent="0.3">
      <c r="B27" s="138"/>
      <c r="C27" s="633"/>
      <c r="D27" s="3469" t="s">
        <v>486</v>
      </c>
      <c r="E27" s="3469"/>
      <c r="F27" s="322" t="s">
        <v>347</v>
      </c>
      <c r="G27" s="7"/>
      <c r="J27" s="3759" t="s">
        <v>425</v>
      </c>
      <c r="K27" s="3341"/>
      <c r="L27" s="8" t="s">
        <v>1157</v>
      </c>
      <c r="M27" s="1692" t="s">
        <v>976</v>
      </c>
      <c r="N27" s="1556"/>
      <c r="O27" s="322" t="s">
        <v>574</v>
      </c>
      <c r="P27" s="443"/>
    </row>
    <row r="28" spans="2:16" ht="32.25" customHeight="1" thickBot="1" x14ac:dyDescent="0.3">
      <c r="B28" s="138"/>
      <c r="C28" s="3442" t="s">
        <v>1179</v>
      </c>
      <c r="D28" s="3741"/>
      <c r="E28" s="3741"/>
      <c r="F28" s="3742"/>
      <c r="G28" s="7"/>
      <c r="J28" s="449"/>
      <c r="K28" s="3567" t="s">
        <v>835</v>
      </c>
      <c r="L28" s="3576"/>
      <c r="M28" s="459"/>
      <c r="N28" s="3567" t="s">
        <v>835</v>
      </c>
      <c r="O28" s="3576"/>
      <c r="P28" s="443"/>
    </row>
    <row r="29" spans="2:16" ht="39" customHeight="1" x14ac:dyDescent="0.25">
      <c r="B29" s="138"/>
      <c r="C29" s="629"/>
      <c r="D29" s="3371" t="s">
        <v>451</v>
      </c>
      <c r="E29" s="3372"/>
      <c r="F29" s="322" t="s">
        <v>800</v>
      </c>
      <c r="G29" s="7"/>
      <c r="J29" s="3759" t="s">
        <v>424</v>
      </c>
      <c r="K29" s="3341"/>
      <c r="L29" s="8" t="s">
        <v>1158</v>
      </c>
      <c r="M29" s="1692" t="s">
        <v>975</v>
      </c>
      <c r="N29" s="1556"/>
      <c r="O29" s="322" t="s">
        <v>810</v>
      </c>
      <c r="P29" s="443"/>
    </row>
    <row r="30" spans="2:16" ht="39.75" customHeight="1" x14ac:dyDescent="0.25">
      <c r="B30" s="138"/>
      <c r="C30" s="630"/>
      <c r="D30" s="3469" t="s">
        <v>462</v>
      </c>
      <c r="E30" s="3469"/>
      <c r="F30" s="322" t="s">
        <v>348</v>
      </c>
      <c r="G30" s="7"/>
      <c r="J30" s="449"/>
      <c r="K30" s="3567" t="s">
        <v>835</v>
      </c>
      <c r="L30" s="3576"/>
      <c r="M30" s="459"/>
      <c r="N30" s="3567" t="s">
        <v>835</v>
      </c>
      <c r="O30" s="3576"/>
      <c r="P30" s="443"/>
    </row>
    <row r="31" spans="2:16" ht="40.5" customHeight="1" x14ac:dyDescent="0.25">
      <c r="B31" s="138"/>
      <c r="C31" s="630"/>
      <c r="D31" s="3469" t="s">
        <v>463</v>
      </c>
      <c r="E31" s="3469"/>
      <c r="F31" s="322" t="s">
        <v>125</v>
      </c>
      <c r="G31" s="7"/>
      <c r="J31" s="3759" t="s">
        <v>1161</v>
      </c>
      <c r="K31" s="3341"/>
      <c r="L31" s="8" t="s">
        <v>1162</v>
      </c>
      <c r="M31" s="1692" t="s">
        <v>1164</v>
      </c>
      <c r="N31" s="1556"/>
      <c r="O31" s="322" t="s">
        <v>1123</v>
      </c>
      <c r="P31" s="443"/>
    </row>
    <row r="32" spans="2:16" ht="39.75" customHeight="1" x14ac:dyDescent="0.25">
      <c r="B32" s="138"/>
      <c r="C32" s="630"/>
      <c r="D32" s="3469" t="s">
        <v>464</v>
      </c>
      <c r="E32" s="3469"/>
      <c r="F32" s="322" t="s">
        <v>103</v>
      </c>
      <c r="G32" s="7"/>
      <c r="J32" s="449"/>
      <c r="K32" s="3567" t="s">
        <v>835</v>
      </c>
      <c r="L32" s="3576"/>
      <c r="M32" s="459"/>
      <c r="N32" s="3567" t="s">
        <v>835</v>
      </c>
      <c r="O32" s="3576"/>
      <c r="P32" s="443"/>
    </row>
    <row r="33" spans="2:16" ht="44.25" customHeight="1" thickBot="1" x14ac:dyDescent="0.3">
      <c r="B33" s="138"/>
      <c r="C33" s="630"/>
      <c r="D33" s="3469" t="s">
        <v>442</v>
      </c>
      <c r="E33" s="3469"/>
      <c r="F33" s="11" t="s">
        <v>1742</v>
      </c>
      <c r="G33" s="7"/>
      <c r="J33" s="3759" t="s">
        <v>422</v>
      </c>
      <c r="K33" s="3341"/>
      <c r="L33" s="8" t="s">
        <v>1163</v>
      </c>
      <c r="M33" s="1692" t="s">
        <v>1165</v>
      </c>
      <c r="N33" s="1556"/>
      <c r="O33" s="8" t="s">
        <v>578</v>
      </c>
      <c r="P33" s="443"/>
    </row>
    <row r="34" spans="2:16" ht="30" customHeight="1" thickBot="1" x14ac:dyDescent="0.3">
      <c r="B34" s="138"/>
      <c r="C34" s="3442" t="s">
        <v>1179</v>
      </c>
      <c r="D34" s="3741"/>
      <c r="E34" s="3741"/>
      <c r="F34" s="3742"/>
      <c r="G34" s="7"/>
      <c r="J34" s="449"/>
      <c r="K34" s="3567" t="s">
        <v>835</v>
      </c>
      <c r="L34" s="3576"/>
      <c r="M34" s="459"/>
      <c r="N34" s="3567" t="s">
        <v>835</v>
      </c>
      <c r="O34" s="3576"/>
      <c r="P34" s="443"/>
    </row>
    <row r="35" spans="2:16" ht="37.5" customHeight="1" x14ac:dyDescent="0.25">
      <c r="B35" s="138"/>
      <c r="C35" s="637"/>
      <c r="D35" s="3469" t="s">
        <v>451</v>
      </c>
      <c r="E35" s="3469"/>
      <c r="F35" s="322" t="s">
        <v>800</v>
      </c>
      <c r="G35" s="7"/>
      <c r="J35" s="3759" t="s">
        <v>421</v>
      </c>
      <c r="K35" s="3341"/>
      <c r="L35" s="450" t="s">
        <v>1158</v>
      </c>
      <c r="M35" s="1692" t="s">
        <v>973</v>
      </c>
      <c r="N35" s="1556"/>
      <c r="O35" s="450" t="s">
        <v>810</v>
      </c>
      <c r="P35" s="443"/>
    </row>
    <row r="36" spans="2:16" ht="36" customHeight="1" x14ac:dyDescent="0.25">
      <c r="B36" s="138"/>
      <c r="C36" s="637"/>
      <c r="D36" s="3469" t="s">
        <v>462</v>
      </c>
      <c r="E36" s="3469"/>
      <c r="F36" s="322" t="s">
        <v>348</v>
      </c>
      <c r="G36" s="7"/>
      <c r="J36" s="449"/>
      <c r="K36" s="3567" t="s">
        <v>835</v>
      </c>
      <c r="L36" s="3576"/>
      <c r="M36" s="459"/>
      <c r="N36" s="3567" t="s">
        <v>835</v>
      </c>
      <c r="O36" s="3576"/>
      <c r="P36" s="443"/>
    </row>
    <row r="37" spans="2:16" ht="33.75" customHeight="1" thickBot="1" x14ac:dyDescent="0.3">
      <c r="B37" s="138"/>
      <c r="C37" s="637"/>
      <c r="D37" s="3469" t="s">
        <v>463</v>
      </c>
      <c r="E37" s="3469"/>
      <c r="F37" s="322" t="s">
        <v>1725</v>
      </c>
      <c r="G37" s="7"/>
      <c r="J37" s="3765" t="s">
        <v>1186</v>
      </c>
      <c r="K37" s="3766"/>
      <c r="L37" s="483" t="s">
        <v>800</v>
      </c>
      <c r="M37" s="3764" t="s">
        <v>828</v>
      </c>
      <c r="N37" s="2725"/>
      <c r="O37" s="452" t="s">
        <v>8</v>
      </c>
      <c r="P37" s="443"/>
    </row>
    <row r="38" spans="2:16" ht="15" customHeight="1" x14ac:dyDescent="0.25">
      <c r="B38" s="138"/>
      <c r="C38" s="637"/>
      <c r="D38" s="3760" t="s">
        <v>836</v>
      </c>
      <c r="E38" s="3798"/>
      <c r="F38" s="3799"/>
      <c r="G38" s="7"/>
      <c r="P38" s="443"/>
    </row>
    <row r="39" spans="2:16" ht="35.25" customHeight="1" thickBot="1" x14ac:dyDescent="0.3">
      <c r="B39" s="138"/>
      <c r="C39" s="637"/>
      <c r="D39" s="3469" t="s">
        <v>464</v>
      </c>
      <c r="E39" s="3469"/>
      <c r="F39" s="322" t="s">
        <v>338</v>
      </c>
      <c r="G39" s="7"/>
      <c r="P39" s="443"/>
    </row>
    <row r="40" spans="2:16" ht="30" customHeight="1" thickBot="1" x14ac:dyDescent="0.3">
      <c r="B40" s="138"/>
      <c r="C40" s="3442" t="s">
        <v>1179</v>
      </c>
      <c r="D40" s="3741"/>
      <c r="E40" s="3741"/>
      <c r="F40" s="3742"/>
      <c r="G40" s="7"/>
      <c r="P40" s="443"/>
    </row>
    <row r="41" spans="2:16" ht="38.25" customHeight="1" x14ac:dyDescent="0.25">
      <c r="B41" s="138"/>
      <c r="C41" s="637"/>
      <c r="D41" s="3469" t="s">
        <v>451</v>
      </c>
      <c r="E41" s="3469"/>
      <c r="F41" s="322" t="s">
        <v>800</v>
      </c>
      <c r="G41" s="7"/>
      <c r="P41" s="443"/>
    </row>
    <row r="42" spans="2:16" ht="41.25" customHeight="1" thickBot="1" x14ac:dyDescent="0.3">
      <c r="B42" s="138"/>
      <c r="C42" s="637"/>
      <c r="D42" s="3469" t="s">
        <v>462</v>
      </c>
      <c r="E42" s="3469"/>
      <c r="F42" s="322" t="s">
        <v>800</v>
      </c>
      <c r="G42" s="7"/>
      <c r="P42" s="443"/>
    </row>
    <row r="43" spans="2:16" ht="32.25" customHeight="1" thickBot="1" x14ac:dyDescent="0.3">
      <c r="B43" s="138"/>
      <c r="C43" s="3800" t="s">
        <v>1154</v>
      </c>
      <c r="D43" s="3801"/>
      <c r="E43" s="3801"/>
      <c r="F43" s="3802"/>
      <c r="G43" s="7"/>
      <c r="P43" s="443"/>
    </row>
    <row r="44" spans="2:16" ht="25.5" customHeight="1" x14ac:dyDescent="0.25">
      <c r="B44" s="138"/>
      <c r="C44" s="1670" t="s">
        <v>451</v>
      </c>
      <c r="D44" s="1671"/>
      <c r="E44" s="1671"/>
      <c r="F44" s="9" t="s">
        <v>998</v>
      </c>
      <c r="G44" s="7"/>
      <c r="P44" s="443"/>
    </row>
    <row r="45" spans="2:16" ht="15" customHeight="1" x14ac:dyDescent="0.25">
      <c r="B45" s="138"/>
      <c r="C45" s="3803" t="s">
        <v>835</v>
      </c>
      <c r="D45" s="3567"/>
      <c r="E45" s="3567"/>
      <c r="F45" s="3576"/>
      <c r="G45" s="7"/>
      <c r="P45" s="443"/>
    </row>
    <row r="46" spans="2:16" ht="39" customHeight="1" x14ac:dyDescent="0.25">
      <c r="B46" s="138"/>
      <c r="C46" s="1692" t="s">
        <v>459</v>
      </c>
      <c r="D46" s="1556"/>
      <c r="E46" s="1556"/>
      <c r="F46" s="11" t="s">
        <v>1742</v>
      </c>
      <c r="G46" s="7"/>
      <c r="P46" s="443"/>
    </row>
    <row r="47" spans="2:16" ht="15" customHeight="1" x14ac:dyDescent="0.25">
      <c r="B47" s="138"/>
      <c r="C47" s="639"/>
      <c r="D47" s="3760" t="s">
        <v>836</v>
      </c>
      <c r="E47" s="3804"/>
      <c r="F47" s="3761"/>
      <c r="G47" s="7"/>
      <c r="P47" s="443"/>
    </row>
    <row r="48" spans="2:16" ht="39" customHeight="1" thickBot="1" x14ac:dyDescent="0.3">
      <c r="B48" s="138"/>
      <c r="C48" s="3015" t="s">
        <v>486</v>
      </c>
      <c r="D48" s="2340"/>
      <c r="E48" s="2340"/>
      <c r="F48" s="331" t="s">
        <v>347</v>
      </c>
      <c r="G48" s="7"/>
      <c r="P48" s="443"/>
    </row>
    <row r="49" spans="2:19" ht="15" customHeight="1" x14ac:dyDescent="0.25">
      <c r="B49" s="138"/>
      <c r="C49" s="7"/>
      <c r="D49" s="7"/>
      <c r="E49" s="7"/>
      <c r="F49" s="7"/>
      <c r="G49" s="7"/>
      <c r="P49" s="443"/>
    </row>
    <row r="50" spans="2:19" ht="39" customHeight="1" x14ac:dyDescent="0.25">
      <c r="B50" s="453"/>
      <c r="C50" s="454"/>
      <c r="D50" s="454"/>
      <c r="E50" s="454"/>
      <c r="F50" s="454"/>
      <c r="G50" s="454"/>
      <c r="H50" s="454"/>
      <c r="I50" s="455"/>
      <c r="J50" s="455"/>
      <c r="K50" s="455"/>
      <c r="L50" s="455"/>
      <c r="M50" s="455"/>
      <c r="N50" s="455"/>
      <c r="O50" s="455"/>
      <c r="P50" s="456"/>
    </row>
    <row r="51" spans="2:19" ht="41.25" customHeight="1" x14ac:dyDescent="0.25">
      <c r="C51" s="7"/>
      <c r="D51" s="7"/>
      <c r="E51" s="7"/>
      <c r="F51" s="7"/>
      <c r="G51" s="7"/>
      <c r="H51" s="7"/>
      <c r="I51" s="7"/>
      <c r="J51" s="7"/>
      <c r="K51" s="7"/>
    </row>
    <row r="52" spans="2:19" ht="35.25" customHeight="1" x14ac:dyDescent="0.25">
      <c r="B52" s="438"/>
      <c r="C52" s="90"/>
      <c r="D52" s="90"/>
      <c r="E52" s="90"/>
      <c r="F52" s="90"/>
      <c r="G52" s="90"/>
      <c r="H52" s="90"/>
      <c r="I52" s="90"/>
      <c r="J52" s="90"/>
      <c r="K52" s="90"/>
      <c r="L52" s="439"/>
      <c r="M52" s="439"/>
      <c r="N52" s="439"/>
      <c r="O52" s="439"/>
      <c r="P52" s="439"/>
      <c r="Q52" s="439"/>
      <c r="R52" s="439"/>
      <c r="S52" s="440"/>
    </row>
    <row r="53" spans="2:19" ht="35.25" customHeight="1" thickBot="1" x14ac:dyDescent="0.3">
      <c r="B53" s="138"/>
      <c r="C53" s="3796" t="s">
        <v>1498</v>
      </c>
      <c r="D53" s="3797"/>
      <c r="E53" s="3797"/>
      <c r="F53" s="457"/>
      <c r="G53" s="457"/>
      <c r="H53" s="457"/>
      <c r="I53" s="457"/>
      <c r="S53" s="443"/>
    </row>
    <row r="54" spans="2:19" ht="26.25" customHeight="1" x14ac:dyDescent="0.25">
      <c r="B54" s="138"/>
      <c r="C54" s="3805" t="s">
        <v>1499</v>
      </c>
      <c r="D54" s="3806"/>
      <c r="E54" s="3806"/>
      <c r="F54" s="3806"/>
      <c r="G54" s="3806"/>
      <c r="H54" s="3806"/>
      <c r="I54" s="3807"/>
      <c r="S54" s="443"/>
    </row>
    <row r="55" spans="2:19" ht="78" customHeight="1" x14ac:dyDescent="0.25">
      <c r="B55" s="138"/>
      <c r="C55" s="3810" t="s">
        <v>1184</v>
      </c>
      <c r="D55" s="3811"/>
      <c r="E55" s="3811"/>
      <c r="F55" s="3808" t="s">
        <v>1185</v>
      </c>
      <c r="G55" s="3809"/>
      <c r="H55" s="3812" t="s">
        <v>1500</v>
      </c>
      <c r="I55" s="3813"/>
      <c r="S55" s="443"/>
    </row>
    <row r="56" spans="2:19" ht="27" customHeight="1" thickBot="1" x14ac:dyDescent="0.3">
      <c r="B56" s="138"/>
      <c r="C56" s="3814" t="s">
        <v>1220</v>
      </c>
      <c r="D56" s="3815"/>
      <c r="E56" s="3815"/>
      <c r="F56" s="634" t="s">
        <v>1221</v>
      </c>
      <c r="G56" s="635"/>
      <c r="H56" s="3762" t="s">
        <v>1220</v>
      </c>
      <c r="I56" s="3763"/>
      <c r="S56" s="443"/>
    </row>
    <row r="57" spans="2:19" ht="39" customHeight="1" thickBot="1" x14ac:dyDescent="0.3">
      <c r="B57" s="138"/>
      <c r="S57" s="443"/>
    </row>
    <row r="58" spans="2:19" ht="34.5" customHeight="1" x14ac:dyDescent="0.25">
      <c r="B58" s="138"/>
      <c r="C58" s="3783" t="s">
        <v>1187</v>
      </c>
      <c r="D58" s="3784"/>
      <c r="E58" s="3784"/>
      <c r="F58" s="3785"/>
      <c r="G58" s="3816" t="s">
        <v>1188</v>
      </c>
      <c r="H58" s="3817"/>
      <c r="I58" s="3817"/>
      <c r="J58" s="3818"/>
      <c r="K58" s="3786" t="s">
        <v>1189</v>
      </c>
      <c r="L58" s="3787"/>
      <c r="M58" s="3788"/>
      <c r="S58" s="443"/>
    </row>
    <row r="59" spans="2:19" ht="30" customHeight="1" x14ac:dyDescent="0.25">
      <c r="B59" s="138"/>
      <c r="C59" s="3789" t="s">
        <v>1215</v>
      </c>
      <c r="D59" s="3790"/>
      <c r="E59" s="3790"/>
      <c r="F59" s="3791"/>
      <c r="G59" s="3792" t="s">
        <v>1215</v>
      </c>
      <c r="H59" s="3819"/>
      <c r="I59" s="3819"/>
      <c r="J59" s="3820"/>
      <c r="K59" s="3792" t="s">
        <v>1215</v>
      </c>
      <c r="L59" s="3793"/>
      <c r="M59" s="3794"/>
      <c r="S59" s="443"/>
    </row>
    <row r="60" spans="2:19" ht="51" customHeight="1" x14ac:dyDescent="0.25">
      <c r="B60" s="138"/>
      <c r="C60" s="1692" t="s">
        <v>428</v>
      </c>
      <c r="D60" s="1556"/>
      <c r="E60" s="1556" t="s">
        <v>1190</v>
      </c>
      <c r="F60" s="2974"/>
      <c r="G60" s="1692" t="s">
        <v>428</v>
      </c>
      <c r="H60" s="1556"/>
      <c r="I60" s="1556"/>
      <c r="J60" s="322" t="s">
        <v>1193</v>
      </c>
      <c r="K60" s="10" t="s">
        <v>428</v>
      </c>
      <c r="L60" s="1768" t="s">
        <v>1150</v>
      </c>
      <c r="M60" s="2906"/>
      <c r="S60" s="443"/>
    </row>
    <row r="61" spans="2:19" ht="33.75" customHeight="1" x14ac:dyDescent="0.25">
      <c r="B61" s="138"/>
      <c r="C61" s="1692" t="s">
        <v>976</v>
      </c>
      <c r="D61" s="1556"/>
      <c r="E61" s="1556" t="s">
        <v>699</v>
      </c>
      <c r="F61" s="2974"/>
      <c r="G61" s="3795" t="s">
        <v>427</v>
      </c>
      <c r="H61" s="3469"/>
      <c r="I61" s="3469"/>
      <c r="J61" s="322" t="s">
        <v>76</v>
      </c>
      <c r="K61" s="10" t="s">
        <v>427</v>
      </c>
      <c r="L61" s="1768" t="s">
        <v>579</v>
      </c>
      <c r="M61" s="2906"/>
      <c r="S61" s="443"/>
    </row>
    <row r="62" spans="2:19" ht="15" customHeight="1" x14ac:dyDescent="0.25">
      <c r="B62" s="138"/>
      <c r="C62" s="449"/>
      <c r="D62" s="3697" t="s">
        <v>836</v>
      </c>
      <c r="E62" s="3697"/>
      <c r="F62" s="3698"/>
      <c r="G62" s="10"/>
      <c r="H62" s="3821" t="s">
        <v>835</v>
      </c>
      <c r="I62" s="3822"/>
      <c r="J62" s="3823"/>
      <c r="K62" s="458"/>
      <c r="L62" s="3770" t="s">
        <v>835</v>
      </c>
      <c r="M62" s="3771"/>
      <c r="S62" s="443"/>
    </row>
    <row r="63" spans="2:19" ht="40.5" customHeight="1" x14ac:dyDescent="0.25">
      <c r="B63" s="138"/>
      <c r="C63" s="1692" t="s">
        <v>975</v>
      </c>
      <c r="D63" s="1556"/>
      <c r="E63" s="1556" t="s">
        <v>343</v>
      </c>
      <c r="F63" s="2974"/>
      <c r="G63" s="1692" t="s">
        <v>1194</v>
      </c>
      <c r="H63" s="1556"/>
      <c r="I63" s="1556"/>
      <c r="J63" s="322" t="s">
        <v>645</v>
      </c>
      <c r="K63" s="5" t="s">
        <v>425</v>
      </c>
      <c r="L63" s="1768" t="s">
        <v>1130</v>
      </c>
      <c r="M63" s="2906"/>
      <c r="S63" s="443"/>
    </row>
    <row r="64" spans="2:19" ht="15" customHeight="1" x14ac:dyDescent="0.25">
      <c r="B64" s="138"/>
      <c r="C64" s="449"/>
      <c r="D64" s="3697" t="s">
        <v>836</v>
      </c>
      <c r="E64" s="3697"/>
      <c r="F64" s="3698"/>
      <c r="G64" s="449"/>
      <c r="H64" s="3821" t="s">
        <v>835</v>
      </c>
      <c r="I64" s="3822"/>
      <c r="J64" s="3823"/>
      <c r="K64" s="459"/>
      <c r="L64" s="3776" t="s">
        <v>835</v>
      </c>
      <c r="M64" s="3777"/>
      <c r="S64" s="443"/>
    </row>
    <row r="65" spans="2:19" ht="36" customHeight="1" x14ac:dyDescent="0.25">
      <c r="B65" s="138"/>
      <c r="C65" s="1692" t="s">
        <v>1164</v>
      </c>
      <c r="D65" s="1556"/>
      <c r="E65" s="1556" t="s">
        <v>699</v>
      </c>
      <c r="F65" s="2974"/>
      <c r="G65" s="1692" t="s">
        <v>975</v>
      </c>
      <c r="H65" s="1556"/>
      <c r="I65" s="1556"/>
      <c r="J65" s="322" t="s">
        <v>645</v>
      </c>
      <c r="K65" s="5" t="s">
        <v>424</v>
      </c>
      <c r="L65" s="1768" t="s">
        <v>1130</v>
      </c>
      <c r="M65" s="2906"/>
      <c r="S65" s="443"/>
    </row>
    <row r="66" spans="2:19" ht="15" customHeight="1" x14ac:dyDescent="0.25">
      <c r="B66" s="138"/>
      <c r="C66" s="449"/>
      <c r="D66" s="3697" t="s">
        <v>836</v>
      </c>
      <c r="E66" s="3697"/>
      <c r="F66" s="3698"/>
      <c r="G66" s="449"/>
      <c r="H66" s="3821" t="s">
        <v>835</v>
      </c>
      <c r="I66" s="3822"/>
      <c r="J66" s="3823"/>
      <c r="K66" s="459"/>
      <c r="L66" s="3776" t="s">
        <v>835</v>
      </c>
      <c r="M66" s="3777"/>
      <c r="S66" s="443"/>
    </row>
    <row r="67" spans="2:19" ht="36" customHeight="1" thickBot="1" x14ac:dyDescent="0.3">
      <c r="B67" s="138"/>
      <c r="C67" s="3015" t="s">
        <v>973</v>
      </c>
      <c r="D67" s="2340"/>
      <c r="E67" s="2340" t="s">
        <v>343</v>
      </c>
      <c r="F67" s="3116"/>
      <c r="G67" s="1692" t="s">
        <v>1164</v>
      </c>
      <c r="H67" s="1556"/>
      <c r="I67" s="1556"/>
      <c r="J67" s="322" t="s">
        <v>645</v>
      </c>
      <c r="K67" s="5" t="s">
        <v>423</v>
      </c>
      <c r="L67" s="1768" t="s">
        <v>1130</v>
      </c>
      <c r="M67" s="2906"/>
      <c r="S67" s="443"/>
    </row>
    <row r="68" spans="2:19" ht="15" customHeight="1" x14ac:dyDescent="0.25">
      <c r="B68" s="138"/>
      <c r="G68" s="449"/>
      <c r="H68" s="3821" t="s">
        <v>835</v>
      </c>
      <c r="I68" s="3822"/>
      <c r="J68" s="3823"/>
      <c r="K68" s="459"/>
      <c r="L68" s="3776" t="s">
        <v>835</v>
      </c>
      <c r="M68" s="3777"/>
      <c r="S68" s="443"/>
    </row>
    <row r="69" spans="2:19" ht="42.75" customHeight="1" x14ac:dyDescent="0.25">
      <c r="B69" s="138"/>
      <c r="G69" s="1692" t="s">
        <v>1165</v>
      </c>
      <c r="H69" s="1556"/>
      <c r="I69" s="1556"/>
      <c r="J69" s="460" t="s">
        <v>1191</v>
      </c>
      <c r="K69" s="5" t="s">
        <v>422</v>
      </c>
      <c r="L69" s="3780" t="s">
        <v>1195</v>
      </c>
      <c r="M69" s="3781"/>
      <c r="S69" s="443"/>
    </row>
    <row r="70" spans="2:19" ht="15" customHeight="1" x14ac:dyDescent="0.25">
      <c r="B70" s="138"/>
      <c r="C70" s="7"/>
      <c r="D70" s="7"/>
      <c r="E70" s="7"/>
      <c r="F70" s="7"/>
      <c r="G70" s="449"/>
      <c r="H70" s="3821" t="s">
        <v>835</v>
      </c>
      <c r="I70" s="3822"/>
      <c r="J70" s="3823"/>
      <c r="K70" s="459"/>
      <c r="L70" s="3776" t="s">
        <v>835</v>
      </c>
      <c r="M70" s="3777"/>
      <c r="S70" s="443"/>
    </row>
    <row r="71" spans="2:19" ht="33.75" x14ac:dyDescent="0.25">
      <c r="B71" s="138"/>
      <c r="G71" s="1692" t="s">
        <v>973</v>
      </c>
      <c r="H71" s="1556"/>
      <c r="I71" s="1556"/>
      <c r="J71" s="22" t="s">
        <v>645</v>
      </c>
      <c r="K71" s="5" t="s">
        <v>421</v>
      </c>
      <c r="L71" s="1768" t="s">
        <v>1130</v>
      </c>
      <c r="M71" s="2906"/>
      <c r="S71" s="443"/>
    </row>
    <row r="72" spans="2:19" s="641" customFormat="1" ht="15" customHeight="1" x14ac:dyDescent="0.25">
      <c r="B72" s="640"/>
      <c r="C72" s="3772"/>
      <c r="D72" s="3772"/>
      <c r="E72" s="3772"/>
      <c r="F72" s="3772"/>
      <c r="G72" s="3824" t="s">
        <v>835</v>
      </c>
      <c r="H72" s="3825"/>
      <c r="I72" s="3825"/>
      <c r="J72" s="3826"/>
      <c r="K72" s="3773" t="s">
        <v>835</v>
      </c>
      <c r="L72" s="3774"/>
      <c r="M72" s="3775"/>
      <c r="S72" s="642"/>
    </row>
    <row r="73" spans="2:19" ht="32.25" customHeight="1" thickBot="1" x14ac:dyDescent="0.3">
      <c r="B73" s="138"/>
      <c r="C73" s="7"/>
      <c r="D73" s="7"/>
      <c r="E73" s="7"/>
      <c r="F73" s="7"/>
      <c r="G73" s="3778" t="s">
        <v>1192</v>
      </c>
      <c r="H73" s="2572"/>
      <c r="I73" s="2572"/>
      <c r="J73" s="461" t="s">
        <v>800</v>
      </c>
      <c r="K73" s="487" t="s">
        <v>1192</v>
      </c>
      <c r="L73" s="2370" t="s">
        <v>8</v>
      </c>
      <c r="M73" s="3779"/>
      <c r="S73" s="443"/>
    </row>
    <row r="74" spans="2:19" ht="41.25" customHeight="1" x14ac:dyDescent="0.25">
      <c r="B74" s="138"/>
      <c r="C74" s="7"/>
      <c r="D74" s="7"/>
      <c r="E74" s="7"/>
      <c r="F74" s="7"/>
      <c r="G74" s="7"/>
      <c r="H74" s="7"/>
      <c r="I74" s="7"/>
      <c r="J74" s="7"/>
      <c r="K74" s="462"/>
      <c r="L74" s="463"/>
      <c r="M74" s="463"/>
      <c r="S74" s="443"/>
    </row>
    <row r="75" spans="2:19" ht="27.75" customHeight="1" thickBot="1" x14ac:dyDescent="0.3">
      <c r="B75" s="138"/>
      <c r="C75" s="3767" t="s">
        <v>1231</v>
      </c>
      <c r="D75" s="3768"/>
      <c r="E75" s="3768"/>
      <c r="F75" s="3769"/>
      <c r="G75" s="3827" t="s">
        <v>1232</v>
      </c>
      <c r="H75" s="3828"/>
      <c r="I75" s="3828"/>
      <c r="J75" s="3829"/>
      <c r="K75" s="1952" t="s">
        <v>1233</v>
      </c>
      <c r="L75" s="2014"/>
      <c r="M75" s="1950"/>
      <c r="N75" s="464"/>
      <c r="S75" s="443"/>
    </row>
    <row r="76" spans="2:19" ht="38.25" customHeight="1" x14ac:dyDescent="0.25">
      <c r="B76" s="138"/>
      <c r="C76" s="3783" t="s">
        <v>1187</v>
      </c>
      <c r="D76" s="3784"/>
      <c r="E76" s="3784"/>
      <c r="F76" s="3785"/>
      <c r="G76" s="3816" t="s">
        <v>1188</v>
      </c>
      <c r="H76" s="3817"/>
      <c r="I76" s="3817"/>
      <c r="J76" s="3818"/>
      <c r="K76" s="3786" t="s">
        <v>1189</v>
      </c>
      <c r="L76" s="3787"/>
      <c r="M76" s="3788"/>
      <c r="S76" s="443"/>
    </row>
    <row r="77" spans="2:19" ht="32.25" customHeight="1" x14ac:dyDescent="0.25">
      <c r="B77" s="138"/>
      <c r="C77" s="3789" t="s">
        <v>1215</v>
      </c>
      <c r="D77" s="3790"/>
      <c r="E77" s="3790"/>
      <c r="F77" s="3791"/>
      <c r="G77" s="3792" t="s">
        <v>1748</v>
      </c>
      <c r="H77" s="3819"/>
      <c r="I77" s="3819"/>
      <c r="J77" s="3820"/>
      <c r="K77" s="3792" t="s">
        <v>1215</v>
      </c>
      <c r="L77" s="3793"/>
      <c r="M77" s="3794"/>
      <c r="S77" s="443"/>
    </row>
    <row r="78" spans="2:19" ht="45.75" customHeight="1" x14ac:dyDescent="0.25">
      <c r="B78" s="138"/>
      <c r="C78" s="1692" t="s">
        <v>976</v>
      </c>
      <c r="D78" s="1556"/>
      <c r="E78" s="1556" t="s">
        <v>699</v>
      </c>
      <c r="F78" s="2974"/>
      <c r="G78" s="3699" t="s">
        <v>1198</v>
      </c>
      <c r="H78" s="1785"/>
      <c r="I78" s="1748"/>
      <c r="J78" s="3032" t="s">
        <v>1236</v>
      </c>
      <c r="K78" s="62" t="s">
        <v>1192</v>
      </c>
      <c r="L78" s="1571" t="s">
        <v>1199</v>
      </c>
      <c r="M78" s="3032"/>
      <c r="S78" s="443"/>
    </row>
    <row r="79" spans="2:19" ht="40.5" customHeight="1" thickBot="1" x14ac:dyDescent="0.3">
      <c r="B79" s="138"/>
      <c r="C79" s="3782" t="s">
        <v>778</v>
      </c>
      <c r="D79" s="3376"/>
      <c r="E79" s="1571" t="s">
        <v>1197</v>
      </c>
      <c r="F79" s="3032"/>
      <c r="G79" s="3699" t="s">
        <v>1618</v>
      </c>
      <c r="H79" s="1785"/>
      <c r="I79" s="1748"/>
      <c r="J79" s="3033"/>
      <c r="K79" s="649" t="s">
        <v>1618</v>
      </c>
      <c r="L79" s="3170"/>
      <c r="M79" s="3171"/>
      <c r="S79" s="443"/>
    </row>
    <row r="80" spans="2:19" ht="39.75" customHeight="1" x14ac:dyDescent="0.25">
      <c r="B80" s="138"/>
      <c r="C80" s="3699" t="s">
        <v>1618</v>
      </c>
      <c r="D80" s="1748"/>
      <c r="E80" s="1574"/>
      <c r="F80" s="3033"/>
      <c r="G80" s="3792" t="s">
        <v>1749</v>
      </c>
      <c r="H80" s="3819"/>
      <c r="I80" s="3819"/>
      <c r="J80" s="3820"/>
      <c r="S80" s="443"/>
    </row>
    <row r="81" spans="2:19" ht="42" customHeight="1" x14ac:dyDescent="0.25">
      <c r="B81" s="138"/>
      <c r="C81" s="449"/>
      <c r="D81" s="3697" t="s">
        <v>836</v>
      </c>
      <c r="E81" s="3697"/>
      <c r="F81" s="3698"/>
      <c r="G81" s="3699" t="s">
        <v>1198</v>
      </c>
      <c r="H81" s="1785"/>
      <c r="I81" s="1748"/>
      <c r="J81" s="3032" t="s">
        <v>1236</v>
      </c>
      <c r="S81" s="443"/>
    </row>
    <row r="82" spans="2:19" ht="41.25" customHeight="1" thickBot="1" x14ac:dyDescent="0.3">
      <c r="B82" s="138"/>
      <c r="C82" s="1692" t="s">
        <v>975</v>
      </c>
      <c r="D82" s="1556"/>
      <c r="E82" s="1556" t="s">
        <v>343</v>
      </c>
      <c r="F82" s="2974"/>
      <c r="G82" s="3696" t="s">
        <v>450</v>
      </c>
      <c r="H82" s="2371"/>
      <c r="I82" s="1742"/>
      <c r="J82" s="3171"/>
      <c r="S82" s="443"/>
    </row>
    <row r="83" spans="2:19" ht="47.25" customHeight="1" x14ac:dyDescent="0.25">
      <c r="B83" s="138"/>
      <c r="C83" s="3700" t="s">
        <v>1200</v>
      </c>
      <c r="D83" s="3701"/>
      <c r="E83" s="1571" t="s">
        <v>1204</v>
      </c>
      <c r="F83" s="3032"/>
      <c r="S83" s="443"/>
    </row>
    <row r="84" spans="2:19" ht="41.25" customHeight="1" x14ac:dyDescent="0.25">
      <c r="B84" s="138"/>
      <c r="C84" s="3699" t="s">
        <v>1618</v>
      </c>
      <c r="D84" s="1748"/>
      <c r="E84" s="1574"/>
      <c r="F84" s="3033"/>
      <c r="S84" s="443"/>
    </row>
    <row r="85" spans="2:19" ht="15" customHeight="1" x14ac:dyDescent="0.25">
      <c r="B85" s="138"/>
      <c r="C85" s="449"/>
      <c r="D85" s="3697" t="s">
        <v>836</v>
      </c>
      <c r="E85" s="3697"/>
      <c r="F85" s="3698"/>
      <c r="S85" s="443"/>
    </row>
    <row r="86" spans="2:19" ht="39" customHeight="1" x14ac:dyDescent="0.25">
      <c r="B86" s="138"/>
      <c r="C86" s="1692" t="s">
        <v>1164</v>
      </c>
      <c r="D86" s="1556"/>
      <c r="E86" s="1556" t="s">
        <v>699</v>
      </c>
      <c r="F86" s="2974"/>
      <c r="S86" s="443"/>
    </row>
    <row r="87" spans="2:19" ht="48" customHeight="1" x14ac:dyDescent="0.25">
      <c r="B87" s="138"/>
      <c r="C87" s="3700" t="s">
        <v>1201</v>
      </c>
      <c r="D87" s="3701"/>
      <c r="E87" s="1571" t="s">
        <v>1203</v>
      </c>
      <c r="F87" s="3032"/>
      <c r="S87" s="443"/>
    </row>
    <row r="88" spans="2:19" ht="36.75" customHeight="1" x14ac:dyDescent="0.25">
      <c r="B88" s="138"/>
      <c r="C88" s="3699" t="s">
        <v>1618</v>
      </c>
      <c r="D88" s="1748"/>
      <c r="E88" s="1574"/>
      <c r="F88" s="3033"/>
      <c r="S88" s="443"/>
    </row>
    <row r="89" spans="2:19" ht="15" customHeight="1" x14ac:dyDescent="0.25">
      <c r="B89" s="138"/>
      <c r="C89" s="449"/>
      <c r="D89" s="3697" t="s">
        <v>836</v>
      </c>
      <c r="E89" s="3697"/>
      <c r="F89" s="3698"/>
      <c r="S89" s="443"/>
    </row>
    <row r="90" spans="2:19" ht="42.75" customHeight="1" x14ac:dyDescent="0.25">
      <c r="B90" s="138"/>
      <c r="C90" s="1692" t="s">
        <v>973</v>
      </c>
      <c r="D90" s="1556"/>
      <c r="E90" s="1556" t="s">
        <v>343</v>
      </c>
      <c r="F90" s="2974"/>
      <c r="S90" s="443"/>
    </row>
    <row r="91" spans="2:19" ht="36" customHeight="1" x14ac:dyDescent="0.25">
      <c r="B91" s="138"/>
      <c r="C91" s="3702" t="s">
        <v>1729</v>
      </c>
      <c r="D91" s="3703"/>
      <c r="E91" s="2536" t="s">
        <v>1202</v>
      </c>
      <c r="F91" s="1605"/>
      <c r="S91" s="443"/>
    </row>
    <row r="92" spans="2:19" ht="38.25" customHeight="1" thickBot="1" x14ac:dyDescent="0.3">
      <c r="B92" s="138"/>
      <c r="C92" s="3015" t="s">
        <v>1618</v>
      </c>
      <c r="D92" s="2340"/>
      <c r="E92" s="2537"/>
      <c r="F92" s="1606"/>
      <c r="S92" s="443"/>
    </row>
    <row r="93" spans="2:19" ht="36.75" customHeight="1" x14ac:dyDescent="0.25">
      <c r="B93" s="453"/>
      <c r="C93" s="454"/>
      <c r="D93" s="454"/>
      <c r="E93" s="454"/>
      <c r="F93" s="454"/>
      <c r="G93" s="454"/>
      <c r="H93" s="454"/>
      <c r="I93" s="454"/>
      <c r="J93" s="454"/>
      <c r="K93" s="454"/>
      <c r="L93" s="455"/>
      <c r="M93" s="455"/>
      <c r="N93" s="455"/>
      <c r="O93" s="455"/>
      <c r="P93" s="455"/>
      <c r="Q93" s="455"/>
      <c r="R93" s="455"/>
      <c r="S93" s="456"/>
    </row>
    <row r="94" spans="2:19" ht="51" customHeight="1" x14ac:dyDescent="0.25">
      <c r="C94" s="7"/>
      <c r="D94" s="7"/>
      <c r="E94" s="7"/>
      <c r="F94" s="7"/>
      <c r="G94" s="7"/>
      <c r="H94" s="7"/>
      <c r="I94" s="7"/>
      <c r="J94" s="7"/>
      <c r="K94" s="7"/>
    </row>
    <row r="95" spans="2:19" ht="24" customHeight="1" x14ac:dyDescent="0.25">
      <c r="B95" s="438"/>
      <c r="C95" s="90"/>
      <c r="D95" s="90"/>
      <c r="E95" s="90"/>
      <c r="F95" s="90"/>
      <c r="G95" s="90"/>
      <c r="H95" s="90"/>
      <c r="I95" s="90"/>
      <c r="J95" s="90"/>
      <c r="K95" s="90"/>
      <c r="L95" s="439"/>
      <c r="M95" s="439"/>
      <c r="N95" s="439"/>
      <c r="O95" s="439"/>
      <c r="P95" s="439"/>
      <c r="Q95" s="439"/>
      <c r="R95" s="439"/>
      <c r="S95" s="440"/>
    </row>
    <row r="96" spans="2:19" ht="31.5" customHeight="1" x14ac:dyDescent="0.25">
      <c r="B96" s="138"/>
      <c r="C96" s="636" t="s">
        <v>1205</v>
      </c>
      <c r="D96" s="636"/>
      <c r="E96" s="636"/>
      <c r="F96" s="636"/>
      <c r="G96" s="636"/>
      <c r="H96" s="636"/>
      <c r="I96" s="636"/>
      <c r="J96" s="636"/>
      <c r="K96" s="636"/>
      <c r="L96" s="636"/>
      <c r="M96" s="636"/>
      <c r="S96" s="443"/>
    </row>
    <row r="97" spans="2:19" ht="12.75" customHeight="1" x14ac:dyDescent="0.25">
      <c r="B97" s="138"/>
      <c r="C97" s="465"/>
      <c r="D97" s="466"/>
      <c r="E97" s="466"/>
      <c r="F97" s="466"/>
      <c r="G97" s="466"/>
      <c r="H97" s="466"/>
      <c r="I97" s="466"/>
      <c r="J97" s="466"/>
      <c r="K97" s="466"/>
      <c r="L97" s="466"/>
      <c r="M97" s="466"/>
      <c r="S97" s="443"/>
    </row>
    <row r="98" spans="2:19" ht="105" customHeight="1" x14ac:dyDescent="0.25">
      <c r="B98" s="138"/>
      <c r="C98" s="467" t="s">
        <v>1196</v>
      </c>
      <c r="D98" s="467" t="s">
        <v>1212</v>
      </c>
      <c r="E98" s="118" t="s">
        <v>1207</v>
      </c>
      <c r="F98" s="467" t="s">
        <v>1206</v>
      </c>
      <c r="G98" s="467" t="s">
        <v>1211</v>
      </c>
      <c r="H98" s="467" t="s">
        <v>1208</v>
      </c>
      <c r="I98" s="467" t="s">
        <v>1237</v>
      </c>
      <c r="J98" s="467" t="s">
        <v>1210</v>
      </c>
      <c r="K98" s="488" t="s">
        <v>1209</v>
      </c>
      <c r="L98" s="467" t="s">
        <v>1214</v>
      </c>
      <c r="M98" s="468"/>
      <c r="S98" s="443"/>
    </row>
    <row r="99" spans="2:19" ht="15.75" customHeight="1" x14ac:dyDescent="0.25">
      <c r="B99" s="138"/>
      <c r="C99" s="469">
        <v>111</v>
      </c>
      <c r="D99" s="470">
        <v>41896</v>
      </c>
      <c r="E99" s="470">
        <v>41912</v>
      </c>
      <c r="F99" s="471" t="s">
        <v>83</v>
      </c>
      <c r="G99" s="472">
        <v>1</v>
      </c>
      <c r="H99" s="473">
        <f t="shared" ref="H99:H116" si="0">E99-D99</f>
        <v>16</v>
      </c>
      <c r="I99" s="436">
        <v>0</v>
      </c>
      <c r="J99" s="472">
        <v>18</v>
      </c>
      <c r="K99" s="474">
        <v>1</v>
      </c>
      <c r="L99" s="474">
        <v>1</v>
      </c>
      <c r="M99" s="475"/>
      <c r="S99" s="443"/>
    </row>
    <row r="100" spans="2:19" ht="15" customHeight="1" x14ac:dyDescent="0.25">
      <c r="B100" s="138"/>
      <c r="C100" s="469">
        <v>112</v>
      </c>
      <c r="D100" s="470">
        <v>41601</v>
      </c>
      <c r="E100" s="470">
        <v>41639</v>
      </c>
      <c r="F100" s="471" t="s">
        <v>83</v>
      </c>
      <c r="G100" s="472">
        <v>2</v>
      </c>
      <c r="H100" s="473">
        <f t="shared" si="0"/>
        <v>38</v>
      </c>
      <c r="I100" s="436">
        <v>0</v>
      </c>
      <c r="J100" s="472">
        <v>17</v>
      </c>
      <c r="K100" s="474">
        <v>1</v>
      </c>
      <c r="L100" s="474">
        <v>1</v>
      </c>
      <c r="M100" s="475"/>
      <c r="S100" s="443"/>
    </row>
    <row r="101" spans="2:19" ht="17.25" customHeight="1" x14ac:dyDescent="0.25">
      <c r="B101" s="138"/>
      <c r="C101" s="469">
        <v>113</v>
      </c>
      <c r="D101" s="470">
        <v>41776</v>
      </c>
      <c r="E101" s="470">
        <v>41816</v>
      </c>
      <c r="F101" s="476" t="s">
        <v>76</v>
      </c>
      <c r="G101" s="472">
        <v>3</v>
      </c>
      <c r="H101" s="473">
        <f t="shared" si="0"/>
        <v>40</v>
      </c>
      <c r="I101" s="472">
        <v>1</v>
      </c>
      <c r="J101" s="472">
        <v>16</v>
      </c>
      <c r="K101" s="474">
        <f t="shared" ref="K101:K116" si="1">(J101-I101)/J101</f>
        <v>0.9375</v>
      </c>
      <c r="L101" s="474">
        <f>PRODUCT(K99:K101)</f>
        <v>0.9375</v>
      </c>
      <c r="M101" s="475"/>
      <c r="S101" s="443"/>
    </row>
    <row r="102" spans="2:19" x14ac:dyDescent="0.25">
      <c r="B102" s="138"/>
      <c r="C102" s="469">
        <v>114</v>
      </c>
      <c r="D102" s="470">
        <v>40974</v>
      </c>
      <c r="E102" s="470">
        <v>41019</v>
      </c>
      <c r="F102" s="476" t="s">
        <v>76</v>
      </c>
      <c r="G102" s="472">
        <v>4</v>
      </c>
      <c r="H102" s="473">
        <f t="shared" si="0"/>
        <v>45</v>
      </c>
      <c r="I102" s="472">
        <v>1</v>
      </c>
      <c r="J102" s="472">
        <v>15</v>
      </c>
      <c r="K102" s="474">
        <f t="shared" si="1"/>
        <v>0.93333333333333335</v>
      </c>
      <c r="L102" s="474">
        <f>PRODUCT(K99:K102)</f>
        <v>0.875</v>
      </c>
      <c r="M102" s="475"/>
      <c r="S102" s="443"/>
    </row>
    <row r="103" spans="2:19" x14ac:dyDescent="0.25">
      <c r="B103" s="138"/>
      <c r="C103" s="469">
        <v>115</v>
      </c>
      <c r="D103" s="470">
        <v>41291</v>
      </c>
      <c r="E103" s="470">
        <v>41348</v>
      </c>
      <c r="F103" s="477" t="s">
        <v>103</v>
      </c>
      <c r="G103" s="467">
        <v>5</v>
      </c>
      <c r="H103" s="473">
        <f t="shared" si="0"/>
        <v>57</v>
      </c>
      <c r="I103" s="478">
        <v>1</v>
      </c>
      <c r="J103" s="478">
        <v>14</v>
      </c>
      <c r="K103" s="479">
        <f t="shared" si="1"/>
        <v>0.9285714285714286</v>
      </c>
      <c r="L103" s="479">
        <f>PRODUCT(K99:K103)</f>
        <v>0.8125</v>
      </c>
      <c r="M103" s="475"/>
      <c r="S103" s="443"/>
    </row>
    <row r="104" spans="2:19" ht="15" customHeight="1" x14ac:dyDescent="0.25">
      <c r="B104" s="138"/>
      <c r="C104" s="469">
        <v>116</v>
      </c>
      <c r="D104" s="470">
        <v>40808</v>
      </c>
      <c r="E104" s="470">
        <v>40890</v>
      </c>
      <c r="F104" s="477" t="s">
        <v>103</v>
      </c>
      <c r="G104" s="467">
        <v>6</v>
      </c>
      <c r="H104" s="473">
        <f t="shared" si="0"/>
        <v>82</v>
      </c>
      <c r="I104" s="478">
        <v>1</v>
      </c>
      <c r="J104" s="478">
        <v>13</v>
      </c>
      <c r="K104" s="479">
        <f t="shared" si="1"/>
        <v>0.92307692307692313</v>
      </c>
      <c r="L104" s="479">
        <f>PRODUCT(K99:K104)</f>
        <v>0.75</v>
      </c>
      <c r="M104" s="475"/>
      <c r="S104" s="443"/>
    </row>
    <row r="105" spans="2:19" x14ac:dyDescent="0.25">
      <c r="B105" s="138"/>
      <c r="C105" s="469">
        <v>117</v>
      </c>
      <c r="D105" s="470">
        <v>41185</v>
      </c>
      <c r="E105" s="470">
        <v>41286</v>
      </c>
      <c r="F105" s="477" t="s">
        <v>103</v>
      </c>
      <c r="G105" s="467">
        <v>7</v>
      </c>
      <c r="H105" s="473">
        <f t="shared" si="0"/>
        <v>101</v>
      </c>
      <c r="I105" s="478">
        <v>1</v>
      </c>
      <c r="J105" s="478">
        <v>12</v>
      </c>
      <c r="K105" s="479">
        <f t="shared" si="1"/>
        <v>0.91666666666666663</v>
      </c>
      <c r="L105" s="479">
        <f>PRODUCT(K99:K105)</f>
        <v>0.6875</v>
      </c>
      <c r="M105" s="475"/>
      <c r="S105" s="443"/>
    </row>
    <row r="106" spans="2:19" x14ac:dyDescent="0.25">
      <c r="B106" s="138"/>
      <c r="C106" s="469">
        <v>121</v>
      </c>
      <c r="D106" s="470">
        <v>41014</v>
      </c>
      <c r="E106" s="470">
        <v>41164</v>
      </c>
      <c r="F106" s="471" t="s">
        <v>83</v>
      </c>
      <c r="G106" s="467">
        <v>8</v>
      </c>
      <c r="H106" s="473">
        <f t="shared" si="0"/>
        <v>150</v>
      </c>
      <c r="I106" s="480">
        <v>0</v>
      </c>
      <c r="J106" s="478">
        <v>11</v>
      </c>
      <c r="K106" s="479">
        <f t="shared" si="1"/>
        <v>1</v>
      </c>
      <c r="L106" s="479">
        <f>PRODUCT(K99:K106)</f>
        <v>0.6875</v>
      </c>
      <c r="M106" s="475"/>
      <c r="S106" s="443"/>
    </row>
    <row r="107" spans="2:19" x14ac:dyDescent="0.25">
      <c r="B107" s="138"/>
      <c r="C107" s="469">
        <v>122</v>
      </c>
      <c r="D107" s="470">
        <v>40743</v>
      </c>
      <c r="E107" s="470">
        <v>40904</v>
      </c>
      <c r="F107" s="476" t="s">
        <v>76</v>
      </c>
      <c r="G107" s="467">
        <v>9</v>
      </c>
      <c r="H107" s="473">
        <f t="shared" si="0"/>
        <v>161</v>
      </c>
      <c r="I107" s="480">
        <v>1</v>
      </c>
      <c r="J107" s="478">
        <v>10</v>
      </c>
      <c r="K107" s="479">
        <f t="shared" si="1"/>
        <v>0.9</v>
      </c>
      <c r="L107" s="479">
        <f>PRODUCT(K99:K107)</f>
        <v>0.61875000000000002</v>
      </c>
      <c r="M107" s="475"/>
      <c r="S107" s="443"/>
    </row>
    <row r="108" spans="2:19" x14ac:dyDescent="0.25">
      <c r="B108" s="138"/>
      <c r="C108" s="469">
        <v>123</v>
      </c>
      <c r="D108" s="470">
        <v>40383</v>
      </c>
      <c r="E108" s="470">
        <v>40561</v>
      </c>
      <c r="F108" s="471" t="s">
        <v>83</v>
      </c>
      <c r="G108" s="467">
        <v>10</v>
      </c>
      <c r="H108" s="473">
        <f t="shared" si="0"/>
        <v>178</v>
      </c>
      <c r="I108" s="436">
        <v>0</v>
      </c>
      <c r="J108" s="472">
        <v>9</v>
      </c>
      <c r="K108" s="474">
        <f t="shared" si="1"/>
        <v>1</v>
      </c>
      <c r="L108" s="474">
        <f>PRODUCT(K99:K108)</f>
        <v>0.61875000000000002</v>
      </c>
      <c r="M108" s="475"/>
      <c r="S108" s="443"/>
    </row>
    <row r="109" spans="2:19" x14ac:dyDescent="0.25">
      <c r="B109" s="138"/>
      <c r="C109" s="469">
        <v>124</v>
      </c>
      <c r="D109" s="470">
        <v>40511</v>
      </c>
      <c r="E109" s="470">
        <v>40710</v>
      </c>
      <c r="F109" s="471" t="s">
        <v>83</v>
      </c>
      <c r="G109" s="467">
        <v>11</v>
      </c>
      <c r="H109" s="473">
        <f t="shared" si="0"/>
        <v>199</v>
      </c>
      <c r="I109" s="436">
        <v>0</v>
      </c>
      <c r="J109" s="472">
        <v>8</v>
      </c>
      <c r="K109" s="474">
        <f t="shared" si="1"/>
        <v>1</v>
      </c>
      <c r="L109" s="474">
        <f>PRODUCT(K99:K109)</f>
        <v>0.61875000000000002</v>
      </c>
      <c r="M109" s="475"/>
      <c r="S109" s="443"/>
    </row>
    <row r="110" spans="2:19" x14ac:dyDescent="0.25">
      <c r="B110" s="138"/>
      <c r="C110" s="469">
        <v>125</v>
      </c>
      <c r="D110" s="470">
        <v>41322</v>
      </c>
      <c r="E110" s="470">
        <v>41525</v>
      </c>
      <c r="F110" s="476" t="s">
        <v>76</v>
      </c>
      <c r="G110" s="467">
        <v>12</v>
      </c>
      <c r="H110" s="473">
        <f t="shared" si="0"/>
        <v>203</v>
      </c>
      <c r="I110" s="472">
        <v>1</v>
      </c>
      <c r="J110" s="472">
        <v>7</v>
      </c>
      <c r="K110" s="474">
        <f t="shared" si="1"/>
        <v>0.8571428571428571</v>
      </c>
      <c r="L110" s="474">
        <f>PRODUCT(K99:K110)</f>
        <v>0.53035714285714286</v>
      </c>
      <c r="M110" s="475"/>
      <c r="S110" s="443"/>
    </row>
    <row r="111" spans="2:19" x14ac:dyDescent="0.25">
      <c r="B111" s="138"/>
      <c r="C111" s="469">
        <v>126</v>
      </c>
      <c r="D111" s="481">
        <v>41045</v>
      </c>
      <c r="E111" s="470">
        <v>41276</v>
      </c>
      <c r="F111" s="471" t="s">
        <v>83</v>
      </c>
      <c r="G111" s="467">
        <v>13</v>
      </c>
      <c r="H111" s="473">
        <f t="shared" si="0"/>
        <v>231</v>
      </c>
      <c r="I111" s="482">
        <v>0</v>
      </c>
      <c r="J111" s="482">
        <v>6</v>
      </c>
      <c r="K111" s="474">
        <f t="shared" si="1"/>
        <v>1</v>
      </c>
      <c r="L111" s="474">
        <f>PRODUCT(K99:K111)</f>
        <v>0.53035714285714286</v>
      </c>
      <c r="M111" s="475"/>
      <c r="S111" s="443"/>
    </row>
    <row r="112" spans="2:19" x14ac:dyDescent="0.25">
      <c r="B112" s="138"/>
      <c r="C112" s="469">
        <v>127</v>
      </c>
      <c r="D112" s="481">
        <v>40398</v>
      </c>
      <c r="E112" s="470">
        <v>40648</v>
      </c>
      <c r="F112" s="471" t="s">
        <v>83</v>
      </c>
      <c r="G112" s="467">
        <v>14</v>
      </c>
      <c r="H112" s="473">
        <f t="shared" si="0"/>
        <v>250</v>
      </c>
      <c r="I112" s="482">
        <v>0</v>
      </c>
      <c r="J112" s="482">
        <v>5</v>
      </c>
      <c r="K112" s="474">
        <f t="shared" si="1"/>
        <v>1</v>
      </c>
      <c r="L112" s="474">
        <f>PRODUCT(K99:K112)</f>
        <v>0.53035714285714286</v>
      </c>
      <c r="M112" s="475"/>
      <c r="S112" s="443"/>
    </row>
    <row r="113" spans="2:19" x14ac:dyDescent="0.25">
      <c r="B113" s="138"/>
      <c r="C113" s="469">
        <v>128</v>
      </c>
      <c r="D113" s="481">
        <v>40588</v>
      </c>
      <c r="E113" s="470">
        <v>40853</v>
      </c>
      <c r="F113" s="476" t="s">
        <v>76</v>
      </c>
      <c r="G113" s="467">
        <v>15</v>
      </c>
      <c r="H113" s="473">
        <f t="shared" si="0"/>
        <v>265</v>
      </c>
      <c r="I113" s="482">
        <v>1</v>
      </c>
      <c r="J113" s="482">
        <v>4</v>
      </c>
      <c r="K113" s="474">
        <f t="shared" si="1"/>
        <v>0.75</v>
      </c>
      <c r="L113" s="474">
        <f>PRODUCT(K99:K113)</f>
        <v>0.39776785714285712</v>
      </c>
      <c r="M113" s="475"/>
      <c r="S113" s="443"/>
    </row>
    <row r="114" spans="2:19" x14ac:dyDescent="0.25">
      <c r="B114" s="138"/>
      <c r="C114" s="469">
        <v>129</v>
      </c>
      <c r="D114" s="470">
        <v>40377</v>
      </c>
      <c r="E114" s="470">
        <v>40661</v>
      </c>
      <c r="F114" s="471" t="s">
        <v>83</v>
      </c>
      <c r="G114" s="467">
        <v>16</v>
      </c>
      <c r="H114" s="473">
        <f t="shared" si="0"/>
        <v>284</v>
      </c>
      <c r="I114" s="436">
        <v>0</v>
      </c>
      <c r="J114" s="472">
        <v>3</v>
      </c>
      <c r="K114" s="474">
        <f t="shared" si="1"/>
        <v>1</v>
      </c>
      <c r="L114" s="474">
        <f>PRODUCT(K99:K114)</f>
        <v>0.39776785714285712</v>
      </c>
      <c r="M114" s="475"/>
      <c r="S114" s="443"/>
    </row>
    <row r="115" spans="2:19" x14ac:dyDescent="0.25">
      <c r="B115" s="138"/>
      <c r="C115" s="469">
        <v>130</v>
      </c>
      <c r="D115" s="470">
        <v>40198</v>
      </c>
      <c r="E115" s="470">
        <v>40507</v>
      </c>
      <c r="F115" s="471" t="s">
        <v>83</v>
      </c>
      <c r="G115" s="467">
        <v>17</v>
      </c>
      <c r="H115" s="473">
        <f t="shared" si="0"/>
        <v>309</v>
      </c>
      <c r="I115" s="436">
        <v>0</v>
      </c>
      <c r="J115" s="472">
        <v>2</v>
      </c>
      <c r="K115" s="474">
        <f t="shared" si="1"/>
        <v>1</v>
      </c>
      <c r="L115" s="474">
        <f>PRODUCT(K99:K115)</f>
        <v>0.39776785714285712</v>
      </c>
      <c r="M115" s="475"/>
      <c r="S115" s="443"/>
    </row>
    <row r="116" spans="2:19" x14ac:dyDescent="0.25">
      <c r="B116" s="138"/>
      <c r="C116" s="469">
        <v>131</v>
      </c>
      <c r="D116" s="470">
        <v>39906</v>
      </c>
      <c r="E116" s="470">
        <v>40248</v>
      </c>
      <c r="F116" s="471" t="s">
        <v>83</v>
      </c>
      <c r="G116" s="467">
        <v>18</v>
      </c>
      <c r="H116" s="473">
        <f t="shared" si="0"/>
        <v>342</v>
      </c>
      <c r="I116" s="436">
        <v>0</v>
      </c>
      <c r="J116" s="472">
        <v>1</v>
      </c>
      <c r="K116" s="474">
        <f t="shared" si="1"/>
        <v>1</v>
      </c>
      <c r="L116" s="474">
        <f>PRODUCT(K99:K116)</f>
        <v>0.39776785714285712</v>
      </c>
      <c r="M116" s="475"/>
      <c r="S116" s="443"/>
    </row>
    <row r="117" spans="2:19" x14ac:dyDescent="0.25">
      <c r="B117" s="453"/>
      <c r="C117" s="454"/>
      <c r="D117" s="454"/>
      <c r="E117" s="454"/>
      <c r="F117" s="454"/>
      <c r="G117" s="454"/>
      <c r="H117" s="454"/>
      <c r="I117" s="454"/>
      <c r="J117" s="454"/>
      <c r="K117" s="454"/>
      <c r="L117" s="455"/>
      <c r="M117" s="455"/>
      <c r="N117" s="455"/>
      <c r="O117" s="455"/>
      <c r="P117" s="455"/>
      <c r="Q117" s="455"/>
      <c r="R117" s="455"/>
      <c r="S117" s="456"/>
    </row>
    <row r="118" spans="2:19" x14ac:dyDescent="0.25">
      <c r="C118" s="7"/>
      <c r="D118" s="7"/>
      <c r="E118" s="7"/>
      <c r="F118" s="7"/>
      <c r="G118" s="7"/>
      <c r="H118" s="7"/>
      <c r="I118" s="7"/>
      <c r="J118" s="7"/>
      <c r="K118" s="7"/>
    </row>
    <row r="119" spans="2:19" x14ac:dyDescent="0.25">
      <c r="B119" s="438"/>
      <c r="C119" s="90"/>
      <c r="D119" s="90"/>
      <c r="E119" s="90"/>
      <c r="F119" s="90"/>
      <c r="G119" s="90"/>
      <c r="H119" s="90"/>
      <c r="I119" s="90"/>
      <c r="J119" s="90"/>
      <c r="K119" s="90"/>
      <c r="L119" s="439"/>
      <c r="M119" s="439"/>
      <c r="N119" s="439"/>
      <c r="O119" s="439"/>
      <c r="P119" s="439"/>
      <c r="Q119" s="439"/>
      <c r="R119" s="439"/>
      <c r="S119" s="440"/>
    </row>
    <row r="120" spans="2:19" ht="30.75" customHeight="1" x14ac:dyDescent="0.25">
      <c r="B120" s="138"/>
      <c r="C120" s="636" t="s">
        <v>1213</v>
      </c>
      <c r="D120" s="636"/>
      <c r="E120" s="636"/>
      <c r="F120" s="636"/>
      <c r="G120" s="636"/>
      <c r="H120" s="636"/>
      <c r="I120" s="636"/>
      <c r="J120" s="636"/>
      <c r="K120" s="636"/>
      <c r="L120" s="636"/>
      <c r="M120" s="636"/>
      <c r="S120" s="443"/>
    </row>
    <row r="121" spans="2:19" x14ac:dyDescent="0.25">
      <c r="B121" s="138"/>
      <c r="C121" s="7"/>
      <c r="D121" s="7"/>
      <c r="E121" s="7"/>
      <c r="F121" s="7"/>
      <c r="G121" s="7"/>
      <c r="H121" s="7"/>
      <c r="I121" s="7"/>
      <c r="J121" s="7"/>
      <c r="K121" s="7"/>
      <c r="S121" s="443"/>
    </row>
    <row r="122" spans="2:19" x14ac:dyDescent="0.25">
      <c r="B122" s="138"/>
      <c r="C122" s="7"/>
      <c r="D122" s="7"/>
      <c r="E122" s="7"/>
      <c r="F122" s="7"/>
      <c r="G122" s="7"/>
      <c r="H122" s="7"/>
      <c r="I122" s="7"/>
      <c r="J122" s="7"/>
      <c r="K122" s="7"/>
      <c r="S122" s="443"/>
    </row>
    <row r="123" spans="2:19" ht="28.5" customHeight="1" x14ac:dyDescent="0.25">
      <c r="B123" s="138"/>
      <c r="C123" s="7"/>
      <c r="D123" s="7"/>
      <c r="E123" s="7"/>
      <c r="F123" s="7"/>
      <c r="G123" s="7"/>
      <c r="H123" s="7"/>
      <c r="I123" s="7"/>
      <c r="J123" s="7"/>
      <c r="K123" s="7"/>
      <c r="S123" s="443"/>
    </row>
    <row r="124" spans="2:19" x14ac:dyDescent="0.25">
      <c r="B124" s="138"/>
      <c r="C124" s="7"/>
      <c r="D124" s="7"/>
      <c r="E124" s="7"/>
      <c r="F124" s="7"/>
      <c r="G124" s="7"/>
      <c r="H124" s="7"/>
      <c r="I124" s="7"/>
      <c r="J124" s="7"/>
      <c r="K124" s="7"/>
      <c r="S124" s="443"/>
    </row>
    <row r="125" spans="2:19" x14ac:dyDescent="0.25">
      <c r="B125" s="138"/>
      <c r="C125" s="7"/>
      <c r="D125" s="7"/>
      <c r="E125" s="7"/>
      <c r="F125" s="7"/>
      <c r="G125" s="7"/>
      <c r="H125" s="7"/>
      <c r="I125" s="7"/>
      <c r="J125" s="7"/>
      <c r="K125" s="7"/>
      <c r="S125" s="443"/>
    </row>
    <row r="126" spans="2:19" x14ac:dyDescent="0.25">
      <c r="B126" s="138"/>
      <c r="C126" s="7"/>
      <c r="D126" s="7"/>
      <c r="E126" s="7"/>
      <c r="F126" s="7"/>
      <c r="G126" s="7"/>
      <c r="H126" s="7"/>
      <c r="I126" s="7"/>
      <c r="J126" s="7"/>
      <c r="K126" s="7"/>
      <c r="S126" s="443"/>
    </row>
    <row r="127" spans="2:19" x14ac:dyDescent="0.25">
      <c r="B127" s="138"/>
      <c r="C127" s="7"/>
      <c r="D127" s="7"/>
      <c r="E127" s="7"/>
      <c r="F127" s="7"/>
      <c r="G127" s="7"/>
      <c r="H127" s="7"/>
      <c r="I127" s="7"/>
      <c r="J127" s="7"/>
      <c r="K127" s="7"/>
      <c r="S127" s="443"/>
    </row>
    <row r="128" spans="2:19" ht="15" customHeight="1" x14ac:dyDescent="0.25">
      <c r="B128" s="138"/>
      <c r="C128" s="7"/>
      <c r="D128" s="7"/>
      <c r="E128" s="7"/>
      <c r="F128" s="7"/>
      <c r="G128" s="7"/>
      <c r="H128" s="7"/>
      <c r="I128" s="7"/>
      <c r="J128" s="7"/>
      <c r="K128" s="7"/>
      <c r="S128" s="443"/>
    </row>
    <row r="129" spans="2:19" x14ac:dyDescent="0.25">
      <c r="B129" s="138"/>
      <c r="C129" s="7"/>
      <c r="D129" s="7"/>
      <c r="E129" s="7"/>
      <c r="F129" s="7"/>
      <c r="G129" s="7"/>
      <c r="H129" s="7"/>
      <c r="I129" s="7"/>
      <c r="J129" s="7"/>
      <c r="K129" s="7"/>
      <c r="S129" s="443"/>
    </row>
    <row r="130" spans="2:19" x14ac:dyDescent="0.25">
      <c r="B130" s="138"/>
      <c r="C130" s="7"/>
      <c r="D130" s="7"/>
      <c r="E130" s="7"/>
      <c r="F130" s="7"/>
      <c r="G130" s="7"/>
      <c r="H130" s="7"/>
      <c r="I130" s="7"/>
      <c r="J130" s="7"/>
      <c r="K130" s="7"/>
      <c r="S130" s="443"/>
    </row>
    <row r="131" spans="2:19" x14ac:dyDescent="0.25">
      <c r="B131" s="138"/>
      <c r="C131" s="7"/>
      <c r="D131" s="7"/>
      <c r="E131" s="7"/>
      <c r="F131" s="7"/>
      <c r="G131" s="7"/>
      <c r="H131" s="7"/>
      <c r="I131" s="7"/>
      <c r="J131" s="7"/>
      <c r="K131" s="7"/>
      <c r="S131" s="443"/>
    </row>
    <row r="132" spans="2:19" x14ac:dyDescent="0.25">
      <c r="B132" s="138"/>
      <c r="C132" s="7"/>
      <c r="D132" s="7"/>
      <c r="E132" s="7"/>
      <c r="F132" s="7"/>
      <c r="G132" s="7"/>
      <c r="H132" s="7"/>
      <c r="I132" s="7"/>
      <c r="J132" s="7"/>
      <c r="K132" s="7"/>
      <c r="S132" s="443"/>
    </row>
    <row r="133" spans="2:19" x14ac:dyDescent="0.25">
      <c r="B133" s="138"/>
      <c r="C133" s="7"/>
      <c r="D133" s="7"/>
      <c r="E133" s="7"/>
      <c r="F133" s="7"/>
      <c r="G133" s="7"/>
      <c r="H133" s="7"/>
      <c r="I133" s="7"/>
      <c r="J133" s="7"/>
      <c r="K133" s="7"/>
      <c r="S133" s="443"/>
    </row>
    <row r="134" spans="2:19" x14ac:dyDescent="0.25">
      <c r="B134" s="138"/>
      <c r="C134" s="7"/>
      <c r="D134" s="7"/>
      <c r="E134" s="7"/>
      <c r="F134" s="7"/>
      <c r="G134" s="7"/>
      <c r="H134" s="7"/>
      <c r="I134" s="7"/>
      <c r="J134" s="7"/>
      <c r="K134" s="7"/>
      <c r="S134" s="443"/>
    </row>
    <row r="135" spans="2:19" x14ac:dyDescent="0.25">
      <c r="B135" s="138"/>
      <c r="C135" s="7"/>
      <c r="D135" s="7"/>
      <c r="E135" s="7"/>
      <c r="F135" s="7"/>
      <c r="G135" s="7"/>
      <c r="H135" s="7"/>
      <c r="I135" s="7"/>
      <c r="J135" s="7"/>
      <c r="K135" s="7"/>
      <c r="S135" s="443"/>
    </row>
    <row r="136" spans="2:19" x14ac:dyDescent="0.25">
      <c r="B136" s="138"/>
      <c r="C136" s="7"/>
      <c r="D136" s="7"/>
      <c r="E136" s="7"/>
      <c r="F136" s="7"/>
      <c r="G136" s="7"/>
      <c r="H136" s="7"/>
      <c r="I136" s="7"/>
      <c r="J136" s="7"/>
      <c r="K136" s="7"/>
      <c r="S136" s="443"/>
    </row>
    <row r="137" spans="2:19" x14ac:dyDescent="0.25">
      <c r="B137" s="138"/>
      <c r="C137" s="7"/>
      <c r="D137" s="7"/>
      <c r="E137" s="7"/>
      <c r="F137" s="7"/>
      <c r="G137" s="7"/>
      <c r="H137" s="7"/>
      <c r="I137" s="7"/>
      <c r="J137" s="7"/>
      <c r="K137" s="7"/>
      <c r="S137" s="443"/>
    </row>
    <row r="138" spans="2:19" x14ac:dyDescent="0.25">
      <c r="B138" s="138"/>
      <c r="C138" s="7"/>
      <c r="D138" s="7"/>
      <c r="E138" s="7"/>
      <c r="F138" s="7"/>
      <c r="G138" s="7"/>
      <c r="H138" s="7"/>
      <c r="I138" s="7"/>
      <c r="J138" s="7"/>
      <c r="K138" s="7"/>
      <c r="S138" s="443"/>
    </row>
    <row r="139" spans="2:19" x14ac:dyDescent="0.25">
      <c r="B139" s="138"/>
      <c r="C139" s="7"/>
      <c r="D139" s="7"/>
      <c r="E139" s="7"/>
      <c r="F139" s="7"/>
      <c r="G139" s="7"/>
      <c r="H139" s="7"/>
      <c r="I139" s="7"/>
      <c r="J139" s="7"/>
      <c r="K139" s="7"/>
      <c r="S139" s="443"/>
    </row>
    <row r="140" spans="2:19" x14ac:dyDescent="0.25">
      <c r="B140" s="138"/>
      <c r="C140" s="7"/>
      <c r="D140" s="7"/>
      <c r="E140" s="7"/>
      <c r="F140" s="7"/>
      <c r="G140" s="7"/>
      <c r="H140" s="7"/>
      <c r="I140" s="7"/>
      <c r="J140" s="7"/>
      <c r="K140" s="7"/>
      <c r="S140" s="443"/>
    </row>
    <row r="141" spans="2:19" x14ac:dyDescent="0.25">
      <c r="B141" s="138"/>
      <c r="C141" s="7"/>
      <c r="D141" s="7"/>
      <c r="E141" s="7"/>
      <c r="F141" s="7"/>
      <c r="G141" s="7"/>
      <c r="H141" s="7"/>
      <c r="I141" s="7"/>
      <c r="J141" s="7"/>
      <c r="K141" s="7"/>
      <c r="S141" s="443"/>
    </row>
    <row r="142" spans="2:19" x14ac:dyDescent="0.25">
      <c r="B142" s="138"/>
      <c r="C142" s="7"/>
      <c r="D142" s="7"/>
      <c r="E142" s="7"/>
      <c r="F142" s="7"/>
      <c r="G142" s="7"/>
      <c r="H142" s="7"/>
      <c r="I142" s="7"/>
      <c r="J142" s="7"/>
      <c r="K142" s="7"/>
      <c r="S142" s="443"/>
    </row>
    <row r="143" spans="2:19" x14ac:dyDescent="0.25">
      <c r="B143" s="138"/>
      <c r="C143" s="7"/>
      <c r="D143" s="7"/>
      <c r="E143" s="7"/>
      <c r="F143" s="7"/>
      <c r="G143" s="7"/>
      <c r="H143" s="7"/>
      <c r="I143" s="7"/>
      <c r="J143" s="7"/>
      <c r="K143" s="7"/>
      <c r="S143" s="443"/>
    </row>
    <row r="144" spans="2:19" x14ac:dyDescent="0.25">
      <c r="B144" s="138"/>
      <c r="C144" s="7"/>
      <c r="D144" s="7"/>
      <c r="E144" s="7"/>
      <c r="F144" s="7"/>
      <c r="G144" s="7"/>
      <c r="H144" s="7"/>
      <c r="I144" s="7"/>
      <c r="J144" s="7"/>
      <c r="K144" s="7"/>
      <c r="S144" s="443"/>
    </row>
    <row r="145" spans="2:19" x14ac:dyDescent="0.25">
      <c r="B145" s="138"/>
      <c r="C145" s="7"/>
      <c r="D145" s="7"/>
      <c r="E145" s="7"/>
      <c r="F145" s="7"/>
      <c r="G145" s="7"/>
      <c r="H145" s="7"/>
      <c r="I145" s="7"/>
      <c r="J145" s="7"/>
      <c r="K145" s="7"/>
      <c r="S145" s="443"/>
    </row>
    <row r="146" spans="2:19" x14ac:dyDescent="0.25">
      <c r="B146" s="138"/>
      <c r="C146" s="7"/>
      <c r="D146" s="7"/>
      <c r="E146" s="7"/>
      <c r="F146" s="7"/>
      <c r="G146" s="7"/>
      <c r="H146" s="7"/>
      <c r="I146" s="7"/>
      <c r="J146" s="7"/>
      <c r="K146" s="7"/>
      <c r="S146" s="443"/>
    </row>
    <row r="147" spans="2:19" x14ac:dyDescent="0.25">
      <c r="B147" s="138"/>
      <c r="C147" s="7"/>
      <c r="D147" s="7"/>
      <c r="E147" s="7"/>
      <c r="F147" s="7"/>
      <c r="G147" s="7"/>
      <c r="H147" s="7"/>
      <c r="I147" s="7"/>
      <c r="J147" s="7"/>
      <c r="K147" s="7"/>
      <c r="S147" s="443"/>
    </row>
    <row r="148" spans="2:19" x14ac:dyDescent="0.25">
      <c r="B148" s="138"/>
      <c r="C148" s="7"/>
      <c r="D148" s="7"/>
      <c r="E148" s="7"/>
      <c r="F148" s="7"/>
      <c r="G148" s="7"/>
      <c r="H148" s="7"/>
      <c r="I148" s="7"/>
      <c r="J148" s="7"/>
      <c r="K148" s="7"/>
      <c r="S148" s="443"/>
    </row>
    <row r="149" spans="2:19" x14ac:dyDescent="0.25">
      <c r="B149" s="138"/>
      <c r="C149" s="7"/>
      <c r="D149" s="7"/>
      <c r="E149" s="7"/>
      <c r="F149" s="7"/>
      <c r="G149" s="7"/>
      <c r="H149" s="7"/>
      <c r="I149" s="7"/>
      <c r="J149" s="7"/>
      <c r="K149" s="7"/>
      <c r="S149" s="443"/>
    </row>
    <row r="150" spans="2:19" x14ac:dyDescent="0.25">
      <c r="B150" s="138"/>
      <c r="C150" s="7"/>
      <c r="D150" s="7"/>
      <c r="E150" s="7"/>
      <c r="F150" s="7"/>
      <c r="G150" s="7"/>
      <c r="H150" s="7"/>
      <c r="I150" s="7"/>
      <c r="J150" s="7"/>
      <c r="K150" s="7"/>
      <c r="S150" s="443"/>
    </row>
    <row r="151" spans="2:19" x14ac:dyDescent="0.25">
      <c r="B151" s="138"/>
      <c r="C151" s="7"/>
      <c r="D151" s="7"/>
      <c r="E151" s="7"/>
      <c r="F151" s="7"/>
      <c r="G151" s="7"/>
      <c r="H151" s="7"/>
      <c r="I151" s="7"/>
      <c r="J151" s="7"/>
      <c r="K151" s="7"/>
      <c r="S151" s="443"/>
    </row>
    <row r="152" spans="2:19" x14ac:dyDescent="0.25">
      <c r="B152" s="453"/>
      <c r="C152" s="454"/>
      <c r="D152" s="454"/>
      <c r="E152" s="454"/>
      <c r="F152" s="454"/>
      <c r="G152" s="454"/>
      <c r="H152" s="454"/>
      <c r="I152" s="454"/>
      <c r="J152" s="454"/>
      <c r="K152" s="454"/>
      <c r="L152" s="455"/>
      <c r="M152" s="455"/>
      <c r="N152" s="455"/>
      <c r="O152" s="455"/>
      <c r="P152" s="455"/>
      <c r="Q152" s="455"/>
      <c r="R152" s="455"/>
      <c r="S152" s="456"/>
    </row>
    <row r="153" spans="2:19" x14ac:dyDescent="0.25">
      <c r="C153" s="7"/>
      <c r="D153" s="7"/>
      <c r="E153" s="7"/>
      <c r="F153" s="7"/>
      <c r="G153" s="7"/>
      <c r="H153" s="7"/>
      <c r="I153" s="7"/>
      <c r="J153" s="7"/>
      <c r="K153" s="7"/>
    </row>
    <row r="154" spans="2:19" x14ac:dyDescent="0.25">
      <c r="C154" s="7"/>
      <c r="D154" s="7"/>
      <c r="E154" s="7"/>
      <c r="F154" s="7"/>
      <c r="G154" s="7"/>
      <c r="H154" s="7"/>
      <c r="I154" s="7"/>
      <c r="J154" s="7"/>
      <c r="K154" s="7"/>
    </row>
    <row r="155" spans="2:19" x14ac:dyDescent="0.25">
      <c r="C155" s="7"/>
      <c r="D155" s="7"/>
      <c r="E155" s="7"/>
      <c r="F155" s="7"/>
      <c r="G155" s="7"/>
      <c r="H155" s="7"/>
      <c r="I155" s="7"/>
      <c r="J155" s="7"/>
      <c r="K155" s="7"/>
    </row>
    <row r="156" spans="2:19" x14ac:dyDescent="0.25">
      <c r="C156" s="7"/>
      <c r="D156" s="7"/>
      <c r="E156" s="7"/>
      <c r="F156" s="7"/>
      <c r="G156" s="7"/>
      <c r="H156" s="7"/>
      <c r="I156" s="7"/>
      <c r="J156" s="7"/>
      <c r="K156" s="7"/>
    </row>
    <row r="157" spans="2:19" x14ac:dyDescent="0.25">
      <c r="C157" s="7"/>
      <c r="D157" s="7"/>
      <c r="E157" s="7"/>
      <c r="F157" s="7"/>
      <c r="G157" s="7"/>
      <c r="H157" s="7"/>
      <c r="I157" s="7"/>
      <c r="J157" s="7"/>
      <c r="K157" s="7"/>
    </row>
    <row r="158" spans="2:19" x14ac:dyDescent="0.25">
      <c r="C158" s="7"/>
      <c r="D158" s="7"/>
      <c r="E158" s="7"/>
      <c r="F158" s="7"/>
      <c r="G158" s="7"/>
      <c r="H158" s="7"/>
      <c r="I158" s="7"/>
      <c r="J158" s="7"/>
      <c r="K158" s="7"/>
    </row>
    <row r="159" spans="2:19" x14ac:dyDescent="0.25">
      <c r="C159" s="7"/>
      <c r="D159" s="7"/>
      <c r="E159" s="7"/>
      <c r="F159" s="7"/>
      <c r="G159" s="7"/>
      <c r="H159" s="7"/>
      <c r="I159" s="7"/>
      <c r="J159" s="7"/>
      <c r="K159" s="7"/>
    </row>
    <row r="160" spans="2:19" x14ac:dyDescent="0.25">
      <c r="C160" s="7"/>
      <c r="D160" s="7"/>
      <c r="E160" s="7"/>
      <c r="F160" s="7"/>
      <c r="G160" s="7"/>
      <c r="H160" s="7"/>
      <c r="I160" s="7"/>
      <c r="J160" s="7"/>
      <c r="K160" s="7"/>
    </row>
    <row r="161" spans="3:11" x14ac:dyDescent="0.25">
      <c r="C161" s="7"/>
      <c r="D161" s="7"/>
      <c r="E161" s="7"/>
      <c r="F161" s="7"/>
      <c r="G161" s="7"/>
      <c r="H161" s="7"/>
      <c r="I161" s="7"/>
      <c r="J161" s="7"/>
      <c r="K161" s="7"/>
    </row>
    <row r="162" spans="3:11" x14ac:dyDescent="0.25">
      <c r="C162" s="7"/>
      <c r="D162" s="7"/>
      <c r="E162" s="7"/>
      <c r="F162" s="7"/>
      <c r="G162" s="7"/>
      <c r="H162" s="7"/>
      <c r="I162" s="7"/>
      <c r="J162" s="7"/>
      <c r="K162" s="7"/>
    </row>
    <row r="163" spans="3:11" x14ac:dyDescent="0.25">
      <c r="C163" s="7"/>
      <c r="D163" s="7"/>
      <c r="E163" s="7"/>
      <c r="F163" s="7"/>
      <c r="G163" s="7"/>
      <c r="H163" s="7"/>
      <c r="I163" s="7"/>
      <c r="J163" s="7"/>
      <c r="K163" s="7"/>
    </row>
    <row r="164" spans="3:11" x14ac:dyDescent="0.25">
      <c r="C164" s="7"/>
      <c r="D164" s="7"/>
      <c r="E164" s="7"/>
      <c r="F164" s="7"/>
      <c r="G164" s="7"/>
      <c r="H164" s="7"/>
      <c r="I164" s="7"/>
      <c r="J164" s="7"/>
      <c r="K164" s="7"/>
    </row>
    <row r="165" spans="3:11" x14ac:dyDescent="0.25">
      <c r="C165" s="7"/>
      <c r="D165" s="7"/>
      <c r="E165" s="7"/>
      <c r="F165" s="7"/>
      <c r="G165" s="7"/>
      <c r="H165" s="7"/>
      <c r="I165" s="7"/>
      <c r="J165" s="7"/>
      <c r="K165" s="7"/>
    </row>
    <row r="166" spans="3:11" x14ac:dyDescent="0.25">
      <c r="C166" s="7"/>
      <c r="D166" s="7"/>
      <c r="E166" s="7"/>
      <c r="F166" s="7"/>
      <c r="G166" s="7"/>
      <c r="H166" s="7"/>
      <c r="I166" s="7"/>
      <c r="J166" s="7"/>
      <c r="K166" s="7"/>
    </row>
    <row r="167" spans="3:11" x14ac:dyDescent="0.25">
      <c r="C167" s="7"/>
      <c r="D167" s="7"/>
      <c r="E167" s="7"/>
      <c r="F167" s="7"/>
      <c r="G167" s="7"/>
      <c r="H167" s="7"/>
      <c r="I167" s="7"/>
      <c r="J167" s="7"/>
      <c r="K167" s="7"/>
    </row>
    <row r="168" spans="3:11" x14ac:dyDescent="0.25">
      <c r="C168" s="7"/>
      <c r="D168" s="7"/>
      <c r="E168" s="7"/>
      <c r="F168" s="7"/>
      <c r="G168" s="7"/>
      <c r="H168" s="7"/>
      <c r="I168" s="7"/>
      <c r="J168" s="7"/>
      <c r="K168" s="7"/>
    </row>
    <row r="169" spans="3:11" x14ac:dyDescent="0.25">
      <c r="C169" s="7"/>
      <c r="D169" s="7"/>
      <c r="E169" s="7"/>
      <c r="F169" s="7"/>
      <c r="G169" s="7"/>
      <c r="H169" s="7"/>
      <c r="I169" s="7"/>
      <c r="J169" s="7"/>
      <c r="K169" s="7"/>
    </row>
    <row r="170" spans="3:11" x14ac:dyDescent="0.25">
      <c r="C170" s="7"/>
      <c r="D170" s="7"/>
      <c r="E170" s="7"/>
      <c r="F170" s="7"/>
      <c r="G170" s="7"/>
      <c r="H170" s="7"/>
      <c r="I170" s="7"/>
      <c r="J170" s="7"/>
      <c r="K170" s="7"/>
    </row>
    <row r="171" spans="3:11" x14ac:dyDescent="0.25">
      <c r="C171" s="7"/>
      <c r="D171" s="7"/>
      <c r="E171" s="7"/>
      <c r="F171" s="7"/>
      <c r="G171" s="7"/>
      <c r="H171" s="7"/>
      <c r="I171" s="7"/>
      <c r="J171" s="7"/>
      <c r="K171" s="7"/>
    </row>
    <row r="172" spans="3:11" x14ac:dyDescent="0.25">
      <c r="C172" s="7"/>
      <c r="D172" s="7"/>
      <c r="E172" s="7"/>
      <c r="F172" s="7"/>
      <c r="G172" s="7"/>
      <c r="H172" s="7"/>
      <c r="I172" s="7"/>
      <c r="J172" s="7"/>
      <c r="K172" s="7"/>
    </row>
    <row r="173" spans="3:11" x14ac:dyDescent="0.25">
      <c r="C173" s="7"/>
      <c r="D173" s="7"/>
      <c r="E173" s="7"/>
      <c r="F173" s="7"/>
      <c r="G173" s="7"/>
      <c r="H173" s="7"/>
      <c r="I173" s="7"/>
      <c r="J173" s="7"/>
      <c r="K173" s="7"/>
    </row>
    <row r="174" spans="3:11" x14ac:dyDescent="0.25">
      <c r="C174" s="7"/>
      <c r="D174" s="7"/>
      <c r="E174" s="7"/>
      <c r="F174" s="7"/>
      <c r="G174" s="7"/>
      <c r="H174" s="7"/>
      <c r="I174" s="7"/>
      <c r="J174" s="7"/>
      <c r="K174" s="7"/>
    </row>
    <row r="175" spans="3:11" x14ac:dyDescent="0.25">
      <c r="C175" s="7"/>
      <c r="D175" s="7"/>
      <c r="E175" s="7"/>
      <c r="F175" s="7"/>
      <c r="G175" s="7"/>
      <c r="H175" s="7"/>
      <c r="I175" s="7"/>
      <c r="J175" s="7"/>
      <c r="K175" s="7"/>
    </row>
    <row r="176" spans="3:11" x14ac:dyDescent="0.25">
      <c r="C176" s="7"/>
      <c r="D176" s="7"/>
      <c r="E176" s="7"/>
      <c r="F176" s="7"/>
      <c r="G176" s="7"/>
      <c r="H176" s="7"/>
      <c r="I176" s="7"/>
      <c r="J176" s="7"/>
      <c r="K176" s="7"/>
    </row>
    <row r="177" spans="3:11" x14ac:dyDescent="0.25">
      <c r="C177" s="7"/>
      <c r="D177" s="7"/>
      <c r="E177" s="7"/>
      <c r="F177" s="7"/>
      <c r="G177" s="7"/>
      <c r="H177" s="7"/>
      <c r="I177" s="7"/>
      <c r="J177" s="7"/>
      <c r="K177" s="7"/>
    </row>
    <row r="178" spans="3:11" x14ac:dyDescent="0.25">
      <c r="C178" s="7"/>
      <c r="D178" s="7"/>
      <c r="E178" s="7"/>
      <c r="F178" s="7"/>
      <c r="G178" s="7"/>
      <c r="H178" s="7"/>
      <c r="I178" s="7"/>
      <c r="J178" s="7"/>
      <c r="K178" s="7"/>
    </row>
    <row r="179" spans="3:11" x14ac:dyDescent="0.25">
      <c r="C179" s="7"/>
      <c r="D179" s="7"/>
      <c r="E179" s="7"/>
      <c r="F179" s="7"/>
      <c r="G179" s="7"/>
      <c r="H179" s="7"/>
      <c r="I179" s="7"/>
      <c r="J179" s="7"/>
      <c r="K179" s="7"/>
    </row>
    <row r="180" spans="3:11" x14ac:dyDescent="0.25">
      <c r="C180" s="7"/>
      <c r="D180" s="7"/>
      <c r="E180" s="7"/>
      <c r="F180" s="7"/>
      <c r="G180" s="7"/>
      <c r="H180" s="7"/>
      <c r="I180" s="7"/>
      <c r="J180" s="7"/>
      <c r="K180" s="7"/>
    </row>
    <row r="181" spans="3:11" x14ac:dyDescent="0.25">
      <c r="C181" s="7"/>
      <c r="D181" s="7"/>
      <c r="E181" s="7"/>
      <c r="F181" s="7"/>
      <c r="G181" s="7"/>
      <c r="H181" s="7"/>
      <c r="I181" s="7"/>
      <c r="J181" s="7"/>
      <c r="K181" s="7"/>
    </row>
    <row r="182" spans="3:11" x14ac:dyDescent="0.25">
      <c r="C182" s="7"/>
      <c r="D182" s="7"/>
      <c r="E182" s="7"/>
      <c r="F182" s="7"/>
      <c r="G182" s="7"/>
      <c r="H182" s="7"/>
      <c r="I182" s="7"/>
      <c r="J182" s="7"/>
      <c r="K182" s="7"/>
    </row>
    <row r="183" spans="3:11" x14ac:dyDescent="0.25">
      <c r="C183" s="7"/>
      <c r="D183" s="7"/>
      <c r="E183" s="7"/>
      <c r="F183" s="7"/>
      <c r="G183" s="7"/>
      <c r="H183" s="7"/>
      <c r="I183" s="7"/>
      <c r="J183" s="7"/>
    </row>
    <row r="184" spans="3:11" x14ac:dyDescent="0.25">
      <c r="G184" s="7"/>
      <c r="H184" s="7"/>
      <c r="I184" s="7"/>
      <c r="J184" s="7"/>
    </row>
    <row r="185" spans="3:11" x14ac:dyDescent="0.25">
      <c r="G185" s="7"/>
      <c r="H185" s="7"/>
      <c r="I185" s="7"/>
      <c r="J185" s="7"/>
    </row>
  </sheetData>
  <sheetProtection algorithmName="SHA-512" hashValue="7kRm9X3ZIowv+NQqY9Rn545sl/5P8D6t10zN4b21AENsVfQKjI6mu20IrX+Xzhw7HnoqHcNe6h1rAjbJFUi+fQ==" saltValue="3SvB7LsZEF9r4wQJWmp9fA==" spinCount="100000" sheet="1" objects="1" scenarios="1"/>
  <mergeCells count="183">
    <mergeCell ref="G58:J58"/>
    <mergeCell ref="G59:J59"/>
    <mergeCell ref="H70:J70"/>
    <mergeCell ref="H68:J68"/>
    <mergeCell ref="G72:J72"/>
    <mergeCell ref="G76:J76"/>
    <mergeCell ref="G75:J75"/>
    <mergeCell ref="G77:J77"/>
    <mergeCell ref="G80:J80"/>
    <mergeCell ref="H66:J66"/>
    <mergeCell ref="H64:J64"/>
    <mergeCell ref="H62:J62"/>
    <mergeCell ref="G79:I79"/>
    <mergeCell ref="J78:J79"/>
    <mergeCell ref="C59:F59"/>
    <mergeCell ref="K59:M59"/>
    <mergeCell ref="C53:E53"/>
    <mergeCell ref="D32:E32"/>
    <mergeCell ref="D38:F38"/>
    <mergeCell ref="D39:E39"/>
    <mergeCell ref="D33:E33"/>
    <mergeCell ref="D64:F64"/>
    <mergeCell ref="L64:M64"/>
    <mergeCell ref="D42:E42"/>
    <mergeCell ref="C40:F40"/>
    <mergeCell ref="C58:F58"/>
    <mergeCell ref="K58:M58"/>
    <mergeCell ref="C46:E46"/>
    <mergeCell ref="C48:E48"/>
    <mergeCell ref="C43:F43"/>
    <mergeCell ref="C44:E44"/>
    <mergeCell ref="C45:F45"/>
    <mergeCell ref="D47:F47"/>
    <mergeCell ref="C54:I54"/>
    <mergeCell ref="F55:G55"/>
    <mergeCell ref="C55:E55"/>
    <mergeCell ref="H55:I55"/>
    <mergeCell ref="C56:E56"/>
    <mergeCell ref="C65:D65"/>
    <mergeCell ref="E65:F65"/>
    <mergeCell ref="G65:I65"/>
    <mergeCell ref="L65:M65"/>
    <mergeCell ref="C60:D60"/>
    <mergeCell ref="E60:F60"/>
    <mergeCell ref="G60:I60"/>
    <mergeCell ref="L60:M60"/>
    <mergeCell ref="C61:D61"/>
    <mergeCell ref="E61:F61"/>
    <mergeCell ref="G61:I61"/>
    <mergeCell ref="L61:M61"/>
    <mergeCell ref="C79:D79"/>
    <mergeCell ref="E79:F80"/>
    <mergeCell ref="C76:F76"/>
    <mergeCell ref="K76:M76"/>
    <mergeCell ref="C77:F77"/>
    <mergeCell ref="K77:M77"/>
    <mergeCell ref="C78:D78"/>
    <mergeCell ref="E78:F78"/>
    <mergeCell ref="G78:I78"/>
    <mergeCell ref="L78:M79"/>
    <mergeCell ref="C75:F75"/>
    <mergeCell ref="K75:M75"/>
    <mergeCell ref="D62:F62"/>
    <mergeCell ref="L62:M62"/>
    <mergeCell ref="C63:D63"/>
    <mergeCell ref="E63:F63"/>
    <mergeCell ref="G63:I63"/>
    <mergeCell ref="L63:M63"/>
    <mergeCell ref="G71:I71"/>
    <mergeCell ref="L71:M71"/>
    <mergeCell ref="C72:F72"/>
    <mergeCell ref="K72:M72"/>
    <mergeCell ref="D66:F66"/>
    <mergeCell ref="L66:M66"/>
    <mergeCell ref="C67:D67"/>
    <mergeCell ref="E67:F67"/>
    <mergeCell ref="G67:I67"/>
    <mergeCell ref="L67:M67"/>
    <mergeCell ref="G73:I73"/>
    <mergeCell ref="L73:M73"/>
    <mergeCell ref="L68:M68"/>
    <mergeCell ref="G69:I69"/>
    <mergeCell ref="L69:M69"/>
    <mergeCell ref="L70:M70"/>
    <mergeCell ref="H56:I56"/>
    <mergeCell ref="D36:E36"/>
    <mergeCell ref="D37:E37"/>
    <mergeCell ref="D41:E41"/>
    <mergeCell ref="M37:N37"/>
    <mergeCell ref="K34:L34"/>
    <mergeCell ref="N34:O34"/>
    <mergeCell ref="J37:K37"/>
    <mergeCell ref="J35:K35"/>
    <mergeCell ref="M35:N35"/>
    <mergeCell ref="K36:L36"/>
    <mergeCell ref="N36:O36"/>
    <mergeCell ref="K32:L32"/>
    <mergeCell ref="N32:O32"/>
    <mergeCell ref="J33:K33"/>
    <mergeCell ref="M33:N33"/>
    <mergeCell ref="C34:F34"/>
    <mergeCell ref="D35:E35"/>
    <mergeCell ref="D29:E29"/>
    <mergeCell ref="D30:E30"/>
    <mergeCell ref="D31:E31"/>
    <mergeCell ref="J31:K31"/>
    <mergeCell ref="M31:N31"/>
    <mergeCell ref="J29:K29"/>
    <mergeCell ref="M29:N29"/>
    <mergeCell ref="K30:L30"/>
    <mergeCell ref="N30:O30"/>
    <mergeCell ref="C18:F18"/>
    <mergeCell ref="G18:I20"/>
    <mergeCell ref="C19:F20"/>
    <mergeCell ref="J22:L22"/>
    <mergeCell ref="K28:L28"/>
    <mergeCell ref="N28:O28"/>
    <mergeCell ref="M25:N25"/>
    <mergeCell ref="J18:O19"/>
    <mergeCell ref="D22:F22"/>
    <mergeCell ref="K26:L26"/>
    <mergeCell ref="N26:O26"/>
    <mergeCell ref="J27:K27"/>
    <mergeCell ref="M27:N27"/>
    <mergeCell ref="D25:E25"/>
    <mergeCell ref="E24:F24"/>
    <mergeCell ref="E26:F26"/>
    <mergeCell ref="D27:E27"/>
    <mergeCell ref="C28:F28"/>
    <mergeCell ref="K24:L24"/>
    <mergeCell ref="N24:O24"/>
    <mergeCell ref="J25:K25"/>
    <mergeCell ref="B2:H2"/>
    <mergeCell ref="K8:L8"/>
    <mergeCell ref="C9:F9"/>
    <mergeCell ref="K9:L9"/>
    <mergeCell ref="C10:F10"/>
    <mergeCell ref="K10:L10"/>
    <mergeCell ref="D11:F11"/>
    <mergeCell ref="K11:L11"/>
    <mergeCell ref="C7:F8"/>
    <mergeCell ref="G7:H7"/>
    <mergeCell ref="I7:J7"/>
    <mergeCell ref="C6:H6"/>
    <mergeCell ref="C91:D91"/>
    <mergeCell ref="E91:F92"/>
    <mergeCell ref="C92:D92"/>
    <mergeCell ref="C90:D90"/>
    <mergeCell ref="E90:F90"/>
    <mergeCell ref="G81:I81"/>
    <mergeCell ref="J81:J82"/>
    <mergeCell ref="D12:F12"/>
    <mergeCell ref="K12:L12"/>
    <mergeCell ref="D13:F13"/>
    <mergeCell ref="K13:L13"/>
    <mergeCell ref="C14:F14"/>
    <mergeCell ref="K14:L14"/>
    <mergeCell ref="J20:O21"/>
    <mergeCell ref="J17:O17"/>
    <mergeCell ref="M22:O22"/>
    <mergeCell ref="G21:H21"/>
    <mergeCell ref="J23:K23"/>
    <mergeCell ref="M23:N23"/>
    <mergeCell ref="D21:E21"/>
    <mergeCell ref="D23:E23"/>
    <mergeCell ref="C15:F15"/>
    <mergeCell ref="C17:F17"/>
    <mergeCell ref="G17:I17"/>
    <mergeCell ref="G82:I82"/>
    <mergeCell ref="D85:F85"/>
    <mergeCell ref="C86:D86"/>
    <mergeCell ref="E86:F86"/>
    <mergeCell ref="D89:F89"/>
    <mergeCell ref="C80:D80"/>
    <mergeCell ref="D81:F81"/>
    <mergeCell ref="C82:D82"/>
    <mergeCell ref="E82:F82"/>
    <mergeCell ref="E83:F84"/>
    <mergeCell ref="C87:D87"/>
    <mergeCell ref="E87:F88"/>
    <mergeCell ref="C88:D88"/>
    <mergeCell ref="C83:D83"/>
    <mergeCell ref="C84:D84"/>
  </mergeCells>
  <hyperlinks>
    <hyperlink ref="B3" location="Content!A1" display="Content (Inhaltsverzeichnis)" xr:uid="{00000000-0004-0000-3100-000000000000}"/>
  </hyperlinks>
  <pageMargins left="0.7" right="0.7" top="0.78740157499999996" bottom="0.78740157499999996"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Tabelle54"/>
  <dimension ref="B1:Z119"/>
  <sheetViews>
    <sheetView workbookViewId="0"/>
  </sheetViews>
  <sheetFormatPr baseColWidth="10" defaultColWidth="11.42578125" defaultRowHeight="15" x14ac:dyDescent="0.25"/>
  <cols>
    <col min="1" max="1" width="3" customWidth="1"/>
    <col min="2" max="2" width="2.28515625" customWidth="1"/>
    <col min="3" max="3" width="6.140625" customWidth="1"/>
    <col min="4" max="4" width="15" customWidth="1"/>
    <col min="6" max="6" width="11.7109375" customWidth="1"/>
    <col min="7" max="7" width="20.28515625" customWidth="1"/>
    <col min="8" max="8" width="9.42578125" customWidth="1"/>
    <col min="9" max="9" width="13.85546875" customWidth="1"/>
    <col min="10" max="10" width="12.5703125" customWidth="1"/>
    <col min="11" max="11" width="26.140625" customWidth="1"/>
    <col min="12" max="12" width="16" customWidth="1"/>
    <col min="13" max="13" width="4.7109375" customWidth="1"/>
  </cols>
  <sheetData>
    <row r="1" spans="2:26" s="139" customFormat="1" ht="4.5" customHeight="1" x14ac:dyDescent="0.2">
      <c r="Z1" s="437"/>
    </row>
    <row r="2" spans="2:26" s="139" customFormat="1" ht="51" customHeight="1" x14ac:dyDescent="0.2">
      <c r="C2" s="1536" t="s">
        <v>1183</v>
      </c>
      <c r="D2" s="1536"/>
      <c r="E2" s="1536"/>
      <c r="F2" s="1536"/>
      <c r="G2" s="1536"/>
      <c r="H2" s="56"/>
      <c r="I2" s="56"/>
      <c r="J2" s="56"/>
      <c r="K2" s="56"/>
      <c r="L2" s="56"/>
      <c r="M2" s="56"/>
      <c r="N2" s="27"/>
      <c r="O2" s="27"/>
      <c r="P2" s="27"/>
      <c r="Q2" s="27"/>
      <c r="R2" s="27"/>
      <c r="S2" s="27"/>
      <c r="T2" s="27"/>
      <c r="U2" s="27"/>
      <c r="V2" s="27"/>
      <c r="W2" s="27"/>
      <c r="X2" s="27"/>
      <c r="Y2" s="27"/>
      <c r="Z2" s="437"/>
    </row>
    <row r="3" spans="2:26" s="1" customFormat="1" ht="16.5" customHeight="1" x14ac:dyDescent="0.25">
      <c r="B3" s="343" t="s">
        <v>842</v>
      </c>
      <c r="C3"/>
      <c r="D3"/>
      <c r="E3"/>
      <c r="F3"/>
      <c r="G3"/>
      <c r="H3" s="155"/>
      <c r="I3" s="155"/>
      <c r="J3" s="155"/>
      <c r="K3" s="156"/>
      <c r="L3"/>
      <c r="M3"/>
      <c r="N3"/>
    </row>
    <row r="5" spans="2:26" ht="8.25" customHeight="1" x14ac:dyDescent="0.25">
      <c r="B5" s="438"/>
      <c r="C5" s="439"/>
      <c r="D5" s="439"/>
      <c r="E5" s="439"/>
      <c r="F5" s="439"/>
      <c r="G5" s="439"/>
      <c r="H5" s="439"/>
      <c r="I5" s="439"/>
      <c r="J5" s="439"/>
      <c r="K5" s="439"/>
      <c r="L5" s="439"/>
      <c r="M5" s="440"/>
    </row>
    <row r="6" spans="2:26" ht="30" customHeight="1" x14ac:dyDescent="0.25">
      <c r="B6" s="138"/>
      <c r="C6" s="3740" t="s">
        <v>3741</v>
      </c>
      <c r="D6" s="3740"/>
      <c r="E6" s="3740"/>
      <c r="F6" s="3740"/>
      <c r="G6" s="3740"/>
      <c r="H6" s="3740"/>
      <c r="I6" s="441"/>
      <c r="J6" s="442"/>
      <c r="K6" s="441"/>
      <c r="M6" s="443"/>
    </row>
    <row r="7" spans="2:26" ht="20.25" customHeight="1" x14ac:dyDescent="0.25">
      <c r="B7" s="138"/>
      <c r="C7" s="3735"/>
      <c r="D7" s="3736"/>
      <c r="E7" s="3736"/>
      <c r="F7" s="3737"/>
      <c r="G7" s="3738" t="s">
        <v>1142</v>
      </c>
      <c r="H7" s="3739"/>
      <c r="I7" s="3738" t="s">
        <v>1143</v>
      </c>
      <c r="J7" s="3739"/>
      <c r="K7" s="441"/>
      <c r="M7" s="443"/>
    </row>
    <row r="8" spans="2:26" ht="27" customHeight="1" x14ac:dyDescent="0.25">
      <c r="B8" s="138"/>
      <c r="C8" s="2900"/>
      <c r="D8" s="2898"/>
      <c r="E8" s="2898"/>
      <c r="F8" s="2899"/>
      <c r="G8" s="444" t="s">
        <v>1166</v>
      </c>
      <c r="H8" s="444" t="s">
        <v>1168</v>
      </c>
      <c r="I8" s="444" t="s">
        <v>1166</v>
      </c>
      <c r="J8" s="444" t="s">
        <v>1167</v>
      </c>
      <c r="K8" s="3728" t="s">
        <v>1144</v>
      </c>
      <c r="L8" s="3728"/>
      <c r="M8" s="443"/>
    </row>
    <row r="9" spans="2:26" ht="24" customHeight="1" x14ac:dyDescent="0.25">
      <c r="B9" s="138"/>
      <c r="C9" s="1768" t="s">
        <v>1152</v>
      </c>
      <c r="D9" s="1785"/>
      <c r="E9" s="1785"/>
      <c r="F9" s="1748"/>
      <c r="G9" s="445">
        <v>200</v>
      </c>
      <c r="H9" s="445" t="s">
        <v>1145</v>
      </c>
      <c r="I9" s="445">
        <v>200</v>
      </c>
      <c r="J9" s="445" t="s">
        <v>1145</v>
      </c>
      <c r="K9" s="3729" t="s">
        <v>1216</v>
      </c>
      <c r="L9" s="3730"/>
      <c r="M9" s="443"/>
    </row>
    <row r="10" spans="2:26" ht="27.75" customHeight="1" x14ac:dyDescent="0.25">
      <c r="B10" s="138"/>
      <c r="C10" s="285"/>
      <c r="D10" s="3704" t="s">
        <v>1217</v>
      </c>
      <c r="E10" s="3704"/>
      <c r="F10" s="3705"/>
      <c r="G10" s="445">
        <v>2</v>
      </c>
      <c r="H10" s="446" t="s">
        <v>1149</v>
      </c>
      <c r="I10" s="445">
        <v>2</v>
      </c>
      <c r="J10" s="446" t="s">
        <v>1149</v>
      </c>
      <c r="K10" s="3706"/>
      <c r="L10" s="3706"/>
      <c r="M10" s="443"/>
    </row>
    <row r="11" spans="2:26" ht="24.75" customHeight="1" x14ac:dyDescent="0.25">
      <c r="B11" s="138"/>
      <c r="C11" s="3708" t="s">
        <v>3740</v>
      </c>
      <c r="D11" s="3709"/>
      <c r="E11" s="3709"/>
      <c r="F11" s="3710"/>
      <c r="G11" s="447">
        <f>G9-G10</f>
        <v>198</v>
      </c>
      <c r="H11" s="447">
        <f>H9-H10</f>
        <v>0.99990000000000001</v>
      </c>
      <c r="I11" s="447">
        <f>I9-I10</f>
        <v>198</v>
      </c>
      <c r="J11" s="447">
        <f>J9-J10</f>
        <v>0.99990000000000001</v>
      </c>
      <c r="K11" s="3848" t="s">
        <v>1151</v>
      </c>
      <c r="L11" s="3712"/>
      <c r="M11" s="443"/>
    </row>
    <row r="12" spans="2:26" ht="13.5" customHeight="1" x14ac:dyDescent="0.25">
      <c r="B12" s="138"/>
      <c r="C12" s="3724"/>
      <c r="D12" s="3724"/>
      <c r="E12" s="3724"/>
      <c r="F12" s="3724"/>
      <c r="M12" s="443"/>
    </row>
    <row r="13" spans="2:26" ht="9.75" customHeight="1" thickBot="1" x14ac:dyDescent="0.3">
      <c r="B13" s="138"/>
      <c r="M13" s="443"/>
    </row>
    <row r="14" spans="2:26" ht="30" customHeight="1" x14ac:dyDescent="0.25">
      <c r="B14" s="138"/>
      <c r="C14" s="3849" t="s">
        <v>1227</v>
      </c>
      <c r="D14" s="3850"/>
      <c r="E14" s="3851"/>
      <c r="F14" s="3866" t="s">
        <v>1726</v>
      </c>
      <c r="G14" s="3867"/>
      <c r="H14" s="3868"/>
      <c r="M14" s="443"/>
    </row>
    <row r="15" spans="2:26" x14ac:dyDescent="0.25">
      <c r="B15" s="138"/>
      <c r="C15" s="3852" t="s">
        <v>1750</v>
      </c>
      <c r="D15" s="3853"/>
      <c r="E15" s="3854"/>
      <c r="F15" s="3869" t="s">
        <v>2436</v>
      </c>
      <c r="G15" s="3870"/>
      <c r="H15" s="3871"/>
      <c r="M15" s="443"/>
    </row>
    <row r="16" spans="2:26" x14ac:dyDescent="0.25">
      <c r="B16" s="138"/>
      <c r="C16" s="3855"/>
      <c r="D16" s="3856"/>
      <c r="E16" s="3857"/>
      <c r="F16" s="3872"/>
      <c r="G16" s="3873"/>
      <c r="H16" s="3874"/>
      <c r="M16" s="443"/>
    </row>
    <row r="17" spans="2:13" ht="47.25" customHeight="1" thickBot="1" x14ac:dyDescent="0.3">
      <c r="B17" s="138"/>
      <c r="C17" s="3716"/>
      <c r="D17" s="3717"/>
      <c r="E17" s="3718"/>
      <c r="F17" s="3875"/>
      <c r="G17" s="3876"/>
      <c r="H17" s="3877"/>
      <c r="M17" s="443"/>
    </row>
    <row r="18" spans="2:13" ht="14.25" customHeight="1" x14ac:dyDescent="0.25">
      <c r="B18" s="138"/>
      <c r="M18" s="443"/>
    </row>
    <row r="19" spans="2:13" ht="50.25" customHeight="1" x14ac:dyDescent="0.25">
      <c r="B19" s="138"/>
      <c r="M19" s="443"/>
    </row>
    <row r="20" spans="2:13" ht="12.75" customHeight="1" x14ac:dyDescent="0.25">
      <c r="B20" s="138"/>
      <c r="M20" s="443"/>
    </row>
    <row r="21" spans="2:13" x14ac:dyDescent="0.25">
      <c r="B21" s="453"/>
      <c r="C21" s="454"/>
      <c r="D21" s="454"/>
      <c r="E21" s="454"/>
      <c r="F21" s="454"/>
      <c r="G21" s="454"/>
      <c r="H21" s="454"/>
      <c r="I21" s="455"/>
      <c r="J21" s="455"/>
      <c r="K21" s="455"/>
      <c r="L21" s="455"/>
      <c r="M21" s="456"/>
    </row>
    <row r="22" spans="2:13" x14ac:dyDescent="0.25">
      <c r="C22" s="7"/>
      <c r="D22" s="7"/>
      <c r="E22" s="7"/>
      <c r="F22" s="7"/>
      <c r="G22" s="7"/>
      <c r="H22" s="7"/>
      <c r="I22" s="7"/>
      <c r="J22" s="7"/>
      <c r="K22" s="7"/>
    </row>
    <row r="23" spans="2:13" x14ac:dyDescent="0.25">
      <c r="B23" s="438"/>
      <c r="C23" s="90"/>
      <c r="D23" s="90"/>
      <c r="E23" s="90"/>
      <c r="F23" s="90"/>
      <c r="G23" s="90"/>
      <c r="H23" s="90"/>
      <c r="I23" s="90"/>
      <c r="J23" s="90"/>
      <c r="K23" s="90"/>
      <c r="L23" s="439"/>
      <c r="M23" s="440"/>
    </row>
    <row r="24" spans="2:13" ht="28.5" customHeight="1" thickBot="1" x14ac:dyDescent="0.3">
      <c r="B24" s="138"/>
      <c r="C24" s="3865" t="s">
        <v>1177</v>
      </c>
      <c r="D24" s="3865"/>
      <c r="E24" s="3865"/>
      <c r="F24" s="3865"/>
      <c r="G24" s="3865"/>
      <c r="M24" s="443"/>
    </row>
    <row r="25" spans="2:13" ht="33" customHeight="1" x14ac:dyDescent="0.25">
      <c r="B25" s="138"/>
      <c r="C25" s="3858" t="s">
        <v>1218</v>
      </c>
      <c r="D25" s="3859"/>
      <c r="E25" s="3859"/>
      <c r="F25" s="3859"/>
      <c r="G25" s="3860"/>
      <c r="M25" s="443"/>
    </row>
    <row r="26" spans="2:13" ht="51.75" customHeight="1" x14ac:dyDescent="0.25">
      <c r="B26" s="138"/>
      <c r="C26" s="3810" t="s">
        <v>1222</v>
      </c>
      <c r="D26" s="3811"/>
      <c r="E26" s="3811"/>
      <c r="F26" s="3861" t="s">
        <v>1223</v>
      </c>
      <c r="G26" s="3862"/>
      <c r="M26" s="443"/>
    </row>
    <row r="27" spans="2:13" ht="17.25" customHeight="1" thickBot="1" x14ac:dyDescent="0.3">
      <c r="B27" s="138"/>
      <c r="C27" s="3814" t="s">
        <v>1219</v>
      </c>
      <c r="D27" s="3815"/>
      <c r="E27" s="3815"/>
      <c r="F27" s="3863" t="s">
        <v>1224</v>
      </c>
      <c r="G27" s="3864"/>
      <c r="M27" s="443"/>
    </row>
    <row r="28" spans="2:13" ht="36" customHeight="1" thickBot="1" x14ac:dyDescent="0.3">
      <c r="B28" s="138"/>
      <c r="M28" s="443"/>
    </row>
    <row r="29" spans="2:13" ht="39.75" customHeight="1" x14ac:dyDescent="0.25">
      <c r="B29" s="138"/>
      <c r="C29" s="3783" t="s">
        <v>1230</v>
      </c>
      <c r="D29" s="3784"/>
      <c r="E29" s="3784"/>
      <c r="F29" s="3785"/>
      <c r="G29" s="3845" t="s">
        <v>1229</v>
      </c>
      <c r="H29" s="3846"/>
      <c r="I29" s="3846"/>
      <c r="J29" s="3847"/>
      <c r="M29" s="443"/>
    </row>
    <row r="30" spans="2:13" ht="28.5" customHeight="1" x14ac:dyDescent="0.25">
      <c r="B30" s="138"/>
      <c r="C30" s="3789" t="s">
        <v>1228</v>
      </c>
      <c r="D30" s="3790"/>
      <c r="E30" s="3790"/>
      <c r="F30" s="3791"/>
      <c r="G30" s="3789" t="s">
        <v>1228</v>
      </c>
      <c r="H30" s="3790"/>
      <c r="I30" s="3790"/>
      <c r="J30" s="3791"/>
      <c r="M30" s="443"/>
    </row>
    <row r="31" spans="2:13" ht="36" customHeight="1" x14ac:dyDescent="0.25">
      <c r="B31" s="138"/>
      <c r="C31" s="1692" t="s">
        <v>428</v>
      </c>
      <c r="D31" s="1556"/>
      <c r="E31" s="1556" t="s">
        <v>1225</v>
      </c>
      <c r="F31" s="2974"/>
      <c r="G31" s="3699" t="s">
        <v>428</v>
      </c>
      <c r="H31" s="1748"/>
      <c r="I31" s="1768" t="s">
        <v>1226</v>
      </c>
      <c r="J31" s="2906"/>
      <c r="M31" s="443"/>
    </row>
    <row r="32" spans="2:13" ht="35.25" customHeight="1" x14ac:dyDescent="0.25">
      <c r="B32" s="138"/>
      <c r="C32" s="1692" t="s">
        <v>427</v>
      </c>
      <c r="D32" s="1556"/>
      <c r="E32" s="1556" t="s">
        <v>76</v>
      </c>
      <c r="F32" s="2974"/>
      <c r="G32" s="3699" t="s">
        <v>427</v>
      </c>
      <c r="H32" s="1748"/>
      <c r="I32" s="1768" t="s">
        <v>583</v>
      </c>
      <c r="J32" s="2906"/>
      <c r="M32" s="443"/>
    </row>
    <row r="33" spans="2:14" ht="35.25" customHeight="1" thickBot="1" x14ac:dyDescent="0.3">
      <c r="B33" s="138"/>
      <c r="C33" s="3015" t="s">
        <v>828</v>
      </c>
      <c r="D33" s="2340"/>
      <c r="E33" s="2340" t="s">
        <v>800</v>
      </c>
      <c r="F33" s="3116"/>
      <c r="G33" s="3696" t="s">
        <v>828</v>
      </c>
      <c r="H33" s="1742"/>
      <c r="I33" s="2370" t="s">
        <v>8</v>
      </c>
      <c r="J33" s="3779"/>
      <c r="M33" s="443"/>
    </row>
    <row r="34" spans="2:14" x14ac:dyDescent="0.25">
      <c r="B34" s="138"/>
      <c r="C34" s="7"/>
      <c r="D34" s="7"/>
      <c r="E34" s="7"/>
      <c r="F34" s="7"/>
      <c r="G34" s="7"/>
      <c r="H34" s="7"/>
      <c r="I34" s="7"/>
      <c r="J34" s="7"/>
      <c r="M34" s="443"/>
    </row>
    <row r="35" spans="2:14" ht="42.75" customHeight="1" thickBot="1" x14ac:dyDescent="0.3">
      <c r="B35" s="138"/>
      <c r="C35" s="3767" t="s">
        <v>1234</v>
      </c>
      <c r="D35" s="3768"/>
      <c r="E35" s="3768"/>
      <c r="F35" s="3769"/>
      <c r="G35" s="3835" t="s">
        <v>1235</v>
      </c>
      <c r="H35" s="3836"/>
      <c r="I35" s="3836"/>
      <c r="J35" s="3836"/>
      <c r="K35" s="3067"/>
      <c r="L35" s="3067"/>
      <c r="M35" s="1813"/>
      <c r="N35" s="464"/>
    </row>
    <row r="36" spans="2:14" ht="33.75" customHeight="1" thickBot="1" x14ac:dyDescent="0.3">
      <c r="B36" s="138"/>
      <c r="C36" s="3842" t="s">
        <v>1187</v>
      </c>
      <c r="D36" s="3843"/>
      <c r="E36" s="3843"/>
      <c r="F36" s="3844"/>
      <c r="G36" s="3845" t="s">
        <v>1188</v>
      </c>
      <c r="H36" s="3846"/>
      <c r="I36" s="3846"/>
      <c r="J36" s="3847"/>
      <c r="K36" s="3839"/>
      <c r="L36" s="3840"/>
      <c r="M36" s="3841"/>
    </row>
    <row r="37" spans="2:14" ht="37.5" customHeight="1" x14ac:dyDescent="0.25">
      <c r="B37" s="138"/>
      <c r="C37" s="1670" t="s">
        <v>1198</v>
      </c>
      <c r="D37" s="1671"/>
      <c r="E37" s="1671"/>
      <c r="F37" s="3837" t="s">
        <v>1236</v>
      </c>
      <c r="G37" s="3699" t="s">
        <v>828</v>
      </c>
      <c r="H37" s="1785"/>
      <c r="I37" s="1748"/>
      <c r="J37" s="3032" t="s">
        <v>1199</v>
      </c>
      <c r="K37" s="462"/>
      <c r="L37" s="3833"/>
      <c r="M37" s="3834"/>
    </row>
    <row r="38" spans="2:14" ht="40.5" customHeight="1" thickBot="1" x14ac:dyDescent="0.3">
      <c r="B38" s="138"/>
      <c r="C38" s="3015" t="s">
        <v>1618</v>
      </c>
      <c r="D38" s="2340"/>
      <c r="E38" s="1743"/>
      <c r="F38" s="3838"/>
      <c r="G38" s="3696" t="s">
        <v>1618</v>
      </c>
      <c r="H38" s="2371"/>
      <c r="I38" s="1742"/>
      <c r="J38" s="3171"/>
      <c r="K38" s="26"/>
      <c r="L38" s="3833"/>
      <c r="M38" s="3834"/>
    </row>
    <row r="39" spans="2:14" x14ac:dyDescent="0.25">
      <c r="B39" s="453"/>
      <c r="C39" s="454"/>
      <c r="D39" s="454"/>
      <c r="E39" s="454"/>
      <c r="F39" s="454"/>
      <c r="G39" s="454"/>
      <c r="H39" s="454"/>
      <c r="I39" s="454"/>
      <c r="J39" s="454"/>
      <c r="K39" s="454"/>
      <c r="L39" s="455"/>
      <c r="M39" s="456"/>
    </row>
    <row r="40" spans="2:14" x14ac:dyDescent="0.25">
      <c r="C40" s="7"/>
      <c r="D40" s="7"/>
      <c r="E40" s="7"/>
      <c r="F40" s="7"/>
      <c r="G40" s="7"/>
      <c r="H40" s="7"/>
      <c r="I40" s="7"/>
      <c r="J40" s="7"/>
      <c r="K40" s="7"/>
    </row>
    <row r="41" spans="2:14" ht="9" customHeight="1" x14ac:dyDescent="0.25">
      <c r="B41" s="438"/>
      <c r="C41" s="90"/>
      <c r="D41" s="90"/>
      <c r="E41" s="90"/>
      <c r="F41" s="90"/>
      <c r="G41" s="90"/>
      <c r="H41" s="90"/>
      <c r="I41" s="90"/>
      <c r="J41" s="90"/>
      <c r="K41" s="90"/>
      <c r="L41" s="439"/>
      <c r="M41" s="440"/>
    </row>
    <row r="42" spans="2:14" ht="30.75" customHeight="1" x14ac:dyDescent="0.25">
      <c r="B42" s="138"/>
      <c r="C42" s="3830" t="s">
        <v>1205</v>
      </c>
      <c r="D42" s="3831"/>
      <c r="E42" s="3831"/>
      <c r="F42" s="3831"/>
      <c r="G42" s="3831"/>
      <c r="H42" s="3831"/>
      <c r="I42" s="3831"/>
      <c r="J42" s="3831"/>
      <c r="K42" s="3831"/>
      <c r="L42" s="3831"/>
      <c r="M42" s="3832"/>
    </row>
    <row r="43" spans="2:14" ht="9.75" customHeight="1" x14ac:dyDescent="0.25">
      <c r="B43" s="138"/>
      <c r="C43" s="465"/>
      <c r="D43" s="466"/>
      <c r="E43" s="466"/>
      <c r="F43" s="466"/>
      <c r="G43" s="466"/>
      <c r="H43" s="466"/>
      <c r="I43" s="466"/>
      <c r="J43" s="466"/>
      <c r="K43" s="466"/>
      <c r="L43" s="466"/>
      <c r="M43" s="443"/>
    </row>
    <row r="44" spans="2:14" ht="96.75" customHeight="1" x14ac:dyDescent="0.25">
      <c r="B44" s="138"/>
      <c r="C44" s="467" t="s">
        <v>1196</v>
      </c>
      <c r="D44" s="627" t="s">
        <v>1713</v>
      </c>
      <c r="E44" s="118" t="s">
        <v>1207</v>
      </c>
      <c r="F44" s="467" t="s">
        <v>1206</v>
      </c>
      <c r="G44" s="467" t="s">
        <v>1211</v>
      </c>
      <c r="H44" s="467" t="s">
        <v>1208</v>
      </c>
      <c r="I44" s="467" t="s">
        <v>1237</v>
      </c>
      <c r="J44" s="467" t="s">
        <v>1210</v>
      </c>
      <c r="K44" s="488" t="s">
        <v>1209</v>
      </c>
      <c r="L44" s="467" t="s">
        <v>1214</v>
      </c>
      <c r="M44" s="490"/>
    </row>
    <row r="45" spans="2:14" x14ac:dyDescent="0.25">
      <c r="B45" s="138"/>
      <c r="C45" s="469">
        <v>111</v>
      </c>
      <c r="D45" s="470">
        <v>41896</v>
      </c>
      <c r="E45" s="470">
        <v>41912</v>
      </c>
      <c r="F45" s="476" t="s">
        <v>76</v>
      </c>
      <c r="G45" s="472">
        <v>1</v>
      </c>
      <c r="H45" s="473">
        <f>E45-D45</f>
        <v>16</v>
      </c>
      <c r="I45" s="436">
        <v>0</v>
      </c>
      <c r="J45" s="472">
        <v>18</v>
      </c>
      <c r="K45" s="474">
        <f>(J45-I45)/J45</f>
        <v>1</v>
      </c>
      <c r="L45" s="474">
        <v>1</v>
      </c>
      <c r="M45" s="443"/>
    </row>
    <row r="46" spans="2:14" x14ac:dyDescent="0.25">
      <c r="B46" s="138"/>
      <c r="C46" s="469">
        <v>112</v>
      </c>
      <c r="D46" s="470">
        <v>41601</v>
      </c>
      <c r="E46" s="470">
        <v>41639</v>
      </c>
      <c r="F46" s="471" t="s">
        <v>83</v>
      </c>
      <c r="G46" s="472">
        <v>2</v>
      </c>
      <c r="H46" s="473">
        <f t="shared" ref="H46:H62" si="0">E46-D46</f>
        <v>38</v>
      </c>
      <c r="I46" s="436">
        <v>1</v>
      </c>
      <c r="J46" s="472">
        <v>17</v>
      </c>
      <c r="K46" s="474">
        <f>(J46-I46)/J46</f>
        <v>0.94117647058823528</v>
      </c>
      <c r="L46" s="474">
        <f>PRODUCT(K45:K46)</f>
        <v>0.94117647058823528</v>
      </c>
      <c r="M46" s="443"/>
    </row>
    <row r="47" spans="2:14" x14ac:dyDescent="0.25">
      <c r="B47" s="138"/>
      <c r="C47" s="469">
        <v>113</v>
      </c>
      <c r="D47" s="470">
        <v>41776</v>
      </c>
      <c r="E47" s="470">
        <v>41816</v>
      </c>
      <c r="F47" s="476" t="s">
        <v>76</v>
      </c>
      <c r="G47" s="472">
        <v>3</v>
      </c>
      <c r="H47" s="473">
        <f t="shared" si="0"/>
        <v>40</v>
      </c>
      <c r="I47" s="472">
        <v>0</v>
      </c>
      <c r="J47" s="472">
        <v>16</v>
      </c>
      <c r="K47" s="474">
        <f>(J47-I47)/J47</f>
        <v>1</v>
      </c>
      <c r="L47" s="474">
        <f>PRODUCT(K45:K47)</f>
        <v>0.94117647058823528</v>
      </c>
      <c r="M47" s="443"/>
    </row>
    <row r="48" spans="2:14" x14ac:dyDescent="0.25">
      <c r="B48" s="138"/>
      <c r="C48" s="469">
        <v>114</v>
      </c>
      <c r="D48" s="470">
        <v>40974</v>
      </c>
      <c r="E48" s="470">
        <v>41019</v>
      </c>
      <c r="F48" s="476" t="s">
        <v>76</v>
      </c>
      <c r="G48" s="472">
        <v>4</v>
      </c>
      <c r="H48" s="473">
        <f t="shared" si="0"/>
        <v>45</v>
      </c>
      <c r="I48" s="472">
        <v>0</v>
      </c>
      <c r="J48" s="472">
        <v>15</v>
      </c>
      <c r="K48" s="474">
        <f t="shared" ref="K48:K62" si="1">(J48-I48)/J48</f>
        <v>1</v>
      </c>
      <c r="L48" s="474">
        <f>PRODUCT(K45:K48)</f>
        <v>0.94117647058823528</v>
      </c>
      <c r="M48" s="443"/>
    </row>
    <row r="49" spans="2:13" x14ac:dyDescent="0.25">
      <c r="B49" s="138"/>
      <c r="C49" s="469">
        <v>115</v>
      </c>
      <c r="D49" s="470">
        <v>41291</v>
      </c>
      <c r="E49" s="470">
        <v>41348</v>
      </c>
      <c r="F49" s="471" t="s">
        <v>83</v>
      </c>
      <c r="G49" s="467">
        <v>5</v>
      </c>
      <c r="H49" s="473">
        <f t="shared" si="0"/>
        <v>57</v>
      </c>
      <c r="I49" s="472">
        <v>1</v>
      </c>
      <c r="J49" s="472">
        <v>14</v>
      </c>
      <c r="K49" s="474">
        <f t="shared" si="1"/>
        <v>0.9285714285714286</v>
      </c>
      <c r="L49" s="474">
        <f>PRODUCT(K45:K49)</f>
        <v>0.87394957983193278</v>
      </c>
      <c r="M49" s="443"/>
    </row>
    <row r="50" spans="2:13" x14ac:dyDescent="0.25">
      <c r="B50" s="138"/>
      <c r="C50" s="469">
        <v>116</v>
      </c>
      <c r="D50" s="470">
        <v>40808</v>
      </c>
      <c r="E50" s="470">
        <v>40890</v>
      </c>
      <c r="F50" s="476" t="s">
        <v>76</v>
      </c>
      <c r="G50" s="467">
        <v>6</v>
      </c>
      <c r="H50" s="473">
        <f t="shared" si="0"/>
        <v>82</v>
      </c>
      <c r="I50" s="472">
        <v>0</v>
      </c>
      <c r="J50" s="472">
        <v>13</v>
      </c>
      <c r="K50" s="474">
        <f t="shared" si="1"/>
        <v>1</v>
      </c>
      <c r="L50" s="474">
        <f>PRODUCT(K45:K50)</f>
        <v>0.87394957983193278</v>
      </c>
      <c r="M50" s="443"/>
    </row>
    <row r="51" spans="2:13" x14ac:dyDescent="0.25">
      <c r="B51" s="138"/>
      <c r="C51" s="469">
        <v>117</v>
      </c>
      <c r="D51" s="470">
        <v>41185</v>
      </c>
      <c r="E51" s="470">
        <v>41286</v>
      </c>
      <c r="F51" s="471" t="s">
        <v>83</v>
      </c>
      <c r="G51" s="467">
        <v>7</v>
      </c>
      <c r="H51" s="473">
        <f t="shared" si="0"/>
        <v>101</v>
      </c>
      <c r="I51" s="472">
        <v>1</v>
      </c>
      <c r="J51" s="472">
        <v>12</v>
      </c>
      <c r="K51" s="474">
        <f t="shared" si="1"/>
        <v>0.91666666666666663</v>
      </c>
      <c r="L51" s="474">
        <f>PRODUCT(K45:K51)</f>
        <v>0.80112044817927164</v>
      </c>
      <c r="M51" s="443"/>
    </row>
    <row r="52" spans="2:13" x14ac:dyDescent="0.25">
      <c r="B52" s="138"/>
      <c r="C52" s="469">
        <v>121</v>
      </c>
      <c r="D52" s="470">
        <v>41014</v>
      </c>
      <c r="E52" s="470">
        <v>41164</v>
      </c>
      <c r="F52" s="476" t="s">
        <v>76</v>
      </c>
      <c r="G52" s="467">
        <v>8</v>
      </c>
      <c r="H52" s="473">
        <f t="shared" si="0"/>
        <v>150</v>
      </c>
      <c r="I52" s="436">
        <v>0</v>
      </c>
      <c r="J52" s="472">
        <v>11</v>
      </c>
      <c r="K52" s="474">
        <f t="shared" si="1"/>
        <v>1</v>
      </c>
      <c r="L52" s="474">
        <f>PRODUCT(K45:K52)</f>
        <v>0.80112044817927164</v>
      </c>
      <c r="M52" s="443"/>
    </row>
    <row r="53" spans="2:13" x14ac:dyDescent="0.25">
      <c r="B53" s="138"/>
      <c r="C53" s="469">
        <v>122</v>
      </c>
      <c r="D53" s="470">
        <v>40743</v>
      </c>
      <c r="E53" s="470">
        <v>40904</v>
      </c>
      <c r="F53" s="476" t="s">
        <v>76</v>
      </c>
      <c r="G53" s="467">
        <v>9</v>
      </c>
      <c r="H53" s="473">
        <f t="shared" si="0"/>
        <v>161</v>
      </c>
      <c r="I53" s="436">
        <v>0</v>
      </c>
      <c r="J53" s="472">
        <v>10</v>
      </c>
      <c r="K53" s="474">
        <f t="shared" si="1"/>
        <v>1</v>
      </c>
      <c r="L53" s="474">
        <f>PRODUCT(K45:K53)</f>
        <v>0.80112044817927164</v>
      </c>
      <c r="M53" s="443"/>
    </row>
    <row r="54" spans="2:13" x14ac:dyDescent="0.25">
      <c r="B54" s="138"/>
      <c r="C54" s="469">
        <v>123</v>
      </c>
      <c r="D54" s="470">
        <v>40383</v>
      </c>
      <c r="E54" s="470">
        <v>40561</v>
      </c>
      <c r="F54" s="471" t="s">
        <v>83</v>
      </c>
      <c r="G54" s="467">
        <v>10</v>
      </c>
      <c r="H54" s="473">
        <f t="shared" si="0"/>
        <v>178</v>
      </c>
      <c r="I54" s="436">
        <v>1</v>
      </c>
      <c r="J54" s="472">
        <v>9</v>
      </c>
      <c r="K54" s="474">
        <f t="shared" si="1"/>
        <v>0.88888888888888884</v>
      </c>
      <c r="L54" s="474">
        <f>PRODUCT(K45:K54)</f>
        <v>0.71210706504824139</v>
      </c>
      <c r="M54" s="443"/>
    </row>
    <row r="55" spans="2:13" x14ac:dyDescent="0.25">
      <c r="B55" s="138"/>
      <c r="C55" s="469">
        <v>124</v>
      </c>
      <c r="D55" s="470">
        <v>40511</v>
      </c>
      <c r="E55" s="470">
        <v>40710</v>
      </c>
      <c r="F55" s="476" t="s">
        <v>76</v>
      </c>
      <c r="G55" s="467">
        <v>11</v>
      </c>
      <c r="H55" s="473">
        <f t="shared" si="0"/>
        <v>199</v>
      </c>
      <c r="I55" s="436">
        <v>0</v>
      </c>
      <c r="J55" s="472">
        <v>8</v>
      </c>
      <c r="K55" s="474">
        <f t="shared" si="1"/>
        <v>1</v>
      </c>
      <c r="L55" s="474">
        <f>PRODUCT(K45:K55)</f>
        <v>0.71210706504824139</v>
      </c>
      <c r="M55" s="443"/>
    </row>
    <row r="56" spans="2:13" x14ac:dyDescent="0.25">
      <c r="B56" s="138"/>
      <c r="C56" s="469">
        <v>125</v>
      </c>
      <c r="D56" s="470">
        <v>41322</v>
      </c>
      <c r="E56" s="470">
        <v>41525</v>
      </c>
      <c r="F56" s="476" t="s">
        <v>76</v>
      </c>
      <c r="G56" s="467">
        <v>12</v>
      </c>
      <c r="H56" s="473">
        <f t="shared" si="0"/>
        <v>203</v>
      </c>
      <c r="I56" s="472">
        <v>0</v>
      </c>
      <c r="J56" s="472">
        <v>7</v>
      </c>
      <c r="K56" s="474">
        <f t="shared" si="1"/>
        <v>1</v>
      </c>
      <c r="L56" s="474">
        <f>PRODUCT(K45:K56)</f>
        <v>0.71210706504824139</v>
      </c>
      <c r="M56" s="443"/>
    </row>
    <row r="57" spans="2:13" x14ac:dyDescent="0.25">
      <c r="B57" s="138"/>
      <c r="C57" s="469">
        <v>126</v>
      </c>
      <c r="D57" s="481">
        <v>41045</v>
      </c>
      <c r="E57" s="470">
        <v>41276</v>
      </c>
      <c r="F57" s="471" t="s">
        <v>83</v>
      </c>
      <c r="G57" s="467">
        <v>13</v>
      </c>
      <c r="H57" s="473">
        <f t="shared" si="0"/>
        <v>231</v>
      </c>
      <c r="I57" s="482">
        <v>1</v>
      </c>
      <c r="J57" s="482">
        <v>6</v>
      </c>
      <c r="K57" s="474">
        <f t="shared" si="1"/>
        <v>0.83333333333333337</v>
      </c>
      <c r="L57" s="474">
        <f>PRODUCT(K45:K57)</f>
        <v>0.59342255420686785</v>
      </c>
      <c r="M57" s="443"/>
    </row>
    <row r="58" spans="2:13" x14ac:dyDescent="0.25">
      <c r="B58" s="138"/>
      <c r="C58" s="469">
        <v>127</v>
      </c>
      <c r="D58" s="481">
        <v>40398</v>
      </c>
      <c r="E58" s="470">
        <v>40648</v>
      </c>
      <c r="F58" s="471" t="s">
        <v>83</v>
      </c>
      <c r="G58" s="467">
        <v>14</v>
      </c>
      <c r="H58" s="473">
        <f t="shared" si="0"/>
        <v>250</v>
      </c>
      <c r="I58" s="482">
        <v>1</v>
      </c>
      <c r="J58" s="482">
        <v>5</v>
      </c>
      <c r="K58" s="474">
        <f t="shared" si="1"/>
        <v>0.8</v>
      </c>
      <c r="L58" s="474">
        <f>PRODUCT(K45:K58)</f>
        <v>0.4747380433654943</v>
      </c>
      <c r="M58" s="443"/>
    </row>
    <row r="59" spans="2:13" x14ac:dyDescent="0.25">
      <c r="B59" s="138"/>
      <c r="C59" s="469">
        <v>128</v>
      </c>
      <c r="D59" s="481">
        <v>40588</v>
      </c>
      <c r="E59" s="470">
        <v>40853</v>
      </c>
      <c r="F59" s="476" t="s">
        <v>76</v>
      </c>
      <c r="G59" s="467">
        <v>15</v>
      </c>
      <c r="H59" s="473">
        <f t="shared" si="0"/>
        <v>265</v>
      </c>
      <c r="I59" s="482">
        <v>0</v>
      </c>
      <c r="J59" s="482">
        <v>4</v>
      </c>
      <c r="K59" s="474">
        <f t="shared" si="1"/>
        <v>1</v>
      </c>
      <c r="L59" s="474">
        <f>PRODUCT(K45:K59)</f>
        <v>0.4747380433654943</v>
      </c>
      <c r="M59" s="443"/>
    </row>
    <row r="60" spans="2:13" x14ac:dyDescent="0.25">
      <c r="B60" s="138"/>
      <c r="C60" s="469">
        <v>129</v>
      </c>
      <c r="D60" s="470">
        <v>40377</v>
      </c>
      <c r="E60" s="470">
        <v>40661</v>
      </c>
      <c r="F60" s="476" t="s">
        <v>76</v>
      </c>
      <c r="G60" s="467">
        <v>16</v>
      </c>
      <c r="H60" s="473">
        <f t="shared" si="0"/>
        <v>284</v>
      </c>
      <c r="I60" s="436">
        <v>0</v>
      </c>
      <c r="J60" s="472">
        <v>3</v>
      </c>
      <c r="K60" s="474">
        <f t="shared" si="1"/>
        <v>1</v>
      </c>
      <c r="L60" s="474">
        <f>PRODUCT(K45:K60)</f>
        <v>0.4747380433654943</v>
      </c>
      <c r="M60" s="443"/>
    </row>
    <row r="61" spans="2:13" x14ac:dyDescent="0.25">
      <c r="B61" s="138"/>
      <c r="C61" s="469">
        <v>130</v>
      </c>
      <c r="D61" s="470">
        <v>40198</v>
      </c>
      <c r="E61" s="470">
        <v>40507</v>
      </c>
      <c r="F61" s="476" t="s">
        <v>76</v>
      </c>
      <c r="G61" s="467">
        <v>17</v>
      </c>
      <c r="H61" s="473">
        <f t="shared" si="0"/>
        <v>309</v>
      </c>
      <c r="I61" s="436">
        <v>0</v>
      </c>
      <c r="J61" s="472">
        <v>2</v>
      </c>
      <c r="K61" s="474">
        <f t="shared" si="1"/>
        <v>1</v>
      </c>
      <c r="L61" s="474">
        <f>PRODUCT(K45:K61)</f>
        <v>0.4747380433654943</v>
      </c>
      <c r="M61" s="443"/>
    </row>
    <row r="62" spans="2:13" x14ac:dyDescent="0.25">
      <c r="B62" s="138"/>
      <c r="C62" s="469">
        <v>131</v>
      </c>
      <c r="D62" s="470">
        <v>39906</v>
      </c>
      <c r="E62" s="470">
        <v>40248</v>
      </c>
      <c r="F62" s="476" t="s">
        <v>76</v>
      </c>
      <c r="G62" s="467">
        <v>18</v>
      </c>
      <c r="H62" s="473">
        <f t="shared" si="0"/>
        <v>342</v>
      </c>
      <c r="I62" s="436">
        <v>0</v>
      </c>
      <c r="J62" s="472">
        <v>1</v>
      </c>
      <c r="K62" s="474">
        <f t="shared" si="1"/>
        <v>1</v>
      </c>
      <c r="L62" s="474">
        <f>PRODUCT(K45:K62)</f>
        <v>0.4747380433654943</v>
      </c>
      <c r="M62" s="443"/>
    </row>
    <row r="63" spans="2:13" x14ac:dyDescent="0.25">
      <c r="B63" s="453"/>
      <c r="C63" s="454"/>
      <c r="D63" s="454"/>
      <c r="E63" s="454"/>
      <c r="F63" s="454"/>
      <c r="G63" s="454"/>
      <c r="H63" s="454"/>
      <c r="I63" s="454"/>
      <c r="J63" s="454"/>
      <c r="K63" s="454"/>
      <c r="L63" s="455"/>
      <c r="M63" s="456"/>
    </row>
    <row r="64" spans="2:13" x14ac:dyDescent="0.25">
      <c r="C64" s="7"/>
      <c r="D64" s="7"/>
      <c r="E64" s="7"/>
      <c r="F64" s="7"/>
      <c r="G64" s="7"/>
      <c r="H64" s="7"/>
      <c r="I64" s="7"/>
      <c r="J64" s="7"/>
      <c r="K64" s="7"/>
    </row>
    <row r="65" spans="2:13" x14ac:dyDescent="0.25">
      <c r="B65" s="438"/>
      <c r="C65" s="90"/>
      <c r="D65" s="90"/>
      <c r="E65" s="90"/>
      <c r="F65" s="90"/>
      <c r="G65" s="90"/>
      <c r="H65" s="90"/>
      <c r="I65" s="90"/>
      <c r="J65" s="90"/>
      <c r="K65" s="90"/>
      <c r="L65" s="439"/>
      <c r="M65" s="440"/>
    </row>
    <row r="66" spans="2:13" ht="24.75" customHeight="1" x14ac:dyDescent="0.25">
      <c r="B66" s="138"/>
      <c r="C66" s="3830" t="s">
        <v>1213</v>
      </c>
      <c r="D66" s="3831"/>
      <c r="E66" s="3831"/>
      <c r="F66" s="3831"/>
      <c r="G66" s="3831"/>
      <c r="H66" s="3831"/>
      <c r="I66" s="3831"/>
      <c r="J66" s="3831"/>
      <c r="K66" s="3831"/>
      <c r="L66" s="3831"/>
      <c r="M66" s="3832"/>
    </row>
    <row r="67" spans="2:13" x14ac:dyDescent="0.25">
      <c r="B67" s="138"/>
      <c r="C67" s="7"/>
      <c r="D67" s="7"/>
      <c r="E67" s="7"/>
      <c r="F67" s="7"/>
      <c r="G67" s="7"/>
      <c r="H67" s="7"/>
      <c r="I67" s="7"/>
      <c r="J67" s="7"/>
      <c r="K67" s="7"/>
      <c r="M67" s="443"/>
    </row>
    <row r="68" spans="2:13" x14ac:dyDescent="0.25">
      <c r="B68" s="138"/>
      <c r="C68" s="7"/>
      <c r="D68" s="7"/>
      <c r="E68" s="7"/>
      <c r="F68" s="7"/>
      <c r="G68" s="7"/>
      <c r="H68" s="7"/>
      <c r="I68" s="7"/>
      <c r="J68" s="7"/>
      <c r="K68" s="7"/>
      <c r="M68" s="443"/>
    </row>
    <row r="69" spans="2:13" x14ac:dyDescent="0.25">
      <c r="B69" s="138"/>
      <c r="C69" s="7"/>
      <c r="D69" s="7"/>
      <c r="E69" s="7"/>
      <c r="F69" s="7"/>
      <c r="G69" s="7"/>
      <c r="H69" s="7"/>
      <c r="I69" s="7"/>
      <c r="J69" s="7"/>
      <c r="K69" s="7"/>
      <c r="M69" s="443"/>
    </row>
    <row r="70" spans="2:13" x14ac:dyDescent="0.25">
      <c r="B70" s="138"/>
      <c r="C70" s="7"/>
      <c r="D70" s="7"/>
      <c r="E70" s="7"/>
      <c r="F70" s="7"/>
      <c r="G70" s="7"/>
      <c r="H70" s="7"/>
      <c r="I70" s="7"/>
      <c r="J70" s="7"/>
      <c r="K70" s="7"/>
      <c r="M70" s="443"/>
    </row>
    <row r="71" spans="2:13" x14ac:dyDescent="0.25">
      <c r="B71" s="138"/>
      <c r="C71" s="7"/>
      <c r="D71" s="7"/>
      <c r="E71" s="7"/>
      <c r="F71" s="7"/>
      <c r="G71" s="7"/>
      <c r="H71" s="7"/>
      <c r="I71" s="7"/>
      <c r="J71" s="7"/>
      <c r="K71" s="7"/>
      <c r="M71" s="443"/>
    </row>
    <row r="72" spans="2:13" x14ac:dyDescent="0.25">
      <c r="B72" s="138"/>
      <c r="C72" s="7"/>
      <c r="D72" s="7"/>
      <c r="E72" s="7"/>
      <c r="F72" s="7"/>
      <c r="G72" s="7"/>
      <c r="H72" s="7"/>
      <c r="I72" s="7"/>
      <c r="J72" s="7"/>
      <c r="K72" s="7"/>
      <c r="M72" s="443"/>
    </row>
    <row r="73" spans="2:13" x14ac:dyDescent="0.25">
      <c r="B73" s="138"/>
      <c r="C73" s="7"/>
      <c r="D73" s="7"/>
      <c r="E73" s="7"/>
      <c r="F73" s="7"/>
      <c r="G73" s="7"/>
      <c r="H73" s="7"/>
      <c r="I73" s="7"/>
      <c r="J73" s="7"/>
      <c r="K73" s="7"/>
      <c r="M73" s="443"/>
    </row>
    <row r="74" spans="2:13" x14ac:dyDescent="0.25">
      <c r="B74" s="138"/>
      <c r="C74" s="7"/>
      <c r="D74" s="7"/>
      <c r="E74" s="7"/>
      <c r="F74" s="7"/>
      <c r="G74" s="7"/>
      <c r="H74" s="7"/>
      <c r="I74" s="7"/>
      <c r="J74" s="7"/>
      <c r="K74" s="7"/>
      <c r="M74" s="443"/>
    </row>
    <row r="75" spans="2:13" x14ac:dyDescent="0.25">
      <c r="B75" s="138"/>
      <c r="C75" s="7"/>
      <c r="D75" s="7"/>
      <c r="E75" s="7"/>
      <c r="F75" s="7"/>
      <c r="G75" s="7"/>
      <c r="H75" s="7"/>
      <c r="I75" s="7"/>
      <c r="J75" s="7"/>
      <c r="K75" s="7"/>
      <c r="M75" s="443"/>
    </row>
    <row r="76" spans="2:13" x14ac:dyDescent="0.25">
      <c r="B76" s="138"/>
      <c r="C76" s="7"/>
      <c r="D76" s="7"/>
      <c r="E76" s="7"/>
      <c r="F76" s="7"/>
      <c r="G76" s="7"/>
      <c r="H76" s="7"/>
      <c r="I76" s="7"/>
      <c r="J76" s="7"/>
      <c r="K76" s="7"/>
      <c r="M76" s="443"/>
    </row>
    <row r="77" spans="2:13" x14ac:dyDescent="0.25">
      <c r="B77" s="138"/>
      <c r="C77" s="7"/>
      <c r="D77" s="7"/>
      <c r="E77" s="7"/>
      <c r="F77" s="7"/>
      <c r="G77" s="7"/>
      <c r="H77" s="7"/>
      <c r="I77" s="7"/>
      <c r="J77" s="7"/>
      <c r="K77" s="7"/>
      <c r="M77" s="443"/>
    </row>
    <row r="78" spans="2:13" x14ac:dyDescent="0.25">
      <c r="B78" s="138"/>
      <c r="C78" s="7"/>
      <c r="D78" s="7"/>
      <c r="E78" s="7"/>
      <c r="F78" s="7"/>
      <c r="G78" s="7"/>
      <c r="H78" s="7"/>
      <c r="I78" s="7"/>
      <c r="J78" s="7"/>
      <c r="K78" s="7"/>
      <c r="M78" s="443"/>
    </row>
    <row r="79" spans="2:13" x14ac:dyDescent="0.25">
      <c r="B79" s="138"/>
      <c r="C79" s="7"/>
      <c r="D79" s="7"/>
      <c r="E79" s="7"/>
      <c r="F79" s="7"/>
      <c r="G79" s="7"/>
      <c r="H79" s="7"/>
      <c r="I79" s="7"/>
      <c r="J79" s="7"/>
      <c r="K79" s="7"/>
      <c r="M79" s="443"/>
    </row>
    <row r="80" spans="2:13" x14ac:dyDescent="0.25">
      <c r="B80" s="138"/>
      <c r="C80" s="7"/>
      <c r="D80" s="7"/>
      <c r="E80" s="7"/>
      <c r="F80" s="7"/>
      <c r="G80" s="7"/>
      <c r="H80" s="7"/>
      <c r="I80" s="7"/>
      <c r="J80" s="7"/>
      <c r="K80" s="7"/>
      <c r="M80" s="443"/>
    </row>
    <row r="81" spans="2:13" x14ac:dyDescent="0.25">
      <c r="B81" s="138"/>
      <c r="C81" s="7"/>
      <c r="D81" s="7"/>
      <c r="E81" s="7"/>
      <c r="F81" s="7"/>
      <c r="G81" s="7"/>
      <c r="H81" s="7"/>
      <c r="I81" s="7"/>
      <c r="J81" s="7"/>
      <c r="K81" s="7"/>
      <c r="M81" s="443"/>
    </row>
    <row r="82" spans="2:13" x14ac:dyDescent="0.25">
      <c r="B82" s="138"/>
      <c r="C82" s="7"/>
      <c r="D82" s="7"/>
      <c r="E82" s="7"/>
      <c r="F82" s="7"/>
      <c r="G82" s="7"/>
      <c r="H82" s="7"/>
      <c r="I82" s="7"/>
      <c r="J82" s="7"/>
      <c r="K82" s="7"/>
      <c r="M82" s="443"/>
    </row>
    <row r="83" spans="2:13" x14ac:dyDescent="0.25">
      <c r="B83" s="138"/>
      <c r="C83" s="7"/>
      <c r="D83" s="7"/>
      <c r="E83" s="7"/>
      <c r="F83" s="7"/>
      <c r="G83" s="7"/>
      <c r="H83" s="7"/>
      <c r="I83" s="7"/>
      <c r="J83" s="7"/>
      <c r="K83" s="7"/>
      <c r="M83" s="443"/>
    </row>
    <row r="84" spans="2:13" x14ac:dyDescent="0.25">
      <c r="B84" s="138"/>
      <c r="C84" s="7"/>
      <c r="D84" s="7"/>
      <c r="E84" s="7"/>
      <c r="F84" s="7"/>
      <c r="G84" s="7"/>
      <c r="H84" s="7"/>
      <c r="I84" s="7"/>
      <c r="J84" s="7"/>
      <c r="K84" s="7"/>
      <c r="M84" s="443"/>
    </row>
    <row r="85" spans="2:13" x14ac:dyDescent="0.25">
      <c r="B85" s="138"/>
      <c r="C85" s="7"/>
      <c r="D85" s="7"/>
      <c r="E85" s="7"/>
      <c r="F85" s="7"/>
      <c r="G85" s="7"/>
      <c r="H85" s="7"/>
      <c r="I85" s="7"/>
      <c r="J85" s="7"/>
      <c r="K85" s="7"/>
      <c r="M85" s="443"/>
    </row>
    <row r="86" spans="2:13" x14ac:dyDescent="0.25">
      <c r="B86" s="138"/>
      <c r="C86" s="7"/>
      <c r="D86" s="7"/>
      <c r="E86" s="7"/>
      <c r="F86" s="7"/>
      <c r="G86" s="7"/>
      <c r="H86" s="7"/>
      <c r="I86" s="7"/>
      <c r="J86" s="7"/>
      <c r="K86" s="7"/>
      <c r="M86" s="443"/>
    </row>
    <row r="87" spans="2:13" x14ac:dyDescent="0.25">
      <c r="B87" s="138"/>
      <c r="C87" s="7"/>
      <c r="D87" s="7"/>
      <c r="E87" s="7"/>
      <c r="F87" s="7"/>
      <c r="G87" s="7"/>
      <c r="H87" s="7"/>
      <c r="I87" s="7"/>
      <c r="J87" s="7"/>
      <c r="K87" s="7"/>
      <c r="M87" s="443"/>
    </row>
    <row r="88" spans="2:13" x14ac:dyDescent="0.25">
      <c r="B88" s="138"/>
      <c r="C88" s="7"/>
      <c r="D88" s="7"/>
      <c r="E88" s="7"/>
      <c r="F88" s="7"/>
      <c r="G88" s="7"/>
      <c r="H88" s="7"/>
      <c r="I88" s="7"/>
      <c r="J88" s="7"/>
      <c r="K88" s="7"/>
      <c r="M88" s="443"/>
    </row>
    <row r="89" spans="2:13" x14ac:dyDescent="0.25">
      <c r="B89" s="138"/>
      <c r="C89" s="7"/>
      <c r="D89" s="7"/>
      <c r="E89" s="7"/>
      <c r="F89" s="7"/>
      <c r="G89" s="7"/>
      <c r="H89" s="7"/>
      <c r="I89" s="7"/>
      <c r="J89" s="7"/>
      <c r="K89" s="7"/>
      <c r="M89" s="443"/>
    </row>
    <row r="90" spans="2:13" x14ac:dyDescent="0.25">
      <c r="B90" s="138"/>
      <c r="C90" s="7"/>
      <c r="D90" s="7"/>
      <c r="E90" s="7"/>
      <c r="F90" s="7"/>
      <c r="G90" s="7"/>
      <c r="H90" s="7"/>
      <c r="I90" s="7"/>
      <c r="J90" s="7"/>
      <c r="K90" s="7"/>
      <c r="M90" s="443"/>
    </row>
    <row r="91" spans="2:13" x14ac:dyDescent="0.25">
      <c r="B91" s="138"/>
      <c r="C91" s="7"/>
      <c r="D91" s="7"/>
      <c r="E91" s="7"/>
      <c r="F91" s="7"/>
      <c r="G91" s="7"/>
      <c r="H91" s="7"/>
      <c r="I91" s="7"/>
      <c r="J91" s="7"/>
      <c r="K91" s="7"/>
      <c r="M91" s="443"/>
    </row>
    <row r="92" spans="2:13" x14ac:dyDescent="0.25">
      <c r="B92" s="138"/>
      <c r="C92" s="7"/>
      <c r="D92" s="7"/>
      <c r="E92" s="7"/>
      <c r="F92" s="7"/>
      <c r="G92" s="7"/>
      <c r="H92" s="7"/>
      <c r="I92" s="7"/>
      <c r="J92" s="7"/>
      <c r="K92" s="7"/>
      <c r="M92" s="443"/>
    </row>
    <row r="93" spans="2:13" x14ac:dyDescent="0.25">
      <c r="B93" s="138"/>
      <c r="C93" s="7"/>
      <c r="D93" s="7"/>
      <c r="E93" s="7"/>
      <c r="F93" s="7"/>
      <c r="G93" s="7"/>
      <c r="H93" s="7"/>
      <c r="I93" s="7"/>
      <c r="J93" s="7"/>
      <c r="K93" s="7"/>
      <c r="M93" s="443"/>
    </row>
    <row r="94" spans="2:13" x14ac:dyDescent="0.25">
      <c r="B94" s="138"/>
      <c r="C94" s="7"/>
      <c r="D94" s="7"/>
      <c r="E94" s="7"/>
      <c r="F94" s="7"/>
      <c r="G94" s="7"/>
      <c r="H94" s="7"/>
      <c r="I94" s="7"/>
      <c r="J94" s="7"/>
      <c r="K94" s="7"/>
      <c r="M94" s="443"/>
    </row>
    <row r="95" spans="2:13" x14ac:dyDescent="0.25">
      <c r="B95" s="453"/>
      <c r="C95" s="454"/>
      <c r="D95" s="454"/>
      <c r="E95" s="454"/>
      <c r="F95" s="454"/>
      <c r="G95" s="454"/>
      <c r="H95" s="454"/>
      <c r="I95" s="454"/>
      <c r="J95" s="454"/>
      <c r="K95" s="454"/>
      <c r="L95" s="455"/>
      <c r="M95" s="456"/>
    </row>
    <row r="96" spans="2:13" x14ac:dyDescent="0.25">
      <c r="C96" s="7"/>
      <c r="D96" s="7"/>
      <c r="E96" s="7"/>
      <c r="F96" s="7"/>
      <c r="G96" s="7"/>
      <c r="H96" s="7"/>
      <c r="I96" s="7"/>
      <c r="J96" s="7"/>
      <c r="K96" s="7"/>
    </row>
    <row r="97" spans="3:11" x14ac:dyDescent="0.25">
      <c r="C97" s="7"/>
      <c r="D97" s="7"/>
      <c r="E97" s="7"/>
      <c r="F97" s="7"/>
      <c r="G97" s="7"/>
      <c r="H97" s="7"/>
      <c r="I97" s="7"/>
      <c r="J97" s="7"/>
      <c r="K97" s="7"/>
    </row>
    <row r="98" spans="3:11" x14ac:dyDescent="0.25">
      <c r="C98" s="7"/>
      <c r="D98" s="7"/>
      <c r="E98" s="7"/>
      <c r="F98" s="7"/>
      <c r="G98" s="7"/>
      <c r="H98" s="7"/>
      <c r="I98" s="7"/>
      <c r="J98" s="7"/>
      <c r="K98" s="7"/>
    </row>
    <row r="99" spans="3:11" x14ac:dyDescent="0.25">
      <c r="C99" s="7"/>
      <c r="D99" s="7"/>
      <c r="E99" s="7"/>
      <c r="F99" s="7"/>
      <c r="G99" s="7"/>
      <c r="H99" s="7"/>
      <c r="I99" s="7"/>
      <c r="J99" s="7"/>
      <c r="K99" s="7"/>
    </row>
    <row r="100" spans="3:11" x14ac:dyDescent="0.25">
      <c r="C100" s="7"/>
      <c r="D100" s="7"/>
      <c r="E100" s="7"/>
      <c r="F100" s="7"/>
      <c r="G100" s="7"/>
      <c r="H100" s="7"/>
      <c r="I100" s="7"/>
      <c r="J100" s="7"/>
      <c r="K100" s="7"/>
    </row>
    <row r="101" spans="3:11" x14ac:dyDescent="0.25">
      <c r="C101" s="7"/>
      <c r="D101" s="7"/>
      <c r="E101" s="7"/>
      <c r="F101" s="7"/>
      <c r="G101" s="7"/>
      <c r="H101" s="7"/>
      <c r="I101" s="7"/>
      <c r="J101" s="7"/>
      <c r="K101" s="7"/>
    </row>
    <row r="102" spans="3:11" x14ac:dyDescent="0.25">
      <c r="C102" s="7"/>
      <c r="D102" s="7"/>
      <c r="E102" s="7"/>
      <c r="F102" s="7"/>
      <c r="G102" s="7"/>
      <c r="H102" s="7"/>
      <c r="I102" s="7"/>
      <c r="J102" s="7"/>
      <c r="K102" s="7"/>
    </row>
    <row r="103" spans="3:11" x14ac:dyDescent="0.25">
      <c r="C103" s="7"/>
      <c r="D103" s="7"/>
      <c r="E103" s="7"/>
      <c r="F103" s="7"/>
      <c r="G103" s="7"/>
      <c r="H103" s="7"/>
      <c r="I103" s="7"/>
      <c r="J103" s="7"/>
      <c r="K103" s="7"/>
    </row>
    <row r="104" spans="3:11" x14ac:dyDescent="0.25">
      <c r="C104" s="7"/>
      <c r="D104" s="7"/>
      <c r="E104" s="7"/>
      <c r="F104" s="7"/>
      <c r="G104" s="7"/>
      <c r="H104" s="7"/>
      <c r="I104" s="7"/>
      <c r="J104" s="7"/>
      <c r="K104" s="7"/>
    </row>
    <row r="105" spans="3:11" x14ac:dyDescent="0.25">
      <c r="C105" s="7"/>
      <c r="D105" s="7"/>
      <c r="E105" s="7"/>
      <c r="F105" s="7"/>
      <c r="G105" s="7"/>
      <c r="H105" s="7"/>
      <c r="I105" s="7"/>
      <c r="J105" s="7"/>
      <c r="K105" s="7"/>
    </row>
    <row r="106" spans="3:11" x14ac:dyDescent="0.25">
      <c r="C106" s="7"/>
      <c r="D106" s="7"/>
      <c r="E106" s="7"/>
      <c r="F106" s="7"/>
      <c r="G106" s="7"/>
      <c r="H106" s="7"/>
      <c r="I106" s="7"/>
      <c r="J106" s="7"/>
      <c r="K106" s="7"/>
    </row>
    <row r="107" spans="3:11" x14ac:dyDescent="0.25">
      <c r="C107" s="7"/>
      <c r="D107" s="7"/>
      <c r="E107" s="7"/>
      <c r="F107" s="7"/>
      <c r="G107" s="7"/>
      <c r="H107" s="7"/>
      <c r="I107" s="7"/>
      <c r="J107" s="7"/>
      <c r="K107" s="7"/>
    </row>
    <row r="108" spans="3:11" x14ac:dyDescent="0.25">
      <c r="C108" s="7"/>
      <c r="D108" s="7"/>
      <c r="E108" s="7"/>
      <c r="F108" s="7"/>
      <c r="G108" s="7"/>
      <c r="H108" s="7"/>
      <c r="I108" s="7"/>
      <c r="J108" s="7"/>
      <c r="K108" s="7"/>
    </row>
    <row r="109" spans="3:11" x14ac:dyDescent="0.25">
      <c r="C109" s="7"/>
      <c r="D109" s="7"/>
      <c r="E109" s="7"/>
      <c r="F109" s="7"/>
      <c r="G109" s="7"/>
      <c r="H109" s="7"/>
      <c r="I109" s="7"/>
      <c r="J109" s="7"/>
      <c r="K109" s="7"/>
    </row>
    <row r="110" spans="3:11" x14ac:dyDescent="0.25">
      <c r="C110" s="7"/>
      <c r="D110" s="7"/>
      <c r="E110" s="7"/>
      <c r="F110" s="7"/>
      <c r="G110" s="7"/>
      <c r="H110" s="7"/>
      <c r="I110" s="7"/>
      <c r="J110" s="7"/>
      <c r="K110" s="7"/>
    </row>
    <row r="111" spans="3:11" x14ac:dyDescent="0.25">
      <c r="C111" s="7"/>
      <c r="D111" s="7"/>
      <c r="E111" s="7"/>
      <c r="F111" s="7"/>
      <c r="G111" s="7"/>
      <c r="H111" s="7"/>
      <c r="I111" s="7"/>
      <c r="J111" s="7"/>
      <c r="K111" s="7"/>
    </row>
    <row r="112" spans="3:11" x14ac:dyDescent="0.25">
      <c r="C112" s="7"/>
      <c r="D112" s="7"/>
      <c r="E112" s="7"/>
      <c r="F112" s="7"/>
      <c r="G112" s="7"/>
      <c r="H112" s="7"/>
      <c r="I112" s="7"/>
      <c r="J112" s="7"/>
      <c r="K112" s="7"/>
    </row>
    <row r="113" spans="3:11" x14ac:dyDescent="0.25">
      <c r="C113" s="7"/>
      <c r="D113" s="7"/>
      <c r="E113" s="7"/>
      <c r="F113" s="7"/>
      <c r="G113" s="7"/>
      <c r="H113" s="7"/>
      <c r="I113" s="7"/>
      <c r="J113" s="7"/>
      <c r="K113" s="7"/>
    </row>
    <row r="114" spans="3:11" x14ac:dyDescent="0.25">
      <c r="C114" s="7"/>
      <c r="D114" s="7"/>
      <c r="E114" s="7"/>
      <c r="F114" s="7"/>
      <c r="G114" s="7"/>
      <c r="H114" s="7"/>
      <c r="I114" s="7"/>
      <c r="J114" s="7"/>
      <c r="K114" s="7"/>
    </row>
    <row r="115" spans="3:11" x14ac:dyDescent="0.25">
      <c r="C115" s="7"/>
      <c r="D115" s="7"/>
      <c r="E115" s="7"/>
      <c r="F115" s="7"/>
      <c r="G115" s="7"/>
      <c r="H115" s="7"/>
      <c r="I115" s="7"/>
      <c r="J115" s="7"/>
      <c r="K115" s="7"/>
    </row>
    <row r="116" spans="3:11" x14ac:dyDescent="0.25">
      <c r="C116" s="7"/>
      <c r="D116" s="7"/>
      <c r="E116" s="7"/>
      <c r="F116" s="7"/>
      <c r="G116" s="7"/>
      <c r="H116" s="7"/>
      <c r="I116" s="7"/>
      <c r="J116" s="7"/>
      <c r="K116" s="7"/>
    </row>
    <row r="117" spans="3:11" x14ac:dyDescent="0.25">
      <c r="C117" s="7"/>
      <c r="D117" s="7"/>
      <c r="E117" s="7"/>
      <c r="F117" s="7"/>
      <c r="G117" s="7"/>
      <c r="H117" s="7"/>
      <c r="I117" s="7"/>
      <c r="J117" s="7"/>
    </row>
    <row r="118" spans="3:11" x14ac:dyDescent="0.25">
      <c r="G118" s="7"/>
      <c r="H118" s="7"/>
      <c r="I118" s="7"/>
      <c r="J118" s="7"/>
    </row>
    <row r="119" spans="3:11" x14ac:dyDescent="0.25">
      <c r="G119" s="7"/>
      <c r="H119" s="7"/>
      <c r="I119" s="7"/>
      <c r="J119" s="7"/>
    </row>
  </sheetData>
  <sheetProtection algorithmName="SHA-512" hashValue="nWomhUOlY6LvMcyR31ZciPjLvm+TXv8uhKv5QTPHtUJM6cHPekX3F1PupKh5j7o/njDtqN7O+lIt336CdffXdA==" saltValue="wauBCO7eTC6L8NRL3YJHNA==" spinCount="100000" sheet="1" objects="1" scenarios="1"/>
  <mergeCells count="54">
    <mergeCell ref="C30:F30"/>
    <mergeCell ref="G30:J30"/>
    <mergeCell ref="C12:F12"/>
    <mergeCell ref="C14:E14"/>
    <mergeCell ref="C15:E17"/>
    <mergeCell ref="C25:G25"/>
    <mergeCell ref="C26:E26"/>
    <mergeCell ref="F26:G26"/>
    <mergeCell ref="C27:E27"/>
    <mergeCell ref="F27:G27"/>
    <mergeCell ref="C29:F29"/>
    <mergeCell ref="G29:J29"/>
    <mergeCell ref="C24:G24"/>
    <mergeCell ref="F14:H14"/>
    <mergeCell ref="F15:H17"/>
    <mergeCell ref="C11:F11"/>
    <mergeCell ref="K11:L11"/>
    <mergeCell ref="C2:G2"/>
    <mergeCell ref="C7:F8"/>
    <mergeCell ref="G7:H7"/>
    <mergeCell ref="I7:J7"/>
    <mergeCell ref="K8:L8"/>
    <mergeCell ref="C9:F9"/>
    <mergeCell ref="K9:L9"/>
    <mergeCell ref="D10:F10"/>
    <mergeCell ref="K10:L10"/>
    <mergeCell ref="C6:H6"/>
    <mergeCell ref="I31:J31"/>
    <mergeCell ref="I32:J32"/>
    <mergeCell ref="I33:J33"/>
    <mergeCell ref="C36:F36"/>
    <mergeCell ref="G36:J36"/>
    <mergeCell ref="C31:D31"/>
    <mergeCell ref="E31:F31"/>
    <mergeCell ref="C32:D32"/>
    <mergeCell ref="E32:F32"/>
    <mergeCell ref="G31:H31"/>
    <mergeCell ref="G32:H32"/>
    <mergeCell ref="C33:D33"/>
    <mergeCell ref="E33:F33"/>
    <mergeCell ref="G33:H33"/>
    <mergeCell ref="C42:M42"/>
    <mergeCell ref="C66:M66"/>
    <mergeCell ref="L37:M38"/>
    <mergeCell ref="G38:I38"/>
    <mergeCell ref="C35:F35"/>
    <mergeCell ref="G35:J35"/>
    <mergeCell ref="K35:M35"/>
    <mergeCell ref="C37:E37"/>
    <mergeCell ref="C38:E38"/>
    <mergeCell ref="F37:F38"/>
    <mergeCell ref="K36:M36"/>
    <mergeCell ref="G37:I37"/>
    <mergeCell ref="J37:J38"/>
  </mergeCells>
  <hyperlinks>
    <hyperlink ref="B3" location="Content!A1" display="Content (Inhaltsverzeichnis)" xr:uid="{00000000-0004-0000-3200-000000000000}"/>
  </hyperlinks>
  <pageMargins left="0.7" right="0.7" top="0.78740157499999996" bottom="0.78740157499999996" header="0.3" footer="0.3"/>
  <pageSetup paperSize="9" orientation="portrait" horizontalDpi="0" verticalDpi="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68D24-B8CB-4357-B1E1-0ECA19883A04}">
  <dimension ref="A1:H234"/>
  <sheetViews>
    <sheetView workbookViewId="0"/>
  </sheetViews>
  <sheetFormatPr baseColWidth="10" defaultRowHeight="15" x14ac:dyDescent="0.25"/>
  <cols>
    <col min="1" max="1" width="4.7109375" style="208" customWidth="1"/>
    <col min="2" max="2" width="3.7109375" style="283" customWidth="1"/>
    <col min="3" max="3" width="27.85546875" style="1" customWidth="1"/>
    <col min="4" max="4" width="34.7109375" style="1" customWidth="1"/>
    <col min="5" max="5" width="44.42578125" style="1" customWidth="1"/>
    <col min="6" max="6" width="19.7109375" style="297" customWidth="1"/>
    <col min="7" max="7" width="23.42578125" style="1" customWidth="1"/>
    <col min="8" max="8" width="35.42578125" style="1" customWidth="1"/>
  </cols>
  <sheetData>
    <row r="1" spans="1:8" ht="11.25" customHeight="1" x14ac:dyDescent="0.25">
      <c r="A1" s="204"/>
      <c r="B1" s="277"/>
      <c r="C1" s="120"/>
      <c r="D1" s="120"/>
      <c r="E1" s="120"/>
      <c r="F1" s="291"/>
      <c r="G1" s="120"/>
      <c r="H1" s="120"/>
    </row>
    <row r="2" spans="1:8" ht="30" customHeight="1" x14ac:dyDescent="0.25">
      <c r="A2" s="205"/>
      <c r="C2" s="1010" t="s">
        <v>3380</v>
      </c>
      <c r="E2" s="121"/>
      <c r="F2" s="292"/>
    </row>
    <row r="3" spans="1:8" ht="27.75" customHeight="1" thickBot="1" x14ac:dyDescent="0.3">
      <c r="A3" s="206"/>
      <c r="B3" s="279"/>
      <c r="D3" s="122"/>
      <c r="E3" s="123"/>
      <c r="F3" s="292"/>
      <c r="G3" s="122"/>
      <c r="H3" s="122"/>
    </row>
    <row r="4" spans="1:8" ht="24.75" customHeight="1" x14ac:dyDescent="0.25">
      <c r="A4" s="200"/>
      <c r="B4" s="45" t="s">
        <v>71</v>
      </c>
      <c r="C4" s="970" t="s">
        <v>3072</v>
      </c>
      <c r="D4" s="45"/>
      <c r="E4" s="59"/>
      <c r="F4" s="981" t="s">
        <v>2566</v>
      </c>
      <c r="G4" s="970" t="s">
        <v>3072</v>
      </c>
      <c r="H4" s="45"/>
    </row>
    <row r="5" spans="1:8" ht="47.25" customHeight="1" x14ac:dyDescent="0.25">
      <c r="A5" s="200"/>
      <c r="B5" s="280">
        <v>1</v>
      </c>
      <c r="C5" s="43" t="s">
        <v>3074</v>
      </c>
      <c r="D5" s="43" t="s">
        <v>8</v>
      </c>
      <c r="E5" s="99" t="s">
        <v>73</v>
      </c>
      <c r="F5" s="109" t="s">
        <v>249</v>
      </c>
      <c r="G5" s="912" t="s">
        <v>3075</v>
      </c>
      <c r="H5" s="30" t="s">
        <v>8</v>
      </c>
    </row>
    <row r="6" spans="1:8" ht="33.75" x14ac:dyDescent="0.25">
      <c r="A6" s="200"/>
      <c r="B6" s="280">
        <v>1</v>
      </c>
      <c r="C6" s="30" t="s">
        <v>3076</v>
      </c>
      <c r="D6" s="30" t="s">
        <v>74</v>
      </c>
      <c r="E6" s="73" t="s">
        <v>75</v>
      </c>
      <c r="F6" s="110" t="s">
        <v>250</v>
      </c>
      <c r="G6" s="912" t="s">
        <v>3077</v>
      </c>
      <c r="H6" s="30" t="s">
        <v>198</v>
      </c>
    </row>
    <row r="7" spans="1:8" ht="33.75" x14ac:dyDescent="0.25">
      <c r="A7" s="200"/>
      <c r="B7" s="280">
        <v>1</v>
      </c>
      <c r="C7" s="30" t="s">
        <v>3078</v>
      </c>
      <c r="D7" s="30" t="s">
        <v>74</v>
      </c>
      <c r="E7" s="73" t="s">
        <v>75</v>
      </c>
      <c r="F7" s="110" t="s">
        <v>251</v>
      </c>
      <c r="G7" s="912" t="s">
        <v>3079</v>
      </c>
      <c r="H7" s="30" t="s">
        <v>198</v>
      </c>
    </row>
    <row r="8" spans="1:8" ht="24.75" customHeight="1" x14ac:dyDescent="0.25">
      <c r="A8" s="200"/>
      <c r="B8" s="45" t="s">
        <v>71</v>
      </c>
      <c r="C8" s="970" t="s">
        <v>3080</v>
      </c>
      <c r="D8" s="45"/>
      <c r="E8" s="59"/>
      <c r="F8" s="108" t="s">
        <v>2567</v>
      </c>
      <c r="G8" s="970" t="s">
        <v>3080</v>
      </c>
      <c r="H8" s="45"/>
    </row>
    <row r="9" spans="1:8" ht="47.25" customHeight="1" x14ac:dyDescent="0.25">
      <c r="A9" s="200"/>
      <c r="B9" s="280">
        <v>1</v>
      </c>
      <c r="C9" s="43" t="s">
        <v>3081</v>
      </c>
      <c r="D9" s="43" t="s">
        <v>8</v>
      </c>
      <c r="E9" s="99" t="s">
        <v>3082</v>
      </c>
      <c r="F9" s="109" t="s">
        <v>2569</v>
      </c>
      <c r="G9" s="912" t="s">
        <v>3083</v>
      </c>
      <c r="H9" s="30" t="s">
        <v>8</v>
      </c>
    </row>
    <row r="10" spans="1:8" ht="24.75" customHeight="1" x14ac:dyDescent="0.25">
      <c r="A10" s="983"/>
      <c r="B10" s="984" t="s">
        <v>71</v>
      </c>
      <c r="C10" s="985" t="s">
        <v>2571</v>
      </c>
      <c r="D10" s="984"/>
      <c r="E10" s="986"/>
      <c r="F10" s="987" t="s">
        <v>2570</v>
      </c>
      <c r="G10" s="985" t="s">
        <v>3080</v>
      </c>
      <c r="H10" s="984"/>
    </row>
    <row r="11" spans="1:8" ht="48" customHeight="1" x14ac:dyDescent="0.25">
      <c r="A11" s="983"/>
      <c r="B11" s="280">
        <v>1</v>
      </c>
      <c r="C11" s="43" t="s">
        <v>3084</v>
      </c>
      <c r="D11" s="43" t="s">
        <v>3085</v>
      </c>
      <c r="E11" s="99" t="s">
        <v>3086</v>
      </c>
      <c r="F11" s="109" t="s">
        <v>2572</v>
      </c>
      <c r="G11" s="912" t="s">
        <v>3087</v>
      </c>
      <c r="H11" s="43" t="s">
        <v>3085</v>
      </c>
    </row>
    <row r="12" spans="1:8" ht="24.75" customHeight="1" x14ac:dyDescent="0.25">
      <c r="A12" s="983"/>
      <c r="B12" s="984" t="s">
        <v>71</v>
      </c>
      <c r="C12" s="985" t="s">
        <v>3088</v>
      </c>
      <c r="D12" s="984"/>
      <c r="E12" s="986"/>
      <c r="F12" s="987" t="s">
        <v>2573</v>
      </c>
      <c r="G12" s="985" t="s">
        <v>3080</v>
      </c>
      <c r="H12" s="984"/>
    </row>
    <row r="13" spans="1:8" ht="24.75" customHeight="1" x14ac:dyDescent="0.25">
      <c r="A13" s="983"/>
      <c r="B13" s="984" t="s">
        <v>71</v>
      </c>
      <c r="C13" s="985" t="s">
        <v>2574</v>
      </c>
      <c r="D13" s="984"/>
      <c r="E13" s="986"/>
      <c r="F13" s="987" t="s">
        <v>1888</v>
      </c>
      <c r="G13" s="985" t="s">
        <v>3080</v>
      </c>
      <c r="H13" s="984"/>
    </row>
    <row r="14" spans="1:8" ht="63.75" customHeight="1" x14ac:dyDescent="0.25">
      <c r="A14" s="983"/>
      <c r="B14" s="280">
        <v>1</v>
      </c>
      <c r="C14" s="43" t="s">
        <v>3089</v>
      </c>
      <c r="D14" s="30" t="s">
        <v>3090</v>
      </c>
      <c r="E14" s="982" t="s">
        <v>3073</v>
      </c>
      <c r="F14" s="110" t="s">
        <v>2575</v>
      </c>
      <c r="G14" s="912" t="s">
        <v>3091</v>
      </c>
      <c r="H14" s="30" t="s">
        <v>2576</v>
      </c>
    </row>
    <row r="15" spans="1:8" ht="63.75" customHeight="1" x14ac:dyDescent="0.25">
      <c r="A15" s="983"/>
      <c r="B15" s="280">
        <v>1</v>
      </c>
      <c r="C15" s="43" t="s">
        <v>3092</v>
      </c>
      <c r="D15" s="43" t="s">
        <v>8</v>
      </c>
      <c r="E15" s="982" t="s">
        <v>3073</v>
      </c>
      <c r="F15" s="110" t="s">
        <v>2577</v>
      </c>
      <c r="G15" s="912" t="s">
        <v>3093</v>
      </c>
      <c r="H15" s="43" t="s">
        <v>8</v>
      </c>
    </row>
    <row r="16" spans="1:8" ht="63.75" customHeight="1" x14ac:dyDescent="0.25">
      <c r="A16" s="983"/>
      <c r="B16" s="280">
        <v>1</v>
      </c>
      <c r="C16" s="43" t="s">
        <v>3094</v>
      </c>
      <c r="D16" s="43" t="s">
        <v>8</v>
      </c>
      <c r="E16" s="982" t="s">
        <v>3073</v>
      </c>
      <c r="F16" s="110" t="s">
        <v>2578</v>
      </c>
      <c r="G16" s="912" t="s">
        <v>3095</v>
      </c>
      <c r="H16" s="43" t="s">
        <v>8</v>
      </c>
    </row>
    <row r="17" spans="1:8" ht="14.25" customHeight="1" x14ac:dyDescent="0.25">
      <c r="A17" s="983"/>
      <c r="B17" s="984"/>
      <c r="C17" s="985"/>
      <c r="D17" s="984"/>
      <c r="E17" s="986"/>
      <c r="F17" s="987"/>
      <c r="G17" s="985" t="s">
        <v>3080</v>
      </c>
      <c r="H17" s="984"/>
    </row>
    <row r="18" spans="1:8" ht="48" customHeight="1" x14ac:dyDescent="0.25">
      <c r="A18" s="983"/>
      <c r="B18" s="280">
        <v>1</v>
      </c>
      <c r="C18" s="43" t="s">
        <v>3096</v>
      </c>
      <c r="D18" s="30" t="s">
        <v>3097</v>
      </c>
      <c r="E18" s="982" t="s">
        <v>3073</v>
      </c>
      <c r="F18" s="110" t="s">
        <v>2579</v>
      </c>
      <c r="G18" s="912" t="s">
        <v>3098</v>
      </c>
      <c r="H18" s="30" t="s">
        <v>2580</v>
      </c>
    </row>
    <row r="19" spans="1:8" ht="42" customHeight="1" x14ac:dyDescent="0.25">
      <c r="A19" s="983"/>
      <c r="B19" s="280">
        <v>1</v>
      </c>
      <c r="C19" s="43" t="s">
        <v>3099</v>
      </c>
      <c r="D19" s="30" t="s">
        <v>3100</v>
      </c>
      <c r="E19" s="982" t="s">
        <v>3073</v>
      </c>
      <c r="F19" s="110" t="s">
        <v>2581</v>
      </c>
      <c r="G19" s="912" t="s">
        <v>3101</v>
      </c>
      <c r="H19" s="30" t="s">
        <v>2582</v>
      </c>
    </row>
    <row r="20" spans="1:8" ht="24.75" customHeight="1" x14ac:dyDescent="0.25">
      <c r="A20" s="983"/>
      <c r="B20" s="984" t="s">
        <v>71</v>
      </c>
      <c r="C20" s="985" t="s">
        <v>3102</v>
      </c>
      <c r="D20" s="984"/>
      <c r="E20" s="986"/>
      <c r="F20" s="987" t="s">
        <v>3103</v>
      </c>
      <c r="G20" s="985" t="s">
        <v>3102</v>
      </c>
      <c r="H20" s="984"/>
    </row>
    <row r="21" spans="1:8" ht="100.5" customHeight="1" x14ac:dyDescent="0.25">
      <c r="A21" s="983"/>
      <c r="B21" s="280">
        <v>1</v>
      </c>
      <c r="C21" s="43" t="s">
        <v>3104</v>
      </c>
      <c r="D21" s="30" t="s">
        <v>3105</v>
      </c>
      <c r="E21" s="982" t="s">
        <v>3073</v>
      </c>
      <c r="F21" s="110" t="s">
        <v>3106</v>
      </c>
      <c r="G21" s="286" t="s">
        <v>3107</v>
      </c>
      <c r="H21" s="30" t="s">
        <v>3108</v>
      </c>
    </row>
    <row r="22" spans="1:8" ht="21" customHeight="1" x14ac:dyDescent="0.25">
      <c r="A22" s="201"/>
      <c r="B22" s="274">
        <v>1</v>
      </c>
      <c r="C22" s="969" t="s">
        <v>3109</v>
      </c>
      <c r="D22" s="47"/>
      <c r="E22" s="96"/>
      <c r="F22" s="294" t="s">
        <v>2583</v>
      </c>
      <c r="G22" s="103" t="s">
        <v>192</v>
      </c>
      <c r="H22" s="47"/>
    </row>
    <row r="23" spans="1:8" ht="21" customHeight="1" x14ac:dyDescent="0.25">
      <c r="A23" s="201"/>
      <c r="B23" s="274">
        <v>1</v>
      </c>
      <c r="C23" s="969" t="s">
        <v>2585</v>
      </c>
      <c r="D23" s="47"/>
      <c r="E23" s="96"/>
      <c r="F23" s="294" t="s">
        <v>2584</v>
      </c>
      <c r="G23" s="103" t="s">
        <v>192</v>
      </c>
      <c r="H23" s="47"/>
    </row>
    <row r="24" spans="1:8" ht="21" customHeight="1" x14ac:dyDescent="0.25">
      <c r="A24" s="201"/>
      <c r="B24" s="274">
        <v>1</v>
      </c>
      <c r="C24" s="969" t="s">
        <v>77</v>
      </c>
      <c r="D24" s="47"/>
      <c r="E24" s="96"/>
      <c r="F24" s="294" t="s">
        <v>252</v>
      </c>
      <c r="G24" s="103" t="s">
        <v>192</v>
      </c>
      <c r="H24" s="47"/>
    </row>
    <row r="25" spans="1:8" ht="61.5" customHeight="1" x14ac:dyDescent="0.25">
      <c r="A25" s="201"/>
      <c r="B25" s="116">
        <v>1</v>
      </c>
      <c r="C25" s="30" t="s">
        <v>184</v>
      </c>
      <c r="D25" s="30" t="s">
        <v>74</v>
      </c>
      <c r="E25" s="19" t="s">
        <v>780</v>
      </c>
      <c r="F25" s="111" t="s">
        <v>79</v>
      </c>
      <c r="G25" s="912" t="s">
        <v>193</v>
      </c>
      <c r="H25" s="30" t="s">
        <v>198</v>
      </c>
    </row>
    <row r="26" spans="1:8" ht="60.75" customHeight="1" x14ac:dyDescent="0.25">
      <c r="A26" s="201"/>
      <c r="B26" s="116">
        <v>1</v>
      </c>
      <c r="C26" s="31" t="s">
        <v>185</v>
      </c>
      <c r="D26" s="31" t="s">
        <v>200</v>
      </c>
      <c r="E26" s="98" t="s">
        <v>189</v>
      </c>
      <c r="F26" s="111" t="s">
        <v>261</v>
      </c>
      <c r="G26" s="912" t="s">
        <v>194</v>
      </c>
      <c r="H26" s="30" t="s">
        <v>201</v>
      </c>
    </row>
    <row r="27" spans="1:8" ht="39.75" customHeight="1" x14ac:dyDescent="0.25">
      <c r="A27" s="201"/>
      <c r="B27" s="116">
        <v>1</v>
      </c>
      <c r="C27" s="34" t="s">
        <v>510</v>
      </c>
      <c r="D27" s="34" t="s">
        <v>511</v>
      </c>
      <c r="E27" s="19" t="s">
        <v>512</v>
      </c>
      <c r="F27" s="300" t="s">
        <v>763</v>
      </c>
      <c r="G27" s="912" t="s">
        <v>513</v>
      </c>
      <c r="H27" s="30" t="s">
        <v>198</v>
      </c>
    </row>
    <row r="28" spans="1:8" ht="35.25" customHeight="1" x14ac:dyDescent="0.25">
      <c r="A28" s="201"/>
      <c r="B28" s="116">
        <v>1</v>
      </c>
      <c r="C28" s="30" t="s">
        <v>190</v>
      </c>
      <c r="D28" s="39" t="s">
        <v>8</v>
      </c>
      <c r="E28" s="100" t="s">
        <v>82</v>
      </c>
      <c r="F28" s="111" t="s">
        <v>262</v>
      </c>
      <c r="G28" s="912" t="s">
        <v>195</v>
      </c>
      <c r="H28" s="39" t="s">
        <v>8</v>
      </c>
    </row>
    <row r="29" spans="1:8" ht="22.5" x14ac:dyDescent="0.25">
      <c r="A29" s="201"/>
      <c r="B29" s="281">
        <v>1</v>
      </c>
      <c r="C29" s="30" t="s">
        <v>186</v>
      </c>
      <c r="D29" s="30" t="s">
        <v>145</v>
      </c>
      <c r="E29" s="100" t="s">
        <v>82</v>
      </c>
      <c r="F29" s="111" t="s">
        <v>263</v>
      </c>
      <c r="G29" s="912" t="s">
        <v>196</v>
      </c>
      <c r="H29" s="30" t="s">
        <v>199</v>
      </c>
    </row>
    <row r="30" spans="1:8" ht="67.5" customHeight="1" x14ac:dyDescent="0.25">
      <c r="A30" s="201"/>
      <c r="B30" s="275">
        <v>1</v>
      </c>
      <c r="C30" s="30" t="s">
        <v>827</v>
      </c>
      <c r="D30" s="30" t="s">
        <v>8</v>
      </c>
      <c r="E30" s="73" t="s">
        <v>781</v>
      </c>
      <c r="F30" s="110" t="s">
        <v>767</v>
      </c>
      <c r="G30" s="912" t="s">
        <v>828</v>
      </c>
      <c r="H30" s="30" t="s">
        <v>8</v>
      </c>
    </row>
    <row r="31" spans="1:8" ht="21" customHeight="1" x14ac:dyDescent="0.25">
      <c r="A31" s="71"/>
      <c r="B31" s="273">
        <v>1</v>
      </c>
      <c r="C31" s="75" t="s">
        <v>3072</v>
      </c>
      <c r="D31" s="988"/>
      <c r="E31" s="989"/>
      <c r="F31" s="112" t="s">
        <v>2586</v>
      </c>
      <c r="G31" s="990" t="s">
        <v>3072</v>
      </c>
      <c r="H31" s="72"/>
    </row>
    <row r="32" spans="1:8" ht="21" customHeight="1" x14ac:dyDescent="0.25">
      <c r="A32" s="71"/>
      <c r="B32" s="273" t="s">
        <v>102</v>
      </c>
      <c r="C32" s="75" t="s">
        <v>3110</v>
      </c>
      <c r="D32" s="988"/>
      <c r="E32" s="989"/>
      <c r="F32" s="112" t="s">
        <v>2587</v>
      </c>
      <c r="G32" s="990" t="s">
        <v>2588</v>
      </c>
      <c r="H32" s="72"/>
    </row>
    <row r="33" spans="1:8" ht="21" customHeight="1" x14ac:dyDescent="0.25">
      <c r="A33" s="71"/>
      <c r="B33" s="273" t="s">
        <v>102</v>
      </c>
      <c r="C33" s="75" t="s">
        <v>3111</v>
      </c>
      <c r="D33" s="988"/>
      <c r="E33" s="989"/>
      <c r="F33" s="112" t="s">
        <v>369</v>
      </c>
      <c r="G33" s="990" t="s">
        <v>370</v>
      </c>
      <c r="H33" s="72"/>
    </row>
    <row r="34" spans="1:8" ht="21" customHeight="1" x14ac:dyDescent="0.25">
      <c r="A34" s="991"/>
      <c r="B34" s="992" t="s">
        <v>102</v>
      </c>
      <c r="C34" s="993" t="s">
        <v>3112</v>
      </c>
      <c r="D34" s="994"/>
      <c r="E34" s="995"/>
      <c r="F34" s="996" t="s">
        <v>3113</v>
      </c>
      <c r="G34" s="997" t="s">
        <v>3112</v>
      </c>
      <c r="H34" s="998"/>
    </row>
    <row r="35" spans="1:8" ht="21" customHeight="1" x14ac:dyDescent="0.25">
      <c r="A35" s="991"/>
      <c r="B35" s="992" t="s">
        <v>102</v>
      </c>
      <c r="C35" s="993" t="s">
        <v>3114</v>
      </c>
      <c r="D35" s="994"/>
      <c r="E35" s="995"/>
      <c r="F35" s="996" t="s">
        <v>3115</v>
      </c>
      <c r="G35" s="997" t="s">
        <v>3116</v>
      </c>
      <c r="H35" s="998"/>
    </row>
    <row r="36" spans="1:8" ht="43.5" customHeight="1" x14ac:dyDescent="0.25">
      <c r="A36" s="999"/>
      <c r="B36" s="275">
        <v>1</v>
      </c>
      <c r="C36" s="30" t="s">
        <v>3117</v>
      </c>
      <c r="D36" s="73" t="s">
        <v>137</v>
      </c>
      <c r="E36" s="73" t="s">
        <v>3382</v>
      </c>
      <c r="F36" s="110" t="s">
        <v>3118</v>
      </c>
      <c r="G36" s="912" t="s">
        <v>3119</v>
      </c>
      <c r="H36" s="30" t="s">
        <v>212</v>
      </c>
    </row>
    <row r="37" spans="1:8" ht="41.25" customHeight="1" x14ac:dyDescent="0.25">
      <c r="A37" s="999"/>
      <c r="B37" s="275">
        <v>1</v>
      </c>
      <c r="C37" s="30" t="s">
        <v>3120</v>
      </c>
      <c r="D37" s="73" t="s">
        <v>3121</v>
      </c>
      <c r="E37" s="73" t="s">
        <v>3382</v>
      </c>
      <c r="F37" s="110" t="s">
        <v>3122</v>
      </c>
      <c r="G37" s="912" t="s">
        <v>3123</v>
      </c>
      <c r="H37" s="30" t="s">
        <v>3124</v>
      </c>
    </row>
    <row r="38" spans="1:8" ht="50.25" customHeight="1" x14ac:dyDescent="0.25">
      <c r="A38" s="999"/>
      <c r="B38" s="275">
        <v>1</v>
      </c>
      <c r="C38" s="30" t="s">
        <v>3125</v>
      </c>
      <c r="D38" s="30" t="s">
        <v>3126</v>
      </c>
      <c r="E38" s="73" t="s">
        <v>3382</v>
      </c>
      <c r="F38" s="110" t="s">
        <v>3127</v>
      </c>
      <c r="G38" s="912" t="s">
        <v>3128</v>
      </c>
      <c r="H38" s="30" t="s">
        <v>3129</v>
      </c>
    </row>
    <row r="39" spans="1:8" ht="74.25" customHeight="1" x14ac:dyDescent="0.25">
      <c r="A39" s="999"/>
      <c r="B39" s="275">
        <v>1</v>
      </c>
      <c r="C39" s="30" t="s">
        <v>3130</v>
      </c>
      <c r="D39" s="30" t="s">
        <v>3131</v>
      </c>
      <c r="E39" s="73" t="s">
        <v>3382</v>
      </c>
      <c r="F39" s="110" t="s">
        <v>2926</v>
      </c>
      <c r="G39" s="912" t="s">
        <v>3132</v>
      </c>
      <c r="H39" s="30" t="s">
        <v>3133</v>
      </c>
    </row>
    <row r="40" spans="1:8" ht="92.25" customHeight="1" x14ac:dyDescent="0.25">
      <c r="A40" s="999"/>
      <c r="B40" s="275">
        <v>1</v>
      </c>
      <c r="C40" s="30" t="s">
        <v>3134</v>
      </c>
      <c r="D40" s="30" t="s">
        <v>3135</v>
      </c>
      <c r="E40" s="73" t="s">
        <v>3382</v>
      </c>
      <c r="F40" s="110" t="s">
        <v>3136</v>
      </c>
      <c r="G40" s="912" t="s">
        <v>3137</v>
      </c>
      <c r="H40" s="30" t="s">
        <v>3138</v>
      </c>
    </row>
    <row r="41" spans="1:8" ht="38.25" customHeight="1" x14ac:dyDescent="0.25">
      <c r="A41" s="999"/>
      <c r="B41" s="275">
        <v>1</v>
      </c>
      <c r="C41" s="30" t="s">
        <v>3139</v>
      </c>
      <c r="D41" s="73" t="s">
        <v>137</v>
      </c>
      <c r="E41" s="73" t="s">
        <v>3382</v>
      </c>
      <c r="F41" s="110" t="s">
        <v>3140</v>
      </c>
      <c r="G41" s="912" t="s">
        <v>3141</v>
      </c>
      <c r="H41" s="30" t="s">
        <v>215</v>
      </c>
    </row>
    <row r="42" spans="1:8" ht="40.5" customHeight="1" x14ac:dyDescent="0.25">
      <c r="A42" s="999"/>
      <c r="B42" s="275">
        <v>1</v>
      </c>
      <c r="C42" s="30" t="s">
        <v>3142</v>
      </c>
      <c r="D42" s="30" t="s">
        <v>3143</v>
      </c>
      <c r="E42" s="73" t="s">
        <v>3382</v>
      </c>
      <c r="F42" s="110" t="s">
        <v>3144</v>
      </c>
      <c r="G42" s="912" t="s">
        <v>3128</v>
      </c>
      <c r="H42" s="30" t="s">
        <v>2461</v>
      </c>
    </row>
    <row r="43" spans="1:8" ht="40.5" customHeight="1" x14ac:dyDescent="0.25">
      <c r="A43" s="999"/>
      <c r="B43" s="275">
        <v>1</v>
      </c>
      <c r="C43" s="30" t="s">
        <v>3145</v>
      </c>
      <c r="D43" s="30" t="s">
        <v>3143</v>
      </c>
      <c r="E43" s="73" t="s">
        <v>3382</v>
      </c>
      <c r="F43" s="110" t="s">
        <v>3146</v>
      </c>
      <c r="G43" s="912" t="s">
        <v>3128</v>
      </c>
      <c r="H43" s="30" t="s">
        <v>2461</v>
      </c>
    </row>
    <row r="44" spans="1:8" ht="40.5" customHeight="1" x14ac:dyDescent="0.25">
      <c r="A44" s="999"/>
      <c r="B44" s="275">
        <v>1</v>
      </c>
      <c r="C44" s="30" t="s">
        <v>3147</v>
      </c>
      <c r="D44" s="73" t="s">
        <v>137</v>
      </c>
      <c r="E44" s="73" t="s">
        <v>3382</v>
      </c>
      <c r="F44" s="110" t="s">
        <v>3148</v>
      </c>
      <c r="G44" s="912" t="s">
        <v>3149</v>
      </c>
      <c r="H44" s="30" t="s">
        <v>215</v>
      </c>
    </row>
    <row r="45" spans="1:8" ht="37.5" customHeight="1" x14ac:dyDescent="0.25">
      <c r="A45" s="999"/>
      <c r="B45" s="275">
        <v>1</v>
      </c>
      <c r="C45" s="30" t="s">
        <v>3150</v>
      </c>
      <c r="D45" s="73" t="s">
        <v>137</v>
      </c>
      <c r="E45" s="73" t="s">
        <v>3382</v>
      </c>
      <c r="F45" s="110" t="s">
        <v>3151</v>
      </c>
      <c r="G45" s="912" t="s">
        <v>3152</v>
      </c>
      <c r="H45" s="30" t="s">
        <v>215</v>
      </c>
    </row>
    <row r="46" spans="1:8" ht="40.5" customHeight="1" x14ac:dyDescent="0.25">
      <c r="A46" s="999"/>
      <c r="B46" s="275">
        <v>1</v>
      </c>
      <c r="C46" s="30" t="s">
        <v>3153</v>
      </c>
      <c r="D46" s="88" t="s">
        <v>3073</v>
      </c>
      <c r="E46" s="73" t="s">
        <v>3382</v>
      </c>
      <c r="F46" s="110" t="s">
        <v>3154</v>
      </c>
      <c r="G46" s="912" t="s">
        <v>3155</v>
      </c>
      <c r="H46" s="74" t="s">
        <v>3073</v>
      </c>
    </row>
    <row r="47" spans="1:8" ht="41.25" customHeight="1" x14ac:dyDescent="0.25">
      <c r="A47" s="999"/>
      <c r="B47" s="275">
        <v>1</v>
      </c>
      <c r="C47" s="30" t="s">
        <v>3156</v>
      </c>
      <c r="D47" s="88" t="s">
        <v>3073</v>
      </c>
      <c r="E47" s="73" t="s">
        <v>3382</v>
      </c>
      <c r="F47" s="110" t="s">
        <v>3157</v>
      </c>
      <c r="G47" s="912" t="s">
        <v>3158</v>
      </c>
      <c r="H47" s="74" t="s">
        <v>3073</v>
      </c>
    </row>
    <row r="48" spans="1:8" ht="42.75" customHeight="1" x14ac:dyDescent="0.25">
      <c r="A48" s="999"/>
      <c r="B48" s="275">
        <v>1</v>
      </c>
      <c r="C48" s="30" t="s">
        <v>3159</v>
      </c>
      <c r="D48" s="88" t="s">
        <v>3073</v>
      </c>
      <c r="E48" s="73" t="s">
        <v>3382</v>
      </c>
      <c r="F48" s="110" t="s">
        <v>3160</v>
      </c>
      <c r="G48" s="912" t="s">
        <v>3161</v>
      </c>
      <c r="H48" s="74" t="s">
        <v>3073</v>
      </c>
    </row>
    <row r="49" spans="1:8" ht="92.25" customHeight="1" x14ac:dyDescent="0.25">
      <c r="A49" s="999"/>
      <c r="B49" s="275">
        <v>1</v>
      </c>
      <c r="C49" s="30" t="s">
        <v>3162</v>
      </c>
      <c r="D49" s="31" t="s">
        <v>3163</v>
      </c>
      <c r="E49" s="73" t="s">
        <v>3382</v>
      </c>
      <c r="F49" s="110" t="s">
        <v>3164</v>
      </c>
      <c r="G49" s="912" t="s">
        <v>3165</v>
      </c>
      <c r="H49" s="31" t="s">
        <v>2464</v>
      </c>
    </row>
    <row r="50" spans="1:8" ht="169.5" customHeight="1" x14ac:dyDescent="0.25">
      <c r="A50" s="999"/>
      <c r="B50" s="275">
        <v>1</v>
      </c>
      <c r="C50" s="30" t="s">
        <v>3166</v>
      </c>
      <c r="D50" s="1386" t="s">
        <v>4635</v>
      </c>
      <c r="E50" s="73" t="s">
        <v>3382</v>
      </c>
      <c r="F50" s="110" t="s">
        <v>3167</v>
      </c>
      <c r="G50" s="912" t="s">
        <v>3168</v>
      </c>
      <c r="H50" s="1386" t="s">
        <v>4638</v>
      </c>
    </row>
    <row r="51" spans="1:8" ht="68.25" customHeight="1" x14ac:dyDescent="0.25">
      <c r="A51" s="999"/>
      <c r="B51" s="275">
        <v>1</v>
      </c>
      <c r="C51" s="30" t="s">
        <v>3169</v>
      </c>
      <c r="D51" s="30" t="s">
        <v>3170</v>
      </c>
      <c r="E51" s="73" t="s">
        <v>3382</v>
      </c>
      <c r="F51" s="110" t="s">
        <v>3171</v>
      </c>
      <c r="G51" s="912" t="s">
        <v>3172</v>
      </c>
      <c r="H51" s="30" t="s">
        <v>2904</v>
      </c>
    </row>
    <row r="52" spans="1:8" ht="141.75" customHeight="1" x14ac:dyDescent="0.25">
      <c r="A52" s="999"/>
      <c r="B52" s="275">
        <v>1</v>
      </c>
      <c r="C52" s="30" t="s">
        <v>3173</v>
      </c>
      <c r="D52" s="30" t="s">
        <v>3174</v>
      </c>
      <c r="E52" s="73" t="s">
        <v>3382</v>
      </c>
      <c r="F52" s="110" t="s">
        <v>3175</v>
      </c>
      <c r="G52" s="912" t="s">
        <v>3176</v>
      </c>
      <c r="H52" s="30" t="s">
        <v>2905</v>
      </c>
    </row>
    <row r="53" spans="1:8" ht="44.25" customHeight="1" x14ac:dyDescent="0.25">
      <c r="A53" s="999"/>
      <c r="B53" s="275">
        <v>1</v>
      </c>
      <c r="C53" s="30" t="s">
        <v>3177</v>
      </c>
      <c r="D53" s="30" t="s">
        <v>3178</v>
      </c>
      <c r="E53" s="73" t="s">
        <v>3382</v>
      </c>
      <c r="F53" s="110" t="s">
        <v>3179</v>
      </c>
      <c r="G53" s="912" t="s">
        <v>3180</v>
      </c>
      <c r="H53" s="30" t="s">
        <v>3178</v>
      </c>
    </row>
    <row r="54" spans="1:8" ht="46.5" customHeight="1" x14ac:dyDescent="0.25">
      <c r="A54" s="999"/>
      <c r="B54" s="275">
        <v>1</v>
      </c>
      <c r="C54" s="30" t="s">
        <v>3181</v>
      </c>
      <c r="D54" s="30" t="s">
        <v>3178</v>
      </c>
      <c r="E54" s="73" t="s">
        <v>3382</v>
      </c>
      <c r="F54" s="110" t="s">
        <v>3182</v>
      </c>
      <c r="G54" s="912" t="s">
        <v>3183</v>
      </c>
      <c r="H54" s="30" t="s">
        <v>3178</v>
      </c>
    </row>
    <row r="55" spans="1:8" ht="58.5" customHeight="1" x14ac:dyDescent="0.25">
      <c r="A55" s="999"/>
      <c r="B55" s="275">
        <v>1</v>
      </c>
      <c r="C55" s="30" t="s">
        <v>3184</v>
      </c>
      <c r="D55" s="30" t="s">
        <v>3178</v>
      </c>
      <c r="E55" s="73" t="s">
        <v>3382</v>
      </c>
      <c r="F55" s="110" t="s">
        <v>3185</v>
      </c>
      <c r="G55" s="912" t="s">
        <v>3186</v>
      </c>
      <c r="H55" s="30" t="s">
        <v>3178</v>
      </c>
    </row>
    <row r="56" spans="1:8" ht="56.25" customHeight="1" x14ac:dyDescent="0.25">
      <c r="A56" s="999"/>
      <c r="B56" s="275">
        <v>1</v>
      </c>
      <c r="C56" s="30" t="s">
        <v>3187</v>
      </c>
      <c r="D56" s="30" t="s">
        <v>3178</v>
      </c>
      <c r="E56" s="73" t="s">
        <v>3382</v>
      </c>
      <c r="F56" s="110" t="s">
        <v>3188</v>
      </c>
      <c r="G56" s="912" t="s">
        <v>3189</v>
      </c>
      <c r="H56" s="30" t="s">
        <v>3178</v>
      </c>
    </row>
    <row r="57" spans="1:8" ht="68.25" customHeight="1" x14ac:dyDescent="0.25">
      <c r="A57" s="999"/>
      <c r="B57" s="275">
        <v>1</v>
      </c>
      <c r="C57" s="30" t="s">
        <v>3190</v>
      </c>
      <c r="D57" s="73" t="s">
        <v>3191</v>
      </c>
      <c r="E57" s="73" t="s">
        <v>3382</v>
      </c>
      <c r="F57" s="110" t="s">
        <v>3192</v>
      </c>
      <c r="G57" s="912" t="s">
        <v>3193</v>
      </c>
      <c r="H57" s="30" t="s">
        <v>2907</v>
      </c>
    </row>
    <row r="58" spans="1:8" ht="49.5" customHeight="1" x14ac:dyDescent="0.25">
      <c r="A58" s="999"/>
      <c r="B58" s="275">
        <v>1</v>
      </c>
      <c r="C58" s="30" t="s">
        <v>3194</v>
      </c>
      <c r="D58" s="39" t="s">
        <v>8</v>
      </c>
      <c r="E58" s="73" t="s">
        <v>3382</v>
      </c>
      <c r="F58" s="110" t="s">
        <v>3195</v>
      </c>
      <c r="G58" s="912" t="s">
        <v>3196</v>
      </c>
      <c r="H58" s="39" t="s">
        <v>8</v>
      </c>
    </row>
    <row r="59" spans="1:8" ht="45" customHeight="1" x14ac:dyDescent="0.25">
      <c r="A59" s="999"/>
      <c r="B59" s="275">
        <v>1</v>
      </c>
      <c r="C59" s="30" t="s">
        <v>3197</v>
      </c>
      <c r="D59" s="39" t="s">
        <v>8</v>
      </c>
      <c r="E59" s="73" t="s">
        <v>3382</v>
      </c>
      <c r="F59" s="110" t="s">
        <v>3198</v>
      </c>
      <c r="G59" s="912" t="s">
        <v>3199</v>
      </c>
      <c r="H59" s="39" t="s">
        <v>8</v>
      </c>
    </row>
    <row r="60" spans="1:8" ht="44.25" customHeight="1" x14ac:dyDescent="0.25">
      <c r="A60" s="999"/>
      <c r="B60" s="275">
        <v>1</v>
      </c>
      <c r="C60" s="30" t="s">
        <v>3200</v>
      </c>
      <c r="D60" s="73" t="s">
        <v>3143</v>
      </c>
      <c r="E60" s="73" t="s">
        <v>3382</v>
      </c>
      <c r="F60" s="110" t="s">
        <v>3201</v>
      </c>
      <c r="G60" s="912" t="s">
        <v>3202</v>
      </c>
      <c r="H60" s="30" t="s">
        <v>2461</v>
      </c>
    </row>
    <row r="61" spans="1:8" ht="68.25" customHeight="1" x14ac:dyDescent="0.25">
      <c r="A61" s="999"/>
      <c r="B61" s="275">
        <v>1</v>
      </c>
      <c r="C61" s="30" t="s">
        <v>3203</v>
      </c>
      <c r="D61" s="73" t="s">
        <v>3143</v>
      </c>
      <c r="E61" s="73" t="s">
        <v>3382</v>
      </c>
      <c r="F61" s="110" t="s">
        <v>2928</v>
      </c>
      <c r="G61" s="912" t="s">
        <v>3204</v>
      </c>
      <c r="H61" s="30" t="s">
        <v>2461</v>
      </c>
    </row>
    <row r="62" spans="1:8" ht="68.25" customHeight="1" x14ac:dyDescent="0.25">
      <c r="A62" s="999"/>
      <c r="B62" s="275">
        <v>1</v>
      </c>
      <c r="C62" s="30" t="s">
        <v>3205</v>
      </c>
      <c r="D62" s="73" t="s">
        <v>3143</v>
      </c>
      <c r="E62" s="73" t="s">
        <v>3382</v>
      </c>
      <c r="F62" s="110" t="s">
        <v>2930</v>
      </c>
      <c r="G62" s="912" t="s">
        <v>3206</v>
      </c>
      <c r="H62" s="30" t="s">
        <v>2461</v>
      </c>
    </row>
    <row r="63" spans="1:8" ht="68.25" customHeight="1" x14ac:dyDescent="0.25">
      <c r="A63" s="999"/>
      <c r="B63" s="275">
        <v>1</v>
      </c>
      <c r="C63" s="30" t="s">
        <v>3207</v>
      </c>
      <c r="D63" s="39" t="s">
        <v>8</v>
      </c>
      <c r="E63" s="73" t="s">
        <v>3382</v>
      </c>
      <c r="F63" s="110" t="s">
        <v>2931</v>
      </c>
      <c r="G63" s="912" t="s">
        <v>3208</v>
      </c>
      <c r="H63" s="39" t="s">
        <v>8</v>
      </c>
    </row>
    <row r="64" spans="1:8" ht="68.25" customHeight="1" x14ac:dyDescent="0.25">
      <c r="A64" s="999"/>
      <c r="B64" s="275">
        <v>1</v>
      </c>
      <c r="C64" s="30" t="s">
        <v>3209</v>
      </c>
      <c r="D64" s="73" t="s">
        <v>137</v>
      </c>
      <c r="E64" s="73" t="s">
        <v>3382</v>
      </c>
      <c r="F64" s="110" t="s">
        <v>2934</v>
      </c>
      <c r="G64" s="912" t="s">
        <v>3210</v>
      </c>
      <c r="H64" s="30" t="s">
        <v>3211</v>
      </c>
    </row>
    <row r="65" spans="1:8" ht="68.25" customHeight="1" x14ac:dyDescent="0.25">
      <c r="A65" s="999"/>
      <c r="B65" s="275">
        <v>1</v>
      </c>
      <c r="C65" s="30" t="s">
        <v>3212</v>
      </c>
      <c r="D65" s="39" t="s">
        <v>8</v>
      </c>
      <c r="E65" s="73" t="s">
        <v>3382</v>
      </c>
      <c r="F65" s="110" t="s">
        <v>2935</v>
      </c>
      <c r="G65" s="912" t="s">
        <v>3213</v>
      </c>
      <c r="H65" s="39" t="s">
        <v>8</v>
      </c>
    </row>
    <row r="66" spans="1:8" ht="68.25" customHeight="1" x14ac:dyDescent="0.25">
      <c r="A66" s="999"/>
      <c r="B66" s="275">
        <v>1</v>
      </c>
      <c r="C66" s="30" t="s">
        <v>3214</v>
      </c>
      <c r="D66" s="73" t="s">
        <v>137</v>
      </c>
      <c r="E66" s="73" t="s">
        <v>3382</v>
      </c>
      <c r="F66" s="110" t="s">
        <v>2936</v>
      </c>
      <c r="G66" s="912" t="s">
        <v>3215</v>
      </c>
      <c r="H66" s="30" t="s">
        <v>3211</v>
      </c>
    </row>
    <row r="67" spans="1:8" ht="68.25" customHeight="1" x14ac:dyDescent="0.25">
      <c r="A67" s="999"/>
      <c r="B67" s="275">
        <v>1</v>
      </c>
      <c r="C67" s="30" t="s">
        <v>3216</v>
      </c>
      <c r="D67" s="39" t="s">
        <v>8</v>
      </c>
      <c r="E67" s="73" t="s">
        <v>3382</v>
      </c>
      <c r="F67" s="110" t="s">
        <v>2937</v>
      </c>
      <c r="G67" s="912" t="s">
        <v>3217</v>
      </c>
      <c r="H67" s="39" t="s">
        <v>8</v>
      </c>
    </row>
    <row r="68" spans="1:8" ht="68.25" customHeight="1" x14ac:dyDescent="0.25">
      <c r="A68" s="999"/>
      <c r="B68" s="275">
        <v>1</v>
      </c>
      <c r="C68" s="30" t="s">
        <v>3218</v>
      </c>
      <c r="D68" s="73" t="s">
        <v>137</v>
      </c>
      <c r="E68" s="73" t="s">
        <v>3382</v>
      </c>
      <c r="F68" s="110" t="s">
        <v>2938</v>
      </c>
      <c r="G68" s="912" t="s">
        <v>3219</v>
      </c>
      <c r="H68" s="30" t="s">
        <v>3211</v>
      </c>
    </row>
    <row r="69" spans="1:8" ht="68.25" customHeight="1" x14ac:dyDescent="0.25">
      <c r="A69" s="999"/>
      <c r="B69" s="275">
        <v>1</v>
      </c>
      <c r="C69" s="30" t="s">
        <v>3220</v>
      </c>
      <c r="D69" s="39" t="s">
        <v>8</v>
      </c>
      <c r="E69" s="73" t="s">
        <v>3382</v>
      </c>
      <c r="F69" s="110" t="s">
        <v>2939</v>
      </c>
      <c r="G69" s="912" t="s">
        <v>3221</v>
      </c>
      <c r="H69" s="39" t="s">
        <v>8</v>
      </c>
    </row>
    <row r="70" spans="1:8" ht="68.25" customHeight="1" x14ac:dyDescent="0.25">
      <c r="A70" s="999"/>
      <c r="B70" s="275">
        <v>1</v>
      </c>
      <c r="C70" s="30" t="s">
        <v>3222</v>
      </c>
      <c r="D70" s="39" t="s">
        <v>8</v>
      </c>
      <c r="E70" s="73" t="s">
        <v>3382</v>
      </c>
      <c r="F70" s="110" t="s">
        <v>2940</v>
      </c>
      <c r="G70" s="912" t="s">
        <v>3223</v>
      </c>
      <c r="H70" s="39" t="s">
        <v>8</v>
      </c>
    </row>
    <row r="71" spans="1:8" ht="68.25" customHeight="1" x14ac:dyDescent="0.25">
      <c r="A71" s="999"/>
      <c r="B71" s="275">
        <v>1</v>
      </c>
      <c r="C71" s="30" t="s">
        <v>3224</v>
      </c>
      <c r="D71" s="39" t="s">
        <v>8</v>
      </c>
      <c r="E71" s="73" t="s">
        <v>3382</v>
      </c>
      <c r="F71" s="110" t="s">
        <v>2941</v>
      </c>
      <c r="G71" s="912" t="s">
        <v>3225</v>
      </c>
      <c r="H71" s="39" t="s">
        <v>8</v>
      </c>
    </row>
    <row r="72" spans="1:8" ht="68.25" customHeight="1" x14ac:dyDescent="0.25">
      <c r="A72" s="999"/>
      <c r="B72" s="275">
        <v>1</v>
      </c>
      <c r="C72" s="30" t="s">
        <v>3226</v>
      </c>
      <c r="D72" s="73" t="s">
        <v>137</v>
      </c>
      <c r="E72" s="73" t="s">
        <v>3382</v>
      </c>
      <c r="F72" s="110" t="s">
        <v>2942</v>
      </c>
      <c r="G72" s="912" t="s">
        <v>3227</v>
      </c>
      <c r="H72" s="30" t="s">
        <v>3211</v>
      </c>
    </row>
    <row r="73" spans="1:8" ht="68.25" customHeight="1" x14ac:dyDescent="0.25">
      <c r="A73" s="999"/>
      <c r="B73" s="275">
        <v>1</v>
      </c>
      <c r="C73" s="30" t="s">
        <v>3228</v>
      </c>
      <c r="D73" s="39" t="s">
        <v>8</v>
      </c>
      <c r="E73" s="73" t="s">
        <v>3382</v>
      </c>
      <c r="F73" s="110" t="s">
        <v>2946</v>
      </c>
      <c r="G73" s="912" t="s">
        <v>3229</v>
      </c>
      <c r="H73" s="39" t="s">
        <v>8</v>
      </c>
    </row>
    <row r="74" spans="1:8" ht="68.25" customHeight="1" x14ac:dyDescent="0.25">
      <c r="A74" s="999"/>
      <c r="B74" s="275">
        <v>1</v>
      </c>
      <c r="C74" s="30" t="s">
        <v>3230</v>
      </c>
      <c r="D74" s="73" t="s">
        <v>137</v>
      </c>
      <c r="E74" s="73" t="s">
        <v>3382</v>
      </c>
      <c r="F74" s="110" t="s">
        <v>2947</v>
      </c>
      <c r="G74" s="912" t="s">
        <v>3231</v>
      </c>
      <c r="H74" s="30" t="s">
        <v>3211</v>
      </c>
    </row>
    <row r="75" spans="1:8" ht="68.25" customHeight="1" x14ac:dyDescent="0.25">
      <c r="A75" s="999"/>
      <c r="B75" s="275">
        <v>1</v>
      </c>
      <c r="C75" s="30" t="s">
        <v>3232</v>
      </c>
      <c r="D75" s="39" t="s">
        <v>8</v>
      </c>
      <c r="E75" s="73" t="s">
        <v>3382</v>
      </c>
      <c r="F75" s="110" t="s">
        <v>2948</v>
      </c>
      <c r="G75" s="912" t="s">
        <v>3233</v>
      </c>
      <c r="H75" s="39" t="s">
        <v>8</v>
      </c>
    </row>
    <row r="76" spans="1:8" ht="68.25" customHeight="1" x14ac:dyDescent="0.25">
      <c r="A76" s="999"/>
      <c r="B76" s="275">
        <v>1</v>
      </c>
      <c r="C76" s="30" t="s">
        <v>3234</v>
      </c>
      <c r="D76" s="73" t="s">
        <v>137</v>
      </c>
      <c r="E76" s="73" t="s">
        <v>3382</v>
      </c>
      <c r="F76" s="110" t="s">
        <v>2949</v>
      </c>
      <c r="G76" s="912" t="s">
        <v>3235</v>
      </c>
      <c r="H76" s="30" t="s">
        <v>3211</v>
      </c>
    </row>
    <row r="77" spans="1:8" ht="68.25" customHeight="1" x14ac:dyDescent="0.25">
      <c r="A77" s="999"/>
      <c r="B77" s="275">
        <v>1</v>
      </c>
      <c r="C77" s="30" t="s">
        <v>3236</v>
      </c>
      <c r="D77" s="39" t="s">
        <v>8</v>
      </c>
      <c r="E77" s="73" t="s">
        <v>3382</v>
      </c>
      <c r="F77" s="110" t="s">
        <v>2950</v>
      </c>
      <c r="G77" s="912" t="s">
        <v>3237</v>
      </c>
      <c r="H77" s="39" t="s">
        <v>8</v>
      </c>
    </row>
    <row r="78" spans="1:8" ht="68.25" customHeight="1" x14ac:dyDescent="0.25">
      <c r="A78" s="999"/>
      <c r="B78" s="275">
        <v>1</v>
      </c>
      <c r="C78" s="30" t="s">
        <v>3238</v>
      </c>
      <c r="D78" s="73" t="s">
        <v>137</v>
      </c>
      <c r="E78" s="73" t="s">
        <v>3382</v>
      </c>
      <c r="F78" s="110" t="s">
        <v>2951</v>
      </c>
      <c r="G78" s="912" t="s">
        <v>3239</v>
      </c>
      <c r="H78" s="30" t="s">
        <v>3211</v>
      </c>
    </row>
    <row r="79" spans="1:8" ht="68.25" customHeight="1" x14ac:dyDescent="0.25">
      <c r="A79" s="999"/>
      <c r="B79" s="275">
        <v>1</v>
      </c>
      <c r="C79" s="30" t="s">
        <v>3240</v>
      </c>
      <c r="D79" s="39" t="s">
        <v>8</v>
      </c>
      <c r="E79" s="73" t="s">
        <v>3382</v>
      </c>
      <c r="F79" s="110" t="s">
        <v>2952</v>
      </c>
      <c r="G79" s="912" t="s">
        <v>3241</v>
      </c>
      <c r="H79" s="39" t="s">
        <v>8</v>
      </c>
    </row>
    <row r="80" spans="1:8" ht="68.25" customHeight="1" x14ac:dyDescent="0.25">
      <c r="A80" s="999"/>
      <c r="B80" s="275">
        <v>1</v>
      </c>
      <c r="C80" s="30" t="s">
        <v>3242</v>
      </c>
      <c r="D80" s="73" t="s">
        <v>137</v>
      </c>
      <c r="E80" s="73" t="s">
        <v>3382</v>
      </c>
      <c r="F80" s="110" t="s">
        <v>2953</v>
      </c>
      <c r="G80" s="912" t="s">
        <v>3243</v>
      </c>
      <c r="H80" s="30" t="s">
        <v>3211</v>
      </c>
    </row>
    <row r="81" spans="1:8" ht="68.25" customHeight="1" x14ac:dyDescent="0.25">
      <c r="A81" s="999"/>
      <c r="B81" s="275">
        <v>1</v>
      </c>
      <c r="C81" s="30" t="s">
        <v>3244</v>
      </c>
      <c r="D81" s="39" t="s">
        <v>8</v>
      </c>
      <c r="E81" s="73" t="s">
        <v>3382</v>
      </c>
      <c r="F81" s="110" t="s">
        <v>2954</v>
      </c>
      <c r="G81" s="912" t="s">
        <v>3245</v>
      </c>
      <c r="H81" s="39" t="s">
        <v>8</v>
      </c>
    </row>
    <row r="82" spans="1:8" ht="68.25" customHeight="1" x14ac:dyDescent="0.25">
      <c r="A82" s="999"/>
      <c r="B82" s="275">
        <v>1</v>
      </c>
      <c r="C82" s="30" t="s">
        <v>3246</v>
      </c>
      <c r="D82" s="73" t="s">
        <v>137</v>
      </c>
      <c r="E82" s="73" t="s">
        <v>3382</v>
      </c>
      <c r="F82" s="110" t="s">
        <v>2955</v>
      </c>
      <c r="G82" s="912" t="s">
        <v>3247</v>
      </c>
      <c r="H82" s="30" t="s">
        <v>3211</v>
      </c>
    </row>
    <row r="83" spans="1:8" ht="68.25" customHeight="1" x14ac:dyDescent="0.25">
      <c r="A83" s="999"/>
      <c r="B83" s="275">
        <v>1</v>
      </c>
      <c r="C83" s="30" t="s">
        <v>3248</v>
      </c>
      <c r="D83" s="39" t="s">
        <v>8</v>
      </c>
      <c r="E83" s="73" t="s">
        <v>3382</v>
      </c>
      <c r="F83" s="110" t="s">
        <v>2956</v>
      </c>
      <c r="G83" s="912" t="s">
        <v>3249</v>
      </c>
      <c r="H83" s="39" t="s">
        <v>8</v>
      </c>
    </row>
    <row r="84" spans="1:8" ht="68.25" customHeight="1" x14ac:dyDescent="0.25">
      <c r="A84" s="999"/>
      <c r="B84" s="275">
        <v>1</v>
      </c>
      <c r="C84" s="30" t="s">
        <v>3250</v>
      </c>
      <c r="D84" s="73" t="s">
        <v>137</v>
      </c>
      <c r="E84" s="73" t="s">
        <v>3382</v>
      </c>
      <c r="F84" s="110" t="s">
        <v>2957</v>
      </c>
      <c r="G84" s="912" t="s">
        <v>3251</v>
      </c>
      <c r="H84" s="30" t="s">
        <v>3211</v>
      </c>
    </row>
    <row r="85" spans="1:8" ht="68.25" customHeight="1" x14ac:dyDescent="0.25">
      <c r="A85" s="999"/>
      <c r="B85" s="275">
        <v>1</v>
      </c>
      <c r="C85" s="30" t="s">
        <v>3252</v>
      </c>
      <c r="D85" s="39" t="s">
        <v>8</v>
      </c>
      <c r="E85" s="73" t="s">
        <v>3382</v>
      </c>
      <c r="F85" s="110" t="s">
        <v>2959</v>
      </c>
      <c r="G85" s="912" t="s">
        <v>3253</v>
      </c>
      <c r="H85" s="39" t="s">
        <v>8</v>
      </c>
    </row>
    <row r="86" spans="1:8" ht="68.25" customHeight="1" x14ac:dyDescent="0.25">
      <c r="A86" s="999"/>
      <c r="B86" s="275">
        <v>1</v>
      </c>
      <c r="C86" s="30" t="s">
        <v>3254</v>
      </c>
      <c r="D86" s="73" t="s">
        <v>137</v>
      </c>
      <c r="E86" s="73" t="s">
        <v>3382</v>
      </c>
      <c r="F86" s="110" t="s">
        <v>2960</v>
      </c>
      <c r="G86" s="912" t="s">
        <v>3255</v>
      </c>
      <c r="H86" s="30" t="s">
        <v>3211</v>
      </c>
    </row>
    <row r="87" spans="1:8" ht="68.25" customHeight="1" x14ac:dyDescent="0.25">
      <c r="A87" s="999"/>
      <c r="B87" s="275">
        <v>1</v>
      </c>
      <c r="C87" s="30" t="s">
        <v>3256</v>
      </c>
      <c r="D87" s="39" t="s">
        <v>8</v>
      </c>
      <c r="E87" s="73" t="s">
        <v>3382</v>
      </c>
      <c r="F87" s="110" t="s">
        <v>2962</v>
      </c>
      <c r="G87" s="912" t="s">
        <v>3257</v>
      </c>
      <c r="H87" s="39" t="s">
        <v>8</v>
      </c>
    </row>
    <row r="88" spans="1:8" ht="68.25" customHeight="1" x14ac:dyDescent="0.25">
      <c r="A88" s="999"/>
      <c r="B88" s="275">
        <v>1</v>
      </c>
      <c r="C88" s="30" t="s">
        <v>3258</v>
      </c>
      <c r="D88" s="73" t="s">
        <v>137</v>
      </c>
      <c r="E88" s="73" t="s">
        <v>3382</v>
      </c>
      <c r="F88" s="110" t="s">
        <v>2961</v>
      </c>
      <c r="G88" s="912" t="s">
        <v>3259</v>
      </c>
      <c r="H88" s="30" t="s">
        <v>3211</v>
      </c>
    </row>
    <row r="89" spans="1:8" ht="68.25" customHeight="1" x14ac:dyDescent="0.25">
      <c r="A89" s="999"/>
      <c r="B89" s="275">
        <v>1</v>
      </c>
      <c r="C89" s="30" t="s">
        <v>3260</v>
      </c>
      <c r="D89" s="39" t="s">
        <v>8</v>
      </c>
      <c r="E89" s="73" t="s">
        <v>3382</v>
      </c>
      <c r="F89" s="110" t="s">
        <v>2964</v>
      </c>
      <c r="G89" s="912" t="s">
        <v>3261</v>
      </c>
      <c r="H89" s="39" t="s">
        <v>8</v>
      </c>
    </row>
    <row r="90" spans="1:8" ht="68.25" customHeight="1" x14ac:dyDescent="0.25">
      <c r="A90" s="999"/>
      <c r="B90" s="275">
        <v>1</v>
      </c>
      <c r="C90" s="30" t="s">
        <v>3262</v>
      </c>
      <c r="D90" s="73" t="s">
        <v>137</v>
      </c>
      <c r="E90" s="73" t="s">
        <v>3382</v>
      </c>
      <c r="F90" s="110" t="s">
        <v>2965</v>
      </c>
      <c r="G90" s="912" t="s">
        <v>3263</v>
      </c>
      <c r="H90" s="30" t="s">
        <v>3211</v>
      </c>
    </row>
    <row r="91" spans="1:8" ht="68.25" customHeight="1" x14ac:dyDescent="0.25">
      <c r="A91" s="999"/>
      <c r="B91" s="275">
        <v>1</v>
      </c>
      <c r="C91" s="30" t="s">
        <v>3264</v>
      </c>
      <c r="D91" s="39" t="s">
        <v>8</v>
      </c>
      <c r="E91" s="73" t="s">
        <v>3382</v>
      </c>
      <c r="F91" s="110" t="s">
        <v>2967</v>
      </c>
      <c r="G91" s="912" t="s">
        <v>3265</v>
      </c>
      <c r="H91" s="39" t="s">
        <v>8</v>
      </c>
    </row>
    <row r="92" spans="1:8" ht="68.25" customHeight="1" x14ac:dyDescent="0.25">
      <c r="A92" s="999"/>
      <c r="B92" s="275">
        <v>1</v>
      </c>
      <c r="C92" s="30" t="s">
        <v>3266</v>
      </c>
      <c r="D92" s="73" t="s">
        <v>137</v>
      </c>
      <c r="E92" s="73" t="s">
        <v>3382</v>
      </c>
      <c r="F92" s="110" t="s">
        <v>2968</v>
      </c>
      <c r="G92" s="912" t="s">
        <v>3267</v>
      </c>
      <c r="H92" s="30" t="s">
        <v>3211</v>
      </c>
    </row>
    <row r="93" spans="1:8" ht="68.25" customHeight="1" x14ac:dyDescent="0.25">
      <c r="A93" s="999"/>
      <c r="B93" s="275">
        <v>1</v>
      </c>
      <c r="C93" s="30" t="s">
        <v>3268</v>
      </c>
      <c r="D93" s="39" t="s">
        <v>8</v>
      </c>
      <c r="E93" s="73" t="s">
        <v>3382</v>
      </c>
      <c r="F93" s="110" t="s">
        <v>2971</v>
      </c>
      <c r="G93" s="912" t="s">
        <v>3269</v>
      </c>
      <c r="H93" s="39" t="s">
        <v>8</v>
      </c>
    </row>
    <row r="94" spans="1:8" ht="68.25" customHeight="1" x14ac:dyDescent="0.25">
      <c r="A94" s="999"/>
      <c r="B94" s="275">
        <v>1</v>
      </c>
      <c r="C94" s="30" t="s">
        <v>3270</v>
      </c>
      <c r="D94" s="73" t="s">
        <v>137</v>
      </c>
      <c r="E94" s="73" t="s">
        <v>3382</v>
      </c>
      <c r="F94" s="110" t="s">
        <v>2970</v>
      </c>
      <c r="G94" s="912" t="s">
        <v>3271</v>
      </c>
      <c r="H94" s="30" t="s">
        <v>3211</v>
      </c>
    </row>
    <row r="95" spans="1:8" ht="68.25" customHeight="1" x14ac:dyDescent="0.25">
      <c r="A95" s="999"/>
      <c r="B95" s="275">
        <v>1</v>
      </c>
      <c r="C95" s="30" t="s">
        <v>3272</v>
      </c>
      <c r="D95" s="39" t="s">
        <v>8</v>
      </c>
      <c r="E95" s="73" t="s">
        <v>3382</v>
      </c>
      <c r="F95" s="110" t="s">
        <v>2973</v>
      </c>
      <c r="G95" s="912" t="s">
        <v>3273</v>
      </c>
      <c r="H95" s="39" t="s">
        <v>8</v>
      </c>
    </row>
    <row r="96" spans="1:8" ht="68.25" customHeight="1" x14ac:dyDescent="0.25">
      <c r="A96" s="999"/>
      <c r="B96" s="275">
        <v>1</v>
      </c>
      <c r="C96" s="30" t="s">
        <v>3274</v>
      </c>
      <c r="D96" s="73" t="s">
        <v>137</v>
      </c>
      <c r="E96" s="73" t="s">
        <v>3382</v>
      </c>
      <c r="F96" s="110" t="s">
        <v>2974</v>
      </c>
      <c r="G96" s="912" t="s">
        <v>3275</v>
      </c>
      <c r="H96" s="30" t="s">
        <v>3211</v>
      </c>
    </row>
    <row r="97" spans="1:8" ht="21" customHeight="1" x14ac:dyDescent="0.25">
      <c r="A97" s="991"/>
      <c r="B97" s="992" t="s">
        <v>102</v>
      </c>
      <c r="C97" s="993" t="s">
        <v>3276</v>
      </c>
      <c r="D97" s="994"/>
      <c r="E97" s="995"/>
      <c r="F97" s="996" t="s">
        <v>3277</v>
      </c>
      <c r="G97" s="993" t="s">
        <v>3276</v>
      </c>
      <c r="H97" s="998"/>
    </row>
    <row r="98" spans="1:8" ht="46.5" customHeight="1" x14ac:dyDescent="0.25">
      <c r="A98" s="999"/>
      <c r="B98" s="275">
        <v>1</v>
      </c>
      <c r="C98" s="30" t="s">
        <v>3278</v>
      </c>
      <c r="D98" s="39" t="s">
        <v>8</v>
      </c>
      <c r="E98" s="73" t="s">
        <v>3382</v>
      </c>
      <c r="F98" s="110" t="s">
        <v>3279</v>
      </c>
      <c r="G98" s="912" t="s">
        <v>3280</v>
      </c>
      <c r="H98" s="39" t="s">
        <v>8</v>
      </c>
    </row>
    <row r="99" spans="1:8" ht="48" customHeight="1" x14ac:dyDescent="0.25">
      <c r="A99" s="999"/>
      <c r="B99" s="275">
        <v>1</v>
      </c>
      <c r="C99" s="30" t="s">
        <v>3281</v>
      </c>
      <c r="D99" s="30" t="s">
        <v>3282</v>
      </c>
      <c r="E99" s="73" t="s">
        <v>3382</v>
      </c>
      <c r="F99" s="110" t="s">
        <v>3283</v>
      </c>
      <c r="G99" s="912" t="s">
        <v>3281</v>
      </c>
      <c r="H99" s="30" t="s">
        <v>2521</v>
      </c>
    </row>
    <row r="100" spans="1:8" ht="76.5" customHeight="1" x14ac:dyDescent="0.25">
      <c r="A100" s="999"/>
      <c r="B100" s="275">
        <v>1</v>
      </c>
      <c r="C100" s="30" t="s">
        <v>3284</v>
      </c>
      <c r="D100" s="73" t="s">
        <v>3285</v>
      </c>
      <c r="E100" s="73" t="s">
        <v>3382</v>
      </c>
      <c r="F100" s="110" t="s">
        <v>3286</v>
      </c>
      <c r="G100" s="912" t="s">
        <v>3287</v>
      </c>
      <c r="H100" s="30" t="s">
        <v>2520</v>
      </c>
    </row>
    <row r="101" spans="1:8" ht="48" customHeight="1" x14ac:dyDescent="0.25">
      <c r="A101" s="999"/>
      <c r="B101" s="275">
        <v>1</v>
      </c>
      <c r="C101" s="30" t="s">
        <v>3288</v>
      </c>
      <c r="D101" s="73" t="s">
        <v>3289</v>
      </c>
      <c r="E101" s="73" t="s">
        <v>3382</v>
      </c>
      <c r="F101" s="110" t="s">
        <v>3290</v>
      </c>
      <c r="G101" s="912" t="s">
        <v>3291</v>
      </c>
      <c r="H101" s="30" t="s">
        <v>2460</v>
      </c>
    </row>
    <row r="102" spans="1:8" ht="54" customHeight="1" x14ac:dyDescent="0.25">
      <c r="A102" s="999"/>
      <c r="B102" s="275">
        <v>1</v>
      </c>
      <c r="C102" s="30" t="s">
        <v>3292</v>
      </c>
      <c r="D102" s="39" t="s">
        <v>8</v>
      </c>
      <c r="E102" s="73" t="s">
        <v>3382</v>
      </c>
      <c r="F102" s="110" t="s">
        <v>3293</v>
      </c>
      <c r="G102" s="912" t="s">
        <v>3294</v>
      </c>
      <c r="H102" s="39" t="s">
        <v>8</v>
      </c>
    </row>
    <row r="103" spans="1:8" ht="56.25" customHeight="1" x14ac:dyDescent="0.25">
      <c r="A103" s="999"/>
      <c r="B103" s="275">
        <v>1</v>
      </c>
      <c r="C103" s="30" t="s">
        <v>3295</v>
      </c>
      <c r="D103" s="80" t="s">
        <v>3073</v>
      </c>
      <c r="E103" s="73" t="s">
        <v>3382</v>
      </c>
      <c r="F103" s="110" t="s">
        <v>3296</v>
      </c>
      <c r="G103" s="912" t="s">
        <v>3287</v>
      </c>
      <c r="H103" s="80" t="s">
        <v>3073</v>
      </c>
    </row>
    <row r="104" spans="1:8" ht="44.25" customHeight="1" x14ac:dyDescent="0.25">
      <c r="A104" s="999"/>
      <c r="B104" s="275">
        <v>1</v>
      </c>
      <c r="C104" s="30" t="s">
        <v>3297</v>
      </c>
      <c r="D104" s="30" t="s">
        <v>3298</v>
      </c>
      <c r="E104" s="73" t="s">
        <v>3382</v>
      </c>
      <c r="F104" s="110" t="s">
        <v>3299</v>
      </c>
      <c r="G104" s="912" t="s">
        <v>3300</v>
      </c>
      <c r="H104" s="30" t="s">
        <v>2486</v>
      </c>
    </row>
    <row r="105" spans="1:8" ht="44.25" customHeight="1" x14ac:dyDescent="0.25">
      <c r="A105" s="999"/>
      <c r="B105" s="275">
        <v>1</v>
      </c>
      <c r="C105" s="30" t="s">
        <v>3301</v>
      </c>
      <c r="D105" s="30" t="s">
        <v>3302</v>
      </c>
      <c r="E105" s="73" t="s">
        <v>3382</v>
      </c>
      <c r="F105" s="110" t="s">
        <v>3303</v>
      </c>
      <c r="G105" s="912" t="s">
        <v>3304</v>
      </c>
      <c r="H105" s="30" t="s">
        <v>2542</v>
      </c>
    </row>
    <row r="106" spans="1:8" ht="44.25" customHeight="1" x14ac:dyDescent="0.25">
      <c r="A106" s="999"/>
      <c r="B106" s="275">
        <v>1</v>
      </c>
      <c r="C106" s="30" t="s">
        <v>3305</v>
      </c>
      <c r="D106" s="73" t="s">
        <v>3306</v>
      </c>
      <c r="E106" s="73" t="s">
        <v>3382</v>
      </c>
      <c r="F106" s="110" t="s">
        <v>285</v>
      </c>
      <c r="G106" s="912" t="s">
        <v>3307</v>
      </c>
      <c r="H106" s="30" t="s">
        <v>2543</v>
      </c>
    </row>
    <row r="107" spans="1:8" ht="51" customHeight="1" x14ac:dyDescent="0.25">
      <c r="A107" s="999"/>
      <c r="B107" s="275">
        <v>1</v>
      </c>
      <c r="C107" s="30" t="s">
        <v>3308</v>
      </c>
      <c r="D107" s="39" t="s">
        <v>8</v>
      </c>
      <c r="E107" s="73" t="s">
        <v>3382</v>
      </c>
      <c r="F107" s="110" t="s">
        <v>3309</v>
      </c>
      <c r="G107" s="912" t="s">
        <v>3310</v>
      </c>
      <c r="H107" s="39" t="s">
        <v>8</v>
      </c>
    </row>
    <row r="108" spans="1:8" ht="68.25" customHeight="1" x14ac:dyDescent="0.25">
      <c r="A108" s="999"/>
      <c r="B108" s="275">
        <v>1</v>
      </c>
      <c r="C108" s="30" t="s">
        <v>3311</v>
      </c>
      <c r="D108" s="73" t="s">
        <v>3306</v>
      </c>
      <c r="E108" s="73" t="s">
        <v>3382</v>
      </c>
      <c r="F108" s="110" t="s">
        <v>310</v>
      </c>
      <c r="G108" s="912" t="s">
        <v>3312</v>
      </c>
      <c r="H108" s="30" t="s">
        <v>2543</v>
      </c>
    </row>
    <row r="109" spans="1:8" ht="51" customHeight="1" x14ac:dyDescent="0.25">
      <c r="A109" s="999"/>
      <c r="B109" s="275">
        <v>1</v>
      </c>
      <c r="C109" s="30" t="s">
        <v>3313</v>
      </c>
      <c r="D109" s="39" t="s">
        <v>8</v>
      </c>
      <c r="E109" s="73" t="s">
        <v>3382</v>
      </c>
      <c r="F109" s="110" t="s">
        <v>3314</v>
      </c>
      <c r="G109" s="912" t="s">
        <v>3315</v>
      </c>
      <c r="H109" s="39" t="s">
        <v>8</v>
      </c>
    </row>
    <row r="110" spans="1:8" ht="54.75" customHeight="1" x14ac:dyDescent="0.25">
      <c r="A110" s="999"/>
      <c r="B110" s="275">
        <v>1</v>
      </c>
      <c r="C110" s="30" t="s">
        <v>3316</v>
      </c>
      <c r="D110" s="73" t="s">
        <v>3306</v>
      </c>
      <c r="E110" s="73" t="s">
        <v>3382</v>
      </c>
      <c r="F110" s="110" t="s">
        <v>3317</v>
      </c>
      <c r="G110" s="912" t="s">
        <v>3318</v>
      </c>
      <c r="H110" s="30" t="s">
        <v>2543</v>
      </c>
    </row>
    <row r="111" spans="1:8" ht="53.25" customHeight="1" x14ac:dyDescent="0.25">
      <c r="A111" s="999"/>
      <c r="B111" s="275">
        <v>1</v>
      </c>
      <c r="C111" s="30" t="s">
        <v>3319</v>
      </c>
      <c r="D111" s="39" t="s">
        <v>8</v>
      </c>
      <c r="E111" s="73" t="s">
        <v>3382</v>
      </c>
      <c r="F111" s="110" t="s">
        <v>3320</v>
      </c>
      <c r="G111" s="912" t="s">
        <v>3321</v>
      </c>
      <c r="H111" s="39" t="s">
        <v>8</v>
      </c>
    </row>
    <row r="112" spans="1:8" ht="54.75" customHeight="1" x14ac:dyDescent="0.25">
      <c r="A112" s="999"/>
      <c r="B112" s="275">
        <v>1</v>
      </c>
      <c r="C112" s="30" t="s">
        <v>3322</v>
      </c>
      <c r="D112" s="73" t="s">
        <v>3306</v>
      </c>
      <c r="E112" s="73" t="s">
        <v>3382</v>
      </c>
      <c r="F112" s="110" t="s">
        <v>3323</v>
      </c>
      <c r="G112" s="912" t="s">
        <v>3324</v>
      </c>
      <c r="H112" s="30" t="s">
        <v>2543</v>
      </c>
    </row>
    <row r="113" spans="1:8" ht="60" customHeight="1" x14ac:dyDescent="0.25">
      <c r="A113" s="999"/>
      <c r="B113" s="275">
        <v>1</v>
      </c>
      <c r="C113" s="30" t="s">
        <v>3325</v>
      </c>
      <c r="D113" s="39" t="s">
        <v>8</v>
      </c>
      <c r="E113" s="73" t="s">
        <v>3382</v>
      </c>
      <c r="F113" s="110" t="s">
        <v>3326</v>
      </c>
      <c r="G113" s="912" t="s">
        <v>3327</v>
      </c>
      <c r="H113" s="39" t="s">
        <v>8</v>
      </c>
    </row>
    <row r="114" spans="1:8" ht="71.25" customHeight="1" x14ac:dyDescent="0.25">
      <c r="A114" s="999"/>
      <c r="B114" s="275">
        <v>1</v>
      </c>
      <c r="C114" s="30" t="s">
        <v>3328</v>
      </c>
      <c r="D114" s="73" t="s">
        <v>2539</v>
      </c>
      <c r="E114" s="73" t="s">
        <v>3382</v>
      </c>
      <c r="F114" s="110" t="s">
        <v>3329</v>
      </c>
      <c r="G114" s="912" t="s">
        <v>3330</v>
      </c>
      <c r="H114" s="39" t="s">
        <v>2539</v>
      </c>
    </row>
    <row r="115" spans="1:8" ht="21" customHeight="1" x14ac:dyDescent="0.25">
      <c r="A115" s="991"/>
      <c r="B115" s="992" t="s">
        <v>102</v>
      </c>
      <c r="C115" s="993" t="s">
        <v>3331</v>
      </c>
      <c r="D115" s="994"/>
      <c r="E115" s="995"/>
      <c r="F115" s="996" t="s">
        <v>3332</v>
      </c>
      <c r="G115" s="993" t="s">
        <v>3276</v>
      </c>
      <c r="H115" s="998"/>
    </row>
    <row r="116" spans="1:8" ht="46.5" customHeight="1" x14ac:dyDescent="0.25">
      <c r="A116" s="999"/>
      <c r="B116" s="275">
        <v>1</v>
      </c>
      <c r="C116" s="30" t="s">
        <v>3333</v>
      </c>
      <c r="D116" s="80" t="s">
        <v>3073</v>
      </c>
      <c r="E116" s="73" t="s">
        <v>3382</v>
      </c>
      <c r="F116" s="110" t="s">
        <v>3334</v>
      </c>
      <c r="G116" s="912" t="s">
        <v>3335</v>
      </c>
      <c r="H116" s="74" t="s">
        <v>3073</v>
      </c>
    </row>
    <row r="117" spans="1:8" ht="43.5" customHeight="1" x14ac:dyDescent="0.25">
      <c r="A117" s="999"/>
      <c r="B117" s="275">
        <v>1</v>
      </c>
      <c r="C117" s="30" t="s">
        <v>3336</v>
      </c>
      <c r="D117" s="80" t="s">
        <v>3073</v>
      </c>
      <c r="E117" s="73" t="s">
        <v>3382</v>
      </c>
      <c r="F117" s="110" t="s">
        <v>3337</v>
      </c>
      <c r="G117" s="912" t="s">
        <v>3338</v>
      </c>
      <c r="H117" s="74" t="s">
        <v>3073</v>
      </c>
    </row>
    <row r="118" spans="1:8" ht="46.5" customHeight="1" x14ac:dyDescent="0.25">
      <c r="A118" s="999"/>
      <c r="B118" s="275">
        <v>1</v>
      </c>
      <c r="C118" s="30" t="s">
        <v>3339</v>
      </c>
      <c r="D118" s="80" t="s">
        <v>3073</v>
      </c>
      <c r="E118" s="73" t="s">
        <v>3382</v>
      </c>
      <c r="F118" s="110" t="s">
        <v>3340</v>
      </c>
      <c r="G118" s="912" t="s">
        <v>3341</v>
      </c>
      <c r="H118" s="74" t="s">
        <v>3073</v>
      </c>
    </row>
    <row r="119" spans="1:8" ht="22.5" customHeight="1" x14ac:dyDescent="0.25">
      <c r="A119" s="79"/>
      <c r="B119" s="70">
        <v>1</v>
      </c>
      <c r="C119" s="75" t="s">
        <v>3342</v>
      </c>
      <c r="D119" s="988"/>
      <c r="E119" s="989"/>
      <c r="F119" s="112" t="s">
        <v>253</v>
      </c>
      <c r="G119" s="990" t="s">
        <v>202</v>
      </c>
      <c r="H119" s="72"/>
    </row>
    <row r="120" spans="1:8" ht="68.25" customHeight="1" x14ac:dyDescent="0.25">
      <c r="A120" s="79"/>
      <c r="B120" s="275">
        <v>1</v>
      </c>
      <c r="C120" s="30" t="s">
        <v>371</v>
      </c>
      <c r="D120" s="73" t="s">
        <v>2880</v>
      </c>
      <c r="E120" s="73" t="s">
        <v>1292</v>
      </c>
      <c r="F120" s="110" t="s">
        <v>264</v>
      </c>
      <c r="G120" s="912" t="s">
        <v>431</v>
      </c>
      <c r="H120" s="30" t="s">
        <v>209</v>
      </c>
    </row>
    <row r="121" spans="1:8" ht="41.25" customHeight="1" x14ac:dyDescent="0.25">
      <c r="A121" s="79"/>
      <c r="B121" s="275">
        <v>1</v>
      </c>
      <c r="C121" s="30" t="s">
        <v>372</v>
      </c>
      <c r="D121" s="30" t="s">
        <v>74</v>
      </c>
      <c r="E121" s="73" t="s">
        <v>82</v>
      </c>
      <c r="F121" s="110" t="s">
        <v>373</v>
      </c>
      <c r="G121" s="912" t="s">
        <v>374</v>
      </c>
      <c r="H121" s="30" t="s">
        <v>198</v>
      </c>
    </row>
    <row r="122" spans="1:8" ht="51" customHeight="1" x14ac:dyDescent="0.25">
      <c r="A122" s="79"/>
      <c r="B122" s="275">
        <v>1</v>
      </c>
      <c r="C122" s="30" t="s">
        <v>529</v>
      </c>
      <c r="D122" s="43" t="s">
        <v>8</v>
      </c>
      <c r="E122" s="73" t="s">
        <v>738</v>
      </c>
      <c r="F122" s="110" t="s">
        <v>265</v>
      </c>
      <c r="G122" s="912" t="s">
        <v>610</v>
      </c>
      <c r="H122" s="43" t="s">
        <v>8</v>
      </c>
    </row>
    <row r="123" spans="1:8" ht="55.5" customHeight="1" x14ac:dyDescent="0.25">
      <c r="A123" s="79"/>
      <c r="B123" s="275">
        <v>1</v>
      </c>
      <c r="C123" s="30" t="s">
        <v>375</v>
      </c>
      <c r="D123" s="73" t="s">
        <v>711</v>
      </c>
      <c r="E123" s="73" t="s">
        <v>82</v>
      </c>
      <c r="F123" s="110" t="s">
        <v>266</v>
      </c>
      <c r="G123" s="912" t="s">
        <v>432</v>
      </c>
      <c r="H123" s="30" t="s">
        <v>607</v>
      </c>
    </row>
    <row r="124" spans="1:8" ht="189" customHeight="1" x14ac:dyDescent="0.25">
      <c r="A124" s="79"/>
      <c r="B124" s="275" t="s">
        <v>102</v>
      </c>
      <c r="C124" s="30" t="s">
        <v>376</v>
      </c>
      <c r="D124" s="88" t="s">
        <v>608</v>
      </c>
      <c r="E124" s="73" t="s">
        <v>205</v>
      </c>
      <c r="F124" s="110" t="s">
        <v>267</v>
      </c>
      <c r="G124" s="912" t="s">
        <v>433</v>
      </c>
      <c r="H124" s="74" t="s">
        <v>609</v>
      </c>
    </row>
    <row r="125" spans="1:8" ht="58.5" customHeight="1" x14ac:dyDescent="0.25">
      <c r="A125" s="79"/>
      <c r="B125" s="281">
        <v>1</v>
      </c>
      <c r="C125" s="36" t="s">
        <v>377</v>
      </c>
      <c r="D125" s="30" t="s">
        <v>355</v>
      </c>
      <c r="E125" s="73" t="s">
        <v>354</v>
      </c>
      <c r="F125" s="111" t="s">
        <v>296</v>
      </c>
      <c r="G125" s="912" t="s">
        <v>434</v>
      </c>
      <c r="H125" s="30" t="s">
        <v>356</v>
      </c>
    </row>
    <row r="126" spans="1:8" ht="45" customHeight="1" x14ac:dyDescent="0.25">
      <c r="A126" s="202"/>
      <c r="B126" s="276">
        <v>1</v>
      </c>
      <c r="C126" s="30" t="s">
        <v>748</v>
      </c>
      <c r="D126" s="30" t="s">
        <v>749</v>
      </c>
      <c r="E126" s="73" t="s">
        <v>1801</v>
      </c>
      <c r="F126" s="111" t="s">
        <v>750</v>
      </c>
      <c r="G126" s="912" t="s">
        <v>752</v>
      </c>
      <c r="H126" s="30" t="s">
        <v>753</v>
      </c>
    </row>
    <row r="127" spans="1:8" ht="56.25" customHeight="1" x14ac:dyDescent="0.25">
      <c r="A127" s="202"/>
      <c r="B127" s="281" t="s">
        <v>102</v>
      </c>
      <c r="C127" s="43" t="s">
        <v>378</v>
      </c>
      <c r="D127" s="43" t="s">
        <v>8</v>
      </c>
      <c r="E127" s="101" t="s">
        <v>82</v>
      </c>
      <c r="F127" s="115" t="s">
        <v>268</v>
      </c>
      <c r="G127" s="912" t="s">
        <v>435</v>
      </c>
      <c r="H127" s="30" t="s">
        <v>8</v>
      </c>
    </row>
    <row r="128" spans="1:8" ht="50.25" customHeight="1" x14ac:dyDescent="0.25">
      <c r="A128" s="202"/>
      <c r="B128" s="281">
        <v>1</v>
      </c>
      <c r="C128" s="43" t="s">
        <v>380</v>
      </c>
      <c r="D128" s="36" t="s">
        <v>225</v>
      </c>
      <c r="E128" s="99" t="s">
        <v>697</v>
      </c>
      <c r="F128" s="115" t="s">
        <v>761</v>
      </c>
      <c r="G128" s="912" t="s">
        <v>789</v>
      </c>
      <c r="H128" s="30" t="s">
        <v>227</v>
      </c>
    </row>
    <row r="129" spans="1:8" ht="46.5" customHeight="1" x14ac:dyDescent="0.25">
      <c r="A129" s="202"/>
      <c r="B129" s="281">
        <v>1</v>
      </c>
      <c r="C129" s="43" t="s">
        <v>379</v>
      </c>
      <c r="D129" s="36" t="s">
        <v>226</v>
      </c>
      <c r="E129" s="101" t="s">
        <v>82</v>
      </c>
      <c r="F129" s="115" t="s">
        <v>762</v>
      </c>
      <c r="G129" s="912" t="s">
        <v>790</v>
      </c>
      <c r="H129" s="30" t="s">
        <v>227</v>
      </c>
    </row>
    <row r="130" spans="1:8" s="87" customFormat="1" ht="27" customHeight="1" x14ac:dyDescent="0.25">
      <c r="A130" s="79"/>
      <c r="B130" s="619">
        <v>1</v>
      </c>
      <c r="C130" s="75" t="s">
        <v>62</v>
      </c>
      <c r="D130" s="71"/>
      <c r="E130" s="92"/>
      <c r="F130" s="112" t="s">
        <v>254</v>
      </c>
      <c r="G130" s="990" t="s">
        <v>210</v>
      </c>
      <c r="H130" s="71"/>
    </row>
    <row r="131" spans="1:8" ht="235.5" customHeight="1" x14ac:dyDescent="0.25">
      <c r="A131" s="79"/>
      <c r="B131" s="281">
        <v>1</v>
      </c>
      <c r="C131" s="174" t="s">
        <v>381</v>
      </c>
      <c r="D131" s="33" t="s">
        <v>18</v>
      </c>
      <c r="E131" s="73" t="s">
        <v>782</v>
      </c>
      <c r="F131" s="111" t="s">
        <v>281</v>
      </c>
      <c r="G131" s="975" t="s">
        <v>436</v>
      </c>
      <c r="H131" s="33" t="s">
        <v>18</v>
      </c>
    </row>
    <row r="132" spans="1:8" ht="87.75" customHeight="1" x14ac:dyDescent="0.25">
      <c r="A132" s="79"/>
      <c r="B132" s="281">
        <v>1</v>
      </c>
      <c r="C132" s="36" t="s">
        <v>382</v>
      </c>
      <c r="D132" s="36" t="s">
        <v>88</v>
      </c>
      <c r="E132" s="91" t="s">
        <v>89</v>
      </c>
      <c r="F132" s="295" t="s">
        <v>283</v>
      </c>
      <c r="G132" s="974" t="s">
        <v>437</v>
      </c>
      <c r="H132" s="36" t="s">
        <v>88</v>
      </c>
    </row>
    <row r="133" spans="1:8" ht="132.75" customHeight="1" x14ac:dyDescent="0.25">
      <c r="A133" s="79"/>
      <c r="B133" s="281">
        <v>1</v>
      </c>
      <c r="C133" s="36" t="s">
        <v>383</v>
      </c>
      <c r="D133" s="73" t="s">
        <v>783</v>
      </c>
      <c r="E133" s="18" t="s">
        <v>241</v>
      </c>
      <c r="F133" s="295" t="s">
        <v>312</v>
      </c>
      <c r="G133" s="912" t="s">
        <v>438</v>
      </c>
      <c r="H133" s="30" t="s">
        <v>3071</v>
      </c>
    </row>
    <row r="134" spans="1:8" ht="42" customHeight="1" x14ac:dyDescent="0.25">
      <c r="A134" s="79"/>
      <c r="B134" s="281">
        <v>1</v>
      </c>
      <c r="C134" s="36" t="s">
        <v>384</v>
      </c>
      <c r="D134" s="36" t="s">
        <v>3</v>
      </c>
      <c r="E134" s="259" t="s">
        <v>514</v>
      </c>
      <c r="F134" s="111" t="s">
        <v>284</v>
      </c>
      <c r="G134" s="974" t="s">
        <v>439</v>
      </c>
      <c r="H134" s="30" t="s">
        <v>232</v>
      </c>
    </row>
    <row r="135" spans="1:8" ht="44.25" customHeight="1" x14ac:dyDescent="0.25">
      <c r="A135" s="79"/>
      <c r="B135" s="281">
        <v>1</v>
      </c>
      <c r="C135" s="36" t="s">
        <v>385</v>
      </c>
      <c r="D135" s="30" t="s">
        <v>745</v>
      </c>
      <c r="E135" s="91" t="s">
        <v>758</v>
      </c>
      <c r="F135" s="113" t="s">
        <v>287</v>
      </c>
      <c r="G135" s="974" t="s">
        <v>440</v>
      </c>
      <c r="H135" s="30" t="s">
        <v>745</v>
      </c>
    </row>
    <row r="136" spans="1:8" ht="50.25" customHeight="1" x14ac:dyDescent="0.25">
      <c r="A136" s="79"/>
      <c r="B136" s="281">
        <v>1</v>
      </c>
      <c r="C136" s="36" t="s">
        <v>386</v>
      </c>
      <c r="D136" s="30" t="s">
        <v>2025</v>
      </c>
      <c r="E136" s="91" t="s">
        <v>759</v>
      </c>
      <c r="F136" s="295" t="s">
        <v>288</v>
      </c>
      <c r="G136" s="974" t="s">
        <v>441</v>
      </c>
      <c r="H136" s="30" t="s">
        <v>2025</v>
      </c>
    </row>
    <row r="137" spans="1:8" ht="49.5" customHeight="1" x14ac:dyDescent="0.25">
      <c r="A137" s="79"/>
      <c r="B137" s="281">
        <v>1</v>
      </c>
      <c r="C137" s="36" t="s">
        <v>387</v>
      </c>
      <c r="D137" s="36" t="s">
        <v>23</v>
      </c>
      <c r="E137" s="91" t="s">
        <v>760</v>
      </c>
      <c r="F137" s="295" t="s">
        <v>118</v>
      </c>
      <c r="G137" s="974" t="s">
        <v>442</v>
      </c>
      <c r="H137" s="36" t="s">
        <v>23</v>
      </c>
    </row>
    <row r="138" spans="1:8" ht="48.75" customHeight="1" x14ac:dyDescent="0.25">
      <c r="A138" s="79"/>
      <c r="B138" s="281">
        <v>1</v>
      </c>
      <c r="C138" s="30" t="s">
        <v>388</v>
      </c>
      <c r="D138" s="30" t="s">
        <v>768</v>
      </c>
      <c r="E138" s="73" t="s">
        <v>4</v>
      </c>
      <c r="F138" s="111" t="s">
        <v>289</v>
      </c>
      <c r="G138" s="912" t="s">
        <v>443</v>
      </c>
      <c r="H138" s="30" t="s">
        <v>212</v>
      </c>
    </row>
    <row r="139" spans="1:8" ht="63.75" customHeight="1" x14ac:dyDescent="0.25">
      <c r="A139" s="79"/>
      <c r="B139" s="281">
        <v>1</v>
      </c>
      <c r="C139" s="36" t="s">
        <v>389</v>
      </c>
      <c r="D139" s="30" t="s">
        <v>768</v>
      </c>
      <c r="E139" s="91" t="s">
        <v>5</v>
      </c>
      <c r="F139" s="295" t="s">
        <v>290</v>
      </c>
      <c r="G139" s="912" t="s">
        <v>444</v>
      </c>
      <c r="H139" s="36" t="s">
        <v>212</v>
      </c>
    </row>
    <row r="140" spans="1:8" ht="59.25" customHeight="1" x14ac:dyDescent="0.25">
      <c r="A140" s="79"/>
      <c r="B140" s="281">
        <v>1</v>
      </c>
      <c r="C140" s="36" t="s">
        <v>390</v>
      </c>
      <c r="D140" s="36" t="s">
        <v>154</v>
      </c>
      <c r="E140" s="91" t="s">
        <v>769</v>
      </c>
      <c r="F140" s="295" t="s">
        <v>291</v>
      </c>
      <c r="G140" s="974" t="s">
        <v>445</v>
      </c>
      <c r="H140" s="36" t="s">
        <v>215</v>
      </c>
    </row>
    <row r="141" spans="1:8" ht="43.5" customHeight="1" x14ac:dyDescent="0.25">
      <c r="A141" s="79"/>
      <c r="B141" s="281">
        <v>1</v>
      </c>
      <c r="C141" s="34" t="s">
        <v>391</v>
      </c>
      <c r="D141" s="41" t="s">
        <v>20</v>
      </c>
      <c r="E141" s="19" t="s">
        <v>91</v>
      </c>
      <c r="F141" s="295" t="s">
        <v>292</v>
      </c>
      <c r="G141" s="973" t="s">
        <v>446</v>
      </c>
      <c r="H141" s="41" t="s">
        <v>20</v>
      </c>
    </row>
    <row r="142" spans="1:8" ht="45.75" customHeight="1" x14ac:dyDescent="0.25">
      <c r="A142" s="79"/>
      <c r="B142" s="281">
        <v>1</v>
      </c>
      <c r="C142" s="34" t="s">
        <v>392</v>
      </c>
      <c r="D142" s="41" t="s">
        <v>20</v>
      </c>
      <c r="E142" s="19" t="s">
        <v>91</v>
      </c>
      <c r="F142" s="295" t="s">
        <v>293</v>
      </c>
      <c r="G142" s="973" t="s">
        <v>447</v>
      </c>
      <c r="H142" s="41" t="s">
        <v>20</v>
      </c>
    </row>
    <row r="143" spans="1:8" ht="21" customHeight="1" x14ac:dyDescent="0.25">
      <c r="A143" s="79"/>
      <c r="B143" s="70" t="s">
        <v>102</v>
      </c>
      <c r="C143" s="104" t="s">
        <v>69</v>
      </c>
      <c r="D143" s="75"/>
      <c r="E143" s="97"/>
      <c r="F143" s="114" t="s">
        <v>256</v>
      </c>
      <c r="G143" s="971" t="s">
        <v>216</v>
      </c>
      <c r="H143" s="75"/>
    </row>
    <row r="144" spans="1:8" ht="43.5" customHeight="1" x14ac:dyDescent="0.25">
      <c r="A144" s="79"/>
      <c r="B144" s="281">
        <v>1</v>
      </c>
      <c r="C144" s="30" t="s">
        <v>393</v>
      </c>
      <c r="D144" s="30" t="s">
        <v>8</v>
      </c>
      <c r="E144" s="19" t="s">
        <v>159</v>
      </c>
      <c r="F144" s="111" t="s">
        <v>294</v>
      </c>
      <c r="G144" s="912" t="s">
        <v>448</v>
      </c>
      <c r="H144" s="30" t="s">
        <v>8</v>
      </c>
    </row>
    <row r="145" spans="1:8" ht="99.75" customHeight="1" x14ac:dyDescent="0.25">
      <c r="A145" s="79"/>
      <c r="B145" s="281">
        <v>1</v>
      </c>
      <c r="C145" s="30" t="s">
        <v>394</v>
      </c>
      <c r="D145" s="76" t="s">
        <v>233</v>
      </c>
      <c r="E145" s="19" t="s">
        <v>217</v>
      </c>
      <c r="F145" s="111" t="s">
        <v>295</v>
      </c>
      <c r="G145" s="912" t="s">
        <v>449</v>
      </c>
      <c r="H145" s="30" t="s">
        <v>1917</v>
      </c>
    </row>
    <row r="146" spans="1:8" ht="21.75" customHeight="1" x14ac:dyDescent="0.25">
      <c r="A146" s="79"/>
      <c r="B146" s="70">
        <v>1</v>
      </c>
      <c r="C146" s="71" t="s">
        <v>161</v>
      </c>
      <c r="D146" s="71"/>
      <c r="E146" s="71"/>
      <c r="F146" s="114" t="s">
        <v>255</v>
      </c>
      <c r="G146" s="990" t="s">
        <v>219</v>
      </c>
      <c r="H146" s="71"/>
    </row>
    <row r="147" spans="1:8" ht="35.25" customHeight="1" x14ac:dyDescent="0.25">
      <c r="A147" s="202"/>
      <c r="B147" s="276">
        <v>1</v>
      </c>
      <c r="C147" s="30" t="s">
        <v>395</v>
      </c>
      <c r="D147" s="30" t="s">
        <v>8</v>
      </c>
      <c r="E147" s="19" t="s">
        <v>218</v>
      </c>
      <c r="F147" s="111" t="s">
        <v>257</v>
      </c>
      <c r="G147" s="912" t="s">
        <v>450</v>
      </c>
      <c r="H147" s="30" t="s">
        <v>8</v>
      </c>
    </row>
    <row r="148" spans="1:8" ht="42" customHeight="1" x14ac:dyDescent="0.25">
      <c r="A148" s="202"/>
      <c r="B148" s="276">
        <v>1</v>
      </c>
      <c r="C148" s="30" t="s">
        <v>396</v>
      </c>
      <c r="D148" s="30" t="s">
        <v>999</v>
      </c>
      <c r="E148" s="19" t="s">
        <v>162</v>
      </c>
      <c r="F148" s="111" t="s">
        <v>297</v>
      </c>
      <c r="G148" s="912" t="s">
        <v>451</v>
      </c>
      <c r="H148" s="30" t="s">
        <v>2096</v>
      </c>
    </row>
    <row r="149" spans="1:8" ht="39" customHeight="1" x14ac:dyDescent="0.25">
      <c r="A149" s="202"/>
      <c r="B149" s="275">
        <v>1</v>
      </c>
      <c r="C149" s="30" t="s">
        <v>467</v>
      </c>
      <c r="D149" s="30" t="s">
        <v>700</v>
      </c>
      <c r="E149" s="91" t="s">
        <v>245</v>
      </c>
      <c r="F149" s="113" t="s">
        <v>298</v>
      </c>
      <c r="G149" s="912" t="s">
        <v>468</v>
      </c>
      <c r="H149" s="30" t="s">
        <v>723</v>
      </c>
    </row>
    <row r="150" spans="1:8" ht="107.25" customHeight="1" x14ac:dyDescent="0.25">
      <c r="A150" s="202"/>
      <c r="B150" s="276">
        <v>1</v>
      </c>
      <c r="C150" s="43" t="s">
        <v>397</v>
      </c>
      <c r="D150" s="73" t="s">
        <v>1802</v>
      </c>
      <c r="E150" s="73" t="s">
        <v>1690</v>
      </c>
      <c r="F150" s="295" t="s">
        <v>276</v>
      </c>
      <c r="G150" s="912" t="s">
        <v>452</v>
      </c>
      <c r="H150" s="30" t="s">
        <v>1803</v>
      </c>
    </row>
    <row r="151" spans="1:8" ht="45" customHeight="1" x14ac:dyDescent="0.25">
      <c r="A151" s="202"/>
      <c r="B151" s="276">
        <v>1</v>
      </c>
      <c r="C151" s="28" t="s">
        <v>398</v>
      </c>
      <c r="D151" s="30" t="s">
        <v>700</v>
      </c>
      <c r="E151" s="19" t="s">
        <v>82</v>
      </c>
      <c r="F151" s="111" t="s">
        <v>299</v>
      </c>
      <c r="G151" s="912" t="s">
        <v>453</v>
      </c>
      <c r="H151" s="30" t="s">
        <v>701</v>
      </c>
    </row>
    <row r="152" spans="1:8" ht="22.5" customHeight="1" x14ac:dyDescent="0.25">
      <c r="A152" s="79"/>
      <c r="B152" s="70">
        <v>1</v>
      </c>
      <c r="C152" s="104" t="s">
        <v>167</v>
      </c>
      <c r="D152" s="71"/>
      <c r="E152" s="92"/>
      <c r="F152" s="112" t="s">
        <v>258</v>
      </c>
      <c r="G152" s="990" t="s">
        <v>220</v>
      </c>
      <c r="H152" s="71"/>
    </row>
    <row r="153" spans="1:8" ht="156.75" customHeight="1" x14ac:dyDescent="0.25">
      <c r="A153" s="202"/>
      <c r="B153" s="1000">
        <v>1</v>
      </c>
      <c r="C153" s="43" t="s">
        <v>399</v>
      </c>
      <c r="D153" s="30" t="s">
        <v>203</v>
      </c>
      <c r="E153" s="91" t="s">
        <v>110</v>
      </c>
      <c r="F153" s="295" t="s">
        <v>300</v>
      </c>
      <c r="G153" s="912" t="s">
        <v>454</v>
      </c>
      <c r="H153" s="30" t="s">
        <v>204</v>
      </c>
    </row>
    <row r="154" spans="1:8" ht="360.75" customHeight="1" x14ac:dyDescent="0.25">
      <c r="A154" s="202"/>
      <c r="B154" s="276" t="s">
        <v>102</v>
      </c>
      <c r="C154" s="43" t="s">
        <v>400</v>
      </c>
      <c r="D154" s="35" t="s">
        <v>694</v>
      </c>
      <c r="E154" s="99" t="s">
        <v>784</v>
      </c>
      <c r="F154" s="115" t="s">
        <v>301</v>
      </c>
      <c r="G154" s="286" t="s">
        <v>455</v>
      </c>
      <c r="H154" s="30" t="s">
        <v>735</v>
      </c>
    </row>
    <row r="155" spans="1:8" ht="28.5" customHeight="1" x14ac:dyDescent="0.25">
      <c r="A155" s="79"/>
      <c r="B155" s="70">
        <v>1</v>
      </c>
      <c r="C155" s="104" t="s">
        <v>111</v>
      </c>
      <c r="D155" s="71"/>
      <c r="E155" s="92"/>
      <c r="F155" s="112" t="s">
        <v>259</v>
      </c>
      <c r="G155" s="990" t="s">
        <v>221</v>
      </c>
      <c r="H155" s="71"/>
    </row>
    <row r="156" spans="1:8" ht="51.75" customHeight="1" x14ac:dyDescent="0.25">
      <c r="A156" s="79"/>
      <c r="B156" s="275">
        <v>1</v>
      </c>
      <c r="C156" s="30" t="s">
        <v>401</v>
      </c>
      <c r="D156" s="73" t="s">
        <v>203</v>
      </c>
      <c r="E156" s="73" t="s">
        <v>235</v>
      </c>
      <c r="F156" s="111" t="s">
        <v>277</v>
      </c>
      <c r="G156" s="912" t="s">
        <v>456</v>
      </c>
      <c r="H156" s="30" t="s">
        <v>204</v>
      </c>
    </row>
    <row r="157" spans="1:8" ht="96.75" customHeight="1" x14ac:dyDescent="0.25">
      <c r="A157" s="202"/>
      <c r="B157" s="276">
        <v>1</v>
      </c>
      <c r="C157" s="36" t="s">
        <v>402</v>
      </c>
      <c r="D157" s="30" t="s">
        <v>744</v>
      </c>
      <c r="E157" s="73" t="s">
        <v>1967</v>
      </c>
      <c r="F157" s="115" t="s">
        <v>112</v>
      </c>
      <c r="G157" s="974" t="s">
        <v>457</v>
      </c>
      <c r="H157" s="36" t="s">
        <v>739</v>
      </c>
    </row>
    <row r="158" spans="1:8" ht="191.25" x14ac:dyDescent="0.25">
      <c r="A158" s="202"/>
      <c r="B158" s="276">
        <v>1</v>
      </c>
      <c r="C158" s="36" t="s">
        <v>403</v>
      </c>
      <c r="D158" s="30" t="s">
        <v>2025</v>
      </c>
      <c r="E158" s="73" t="s">
        <v>1968</v>
      </c>
      <c r="F158" s="115" t="s">
        <v>113</v>
      </c>
      <c r="G158" s="974" t="s">
        <v>458</v>
      </c>
      <c r="H158" s="30" t="s">
        <v>2025</v>
      </c>
    </row>
    <row r="159" spans="1:8" ht="168.75" x14ac:dyDescent="0.25">
      <c r="A159" s="202"/>
      <c r="B159" s="276">
        <v>1</v>
      </c>
      <c r="C159" s="36" t="s">
        <v>404</v>
      </c>
      <c r="D159" s="37" t="s">
        <v>1771</v>
      </c>
      <c r="E159" s="73" t="s">
        <v>2317</v>
      </c>
      <c r="F159" s="115" t="s">
        <v>115</v>
      </c>
      <c r="G159" s="974" t="s">
        <v>459</v>
      </c>
      <c r="H159" s="37" t="s">
        <v>104</v>
      </c>
    </row>
    <row r="160" spans="1:8" ht="135" x14ac:dyDescent="0.25">
      <c r="A160" s="202"/>
      <c r="B160" s="276">
        <v>1</v>
      </c>
      <c r="C160" s="34" t="s">
        <v>405</v>
      </c>
      <c r="D160" s="41" t="s">
        <v>20</v>
      </c>
      <c r="E160" s="19" t="s">
        <v>90</v>
      </c>
      <c r="F160" s="111" t="s">
        <v>302</v>
      </c>
      <c r="G160" s="973" t="s">
        <v>460</v>
      </c>
      <c r="H160" s="41" t="s">
        <v>20</v>
      </c>
    </row>
    <row r="161" spans="1:8" ht="123.75" x14ac:dyDescent="0.25">
      <c r="A161" s="202"/>
      <c r="B161" s="276">
        <v>1</v>
      </c>
      <c r="C161" s="34" t="s">
        <v>406</v>
      </c>
      <c r="D161" s="41" t="s">
        <v>20</v>
      </c>
      <c r="E161" s="19" t="s">
        <v>91</v>
      </c>
      <c r="F161" s="111" t="s">
        <v>303</v>
      </c>
      <c r="G161" s="973" t="s">
        <v>461</v>
      </c>
      <c r="H161" s="41" t="s">
        <v>20</v>
      </c>
    </row>
    <row r="162" spans="1:8" ht="49.5" customHeight="1" x14ac:dyDescent="0.25">
      <c r="A162" s="202"/>
      <c r="B162" s="275">
        <v>1</v>
      </c>
      <c r="C162" s="43" t="s">
        <v>480</v>
      </c>
      <c r="D162" s="43" t="s">
        <v>768</v>
      </c>
      <c r="E162" s="73" t="s">
        <v>82</v>
      </c>
      <c r="F162" s="110" t="s">
        <v>304</v>
      </c>
      <c r="G162" s="912" t="s">
        <v>482</v>
      </c>
      <c r="H162" s="53" t="s">
        <v>212</v>
      </c>
    </row>
    <row r="163" spans="1:8" ht="51.75" customHeight="1" x14ac:dyDescent="0.25">
      <c r="A163" s="202"/>
      <c r="B163" s="275">
        <v>1</v>
      </c>
      <c r="C163" s="43" t="s">
        <v>481</v>
      </c>
      <c r="D163" s="43" t="s">
        <v>768</v>
      </c>
      <c r="E163" s="73" t="s">
        <v>82</v>
      </c>
      <c r="F163" s="110" t="s">
        <v>305</v>
      </c>
      <c r="G163" s="912" t="s">
        <v>483</v>
      </c>
      <c r="H163" s="53" t="s">
        <v>212</v>
      </c>
    </row>
    <row r="164" spans="1:8" ht="81.75" customHeight="1" x14ac:dyDescent="0.25">
      <c r="A164" s="202"/>
      <c r="B164" s="275">
        <v>1</v>
      </c>
      <c r="C164" s="43" t="s">
        <v>484</v>
      </c>
      <c r="D164" s="30" t="s">
        <v>171</v>
      </c>
      <c r="E164" s="73" t="s">
        <v>3343</v>
      </c>
      <c r="F164" s="110" t="s">
        <v>278</v>
      </c>
      <c r="G164" s="912" t="s">
        <v>486</v>
      </c>
      <c r="H164" s="30" t="s">
        <v>246</v>
      </c>
    </row>
    <row r="165" spans="1:8" s="89" customFormat="1" ht="39.75" customHeight="1" x14ac:dyDescent="0.25">
      <c r="A165" s="203"/>
      <c r="B165" s="275">
        <v>1</v>
      </c>
      <c r="C165" s="30" t="s">
        <v>485</v>
      </c>
      <c r="D165" s="30" t="s">
        <v>2046</v>
      </c>
      <c r="E165" s="73" t="s">
        <v>2045</v>
      </c>
      <c r="F165" s="110" t="s">
        <v>306</v>
      </c>
      <c r="G165" s="912" t="s">
        <v>487</v>
      </c>
      <c r="H165" s="30" t="s">
        <v>2043</v>
      </c>
    </row>
    <row r="166" spans="1:8" ht="20.25" customHeight="1" x14ac:dyDescent="0.25">
      <c r="A166" s="79"/>
      <c r="B166" s="70" t="s">
        <v>102</v>
      </c>
      <c r="C166" s="104" t="s">
        <v>1</v>
      </c>
      <c r="D166" s="71"/>
      <c r="E166" s="92"/>
      <c r="F166" s="112" t="s">
        <v>260</v>
      </c>
      <c r="G166" s="990" t="s">
        <v>222</v>
      </c>
      <c r="H166" s="71"/>
    </row>
    <row r="167" spans="1:8" ht="57.75" customHeight="1" x14ac:dyDescent="0.25">
      <c r="A167" s="202"/>
      <c r="B167" s="276">
        <v>1</v>
      </c>
      <c r="C167" s="43" t="s">
        <v>407</v>
      </c>
      <c r="D167" s="41" t="s">
        <v>174</v>
      </c>
      <c r="E167" s="91" t="s">
        <v>172</v>
      </c>
      <c r="F167" s="295" t="s">
        <v>269</v>
      </c>
      <c r="G167" s="912" t="s">
        <v>462</v>
      </c>
      <c r="H167" s="53" t="s">
        <v>793</v>
      </c>
    </row>
    <row r="168" spans="1:8" ht="67.5" x14ac:dyDescent="0.25">
      <c r="A168" s="202"/>
      <c r="B168" s="276">
        <v>1</v>
      </c>
      <c r="C168" s="43" t="s">
        <v>408</v>
      </c>
      <c r="D168" s="30" t="s">
        <v>712</v>
      </c>
      <c r="E168" s="73" t="s">
        <v>1914</v>
      </c>
      <c r="F168" s="295" t="s">
        <v>270</v>
      </c>
      <c r="G168" s="912" t="s">
        <v>463</v>
      </c>
      <c r="H168" s="30" t="s">
        <v>713</v>
      </c>
    </row>
    <row r="169" spans="1:8" ht="45" x14ac:dyDescent="0.25">
      <c r="A169" s="202"/>
      <c r="B169" s="276">
        <v>1</v>
      </c>
      <c r="C169" s="43" t="s">
        <v>409</v>
      </c>
      <c r="D169" s="30" t="s">
        <v>1868</v>
      </c>
      <c r="E169" s="91" t="s">
        <v>82</v>
      </c>
      <c r="F169" s="295" t="s">
        <v>271</v>
      </c>
      <c r="G169" s="912" t="s">
        <v>464</v>
      </c>
      <c r="H169" s="30" t="s">
        <v>1869</v>
      </c>
    </row>
    <row r="170" spans="1:8" ht="33.75" x14ac:dyDescent="0.25">
      <c r="A170" s="202"/>
      <c r="B170" s="276">
        <v>1</v>
      </c>
      <c r="C170" s="30" t="s">
        <v>489</v>
      </c>
      <c r="D170" s="43" t="s">
        <v>8</v>
      </c>
      <c r="E170" s="91" t="s">
        <v>488</v>
      </c>
      <c r="F170" s="295" t="s">
        <v>279</v>
      </c>
      <c r="G170" s="912" t="s">
        <v>509</v>
      </c>
      <c r="H170" s="30" t="s">
        <v>8</v>
      </c>
    </row>
    <row r="171" spans="1:8" ht="45" x14ac:dyDescent="0.25">
      <c r="A171" s="202"/>
      <c r="B171" s="276">
        <v>1</v>
      </c>
      <c r="C171" s="43" t="s">
        <v>410</v>
      </c>
      <c r="D171" s="43" t="s">
        <v>58</v>
      </c>
      <c r="E171" s="73" t="s">
        <v>240</v>
      </c>
      <c r="F171" s="111" t="s">
        <v>272</v>
      </c>
      <c r="G171" s="286" t="s">
        <v>465</v>
      </c>
      <c r="H171" s="43" t="s">
        <v>212</v>
      </c>
    </row>
    <row r="172" spans="1:8" ht="39.75" customHeight="1" x14ac:dyDescent="0.25">
      <c r="A172" s="202"/>
      <c r="B172" s="276">
        <v>1</v>
      </c>
      <c r="C172" s="43" t="s">
        <v>411</v>
      </c>
      <c r="D172" s="43" t="s">
        <v>58</v>
      </c>
      <c r="E172" s="73" t="s">
        <v>1754</v>
      </c>
      <c r="F172" s="111" t="s">
        <v>273</v>
      </c>
      <c r="G172" s="286" t="s">
        <v>430</v>
      </c>
      <c r="H172" s="43" t="s">
        <v>212</v>
      </c>
    </row>
    <row r="173" spans="1:8" ht="57" customHeight="1" x14ac:dyDescent="0.25">
      <c r="A173" s="202"/>
      <c r="B173" s="276">
        <v>1</v>
      </c>
      <c r="C173" s="30" t="s">
        <v>716</v>
      </c>
      <c r="D173" s="30" t="s">
        <v>700</v>
      </c>
      <c r="E173" s="73" t="s">
        <v>718</v>
      </c>
      <c r="F173" s="111" t="s">
        <v>717</v>
      </c>
      <c r="G173" s="912" t="s">
        <v>719</v>
      </c>
      <c r="H173" s="30" t="s">
        <v>701</v>
      </c>
    </row>
    <row r="174" spans="1:8" ht="33.75" x14ac:dyDescent="0.25">
      <c r="A174" s="202"/>
      <c r="B174" s="276">
        <v>1</v>
      </c>
      <c r="C174" s="43" t="s">
        <v>412</v>
      </c>
      <c r="D174" s="43" t="s">
        <v>8</v>
      </c>
      <c r="E174" s="91" t="s">
        <v>82</v>
      </c>
      <c r="F174" s="295" t="s">
        <v>280</v>
      </c>
      <c r="G174" s="912" t="s">
        <v>429</v>
      </c>
      <c r="H174" s="30" t="s">
        <v>8</v>
      </c>
    </row>
    <row r="175" spans="1:8" ht="81" customHeight="1" x14ac:dyDescent="0.25">
      <c r="A175" s="202"/>
      <c r="B175" s="276" t="s">
        <v>102</v>
      </c>
      <c r="C175" s="35" t="s">
        <v>695</v>
      </c>
      <c r="D175" s="36" t="s">
        <v>773</v>
      </c>
      <c r="E175" s="260" t="s">
        <v>696</v>
      </c>
      <c r="F175" s="261" t="s">
        <v>307</v>
      </c>
      <c r="G175" s="912" t="s">
        <v>692</v>
      </c>
      <c r="H175" s="30" t="s">
        <v>570</v>
      </c>
    </row>
    <row r="176" spans="1:8" ht="240.75" customHeight="1" x14ac:dyDescent="0.25">
      <c r="A176" s="202"/>
      <c r="B176" s="276" t="s">
        <v>102</v>
      </c>
      <c r="C176" s="287" t="s">
        <v>1728</v>
      </c>
      <c r="D176" s="30" t="s">
        <v>742</v>
      </c>
      <c r="E176" s="259" t="s">
        <v>475</v>
      </c>
      <c r="F176" s="296" t="s">
        <v>274</v>
      </c>
      <c r="G176" s="912" t="s">
        <v>693</v>
      </c>
      <c r="H176" s="30" t="s">
        <v>743</v>
      </c>
    </row>
    <row r="177" spans="1:8" ht="20.25" customHeight="1" x14ac:dyDescent="0.25">
      <c r="A177" s="79"/>
      <c r="B177" s="70" t="s">
        <v>102</v>
      </c>
      <c r="C177" s="104" t="s">
        <v>490</v>
      </c>
      <c r="D177" s="71"/>
      <c r="E177" s="92"/>
      <c r="F177" s="112" t="s">
        <v>710</v>
      </c>
      <c r="G177" s="990" t="s">
        <v>495</v>
      </c>
      <c r="H177" s="71"/>
    </row>
    <row r="178" spans="1:8" ht="164.25" customHeight="1" x14ac:dyDescent="0.25">
      <c r="A178" s="202"/>
      <c r="B178" s="276">
        <v>1</v>
      </c>
      <c r="C178" s="43" t="s">
        <v>494</v>
      </c>
      <c r="D178" s="35" t="s">
        <v>741</v>
      </c>
      <c r="E178" s="73" t="s">
        <v>785</v>
      </c>
      <c r="F178" s="115" t="s">
        <v>706</v>
      </c>
      <c r="G178" s="912" t="s">
        <v>496</v>
      </c>
      <c r="H178" s="972" t="s">
        <v>740</v>
      </c>
    </row>
    <row r="179" spans="1:8" ht="84.75" customHeight="1" x14ac:dyDescent="0.25">
      <c r="A179" s="202"/>
      <c r="B179" s="276">
        <v>1</v>
      </c>
      <c r="C179" s="36" t="s">
        <v>491</v>
      </c>
      <c r="D179" s="30" t="s">
        <v>747</v>
      </c>
      <c r="E179" s="99" t="s">
        <v>176</v>
      </c>
      <c r="F179" s="115" t="s">
        <v>707</v>
      </c>
      <c r="G179" s="912" t="s">
        <v>497</v>
      </c>
      <c r="H179" s="30" t="s">
        <v>746</v>
      </c>
    </row>
    <row r="180" spans="1:8" ht="45" x14ac:dyDescent="0.25">
      <c r="A180" s="202"/>
      <c r="B180" s="276">
        <v>1</v>
      </c>
      <c r="C180" s="43" t="s">
        <v>646</v>
      </c>
      <c r="D180" s="30" t="s">
        <v>1870</v>
      </c>
      <c r="E180" s="91" t="s">
        <v>1829</v>
      </c>
      <c r="F180" s="110" t="s">
        <v>1908</v>
      </c>
      <c r="G180" s="912" t="s">
        <v>1286</v>
      </c>
      <c r="H180" s="30" t="s">
        <v>1871</v>
      </c>
    </row>
    <row r="181" spans="1:8" ht="46.5" customHeight="1" x14ac:dyDescent="0.25">
      <c r="A181" s="202"/>
      <c r="B181" s="276">
        <v>1</v>
      </c>
      <c r="C181" s="43" t="s">
        <v>492</v>
      </c>
      <c r="D181" s="34" t="s">
        <v>8</v>
      </c>
      <c r="E181" s="99" t="s">
        <v>82</v>
      </c>
      <c r="F181" s="115" t="s">
        <v>708</v>
      </c>
      <c r="G181" s="912" t="s">
        <v>498</v>
      </c>
      <c r="H181" s="34" t="s">
        <v>8</v>
      </c>
    </row>
    <row r="182" spans="1:8" ht="49.5" customHeight="1" x14ac:dyDescent="0.25">
      <c r="A182" s="202"/>
      <c r="B182" s="276">
        <v>1</v>
      </c>
      <c r="C182" s="30" t="s">
        <v>720</v>
      </c>
      <c r="D182" s="30" t="s">
        <v>700</v>
      </c>
      <c r="E182" s="73" t="s">
        <v>721</v>
      </c>
      <c r="F182" s="111" t="s">
        <v>764</v>
      </c>
      <c r="G182" s="912" t="s">
        <v>2830</v>
      </c>
      <c r="H182" s="30" t="s">
        <v>723</v>
      </c>
    </row>
    <row r="183" spans="1:8" ht="50.25" customHeight="1" x14ac:dyDescent="0.25">
      <c r="A183" s="202"/>
      <c r="B183" s="276">
        <v>1</v>
      </c>
      <c r="C183" s="43" t="s">
        <v>493</v>
      </c>
      <c r="D183" s="36" t="s">
        <v>8</v>
      </c>
      <c r="E183" s="99" t="s">
        <v>82</v>
      </c>
      <c r="F183" s="115" t="s">
        <v>709</v>
      </c>
      <c r="G183" s="912" t="s">
        <v>499</v>
      </c>
      <c r="H183" s="30" t="s">
        <v>8</v>
      </c>
    </row>
    <row r="184" spans="1:8" ht="20.25" customHeight="1" x14ac:dyDescent="0.25">
      <c r="A184" s="79"/>
      <c r="B184" s="70" t="s">
        <v>102</v>
      </c>
      <c r="C184" s="104" t="s">
        <v>3344</v>
      </c>
      <c r="D184" s="71"/>
      <c r="E184" s="92"/>
      <c r="F184" s="112" t="s">
        <v>613</v>
      </c>
      <c r="G184" s="990" t="s">
        <v>3345</v>
      </c>
      <c r="H184" s="71"/>
    </row>
    <row r="185" spans="1:8" ht="46.5" customHeight="1" x14ac:dyDescent="0.25">
      <c r="A185" s="202"/>
      <c r="B185" s="276">
        <v>1</v>
      </c>
      <c r="C185" s="30" t="s">
        <v>622</v>
      </c>
      <c r="D185" s="30" t="s">
        <v>8</v>
      </c>
      <c r="E185" s="99" t="s">
        <v>508</v>
      </c>
      <c r="F185" s="110" t="s">
        <v>614</v>
      </c>
      <c r="G185" s="912" t="s">
        <v>515</v>
      </c>
      <c r="H185" s="30" t="s">
        <v>8</v>
      </c>
    </row>
    <row r="186" spans="1:8" ht="46.5" customHeight="1" x14ac:dyDescent="0.25">
      <c r="A186" s="202"/>
      <c r="B186" s="276">
        <v>1</v>
      </c>
      <c r="C186" s="30" t="s">
        <v>737</v>
      </c>
      <c r="D186" s="30" t="s">
        <v>788</v>
      </c>
      <c r="E186" s="73" t="s">
        <v>507</v>
      </c>
      <c r="F186" s="110" t="s">
        <v>615</v>
      </c>
      <c r="G186" s="912" t="s">
        <v>516</v>
      </c>
      <c r="H186" s="30" t="s">
        <v>1427</v>
      </c>
    </row>
    <row r="187" spans="1:8" ht="49.5" customHeight="1" x14ac:dyDescent="0.25">
      <c r="A187" s="202"/>
      <c r="B187" s="276">
        <v>1</v>
      </c>
      <c r="C187" s="30" t="s">
        <v>616</v>
      </c>
      <c r="D187" s="36" t="s">
        <v>3</v>
      </c>
      <c r="E187" s="285" t="s">
        <v>506</v>
      </c>
      <c r="F187" s="110" t="s">
        <v>623</v>
      </c>
      <c r="G187" s="912" t="s">
        <v>517</v>
      </c>
      <c r="H187" s="30" t="s">
        <v>232</v>
      </c>
    </row>
    <row r="188" spans="1:8" ht="50.25" customHeight="1" x14ac:dyDescent="0.25">
      <c r="A188" s="202"/>
      <c r="B188" s="276">
        <v>1</v>
      </c>
      <c r="C188" s="30" t="s">
        <v>617</v>
      </c>
      <c r="D188" s="91" t="s">
        <v>8</v>
      </c>
      <c r="E188" s="285" t="s">
        <v>506</v>
      </c>
      <c r="F188" s="110" t="s">
        <v>624</v>
      </c>
      <c r="G188" s="912" t="s">
        <v>518</v>
      </c>
      <c r="H188" s="36" t="s">
        <v>8</v>
      </c>
    </row>
    <row r="189" spans="1:8" ht="46.5" customHeight="1" x14ac:dyDescent="0.25">
      <c r="A189" s="202"/>
      <c r="B189" s="276">
        <v>1</v>
      </c>
      <c r="C189" s="30" t="s">
        <v>618</v>
      </c>
      <c r="D189" s="73" t="s">
        <v>770</v>
      </c>
      <c r="E189" s="73" t="s">
        <v>502</v>
      </c>
      <c r="F189" s="110" t="s">
        <v>625</v>
      </c>
      <c r="G189" s="912" t="s">
        <v>519</v>
      </c>
      <c r="H189" s="30" t="s">
        <v>523</v>
      </c>
    </row>
    <row r="190" spans="1:8" ht="46.5" customHeight="1" x14ac:dyDescent="0.25">
      <c r="A190" s="202"/>
      <c r="B190" s="276">
        <v>1</v>
      </c>
      <c r="C190" s="30" t="s">
        <v>619</v>
      </c>
      <c r="D190" s="73" t="s">
        <v>779</v>
      </c>
      <c r="E190" s="73" t="s">
        <v>503</v>
      </c>
      <c r="F190" s="110" t="s">
        <v>626</v>
      </c>
      <c r="G190" s="912" t="s">
        <v>520</v>
      </c>
      <c r="H190" s="30" t="s">
        <v>523</v>
      </c>
    </row>
    <row r="191" spans="1:8" ht="46.5" customHeight="1" x14ac:dyDescent="0.25">
      <c r="A191" s="202"/>
      <c r="B191" s="276">
        <v>1</v>
      </c>
      <c r="C191" s="30" t="s">
        <v>620</v>
      </c>
      <c r="D191" s="73" t="s">
        <v>771</v>
      </c>
      <c r="E191" s="99" t="s">
        <v>504</v>
      </c>
      <c r="F191" s="110" t="s">
        <v>627</v>
      </c>
      <c r="G191" s="912" t="s">
        <v>521</v>
      </c>
      <c r="H191" s="30" t="s">
        <v>479</v>
      </c>
    </row>
    <row r="192" spans="1:8" ht="33.75" x14ac:dyDescent="0.25">
      <c r="A192" s="202"/>
      <c r="B192" s="276">
        <v>1</v>
      </c>
      <c r="C192" s="30" t="s">
        <v>621</v>
      </c>
      <c r="D192" s="30" t="s">
        <v>772</v>
      </c>
      <c r="E192" s="99" t="s">
        <v>505</v>
      </c>
      <c r="F192" s="110" t="s">
        <v>628</v>
      </c>
      <c r="G192" s="912" t="s">
        <v>522</v>
      </c>
      <c r="H192" s="30" t="s">
        <v>501</v>
      </c>
    </row>
    <row r="193" spans="1:8" ht="20.25" customHeight="1" x14ac:dyDescent="0.25">
      <c r="A193" s="79"/>
      <c r="B193" s="70" t="s">
        <v>102</v>
      </c>
      <c r="C193" s="104" t="s">
        <v>3346</v>
      </c>
      <c r="D193" s="71"/>
      <c r="E193" s="92"/>
      <c r="F193" s="112" t="s">
        <v>129</v>
      </c>
      <c r="G193" s="990" t="s">
        <v>228</v>
      </c>
      <c r="H193" s="71"/>
    </row>
    <row r="194" spans="1:8" ht="33.75" x14ac:dyDescent="0.25">
      <c r="A194" s="207"/>
      <c r="B194" s="275">
        <v>1</v>
      </c>
      <c r="C194" s="30" t="s">
        <v>413</v>
      </c>
      <c r="D194" s="30" t="s">
        <v>8</v>
      </c>
      <c r="E194" s="73" t="s">
        <v>786</v>
      </c>
      <c r="F194" s="111" t="s">
        <v>308</v>
      </c>
      <c r="G194" s="912" t="s">
        <v>428</v>
      </c>
      <c r="H194" s="30" t="s">
        <v>8</v>
      </c>
    </row>
    <row r="195" spans="1:8" ht="49.5" customHeight="1" x14ac:dyDescent="0.25">
      <c r="A195" s="207"/>
      <c r="B195" s="275">
        <v>1</v>
      </c>
      <c r="C195" s="30" t="s">
        <v>414</v>
      </c>
      <c r="D195" s="73" t="s">
        <v>243</v>
      </c>
      <c r="E195" s="73" t="s">
        <v>2318</v>
      </c>
      <c r="F195" s="111" t="s">
        <v>275</v>
      </c>
      <c r="G195" s="912" t="s">
        <v>427</v>
      </c>
      <c r="H195" s="30" t="s">
        <v>242</v>
      </c>
    </row>
    <row r="196" spans="1:8" ht="42" customHeight="1" x14ac:dyDescent="0.25">
      <c r="A196" s="207"/>
      <c r="B196" s="275">
        <v>1</v>
      </c>
      <c r="C196" s="30" t="s">
        <v>415</v>
      </c>
      <c r="D196" s="73" t="s">
        <v>3</v>
      </c>
      <c r="E196" s="73" t="s">
        <v>82</v>
      </c>
      <c r="F196" s="111" t="s">
        <v>309</v>
      </c>
      <c r="G196" s="912" t="s">
        <v>426</v>
      </c>
      <c r="H196" s="30" t="s">
        <v>232</v>
      </c>
    </row>
    <row r="197" spans="1:8" ht="63.75" customHeight="1" x14ac:dyDescent="0.25">
      <c r="A197" s="207"/>
      <c r="B197" s="275">
        <v>1</v>
      </c>
      <c r="C197" s="33" t="s">
        <v>416</v>
      </c>
      <c r="D197" s="18" t="s">
        <v>238</v>
      </c>
      <c r="E197" s="91" t="s">
        <v>1959</v>
      </c>
      <c r="F197" s="295" t="s">
        <v>285</v>
      </c>
      <c r="G197" s="973" t="s">
        <v>425</v>
      </c>
      <c r="H197" s="30" t="s">
        <v>237</v>
      </c>
    </row>
    <row r="198" spans="1:8" ht="53.25" customHeight="1" x14ac:dyDescent="0.25">
      <c r="A198" s="207"/>
      <c r="B198" s="275">
        <v>1</v>
      </c>
      <c r="C198" s="34" t="s">
        <v>777</v>
      </c>
      <c r="D198" s="30" t="s">
        <v>8</v>
      </c>
      <c r="E198" s="73" t="s">
        <v>775</v>
      </c>
      <c r="F198" s="111" t="s">
        <v>776</v>
      </c>
      <c r="G198" s="973" t="s">
        <v>778</v>
      </c>
      <c r="H198" s="34" t="s">
        <v>8</v>
      </c>
    </row>
    <row r="199" spans="1:8" ht="90.75" customHeight="1" x14ac:dyDescent="0.25">
      <c r="A199" s="207"/>
      <c r="B199" s="275">
        <v>1</v>
      </c>
      <c r="C199" s="34" t="s">
        <v>417</v>
      </c>
      <c r="D199" s="34" t="s">
        <v>231</v>
      </c>
      <c r="E199" s="73" t="s">
        <v>183</v>
      </c>
      <c r="F199" s="111" t="s">
        <v>310</v>
      </c>
      <c r="G199" s="973" t="s">
        <v>424</v>
      </c>
      <c r="H199" s="34" t="s">
        <v>230</v>
      </c>
    </row>
    <row r="200" spans="1:8" ht="62.25" customHeight="1" x14ac:dyDescent="0.25">
      <c r="A200" s="207"/>
      <c r="B200" s="275">
        <v>1</v>
      </c>
      <c r="C200" s="34" t="s">
        <v>727</v>
      </c>
      <c r="D200" s="30" t="s">
        <v>8</v>
      </c>
      <c r="E200" s="73" t="s">
        <v>728</v>
      </c>
      <c r="F200" s="111" t="s">
        <v>729</v>
      </c>
      <c r="G200" s="973" t="s">
        <v>733</v>
      </c>
      <c r="H200" s="34" t="s">
        <v>8</v>
      </c>
    </row>
    <row r="201" spans="1:8" ht="107.25" customHeight="1" x14ac:dyDescent="0.25">
      <c r="A201" s="207"/>
      <c r="B201" s="275">
        <v>1</v>
      </c>
      <c r="C201" s="33" t="s">
        <v>418</v>
      </c>
      <c r="D201" s="30" t="s">
        <v>2047</v>
      </c>
      <c r="E201" s="73" t="s">
        <v>1691</v>
      </c>
      <c r="F201" s="295" t="s">
        <v>311</v>
      </c>
      <c r="G201" s="973" t="s">
        <v>423</v>
      </c>
      <c r="H201" s="30" t="s">
        <v>2048</v>
      </c>
    </row>
    <row r="202" spans="1:8" ht="54" customHeight="1" x14ac:dyDescent="0.25">
      <c r="A202" s="207"/>
      <c r="B202" s="275">
        <v>1</v>
      </c>
      <c r="C202" s="34" t="s">
        <v>730</v>
      </c>
      <c r="D202" s="30" t="s">
        <v>8</v>
      </c>
      <c r="E202" s="73" t="s">
        <v>731</v>
      </c>
      <c r="F202" s="111" t="s">
        <v>732</v>
      </c>
      <c r="G202" s="973" t="s">
        <v>794</v>
      </c>
      <c r="H202" s="34" t="s">
        <v>8</v>
      </c>
    </row>
    <row r="203" spans="1:8" ht="86.25" customHeight="1" x14ac:dyDescent="0.25">
      <c r="A203" s="207"/>
      <c r="B203" s="275">
        <v>1</v>
      </c>
      <c r="C203" s="33" t="s">
        <v>419</v>
      </c>
      <c r="D203" s="33" t="s">
        <v>229</v>
      </c>
      <c r="E203" s="18" t="s">
        <v>82</v>
      </c>
      <c r="F203" s="295" t="s">
        <v>286</v>
      </c>
      <c r="G203" s="973" t="s">
        <v>422</v>
      </c>
      <c r="H203" s="34" t="s">
        <v>795</v>
      </c>
    </row>
    <row r="204" spans="1:8" ht="48.75" customHeight="1" x14ac:dyDescent="0.25">
      <c r="A204" s="207"/>
      <c r="B204" s="275">
        <v>1</v>
      </c>
      <c r="C204" s="34" t="s">
        <v>420</v>
      </c>
      <c r="D204" s="34" t="s">
        <v>231</v>
      </c>
      <c r="E204" s="73" t="s">
        <v>787</v>
      </c>
      <c r="F204" s="111" t="s">
        <v>282</v>
      </c>
      <c r="G204" s="973" t="s">
        <v>421</v>
      </c>
      <c r="H204" s="34" t="s">
        <v>230</v>
      </c>
    </row>
    <row r="205" spans="1:8" ht="20.25" customHeight="1" x14ac:dyDescent="0.25">
      <c r="A205" s="1001"/>
      <c r="B205" s="1002">
        <v>1</v>
      </c>
      <c r="C205" s="1003" t="s">
        <v>2568</v>
      </c>
      <c r="D205" s="1004"/>
      <c r="E205" s="1005"/>
      <c r="F205" s="1006" t="s">
        <v>2590</v>
      </c>
      <c r="G205" s="1007" t="s">
        <v>2568</v>
      </c>
      <c r="H205" s="1004"/>
    </row>
    <row r="206" spans="1:8" ht="20.25" customHeight="1" x14ac:dyDescent="0.25">
      <c r="A206" s="1001"/>
      <c r="B206" s="1002">
        <v>1</v>
      </c>
      <c r="C206" s="1003" t="s">
        <v>2592</v>
      </c>
      <c r="D206" s="1004"/>
      <c r="E206" s="1005"/>
      <c r="F206" s="1006" t="s">
        <v>2591</v>
      </c>
      <c r="G206" s="1007" t="s">
        <v>2592</v>
      </c>
      <c r="H206" s="1004"/>
    </row>
    <row r="207" spans="1:8" ht="48.75" customHeight="1" x14ac:dyDescent="0.25">
      <c r="A207" s="1008"/>
      <c r="B207" s="275">
        <v>1</v>
      </c>
      <c r="C207" s="34" t="s">
        <v>3347</v>
      </c>
      <c r="D207" s="74" t="s">
        <v>3073</v>
      </c>
      <c r="E207" s="88" t="s">
        <v>3073</v>
      </c>
      <c r="F207" s="111" t="s">
        <v>2593</v>
      </c>
      <c r="G207" s="5" t="s">
        <v>3347</v>
      </c>
      <c r="H207" s="30" t="s">
        <v>198</v>
      </c>
    </row>
    <row r="208" spans="1:8" ht="48.75" customHeight="1" x14ac:dyDescent="0.25">
      <c r="A208" s="1008"/>
      <c r="B208" s="275">
        <v>1</v>
      </c>
      <c r="C208" s="34" t="s">
        <v>3348</v>
      </c>
      <c r="D208" s="74" t="s">
        <v>3073</v>
      </c>
      <c r="E208" s="88" t="s">
        <v>3073</v>
      </c>
      <c r="F208" s="111" t="s">
        <v>2594</v>
      </c>
      <c r="G208" s="5" t="s">
        <v>3348</v>
      </c>
      <c r="H208" s="30" t="s">
        <v>198</v>
      </c>
    </row>
    <row r="209" spans="1:8" ht="48.75" customHeight="1" x14ac:dyDescent="0.25">
      <c r="A209" s="1008"/>
      <c r="B209" s="275">
        <v>1</v>
      </c>
      <c r="C209" s="34" t="s">
        <v>3349</v>
      </c>
      <c r="D209" s="74" t="s">
        <v>3073</v>
      </c>
      <c r="E209" s="88" t="s">
        <v>3073</v>
      </c>
      <c r="F209" s="111" t="s">
        <v>1888</v>
      </c>
      <c r="G209" s="5" t="s">
        <v>3349</v>
      </c>
      <c r="H209" s="34" t="s">
        <v>2595</v>
      </c>
    </row>
    <row r="210" spans="1:8" ht="48.75" customHeight="1" x14ac:dyDescent="0.25">
      <c r="A210" s="1008"/>
      <c r="B210" s="275">
        <v>1</v>
      </c>
      <c r="C210" s="34" t="s">
        <v>3350</v>
      </c>
      <c r="D210" s="74" t="s">
        <v>3073</v>
      </c>
      <c r="E210" s="88" t="s">
        <v>3073</v>
      </c>
      <c r="F210" s="111" t="s">
        <v>2596</v>
      </c>
      <c r="G210" s="5" t="s">
        <v>3350</v>
      </c>
      <c r="H210" s="34" t="s">
        <v>2597</v>
      </c>
    </row>
    <row r="211" spans="1:8" ht="48.75" customHeight="1" x14ac:dyDescent="0.25">
      <c r="A211" s="1008"/>
      <c r="B211" s="275">
        <v>1</v>
      </c>
      <c r="C211" s="34" t="s">
        <v>3351</v>
      </c>
      <c r="D211" s="74" t="s">
        <v>3073</v>
      </c>
      <c r="E211" s="88" t="s">
        <v>3073</v>
      </c>
      <c r="F211" s="111" t="s">
        <v>2598</v>
      </c>
      <c r="G211" s="5" t="s">
        <v>3351</v>
      </c>
      <c r="H211" s="34" t="s">
        <v>2599</v>
      </c>
    </row>
    <row r="212" spans="1:8" ht="20.25" customHeight="1" x14ac:dyDescent="0.25">
      <c r="A212" s="1001"/>
      <c r="B212" s="1002">
        <v>1</v>
      </c>
      <c r="C212" s="1003" t="s">
        <v>2600</v>
      </c>
      <c r="D212" s="1004"/>
      <c r="E212" s="1005"/>
      <c r="F212" s="1006" t="s">
        <v>1889</v>
      </c>
      <c r="G212" s="1007" t="s">
        <v>2600</v>
      </c>
      <c r="H212" s="1004"/>
    </row>
    <row r="213" spans="1:8" ht="20.25" customHeight="1" x14ac:dyDescent="0.25">
      <c r="A213" s="1001"/>
      <c r="B213" s="1002">
        <v>1</v>
      </c>
      <c r="C213" s="1003" t="s">
        <v>2592</v>
      </c>
      <c r="D213" s="1004"/>
      <c r="E213" s="1005"/>
      <c r="F213" s="1006" t="s">
        <v>2591</v>
      </c>
      <c r="G213" s="1007" t="s">
        <v>2592</v>
      </c>
      <c r="H213" s="1004"/>
    </row>
    <row r="214" spans="1:8" ht="48.75" customHeight="1" x14ac:dyDescent="0.25">
      <c r="A214" s="1001"/>
      <c r="B214" s="275">
        <v>1</v>
      </c>
      <c r="C214" s="34" t="s">
        <v>3352</v>
      </c>
      <c r="D214" s="74" t="s">
        <v>3073</v>
      </c>
      <c r="E214" s="88" t="s">
        <v>3073</v>
      </c>
      <c r="F214" s="111" t="s">
        <v>2601</v>
      </c>
      <c r="G214" s="5" t="s">
        <v>3352</v>
      </c>
      <c r="H214" s="30" t="s">
        <v>2602</v>
      </c>
    </row>
    <row r="215" spans="1:8" ht="48.75" customHeight="1" x14ac:dyDescent="0.25">
      <c r="A215" s="1001"/>
      <c r="B215" s="275">
        <v>1</v>
      </c>
      <c r="C215" s="34" t="s">
        <v>3353</v>
      </c>
      <c r="D215" s="74" t="s">
        <v>3073</v>
      </c>
      <c r="E215" s="88" t="s">
        <v>3073</v>
      </c>
      <c r="F215" s="111" t="s">
        <v>2603</v>
      </c>
      <c r="G215" s="5" t="s">
        <v>3353</v>
      </c>
      <c r="H215" s="30" t="s">
        <v>2604</v>
      </c>
    </row>
    <row r="216" spans="1:8" ht="48.75" customHeight="1" x14ac:dyDescent="0.25">
      <c r="A216" s="1001"/>
      <c r="B216" s="275">
        <v>1</v>
      </c>
      <c r="C216" s="34" t="s">
        <v>3354</v>
      </c>
      <c r="D216" s="74" t="s">
        <v>3073</v>
      </c>
      <c r="E216" s="88" t="s">
        <v>3073</v>
      </c>
      <c r="F216" s="111" t="s">
        <v>2605</v>
      </c>
      <c r="G216" s="5" t="s">
        <v>3354</v>
      </c>
      <c r="H216" s="34" t="s">
        <v>8</v>
      </c>
    </row>
    <row r="217" spans="1:8" ht="48.75" customHeight="1" x14ac:dyDescent="0.25">
      <c r="A217" s="1001"/>
      <c r="B217" s="275">
        <v>1</v>
      </c>
      <c r="C217" s="34" t="s">
        <v>3355</v>
      </c>
      <c r="D217" s="74" t="s">
        <v>3073</v>
      </c>
      <c r="E217" s="88" t="s">
        <v>3073</v>
      </c>
      <c r="F217" s="111" t="s">
        <v>2606</v>
      </c>
      <c r="G217" s="5" t="s">
        <v>3355</v>
      </c>
      <c r="H217" s="34" t="s">
        <v>8</v>
      </c>
    </row>
    <row r="218" spans="1:8" ht="48.75" customHeight="1" x14ac:dyDescent="0.25">
      <c r="A218" s="1001"/>
      <c r="B218" s="275">
        <v>1</v>
      </c>
      <c r="C218" s="34" t="s">
        <v>3356</v>
      </c>
      <c r="D218" s="74" t="s">
        <v>3073</v>
      </c>
      <c r="E218" s="88" t="s">
        <v>3073</v>
      </c>
      <c r="F218" s="111" t="s">
        <v>2607</v>
      </c>
      <c r="G218" s="5" t="s">
        <v>3356</v>
      </c>
      <c r="H218" s="30" t="s">
        <v>2608</v>
      </c>
    </row>
    <row r="219" spans="1:8" ht="20.25" customHeight="1" x14ac:dyDescent="0.25">
      <c r="A219" s="1001"/>
      <c r="B219" s="1002">
        <v>1</v>
      </c>
      <c r="C219" s="1003" t="s">
        <v>2610</v>
      </c>
      <c r="D219" s="1004"/>
      <c r="E219" s="1005"/>
      <c r="F219" s="1006" t="s">
        <v>2609</v>
      </c>
      <c r="G219" s="1007" t="s">
        <v>2610</v>
      </c>
      <c r="H219" s="1004"/>
    </row>
    <row r="220" spans="1:8" ht="48.75" customHeight="1" x14ac:dyDescent="0.25">
      <c r="A220" s="1008"/>
      <c r="B220" s="275">
        <v>1</v>
      </c>
      <c r="C220" s="34" t="s">
        <v>3357</v>
      </c>
      <c r="D220" s="74" t="s">
        <v>3073</v>
      </c>
      <c r="E220" s="88" t="s">
        <v>3073</v>
      </c>
      <c r="F220" s="111" t="s">
        <v>2611</v>
      </c>
      <c r="G220" s="5" t="s">
        <v>3357</v>
      </c>
      <c r="H220" s="30" t="s">
        <v>2612</v>
      </c>
    </row>
    <row r="221" spans="1:8" ht="48.75" customHeight="1" x14ac:dyDescent="0.25">
      <c r="A221" s="1008"/>
      <c r="B221" s="275">
        <v>1</v>
      </c>
      <c r="C221" s="34" t="s">
        <v>3358</v>
      </c>
      <c r="D221" s="74" t="s">
        <v>3073</v>
      </c>
      <c r="E221" s="88" t="s">
        <v>3073</v>
      </c>
      <c r="F221" s="111" t="s">
        <v>3359</v>
      </c>
      <c r="G221" s="34" t="s">
        <v>3358</v>
      </c>
      <c r="H221" s="30" t="s">
        <v>3360</v>
      </c>
    </row>
    <row r="222" spans="1:8" ht="48.75" customHeight="1" x14ac:dyDescent="0.25">
      <c r="A222" s="1008"/>
      <c r="B222" s="275">
        <v>1</v>
      </c>
      <c r="C222" s="34" t="s">
        <v>3361</v>
      </c>
      <c r="D222" s="74" t="s">
        <v>3073</v>
      </c>
      <c r="E222" s="88" t="s">
        <v>3073</v>
      </c>
      <c r="F222" s="111" t="s">
        <v>2613</v>
      </c>
      <c r="G222" s="5" t="s">
        <v>3361</v>
      </c>
      <c r="H222" s="34" t="s">
        <v>8</v>
      </c>
    </row>
    <row r="223" spans="1:8" ht="63" customHeight="1" x14ac:dyDescent="0.25">
      <c r="A223" s="1008"/>
      <c r="B223" s="275">
        <v>1</v>
      </c>
      <c r="C223" s="30" t="s">
        <v>3381</v>
      </c>
      <c r="D223" s="74" t="s">
        <v>3362</v>
      </c>
      <c r="E223" s="88" t="s">
        <v>3073</v>
      </c>
      <c r="F223" s="110" t="s">
        <v>2613</v>
      </c>
      <c r="G223" s="10" t="s">
        <v>3381</v>
      </c>
      <c r="H223" s="74" t="s">
        <v>3362</v>
      </c>
    </row>
    <row r="224" spans="1:8" ht="20.25" customHeight="1" x14ac:dyDescent="0.25">
      <c r="A224" s="1001"/>
      <c r="B224" s="1002">
        <v>1</v>
      </c>
      <c r="C224" s="1003" t="s">
        <v>3363</v>
      </c>
      <c r="D224" s="1004"/>
      <c r="E224" s="1005"/>
      <c r="F224" s="1006" t="s">
        <v>2609</v>
      </c>
      <c r="G224" s="1007" t="s">
        <v>2610</v>
      </c>
      <c r="H224" s="1004"/>
    </row>
    <row r="225" spans="1:8" ht="62.25" customHeight="1" x14ac:dyDescent="0.25">
      <c r="A225" s="1008"/>
      <c r="B225" s="275">
        <v>1</v>
      </c>
      <c r="C225" s="34" t="s">
        <v>3364</v>
      </c>
      <c r="D225" s="74" t="s">
        <v>3073</v>
      </c>
      <c r="E225" s="88" t="s">
        <v>3073</v>
      </c>
      <c r="F225" s="111" t="s">
        <v>2615</v>
      </c>
      <c r="G225" s="5" t="s">
        <v>3364</v>
      </c>
      <c r="H225" s="34" t="s">
        <v>3365</v>
      </c>
    </row>
    <row r="226" spans="1:8" ht="61.5" customHeight="1" x14ac:dyDescent="0.25">
      <c r="A226" s="1008"/>
      <c r="B226" s="275">
        <v>1</v>
      </c>
      <c r="C226" s="34" t="s">
        <v>3366</v>
      </c>
      <c r="D226" s="74" t="s">
        <v>3073</v>
      </c>
      <c r="E226" s="88" t="s">
        <v>3073</v>
      </c>
      <c r="F226" s="111" t="s">
        <v>3367</v>
      </c>
      <c r="G226" s="34" t="s">
        <v>3366</v>
      </c>
      <c r="H226" s="1009" t="s">
        <v>3073</v>
      </c>
    </row>
    <row r="227" spans="1:8" ht="63" customHeight="1" x14ac:dyDescent="0.25">
      <c r="A227" s="1008"/>
      <c r="B227" s="275">
        <v>1</v>
      </c>
      <c r="C227" s="34" t="s">
        <v>3368</v>
      </c>
      <c r="D227" s="74" t="s">
        <v>3073</v>
      </c>
      <c r="E227" s="88" t="s">
        <v>3073</v>
      </c>
      <c r="F227" s="111" t="s">
        <v>2620</v>
      </c>
      <c r="G227" s="34" t="s">
        <v>3368</v>
      </c>
      <c r="H227" s="1009" t="s">
        <v>3369</v>
      </c>
    </row>
    <row r="228" spans="1:8" ht="63" customHeight="1" x14ac:dyDescent="0.25">
      <c r="A228" s="1008"/>
      <c r="B228" s="275">
        <v>1</v>
      </c>
      <c r="C228" s="34" t="s">
        <v>3370</v>
      </c>
      <c r="D228" s="74" t="s">
        <v>3073</v>
      </c>
      <c r="E228" s="88" t="s">
        <v>3073</v>
      </c>
      <c r="F228" s="111" t="s">
        <v>3371</v>
      </c>
      <c r="G228" s="34" t="s">
        <v>3370</v>
      </c>
      <c r="H228" s="1009" t="s">
        <v>3073</v>
      </c>
    </row>
    <row r="229" spans="1:8" ht="20.25" customHeight="1" x14ac:dyDescent="0.25">
      <c r="A229" s="1001"/>
      <c r="B229" s="1002">
        <v>1</v>
      </c>
      <c r="C229" s="1003" t="s">
        <v>3372</v>
      </c>
      <c r="D229" s="1004"/>
      <c r="E229" s="1005"/>
      <c r="F229" s="1006" t="s">
        <v>3373</v>
      </c>
      <c r="G229" s="1003" t="s">
        <v>3372</v>
      </c>
      <c r="H229" s="1004"/>
    </row>
    <row r="230" spans="1:8" ht="20.25" customHeight="1" x14ac:dyDescent="0.25">
      <c r="A230" s="1001"/>
      <c r="B230" s="1002">
        <v>1</v>
      </c>
      <c r="C230" s="1003" t="s">
        <v>3374</v>
      </c>
      <c r="D230" s="1004"/>
      <c r="E230" s="1005"/>
      <c r="F230" s="1006" t="s">
        <v>2614</v>
      </c>
      <c r="G230" s="1003" t="s">
        <v>3374</v>
      </c>
      <c r="H230" s="1004"/>
    </row>
    <row r="231" spans="1:8" ht="97.5" customHeight="1" x14ac:dyDescent="0.25">
      <c r="A231" s="1008"/>
      <c r="B231" s="275">
        <v>1</v>
      </c>
      <c r="C231" s="34" t="s">
        <v>3375</v>
      </c>
      <c r="D231" s="74" t="s">
        <v>3073</v>
      </c>
      <c r="E231" s="88" t="s">
        <v>3073</v>
      </c>
      <c r="F231" s="111" t="s">
        <v>2615</v>
      </c>
      <c r="G231" s="34" t="s">
        <v>3375</v>
      </c>
      <c r="H231" s="34" t="s">
        <v>3376</v>
      </c>
    </row>
    <row r="232" spans="1:8" ht="80.25" customHeight="1" x14ac:dyDescent="0.25">
      <c r="A232" s="1008"/>
      <c r="B232" s="275">
        <v>1</v>
      </c>
      <c r="C232" s="34" t="s">
        <v>3377</v>
      </c>
      <c r="D232" s="74" t="s">
        <v>3073</v>
      </c>
      <c r="E232" s="88" t="s">
        <v>3073</v>
      </c>
      <c r="F232" s="111" t="s">
        <v>2617</v>
      </c>
      <c r="G232" s="34" t="s">
        <v>3377</v>
      </c>
      <c r="H232" s="34" t="s">
        <v>2619</v>
      </c>
    </row>
    <row r="233" spans="1:8" ht="77.25" customHeight="1" x14ac:dyDescent="0.25">
      <c r="A233" s="1008"/>
      <c r="B233" s="275">
        <v>1</v>
      </c>
      <c r="C233" s="34" t="s">
        <v>3378</v>
      </c>
      <c r="D233" s="74" t="s">
        <v>3073</v>
      </c>
      <c r="E233" s="88" t="s">
        <v>3073</v>
      </c>
      <c r="F233" s="111" t="s">
        <v>2620</v>
      </c>
      <c r="G233" s="34" t="s">
        <v>3378</v>
      </c>
      <c r="H233" s="34" t="s">
        <v>2621</v>
      </c>
    </row>
    <row r="234" spans="1:8" ht="72" customHeight="1" x14ac:dyDescent="0.25">
      <c r="A234" s="1008"/>
      <c r="B234" s="275">
        <v>1</v>
      </c>
      <c r="C234" s="34" t="s">
        <v>3379</v>
      </c>
      <c r="D234" s="74" t="s">
        <v>3073</v>
      </c>
      <c r="E234" s="88" t="s">
        <v>3073</v>
      </c>
      <c r="F234" s="111" t="s">
        <v>2622</v>
      </c>
      <c r="G234" s="34" t="s">
        <v>3379</v>
      </c>
      <c r="H234" s="34" t="s">
        <v>198</v>
      </c>
    </row>
  </sheetData>
  <autoFilter ref="B4:H204" xr:uid="{00000000-0009-0000-0000-000001000000}"/>
  <pageMargins left="0.7" right="0.7" top="0.78740157499999996" bottom="0.78740157499999996"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12A4B3-1149-494C-9E5B-702DB8C72CD3}">
  <dimension ref="A1:O1014"/>
  <sheetViews>
    <sheetView workbookViewId="0"/>
  </sheetViews>
  <sheetFormatPr baseColWidth="10" defaultRowHeight="14.25" x14ac:dyDescent="0.2"/>
  <cols>
    <col min="1" max="1" width="2.7109375" style="139" customWidth="1"/>
    <col min="2" max="2" width="26.28515625" style="139" customWidth="1"/>
    <col min="3" max="3" width="33.85546875" style="139" customWidth="1"/>
    <col min="4" max="4" width="56" style="139" customWidth="1"/>
    <col min="5" max="5" width="17.5703125" style="27" customWidth="1"/>
    <col min="6" max="6" width="17.140625" style="27" customWidth="1"/>
    <col min="7" max="7" width="26.5703125" style="27" customWidth="1"/>
    <col min="8" max="8" width="14.140625" style="210" customWidth="1"/>
    <col min="9" max="9" width="14.85546875" style="139" customWidth="1"/>
    <col min="10" max="10" width="35.5703125" style="139" customWidth="1"/>
    <col min="11" max="11" width="14.140625" style="139" customWidth="1"/>
    <col min="12" max="12" width="15.28515625" style="139" customWidth="1"/>
    <col min="13" max="13" width="15.42578125" style="139" customWidth="1"/>
    <col min="14" max="14" width="14.7109375" style="139" customWidth="1"/>
    <col min="15" max="15" width="16.28515625" style="139" customWidth="1"/>
    <col min="16" max="16" width="14.5703125" style="139" customWidth="1"/>
    <col min="17" max="17" width="10.42578125" style="139" customWidth="1"/>
    <col min="18" max="18" width="12.7109375" style="139" customWidth="1"/>
    <col min="19" max="19" width="11.42578125" style="139" customWidth="1"/>
    <col min="20" max="20" width="7.140625" style="139" customWidth="1"/>
    <col min="21" max="21" width="8.42578125" style="139" customWidth="1"/>
    <col min="22" max="22" width="6.7109375" style="139" customWidth="1"/>
    <col min="23" max="23" width="8.28515625" style="139" customWidth="1"/>
    <col min="24" max="24" width="10.85546875" style="139" customWidth="1"/>
    <col min="25" max="25" width="9.42578125" style="139" customWidth="1"/>
    <col min="26" max="31" width="11.42578125" style="139" customWidth="1"/>
    <col min="32" max="258" width="11.42578125" style="139"/>
    <col min="259" max="259" width="0.85546875" style="139" customWidth="1"/>
    <col min="260" max="260" width="13.5703125" style="139" customWidth="1"/>
    <col min="261" max="261" width="17.28515625" style="139" customWidth="1"/>
    <col min="262" max="272" width="6.7109375" style="139" customWidth="1"/>
    <col min="273" max="273" width="10.42578125" style="139" customWidth="1"/>
    <col min="274" max="514" width="11.42578125" style="139"/>
    <col min="515" max="515" width="0.85546875" style="139" customWidth="1"/>
    <col min="516" max="516" width="13.5703125" style="139" customWidth="1"/>
    <col min="517" max="517" width="17.28515625" style="139" customWidth="1"/>
    <col min="518" max="528" width="6.7109375" style="139" customWidth="1"/>
    <col min="529" max="529" width="10.42578125" style="139" customWidth="1"/>
    <col min="530" max="770" width="11.42578125" style="139"/>
    <col min="771" max="771" width="0.85546875" style="139" customWidth="1"/>
    <col min="772" max="772" width="13.5703125" style="139" customWidth="1"/>
    <col min="773" max="773" width="17.28515625" style="139" customWidth="1"/>
    <col min="774" max="784" width="6.7109375" style="139" customWidth="1"/>
    <col min="785" max="785" width="10.42578125" style="139" customWidth="1"/>
    <col min="786" max="1026" width="11.42578125" style="139"/>
    <col min="1027" max="1027" width="0.85546875" style="139" customWidth="1"/>
    <col min="1028" max="1028" width="13.5703125" style="139" customWidth="1"/>
    <col min="1029" max="1029" width="17.28515625" style="139" customWidth="1"/>
    <col min="1030" max="1040" width="6.7109375" style="139" customWidth="1"/>
    <col min="1041" max="1041" width="10.42578125" style="139" customWidth="1"/>
    <col min="1042" max="1282" width="11.42578125" style="139"/>
    <col min="1283" max="1283" width="0.85546875" style="139" customWidth="1"/>
    <col min="1284" max="1284" width="13.5703125" style="139" customWidth="1"/>
    <col min="1285" max="1285" width="17.28515625" style="139" customWidth="1"/>
    <col min="1286" max="1296" width="6.7109375" style="139" customWidth="1"/>
    <col min="1297" max="1297" width="10.42578125" style="139" customWidth="1"/>
    <col min="1298" max="1538" width="11.42578125" style="139"/>
    <col min="1539" max="1539" width="0.85546875" style="139" customWidth="1"/>
    <col min="1540" max="1540" width="13.5703125" style="139" customWidth="1"/>
    <col min="1541" max="1541" width="17.28515625" style="139" customWidth="1"/>
    <col min="1542" max="1552" width="6.7109375" style="139" customWidth="1"/>
    <col min="1553" max="1553" width="10.42578125" style="139" customWidth="1"/>
    <col min="1554" max="1794" width="11.42578125" style="139"/>
    <col min="1795" max="1795" width="0.85546875" style="139" customWidth="1"/>
    <col min="1796" max="1796" width="13.5703125" style="139" customWidth="1"/>
    <col min="1797" max="1797" width="17.28515625" style="139" customWidth="1"/>
    <col min="1798" max="1808" width="6.7109375" style="139" customWidth="1"/>
    <col min="1809" max="1809" width="10.42578125" style="139" customWidth="1"/>
    <col min="1810" max="2050" width="11.42578125" style="139"/>
    <col min="2051" max="2051" width="0.85546875" style="139" customWidth="1"/>
    <col min="2052" max="2052" width="13.5703125" style="139" customWidth="1"/>
    <col min="2053" max="2053" width="17.28515625" style="139" customWidth="1"/>
    <col min="2054" max="2064" width="6.7109375" style="139" customWidth="1"/>
    <col min="2065" max="2065" width="10.42578125" style="139" customWidth="1"/>
    <col min="2066" max="2306" width="11.42578125" style="139"/>
    <col min="2307" max="2307" width="0.85546875" style="139" customWidth="1"/>
    <col min="2308" max="2308" width="13.5703125" style="139" customWidth="1"/>
    <col min="2309" max="2309" width="17.28515625" style="139" customWidth="1"/>
    <col min="2310" max="2320" width="6.7109375" style="139" customWidth="1"/>
    <col min="2321" max="2321" width="10.42578125" style="139" customWidth="1"/>
    <col min="2322" max="2562" width="11.42578125" style="139"/>
    <col min="2563" max="2563" width="0.85546875" style="139" customWidth="1"/>
    <col min="2564" max="2564" width="13.5703125" style="139" customWidth="1"/>
    <col min="2565" max="2565" width="17.28515625" style="139" customWidth="1"/>
    <col min="2566" max="2576" width="6.7109375" style="139" customWidth="1"/>
    <col min="2577" max="2577" width="10.42578125" style="139" customWidth="1"/>
    <col min="2578" max="2818" width="11.42578125" style="139"/>
    <col min="2819" max="2819" width="0.85546875" style="139" customWidth="1"/>
    <col min="2820" max="2820" width="13.5703125" style="139" customWidth="1"/>
    <col min="2821" max="2821" width="17.28515625" style="139" customWidth="1"/>
    <col min="2822" max="2832" width="6.7109375" style="139" customWidth="1"/>
    <col min="2833" max="2833" width="10.42578125" style="139" customWidth="1"/>
    <col min="2834" max="3074" width="11.42578125" style="139"/>
    <col min="3075" max="3075" width="0.85546875" style="139" customWidth="1"/>
    <col min="3076" max="3076" width="13.5703125" style="139" customWidth="1"/>
    <col min="3077" max="3077" width="17.28515625" style="139" customWidth="1"/>
    <col min="3078" max="3088" width="6.7109375" style="139" customWidth="1"/>
    <col min="3089" max="3089" width="10.42578125" style="139" customWidth="1"/>
    <col min="3090" max="3330" width="11.42578125" style="139"/>
    <col min="3331" max="3331" width="0.85546875" style="139" customWidth="1"/>
    <col min="3332" max="3332" width="13.5703125" style="139" customWidth="1"/>
    <col min="3333" max="3333" width="17.28515625" style="139" customWidth="1"/>
    <col min="3334" max="3344" width="6.7109375" style="139" customWidth="1"/>
    <col min="3345" max="3345" width="10.42578125" style="139" customWidth="1"/>
    <col min="3346" max="3586" width="11.42578125" style="139"/>
    <col min="3587" max="3587" width="0.85546875" style="139" customWidth="1"/>
    <col min="3588" max="3588" width="13.5703125" style="139" customWidth="1"/>
    <col min="3589" max="3589" width="17.28515625" style="139" customWidth="1"/>
    <col min="3590" max="3600" width="6.7109375" style="139" customWidth="1"/>
    <col min="3601" max="3601" width="10.42578125" style="139" customWidth="1"/>
    <col min="3602" max="3842" width="11.42578125" style="139"/>
    <col min="3843" max="3843" width="0.85546875" style="139" customWidth="1"/>
    <col min="3844" max="3844" width="13.5703125" style="139" customWidth="1"/>
    <col min="3845" max="3845" width="17.28515625" style="139" customWidth="1"/>
    <col min="3846" max="3856" width="6.7109375" style="139" customWidth="1"/>
    <col min="3857" max="3857" width="10.42578125" style="139" customWidth="1"/>
    <col min="3858" max="4098" width="11.42578125" style="139"/>
    <col min="4099" max="4099" width="0.85546875" style="139" customWidth="1"/>
    <col min="4100" max="4100" width="13.5703125" style="139" customWidth="1"/>
    <col min="4101" max="4101" width="17.28515625" style="139" customWidth="1"/>
    <col min="4102" max="4112" width="6.7109375" style="139" customWidth="1"/>
    <col min="4113" max="4113" width="10.42578125" style="139" customWidth="1"/>
    <col min="4114" max="4354" width="11.42578125" style="139"/>
    <col min="4355" max="4355" width="0.85546875" style="139" customWidth="1"/>
    <col min="4356" max="4356" width="13.5703125" style="139" customWidth="1"/>
    <col min="4357" max="4357" width="17.28515625" style="139" customWidth="1"/>
    <col min="4358" max="4368" width="6.7109375" style="139" customWidth="1"/>
    <col min="4369" max="4369" width="10.42578125" style="139" customWidth="1"/>
    <col min="4370" max="4610" width="11.42578125" style="139"/>
    <col min="4611" max="4611" width="0.85546875" style="139" customWidth="1"/>
    <col min="4612" max="4612" width="13.5703125" style="139" customWidth="1"/>
    <col min="4613" max="4613" width="17.28515625" style="139" customWidth="1"/>
    <col min="4614" max="4624" width="6.7109375" style="139" customWidth="1"/>
    <col min="4625" max="4625" width="10.42578125" style="139" customWidth="1"/>
    <col min="4626" max="4866" width="11.42578125" style="139"/>
    <col min="4867" max="4867" width="0.85546875" style="139" customWidth="1"/>
    <col min="4868" max="4868" width="13.5703125" style="139" customWidth="1"/>
    <col min="4869" max="4869" width="17.28515625" style="139" customWidth="1"/>
    <col min="4870" max="4880" width="6.7109375" style="139" customWidth="1"/>
    <col min="4881" max="4881" width="10.42578125" style="139" customWidth="1"/>
    <col min="4882" max="5122" width="11.42578125" style="139"/>
    <col min="5123" max="5123" width="0.85546875" style="139" customWidth="1"/>
    <col min="5124" max="5124" width="13.5703125" style="139" customWidth="1"/>
    <col min="5125" max="5125" width="17.28515625" style="139" customWidth="1"/>
    <col min="5126" max="5136" width="6.7109375" style="139" customWidth="1"/>
    <col min="5137" max="5137" width="10.42578125" style="139" customWidth="1"/>
    <col min="5138" max="5378" width="11.42578125" style="139"/>
    <col min="5379" max="5379" width="0.85546875" style="139" customWidth="1"/>
    <col min="5380" max="5380" width="13.5703125" style="139" customWidth="1"/>
    <col min="5381" max="5381" width="17.28515625" style="139" customWidth="1"/>
    <col min="5382" max="5392" width="6.7109375" style="139" customWidth="1"/>
    <col min="5393" max="5393" width="10.42578125" style="139" customWidth="1"/>
    <col min="5394" max="5634" width="11.42578125" style="139"/>
    <col min="5635" max="5635" width="0.85546875" style="139" customWidth="1"/>
    <col min="5636" max="5636" width="13.5703125" style="139" customWidth="1"/>
    <col min="5637" max="5637" width="17.28515625" style="139" customWidth="1"/>
    <col min="5638" max="5648" width="6.7109375" style="139" customWidth="1"/>
    <col min="5649" max="5649" width="10.42578125" style="139" customWidth="1"/>
    <col min="5650" max="5890" width="11.42578125" style="139"/>
    <col min="5891" max="5891" width="0.85546875" style="139" customWidth="1"/>
    <col min="5892" max="5892" width="13.5703125" style="139" customWidth="1"/>
    <col min="5893" max="5893" width="17.28515625" style="139" customWidth="1"/>
    <col min="5894" max="5904" width="6.7109375" style="139" customWidth="1"/>
    <col min="5905" max="5905" width="10.42578125" style="139" customWidth="1"/>
    <col min="5906" max="6146" width="11.42578125" style="139"/>
    <col min="6147" max="6147" width="0.85546875" style="139" customWidth="1"/>
    <col min="6148" max="6148" width="13.5703125" style="139" customWidth="1"/>
    <col min="6149" max="6149" width="17.28515625" style="139" customWidth="1"/>
    <col min="6150" max="6160" width="6.7109375" style="139" customWidth="1"/>
    <col min="6161" max="6161" width="10.42578125" style="139" customWidth="1"/>
    <col min="6162" max="6402" width="11.42578125" style="139"/>
    <col min="6403" max="6403" width="0.85546875" style="139" customWidth="1"/>
    <col min="6404" max="6404" width="13.5703125" style="139" customWidth="1"/>
    <col min="6405" max="6405" width="17.28515625" style="139" customWidth="1"/>
    <col min="6406" max="6416" width="6.7109375" style="139" customWidth="1"/>
    <col min="6417" max="6417" width="10.42578125" style="139" customWidth="1"/>
    <col min="6418" max="6658" width="11.42578125" style="139"/>
    <col min="6659" max="6659" width="0.85546875" style="139" customWidth="1"/>
    <col min="6660" max="6660" width="13.5703125" style="139" customWidth="1"/>
    <col min="6661" max="6661" width="17.28515625" style="139" customWidth="1"/>
    <col min="6662" max="6672" width="6.7109375" style="139" customWidth="1"/>
    <col min="6673" max="6673" width="10.42578125" style="139" customWidth="1"/>
    <col min="6674" max="6914" width="11.42578125" style="139"/>
    <col min="6915" max="6915" width="0.85546875" style="139" customWidth="1"/>
    <col min="6916" max="6916" width="13.5703125" style="139" customWidth="1"/>
    <col min="6917" max="6917" width="17.28515625" style="139" customWidth="1"/>
    <col min="6918" max="6928" width="6.7109375" style="139" customWidth="1"/>
    <col min="6929" max="6929" width="10.42578125" style="139" customWidth="1"/>
    <col min="6930" max="7170" width="11.42578125" style="139"/>
    <col min="7171" max="7171" width="0.85546875" style="139" customWidth="1"/>
    <col min="7172" max="7172" width="13.5703125" style="139" customWidth="1"/>
    <col min="7173" max="7173" width="17.28515625" style="139" customWidth="1"/>
    <col min="7174" max="7184" width="6.7109375" style="139" customWidth="1"/>
    <col min="7185" max="7185" width="10.42578125" style="139" customWidth="1"/>
    <col min="7186" max="7426" width="11.42578125" style="139"/>
    <col min="7427" max="7427" width="0.85546875" style="139" customWidth="1"/>
    <col min="7428" max="7428" width="13.5703125" style="139" customWidth="1"/>
    <col min="7429" max="7429" width="17.28515625" style="139" customWidth="1"/>
    <col min="7430" max="7440" width="6.7109375" style="139" customWidth="1"/>
    <col min="7441" max="7441" width="10.42578125" style="139" customWidth="1"/>
    <col min="7442" max="7682" width="11.42578125" style="139"/>
    <col min="7683" max="7683" width="0.85546875" style="139" customWidth="1"/>
    <col min="7684" max="7684" width="13.5703125" style="139" customWidth="1"/>
    <col min="7685" max="7685" width="17.28515625" style="139" customWidth="1"/>
    <col min="7686" max="7696" width="6.7109375" style="139" customWidth="1"/>
    <col min="7697" max="7697" width="10.42578125" style="139" customWidth="1"/>
    <col min="7698" max="7938" width="11.42578125" style="139"/>
    <col min="7939" max="7939" width="0.85546875" style="139" customWidth="1"/>
    <col min="7940" max="7940" width="13.5703125" style="139" customWidth="1"/>
    <col min="7941" max="7941" width="17.28515625" style="139" customWidth="1"/>
    <col min="7942" max="7952" width="6.7109375" style="139" customWidth="1"/>
    <col min="7953" max="7953" width="10.42578125" style="139" customWidth="1"/>
    <col min="7954" max="8194" width="11.42578125" style="139"/>
    <col min="8195" max="8195" width="0.85546875" style="139" customWidth="1"/>
    <col min="8196" max="8196" width="13.5703125" style="139" customWidth="1"/>
    <col min="8197" max="8197" width="17.28515625" style="139" customWidth="1"/>
    <col min="8198" max="8208" width="6.7109375" style="139" customWidth="1"/>
    <col min="8209" max="8209" width="10.42578125" style="139" customWidth="1"/>
    <col min="8210" max="8450" width="11.42578125" style="139"/>
    <col min="8451" max="8451" width="0.85546875" style="139" customWidth="1"/>
    <col min="8452" max="8452" width="13.5703125" style="139" customWidth="1"/>
    <col min="8453" max="8453" width="17.28515625" style="139" customWidth="1"/>
    <col min="8454" max="8464" width="6.7109375" style="139" customWidth="1"/>
    <col min="8465" max="8465" width="10.42578125" style="139" customWidth="1"/>
    <col min="8466" max="8706" width="11.42578125" style="139"/>
    <col min="8707" max="8707" width="0.85546875" style="139" customWidth="1"/>
    <col min="8708" max="8708" width="13.5703125" style="139" customWidth="1"/>
    <col min="8709" max="8709" width="17.28515625" style="139" customWidth="1"/>
    <col min="8710" max="8720" width="6.7109375" style="139" customWidth="1"/>
    <col min="8721" max="8721" width="10.42578125" style="139" customWidth="1"/>
    <col min="8722" max="8962" width="11.42578125" style="139"/>
    <col min="8963" max="8963" width="0.85546875" style="139" customWidth="1"/>
    <col min="8964" max="8964" width="13.5703125" style="139" customWidth="1"/>
    <col min="8965" max="8965" width="17.28515625" style="139" customWidth="1"/>
    <col min="8966" max="8976" width="6.7109375" style="139" customWidth="1"/>
    <col min="8977" max="8977" width="10.42578125" style="139" customWidth="1"/>
    <col min="8978" max="9218" width="11.42578125" style="139"/>
    <col min="9219" max="9219" width="0.85546875" style="139" customWidth="1"/>
    <col min="9220" max="9220" width="13.5703125" style="139" customWidth="1"/>
    <col min="9221" max="9221" width="17.28515625" style="139" customWidth="1"/>
    <col min="9222" max="9232" width="6.7109375" style="139" customWidth="1"/>
    <col min="9233" max="9233" width="10.42578125" style="139" customWidth="1"/>
    <col min="9234" max="9474" width="11.42578125" style="139"/>
    <col min="9475" max="9475" width="0.85546875" style="139" customWidth="1"/>
    <col min="9476" max="9476" width="13.5703125" style="139" customWidth="1"/>
    <col min="9477" max="9477" width="17.28515625" style="139" customWidth="1"/>
    <col min="9478" max="9488" width="6.7109375" style="139" customWidth="1"/>
    <col min="9489" max="9489" width="10.42578125" style="139" customWidth="1"/>
    <col min="9490" max="9730" width="11.42578125" style="139"/>
    <col min="9731" max="9731" width="0.85546875" style="139" customWidth="1"/>
    <col min="9732" max="9732" width="13.5703125" style="139" customWidth="1"/>
    <col min="9733" max="9733" width="17.28515625" style="139" customWidth="1"/>
    <col min="9734" max="9744" width="6.7109375" style="139" customWidth="1"/>
    <col min="9745" max="9745" width="10.42578125" style="139" customWidth="1"/>
    <col min="9746" max="9986" width="11.42578125" style="139"/>
    <col min="9987" max="9987" width="0.85546875" style="139" customWidth="1"/>
    <col min="9988" max="9988" width="13.5703125" style="139" customWidth="1"/>
    <col min="9989" max="9989" width="17.28515625" style="139" customWidth="1"/>
    <col min="9990" max="10000" width="6.7109375" style="139" customWidth="1"/>
    <col min="10001" max="10001" width="10.42578125" style="139" customWidth="1"/>
    <col min="10002" max="10242" width="11.42578125" style="139"/>
    <col min="10243" max="10243" width="0.85546875" style="139" customWidth="1"/>
    <col min="10244" max="10244" width="13.5703125" style="139" customWidth="1"/>
    <col min="10245" max="10245" width="17.28515625" style="139" customWidth="1"/>
    <col min="10246" max="10256" width="6.7109375" style="139" customWidth="1"/>
    <col min="10257" max="10257" width="10.42578125" style="139" customWidth="1"/>
    <col min="10258" max="10498" width="11.42578125" style="139"/>
    <col min="10499" max="10499" width="0.85546875" style="139" customWidth="1"/>
    <col min="10500" max="10500" width="13.5703125" style="139" customWidth="1"/>
    <col min="10501" max="10501" width="17.28515625" style="139" customWidth="1"/>
    <col min="10502" max="10512" width="6.7109375" style="139" customWidth="1"/>
    <col min="10513" max="10513" width="10.42578125" style="139" customWidth="1"/>
    <col min="10514" max="10754" width="11.42578125" style="139"/>
    <col min="10755" max="10755" width="0.85546875" style="139" customWidth="1"/>
    <col min="10756" max="10756" width="13.5703125" style="139" customWidth="1"/>
    <col min="10757" max="10757" width="17.28515625" style="139" customWidth="1"/>
    <col min="10758" max="10768" width="6.7109375" style="139" customWidth="1"/>
    <col min="10769" max="10769" width="10.42578125" style="139" customWidth="1"/>
    <col min="10770" max="11010" width="11.42578125" style="139"/>
    <col min="11011" max="11011" width="0.85546875" style="139" customWidth="1"/>
    <col min="11012" max="11012" width="13.5703125" style="139" customWidth="1"/>
    <col min="11013" max="11013" width="17.28515625" style="139" customWidth="1"/>
    <col min="11014" max="11024" width="6.7109375" style="139" customWidth="1"/>
    <col min="11025" max="11025" width="10.42578125" style="139" customWidth="1"/>
    <col min="11026" max="11266" width="11.42578125" style="139"/>
    <col min="11267" max="11267" width="0.85546875" style="139" customWidth="1"/>
    <col min="11268" max="11268" width="13.5703125" style="139" customWidth="1"/>
    <col min="11269" max="11269" width="17.28515625" style="139" customWidth="1"/>
    <col min="11270" max="11280" width="6.7109375" style="139" customWidth="1"/>
    <col min="11281" max="11281" width="10.42578125" style="139" customWidth="1"/>
    <col min="11282" max="11522" width="11.42578125" style="139"/>
    <col min="11523" max="11523" width="0.85546875" style="139" customWidth="1"/>
    <col min="11524" max="11524" width="13.5703125" style="139" customWidth="1"/>
    <col min="11525" max="11525" width="17.28515625" style="139" customWidth="1"/>
    <col min="11526" max="11536" width="6.7109375" style="139" customWidth="1"/>
    <col min="11537" max="11537" width="10.42578125" style="139" customWidth="1"/>
    <col min="11538" max="11778" width="11.42578125" style="139"/>
    <col min="11779" max="11779" width="0.85546875" style="139" customWidth="1"/>
    <col min="11780" max="11780" width="13.5703125" style="139" customWidth="1"/>
    <col min="11781" max="11781" width="17.28515625" style="139" customWidth="1"/>
    <col min="11782" max="11792" width="6.7109375" style="139" customWidth="1"/>
    <col min="11793" max="11793" width="10.42578125" style="139" customWidth="1"/>
    <col min="11794" max="12034" width="11.42578125" style="139"/>
    <col min="12035" max="12035" width="0.85546875" style="139" customWidth="1"/>
    <col min="12036" max="12036" width="13.5703125" style="139" customWidth="1"/>
    <col min="12037" max="12037" width="17.28515625" style="139" customWidth="1"/>
    <col min="12038" max="12048" width="6.7109375" style="139" customWidth="1"/>
    <col min="12049" max="12049" width="10.42578125" style="139" customWidth="1"/>
    <col min="12050" max="12290" width="11.42578125" style="139"/>
    <col min="12291" max="12291" width="0.85546875" style="139" customWidth="1"/>
    <col min="12292" max="12292" width="13.5703125" style="139" customWidth="1"/>
    <col min="12293" max="12293" width="17.28515625" style="139" customWidth="1"/>
    <col min="12294" max="12304" width="6.7109375" style="139" customWidth="1"/>
    <col min="12305" max="12305" width="10.42578125" style="139" customWidth="1"/>
    <col min="12306" max="12546" width="11.42578125" style="139"/>
    <col min="12547" max="12547" width="0.85546875" style="139" customWidth="1"/>
    <col min="12548" max="12548" width="13.5703125" style="139" customWidth="1"/>
    <col min="12549" max="12549" width="17.28515625" style="139" customWidth="1"/>
    <col min="12550" max="12560" width="6.7109375" style="139" customWidth="1"/>
    <col min="12561" max="12561" width="10.42578125" style="139" customWidth="1"/>
    <col min="12562" max="12802" width="11.42578125" style="139"/>
    <col min="12803" max="12803" width="0.85546875" style="139" customWidth="1"/>
    <col min="12804" max="12804" width="13.5703125" style="139" customWidth="1"/>
    <col min="12805" max="12805" width="17.28515625" style="139" customWidth="1"/>
    <col min="12806" max="12816" width="6.7109375" style="139" customWidth="1"/>
    <col min="12817" max="12817" width="10.42578125" style="139" customWidth="1"/>
    <col min="12818" max="13058" width="11.42578125" style="139"/>
    <col min="13059" max="13059" width="0.85546875" style="139" customWidth="1"/>
    <col min="13060" max="13060" width="13.5703125" style="139" customWidth="1"/>
    <col min="13061" max="13061" width="17.28515625" style="139" customWidth="1"/>
    <col min="13062" max="13072" width="6.7109375" style="139" customWidth="1"/>
    <col min="13073" max="13073" width="10.42578125" style="139" customWidth="1"/>
    <col min="13074" max="13314" width="11.42578125" style="139"/>
    <col min="13315" max="13315" width="0.85546875" style="139" customWidth="1"/>
    <col min="13316" max="13316" width="13.5703125" style="139" customWidth="1"/>
    <col min="13317" max="13317" width="17.28515625" style="139" customWidth="1"/>
    <col min="13318" max="13328" width="6.7109375" style="139" customWidth="1"/>
    <col min="13329" max="13329" width="10.42578125" style="139" customWidth="1"/>
    <col min="13330" max="13570" width="11.42578125" style="139"/>
    <col min="13571" max="13571" width="0.85546875" style="139" customWidth="1"/>
    <col min="13572" max="13572" width="13.5703125" style="139" customWidth="1"/>
    <col min="13573" max="13573" width="17.28515625" style="139" customWidth="1"/>
    <col min="13574" max="13584" width="6.7109375" style="139" customWidth="1"/>
    <col min="13585" max="13585" width="10.42578125" style="139" customWidth="1"/>
    <col min="13586" max="13826" width="11.42578125" style="139"/>
    <col min="13827" max="13827" width="0.85546875" style="139" customWidth="1"/>
    <col min="13828" max="13828" width="13.5703125" style="139" customWidth="1"/>
    <col min="13829" max="13829" width="17.28515625" style="139" customWidth="1"/>
    <col min="13830" max="13840" width="6.7109375" style="139" customWidth="1"/>
    <col min="13841" max="13841" width="10.42578125" style="139" customWidth="1"/>
    <col min="13842" max="14082" width="11.42578125" style="139"/>
    <col min="14083" max="14083" width="0.85546875" style="139" customWidth="1"/>
    <col min="14084" max="14084" width="13.5703125" style="139" customWidth="1"/>
    <col min="14085" max="14085" width="17.28515625" style="139" customWidth="1"/>
    <col min="14086" max="14096" width="6.7109375" style="139" customWidth="1"/>
    <col min="14097" max="14097" width="10.42578125" style="139" customWidth="1"/>
    <col min="14098" max="14338" width="11.42578125" style="139"/>
    <col min="14339" max="14339" width="0.85546875" style="139" customWidth="1"/>
    <col min="14340" max="14340" width="13.5703125" style="139" customWidth="1"/>
    <col min="14341" max="14341" width="17.28515625" style="139" customWidth="1"/>
    <col min="14342" max="14352" width="6.7109375" style="139" customWidth="1"/>
    <col min="14353" max="14353" width="10.42578125" style="139" customWidth="1"/>
    <col min="14354" max="14594" width="11.42578125" style="139"/>
    <col min="14595" max="14595" width="0.85546875" style="139" customWidth="1"/>
    <col min="14596" max="14596" width="13.5703125" style="139" customWidth="1"/>
    <col min="14597" max="14597" width="17.28515625" style="139" customWidth="1"/>
    <col min="14598" max="14608" width="6.7109375" style="139" customWidth="1"/>
    <col min="14609" max="14609" width="10.42578125" style="139" customWidth="1"/>
    <col min="14610" max="14850" width="11.42578125" style="139"/>
    <col min="14851" max="14851" width="0.85546875" style="139" customWidth="1"/>
    <col min="14852" max="14852" width="13.5703125" style="139" customWidth="1"/>
    <col min="14853" max="14853" width="17.28515625" style="139" customWidth="1"/>
    <col min="14854" max="14864" width="6.7109375" style="139" customWidth="1"/>
    <col min="14865" max="14865" width="10.42578125" style="139" customWidth="1"/>
    <col min="14866" max="15106" width="11.42578125" style="139"/>
    <col min="15107" max="15107" width="0.85546875" style="139" customWidth="1"/>
    <col min="15108" max="15108" width="13.5703125" style="139" customWidth="1"/>
    <col min="15109" max="15109" width="17.28515625" style="139" customWidth="1"/>
    <col min="15110" max="15120" width="6.7109375" style="139" customWidth="1"/>
    <col min="15121" max="15121" width="10.42578125" style="139" customWidth="1"/>
    <col min="15122" max="15362" width="11.42578125" style="139"/>
    <col min="15363" max="15363" width="0.85546875" style="139" customWidth="1"/>
    <col min="15364" max="15364" width="13.5703125" style="139" customWidth="1"/>
    <col min="15365" max="15365" width="17.28515625" style="139" customWidth="1"/>
    <col min="15366" max="15376" width="6.7109375" style="139" customWidth="1"/>
    <col min="15377" max="15377" width="10.42578125" style="139" customWidth="1"/>
    <col min="15378" max="15618" width="11.42578125" style="139"/>
    <col min="15619" max="15619" width="0.85546875" style="139" customWidth="1"/>
    <col min="15620" max="15620" width="13.5703125" style="139" customWidth="1"/>
    <col min="15621" max="15621" width="17.28515625" style="139" customWidth="1"/>
    <col min="15622" max="15632" width="6.7109375" style="139" customWidth="1"/>
    <col min="15633" max="15633" width="10.42578125" style="139" customWidth="1"/>
    <col min="15634" max="15874" width="11.42578125" style="139"/>
    <col min="15875" max="15875" width="0.85546875" style="139" customWidth="1"/>
    <col min="15876" max="15876" width="13.5703125" style="139" customWidth="1"/>
    <col min="15877" max="15877" width="17.28515625" style="139" customWidth="1"/>
    <col min="15878" max="15888" width="6.7109375" style="139" customWidth="1"/>
    <col min="15889" max="15889" width="10.42578125" style="139" customWidth="1"/>
    <col min="15890" max="16130" width="11.42578125" style="139"/>
    <col min="16131" max="16131" width="0.85546875" style="139" customWidth="1"/>
    <col min="16132" max="16132" width="13.5703125" style="139" customWidth="1"/>
    <col min="16133" max="16133" width="17.28515625" style="139" customWidth="1"/>
    <col min="16134" max="16144" width="6.7109375" style="139" customWidth="1"/>
    <col min="16145" max="16145" width="10.42578125" style="139" customWidth="1"/>
    <col min="16146" max="16384" width="11.42578125" style="139"/>
  </cols>
  <sheetData>
    <row r="1" spans="1:15" s="58" customFormat="1" ht="8.25" customHeight="1" x14ac:dyDescent="0.2">
      <c r="A1" s="153"/>
      <c r="B1" s="27"/>
      <c r="C1" s="27"/>
      <c r="D1" s="27"/>
      <c r="E1" s="27"/>
      <c r="F1" s="27"/>
      <c r="G1" s="27"/>
      <c r="H1" s="210"/>
      <c r="I1" s="27"/>
      <c r="J1" s="27"/>
      <c r="K1" s="27"/>
      <c r="L1" s="27"/>
      <c r="M1" s="27"/>
      <c r="N1" s="27"/>
      <c r="O1" s="27"/>
    </row>
    <row r="2" spans="1:15" s="58" customFormat="1" ht="50.25" customHeight="1" x14ac:dyDescent="0.2">
      <c r="B2" s="1567" t="s">
        <v>2976</v>
      </c>
      <c r="C2" s="1567"/>
      <c r="D2" s="1567"/>
      <c r="E2" s="1567"/>
      <c r="F2" s="1567"/>
      <c r="G2" s="1567"/>
      <c r="H2" s="1567"/>
      <c r="I2" s="1567"/>
      <c r="J2" s="1567"/>
      <c r="K2" s="315"/>
      <c r="L2" s="315"/>
      <c r="M2" s="315"/>
      <c r="N2" s="315"/>
      <c r="O2" s="315"/>
    </row>
    <row r="3" spans="1:15" s="1" customFormat="1" ht="21" customHeight="1" x14ac:dyDescent="0.25">
      <c r="B3" s="343" t="s">
        <v>842</v>
      </c>
      <c r="C3"/>
      <c r="D3"/>
      <c r="E3" s="25"/>
      <c r="F3" s="25"/>
      <c r="G3" s="25"/>
      <c r="H3" s="801"/>
      <c r="I3" s="316"/>
      <c r="J3" s="316"/>
      <c r="K3" s="316"/>
      <c r="L3" s="316"/>
      <c r="M3"/>
      <c r="N3"/>
      <c r="O3"/>
    </row>
    <row r="4" spans="1:15" s="1" customFormat="1" ht="9.75" customHeight="1" thickBot="1" x14ac:dyDescent="0.3">
      <c r="B4" s="319"/>
      <c r="C4"/>
      <c r="D4"/>
      <c r="E4" s="25"/>
      <c r="F4" s="25"/>
      <c r="G4" s="25"/>
      <c r="H4" s="801"/>
      <c r="I4" s="316"/>
      <c r="J4" s="316"/>
      <c r="K4" s="316"/>
      <c r="L4" s="316"/>
      <c r="M4"/>
      <c r="N4"/>
      <c r="O4"/>
    </row>
    <row r="5" spans="1:15" ht="15.75" thickBot="1" x14ac:dyDescent="0.25">
      <c r="B5" s="923" t="s">
        <v>2440</v>
      </c>
      <c r="C5" s="924" t="s">
        <v>2439</v>
      </c>
      <c r="D5" s="924" t="s">
        <v>3068</v>
      </c>
      <c r="E5" s="3996" t="s">
        <v>2498</v>
      </c>
      <c r="F5" s="3997"/>
      <c r="G5" s="3998"/>
      <c r="H5" s="925" t="s">
        <v>2977</v>
      </c>
      <c r="I5" s="926" t="s">
        <v>2978</v>
      </c>
      <c r="J5" s="316"/>
      <c r="K5" s="316"/>
    </row>
    <row r="6" spans="1:15" ht="15.75" thickTop="1" x14ac:dyDescent="0.25">
      <c r="B6" s="3999" t="s">
        <v>2742</v>
      </c>
      <c r="C6" s="3916" t="s">
        <v>2757</v>
      </c>
      <c r="D6" s="4004" t="s">
        <v>3000</v>
      </c>
      <c r="E6" s="4006" t="s">
        <v>2902</v>
      </c>
      <c r="F6" s="4007"/>
      <c r="G6" s="4007"/>
      <c r="H6" s="3963" t="s">
        <v>2</v>
      </c>
      <c r="I6" s="3964" t="s">
        <v>2</v>
      </c>
      <c r="J6"/>
    </row>
    <row r="7" spans="1:15" ht="45" x14ac:dyDescent="0.25">
      <c r="B7" s="4000"/>
      <c r="C7" s="4002"/>
      <c r="D7" s="3897"/>
      <c r="E7" s="4008"/>
      <c r="F7" s="913" t="s">
        <v>2758</v>
      </c>
      <c r="G7" s="909" t="s">
        <v>837</v>
      </c>
      <c r="H7" s="3954"/>
      <c r="I7" s="3952"/>
      <c r="J7"/>
    </row>
    <row r="8" spans="1:15" ht="45" x14ac:dyDescent="0.25">
      <c r="B8" s="4000"/>
      <c r="C8" s="4002"/>
      <c r="D8" s="3897"/>
      <c r="E8" s="4009"/>
      <c r="F8" s="913" t="s">
        <v>2759</v>
      </c>
      <c r="G8" s="909" t="s">
        <v>2743</v>
      </c>
      <c r="H8" s="3954"/>
      <c r="I8" s="3952"/>
      <c r="J8"/>
    </row>
    <row r="9" spans="1:15" ht="45.75" thickBot="1" x14ac:dyDescent="0.3">
      <c r="B9" s="4000"/>
      <c r="C9" s="4002"/>
      <c r="D9" s="3897"/>
      <c r="E9" s="4009"/>
      <c r="F9" s="917" t="s">
        <v>2760</v>
      </c>
      <c r="G9" s="932" t="s">
        <v>800</v>
      </c>
      <c r="H9" s="3954"/>
      <c r="I9" s="3952"/>
      <c r="J9"/>
    </row>
    <row r="10" spans="1:15" ht="15.75" thickBot="1" x14ac:dyDescent="0.3">
      <c r="B10" s="4000"/>
      <c r="C10" s="4002"/>
      <c r="D10" s="3897"/>
      <c r="E10" s="4010" t="s">
        <v>2744</v>
      </c>
      <c r="F10" s="4011"/>
      <c r="G10" s="4011"/>
      <c r="H10" s="3954"/>
      <c r="I10" s="3952"/>
      <c r="J10"/>
    </row>
    <row r="11" spans="1:15" ht="19.5" customHeight="1" x14ac:dyDescent="0.25">
      <c r="B11" s="4000"/>
      <c r="C11" s="4002"/>
      <c r="D11" s="3897"/>
      <c r="E11" s="922"/>
      <c r="F11" s="847" t="s">
        <v>2745</v>
      </c>
      <c r="G11" s="919">
        <v>1</v>
      </c>
      <c r="H11" s="3954"/>
      <c r="I11" s="3952"/>
      <c r="J11"/>
    </row>
    <row r="12" spans="1:15" ht="15.75" thickBot="1" x14ac:dyDescent="0.3">
      <c r="B12" s="4000"/>
      <c r="C12" s="4002"/>
      <c r="D12" s="3897"/>
      <c r="E12" s="4012" t="s">
        <v>2761</v>
      </c>
      <c r="F12" s="4013"/>
      <c r="G12" s="4013"/>
      <c r="H12" s="3954"/>
      <c r="I12" s="3952"/>
      <c r="J12"/>
    </row>
    <row r="13" spans="1:15" ht="21.75" customHeight="1" x14ac:dyDescent="0.25">
      <c r="B13" s="4000"/>
      <c r="C13" s="4002"/>
      <c r="D13" s="3897"/>
      <c r="E13" s="922"/>
      <c r="F13" s="847" t="s">
        <v>2745</v>
      </c>
      <c r="G13" s="919" t="s">
        <v>2746</v>
      </c>
      <c r="H13" s="3954"/>
      <c r="I13" s="3952"/>
      <c r="J13"/>
    </row>
    <row r="14" spans="1:15" ht="15.75" thickBot="1" x14ac:dyDescent="0.3">
      <c r="B14" s="4000"/>
      <c r="C14" s="4002"/>
      <c r="D14" s="3897"/>
      <c r="E14" s="4012" t="s">
        <v>2762</v>
      </c>
      <c r="F14" s="4013"/>
      <c r="G14" s="4013"/>
      <c r="H14" s="3954"/>
      <c r="I14" s="3952"/>
      <c r="J14"/>
    </row>
    <row r="15" spans="1:15" ht="25.5" customHeight="1" x14ac:dyDescent="0.25">
      <c r="B15" s="4000"/>
      <c r="C15" s="4002"/>
      <c r="D15" s="3897"/>
      <c r="E15" s="4016"/>
      <c r="F15" s="847" t="s">
        <v>2745</v>
      </c>
      <c r="G15" s="919">
        <v>2</v>
      </c>
      <c r="H15" s="3954"/>
      <c r="I15" s="3952"/>
      <c r="J15"/>
    </row>
    <row r="16" spans="1:15" ht="33.75" x14ac:dyDescent="0.25">
      <c r="B16" s="4000"/>
      <c r="C16" s="4002"/>
      <c r="D16" s="3897"/>
      <c r="E16" s="4017"/>
      <c r="F16" s="913" t="s">
        <v>2763</v>
      </c>
      <c r="G16" s="921">
        <v>2</v>
      </c>
      <c r="H16" s="3954"/>
      <c r="I16" s="3952"/>
      <c r="J16"/>
    </row>
    <row r="17" spans="2:10" ht="15.75" thickBot="1" x14ac:dyDescent="0.3">
      <c r="B17" s="4000"/>
      <c r="C17" s="4002"/>
      <c r="D17" s="3897"/>
      <c r="E17" s="4012" t="s">
        <v>2764</v>
      </c>
      <c r="F17" s="4013"/>
      <c r="G17" s="4013"/>
      <c r="H17" s="3954"/>
      <c r="I17" s="3952"/>
      <c r="J17"/>
    </row>
    <row r="18" spans="2:10" ht="25.5" customHeight="1" x14ac:dyDescent="0.25">
      <c r="B18" s="4000"/>
      <c r="C18" s="4002"/>
      <c r="D18" s="3897"/>
      <c r="E18" s="4016"/>
      <c r="F18" s="847" t="s">
        <v>2745</v>
      </c>
      <c r="G18" s="919">
        <v>2</v>
      </c>
      <c r="H18" s="3954"/>
      <c r="I18" s="3952"/>
      <c r="J18"/>
    </row>
    <row r="19" spans="2:10" ht="33.75" x14ac:dyDescent="0.25">
      <c r="B19" s="4000"/>
      <c r="C19" s="4002"/>
      <c r="D19" s="3897"/>
      <c r="E19" s="4017"/>
      <c r="F19" s="913" t="s">
        <v>2763</v>
      </c>
      <c r="G19" s="921">
        <v>1</v>
      </c>
      <c r="H19" s="3954"/>
      <c r="I19" s="3952"/>
      <c r="J19"/>
    </row>
    <row r="20" spans="2:10" ht="18" customHeight="1" thickBot="1" x14ac:dyDescent="0.3">
      <c r="B20" s="4000"/>
      <c r="C20" s="4002"/>
      <c r="D20" s="3897"/>
      <c r="E20" s="4012" t="s">
        <v>2765</v>
      </c>
      <c r="F20" s="4013"/>
      <c r="G20" s="4013"/>
      <c r="H20" s="3954"/>
      <c r="I20" s="3952"/>
      <c r="J20"/>
    </row>
    <row r="21" spans="2:10" ht="23.25" customHeight="1" x14ac:dyDescent="0.25">
      <c r="B21" s="4000"/>
      <c r="C21" s="4002"/>
      <c r="D21" s="3897"/>
      <c r="E21" s="4016"/>
      <c r="F21" s="847" t="s">
        <v>2745</v>
      </c>
      <c r="G21" s="919">
        <v>2</v>
      </c>
      <c r="H21" s="3954"/>
      <c r="I21" s="3952"/>
      <c r="J21"/>
    </row>
    <row r="22" spans="2:10" ht="36.75" customHeight="1" x14ac:dyDescent="0.25">
      <c r="B22" s="4000"/>
      <c r="C22" s="4002"/>
      <c r="D22" s="3897"/>
      <c r="E22" s="4017"/>
      <c r="F22" s="913" t="s">
        <v>2763</v>
      </c>
      <c r="G22" s="921">
        <v>3</v>
      </c>
      <c r="H22" s="3954"/>
      <c r="I22" s="3952"/>
      <c r="J22"/>
    </row>
    <row r="23" spans="2:10" ht="18" customHeight="1" thickBot="1" x14ac:dyDescent="0.3">
      <c r="B23" s="4000"/>
      <c r="C23" s="4002"/>
      <c r="D23" s="3897"/>
      <c r="E23" s="4018" t="s">
        <v>2766</v>
      </c>
      <c r="F23" s="4019"/>
      <c r="G23" s="4019"/>
      <c r="H23" s="3954"/>
      <c r="I23" s="3952"/>
      <c r="J23"/>
    </row>
    <row r="24" spans="2:10" ht="15.75" thickBot="1" x14ac:dyDescent="0.3">
      <c r="B24" s="4001"/>
      <c r="C24" s="4003"/>
      <c r="D24" s="4005"/>
      <c r="E24" s="4014" t="s">
        <v>2767</v>
      </c>
      <c r="F24" s="4015"/>
      <c r="G24" s="4015"/>
      <c r="H24" s="3955"/>
      <c r="I24" s="3953"/>
      <c r="J24"/>
    </row>
    <row r="25" spans="2:10" ht="13.5" customHeight="1" thickTop="1" thickBot="1" x14ac:dyDescent="0.25">
      <c r="B25" s="3886"/>
      <c r="C25" s="3887"/>
      <c r="D25" s="3887"/>
      <c r="E25" s="3887"/>
      <c r="F25" s="3887"/>
      <c r="G25" s="3887"/>
      <c r="H25" s="3887"/>
      <c r="I25" s="3888"/>
    </row>
    <row r="26" spans="2:10" ht="36" customHeight="1" thickTop="1" x14ac:dyDescent="0.25">
      <c r="B26" s="3999" t="s">
        <v>2747</v>
      </c>
      <c r="C26" s="3918" t="s">
        <v>2768</v>
      </c>
      <c r="D26" s="3918" t="s">
        <v>2748</v>
      </c>
      <c r="E26" s="4004" t="s">
        <v>1954</v>
      </c>
      <c r="F26" s="4042"/>
      <c r="G26" s="942" t="s">
        <v>8</v>
      </c>
      <c r="H26" s="3963" t="s">
        <v>2</v>
      </c>
      <c r="I26" s="3964" t="s">
        <v>2</v>
      </c>
      <c r="J26"/>
    </row>
    <row r="27" spans="2:10" ht="39" customHeight="1" x14ac:dyDescent="0.25">
      <c r="B27" s="4000"/>
      <c r="C27" s="3896"/>
      <c r="D27" s="3896"/>
      <c r="E27" s="2890" t="s">
        <v>195</v>
      </c>
      <c r="F27" s="4043"/>
      <c r="G27" s="921" t="s">
        <v>8</v>
      </c>
      <c r="H27" s="3954"/>
      <c r="I27" s="3952"/>
      <c r="J27"/>
    </row>
    <row r="28" spans="2:10" ht="19.5" customHeight="1" x14ac:dyDescent="0.25">
      <c r="B28" s="4028"/>
      <c r="C28" s="4029"/>
      <c r="D28" s="4029"/>
      <c r="E28" s="2890" t="s">
        <v>2881</v>
      </c>
      <c r="F28" s="2885"/>
      <c r="G28" s="2885"/>
      <c r="H28" s="3954"/>
      <c r="I28" s="3952"/>
      <c r="J28"/>
    </row>
    <row r="29" spans="2:10" ht="19.5" customHeight="1" x14ac:dyDescent="0.25">
      <c r="B29" s="4028"/>
      <c r="C29" s="4029"/>
      <c r="D29" s="4029"/>
      <c r="E29" s="2890" t="s">
        <v>2769</v>
      </c>
      <c r="F29" s="2885"/>
      <c r="G29" s="2885"/>
      <c r="H29" s="3954"/>
      <c r="I29" s="3952"/>
      <c r="J29"/>
    </row>
    <row r="30" spans="2:10" ht="21.75" customHeight="1" thickBot="1" x14ac:dyDescent="0.3">
      <c r="B30" s="4001"/>
      <c r="C30" s="4030"/>
      <c r="D30" s="4030"/>
      <c r="E30" s="4005" t="s">
        <v>2749</v>
      </c>
      <c r="F30" s="4044"/>
      <c r="G30" s="4044"/>
      <c r="H30" s="3955"/>
      <c r="I30" s="3953"/>
      <c r="J30"/>
    </row>
    <row r="31" spans="2:10" ht="18" customHeight="1" thickTop="1" x14ac:dyDescent="0.25">
      <c r="B31" s="4035" t="s">
        <v>2755</v>
      </c>
      <c r="C31" s="3974" t="s">
        <v>2770</v>
      </c>
      <c r="D31" s="3977" t="s">
        <v>2756</v>
      </c>
      <c r="E31" s="4004" t="s">
        <v>2825</v>
      </c>
      <c r="F31" s="4038"/>
      <c r="G31" s="4038"/>
      <c r="H31" s="3963" t="s">
        <v>2</v>
      </c>
      <c r="I31" s="3964" t="s">
        <v>2</v>
      </c>
      <c r="J31"/>
    </row>
    <row r="32" spans="2:10" ht="43.5" customHeight="1" x14ac:dyDescent="0.25">
      <c r="B32" s="4036"/>
      <c r="C32" s="3975"/>
      <c r="D32" s="3978"/>
      <c r="E32" s="1573" t="s">
        <v>433</v>
      </c>
      <c r="F32" s="1575"/>
      <c r="G32" s="933">
        <v>0</v>
      </c>
      <c r="H32" s="3954"/>
      <c r="I32" s="3952"/>
      <c r="J32"/>
    </row>
    <row r="33" spans="2:10" ht="18" customHeight="1" x14ac:dyDescent="0.25">
      <c r="B33" s="4036"/>
      <c r="C33" s="3975"/>
      <c r="D33" s="3978"/>
      <c r="E33" s="2890" t="s">
        <v>2777</v>
      </c>
      <c r="F33" s="2885"/>
      <c r="G33" s="2885"/>
      <c r="H33" s="3954"/>
      <c r="I33" s="3952"/>
      <c r="J33"/>
    </row>
    <row r="34" spans="2:10" ht="18" customHeight="1" x14ac:dyDescent="0.25">
      <c r="B34" s="4036"/>
      <c r="C34" s="3975"/>
      <c r="D34" s="3978"/>
      <c r="E34" s="2890" t="s">
        <v>2826</v>
      </c>
      <c r="F34" s="2885"/>
      <c r="G34" s="2885"/>
      <c r="H34" s="3954"/>
      <c r="I34" s="3952"/>
      <c r="J34"/>
    </row>
    <row r="35" spans="2:10" ht="44.25" customHeight="1" x14ac:dyDescent="0.2">
      <c r="B35" s="4036"/>
      <c r="C35" s="3975"/>
      <c r="D35" s="3978"/>
      <c r="E35" s="1573" t="s">
        <v>433</v>
      </c>
      <c r="F35" s="1575"/>
      <c r="G35" s="910" t="s">
        <v>2829</v>
      </c>
      <c r="H35" s="3954"/>
      <c r="I35" s="3952"/>
    </row>
    <row r="36" spans="2:10" ht="20.25" customHeight="1" x14ac:dyDescent="0.2">
      <c r="B36" s="4036"/>
      <c r="C36" s="3975"/>
      <c r="D36" s="3978"/>
      <c r="E36" s="2890" t="s">
        <v>2896</v>
      </c>
      <c r="F36" s="2885"/>
      <c r="G36" s="2885"/>
      <c r="H36" s="3954"/>
      <c r="I36" s="3952"/>
    </row>
    <row r="37" spans="2:10" ht="20.25" customHeight="1" thickBot="1" x14ac:dyDescent="0.25">
      <c r="B37" s="4037"/>
      <c r="C37" s="3976"/>
      <c r="D37" s="3979"/>
      <c r="E37" s="3902" t="s">
        <v>2749</v>
      </c>
      <c r="F37" s="4034"/>
      <c r="G37" s="4034"/>
      <c r="H37" s="3955"/>
      <c r="I37" s="3953"/>
    </row>
    <row r="38" spans="2:10" ht="18.95" customHeight="1" thickTop="1" thickBot="1" x14ac:dyDescent="0.3">
      <c r="B38" s="3913" t="s">
        <v>2831</v>
      </c>
      <c r="C38" s="3916" t="s">
        <v>2832</v>
      </c>
      <c r="D38" s="3918" t="s">
        <v>3019</v>
      </c>
      <c r="E38" s="4048" t="s">
        <v>2469</v>
      </c>
      <c r="F38" s="4049"/>
      <c r="G38" s="4050"/>
      <c r="H38" s="3950" t="s">
        <v>2</v>
      </c>
      <c r="I38" s="3929" t="s">
        <v>2</v>
      </c>
      <c r="J38"/>
    </row>
    <row r="39" spans="2:10" ht="18.95" customHeight="1" thickBot="1" x14ac:dyDescent="0.25">
      <c r="B39" s="4000"/>
      <c r="C39" s="1711"/>
      <c r="D39" s="2536"/>
      <c r="E39" s="4051" t="s">
        <v>2470</v>
      </c>
      <c r="F39" s="4051"/>
      <c r="G39" s="4051"/>
      <c r="H39" s="3954"/>
      <c r="I39" s="3952"/>
    </row>
    <row r="40" spans="2:10" ht="18.95" customHeight="1" x14ac:dyDescent="0.25">
      <c r="B40" s="4000"/>
      <c r="C40" s="1711"/>
      <c r="D40" s="2536"/>
      <c r="E40" s="4052" t="s">
        <v>2481</v>
      </c>
      <c r="F40" s="4053"/>
      <c r="G40" s="4054"/>
      <c r="H40" s="3954"/>
      <c r="I40" s="3952"/>
      <c r="J40"/>
    </row>
    <row r="41" spans="2:10" ht="32.25" customHeight="1" x14ac:dyDescent="0.25">
      <c r="B41" s="4000"/>
      <c r="C41" s="1711"/>
      <c r="D41" s="2536"/>
      <c r="E41" s="4055" t="s">
        <v>2473</v>
      </c>
      <c r="F41" s="3904"/>
      <c r="G41" s="3905"/>
      <c r="H41" s="3954"/>
      <c r="I41" s="3952"/>
      <c r="J41"/>
    </row>
    <row r="42" spans="2:10" ht="38.25" customHeight="1" x14ac:dyDescent="0.25">
      <c r="B42" s="4000"/>
      <c r="C42" s="1711"/>
      <c r="D42" s="2536"/>
      <c r="E42" s="839"/>
      <c r="F42" s="30" t="s">
        <v>496</v>
      </c>
      <c r="G42" s="934" t="s">
        <v>337</v>
      </c>
      <c r="H42" s="3954"/>
      <c r="I42" s="3952"/>
      <c r="J42"/>
    </row>
    <row r="43" spans="2:10" ht="18.95" customHeight="1" x14ac:dyDescent="0.25">
      <c r="B43" s="4000"/>
      <c r="C43" s="1711"/>
      <c r="D43" s="2536"/>
      <c r="E43" s="3909" t="s">
        <v>2637</v>
      </c>
      <c r="F43" s="3910"/>
      <c r="G43" s="3911"/>
      <c r="H43" s="3954"/>
      <c r="I43" s="3952"/>
      <c r="J43"/>
    </row>
    <row r="44" spans="2:10" ht="18.95" customHeight="1" x14ac:dyDescent="0.25">
      <c r="B44" s="4000"/>
      <c r="C44" s="1711"/>
      <c r="D44" s="2536"/>
      <c r="E44" s="4055" t="s">
        <v>2474</v>
      </c>
      <c r="F44" s="3904"/>
      <c r="G44" s="3905"/>
      <c r="H44" s="3954"/>
      <c r="I44" s="3952"/>
      <c r="J44"/>
    </row>
    <row r="45" spans="2:10" ht="36.75" customHeight="1" x14ac:dyDescent="0.25">
      <c r="B45" s="4000"/>
      <c r="C45" s="1711"/>
      <c r="D45" s="2536"/>
      <c r="E45" s="839"/>
      <c r="F45" s="30" t="s">
        <v>496</v>
      </c>
      <c r="G45" s="934" t="s">
        <v>1009</v>
      </c>
      <c r="H45" s="3954"/>
      <c r="I45" s="3952"/>
      <c r="J45"/>
    </row>
    <row r="46" spans="2:10" ht="18.95" customHeight="1" thickBot="1" x14ac:dyDescent="0.3">
      <c r="B46" s="4000"/>
      <c r="C46" s="1711"/>
      <c r="D46" s="2536"/>
      <c r="E46" s="4031" t="s">
        <v>2472</v>
      </c>
      <c r="F46" s="4056"/>
      <c r="G46" s="4033"/>
      <c r="H46" s="3954"/>
      <c r="I46" s="3952"/>
      <c r="J46"/>
    </row>
    <row r="47" spans="2:10" ht="15.75" customHeight="1" x14ac:dyDescent="0.2">
      <c r="B47" s="4000"/>
      <c r="C47" s="1711"/>
      <c r="D47" s="2536"/>
      <c r="E47" s="4021" t="s">
        <v>2478</v>
      </c>
      <c r="F47" s="4022"/>
      <c r="G47" s="4023"/>
      <c r="H47" s="3954"/>
      <c r="I47" s="3952"/>
    </row>
    <row r="48" spans="2:10" ht="18.95" customHeight="1" x14ac:dyDescent="0.2">
      <c r="B48" s="4000"/>
      <c r="C48" s="1711"/>
      <c r="D48" s="2536"/>
      <c r="E48" s="4020" t="s">
        <v>2482</v>
      </c>
      <c r="F48" s="4020"/>
      <c r="G48" s="4020"/>
      <c r="H48" s="3954"/>
      <c r="I48" s="3952"/>
    </row>
    <row r="49" spans="2:10" ht="18.95" customHeight="1" x14ac:dyDescent="0.2">
      <c r="B49" s="4000"/>
      <c r="C49" s="1711"/>
      <c r="D49" s="2536"/>
      <c r="E49" s="4024" t="s">
        <v>2475</v>
      </c>
      <c r="F49" s="4024"/>
      <c r="G49" s="4024"/>
      <c r="H49" s="3954"/>
      <c r="I49" s="3952"/>
    </row>
    <row r="50" spans="2:10" ht="39" customHeight="1" x14ac:dyDescent="0.2">
      <c r="B50" s="4000"/>
      <c r="C50" s="1711"/>
      <c r="D50" s="2536"/>
      <c r="E50" s="139"/>
      <c r="F50" s="30" t="s">
        <v>496</v>
      </c>
      <c r="G50" s="935" t="s">
        <v>2476</v>
      </c>
      <c r="H50" s="3954"/>
      <c r="I50" s="3952"/>
    </row>
    <row r="51" spans="2:10" ht="18.95" customHeight="1" thickBot="1" x14ac:dyDescent="0.25">
      <c r="B51" s="4000"/>
      <c r="C51" s="1711"/>
      <c r="D51" s="2536"/>
      <c r="E51" s="4025" t="s">
        <v>2477</v>
      </c>
      <c r="F51" s="4025"/>
      <c r="G51" s="4025"/>
      <c r="H51" s="3954"/>
      <c r="I51" s="3952"/>
    </row>
    <row r="52" spans="2:10" ht="18.95" customHeight="1" x14ac:dyDescent="0.25">
      <c r="B52" s="4000"/>
      <c r="C52" s="1711"/>
      <c r="D52" s="2536"/>
      <c r="E52" s="4026" t="s">
        <v>2474</v>
      </c>
      <c r="F52" s="4026"/>
      <c r="G52" s="4026"/>
      <c r="H52" s="3954"/>
      <c r="I52" s="3952"/>
      <c r="J52"/>
    </row>
    <row r="53" spans="2:10" ht="38.25" customHeight="1" x14ac:dyDescent="0.25">
      <c r="B53" s="4000"/>
      <c r="C53" s="1711"/>
      <c r="D53" s="2536"/>
      <c r="E53" s="139"/>
      <c r="F53" s="30" t="s">
        <v>496</v>
      </c>
      <c r="G53" s="934" t="s">
        <v>337</v>
      </c>
      <c r="H53" s="3954"/>
      <c r="I53" s="3952"/>
      <c r="J53"/>
    </row>
    <row r="54" spans="2:10" ht="18.95" customHeight="1" thickBot="1" x14ac:dyDescent="0.3">
      <c r="B54" s="4000"/>
      <c r="C54" s="1711"/>
      <c r="D54" s="2536"/>
      <c r="E54" s="4027" t="s">
        <v>2471</v>
      </c>
      <c r="F54" s="4027"/>
      <c r="G54" s="4027"/>
      <c r="H54" s="3954"/>
      <c r="I54" s="3952"/>
      <c r="J54"/>
    </row>
    <row r="55" spans="2:10" ht="18.95" customHeight="1" thickTop="1" x14ac:dyDescent="0.25">
      <c r="B55" s="4000"/>
      <c r="C55" s="1711"/>
      <c r="D55" s="2536"/>
      <c r="E55" s="4057" t="s">
        <v>2474</v>
      </c>
      <c r="F55" s="4058"/>
      <c r="G55" s="4059"/>
      <c r="H55" s="3954"/>
      <c r="I55" s="3952"/>
      <c r="J55"/>
    </row>
    <row r="56" spans="2:10" ht="36.75" customHeight="1" x14ac:dyDescent="0.25">
      <c r="B56" s="4000"/>
      <c r="C56" s="1711"/>
      <c r="D56" s="2536"/>
      <c r="E56" s="139"/>
      <c r="F56" s="30" t="s">
        <v>496</v>
      </c>
      <c r="G56" s="934" t="s">
        <v>1009</v>
      </c>
      <c r="H56" s="3954"/>
      <c r="I56" s="3952"/>
      <c r="J56"/>
    </row>
    <row r="57" spans="2:10" ht="18.95" customHeight="1" thickBot="1" x14ac:dyDescent="0.3">
      <c r="B57" s="4000"/>
      <c r="C57" s="1711"/>
      <c r="D57" s="2536"/>
      <c r="E57" s="4031" t="s">
        <v>2472</v>
      </c>
      <c r="F57" s="4032"/>
      <c r="G57" s="4033"/>
      <c r="H57" s="3954"/>
      <c r="I57" s="3952"/>
      <c r="J57"/>
    </row>
    <row r="58" spans="2:10" ht="18.95" customHeight="1" thickBot="1" x14ac:dyDescent="0.25">
      <c r="B58" s="4000"/>
      <c r="C58" s="1711"/>
      <c r="D58" s="2536"/>
      <c r="E58" s="4060" t="s">
        <v>2504</v>
      </c>
      <c r="F58" s="4061"/>
      <c r="G58" s="4062"/>
      <c r="H58" s="3954"/>
      <c r="I58" s="3952"/>
      <c r="J58" s="840"/>
    </row>
    <row r="59" spans="2:10" ht="18.95" customHeight="1" thickBot="1" x14ac:dyDescent="0.25">
      <c r="B59" s="4000"/>
      <c r="C59" s="1711"/>
      <c r="D59" s="2536"/>
      <c r="E59" s="4063" t="s">
        <v>2477</v>
      </c>
      <c r="F59" s="4064"/>
      <c r="G59" s="4065"/>
      <c r="H59" s="3954"/>
      <c r="I59" s="3952"/>
    </row>
    <row r="60" spans="2:10" ht="18.95" customHeight="1" x14ac:dyDescent="0.2">
      <c r="B60" s="4000"/>
      <c r="C60" s="1711"/>
      <c r="D60" s="2536"/>
      <c r="E60" s="4066" t="s">
        <v>2479</v>
      </c>
      <c r="F60" s="4067"/>
      <c r="G60" s="4068"/>
      <c r="H60" s="3954"/>
      <c r="I60" s="3952"/>
    </row>
    <row r="61" spans="2:10" ht="18.95" customHeight="1" x14ac:dyDescent="0.2">
      <c r="B61" s="4000"/>
      <c r="C61" s="1711"/>
      <c r="D61" s="2536"/>
      <c r="E61" s="3909" t="s">
        <v>2505</v>
      </c>
      <c r="F61" s="4020"/>
      <c r="G61" s="3911"/>
      <c r="H61" s="3954"/>
      <c r="I61" s="3952"/>
    </row>
    <row r="62" spans="2:10" ht="18.95" customHeight="1" thickBot="1" x14ac:dyDescent="0.25">
      <c r="B62" s="4000"/>
      <c r="C62" s="1711"/>
      <c r="D62" s="2536"/>
      <c r="E62" s="4031" t="s">
        <v>2480</v>
      </c>
      <c r="F62" s="4032"/>
      <c r="G62" s="4033"/>
      <c r="H62" s="3954"/>
      <c r="I62" s="3952"/>
    </row>
    <row r="63" spans="2:10" ht="18.95" customHeight="1" x14ac:dyDescent="0.2">
      <c r="B63" s="4000"/>
      <c r="C63" s="1711"/>
      <c r="D63" s="2536"/>
      <c r="E63" s="4021" t="s">
        <v>2479</v>
      </c>
      <c r="F63" s="4022"/>
      <c r="G63" s="4023"/>
      <c r="H63" s="3954"/>
      <c r="I63" s="3952"/>
    </row>
    <row r="64" spans="2:10" ht="18.95" customHeight="1" x14ac:dyDescent="0.2">
      <c r="B64" s="4000"/>
      <c r="C64" s="1711"/>
      <c r="D64" s="2536"/>
      <c r="E64" s="3909" t="s">
        <v>2506</v>
      </c>
      <c r="F64" s="4020"/>
      <c r="G64" s="3911"/>
      <c r="H64" s="3954"/>
      <c r="I64" s="3952"/>
    </row>
    <row r="65" spans="2:12" ht="18.95" customHeight="1" thickBot="1" x14ac:dyDescent="0.25">
      <c r="B65" s="4001"/>
      <c r="C65" s="3917"/>
      <c r="D65" s="3901"/>
      <c r="E65" s="4039" t="s">
        <v>2477</v>
      </c>
      <c r="F65" s="4040"/>
      <c r="G65" s="4041"/>
      <c r="H65" s="3955"/>
      <c r="I65" s="3953"/>
    </row>
    <row r="66" spans="2:12" ht="24.95" customHeight="1" thickTop="1" x14ac:dyDescent="0.2">
      <c r="B66" s="3999" t="s">
        <v>2926</v>
      </c>
      <c r="C66" s="3918" t="s">
        <v>3024</v>
      </c>
      <c r="D66" s="3918" t="s">
        <v>3067</v>
      </c>
      <c r="E66" s="4185" t="s">
        <v>2927</v>
      </c>
      <c r="F66" s="4186"/>
      <c r="G66" s="4186"/>
      <c r="H66" s="3963"/>
      <c r="I66" s="3964" t="s">
        <v>2</v>
      </c>
    </row>
    <row r="67" spans="2:12" ht="54" customHeight="1" thickBot="1" x14ac:dyDescent="0.25">
      <c r="B67" s="4001"/>
      <c r="C67" s="3917"/>
      <c r="D67" s="3901"/>
      <c r="E67" s="4187"/>
      <c r="F67" s="4188"/>
      <c r="G67" s="4188"/>
      <c r="H67" s="3955"/>
      <c r="I67" s="3953"/>
    </row>
    <row r="68" spans="2:12" ht="48.75" customHeight="1" thickTop="1" x14ac:dyDescent="0.2">
      <c r="B68" s="3913" t="s">
        <v>2441</v>
      </c>
      <c r="C68" s="3916" t="s">
        <v>2775</v>
      </c>
      <c r="D68" s="3918" t="s">
        <v>2496</v>
      </c>
      <c r="E68" s="4045" t="s">
        <v>2483</v>
      </c>
      <c r="F68" s="4046"/>
      <c r="G68" s="4047"/>
      <c r="H68" s="3950" t="s">
        <v>2</v>
      </c>
      <c r="I68" s="3929" t="s">
        <v>2</v>
      </c>
    </row>
    <row r="69" spans="2:12" ht="48.75" customHeight="1" x14ac:dyDescent="0.2">
      <c r="B69" s="4000"/>
      <c r="C69" s="1711"/>
      <c r="D69" s="2536"/>
      <c r="E69" s="3909" t="s">
        <v>2497</v>
      </c>
      <c r="F69" s="3910"/>
      <c r="G69" s="3911"/>
      <c r="H69" s="3954"/>
      <c r="I69" s="3952"/>
    </row>
    <row r="70" spans="2:12" ht="57.75" customHeight="1" thickBot="1" x14ac:dyDescent="0.25">
      <c r="B70" s="4001"/>
      <c r="C70" s="3917"/>
      <c r="D70" s="3901"/>
      <c r="E70" s="4039" t="s">
        <v>2484</v>
      </c>
      <c r="F70" s="4069"/>
      <c r="G70" s="4041"/>
      <c r="H70" s="3955"/>
      <c r="I70" s="3953"/>
    </row>
    <row r="71" spans="2:12" ht="24.95" customHeight="1" thickTop="1" x14ac:dyDescent="0.2">
      <c r="B71" s="4073" t="s">
        <v>2442</v>
      </c>
      <c r="C71" s="3918" t="s">
        <v>2708</v>
      </c>
      <c r="D71" s="3918" t="s">
        <v>2460</v>
      </c>
      <c r="E71" s="4045" t="s">
        <v>2457</v>
      </c>
      <c r="F71" s="4047"/>
      <c r="G71" s="4047"/>
      <c r="H71" s="3965" t="s">
        <v>2</v>
      </c>
      <c r="I71" s="3967" t="s">
        <v>2</v>
      </c>
    </row>
    <row r="72" spans="2:12" ht="39" customHeight="1" thickBot="1" x14ac:dyDescent="0.25">
      <c r="B72" s="4075"/>
      <c r="C72" s="3917"/>
      <c r="D72" s="3901"/>
      <c r="E72" s="4076" t="s">
        <v>2458</v>
      </c>
      <c r="F72" s="4078"/>
      <c r="G72" s="4078"/>
      <c r="H72" s="3966"/>
      <c r="I72" s="3968"/>
    </row>
    <row r="73" spans="2:12" ht="24.95" customHeight="1" thickTop="1" x14ac:dyDescent="0.2">
      <c r="B73" s="4073" t="s">
        <v>2443</v>
      </c>
      <c r="C73" s="3916" t="s">
        <v>2709</v>
      </c>
      <c r="D73" s="3918" t="s">
        <v>2461</v>
      </c>
      <c r="E73" s="4045" t="s">
        <v>2459</v>
      </c>
      <c r="F73" s="4046"/>
      <c r="G73" s="4047"/>
      <c r="H73" s="3965" t="s">
        <v>2</v>
      </c>
      <c r="I73" s="3967" t="s">
        <v>2</v>
      </c>
      <c r="J73" s="412"/>
      <c r="K73" s="412"/>
      <c r="L73" s="412"/>
    </row>
    <row r="74" spans="2:12" ht="58.5" customHeight="1" x14ac:dyDescent="0.2">
      <c r="B74" s="4074"/>
      <c r="C74" s="1711"/>
      <c r="D74" s="2536"/>
      <c r="E74" s="4055" t="s">
        <v>2691</v>
      </c>
      <c r="F74" s="3904"/>
      <c r="G74" s="3911"/>
      <c r="H74" s="3969"/>
      <c r="I74" s="3970"/>
      <c r="J74" s="412"/>
      <c r="K74" s="412"/>
      <c r="L74" s="412"/>
    </row>
    <row r="75" spans="2:12" ht="21.75" customHeight="1" thickBot="1" x14ac:dyDescent="0.25">
      <c r="B75" s="4075"/>
      <c r="C75" s="3917"/>
      <c r="D75" s="3901"/>
      <c r="E75" s="4076" t="s">
        <v>2635</v>
      </c>
      <c r="F75" s="4077"/>
      <c r="G75" s="4078"/>
      <c r="H75" s="3966"/>
      <c r="I75" s="3968"/>
      <c r="J75" s="412"/>
      <c r="K75" s="412"/>
      <c r="L75" s="412"/>
    </row>
    <row r="76" spans="2:12" ht="24.95" customHeight="1" thickTop="1" x14ac:dyDescent="0.2">
      <c r="B76" s="4073" t="s">
        <v>2444</v>
      </c>
      <c r="C76" s="3916" t="s">
        <v>2462</v>
      </c>
      <c r="D76" s="3918" t="s">
        <v>2461</v>
      </c>
      <c r="E76" s="4045" t="s">
        <v>2459</v>
      </c>
      <c r="F76" s="4046"/>
      <c r="G76" s="4047"/>
      <c r="H76" s="3965" t="s">
        <v>2</v>
      </c>
      <c r="I76" s="3967" t="s">
        <v>2</v>
      </c>
      <c r="J76" s="412"/>
      <c r="K76" s="412"/>
      <c r="L76" s="412"/>
    </row>
    <row r="77" spans="2:12" ht="62.25" customHeight="1" x14ac:dyDescent="0.2">
      <c r="B77" s="4074"/>
      <c r="C77" s="1711"/>
      <c r="D77" s="2536"/>
      <c r="E77" s="4055" t="s">
        <v>2463</v>
      </c>
      <c r="F77" s="3904"/>
      <c r="G77" s="3911"/>
      <c r="H77" s="3969"/>
      <c r="I77" s="3970"/>
      <c r="J77" s="412"/>
      <c r="K77" s="412"/>
      <c r="L77" s="412"/>
    </row>
    <row r="78" spans="2:12" ht="33" customHeight="1" thickBot="1" x14ac:dyDescent="0.25">
      <c r="B78" s="4075"/>
      <c r="C78" s="3917"/>
      <c r="D78" s="3901"/>
      <c r="E78" s="4076" t="s">
        <v>2635</v>
      </c>
      <c r="F78" s="4077"/>
      <c r="G78" s="4078"/>
      <c r="H78" s="3966"/>
      <c r="I78" s="3968"/>
      <c r="J78" s="412"/>
      <c r="K78" s="412"/>
      <c r="L78" s="412"/>
    </row>
    <row r="79" spans="2:12" ht="59.25" customHeight="1" thickTop="1" thickBot="1" x14ac:dyDescent="0.25">
      <c r="B79" s="848" t="s">
        <v>2771</v>
      </c>
      <c r="C79" s="842" t="s">
        <v>2773</v>
      </c>
      <c r="D79" s="841" t="s">
        <v>2460</v>
      </c>
      <c r="E79" s="4070" t="s">
        <v>2544</v>
      </c>
      <c r="F79" s="4071"/>
      <c r="G79" s="4071"/>
      <c r="H79" s="943" t="s">
        <v>2</v>
      </c>
      <c r="I79" s="944" t="s">
        <v>2</v>
      </c>
    </row>
    <row r="80" spans="2:12" ht="57" customHeight="1" thickTop="1" thickBot="1" x14ac:dyDescent="0.25">
      <c r="B80" s="848" t="s">
        <v>2772</v>
      </c>
      <c r="C80" s="842" t="s">
        <v>2774</v>
      </c>
      <c r="D80" s="841" t="s">
        <v>2460</v>
      </c>
      <c r="E80" s="4070" t="s">
        <v>2545</v>
      </c>
      <c r="F80" s="4071"/>
      <c r="G80" s="4071"/>
      <c r="H80" s="943" t="s">
        <v>2</v>
      </c>
      <c r="I80" s="944" t="s">
        <v>2</v>
      </c>
    </row>
    <row r="81" spans="2:10" ht="51.75" customHeight="1" thickTop="1" thickBot="1" x14ac:dyDescent="0.25">
      <c r="B81" s="836" t="s">
        <v>2445</v>
      </c>
      <c r="C81" s="842" t="s">
        <v>2710</v>
      </c>
      <c r="D81" s="837" t="s">
        <v>745</v>
      </c>
      <c r="E81" s="4072" t="s">
        <v>2503</v>
      </c>
      <c r="F81" s="4072"/>
      <c r="G81" s="4072"/>
      <c r="H81" s="945" t="s">
        <v>2</v>
      </c>
      <c r="I81" s="946" t="s">
        <v>2</v>
      </c>
    </row>
    <row r="82" spans="2:10" ht="51.75" customHeight="1" thickTop="1" thickBot="1" x14ac:dyDescent="0.25">
      <c r="B82" s="836" t="s">
        <v>2446</v>
      </c>
      <c r="C82" s="842" t="s">
        <v>2711</v>
      </c>
      <c r="D82" s="837" t="s">
        <v>2025</v>
      </c>
      <c r="E82" s="4072" t="s">
        <v>2503</v>
      </c>
      <c r="F82" s="4072"/>
      <c r="G82" s="4072"/>
      <c r="H82" s="945" t="s">
        <v>2</v>
      </c>
      <c r="I82" s="946" t="s">
        <v>2</v>
      </c>
    </row>
    <row r="83" spans="2:10" ht="51.75" customHeight="1" thickTop="1" thickBot="1" x14ac:dyDescent="0.25">
      <c r="B83" s="836" t="s">
        <v>2447</v>
      </c>
      <c r="C83" s="842" t="s">
        <v>2712</v>
      </c>
      <c r="D83" s="838" t="s">
        <v>23</v>
      </c>
      <c r="E83" s="4072" t="s">
        <v>2503</v>
      </c>
      <c r="F83" s="4072"/>
      <c r="G83" s="4072"/>
      <c r="H83" s="945" t="s">
        <v>2</v>
      </c>
      <c r="I83" s="946" t="s">
        <v>2</v>
      </c>
    </row>
    <row r="84" spans="2:10" ht="123.75" customHeight="1" thickTop="1" thickBot="1" x14ac:dyDescent="0.3">
      <c r="B84" s="848" t="s">
        <v>2827</v>
      </c>
      <c r="C84" s="842" t="s">
        <v>2828</v>
      </c>
      <c r="D84" s="841" t="s">
        <v>2464</v>
      </c>
      <c r="E84" s="4070" t="s">
        <v>2465</v>
      </c>
      <c r="F84" s="4071"/>
      <c r="G84" s="4079"/>
      <c r="H84" s="943" t="s">
        <v>2</v>
      </c>
      <c r="I84" s="944" t="s">
        <v>2</v>
      </c>
      <c r="J84"/>
    </row>
    <row r="85" spans="2:10" ht="156.75" customHeight="1" thickTop="1" thickBot="1" x14ac:dyDescent="0.25">
      <c r="B85" s="836" t="s">
        <v>2448</v>
      </c>
      <c r="C85" s="842" t="s">
        <v>2713</v>
      </c>
      <c r="D85" s="1386" t="s">
        <v>4637</v>
      </c>
      <c r="E85" s="4080" t="s">
        <v>4636</v>
      </c>
      <c r="F85" s="4081"/>
      <c r="G85" s="4082"/>
      <c r="H85" s="945" t="s">
        <v>2</v>
      </c>
      <c r="I85" s="946" t="s">
        <v>2</v>
      </c>
    </row>
    <row r="86" spans="2:10" ht="20.100000000000001" customHeight="1" thickTop="1" x14ac:dyDescent="0.2">
      <c r="B86" s="4035" t="s">
        <v>2724</v>
      </c>
      <c r="C86" s="3974" t="s">
        <v>2776</v>
      </c>
      <c r="D86" s="3977" t="s">
        <v>2904</v>
      </c>
      <c r="E86" s="4004" t="s">
        <v>2727</v>
      </c>
      <c r="F86" s="4038"/>
      <c r="G86" s="4038"/>
      <c r="H86" s="3963" t="s">
        <v>2</v>
      </c>
      <c r="I86" s="3964" t="s">
        <v>2</v>
      </c>
    </row>
    <row r="87" spans="2:10" ht="39.75" customHeight="1" x14ac:dyDescent="0.2">
      <c r="B87" s="4036"/>
      <c r="C87" s="3975"/>
      <c r="D87" s="3978"/>
      <c r="E87" s="849"/>
      <c r="F87" s="2536" t="s">
        <v>2728</v>
      </c>
      <c r="G87" s="2890"/>
      <c r="H87" s="3954"/>
      <c r="I87" s="3952"/>
    </row>
    <row r="88" spans="2:10" ht="42" customHeight="1" x14ac:dyDescent="0.2">
      <c r="B88" s="4036"/>
      <c r="C88" s="3975"/>
      <c r="D88" s="3978"/>
      <c r="E88" s="849"/>
      <c r="F88" s="30" t="s">
        <v>462</v>
      </c>
      <c r="G88" s="908" t="s">
        <v>800</v>
      </c>
      <c r="H88" s="3954"/>
      <c r="I88" s="3952"/>
    </row>
    <row r="89" spans="2:10" ht="20.100000000000001" customHeight="1" thickBot="1" x14ac:dyDescent="0.25">
      <c r="B89" s="4036"/>
      <c r="C89" s="3975"/>
      <c r="D89" s="3978"/>
      <c r="E89" s="1570" t="s">
        <v>2777</v>
      </c>
      <c r="F89" s="1571"/>
      <c r="G89" s="1571"/>
      <c r="H89" s="3954"/>
      <c r="I89" s="3952"/>
    </row>
    <row r="90" spans="2:10" ht="20.100000000000001" customHeight="1" x14ac:dyDescent="0.2">
      <c r="B90" s="4036"/>
      <c r="C90" s="3975"/>
      <c r="D90" s="3978"/>
      <c r="E90" s="4083" t="s">
        <v>2727</v>
      </c>
      <c r="F90" s="4084"/>
      <c r="G90" s="4084"/>
      <c r="H90" s="3954"/>
      <c r="I90" s="3952"/>
    </row>
    <row r="91" spans="2:10" ht="38.25" customHeight="1" x14ac:dyDescent="0.2">
      <c r="B91" s="4036"/>
      <c r="C91" s="3975"/>
      <c r="D91" s="3978"/>
      <c r="E91" s="849"/>
      <c r="F91" s="2536" t="s">
        <v>2729</v>
      </c>
      <c r="G91" s="2890"/>
      <c r="H91" s="3954"/>
      <c r="I91" s="3952"/>
    </row>
    <row r="92" spans="2:10" ht="20.100000000000001" customHeight="1" thickBot="1" x14ac:dyDescent="0.25">
      <c r="B92" s="4036"/>
      <c r="C92" s="3975"/>
      <c r="D92" s="3978"/>
      <c r="E92" s="2935" t="s">
        <v>2778</v>
      </c>
      <c r="F92" s="4085"/>
      <c r="G92" s="4085"/>
      <c r="H92" s="3954"/>
      <c r="I92" s="3952"/>
    </row>
    <row r="93" spans="2:10" ht="20.100000000000001" customHeight="1" x14ac:dyDescent="0.2">
      <c r="B93" s="4036"/>
      <c r="C93" s="3975"/>
      <c r="D93" s="3978"/>
      <c r="E93" s="4083" t="s">
        <v>2727</v>
      </c>
      <c r="F93" s="4084"/>
      <c r="G93" s="4084"/>
      <c r="H93" s="3954"/>
      <c r="I93" s="3952"/>
    </row>
    <row r="94" spans="2:10" ht="42.75" customHeight="1" x14ac:dyDescent="0.2">
      <c r="B94" s="4036"/>
      <c r="C94" s="3975"/>
      <c r="D94" s="3978"/>
      <c r="E94" s="849"/>
      <c r="F94" s="2536" t="s">
        <v>2728</v>
      </c>
      <c r="G94" s="2890"/>
      <c r="H94" s="3954"/>
      <c r="I94" s="3952"/>
    </row>
    <row r="95" spans="2:10" ht="39.75" customHeight="1" x14ac:dyDescent="0.2">
      <c r="B95" s="4036"/>
      <c r="C95" s="3975"/>
      <c r="D95" s="3978"/>
      <c r="E95" s="849"/>
      <c r="F95" s="30" t="s">
        <v>462</v>
      </c>
      <c r="G95" s="908" t="s">
        <v>348</v>
      </c>
      <c r="H95" s="3954"/>
      <c r="I95" s="3952"/>
    </row>
    <row r="96" spans="2:10" ht="20.100000000000001" customHeight="1" thickBot="1" x14ac:dyDescent="0.25">
      <c r="B96" s="4036"/>
      <c r="C96" s="3975"/>
      <c r="D96" s="3978"/>
      <c r="E96" s="2935" t="s">
        <v>2779</v>
      </c>
      <c r="F96" s="4085"/>
      <c r="G96" s="4085"/>
      <c r="H96" s="3954"/>
      <c r="I96" s="3952"/>
    </row>
    <row r="97" spans="2:9" ht="20.100000000000001" customHeight="1" x14ac:dyDescent="0.2">
      <c r="B97" s="4036"/>
      <c r="C97" s="3975"/>
      <c r="D97" s="3978"/>
      <c r="E97" s="4083" t="s">
        <v>2727</v>
      </c>
      <c r="F97" s="4084"/>
      <c r="G97" s="4084"/>
      <c r="H97" s="3954"/>
      <c r="I97" s="3952"/>
    </row>
    <row r="98" spans="2:9" ht="36" customHeight="1" x14ac:dyDescent="0.2">
      <c r="B98" s="4036"/>
      <c r="C98" s="3975"/>
      <c r="D98" s="3978"/>
      <c r="E98" s="849"/>
      <c r="F98" s="2536" t="s">
        <v>2739</v>
      </c>
      <c r="G98" s="2890"/>
      <c r="H98" s="3954"/>
      <c r="I98" s="3952"/>
    </row>
    <row r="99" spans="2:9" ht="20.100000000000001" customHeight="1" thickBot="1" x14ac:dyDescent="0.25">
      <c r="B99" s="4036"/>
      <c r="C99" s="3975"/>
      <c r="D99" s="3978"/>
      <c r="E99" s="2935" t="s">
        <v>2780</v>
      </c>
      <c r="F99" s="4085"/>
      <c r="G99" s="4085"/>
      <c r="H99" s="3954"/>
      <c r="I99" s="3952"/>
    </row>
    <row r="100" spans="2:9" ht="20.100000000000001" customHeight="1" x14ac:dyDescent="0.2">
      <c r="B100" s="4036"/>
      <c r="C100" s="3975"/>
      <c r="D100" s="3978"/>
      <c r="E100" s="1573" t="s">
        <v>2727</v>
      </c>
      <c r="F100" s="1574"/>
      <c r="G100" s="1574"/>
      <c r="H100" s="3954"/>
      <c r="I100" s="3952"/>
    </row>
    <row r="101" spans="2:9" ht="48.75" customHeight="1" x14ac:dyDescent="0.2">
      <c r="B101" s="4036"/>
      <c r="C101" s="3975"/>
      <c r="D101" s="3978"/>
      <c r="E101" s="850"/>
      <c r="F101" s="1568" t="s">
        <v>2738</v>
      </c>
      <c r="G101" s="1570"/>
      <c r="H101" s="3954"/>
      <c r="I101" s="3952"/>
    </row>
    <row r="102" spans="2:9" ht="20.100000000000001" customHeight="1" thickBot="1" x14ac:dyDescent="0.25">
      <c r="B102" s="4037"/>
      <c r="C102" s="3976"/>
      <c r="D102" s="3979"/>
      <c r="E102" s="3902" t="s">
        <v>2781</v>
      </c>
      <c r="F102" s="4034"/>
      <c r="G102" s="4034"/>
      <c r="H102" s="3955"/>
      <c r="I102" s="3953"/>
    </row>
    <row r="103" spans="2:9" ht="20.100000000000001" customHeight="1" thickTop="1" x14ac:dyDescent="0.2">
      <c r="B103" s="3999" t="s">
        <v>2725</v>
      </c>
      <c r="C103" s="3916" t="s">
        <v>2782</v>
      </c>
      <c r="D103" s="3977" t="s">
        <v>2905</v>
      </c>
      <c r="E103" s="4004" t="s">
        <v>2732</v>
      </c>
      <c r="F103" s="4038"/>
      <c r="G103" s="4038"/>
      <c r="H103" s="3963" t="s">
        <v>2</v>
      </c>
      <c r="I103" s="3964" t="s">
        <v>2</v>
      </c>
    </row>
    <row r="104" spans="2:9" ht="42" customHeight="1" x14ac:dyDescent="0.2">
      <c r="B104" s="4036"/>
      <c r="C104" s="3975"/>
      <c r="D104" s="3978"/>
      <c r="E104" s="4086"/>
      <c r="F104" s="2536" t="s">
        <v>2733</v>
      </c>
      <c r="G104" s="2890"/>
      <c r="H104" s="3954"/>
      <c r="I104" s="3952"/>
    </row>
    <row r="105" spans="2:9" ht="43.5" customHeight="1" x14ac:dyDescent="0.2">
      <c r="B105" s="4036"/>
      <c r="C105" s="3975"/>
      <c r="D105" s="3978"/>
      <c r="E105" s="3539"/>
      <c r="F105" s="30" t="s">
        <v>452</v>
      </c>
      <c r="G105" s="73" t="s">
        <v>2734</v>
      </c>
      <c r="H105" s="3954"/>
      <c r="I105" s="3952"/>
    </row>
    <row r="106" spans="2:9" ht="20.100000000000001" customHeight="1" thickBot="1" x14ac:dyDescent="0.25">
      <c r="B106" s="4036"/>
      <c r="C106" s="3975"/>
      <c r="D106" s="3978"/>
      <c r="E106" s="1570" t="s">
        <v>2777</v>
      </c>
      <c r="F106" s="1571"/>
      <c r="G106" s="1571"/>
      <c r="H106" s="3954"/>
      <c r="I106" s="3952"/>
    </row>
    <row r="107" spans="2:9" ht="20.100000000000001" customHeight="1" x14ac:dyDescent="0.2">
      <c r="B107" s="4036"/>
      <c r="C107" s="3975"/>
      <c r="D107" s="3978"/>
      <c r="E107" s="4083" t="s">
        <v>2732</v>
      </c>
      <c r="F107" s="4084"/>
      <c r="G107" s="4084"/>
      <c r="H107" s="3954"/>
      <c r="I107" s="3952"/>
    </row>
    <row r="108" spans="2:9" ht="39.75" customHeight="1" x14ac:dyDescent="0.2">
      <c r="B108" s="4036"/>
      <c r="C108" s="3975"/>
      <c r="D108" s="3978"/>
      <c r="E108" s="4086"/>
      <c r="F108" s="2536" t="s">
        <v>2735</v>
      </c>
      <c r="G108" s="2890"/>
      <c r="H108" s="3954"/>
      <c r="I108" s="3952"/>
    </row>
    <row r="109" spans="2:9" ht="39" customHeight="1" x14ac:dyDescent="0.2">
      <c r="B109" s="4036"/>
      <c r="C109" s="3975"/>
      <c r="D109" s="3978"/>
      <c r="E109" s="3539"/>
      <c r="F109" s="30" t="s">
        <v>452</v>
      </c>
      <c r="G109" s="73" t="s">
        <v>2734</v>
      </c>
      <c r="H109" s="3954"/>
      <c r="I109" s="3952"/>
    </row>
    <row r="110" spans="2:9" ht="20.100000000000001" customHeight="1" thickBot="1" x14ac:dyDescent="0.25">
      <c r="B110" s="4036"/>
      <c r="C110" s="3975"/>
      <c r="D110" s="3978"/>
      <c r="E110" s="2935" t="s">
        <v>2778</v>
      </c>
      <c r="F110" s="4085"/>
      <c r="G110" s="4085"/>
      <c r="H110" s="3954"/>
      <c r="I110" s="3952"/>
    </row>
    <row r="111" spans="2:9" ht="20.100000000000001" customHeight="1" x14ac:dyDescent="0.2">
      <c r="B111" s="4036"/>
      <c r="C111" s="3975"/>
      <c r="D111" s="3978"/>
      <c r="E111" s="4083" t="s">
        <v>2732</v>
      </c>
      <c r="F111" s="4084"/>
      <c r="G111" s="4084"/>
      <c r="H111" s="3954"/>
      <c r="I111" s="3952"/>
    </row>
    <row r="112" spans="2:9" ht="39" customHeight="1" x14ac:dyDescent="0.2">
      <c r="B112" s="4036"/>
      <c r="C112" s="3975"/>
      <c r="D112" s="3978"/>
      <c r="E112" s="4086"/>
      <c r="F112" s="2536" t="s">
        <v>2733</v>
      </c>
      <c r="G112" s="2890"/>
      <c r="H112" s="3954"/>
      <c r="I112" s="3952"/>
    </row>
    <row r="113" spans="2:9" ht="40.5" customHeight="1" x14ac:dyDescent="0.2">
      <c r="B113" s="4036"/>
      <c r="C113" s="3975"/>
      <c r="D113" s="3978"/>
      <c r="E113" s="3539"/>
      <c r="F113" s="30" t="s">
        <v>452</v>
      </c>
      <c r="G113" s="73" t="s">
        <v>2736</v>
      </c>
      <c r="H113" s="3954"/>
      <c r="I113" s="3952"/>
    </row>
    <row r="114" spans="2:9" ht="20.100000000000001" customHeight="1" thickBot="1" x14ac:dyDescent="0.25">
      <c r="B114" s="4036"/>
      <c r="C114" s="3975"/>
      <c r="D114" s="3978"/>
      <c r="E114" s="2935" t="s">
        <v>2779</v>
      </c>
      <c r="F114" s="4085"/>
      <c r="G114" s="4085"/>
      <c r="H114" s="3954"/>
      <c r="I114" s="3952"/>
    </row>
    <row r="115" spans="2:9" ht="20.100000000000001" customHeight="1" x14ac:dyDescent="0.2">
      <c r="B115" s="4036"/>
      <c r="C115" s="3975"/>
      <c r="D115" s="3978"/>
      <c r="E115" s="4083" t="s">
        <v>2732</v>
      </c>
      <c r="F115" s="4084"/>
      <c r="G115" s="4084"/>
      <c r="H115" s="3954"/>
      <c r="I115" s="3952"/>
    </row>
    <row r="116" spans="2:9" ht="36.75" customHeight="1" x14ac:dyDescent="0.2">
      <c r="B116" s="4036"/>
      <c r="C116" s="3975"/>
      <c r="D116" s="3978"/>
      <c r="E116" s="4086"/>
      <c r="F116" s="2536" t="s">
        <v>2735</v>
      </c>
      <c r="G116" s="2890"/>
      <c r="H116" s="3954"/>
      <c r="I116" s="3952"/>
    </row>
    <row r="117" spans="2:9" ht="39.75" customHeight="1" x14ac:dyDescent="0.2">
      <c r="B117" s="4036"/>
      <c r="C117" s="3975"/>
      <c r="D117" s="3978"/>
      <c r="E117" s="3539"/>
      <c r="F117" s="30" t="s">
        <v>452</v>
      </c>
      <c r="G117" s="73" t="s">
        <v>2736</v>
      </c>
      <c r="H117" s="3954"/>
      <c r="I117" s="3952"/>
    </row>
    <row r="118" spans="2:9" ht="20.100000000000001" customHeight="1" thickBot="1" x14ac:dyDescent="0.25">
      <c r="B118" s="4036"/>
      <c r="C118" s="3975"/>
      <c r="D118" s="3978"/>
      <c r="E118" s="2935" t="s">
        <v>2780</v>
      </c>
      <c r="F118" s="4085"/>
      <c r="G118" s="4085"/>
      <c r="H118" s="3954"/>
      <c r="I118" s="3952"/>
    </row>
    <row r="119" spans="2:9" ht="20.100000000000001" customHeight="1" x14ac:dyDescent="0.2">
      <c r="B119" s="4036"/>
      <c r="C119" s="3975"/>
      <c r="D119" s="3978"/>
      <c r="E119" s="4083" t="s">
        <v>2732</v>
      </c>
      <c r="F119" s="4084"/>
      <c r="G119" s="4084"/>
      <c r="H119" s="3954"/>
      <c r="I119" s="3952"/>
    </row>
    <row r="120" spans="2:9" ht="39" customHeight="1" x14ac:dyDescent="0.2">
      <c r="B120" s="4036"/>
      <c r="C120" s="3975"/>
      <c r="D120" s="3978"/>
      <c r="E120" s="4086"/>
      <c r="F120" s="2536" t="s">
        <v>2733</v>
      </c>
      <c r="G120" s="2890"/>
      <c r="H120" s="3954"/>
      <c r="I120" s="3952"/>
    </row>
    <row r="121" spans="2:9" ht="39" customHeight="1" x14ac:dyDescent="0.2">
      <c r="B121" s="4036"/>
      <c r="C121" s="3975"/>
      <c r="D121" s="3978"/>
      <c r="E121" s="3539"/>
      <c r="F121" s="30" t="s">
        <v>452</v>
      </c>
      <c r="G121" s="73" t="s">
        <v>2737</v>
      </c>
      <c r="H121" s="3954"/>
      <c r="I121" s="3952"/>
    </row>
    <row r="122" spans="2:9" ht="20.100000000000001" customHeight="1" thickBot="1" x14ac:dyDescent="0.25">
      <c r="B122" s="4036"/>
      <c r="C122" s="3975"/>
      <c r="D122" s="3978"/>
      <c r="E122" s="2935" t="s">
        <v>2781</v>
      </c>
      <c r="F122" s="4085"/>
      <c r="G122" s="4085"/>
      <c r="H122" s="3954"/>
      <c r="I122" s="3952"/>
    </row>
    <row r="123" spans="2:9" ht="20.100000000000001" customHeight="1" x14ac:dyDescent="0.2">
      <c r="B123" s="4036"/>
      <c r="C123" s="3975"/>
      <c r="D123" s="3978"/>
      <c r="E123" s="4083" t="s">
        <v>2732</v>
      </c>
      <c r="F123" s="4084"/>
      <c r="G123" s="4084"/>
      <c r="H123" s="3954"/>
      <c r="I123" s="3952"/>
    </row>
    <row r="124" spans="2:9" ht="39" customHeight="1" x14ac:dyDescent="0.2">
      <c r="B124" s="4036"/>
      <c r="C124" s="3975"/>
      <c r="D124" s="3978"/>
      <c r="E124" s="4086"/>
      <c r="F124" s="2536" t="s">
        <v>2735</v>
      </c>
      <c r="G124" s="2890"/>
      <c r="H124" s="3954"/>
      <c r="I124" s="3952"/>
    </row>
    <row r="125" spans="2:9" ht="39" customHeight="1" x14ac:dyDescent="0.2">
      <c r="B125" s="4036"/>
      <c r="C125" s="3975"/>
      <c r="D125" s="3978"/>
      <c r="E125" s="3539"/>
      <c r="F125" s="30" t="s">
        <v>452</v>
      </c>
      <c r="G125" s="73" t="s">
        <v>2737</v>
      </c>
      <c r="H125" s="3954"/>
      <c r="I125" s="3952"/>
    </row>
    <row r="126" spans="2:9" ht="20.100000000000001" customHeight="1" thickBot="1" x14ac:dyDescent="0.25">
      <c r="B126" s="4036"/>
      <c r="C126" s="3975"/>
      <c r="D126" s="3978"/>
      <c r="E126" s="2935" t="s">
        <v>2783</v>
      </c>
      <c r="F126" s="4085"/>
      <c r="G126" s="4085"/>
      <c r="H126" s="3954"/>
      <c r="I126" s="3952"/>
    </row>
    <row r="127" spans="2:9" ht="20.100000000000001" customHeight="1" x14ac:dyDescent="0.2">
      <c r="B127" s="4036"/>
      <c r="C127" s="3975"/>
      <c r="D127" s="3978"/>
      <c r="E127" s="4083" t="s">
        <v>2732</v>
      </c>
      <c r="F127" s="4084"/>
      <c r="G127" s="4084"/>
      <c r="H127" s="3954"/>
      <c r="I127" s="3952"/>
    </row>
    <row r="128" spans="2:9" ht="39" customHeight="1" x14ac:dyDescent="0.2">
      <c r="B128" s="4036"/>
      <c r="C128" s="3975"/>
      <c r="D128" s="3978"/>
      <c r="E128" s="4086"/>
      <c r="F128" s="2536" t="s">
        <v>2733</v>
      </c>
      <c r="G128" s="2890"/>
      <c r="H128" s="3954"/>
      <c r="I128" s="3952"/>
    </row>
    <row r="129" spans="2:9" ht="39" customHeight="1" x14ac:dyDescent="0.2">
      <c r="B129" s="4036"/>
      <c r="C129" s="3975"/>
      <c r="D129" s="3978"/>
      <c r="E129" s="3539"/>
      <c r="F129" s="30" t="s">
        <v>452</v>
      </c>
      <c r="G129" s="73" t="s">
        <v>2142</v>
      </c>
      <c r="H129" s="3954"/>
      <c r="I129" s="3952"/>
    </row>
    <row r="130" spans="2:9" ht="20.100000000000001" customHeight="1" thickBot="1" x14ac:dyDescent="0.25">
      <c r="B130" s="4036"/>
      <c r="C130" s="3975"/>
      <c r="D130" s="3978"/>
      <c r="E130" s="2935" t="s">
        <v>2784</v>
      </c>
      <c r="F130" s="4085"/>
      <c r="G130" s="4085"/>
      <c r="H130" s="3954"/>
      <c r="I130" s="3952"/>
    </row>
    <row r="131" spans="2:9" ht="20.100000000000001" customHeight="1" x14ac:dyDescent="0.2">
      <c r="B131" s="4036"/>
      <c r="C131" s="3975"/>
      <c r="D131" s="3978"/>
      <c r="E131" s="4083" t="s">
        <v>2732</v>
      </c>
      <c r="F131" s="4084"/>
      <c r="G131" s="4084"/>
      <c r="H131" s="3954"/>
      <c r="I131" s="3952"/>
    </row>
    <row r="132" spans="2:9" ht="39" customHeight="1" x14ac:dyDescent="0.2">
      <c r="B132" s="4036"/>
      <c r="C132" s="3975"/>
      <c r="D132" s="3978"/>
      <c r="E132" s="4086"/>
      <c r="F132" s="2536" t="s">
        <v>2735</v>
      </c>
      <c r="G132" s="2890"/>
      <c r="H132" s="3954"/>
      <c r="I132" s="3952"/>
    </row>
    <row r="133" spans="2:9" ht="39" customHeight="1" x14ac:dyDescent="0.2">
      <c r="B133" s="4036"/>
      <c r="C133" s="3975"/>
      <c r="D133" s="3978"/>
      <c r="E133" s="3539"/>
      <c r="F133" s="30" t="s">
        <v>452</v>
      </c>
      <c r="G133" s="73" t="s">
        <v>2142</v>
      </c>
      <c r="H133" s="3954"/>
      <c r="I133" s="3952"/>
    </row>
    <row r="134" spans="2:9" ht="20.100000000000001" customHeight="1" thickBot="1" x14ac:dyDescent="0.25">
      <c r="B134" s="4036"/>
      <c r="C134" s="3975"/>
      <c r="D134" s="3978"/>
      <c r="E134" s="2935" t="s">
        <v>2785</v>
      </c>
      <c r="F134" s="4085"/>
      <c r="G134" s="4085"/>
      <c r="H134" s="3954"/>
      <c r="I134" s="3952"/>
    </row>
    <row r="135" spans="2:9" ht="20.100000000000001" customHeight="1" x14ac:dyDescent="0.2">
      <c r="B135" s="4036"/>
      <c r="C135" s="3975"/>
      <c r="D135" s="3978"/>
      <c r="E135" s="4083" t="s">
        <v>2727</v>
      </c>
      <c r="F135" s="4084"/>
      <c r="G135" s="4084"/>
      <c r="H135" s="3954"/>
      <c r="I135" s="3952"/>
    </row>
    <row r="136" spans="2:9" ht="27.75" customHeight="1" x14ac:dyDescent="0.2">
      <c r="B136" s="4036"/>
      <c r="C136" s="3975"/>
      <c r="D136" s="3978"/>
      <c r="E136" s="849"/>
      <c r="F136" s="2536" t="s">
        <v>2731</v>
      </c>
      <c r="G136" s="2890"/>
      <c r="H136" s="3954"/>
      <c r="I136" s="3952"/>
    </row>
    <row r="137" spans="2:9" ht="20.100000000000001" customHeight="1" thickBot="1" x14ac:dyDescent="0.25">
      <c r="B137" s="4036"/>
      <c r="C137" s="3975"/>
      <c r="D137" s="3978"/>
      <c r="E137" s="2935" t="s">
        <v>2786</v>
      </c>
      <c r="F137" s="4085"/>
      <c r="G137" s="4085"/>
      <c r="H137" s="3954"/>
      <c r="I137" s="3952"/>
    </row>
    <row r="138" spans="2:9" ht="20.100000000000001" customHeight="1" x14ac:dyDescent="0.2">
      <c r="B138" s="4036"/>
      <c r="C138" s="3975"/>
      <c r="D138" s="3978"/>
      <c r="E138" s="4083" t="s">
        <v>2727</v>
      </c>
      <c r="F138" s="4084"/>
      <c r="G138" s="4084"/>
      <c r="H138" s="3954"/>
      <c r="I138" s="3952"/>
    </row>
    <row r="139" spans="2:9" ht="33.75" customHeight="1" x14ac:dyDescent="0.2">
      <c r="B139" s="4036"/>
      <c r="C139" s="3975"/>
      <c r="D139" s="3978"/>
      <c r="E139" s="849"/>
      <c r="F139" s="2536" t="s">
        <v>2730</v>
      </c>
      <c r="G139" s="2890"/>
      <c r="H139" s="3954"/>
      <c r="I139" s="3952"/>
    </row>
    <row r="140" spans="2:9" ht="20.100000000000001" customHeight="1" thickBot="1" x14ac:dyDescent="0.25">
      <c r="B140" s="4036"/>
      <c r="C140" s="3975"/>
      <c r="D140" s="3978"/>
      <c r="E140" s="2935" t="s">
        <v>2787</v>
      </c>
      <c r="F140" s="4085"/>
      <c r="G140" s="4085"/>
      <c r="H140" s="3954"/>
      <c r="I140" s="3952"/>
    </row>
    <row r="141" spans="2:9" ht="20.100000000000001" customHeight="1" x14ac:dyDescent="0.2">
      <c r="B141" s="4036"/>
      <c r="C141" s="3975"/>
      <c r="D141" s="3978"/>
      <c r="E141" s="4083" t="s">
        <v>2727</v>
      </c>
      <c r="F141" s="4084"/>
      <c r="G141" s="4084"/>
      <c r="H141" s="3954"/>
      <c r="I141" s="3952"/>
    </row>
    <row r="142" spans="2:9" ht="45.75" customHeight="1" x14ac:dyDescent="0.2">
      <c r="B142" s="4036"/>
      <c r="C142" s="3975"/>
      <c r="D142" s="3978"/>
      <c r="E142" s="849"/>
      <c r="F142" s="2536" t="s">
        <v>2739</v>
      </c>
      <c r="G142" s="2890"/>
      <c r="H142" s="3954"/>
      <c r="I142" s="3952"/>
    </row>
    <row r="143" spans="2:9" ht="20.100000000000001" customHeight="1" thickBot="1" x14ac:dyDescent="0.25">
      <c r="B143" s="4036"/>
      <c r="C143" s="3975"/>
      <c r="D143" s="3978"/>
      <c r="E143" s="2935" t="s">
        <v>2788</v>
      </c>
      <c r="F143" s="4085"/>
      <c r="G143" s="4085"/>
      <c r="H143" s="3954"/>
      <c r="I143" s="3952"/>
    </row>
    <row r="144" spans="2:9" ht="20.100000000000001" customHeight="1" x14ac:dyDescent="0.2">
      <c r="B144" s="4036"/>
      <c r="C144" s="3975"/>
      <c r="D144" s="3978"/>
      <c r="E144" s="1573" t="s">
        <v>2727</v>
      </c>
      <c r="F144" s="1574"/>
      <c r="G144" s="1574"/>
      <c r="H144" s="3954"/>
      <c r="I144" s="3952"/>
    </row>
    <row r="145" spans="2:11" ht="58.5" customHeight="1" x14ac:dyDescent="0.2">
      <c r="B145" s="4036"/>
      <c r="C145" s="3975"/>
      <c r="D145" s="3978"/>
      <c r="E145" s="850"/>
      <c r="F145" s="1568" t="s">
        <v>2738</v>
      </c>
      <c r="G145" s="1570"/>
      <c r="H145" s="3954"/>
      <c r="I145" s="3952"/>
    </row>
    <row r="146" spans="2:11" ht="20.100000000000001" customHeight="1" thickBot="1" x14ac:dyDescent="0.25">
      <c r="B146" s="4001"/>
      <c r="C146" s="3917"/>
      <c r="D146" s="3979"/>
      <c r="E146" s="3902" t="s">
        <v>2789</v>
      </c>
      <c r="F146" s="4034"/>
      <c r="G146" s="4034"/>
      <c r="H146" s="3955"/>
      <c r="I146" s="3953"/>
    </row>
    <row r="147" spans="2:11" ht="20.100000000000001" customHeight="1" thickTop="1" x14ac:dyDescent="0.2">
      <c r="B147" s="3999" t="s">
        <v>2750</v>
      </c>
      <c r="C147" s="3916" t="s">
        <v>2790</v>
      </c>
      <c r="D147" s="3977" t="s">
        <v>2906</v>
      </c>
      <c r="E147" s="4089" t="s">
        <v>2565</v>
      </c>
      <c r="F147" s="4089"/>
      <c r="G147" s="4089"/>
      <c r="H147" s="3963" t="s">
        <v>2</v>
      </c>
      <c r="I147" s="3964" t="s">
        <v>2</v>
      </c>
    </row>
    <row r="148" spans="2:11" ht="44.25" customHeight="1" x14ac:dyDescent="0.2">
      <c r="B148" s="4036"/>
      <c r="C148" s="3975"/>
      <c r="D148" s="3978"/>
      <c r="E148" s="850"/>
      <c r="F148" s="906" t="s">
        <v>2560</v>
      </c>
      <c r="G148" s="911" t="s">
        <v>2487</v>
      </c>
      <c r="H148" s="3954"/>
      <c r="I148" s="3952"/>
    </row>
    <row r="149" spans="2:11" ht="20.100000000000001" customHeight="1" thickBot="1" x14ac:dyDescent="0.3">
      <c r="B149" s="4036"/>
      <c r="C149" s="3975"/>
      <c r="D149" s="3978"/>
      <c r="E149" s="1570" t="s">
        <v>2791</v>
      </c>
      <c r="F149" s="1571"/>
      <c r="G149" s="1571"/>
      <c r="H149" s="3954"/>
      <c r="I149" s="3952"/>
      <c r="J149"/>
      <c r="K149"/>
    </row>
    <row r="150" spans="2:11" ht="20.100000000000001" customHeight="1" x14ac:dyDescent="0.25">
      <c r="B150" s="4036"/>
      <c r="C150" s="3975"/>
      <c r="D150" s="3978"/>
      <c r="E150" s="4087" t="s">
        <v>2565</v>
      </c>
      <c r="F150" s="4088"/>
      <c r="G150" s="4088"/>
      <c r="H150" s="3954"/>
      <c r="I150" s="3952"/>
      <c r="J150"/>
      <c r="K150"/>
    </row>
    <row r="151" spans="2:11" ht="39.950000000000003" customHeight="1" x14ac:dyDescent="0.25">
      <c r="B151" s="4036"/>
      <c r="C151" s="3975"/>
      <c r="D151" s="3978"/>
      <c r="E151" s="1568"/>
      <c r="F151" s="906" t="s">
        <v>2560</v>
      </c>
      <c r="G151" s="921" t="s">
        <v>2467</v>
      </c>
      <c r="H151" s="3954"/>
      <c r="I151" s="3952"/>
      <c r="J151"/>
      <c r="K151"/>
    </row>
    <row r="152" spans="2:11" ht="39.950000000000003" customHeight="1" x14ac:dyDescent="0.25">
      <c r="B152" s="4036"/>
      <c r="C152" s="3975"/>
      <c r="D152" s="3978"/>
      <c r="E152" s="3978"/>
      <c r="F152" s="30" t="s">
        <v>496</v>
      </c>
      <c r="G152" s="73" t="s">
        <v>337</v>
      </c>
      <c r="H152" s="3954"/>
      <c r="I152" s="3952"/>
      <c r="J152"/>
      <c r="K152"/>
    </row>
    <row r="153" spans="2:11" ht="39.950000000000003" customHeight="1" x14ac:dyDescent="0.25">
      <c r="B153" s="4036"/>
      <c r="C153" s="3975"/>
      <c r="D153" s="3978"/>
      <c r="E153" s="1569"/>
      <c r="F153" s="30" t="s">
        <v>498</v>
      </c>
      <c r="G153" s="73" t="s">
        <v>2740</v>
      </c>
      <c r="H153" s="3954"/>
      <c r="I153" s="3952"/>
      <c r="J153"/>
      <c r="K153"/>
    </row>
    <row r="154" spans="2:11" ht="19.5" customHeight="1" thickBot="1" x14ac:dyDescent="0.3">
      <c r="B154" s="4036"/>
      <c r="C154" s="3975"/>
      <c r="D154" s="3978"/>
      <c r="E154" s="2935" t="s">
        <v>2778</v>
      </c>
      <c r="F154" s="4085"/>
      <c r="G154" s="4085"/>
      <c r="H154" s="3954"/>
      <c r="I154" s="3952"/>
      <c r="J154"/>
      <c r="K154"/>
    </row>
    <row r="155" spans="2:11" ht="20.100000000000001" customHeight="1" x14ac:dyDescent="0.25">
      <c r="B155" s="4036"/>
      <c r="C155" s="3975"/>
      <c r="D155" s="3978"/>
      <c r="E155" s="4087" t="s">
        <v>2565</v>
      </c>
      <c r="F155" s="4088"/>
      <c r="G155" s="4088"/>
      <c r="H155" s="3954"/>
      <c r="I155" s="3952"/>
      <c r="J155"/>
      <c r="K155"/>
    </row>
    <row r="156" spans="2:11" ht="34.5" customHeight="1" x14ac:dyDescent="0.25">
      <c r="B156" s="4036"/>
      <c r="C156" s="3975"/>
      <c r="D156" s="3978"/>
      <c r="E156" s="1568"/>
      <c r="F156" s="906" t="s">
        <v>2560</v>
      </c>
      <c r="G156" s="921" t="s">
        <v>2467</v>
      </c>
      <c r="H156" s="3954"/>
      <c r="I156" s="3952"/>
      <c r="J156"/>
      <c r="K156"/>
    </row>
    <row r="157" spans="2:11" ht="34.5" customHeight="1" x14ac:dyDescent="0.25">
      <c r="B157" s="4036"/>
      <c r="C157" s="3975"/>
      <c r="D157" s="3978"/>
      <c r="E157" s="3978"/>
      <c r="F157" s="2890" t="s">
        <v>2792</v>
      </c>
      <c r="G157" s="2885"/>
      <c r="H157" s="3954"/>
      <c r="I157" s="3952"/>
      <c r="J157"/>
      <c r="K157"/>
    </row>
    <row r="158" spans="2:11" ht="39.75" customHeight="1" x14ac:dyDescent="0.25">
      <c r="B158" s="4036"/>
      <c r="C158" s="3975"/>
      <c r="D158" s="3978"/>
      <c r="E158" s="3978"/>
      <c r="F158" s="30" t="s">
        <v>496</v>
      </c>
      <c r="G158" s="73" t="s">
        <v>337</v>
      </c>
      <c r="H158" s="3954"/>
      <c r="I158" s="3952"/>
      <c r="J158"/>
      <c r="K158"/>
    </row>
    <row r="159" spans="2:11" ht="39" customHeight="1" x14ac:dyDescent="0.25">
      <c r="B159" s="4036"/>
      <c r="C159" s="3975"/>
      <c r="D159" s="3978"/>
      <c r="E159" s="1569"/>
      <c r="F159" s="30" t="s">
        <v>498</v>
      </c>
      <c r="G159" s="73" t="s">
        <v>2740</v>
      </c>
      <c r="H159" s="3954"/>
      <c r="I159" s="3952"/>
      <c r="J159"/>
      <c r="K159"/>
    </row>
    <row r="160" spans="2:11" ht="20.100000000000001" customHeight="1" thickBot="1" x14ac:dyDescent="0.3">
      <c r="B160" s="4036"/>
      <c r="C160" s="3975"/>
      <c r="D160" s="3978"/>
      <c r="E160" s="2935" t="s">
        <v>2778</v>
      </c>
      <c r="F160" s="4085"/>
      <c r="G160" s="4085"/>
      <c r="H160" s="3954"/>
      <c r="I160" s="3952"/>
      <c r="J160"/>
      <c r="K160"/>
    </row>
    <row r="161" spans="2:11" ht="20.100000000000001" customHeight="1" x14ac:dyDescent="0.25">
      <c r="B161" s="4036"/>
      <c r="C161" s="3975"/>
      <c r="D161" s="3978"/>
      <c r="E161" s="1569" t="s">
        <v>2652</v>
      </c>
      <c r="F161" s="1569"/>
      <c r="G161" s="1573"/>
      <c r="H161" s="3954"/>
      <c r="I161" s="3952"/>
      <c r="J161"/>
      <c r="K161"/>
    </row>
    <row r="162" spans="2:11" ht="20.100000000000001" customHeight="1" thickBot="1" x14ac:dyDescent="0.3">
      <c r="B162" s="4001"/>
      <c r="C162" s="3917"/>
      <c r="D162" s="3979"/>
      <c r="E162" s="3902" t="s">
        <v>2793</v>
      </c>
      <c r="F162" s="4034"/>
      <c r="G162" s="4034"/>
      <c r="H162" s="3955"/>
      <c r="I162" s="3953"/>
      <c r="J162"/>
      <c r="K162"/>
    </row>
    <row r="163" spans="2:11" ht="20.100000000000001" customHeight="1" thickTop="1" x14ac:dyDescent="0.2">
      <c r="B163" s="3999" t="s">
        <v>2751</v>
      </c>
      <c r="C163" s="3916" t="s">
        <v>2794</v>
      </c>
      <c r="D163" s="3977" t="s">
        <v>2906</v>
      </c>
      <c r="E163" s="4089" t="s">
        <v>2565</v>
      </c>
      <c r="F163" s="4089"/>
      <c r="G163" s="4089"/>
      <c r="H163" s="3963" t="s">
        <v>2</v>
      </c>
      <c r="I163" s="3964" t="s">
        <v>2</v>
      </c>
    </row>
    <row r="164" spans="2:11" ht="44.25" customHeight="1" x14ac:dyDescent="0.2">
      <c r="B164" s="4036"/>
      <c r="C164" s="3975"/>
      <c r="D164" s="3978"/>
      <c r="E164" s="850"/>
      <c r="F164" s="906" t="s">
        <v>2560</v>
      </c>
      <c r="G164" s="911" t="s">
        <v>2487</v>
      </c>
      <c r="H164" s="3954"/>
      <c r="I164" s="3952"/>
    </row>
    <row r="165" spans="2:11" ht="20.100000000000001" customHeight="1" thickBot="1" x14ac:dyDescent="0.3">
      <c r="B165" s="4036"/>
      <c r="C165" s="3975"/>
      <c r="D165" s="3978"/>
      <c r="E165" s="1570" t="s">
        <v>2791</v>
      </c>
      <c r="F165" s="1571"/>
      <c r="G165" s="1571"/>
      <c r="H165" s="3954"/>
      <c r="I165" s="3952"/>
      <c r="J165"/>
      <c r="K165"/>
    </row>
    <row r="166" spans="2:11" ht="20.100000000000001" customHeight="1" x14ac:dyDescent="0.25">
      <c r="B166" s="4036"/>
      <c r="C166" s="3975"/>
      <c r="D166" s="3978"/>
      <c r="E166" s="4087" t="s">
        <v>2565</v>
      </c>
      <c r="F166" s="4088"/>
      <c r="G166" s="4088"/>
      <c r="H166" s="3954"/>
      <c r="I166" s="3952"/>
      <c r="J166"/>
      <c r="K166"/>
    </row>
    <row r="167" spans="2:11" ht="39.950000000000003" customHeight="1" x14ac:dyDescent="0.25">
      <c r="B167" s="4036"/>
      <c r="C167" s="3975"/>
      <c r="D167" s="3978"/>
      <c r="E167" s="1568"/>
      <c r="F167" s="906" t="s">
        <v>2560</v>
      </c>
      <c r="G167" s="921" t="s">
        <v>2467</v>
      </c>
      <c r="H167" s="3954"/>
      <c r="I167" s="3952"/>
      <c r="J167"/>
      <c r="K167"/>
    </row>
    <row r="168" spans="2:11" ht="39.950000000000003" customHeight="1" x14ac:dyDescent="0.25">
      <c r="B168" s="4036"/>
      <c r="C168" s="3975"/>
      <c r="D168" s="3978"/>
      <c r="E168" s="3978"/>
      <c r="F168" s="30" t="s">
        <v>496</v>
      </c>
      <c r="G168" s="73" t="s">
        <v>1009</v>
      </c>
      <c r="H168" s="3954"/>
      <c r="I168" s="3952"/>
      <c r="J168"/>
      <c r="K168"/>
    </row>
    <row r="169" spans="2:11" ht="39.950000000000003" customHeight="1" x14ac:dyDescent="0.25">
      <c r="B169" s="4036"/>
      <c r="C169" s="3975"/>
      <c r="D169" s="3978"/>
      <c r="E169" s="1569"/>
      <c r="F169" s="30" t="s">
        <v>498</v>
      </c>
      <c r="G169" s="73" t="s">
        <v>2740</v>
      </c>
      <c r="H169" s="3954"/>
      <c r="I169" s="3952"/>
      <c r="J169"/>
      <c r="K169"/>
    </row>
    <row r="170" spans="2:11" ht="19.5" customHeight="1" thickBot="1" x14ac:dyDescent="0.3">
      <c r="B170" s="4036"/>
      <c r="C170" s="3975"/>
      <c r="D170" s="3978"/>
      <c r="E170" s="2935" t="s">
        <v>2778</v>
      </c>
      <c r="F170" s="4085"/>
      <c r="G170" s="4085"/>
      <c r="H170" s="3954"/>
      <c r="I170" s="3952"/>
      <c r="J170"/>
      <c r="K170"/>
    </row>
    <row r="171" spans="2:11" ht="20.100000000000001" customHeight="1" x14ac:dyDescent="0.25">
      <c r="B171" s="4036"/>
      <c r="C171" s="3975"/>
      <c r="D171" s="3978"/>
      <c r="E171" s="4087" t="s">
        <v>2565</v>
      </c>
      <c r="F171" s="4088"/>
      <c r="G171" s="4088"/>
      <c r="H171" s="3954"/>
      <c r="I171" s="3952"/>
      <c r="J171"/>
      <c r="K171"/>
    </row>
    <row r="172" spans="2:11" ht="34.5" customHeight="1" x14ac:dyDescent="0.25">
      <c r="B172" s="4036"/>
      <c r="C172" s="3975"/>
      <c r="D172" s="3978"/>
      <c r="E172" s="1568"/>
      <c r="F172" s="906" t="s">
        <v>2560</v>
      </c>
      <c r="G172" s="921" t="s">
        <v>2467</v>
      </c>
      <c r="H172" s="3954"/>
      <c r="I172" s="3952"/>
      <c r="J172"/>
      <c r="K172"/>
    </row>
    <row r="173" spans="2:11" ht="34.5" customHeight="1" x14ac:dyDescent="0.25">
      <c r="B173" s="4036"/>
      <c r="C173" s="3975"/>
      <c r="D173" s="3978"/>
      <c r="E173" s="3978"/>
      <c r="F173" s="2890" t="s">
        <v>2792</v>
      </c>
      <c r="G173" s="2885"/>
      <c r="H173" s="3954"/>
      <c r="I173" s="3952"/>
      <c r="J173"/>
      <c r="K173"/>
    </row>
    <row r="174" spans="2:11" ht="39.75" customHeight="1" x14ac:dyDescent="0.25">
      <c r="B174" s="4036"/>
      <c r="C174" s="3975"/>
      <c r="D174" s="3978"/>
      <c r="E174" s="3978"/>
      <c r="F174" s="30" t="s">
        <v>496</v>
      </c>
      <c r="G174" s="73" t="s">
        <v>1009</v>
      </c>
      <c r="H174" s="3954"/>
      <c r="I174" s="3952"/>
      <c r="J174"/>
      <c r="K174"/>
    </row>
    <row r="175" spans="2:11" ht="39" customHeight="1" x14ac:dyDescent="0.25">
      <c r="B175" s="4036"/>
      <c r="C175" s="3975"/>
      <c r="D175" s="3978"/>
      <c r="E175" s="1569"/>
      <c r="F175" s="30" t="s">
        <v>498</v>
      </c>
      <c r="G175" s="73" t="s">
        <v>2740</v>
      </c>
      <c r="H175" s="3954"/>
      <c r="I175" s="3952"/>
      <c r="J175"/>
      <c r="K175"/>
    </row>
    <row r="176" spans="2:11" ht="20.100000000000001" customHeight="1" thickBot="1" x14ac:dyDescent="0.3">
      <c r="B176" s="4036"/>
      <c r="C176" s="3975"/>
      <c r="D176" s="3978"/>
      <c r="E176" s="2935" t="s">
        <v>2778</v>
      </c>
      <c r="F176" s="4085"/>
      <c r="G176" s="4085"/>
      <c r="H176" s="3954"/>
      <c r="I176" s="3952"/>
      <c r="J176"/>
      <c r="K176"/>
    </row>
    <row r="177" spans="2:11" ht="20.100000000000001" customHeight="1" x14ac:dyDescent="0.25">
      <c r="B177" s="4036"/>
      <c r="C177" s="3975"/>
      <c r="D177" s="3978"/>
      <c r="E177" s="1569" t="s">
        <v>2652</v>
      </c>
      <c r="F177" s="1569"/>
      <c r="G177" s="1573"/>
      <c r="H177" s="3954"/>
      <c r="I177" s="3952"/>
      <c r="J177"/>
      <c r="K177"/>
    </row>
    <row r="178" spans="2:11" ht="20.100000000000001" customHeight="1" thickBot="1" x14ac:dyDescent="0.3">
      <c r="B178" s="4001"/>
      <c r="C178" s="3917"/>
      <c r="D178" s="3979"/>
      <c r="E178" s="3902" t="s">
        <v>2793</v>
      </c>
      <c r="F178" s="4034"/>
      <c r="G178" s="4034"/>
      <c r="H178" s="3955"/>
      <c r="I178" s="3953"/>
      <c r="J178"/>
      <c r="K178"/>
    </row>
    <row r="179" spans="2:11" ht="20.100000000000001" customHeight="1" thickTop="1" x14ac:dyDescent="0.2">
      <c r="B179" s="3999" t="s">
        <v>2752</v>
      </c>
      <c r="C179" s="3916" t="s">
        <v>2795</v>
      </c>
      <c r="D179" s="3977" t="s">
        <v>2906</v>
      </c>
      <c r="E179" s="4089" t="s">
        <v>2565</v>
      </c>
      <c r="F179" s="4089"/>
      <c r="G179" s="4089"/>
      <c r="H179" s="3963" t="s">
        <v>2</v>
      </c>
      <c r="I179" s="3964" t="s">
        <v>2</v>
      </c>
    </row>
    <row r="180" spans="2:11" ht="36.75" customHeight="1" x14ac:dyDescent="0.2">
      <c r="B180" s="4036"/>
      <c r="C180" s="3975"/>
      <c r="D180" s="3978"/>
      <c r="E180" s="850"/>
      <c r="F180" s="906" t="s">
        <v>2560</v>
      </c>
      <c r="G180" s="911" t="s">
        <v>2487</v>
      </c>
      <c r="H180" s="3954"/>
      <c r="I180" s="3952"/>
    </row>
    <row r="181" spans="2:11" ht="20.100000000000001" customHeight="1" thickBot="1" x14ac:dyDescent="0.25">
      <c r="B181" s="4036"/>
      <c r="C181" s="3975"/>
      <c r="D181" s="3978"/>
      <c r="E181" s="1570" t="s">
        <v>2791</v>
      </c>
      <c r="F181" s="1571"/>
      <c r="G181" s="1571"/>
      <c r="H181" s="3954"/>
      <c r="I181" s="3952"/>
    </row>
    <row r="182" spans="2:11" ht="20.100000000000001" customHeight="1" x14ac:dyDescent="0.2">
      <c r="B182" s="4036"/>
      <c r="C182" s="3975"/>
      <c r="D182" s="3978"/>
      <c r="E182" s="4087" t="s">
        <v>2565</v>
      </c>
      <c r="F182" s="4088"/>
      <c r="G182" s="4088"/>
      <c r="H182" s="3954"/>
      <c r="I182" s="3952"/>
    </row>
    <row r="183" spans="2:11" ht="36" customHeight="1" x14ac:dyDescent="0.2">
      <c r="B183" s="4036"/>
      <c r="C183" s="3975"/>
      <c r="D183" s="3978"/>
      <c r="E183" s="1568"/>
      <c r="F183" s="906" t="s">
        <v>2560</v>
      </c>
      <c r="G183" s="921" t="s">
        <v>2467</v>
      </c>
      <c r="H183" s="3954"/>
      <c r="I183" s="3952"/>
    </row>
    <row r="184" spans="2:11" ht="41.25" customHeight="1" x14ac:dyDescent="0.2">
      <c r="B184" s="4036"/>
      <c r="C184" s="3975"/>
      <c r="D184" s="3978"/>
      <c r="E184" s="3978"/>
      <c r="F184" s="30" t="s">
        <v>496</v>
      </c>
      <c r="G184" s="73" t="s">
        <v>4243</v>
      </c>
      <c r="H184" s="3954"/>
      <c r="I184" s="3952"/>
    </row>
    <row r="185" spans="2:11" ht="39.75" customHeight="1" x14ac:dyDescent="0.2">
      <c r="B185" s="4036"/>
      <c r="C185" s="3975"/>
      <c r="D185" s="3978"/>
      <c r="E185" s="1569"/>
      <c r="F185" s="30" t="s">
        <v>498</v>
      </c>
      <c r="G185" s="73" t="s">
        <v>2740</v>
      </c>
      <c r="H185" s="3954"/>
      <c r="I185" s="3952"/>
    </row>
    <row r="186" spans="2:11" ht="20.100000000000001" customHeight="1" thickBot="1" x14ac:dyDescent="0.25">
      <c r="B186" s="4036"/>
      <c r="C186" s="3975"/>
      <c r="D186" s="3978"/>
      <c r="E186" s="2935" t="s">
        <v>2778</v>
      </c>
      <c r="F186" s="4085"/>
      <c r="G186" s="4085"/>
      <c r="H186" s="3954"/>
      <c r="I186" s="3952"/>
    </row>
    <row r="187" spans="2:11" ht="20.100000000000001" customHeight="1" x14ac:dyDescent="0.2">
      <c r="B187" s="4036"/>
      <c r="C187" s="3975"/>
      <c r="D187" s="3978"/>
      <c r="E187" s="1569" t="s">
        <v>2652</v>
      </c>
      <c r="F187" s="1569"/>
      <c r="G187" s="1573"/>
      <c r="H187" s="3954"/>
      <c r="I187" s="3952"/>
    </row>
    <row r="188" spans="2:11" ht="20.100000000000001" customHeight="1" thickBot="1" x14ac:dyDescent="0.25">
      <c r="B188" s="4001"/>
      <c r="C188" s="3917"/>
      <c r="D188" s="3979"/>
      <c r="E188" s="3902" t="s">
        <v>2793</v>
      </c>
      <c r="F188" s="4034"/>
      <c r="G188" s="4034"/>
      <c r="H188" s="3955"/>
      <c r="I188" s="3953"/>
    </row>
    <row r="189" spans="2:11" ht="20.100000000000001" customHeight="1" thickTop="1" x14ac:dyDescent="0.2">
      <c r="B189" s="3999" t="s">
        <v>2753</v>
      </c>
      <c r="C189" s="3916" t="s">
        <v>2796</v>
      </c>
      <c r="D189" s="3977" t="s">
        <v>2906</v>
      </c>
      <c r="E189" s="4089" t="s">
        <v>2565</v>
      </c>
      <c r="F189" s="4089"/>
      <c r="G189" s="4089"/>
      <c r="H189" s="3963" t="s">
        <v>2</v>
      </c>
      <c r="I189" s="3964" t="s">
        <v>2</v>
      </c>
    </row>
    <row r="190" spans="2:11" ht="39.950000000000003" customHeight="1" x14ac:dyDescent="0.2">
      <c r="B190" s="4036"/>
      <c r="C190" s="3975"/>
      <c r="D190" s="3978"/>
      <c r="E190" s="850"/>
      <c r="F190" s="906" t="s">
        <v>2560</v>
      </c>
      <c r="G190" s="911" t="s">
        <v>2487</v>
      </c>
      <c r="H190" s="3954"/>
      <c r="I190" s="3952"/>
    </row>
    <row r="191" spans="2:11" ht="20.100000000000001" customHeight="1" thickBot="1" x14ac:dyDescent="0.25">
      <c r="B191" s="4036"/>
      <c r="C191" s="3975"/>
      <c r="D191" s="3978"/>
      <c r="E191" s="1570" t="s">
        <v>2791</v>
      </c>
      <c r="F191" s="1571"/>
      <c r="G191" s="1571"/>
      <c r="H191" s="3954"/>
      <c r="I191" s="3952"/>
    </row>
    <row r="192" spans="2:11" ht="20.100000000000001" customHeight="1" x14ac:dyDescent="0.2">
      <c r="B192" s="4036"/>
      <c r="C192" s="3975"/>
      <c r="D192" s="3978"/>
      <c r="E192" s="4087" t="s">
        <v>2565</v>
      </c>
      <c r="F192" s="4088"/>
      <c r="G192" s="4088"/>
      <c r="H192" s="3954"/>
      <c r="I192" s="3952"/>
    </row>
    <row r="193" spans="2:9" ht="39.950000000000003" customHeight="1" x14ac:dyDescent="0.2">
      <c r="B193" s="4036"/>
      <c r="C193" s="3975"/>
      <c r="D193" s="3978"/>
      <c r="E193" s="1568"/>
      <c r="F193" s="906" t="s">
        <v>2560</v>
      </c>
      <c r="G193" s="921" t="s">
        <v>2467</v>
      </c>
      <c r="H193" s="3954"/>
      <c r="I193" s="3952"/>
    </row>
    <row r="194" spans="2:9" ht="39.950000000000003" customHeight="1" x14ac:dyDescent="0.2">
      <c r="B194" s="4036"/>
      <c r="C194" s="3975"/>
      <c r="D194" s="3978"/>
      <c r="E194" s="3978"/>
      <c r="F194" s="30" t="s">
        <v>496</v>
      </c>
      <c r="G194" s="73" t="s">
        <v>2741</v>
      </c>
      <c r="H194" s="3954"/>
      <c r="I194" s="3952"/>
    </row>
    <row r="195" spans="2:9" ht="39.950000000000003" customHeight="1" x14ac:dyDescent="0.2">
      <c r="B195" s="4036"/>
      <c r="C195" s="3975"/>
      <c r="D195" s="3978"/>
      <c r="E195" s="1569"/>
      <c r="F195" s="30" t="s">
        <v>498</v>
      </c>
      <c r="G195" s="73" t="s">
        <v>2740</v>
      </c>
      <c r="H195" s="3954"/>
      <c r="I195" s="3952"/>
    </row>
    <row r="196" spans="2:9" ht="20.100000000000001" customHeight="1" thickBot="1" x14ac:dyDescent="0.25">
      <c r="B196" s="4036"/>
      <c r="C196" s="3975"/>
      <c r="D196" s="3978"/>
      <c r="E196" s="2935" t="s">
        <v>2778</v>
      </c>
      <c r="F196" s="4085"/>
      <c r="G196" s="4085"/>
      <c r="H196" s="3954"/>
      <c r="I196" s="3952"/>
    </row>
    <row r="197" spans="2:9" ht="20.100000000000001" customHeight="1" x14ac:dyDescent="0.2">
      <c r="B197" s="4036"/>
      <c r="C197" s="3975"/>
      <c r="D197" s="3978"/>
      <c r="E197" s="1569" t="s">
        <v>2652</v>
      </c>
      <c r="F197" s="1569"/>
      <c r="G197" s="1573"/>
      <c r="H197" s="3954"/>
      <c r="I197" s="3952"/>
    </row>
    <row r="198" spans="2:9" ht="20.100000000000001" customHeight="1" thickBot="1" x14ac:dyDescent="0.25">
      <c r="B198" s="4001"/>
      <c r="C198" s="3917"/>
      <c r="D198" s="3979"/>
      <c r="E198" s="3902" t="s">
        <v>2793</v>
      </c>
      <c r="F198" s="4034"/>
      <c r="G198" s="4034"/>
      <c r="H198" s="3955"/>
      <c r="I198" s="3953"/>
    </row>
    <row r="199" spans="2:9" ht="20.100000000000001" customHeight="1" thickTop="1" x14ac:dyDescent="0.2">
      <c r="B199" s="3999" t="s">
        <v>2754</v>
      </c>
      <c r="C199" s="3916" t="s">
        <v>2797</v>
      </c>
      <c r="D199" s="3977" t="s">
        <v>2907</v>
      </c>
      <c r="E199" s="4089" t="s">
        <v>2565</v>
      </c>
      <c r="F199" s="4089"/>
      <c r="G199" s="4089"/>
      <c r="H199" s="3963" t="s">
        <v>2</v>
      </c>
      <c r="I199" s="3964" t="s">
        <v>2</v>
      </c>
    </row>
    <row r="200" spans="2:9" ht="31.5" customHeight="1" x14ac:dyDescent="0.2">
      <c r="B200" s="4036"/>
      <c r="C200" s="3975"/>
      <c r="D200" s="3978"/>
      <c r="E200" s="850"/>
      <c r="F200" s="906" t="s">
        <v>2560</v>
      </c>
      <c r="G200" s="911" t="s">
        <v>2487</v>
      </c>
      <c r="H200" s="3954"/>
      <c r="I200" s="3952"/>
    </row>
    <row r="201" spans="2:9" ht="20.100000000000001" customHeight="1" thickBot="1" x14ac:dyDescent="0.25">
      <c r="B201" s="4036"/>
      <c r="C201" s="3975"/>
      <c r="D201" s="3978"/>
      <c r="E201" s="1570" t="s">
        <v>2791</v>
      </c>
      <c r="F201" s="1571"/>
      <c r="G201" s="1571"/>
      <c r="H201" s="3954"/>
      <c r="I201" s="3952"/>
    </row>
    <row r="202" spans="2:9" ht="20.100000000000001" customHeight="1" x14ac:dyDescent="0.2">
      <c r="B202" s="4036"/>
      <c r="C202" s="3975"/>
      <c r="D202" s="3978"/>
      <c r="E202" s="4087" t="s">
        <v>2565</v>
      </c>
      <c r="F202" s="4088"/>
      <c r="G202" s="4088"/>
      <c r="H202" s="3954"/>
      <c r="I202" s="3952"/>
    </row>
    <row r="203" spans="2:9" ht="29.25" customHeight="1" x14ac:dyDescent="0.2">
      <c r="B203" s="4036"/>
      <c r="C203" s="3975"/>
      <c r="D203" s="3978"/>
      <c r="E203" s="4086"/>
      <c r="F203" s="906" t="s">
        <v>2560</v>
      </c>
      <c r="G203" s="921" t="s">
        <v>2467</v>
      </c>
      <c r="H203" s="3954"/>
      <c r="I203" s="3952"/>
    </row>
    <row r="204" spans="2:9" ht="38.25" customHeight="1" x14ac:dyDescent="0.2">
      <c r="B204" s="4036"/>
      <c r="C204" s="3975"/>
      <c r="D204" s="3978"/>
      <c r="E204" s="4090"/>
      <c r="F204" s="30" t="s">
        <v>496</v>
      </c>
      <c r="G204" s="73" t="s">
        <v>341</v>
      </c>
      <c r="H204" s="3954"/>
      <c r="I204" s="3952"/>
    </row>
    <row r="205" spans="2:9" ht="36.75" customHeight="1" x14ac:dyDescent="0.2">
      <c r="B205" s="4036"/>
      <c r="C205" s="3975"/>
      <c r="D205" s="3978"/>
      <c r="E205" s="4090"/>
      <c r="F205" s="30" t="s">
        <v>498</v>
      </c>
      <c r="G205" s="73" t="s">
        <v>2836</v>
      </c>
      <c r="H205" s="3954"/>
      <c r="I205" s="3952"/>
    </row>
    <row r="206" spans="2:9" ht="36.75" customHeight="1" x14ac:dyDescent="0.2">
      <c r="B206" s="4036"/>
      <c r="C206" s="3975"/>
      <c r="D206" s="3978"/>
      <c r="E206" s="4090"/>
      <c r="F206" s="912" t="s">
        <v>1995</v>
      </c>
      <c r="G206" s="73" t="s">
        <v>645</v>
      </c>
      <c r="H206" s="3954"/>
      <c r="I206" s="3952"/>
    </row>
    <row r="207" spans="2:9" ht="36.75" customHeight="1" x14ac:dyDescent="0.2">
      <c r="B207" s="4036"/>
      <c r="C207" s="3975"/>
      <c r="D207" s="3978"/>
      <c r="E207" s="3539"/>
      <c r="F207" s="30" t="s">
        <v>499</v>
      </c>
      <c r="G207" s="73" t="s">
        <v>2835</v>
      </c>
      <c r="H207" s="3954"/>
      <c r="I207" s="3952"/>
    </row>
    <row r="208" spans="2:9" ht="20.100000000000001" customHeight="1" thickBot="1" x14ac:dyDescent="0.25">
      <c r="B208" s="4036"/>
      <c r="C208" s="3975"/>
      <c r="D208" s="3978"/>
      <c r="E208" s="2935" t="s">
        <v>2778</v>
      </c>
      <c r="F208" s="4085"/>
      <c r="G208" s="4085"/>
      <c r="H208" s="3954"/>
      <c r="I208" s="3952"/>
    </row>
    <row r="209" spans="2:9" ht="20.100000000000001" customHeight="1" x14ac:dyDescent="0.2">
      <c r="B209" s="4036"/>
      <c r="C209" s="3975"/>
      <c r="D209" s="3978"/>
      <c r="E209" s="4087" t="s">
        <v>2565</v>
      </c>
      <c r="F209" s="4088"/>
      <c r="G209" s="4088"/>
      <c r="H209" s="3954"/>
      <c r="I209" s="3952"/>
    </row>
    <row r="210" spans="2:9" ht="29.25" customHeight="1" x14ac:dyDescent="0.2">
      <c r="B210" s="4036"/>
      <c r="C210" s="3975"/>
      <c r="D210" s="3978"/>
      <c r="E210" s="4086"/>
      <c r="F210" s="916" t="s">
        <v>2560</v>
      </c>
      <c r="G210" s="921" t="s">
        <v>2467</v>
      </c>
      <c r="H210" s="3954"/>
      <c r="I210" s="3952"/>
    </row>
    <row r="211" spans="2:9" ht="38.25" customHeight="1" x14ac:dyDescent="0.2">
      <c r="B211" s="4036"/>
      <c r="C211" s="3975"/>
      <c r="D211" s="3978"/>
      <c r="E211" s="4090"/>
      <c r="F211" s="912" t="s">
        <v>496</v>
      </c>
      <c r="G211" s="73" t="s">
        <v>341</v>
      </c>
      <c r="H211" s="3954"/>
      <c r="I211" s="3952"/>
    </row>
    <row r="212" spans="2:9" ht="36.75" customHeight="1" x14ac:dyDescent="0.2">
      <c r="B212" s="4036"/>
      <c r="C212" s="3975"/>
      <c r="D212" s="3978"/>
      <c r="E212" s="4090"/>
      <c r="F212" s="912" t="s">
        <v>498</v>
      </c>
      <c r="G212" s="73" t="s">
        <v>2837</v>
      </c>
      <c r="H212" s="3954"/>
      <c r="I212" s="3952"/>
    </row>
    <row r="213" spans="2:9" ht="36.75" customHeight="1" x14ac:dyDescent="0.2">
      <c r="B213" s="4036"/>
      <c r="C213" s="3975"/>
      <c r="D213" s="3978"/>
      <c r="E213" s="4090"/>
      <c r="F213" s="912" t="s">
        <v>1995</v>
      </c>
      <c r="G213" s="73" t="s">
        <v>1022</v>
      </c>
      <c r="H213" s="3954"/>
      <c r="I213" s="3952"/>
    </row>
    <row r="214" spans="2:9" ht="36.75" customHeight="1" x14ac:dyDescent="0.2">
      <c r="B214" s="4036"/>
      <c r="C214" s="3975"/>
      <c r="D214" s="3978"/>
      <c r="E214" s="4090"/>
      <c r="F214" s="912" t="s">
        <v>499</v>
      </c>
      <c r="G214" s="73" t="s">
        <v>4244</v>
      </c>
      <c r="H214" s="3954"/>
      <c r="I214" s="3952"/>
    </row>
    <row r="215" spans="2:9" ht="33" customHeight="1" x14ac:dyDescent="0.2">
      <c r="B215" s="4036"/>
      <c r="C215" s="3975"/>
      <c r="D215" s="3978"/>
      <c r="E215" s="3539"/>
      <c r="F215" s="2885" t="s">
        <v>2798</v>
      </c>
      <c r="G215" s="2885"/>
      <c r="H215" s="3954"/>
      <c r="I215" s="3952"/>
    </row>
    <row r="216" spans="2:9" ht="20.100000000000001" customHeight="1" x14ac:dyDescent="0.2">
      <c r="B216" s="4036"/>
      <c r="C216" s="3975"/>
      <c r="D216" s="3978"/>
      <c r="E216" s="2890" t="s">
        <v>2799</v>
      </c>
      <c r="F216" s="2885"/>
      <c r="G216" s="2885"/>
      <c r="H216" s="3954"/>
      <c r="I216" s="3952"/>
    </row>
    <row r="217" spans="2:9" ht="20.100000000000001" customHeight="1" thickBot="1" x14ac:dyDescent="0.25">
      <c r="B217" s="4036"/>
      <c r="C217" s="3975"/>
      <c r="D217" s="3978"/>
      <c r="E217" s="2935" t="s">
        <v>2800</v>
      </c>
      <c r="F217" s="4085"/>
      <c r="G217" s="4085"/>
      <c r="H217" s="3954"/>
      <c r="I217" s="3952"/>
    </row>
    <row r="218" spans="2:9" ht="20.100000000000001" customHeight="1" thickBot="1" x14ac:dyDescent="0.25">
      <c r="B218" s="4036"/>
      <c r="C218" s="3975"/>
      <c r="D218" s="3978"/>
      <c r="E218" s="4100" t="s">
        <v>4164</v>
      </c>
      <c r="F218" s="4101"/>
      <c r="G218" s="4102"/>
      <c r="H218" s="3954"/>
      <c r="I218" s="3952"/>
    </row>
    <row r="219" spans="2:9" s="1283" customFormat="1" ht="29.25" customHeight="1" x14ac:dyDescent="0.2">
      <c r="B219" s="4036"/>
      <c r="C219" s="3975"/>
      <c r="D219" s="3978"/>
      <c r="E219" s="4086"/>
      <c r="F219" s="916" t="s">
        <v>2560</v>
      </c>
      <c r="G219" s="921" t="s">
        <v>2467</v>
      </c>
      <c r="H219" s="3954"/>
      <c r="I219" s="3952"/>
    </row>
    <row r="220" spans="2:9" s="1283" customFormat="1" ht="38.25" customHeight="1" x14ac:dyDescent="0.2">
      <c r="B220" s="4036"/>
      <c r="C220" s="3975"/>
      <c r="D220" s="3978"/>
      <c r="E220" s="4090"/>
      <c r="F220" s="912" t="s">
        <v>496</v>
      </c>
      <c r="G220" s="73" t="s">
        <v>341</v>
      </c>
      <c r="H220" s="3954"/>
      <c r="I220" s="3952"/>
    </row>
    <row r="221" spans="2:9" s="1283" customFormat="1" ht="36.75" customHeight="1" x14ac:dyDescent="0.2">
      <c r="B221" s="4036"/>
      <c r="C221" s="3975"/>
      <c r="D221" s="3978"/>
      <c r="E221" s="4090"/>
      <c r="F221" s="912" t="s">
        <v>498</v>
      </c>
      <c r="G221" s="73" t="s">
        <v>2837</v>
      </c>
      <c r="H221" s="3954"/>
      <c r="I221" s="3952"/>
    </row>
    <row r="222" spans="2:9" s="1283" customFormat="1" ht="36.75" customHeight="1" x14ac:dyDescent="0.2">
      <c r="B222" s="4036"/>
      <c r="C222" s="3975"/>
      <c r="D222" s="3978"/>
      <c r="E222" s="4090"/>
      <c r="F222" s="912" t="s">
        <v>1995</v>
      </c>
      <c r="G222" s="73" t="s">
        <v>343</v>
      </c>
      <c r="H222" s="3954"/>
      <c r="I222" s="3952"/>
    </row>
    <row r="223" spans="2:9" s="1283" customFormat="1" ht="36.75" customHeight="1" x14ac:dyDescent="0.2">
      <c r="B223" s="4036"/>
      <c r="C223" s="3975"/>
      <c r="D223" s="3978"/>
      <c r="E223" s="4090"/>
      <c r="F223" s="912" t="s">
        <v>499</v>
      </c>
      <c r="G223" s="73" t="s">
        <v>4245</v>
      </c>
      <c r="H223" s="3954"/>
      <c r="I223" s="3952"/>
    </row>
    <row r="224" spans="2:9" s="1283" customFormat="1" ht="33" customHeight="1" x14ac:dyDescent="0.2">
      <c r="B224" s="4036"/>
      <c r="C224" s="3975"/>
      <c r="D224" s="3978"/>
      <c r="E224" s="3539"/>
      <c r="F224" s="2885" t="s">
        <v>2798</v>
      </c>
      <c r="G224" s="2885"/>
      <c r="H224" s="3954"/>
      <c r="I224" s="3952"/>
    </row>
    <row r="225" spans="2:9" s="1283" customFormat="1" ht="20.100000000000001" customHeight="1" x14ac:dyDescent="0.2">
      <c r="B225" s="4036"/>
      <c r="C225" s="3975"/>
      <c r="D225" s="3978"/>
      <c r="E225" s="2890" t="s">
        <v>2799</v>
      </c>
      <c r="F225" s="2885"/>
      <c r="G225" s="2885"/>
      <c r="H225" s="3954"/>
      <c r="I225" s="3952"/>
    </row>
    <row r="226" spans="2:9" s="1283" customFormat="1" ht="20.100000000000001" customHeight="1" thickBot="1" x14ac:dyDescent="0.25">
      <c r="B226" s="4036"/>
      <c r="C226" s="3975"/>
      <c r="D226" s="3978"/>
      <c r="E226" s="2935" t="s">
        <v>2800</v>
      </c>
      <c r="F226" s="4085"/>
      <c r="G226" s="4085"/>
      <c r="H226" s="3954"/>
      <c r="I226" s="3952"/>
    </row>
    <row r="227" spans="2:9" ht="20.100000000000001" customHeight="1" x14ac:dyDescent="0.2">
      <c r="B227" s="4036"/>
      <c r="C227" s="3975"/>
      <c r="D227" s="3978"/>
      <c r="E227" s="1569" t="s">
        <v>2652</v>
      </c>
      <c r="F227" s="1569"/>
      <c r="G227" s="1573"/>
      <c r="H227" s="3954"/>
      <c r="I227" s="3952"/>
    </row>
    <row r="228" spans="2:9" ht="20.100000000000001" customHeight="1" thickBot="1" x14ac:dyDescent="0.25">
      <c r="B228" s="4037"/>
      <c r="C228" s="3976"/>
      <c r="D228" s="3979"/>
      <c r="E228" s="3902" t="s">
        <v>2793</v>
      </c>
      <c r="F228" s="4034"/>
      <c r="G228" s="4034"/>
      <c r="H228" s="3955"/>
      <c r="I228" s="3953"/>
    </row>
    <row r="229" spans="2:9" ht="18.95" customHeight="1" thickTop="1" x14ac:dyDescent="0.2">
      <c r="B229" s="3913" t="s">
        <v>2801</v>
      </c>
      <c r="C229" s="3916" t="s">
        <v>2802</v>
      </c>
      <c r="D229" s="3918" t="s">
        <v>8</v>
      </c>
      <c r="E229" s="4112" t="s">
        <v>2629</v>
      </c>
      <c r="F229" s="4113"/>
      <c r="G229" s="4114"/>
      <c r="H229" s="3950" t="s">
        <v>2</v>
      </c>
      <c r="I229" s="3929" t="s">
        <v>2</v>
      </c>
    </row>
    <row r="230" spans="2:9" ht="42.75" customHeight="1" x14ac:dyDescent="0.2">
      <c r="B230" s="4000"/>
      <c r="C230" s="1711"/>
      <c r="D230" s="2536"/>
      <c r="E230" s="839"/>
      <c r="F230" s="287" t="s">
        <v>436</v>
      </c>
      <c r="G230" s="936" t="s">
        <v>8</v>
      </c>
      <c r="H230" s="3954"/>
      <c r="I230" s="3952"/>
    </row>
    <row r="231" spans="2:9" ht="18.95" customHeight="1" thickBot="1" x14ac:dyDescent="0.25">
      <c r="B231" s="4000"/>
      <c r="C231" s="1711"/>
      <c r="D231" s="2536"/>
      <c r="E231" s="4097" t="s">
        <v>2628</v>
      </c>
      <c r="F231" s="4098"/>
      <c r="G231" s="4099"/>
      <c r="H231" s="3954"/>
      <c r="I231" s="3952"/>
    </row>
    <row r="232" spans="2:9" ht="18.95" customHeight="1" thickTop="1" x14ac:dyDescent="0.2">
      <c r="B232" s="4000"/>
      <c r="C232" s="1711"/>
      <c r="D232" s="2536"/>
      <c r="E232" s="4096" t="s">
        <v>2636</v>
      </c>
      <c r="F232" s="4096"/>
      <c r="G232" s="4096"/>
      <c r="H232" s="3954"/>
      <c r="I232" s="3952"/>
    </row>
    <row r="233" spans="2:9" ht="36.75" customHeight="1" x14ac:dyDescent="0.2">
      <c r="B233" s="4000"/>
      <c r="C233" s="1711"/>
      <c r="D233" s="2536"/>
      <c r="E233" s="918"/>
      <c r="F233" s="30" t="s">
        <v>450</v>
      </c>
      <c r="G233" s="936" t="s">
        <v>8</v>
      </c>
      <c r="H233" s="3954"/>
      <c r="I233" s="3952"/>
    </row>
    <row r="234" spans="2:9" ht="18.95" customHeight="1" thickBot="1" x14ac:dyDescent="0.25">
      <c r="B234" s="4000"/>
      <c r="C234" s="1711"/>
      <c r="D234" s="2536"/>
      <c r="E234" s="4097" t="s">
        <v>2630</v>
      </c>
      <c r="F234" s="4098"/>
      <c r="G234" s="4099"/>
      <c r="H234" s="3954"/>
      <c r="I234" s="3952"/>
    </row>
    <row r="235" spans="2:9" ht="18.95" customHeight="1" thickTop="1" x14ac:dyDescent="0.2">
      <c r="B235" s="4000"/>
      <c r="C235" s="1711"/>
      <c r="D235" s="2536"/>
      <c r="E235" s="4091" t="s">
        <v>2634</v>
      </c>
      <c r="F235" s="4092"/>
      <c r="G235" s="4093"/>
      <c r="H235" s="3954"/>
      <c r="I235" s="3952"/>
    </row>
    <row r="236" spans="2:9" ht="36.75" customHeight="1" x14ac:dyDescent="0.2">
      <c r="B236" s="4000"/>
      <c r="C236" s="1711"/>
      <c r="D236" s="2536"/>
      <c r="E236" s="4103"/>
      <c r="F236" s="30" t="s">
        <v>450</v>
      </c>
      <c r="G236" s="936" t="s">
        <v>800</v>
      </c>
      <c r="H236" s="3954"/>
      <c r="I236" s="3952"/>
    </row>
    <row r="237" spans="2:9" ht="37.5" customHeight="1" x14ac:dyDescent="0.2">
      <c r="B237" s="4000"/>
      <c r="C237" s="1711"/>
      <c r="D237" s="2536"/>
      <c r="E237" s="4103"/>
      <c r="F237" s="30" t="s">
        <v>462</v>
      </c>
      <c r="G237" s="936" t="s">
        <v>2631</v>
      </c>
      <c r="H237" s="3954"/>
      <c r="I237" s="3952"/>
    </row>
    <row r="238" spans="2:9" ht="37.5" customHeight="1" x14ac:dyDescent="0.2">
      <c r="B238" s="4000"/>
      <c r="C238" s="1711"/>
      <c r="D238" s="2536"/>
      <c r="E238" s="4103"/>
      <c r="F238" s="30" t="s">
        <v>509</v>
      </c>
      <c r="G238" s="937" t="s">
        <v>8</v>
      </c>
      <c r="H238" s="3954"/>
      <c r="I238" s="3952"/>
    </row>
    <row r="239" spans="2:9" ht="37.5" customHeight="1" x14ac:dyDescent="0.2">
      <c r="B239" s="4000"/>
      <c r="C239" s="1711"/>
      <c r="D239" s="2536"/>
      <c r="E239" s="4103"/>
      <c r="F239" s="73" t="s">
        <v>496</v>
      </c>
      <c r="G239" s="938" t="s">
        <v>2683</v>
      </c>
      <c r="H239" s="3954"/>
      <c r="I239" s="3952"/>
    </row>
    <row r="240" spans="2:9" ht="18.95" customHeight="1" thickBot="1" x14ac:dyDescent="0.25">
      <c r="B240" s="4000"/>
      <c r="C240" s="1711"/>
      <c r="D240" s="2536"/>
      <c r="E240" s="4097" t="s">
        <v>2632</v>
      </c>
      <c r="F240" s="4098"/>
      <c r="G240" s="4104"/>
      <c r="H240" s="3954"/>
      <c r="I240" s="3952"/>
    </row>
    <row r="241" spans="2:12" ht="18.95" customHeight="1" thickTop="1" x14ac:dyDescent="0.2">
      <c r="B241" s="4000"/>
      <c r="C241" s="1711"/>
      <c r="D241" s="2536"/>
      <c r="E241" s="4091" t="s">
        <v>2634</v>
      </c>
      <c r="F241" s="4092"/>
      <c r="G241" s="4093"/>
      <c r="H241" s="3954"/>
      <c r="I241" s="3952"/>
    </row>
    <row r="242" spans="2:12" ht="36.75" customHeight="1" x14ac:dyDescent="0.25">
      <c r="B242" s="4000"/>
      <c r="C242" s="1711"/>
      <c r="D242" s="2536"/>
      <c r="E242" s="4105"/>
      <c r="F242" s="30" t="s">
        <v>450</v>
      </c>
      <c r="G242" s="921" t="s">
        <v>800</v>
      </c>
      <c r="H242" s="3954"/>
      <c r="I242" s="3952"/>
      <c r="J242"/>
      <c r="K242"/>
      <c r="L242"/>
    </row>
    <row r="243" spans="2:12" ht="37.5" customHeight="1" x14ac:dyDescent="0.25">
      <c r="B243" s="4000"/>
      <c r="C243" s="1711"/>
      <c r="D243" s="2536"/>
      <c r="E243" s="4105"/>
      <c r="F243" s="30" t="s">
        <v>509</v>
      </c>
      <c r="G243" s="921" t="s">
        <v>2633</v>
      </c>
      <c r="H243" s="3954"/>
      <c r="I243" s="3952"/>
      <c r="J243"/>
      <c r="K243"/>
      <c r="L243"/>
    </row>
    <row r="244" spans="2:12" ht="37.5" customHeight="1" x14ac:dyDescent="0.25">
      <c r="B244" s="4000"/>
      <c r="C244" s="1711"/>
      <c r="D244" s="2536"/>
      <c r="E244" s="4105"/>
      <c r="F244" s="30" t="s">
        <v>496</v>
      </c>
      <c r="G244" s="909" t="s">
        <v>4242</v>
      </c>
      <c r="H244" s="3954"/>
      <c r="I244" s="3952"/>
      <c r="J244"/>
      <c r="K244"/>
      <c r="L244"/>
    </row>
    <row r="245" spans="2:12" ht="37.5" customHeight="1" x14ac:dyDescent="0.25">
      <c r="B245" s="4000"/>
      <c r="C245" s="1711"/>
      <c r="D245" s="2536"/>
      <c r="E245" s="4105"/>
      <c r="F245" s="30" t="s">
        <v>1740</v>
      </c>
      <c r="G245" s="921" t="s">
        <v>8</v>
      </c>
      <c r="H245" s="3954"/>
      <c r="I245" s="3952"/>
      <c r="J245"/>
      <c r="K245"/>
      <c r="L245"/>
    </row>
    <row r="246" spans="2:12" ht="29.25" customHeight="1" thickBot="1" x14ac:dyDescent="0.3">
      <c r="B246" s="4001"/>
      <c r="C246" s="3917"/>
      <c r="D246" s="3901"/>
      <c r="E246" s="3960" t="s">
        <v>2692</v>
      </c>
      <c r="F246" s="3901"/>
      <c r="G246" s="3902"/>
      <c r="H246" s="3955"/>
      <c r="I246" s="3953"/>
      <c r="J246"/>
      <c r="K246"/>
      <c r="L246"/>
    </row>
    <row r="247" spans="2:12" ht="51" customHeight="1" thickTop="1" thickBot="1" x14ac:dyDescent="0.25">
      <c r="B247" s="836" t="s">
        <v>2449</v>
      </c>
      <c r="C247" s="842" t="s">
        <v>2714</v>
      </c>
      <c r="D247" s="841" t="s">
        <v>8</v>
      </c>
      <c r="E247" s="4106" t="s">
        <v>2466</v>
      </c>
      <c r="F247" s="4106"/>
      <c r="G247" s="4107"/>
      <c r="H247" s="945" t="s">
        <v>2</v>
      </c>
      <c r="I247" s="946" t="s">
        <v>2</v>
      </c>
    </row>
    <row r="248" spans="2:12" ht="18.75" customHeight="1" thickTop="1" x14ac:dyDescent="0.2">
      <c r="B248" s="3913" t="s">
        <v>2803</v>
      </c>
      <c r="C248" s="3916" t="s">
        <v>2804</v>
      </c>
      <c r="D248" s="3918" t="s">
        <v>2461</v>
      </c>
      <c r="E248" s="4117" t="s">
        <v>2640</v>
      </c>
      <c r="F248" s="4118"/>
      <c r="G248" s="4119"/>
      <c r="H248" s="3950" t="s">
        <v>2</v>
      </c>
      <c r="I248" s="3929" t="s">
        <v>2</v>
      </c>
    </row>
    <row r="249" spans="2:12" ht="39" customHeight="1" x14ac:dyDescent="0.2">
      <c r="B249" s="4000"/>
      <c r="C249" s="1711"/>
      <c r="D249" s="2536"/>
      <c r="E249" s="4120"/>
      <c r="F249" s="914" t="s">
        <v>2641</v>
      </c>
      <c r="G249" s="918" t="s">
        <v>319</v>
      </c>
      <c r="H249" s="3954"/>
      <c r="I249" s="3952"/>
    </row>
    <row r="250" spans="2:12" ht="47.25" customHeight="1" x14ac:dyDescent="0.25">
      <c r="B250" s="4000"/>
      <c r="C250" s="1711"/>
      <c r="D250" s="2536"/>
      <c r="E250" s="4121"/>
      <c r="F250" s="843" t="s">
        <v>2643</v>
      </c>
      <c r="G250" s="927" t="s">
        <v>1830</v>
      </c>
      <c r="H250" s="3954"/>
      <c r="I250" s="3952"/>
      <c r="J250"/>
    </row>
    <row r="251" spans="2:12" ht="52.5" customHeight="1" x14ac:dyDescent="0.25">
      <c r="B251" s="4000"/>
      <c r="C251" s="1711"/>
      <c r="D251" s="2536"/>
      <c r="E251" s="4121"/>
      <c r="F251" s="914" t="s">
        <v>2642</v>
      </c>
      <c r="G251" s="918" t="s">
        <v>1712</v>
      </c>
      <c r="H251" s="3954"/>
      <c r="I251" s="3952"/>
      <c r="J251"/>
    </row>
    <row r="252" spans="2:12" ht="43.5" customHeight="1" x14ac:dyDescent="0.2">
      <c r="B252" s="4000"/>
      <c r="C252" s="1711"/>
      <c r="D252" s="2536"/>
      <c r="E252" s="4121"/>
      <c r="F252" s="915" t="s">
        <v>2644</v>
      </c>
      <c r="G252" s="920" t="s">
        <v>1014</v>
      </c>
      <c r="H252" s="3954"/>
      <c r="I252" s="3952"/>
    </row>
    <row r="253" spans="2:12" ht="14.25" customHeight="1" x14ac:dyDescent="0.2">
      <c r="B253" s="4000"/>
      <c r="C253" s="1711"/>
      <c r="D253" s="2536"/>
      <c r="E253" s="4121"/>
      <c r="F253" s="4094" t="s">
        <v>836</v>
      </c>
      <c r="G253" s="4095"/>
      <c r="H253" s="3954"/>
      <c r="I253" s="3952"/>
    </row>
    <row r="254" spans="2:12" ht="41.25" customHeight="1" x14ac:dyDescent="0.2">
      <c r="B254" s="4000"/>
      <c r="C254" s="1711"/>
      <c r="D254" s="2536"/>
      <c r="E254" s="4121"/>
      <c r="F254" s="914" t="s">
        <v>2641</v>
      </c>
      <c r="G254" s="935" t="s">
        <v>319</v>
      </c>
      <c r="H254" s="3954"/>
      <c r="I254" s="3952"/>
    </row>
    <row r="255" spans="2:12" ht="47.25" customHeight="1" x14ac:dyDescent="0.25">
      <c r="B255" s="4000"/>
      <c r="C255" s="1711"/>
      <c r="D255" s="2536"/>
      <c r="E255" s="4121"/>
      <c r="F255" s="844" t="s">
        <v>2643</v>
      </c>
      <c r="G255" s="935" t="s">
        <v>1772</v>
      </c>
      <c r="H255" s="3954"/>
      <c r="I255" s="3952"/>
      <c r="J255"/>
    </row>
    <row r="256" spans="2:12" ht="45.75" customHeight="1" x14ac:dyDescent="0.2">
      <c r="B256" s="4000"/>
      <c r="C256" s="1711"/>
      <c r="D256" s="2536"/>
      <c r="E256" s="4121"/>
      <c r="F256" s="914" t="s">
        <v>2642</v>
      </c>
      <c r="G256" s="935" t="s">
        <v>1712</v>
      </c>
      <c r="H256" s="3954"/>
      <c r="I256" s="3952"/>
    </row>
    <row r="257" spans="2:10" ht="43.5" customHeight="1" x14ac:dyDescent="0.2">
      <c r="B257" s="4000"/>
      <c r="C257" s="1711"/>
      <c r="D257" s="2536"/>
      <c r="E257" s="4121"/>
      <c r="F257" s="914" t="s">
        <v>2644</v>
      </c>
      <c r="G257" s="935" t="s">
        <v>347</v>
      </c>
      <c r="H257" s="3954"/>
      <c r="I257" s="3952"/>
    </row>
    <row r="258" spans="2:10" ht="44.25" customHeight="1" x14ac:dyDescent="0.2">
      <c r="B258" s="4000"/>
      <c r="C258" s="1711"/>
      <c r="D258" s="2536"/>
      <c r="E258" s="4121"/>
      <c r="F258" s="914" t="s">
        <v>2646</v>
      </c>
      <c r="G258" s="935" t="s">
        <v>348</v>
      </c>
      <c r="H258" s="3954"/>
      <c r="I258" s="3952"/>
    </row>
    <row r="259" spans="2:10" ht="45.75" customHeight="1" x14ac:dyDescent="0.2">
      <c r="B259" s="4000"/>
      <c r="C259" s="1711"/>
      <c r="D259" s="2536"/>
      <c r="E259" s="4121"/>
      <c r="F259" s="914" t="s">
        <v>2647</v>
      </c>
      <c r="G259" s="935" t="s">
        <v>76</v>
      </c>
      <c r="H259" s="3954"/>
      <c r="I259" s="3952"/>
    </row>
    <row r="260" spans="2:10" ht="41.25" customHeight="1" x14ac:dyDescent="0.2">
      <c r="B260" s="4000"/>
      <c r="C260" s="1711"/>
      <c r="D260" s="2536"/>
      <c r="E260" s="4121"/>
      <c r="F260" s="914" t="s">
        <v>1160</v>
      </c>
      <c r="G260" s="935" t="s">
        <v>2645</v>
      </c>
      <c r="H260" s="3954"/>
      <c r="I260" s="3952"/>
    </row>
    <row r="261" spans="2:10" ht="39.950000000000003" customHeight="1" x14ac:dyDescent="0.2">
      <c r="B261" s="4000"/>
      <c r="C261" s="1711"/>
      <c r="D261" s="2536"/>
      <c r="E261" s="4121"/>
      <c r="F261" s="914" t="s">
        <v>2648</v>
      </c>
      <c r="G261" s="935" t="s">
        <v>1743</v>
      </c>
      <c r="H261" s="3954"/>
      <c r="I261" s="3952"/>
    </row>
    <row r="262" spans="2:10" ht="16.5" customHeight="1" x14ac:dyDescent="0.2">
      <c r="B262" s="4000"/>
      <c r="C262" s="1711"/>
      <c r="D262" s="2536"/>
      <c r="E262" s="4121"/>
      <c r="F262" s="4094" t="s">
        <v>836</v>
      </c>
      <c r="G262" s="4095"/>
      <c r="H262" s="3954"/>
      <c r="I262" s="3952"/>
    </row>
    <row r="263" spans="2:10" ht="48.75" customHeight="1" x14ac:dyDescent="0.2">
      <c r="B263" s="4000"/>
      <c r="C263" s="1711"/>
      <c r="D263" s="2536"/>
      <c r="E263" s="4121"/>
      <c r="F263" s="914" t="s">
        <v>2641</v>
      </c>
      <c r="G263" s="935" t="s">
        <v>800</v>
      </c>
      <c r="H263" s="3954"/>
      <c r="I263" s="3952"/>
    </row>
    <row r="264" spans="2:10" ht="47.25" customHeight="1" x14ac:dyDescent="0.2">
      <c r="B264" s="4000"/>
      <c r="C264" s="1711"/>
      <c r="D264" s="2536"/>
      <c r="E264" s="4121"/>
      <c r="F264" s="906" t="s">
        <v>462</v>
      </c>
      <c r="G264" s="909" t="s">
        <v>348</v>
      </c>
      <c r="H264" s="3954"/>
      <c r="I264" s="3952"/>
    </row>
    <row r="265" spans="2:10" ht="44.25" customHeight="1" x14ac:dyDescent="0.2">
      <c r="B265" s="4000"/>
      <c r="C265" s="1711"/>
      <c r="D265" s="2536"/>
      <c r="E265" s="4121"/>
      <c r="F265" s="656" t="s">
        <v>463</v>
      </c>
      <c r="G265" s="909" t="s">
        <v>125</v>
      </c>
      <c r="H265" s="3954"/>
      <c r="I265" s="3952"/>
    </row>
    <row r="266" spans="2:10" ht="54.75" customHeight="1" x14ac:dyDescent="0.25">
      <c r="B266" s="4000"/>
      <c r="C266" s="1711"/>
      <c r="D266" s="2536"/>
      <c r="E266" s="4121"/>
      <c r="F266" s="656" t="s">
        <v>442</v>
      </c>
      <c r="G266" s="909" t="s">
        <v>1830</v>
      </c>
      <c r="H266" s="3954"/>
      <c r="I266" s="3952"/>
      <c r="J266"/>
    </row>
    <row r="267" spans="2:10" ht="47.25" customHeight="1" x14ac:dyDescent="0.2">
      <c r="B267" s="4000"/>
      <c r="C267" s="1711"/>
      <c r="D267" s="2536"/>
      <c r="E267" s="4121"/>
      <c r="F267" s="656" t="s">
        <v>2526</v>
      </c>
      <c r="G267" s="849" t="s">
        <v>2645</v>
      </c>
      <c r="H267" s="3954"/>
      <c r="I267" s="3952"/>
    </row>
    <row r="268" spans="2:10" ht="47.25" customHeight="1" x14ac:dyDescent="0.2">
      <c r="B268" s="4000"/>
      <c r="C268" s="1711"/>
      <c r="D268" s="2536"/>
      <c r="E268" s="4122"/>
      <c r="F268" s="656" t="s">
        <v>2649</v>
      </c>
      <c r="G268" s="909" t="s">
        <v>1743</v>
      </c>
      <c r="H268" s="3954"/>
      <c r="I268" s="3952"/>
    </row>
    <row r="269" spans="2:10" ht="21" customHeight="1" thickBot="1" x14ac:dyDescent="0.25">
      <c r="B269" s="4000"/>
      <c r="C269" s="1711"/>
      <c r="D269" s="2536"/>
      <c r="E269" s="4024" t="s">
        <v>2650</v>
      </c>
      <c r="F269" s="4024"/>
      <c r="G269" s="4024"/>
      <c r="H269" s="3954"/>
      <c r="I269" s="3952"/>
    </row>
    <row r="270" spans="2:10" ht="21.75" customHeight="1" thickTop="1" x14ac:dyDescent="0.2">
      <c r="B270" s="4000"/>
      <c r="C270" s="1711"/>
      <c r="D270" s="2536"/>
      <c r="E270" s="4091" t="s">
        <v>2651</v>
      </c>
      <c r="F270" s="4092"/>
      <c r="G270" s="4093"/>
      <c r="H270" s="3954"/>
      <c r="I270" s="3952"/>
    </row>
    <row r="271" spans="2:10" ht="47.25" customHeight="1" x14ac:dyDescent="0.2">
      <c r="B271" s="4000"/>
      <c r="C271" s="1711"/>
      <c r="D271" s="2536"/>
      <c r="E271" s="927"/>
      <c r="F271" s="914" t="s">
        <v>2641</v>
      </c>
      <c r="G271" s="918" t="s">
        <v>998</v>
      </c>
      <c r="H271" s="3954"/>
      <c r="I271" s="3952"/>
    </row>
    <row r="272" spans="2:10" ht="51.75" customHeight="1" x14ac:dyDescent="0.25">
      <c r="B272" s="4000"/>
      <c r="C272" s="1711"/>
      <c r="D272" s="2536"/>
      <c r="E272" s="927"/>
      <c r="F272" s="906" t="s">
        <v>459</v>
      </c>
      <c r="G272" s="909" t="s">
        <v>1830</v>
      </c>
      <c r="H272" s="3954"/>
      <c r="I272" s="3952"/>
      <c r="J272"/>
    </row>
    <row r="273" spans="2:10" ht="46.5" customHeight="1" x14ac:dyDescent="0.2">
      <c r="B273" s="4000"/>
      <c r="C273" s="1711"/>
      <c r="D273" s="2536"/>
      <c r="E273" s="927"/>
      <c r="F273" s="914" t="s">
        <v>2644</v>
      </c>
      <c r="G273" s="909" t="s">
        <v>1014</v>
      </c>
      <c r="H273" s="3954"/>
      <c r="I273" s="3952"/>
    </row>
    <row r="274" spans="2:10" ht="15.75" customHeight="1" x14ac:dyDescent="0.2">
      <c r="B274" s="4000"/>
      <c r="C274" s="1711"/>
      <c r="D274" s="2536"/>
      <c r="E274" s="927"/>
      <c r="F274" s="4094" t="s">
        <v>836</v>
      </c>
      <c r="G274" s="4095"/>
      <c r="H274" s="3954"/>
      <c r="I274" s="3952"/>
    </row>
    <row r="275" spans="2:10" ht="45.75" customHeight="1" x14ac:dyDescent="0.2">
      <c r="B275" s="4000"/>
      <c r="C275" s="1711"/>
      <c r="D275" s="2536"/>
      <c r="E275" s="927"/>
      <c r="F275" s="914" t="s">
        <v>2641</v>
      </c>
      <c r="G275" s="918" t="s">
        <v>998</v>
      </c>
      <c r="H275" s="3954"/>
      <c r="I275" s="3952"/>
    </row>
    <row r="276" spans="2:10" ht="52.5" customHeight="1" x14ac:dyDescent="0.25">
      <c r="B276" s="4000"/>
      <c r="C276" s="1711"/>
      <c r="D276" s="2536"/>
      <c r="E276" s="927"/>
      <c r="F276" s="914" t="s">
        <v>2642</v>
      </c>
      <c r="G276" s="935" t="s">
        <v>1772</v>
      </c>
      <c r="H276" s="3954"/>
      <c r="I276" s="3952"/>
      <c r="J276"/>
    </row>
    <row r="277" spans="2:10" ht="42.75" customHeight="1" x14ac:dyDescent="0.2">
      <c r="B277" s="4000"/>
      <c r="C277" s="1711"/>
      <c r="D277" s="2536"/>
      <c r="E277" s="927"/>
      <c r="F277" s="914" t="s">
        <v>2644</v>
      </c>
      <c r="G277" s="909" t="s">
        <v>347</v>
      </c>
      <c r="H277" s="3954"/>
      <c r="I277" s="3952"/>
    </row>
    <row r="278" spans="2:10" ht="41.25" customHeight="1" x14ac:dyDescent="0.2">
      <c r="B278" s="4000"/>
      <c r="C278" s="1711"/>
      <c r="D278" s="2536"/>
      <c r="E278" s="927"/>
      <c r="F278" s="906" t="s">
        <v>462</v>
      </c>
      <c r="G278" s="909" t="s">
        <v>348</v>
      </c>
      <c r="H278" s="3954"/>
      <c r="I278" s="3952"/>
    </row>
    <row r="279" spans="2:10" ht="39" customHeight="1" x14ac:dyDescent="0.2">
      <c r="B279" s="4000"/>
      <c r="C279" s="1711"/>
      <c r="D279" s="2536"/>
      <c r="E279" s="927"/>
      <c r="F279" s="656" t="s">
        <v>463</v>
      </c>
      <c r="G279" s="909" t="s">
        <v>76</v>
      </c>
      <c r="H279" s="3954"/>
      <c r="I279" s="3952"/>
    </row>
    <row r="280" spans="2:10" ht="39" customHeight="1" x14ac:dyDescent="0.2">
      <c r="B280" s="4000"/>
      <c r="C280" s="1711"/>
      <c r="D280" s="2536"/>
      <c r="E280" s="927"/>
      <c r="F280" s="914" t="s">
        <v>1160</v>
      </c>
      <c r="G280" s="935" t="s">
        <v>2645</v>
      </c>
      <c r="H280" s="3954"/>
      <c r="I280" s="3952"/>
    </row>
    <row r="281" spans="2:10" ht="41.25" customHeight="1" x14ac:dyDescent="0.2">
      <c r="B281" s="4000"/>
      <c r="C281" s="1711"/>
      <c r="D281" s="2536"/>
      <c r="E281" s="927"/>
      <c r="F281" s="656" t="s">
        <v>2649</v>
      </c>
      <c r="G281" s="909" t="s">
        <v>1743</v>
      </c>
      <c r="H281" s="3954"/>
      <c r="I281" s="3952"/>
    </row>
    <row r="282" spans="2:10" ht="18.75" customHeight="1" x14ac:dyDescent="0.2">
      <c r="B282" s="4000"/>
      <c r="C282" s="1711"/>
      <c r="D282" s="2536"/>
      <c r="E282" s="4189" t="s">
        <v>2650</v>
      </c>
      <c r="F282" s="4190"/>
      <c r="G282" s="4190"/>
      <c r="H282" s="3954"/>
      <c r="I282" s="3952"/>
    </row>
    <row r="283" spans="2:10" ht="21.75" customHeight="1" x14ac:dyDescent="0.2">
      <c r="B283" s="4000"/>
      <c r="C283" s="1711"/>
      <c r="D283" s="2536"/>
      <c r="E283" s="4191" t="s">
        <v>2652</v>
      </c>
      <c r="F283" s="4191"/>
      <c r="G283" s="4192"/>
      <c r="H283" s="3954"/>
      <c r="I283" s="3952"/>
    </row>
    <row r="284" spans="2:10" ht="20.25" customHeight="1" thickBot="1" x14ac:dyDescent="0.25">
      <c r="B284" s="4001"/>
      <c r="C284" s="3917"/>
      <c r="D284" s="3901"/>
      <c r="E284" s="4078" t="s">
        <v>2653</v>
      </c>
      <c r="F284" s="4193"/>
      <c r="G284" s="4193"/>
      <c r="H284" s="3955"/>
      <c r="I284" s="3953"/>
    </row>
    <row r="285" spans="2:10" ht="21" customHeight="1" thickTop="1" x14ac:dyDescent="0.2">
      <c r="B285" s="3913" t="s">
        <v>2928</v>
      </c>
      <c r="C285" s="3916" t="s">
        <v>3025</v>
      </c>
      <c r="D285" s="3918" t="s">
        <v>2461</v>
      </c>
      <c r="E285" s="4123" t="s">
        <v>2929</v>
      </c>
      <c r="F285" s="4124"/>
      <c r="G285" s="4124"/>
      <c r="H285" s="3950"/>
      <c r="I285" s="3929" t="s">
        <v>2</v>
      </c>
    </row>
    <row r="286" spans="2:10" ht="47.25" customHeight="1" x14ac:dyDescent="0.2">
      <c r="B286" s="4115"/>
      <c r="C286" s="4116"/>
      <c r="D286" s="1569"/>
      <c r="E286" s="437"/>
      <c r="F286" s="906" t="s">
        <v>3026</v>
      </c>
      <c r="G286" s="921" t="s">
        <v>337</v>
      </c>
      <c r="H286" s="2652"/>
      <c r="I286" s="3930"/>
    </row>
    <row r="287" spans="2:10" ht="21" customHeight="1" x14ac:dyDescent="0.2">
      <c r="B287" s="4115"/>
      <c r="C287" s="4116"/>
      <c r="D287" s="1569"/>
      <c r="E287" s="1570" t="s">
        <v>3027</v>
      </c>
      <c r="F287" s="1571"/>
      <c r="G287" s="1571"/>
      <c r="H287" s="2652"/>
      <c r="I287" s="3930"/>
    </row>
    <row r="288" spans="2:10" ht="21" customHeight="1" x14ac:dyDescent="0.2">
      <c r="B288" s="4115"/>
      <c r="C288" s="4116"/>
      <c r="D288" s="1569"/>
      <c r="E288" s="1711" t="s">
        <v>2652</v>
      </c>
      <c r="F288" s="1711"/>
      <c r="G288" s="4125"/>
      <c r="H288" s="2652"/>
      <c r="I288" s="3930"/>
    </row>
    <row r="289" spans="2:9" ht="21" customHeight="1" thickBot="1" x14ac:dyDescent="0.25">
      <c r="B289" s="3915"/>
      <c r="C289" s="3917"/>
      <c r="D289" s="3901"/>
      <c r="E289" s="3902" t="s">
        <v>3028</v>
      </c>
      <c r="F289" s="4034"/>
      <c r="G289" s="4034"/>
      <c r="H289" s="3951"/>
      <c r="I289" s="3931"/>
    </row>
    <row r="290" spans="2:9" ht="21" customHeight="1" thickTop="1" x14ac:dyDescent="0.2">
      <c r="B290" s="3913" t="s">
        <v>2930</v>
      </c>
      <c r="C290" s="3916" t="s">
        <v>3029</v>
      </c>
      <c r="D290" s="3918" t="s">
        <v>2461</v>
      </c>
      <c r="E290" s="4123" t="s">
        <v>2929</v>
      </c>
      <c r="F290" s="4124"/>
      <c r="G290" s="4124"/>
      <c r="H290" s="3950"/>
      <c r="I290" s="3929" t="s">
        <v>2</v>
      </c>
    </row>
    <row r="291" spans="2:9" ht="47.25" customHeight="1" x14ac:dyDescent="0.2">
      <c r="B291" s="4115"/>
      <c r="C291" s="4116"/>
      <c r="D291" s="1569"/>
      <c r="E291" s="437"/>
      <c r="F291" s="906" t="s">
        <v>3026</v>
      </c>
      <c r="G291" s="921" t="s">
        <v>1009</v>
      </c>
      <c r="H291" s="2652"/>
      <c r="I291" s="3930"/>
    </row>
    <row r="292" spans="2:9" ht="21" customHeight="1" x14ac:dyDescent="0.2">
      <c r="B292" s="4115"/>
      <c r="C292" s="4116"/>
      <c r="D292" s="1569"/>
      <c r="E292" s="1570" t="s">
        <v>3027</v>
      </c>
      <c r="F292" s="1571"/>
      <c r="G292" s="1571"/>
      <c r="H292" s="2652"/>
      <c r="I292" s="3930"/>
    </row>
    <row r="293" spans="2:9" ht="21" customHeight="1" x14ac:dyDescent="0.2">
      <c r="B293" s="4115"/>
      <c r="C293" s="4116"/>
      <c r="D293" s="1569"/>
      <c r="E293" s="1711" t="s">
        <v>2652</v>
      </c>
      <c r="F293" s="1711"/>
      <c r="G293" s="4125"/>
      <c r="H293" s="2652"/>
      <c r="I293" s="3930"/>
    </row>
    <row r="294" spans="2:9" ht="21" customHeight="1" thickBot="1" x14ac:dyDescent="0.25">
      <c r="B294" s="3915"/>
      <c r="C294" s="3917"/>
      <c r="D294" s="3901"/>
      <c r="E294" s="3902" t="s">
        <v>3028</v>
      </c>
      <c r="F294" s="4034"/>
      <c r="G294" s="4034"/>
      <c r="H294" s="3951"/>
      <c r="I294" s="3931"/>
    </row>
    <row r="295" spans="2:9" ht="21" customHeight="1" thickTop="1" x14ac:dyDescent="0.2">
      <c r="B295" s="3913" t="s">
        <v>2931</v>
      </c>
      <c r="C295" s="3916" t="s">
        <v>3030</v>
      </c>
      <c r="D295" s="3918" t="s">
        <v>8</v>
      </c>
      <c r="E295" s="4123" t="s">
        <v>2975</v>
      </c>
      <c r="F295" s="4124"/>
      <c r="G295" s="4124"/>
      <c r="H295" s="3950"/>
      <c r="I295" s="3929" t="s">
        <v>2</v>
      </c>
    </row>
    <row r="296" spans="2:9" ht="47.25" customHeight="1" x14ac:dyDescent="0.2">
      <c r="B296" s="4115"/>
      <c r="C296" s="4116"/>
      <c r="D296" s="1569"/>
      <c r="E296" s="437"/>
      <c r="F296" s="906" t="s">
        <v>462</v>
      </c>
      <c r="G296" s="921" t="s">
        <v>338</v>
      </c>
      <c r="H296" s="2652"/>
      <c r="I296" s="3930"/>
    </row>
    <row r="297" spans="2:9" ht="47.25" customHeight="1" x14ac:dyDescent="0.2">
      <c r="B297" s="4115"/>
      <c r="C297" s="4116"/>
      <c r="D297" s="1569"/>
      <c r="E297" s="437"/>
      <c r="F297" s="906" t="s">
        <v>463</v>
      </c>
      <c r="G297" s="921" t="s">
        <v>645</v>
      </c>
      <c r="H297" s="2652"/>
      <c r="I297" s="3930"/>
    </row>
    <row r="298" spans="2:9" ht="47.25" customHeight="1" x14ac:dyDescent="0.2">
      <c r="B298" s="4115"/>
      <c r="C298" s="4116"/>
      <c r="D298" s="1569"/>
      <c r="E298" s="437"/>
      <c r="F298" s="906" t="s">
        <v>509</v>
      </c>
      <c r="G298" s="921" t="s">
        <v>2467</v>
      </c>
      <c r="H298" s="2652"/>
      <c r="I298" s="3930"/>
    </row>
    <row r="299" spans="2:9" ht="21" customHeight="1" x14ac:dyDescent="0.2">
      <c r="B299" s="4115"/>
      <c r="C299" s="4116"/>
      <c r="D299" s="1569"/>
      <c r="E299" s="1570" t="s">
        <v>2933</v>
      </c>
      <c r="F299" s="1571"/>
      <c r="G299" s="1571"/>
      <c r="H299" s="2652"/>
      <c r="I299" s="3930"/>
    </row>
    <row r="300" spans="2:9" ht="21" customHeight="1" x14ac:dyDescent="0.2">
      <c r="B300" s="4115"/>
      <c r="C300" s="4116"/>
      <c r="D300" s="1569"/>
      <c r="E300" s="1711" t="s">
        <v>2652</v>
      </c>
      <c r="F300" s="1711"/>
      <c r="G300" s="4125"/>
      <c r="H300" s="2652"/>
      <c r="I300" s="3930"/>
    </row>
    <row r="301" spans="2:9" ht="21" customHeight="1" thickBot="1" x14ac:dyDescent="0.25">
      <c r="B301" s="3915"/>
      <c r="C301" s="3917"/>
      <c r="D301" s="3901"/>
      <c r="E301" s="3902" t="s">
        <v>2932</v>
      </c>
      <c r="F301" s="4034"/>
      <c r="G301" s="4034"/>
      <c r="H301" s="3951"/>
      <c r="I301" s="3931"/>
    </row>
    <row r="302" spans="2:9" ht="21" customHeight="1" thickTop="1" x14ac:dyDescent="0.2">
      <c r="B302" s="3913" t="s">
        <v>2934</v>
      </c>
      <c r="C302" s="3916" t="s">
        <v>3031</v>
      </c>
      <c r="D302" s="3918" t="s">
        <v>2943</v>
      </c>
      <c r="E302" s="4123" t="s">
        <v>2975</v>
      </c>
      <c r="F302" s="4124"/>
      <c r="G302" s="4124"/>
      <c r="H302" s="3950"/>
      <c r="I302" s="3929" t="s">
        <v>2</v>
      </c>
    </row>
    <row r="303" spans="2:9" ht="47.25" customHeight="1" x14ac:dyDescent="0.2">
      <c r="B303" s="4115"/>
      <c r="C303" s="4116"/>
      <c r="D303" s="1569"/>
      <c r="E303" s="437"/>
      <c r="F303" s="906" t="s">
        <v>462</v>
      </c>
      <c r="G303" s="921" t="s">
        <v>338</v>
      </c>
      <c r="H303" s="2652"/>
      <c r="I303" s="3930"/>
    </row>
    <row r="304" spans="2:9" ht="47.25" customHeight="1" x14ac:dyDescent="0.2">
      <c r="B304" s="4115"/>
      <c r="C304" s="4116"/>
      <c r="D304" s="1569"/>
      <c r="E304" s="437"/>
      <c r="F304" s="906" t="s">
        <v>463</v>
      </c>
      <c r="G304" s="921" t="s">
        <v>645</v>
      </c>
      <c r="H304" s="2652"/>
      <c r="I304" s="3930"/>
    </row>
    <row r="305" spans="2:9" ht="47.25" customHeight="1" x14ac:dyDescent="0.2">
      <c r="B305" s="4115"/>
      <c r="C305" s="4116"/>
      <c r="D305" s="1569"/>
      <c r="E305" s="437"/>
      <c r="F305" s="906" t="s">
        <v>509</v>
      </c>
      <c r="G305" s="921" t="s">
        <v>2467</v>
      </c>
      <c r="H305" s="2652"/>
      <c r="I305" s="3930"/>
    </row>
    <row r="306" spans="2:9" ht="21" customHeight="1" x14ac:dyDescent="0.2">
      <c r="B306" s="4115"/>
      <c r="C306" s="4116"/>
      <c r="D306" s="1569"/>
      <c r="E306" s="1570" t="s">
        <v>3032</v>
      </c>
      <c r="F306" s="1571"/>
      <c r="G306" s="1571"/>
      <c r="H306" s="2652"/>
      <c r="I306" s="3930"/>
    </row>
    <row r="307" spans="2:9" ht="21" customHeight="1" x14ac:dyDescent="0.2">
      <c r="B307" s="4115"/>
      <c r="C307" s="4116"/>
      <c r="D307" s="1569"/>
      <c r="E307" s="1711" t="s">
        <v>2652</v>
      </c>
      <c r="F307" s="1711"/>
      <c r="G307" s="4125"/>
      <c r="H307" s="2652"/>
      <c r="I307" s="3930"/>
    </row>
    <row r="308" spans="2:9" ht="21" customHeight="1" thickBot="1" x14ac:dyDescent="0.25">
      <c r="B308" s="3915"/>
      <c r="C308" s="3917"/>
      <c r="D308" s="3901"/>
      <c r="E308" s="3902" t="s">
        <v>3033</v>
      </c>
      <c r="F308" s="4034"/>
      <c r="G308" s="4034"/>
      <c r="H308" s="3951"/>
      <c r="I308" s="3931"/>
    </row>
    <row r="309" spans="2:9" ht="21" customHeight="1" thickTop="1" x14ac:dyDescent="0.2">
      <c r="B309" s="3913" t="s">
        <v>2935</v>
      </c>
      <c r="C309" s="3916" t="s">
        <v>3043</v>
      </c>
      <c r="D309" s="3918" t="s">
        <v>8</v>
      </c>
      <c r="E309" s="4123" t="s">
        <v>2975</v>
      </c>
      <c r="F309" s="4124"/>
      <c r="G309" s="4124"/>
      <c r="H309" s="3950"/>
      <c r="I309" s="3929" t="s">
        <v>2</v>
      </c>
    </row>
    <row r="310" spans="2:9" ht="47.25" customHeight="1" x14ac:dyDescent="0.2">
      <c r="B310" s="4115"/>
      <c r="C310" s="4116"/>
      <c r="D310" s="1569"/>
      <c r="E310" s="437"/>
      <c r="F310" s="906" t="s">
        <v>462</v>
      </c>
      <c r="G310" s="921" t="s">
        <v>338</v>
      </c>
      <c r="H310" s="2652"/>
      <c r="I310" s="3930"/>
    </row>
    <row r="311" spans="2:9" ht="47.25" customHeight="1" x14ac:dyDescent="0.2">
      <c r="B311" s="4115"/>
      <c r="C311" s="4116"/>
      <c r="D311" s="1569"/>
      <c r="E311" s="437"/>
      <c r="F311" s="906" t="s">
        <v>463</v>
      </c>
      <c r="G311" s="921" t="s">
        <v>76</v>
      </c>
      <c r="H311" s="2652"/>
      <c r="I311" s="3930"/>
    </row>
    <row r="312" spans="2:9" ht="47.25" customHeight="1" x14ac:dyDescent="0.2">
      <c r="B312" s="4115"/>
      <c r="C312" s="4116"/>
      <c r="D312" s="1569"/>
      <c r="E312" s="437"/>
      <c r="F312" s="906" t="s">
        <v>509</v>
      </c>
      <c r="G312" s="921" t="s">
        <v>2467</v>
      </c>
      <c r="H312" s="2652"/>
      <c r="I312" s="3930"/>
    </row>
    <row r="313" spans="2:9" ht="21" customHeight="1" x14ac:dyDescent="0.2">
      <c r="B313" s="4115"/>
      <c r="C313" s="4116"/>
      <c r="D313" s="1569"/>
      <c r="E313" s="1570" t="s">
        <v>2933</v>
      </c>
      <c r="F313" s="1571"/>
      <c r="G313" s="1571"/>
      <c r="H313" s="2652"/>
      <c r="I313" s="3930"/>
    </row>
    <row r="314" spans="2:9" ht="21" customHeight="1" x14ac:dyDescent="0.2">
      <c r="B314" s="4115"/>
      <c r="C314" s="4116"/>
      <c r="D314" s="1569"/>
      <c r="E314" s="1711" t="s">
        <v>2652</v>
      </c>
      <c r="F314" s="1711"/>
      <c r="G314" s="4125"/>
      <c r="H314" s="2652"/>
      <c r="I314" s="3930"/>
    </row>
    <row r="315" spans="2:9" ht="21" customHeight="1" thickBot="1" x14ac:dyDescent="0.25">
      <c r="B315" s="3915"/>
      <c r="C315" s="3917"/>
      <c r="D315" s="3901"/>
      <c r="E315" s="3902" t="s">
        <v>2932</v>
      </c>
      <c r="F315" s="4034"/>
      <c r="G315" s="4034"/>
      <c r="H315" s="3951"/>
      <c r="I315" s="3931"/>
    </row>
    <row r="316" spans="2:9" ht="21" customHeight="1" thickTop="1" x14ac:dyDescent="0.2">
      <c r="B316" s="3913" t="s">
        <v>2936</v>
      </c>
      <c r="C316" s="3916" t="s">
        <v>3044</v>
      </c>
      <c r="D316" s="3918" t="s">
        <v>2943</v>
      </c>
      <c r="E316" s="4123" t="s">
        <v>2975</v>
      </c>
      <c r="F316" s="4124"/>
      <c r="G316" s="4124"/>
      <c r="H316" s="3950"/>
      <c r="I316" s="3929" t="s">
        <v>2</v>
      </c>
    </row>
    <row r="317" spans="2:9" ht="47.25" customHeight="1" x14ac:dyDescent="0.2">
      <c r="B317" s="4115"/>
      <c r="C317" s="4116"/>
      <c r="D317" s="1569"/>
      <c r="E317" s="437"/>
      <c r="F317" s="906" t="s">
        <v>462</v>
      </c>
      <c r="G317" s="921" t="s">
        <v>338</v>
      </c>
      <c r="H317" s="2652"/>
      <c r="I317" s="3930"/>
    </row>
    <row r="318" spans="2:9" ht="47.25" customHeight="1" x14ac:dyDescent="0.2">
      <c r="B318" s="4115"/>
      <c r="C318" s="4116"/>
      <c r="D318" s="1569"/>
      <c r="E318" s="437"/>
      <c r="F318" s="906" t="s">
        <v>463</v>
      </c>
      <c r="G318" s="921" t="s">
        <v>76</v>
      </c>
      <c r="H318" s="2652"/>
      <c r="I318" s="3930"/>
    </row>
    <row r="319" spans="2:9" ht="47.25" customHeight="1" x14ac:dyDescent="0.2">
      <c r="B319" s="4115"/>
      <c r="C319" s="4116"/>
      <c r="D319" s="1569"/>
      <c r="E319" s="437"/>
      <c r="F319" s="906" t="s">
        <v>509</v>
      </c>
      <c r="G319" s="921" t="s">
        <v>2467</v>
      </c>
      <c r="H319" s="2652"/>
      <c r="I319" s="3930"/>
    </row>
    <row r="320" spans="2:9" ht="21" customHeight="1" x14ac:dyDescent="0.2">
      <c r="B320" s="4115"/>
      <c r="C320" s="4116"/>
      <c r="D320" s="1569"/>
      <c r="E320" s="1570" t="s">
        <v>3032</v>
      </c>
      <c r="F320" s="1571"/>
      <c r="G320" s="1571"/>
      <c r="H320" s="2652"/>
      <c r="I320" s="3930"/>
    </row>
    <row r="321" spans="2:9" ht="21" customHeight="1" x14ac:dyDescent="0.2">
      <c r="B321" s="4115"/>
      <c r="C321" s="4116"/>
      <c r="D321" s="1569"/>
      <c r="E321" s="1711" t="s">
        <v>2652</v>
      </c>
      <c r="F321" s="1711"/>
      <c r="G321" s="4125"/>
      <c r="H321" s="2652"/>
      <c r="I321" s="3930"/>
    </row>
    <row r="322" spans="2:9" ht="21" customHeight="1" thickBot="1" x14ac:dyDescent="0.25">
      <c r="B322" s="3915"/>
      <c r="C322" s="3917"/>
      <c r="D322" s="3901"/>
      <c r="E322" s="3902" t="s">
        <v>3033</v>
      </c>
      <c r="F322" s="4034"/>
      <c r="G322" s="4034"/>
      <c r="H322" s="3951"/>
      <c r="I322" s="3931"/>
    </row>
    <row r="323" spans="2:9" ht="21" customHeight="1" thickTop="1" x14ac:dyDescent="0.2">
      <c r="B323" s="3913" t="s">
        <v>2937</v>
      </c>
      <c r="C323" s="3916" t="s">
        <v>3045</v>
      </c>
      <c r="D323" s="3918" t="s">
        <v>8</v>
      </c>
      <c r="E323" s="4123" t="s">
        <v>2975</v>
      </c>
      <c r="F323" s="4124"/>
      <c r="G323" s="4124"/>
      <c r="H323" s="3950"/>
      <c r="I323" s="3929" t="s">
        <v>2</v>
      </c>
    </row>
    <row r="324" spans="2:9" ht="47.25" customHeight="1" x14ac:dyDescent="0.2">
      <c r="B324" s="4115"/>
      <c r="C324" s="4116"/>
      <c r="D324" s="1569"/>
      <c r="E324" s="437"/>
      <c r="F324" s="906" t="s">
        <v>462</v>
      </c>
      <c r="G324" s="921" t="s">
        <v>338</v>
      </c>
      <c r="H324" s="2652"/>
      <c r="I324" s="3930"/>
    </row>
    <row r="325" spans="2:9" ht="47.25" customHeight="1" x14ac:dyDescent="0.2">
      <c r="B325" s="4115"/>
      <c r="C325" s="4116"/>
      <c r="D325" s="1569"/>
      <c r="E325" s="437"/>
      <c r="F325" s="906" t="s">
        <v>463</v>
      </c>
      <c r="G325" s="921" t="s">
        <v>125</v>
      </c>
      <c r="H325" s="2652"/>
      <c r="I325" s="3930"/>
    </row>
    <row r="326" spans="2:9" ht="47.25" customHeight="1" x14ac:dyDescent="0.2">
      <c r="B326" s="4115"/>
      <c r="C326" s="4116"/>
      <c r="D326" s="1569"/>
      <c r="E326" s="437"/>
      <c r="F326" s="906" t="s">
        <v>509</v>
      </c>
      <c r="G326" s="921" t="s">
        <v>2467</v>
      </c>
      <c r="H326" s="2652"/>
      <c r="I326" s="3930"/>
    </row>
    <row r="327" spans="2:9" ht="21" customHeight="1" x14ac:dyDescent="0.2">
      <c r="B327" s="4115"/>
      <c r="C327" s="4116"/>
      <c r="D327" s="1569"/>
      <c r="E327" s="1570" t="s">
        <v>2933</v>
      </c>
      <c r="F327" s="1571"/>
      <c r="G327" s="1571"/>
      <c r="H327" s="2652"/>
      <c r="I327" s="3930"/>
    </row>
    <row r="328" spans="2:9" ht="21" customHeight="1" x14ac:dyDescent="0.2">
      <c r="B328" s="4115"/>
      <c r="C328" s="4116"/>
      <c r="D328" s="1569"/>
      <c r="E328" s="1711" t="s">
        <v>2652</v>
      </c>
      <c r="F328" s="1711"/>
      <c r="G328" s="4125"/>
      <c r="H328" s="2652"/>
      <c r="I328" s="3930"/>
    </row>
    <row r="329" spans="2:9" ht="21" customHeight="1" thickBot="1" x14ac:dyDescent="0.25">
      <c r="B329" s="3915"/>
      <c r="C329" s="3917"/>
      <c r="D329" s="3901"/>
      <c r="E329" s="3902" t="s">
        <v>2932</v>
      </c>
      <c r="F329" s="4034"/>
      <c r="G329" s="4034"/>
      <c r="H329" s="3951"/>
      <c r="I329" s="3931"/>
    </row>
    <row r="330" spans="2:9" ht="21" customHeight="1" thickTop="1" x14ac:dyDescent="0.2">
      <c r="B330" s="3913" t="s">
        <v>2938</v>
      </c>
      <c r="C330" s="3916" t="s">
        <v>3046</v>
      </c>
      <c r="D330" s="3918" t="s">
        <v>2943</v>
      </c>
      <c r="E330" s="4123" t="s">
        <v>2975</v>
      </c>
      <c r="F330" s="4124"/>
      <c r="G330" s="4124"/>
      <c r="H330" s="3950"/>
      <c r="I330" s="3929" t="s">
        <v>2</v>
      </c>
    </row>
    <row r="331" spans="2:9" ht="47.25" customHeight="1" x14ac:dyDescent="0.2">
      <c r="B331" s="4115"/>
      <c r="C331" s="4116"/>
      <c r="D331" s="1569"/>
      <c r="E331" s="437"/>
      <c r="F331" s="906" t="s">
        <v>462</v>
      </c>
      <c r="G331" s="921" t="s">
        <v>338</v>
      </c>
      <c r="H331" s="2652"/>
      <c r="I331" s="3930"/>
    </row>
    <row r="332" spans="2:9" ht="47.25" customHeight="1" x14ac:dyDescent="0.2">
      <c r="B332" s="4115"/>
      <c r="C332" s="4116"/>
      <c r="D332" s="1569"/>
      <c r="E332" s="437"/>
      <c r="F332" s="906" t="s">
        <v>463</v>
      </c>
      <c r="G332" s="921" t="s">
        <v>125</v>
      </c>
      <c r="H332" s="2652"/>
      <c r="I332" s="3930"/>
    </row>
    <row r="333" spans="2:9" ht="47.25" customHeight="1" x14ac:dyDescent="0.2">
      <c r="B333" s="4115"/>
      <c r="C333" s="4116"/>
      <c r="D333" s="1569"/>
      <c r="E333" s="437"/>
      <c r="F333" s="906" t="s">
        <v>509</v>
      </c>
      <c r="G333" s="921" t="s">
        <v>2467</v>
      </c>
      <c r="H333" s="2652"/>
      <c r="I333" s="3930"/>
    </row>
    <row r="334" spans="2:9" ht="21" customHeight="1" x14ac:dyDescent="0.2">
      <c r="B334" s="4115"/>
      <c r="C334" s="4116"/>
      <c r="D334" s="1569"/>
      <c r="E334" s="1570" t="s">
        <v>3032</v>
      </c>
      <c r="F334" s="1571"/>
      <c r="G334" s="1571"/>
      <c r="H334" s="2652"/>
      <c r="I334" s="3930"/>
    </row>
    <row r="335" spans="2:9" ht="21" customHeight="1" x14ac:dyDescent="0.2">
      <c r="B335" s="4115"/>
      <c r="C335" s="4116"/>
      <c r="D335" s="1569"/>
      <c r="E335" s="1711" t="s">
        <v>2652</v>
      </c>
      <c r="F335" s="1711"/>
      <c r="G335" s="4125"/>
      <c r="H335" s="2652"/>
      <c r="I335" s="3930"/>
    </row>
    <row r="336" spans="2:9" ht="21" customHeight="1" thickBot="1" x14ac:dyDescent="0.25">
      <c r="B336" s="3915"/>
      <c r="C336" s="3917"/>
      <c r="D336" s="3901"/>
      <c r="E336" s="3902" t="s">
        <v>3033</v>
      </c>
      <c r="F336" s="4034"/>
      <c r="G336" s="4034"/>
      <c r="H336" s="3951"/>
      <c r="I336" s="3931"/>
    </row>
    <row r="337" spans="2:9" ht="21" customHeight="1" thickTop="1" x14ac:dyDescent="0.2">
      <c r="B337" s="3913" t="s">
        <v>2939</v>
      </c>
      <c r="C337" s="3916" t="s">
        <v>3065</v>
      </c>
      <c r="D337" s="3918" t="s">
        <v>8</v>
      </c>
      <c r="E337" s="4123" t="s">
        <v>2975</v>
      </c>
      <c r="F337" s="4124"/>
      <c r="G337" s="4124"/>
      <c r="H337" s="3950"/>
      <c r="I337" s="3929" t="s">
        <v>2</v>
      </c>
    </row>
    <row r="338" spans="2:9" ht="47.25" customHeight="1" x14ac:dyDescent="0.2">
      <c r="B338" s="4115"/>
      <c r="C338" s="4116"/>
      <c r="D338" s="1569"/>
      <c r="E338" s="437"/>
      <c r="F338" s="906" t="s">
        <v>462</v>
      </c>
      <c r="G338" s="921" t="s">
        <v>321</v>
      </c>
      <c r="H338" s="2652"/>
      <c r="I338" s="3930"/>
    </row>
    <row r="339" spans="2:9" ht="47.25" customHeight="1" x14ac:dyDescent="0.2">
      <c r="B339" s="4115"/>
      <c r="C339" s="4116"/>
      <c r="D339" s="1569"/>
      <c r="E339" s="437"/>
      <c r="F339" s="906" t="s">
        <v>509</v>
      </c>
      <c r="G339" s="921" t="s">
        <v>2467</v>
      </c>
      <c r="H339" s="2652"/>
      <c r="I339" s="3930"/>
    </row>
    <row r="340" spans="2:9" ht="21" customHeight="1" x14ac:dyDescent="0.2">
      <c r="B340" s="4115"/>
      <c r="C340" s="4116"/>
      <c r="D340" s="1569"/>
      <c r="E340" s="1570" t="s">
        <v>2933</v>
      </c>
      <c r="F340" s="1571"/>
      <c r="G340" s="1571"/>
      <c r="H340" s="2652"/>
      <c r="I340" s="3930"/>
    </row>
    <row r="341" spans="2:9" ht="21" customHeight="1" x14ac:dyDescent="0.2">
      <c r="B341" s="4115"/>
      <c r="C341" s="4116"/>
      <c r="D341" s="1569"/>
      <c r="E341" s="1711" t="s">
        <v>2652</v>
      </c>
      <c r="F341" s="1711"/>
      <c r="G341" s="4125"/>
      <c r="H341" s="2652"/>
      <c r="I341" s="3930"/>
    </row>
    <row r="342" spans="2:9" ht="21" customHeight="1" thickBot="1" x14ac:dyDescent="0.25">
      <c r="B342" s="3915"/>
      <c r="C342" s="3917"/>
      <c r="D342" s="3901"/>
      <c r="E342" s="3902" t="s">
        <v>2932</v>
      </c>
      <c r="F342" s="4034"/>
      <c r="G342" s="4034"/>
      <c r="H342" s="3951"/>
      <c r="I342" s="3931"/>
    </row>
    <row r="343" spans="2:9" ht="21" customHeight="1" thickTop="1" x14ac:dyDescent="0.2">
      <c r="B343" s="3913" t="s">
        <v>2940</v>
      </c>
      <c r="C343" s="3916" t="s">
        <v>3066</v>
      </c>
      <c r="D343" s="3918" t="s">
        <v>8</v>
      </c>
      <c r="E343" s="4123" t="s">
        <v>2975</v>
      </c>
      <c r="F343" s="4124"/>
      <c r="G343" s="4124"/>
      <c r="H343" s="3950"/>
      <c r="I343" s="3929" t="s">
        <v>2</v>
      </c>
    </row>
    <row r="344" spans="2:9" ht="47.25" customHeight="1" x14ac:dyDescent="0.2">
      <c r="B344" s="4115"/>
      <c r="C344" s="4116"/>
      <c r="D344" s="1569"/>
      <c r="E344" s="437"/>
      <c r="F344" s="906" t="s">
        <v>462</v>
      </c>
      <c r="G344" s="921" t="s">
        <v>320</v>
      </c>
      <c r="H344" s="2652"/>
      <c r="I344" s="3930"/>
    </row>
    <row r="345" spans="2:9" ht="47.25" customHeight="1" x14ac:dyDescent="0.2">
      <c r="B345" s="4115"/>
      <c r="C345" s="4116"/>
      <c r="D345" s="1569"/>
      <c r="E345" s="437"/>
      <c r="F345" s="906" t="s">
        <v>509</v>
      </c>
      <c r="G345" s="921" t="s">
        <v>2467</v>
      </c>
      <c r="H345" s="2652"/>
      <c r="I345" s="3930"/>
    </row>
    <row r="346" spans="2:9" ht="21" customHeight="1" x14ac:dyDescent="0.2">
      <c r="B346" s="4115"/>
      <c r="C346" s="4116"/>
      <c r="D346" s="1569"/>
      <c r="E346" s="1570" t="s">
        <v>2933</v>
      </c>
      <c r="F346" s="1571"/>
      <c r="G346" s="1571"/>
      <c r="H346" s="2652"/>
      <c r="I346" s="3930"/>
    </row>
    <row r="347" spans="2:9" ht="21" customHeight="1" x14ac:dyDescent="0.2">
      <c r="B347" s="4115"/>
      <c r="C347" s="4116"/>
      <c r="D347" s="1569"/>
      <c r="E347" s="1711" t="s">
        <v>2652</v>
      </c>
      <c r="F347" s="1711"/>
      <c r="G347" s="4125"/>
      <c r="H347" s="2652"/>
      <c r="I347" s="3930"/>
    </row>
    <row r="348" spans="2:9" ht="21" customHeight="1" thickBot="1" x14ac:dyDescent="0.25">
      <c r="B348" s="3915"/>
      <c r="C348" s="3917"/>
      <c r="D348" s="3901"/>
      <c r="E348" s="3902" t="s">
        <v>2932</v>
      </c>
      <c r="F348" s="4034"/>
      <c r="G348" s="4034"/>
      <c r="H348" s="3951"/>
      <c r="I348" s="3931"/>
    </row>
    <row r="349" spans="2:9" ht="21" customHeight="1" thickTop="1" x14ac:dyDescent="0.2">
      <c r="B349" s="3913" t="s">
        <v>2941</v>
      </c>
      <c r="C349" s="3916" t="s">
        <v>3047</v>
      </c>
      <c r="D349" s="3918" t="s">
        <v>8</v>
      </c>
      <c r="E349" s="4123" t="s">
        <v>2975</v>
      </c>
      <c r="F349" s="4124"/>
      <c r="G349" s="4124"/>
      <c r="H349" s="3950"/>
      <c r="I349" s="3929" t="s">
        <v>2</v>
      </c>
    </row>
    <row r="350" spans="2:9" ht="47.25" customHeight="1" x14ac:dyDescent="0.2">
      <c r="B350" s="4115"/>
      <c r="C350" s="4116"/>
      <c r="D350" s="1569"/>
      <c r="E350" s="437"/>
      <c r="F350" s="906" t="s">
        <v>496</v>
      </c>
      <c r="G350" s="921" t="s">
        <v>2945</v>
      </c>
      <c r="H350" s="2652"/>
      <c r="I350" s="3930"/>
    </row>
    <row r="351" spans="2:9" ht="47.25" customHeight="1" x14ac:dyDescent="0.2">
      <c r="B351" s="4115"/>
      <c r="C351" s="4116"/>
      <c r="D351" s="1569"/>
      <c r="E351" s="437"/>
      <c r="F351" s="906" t="s">
        <v>497</v>
      </c>
      <c r="G351" s="921" t="s">
        <v>645</v>
      </c>
      <c r="H351" s="2652"/>
      <c r="I351" s="3930"/>
    </row>
    <row r="352" spans="2:9" ht="47.25" customHeight="1" x14ac:dyDescent="0.2">
      <c r="B352" s="4115"/>
      <c r="C352" s="4116"/>
      <c r="D352" s="1569"/>
      <c r="E352" s="437"/>
      <c r="F352" s="906" t="s">
        <v>1740</v>
      </c>
      <c r="G352" s="921" t="s">
        <v>2467</v>
      </c>
      <c r="H352" s="2652"/>
      <c r="I352" s="3930"/>
    </row>
    <row r="353" spans="2:9" ht="21" customHeight="1" x14ac:dyDescent="0.2">
      <c r="B353" s="4115"/>
      <c r="C353" s="4116"/>
      <c r="D353" s="1569"/>
      <c r="E353" s="1570" t="s">
        <v>2944</v>
      </c>
      <c r="F353" s="1571"/>
      <c r="G353" s="1571"/>
      <c r="H353" s="2652"/>
      <c r="I353" s="3930"/>
    </row>
    <row r="354" spans="2:9" ht="21" customHeight="1" x14ac:dyDescent="0.2">
      <c r="B354" s="4115"/>
      <c r="C354" s="4116"/>
      <c r="D354" s="1569"/>
      <c r="E354" s="1711" t="s">
        <v>2652</v>
      </c>
      <c r="F354" s="1711"/>
      <c r="G354" s="4125"/>
      <c r="H354" s="2652"/>
      <c r="I354" s="3930"/>
    </row>
    <row r="355" spans="2:9" ht="21" customHeight="1" thickBot="1" x14ac:dyDescent="0.25">
      <c r="B355" s="3915"/>
      <c r="C355" s="3917"/>
      <c r="D355" s="3901"/>
      <c r="E355" s="3902" t="s">
        <v>2932</v>
      </c>
      <c r="F355" s="4034"/>
      <c r="G355" s="4034"/>
      <c r="H355" s="3951"/>
      <c r="I355" s="3931"/>
    </row>
    <row r="356" spans="2:9" ht="21" customHeight="1" thickTop="1" x14ac:dyDescent="0.2">
      <c r="B356" s="3913" t="s">
        <v>2942</v>
      </c>
      <c r="C356" s="3916" t="s">
        <v>3048</v>
      </c>
      <c r="D356" s="3918" t="s">
        <v>2943</v>
      </c>
      <c r="E356" s="4123" t="s">
        <v>2975</v>
      </c>
      <c r="F356" s="4124"/>
      <c r="G356" s="4124"/>
      <c r="H356" s="3950"/>
      <c r="I356" s="3929" t="s">
        <v>2</v>
      </c>
    </row>
    <row r="357" spans="2:9" ht="47.25" customHeight="1" x14ac:dyDescent="0.2">
      <c r="B357" s="4115"/>
      <c r="C357" s="4116"/>
      <c r="D357" s="1569"/>
      <c r="E357" s="437"/>
      <c r="F357" s="906" t="s">
        <v>496</v>
      </c>
      <c r="G357" s="921" t="s">
        <v>2945</v>
      </c>
      <c r="H357" s="2652"/>
      <c r="I357" s="3930"/>
    </row>
    <row r="358" spans="2:9" ht="47.25" customHeight="1" x14ac:dyDescent="0.2">
      <c r="B358" s="4115"/>
      <c r="C358" s="4116"/>
      <c r="D358" s="1569"/>
      <c r="E358" s="437"/>
      <c r="F358" s="906" t="s">
        <v>497</v>
      </c>
      <c r="G358" s="921" t="s">
        <v>645</v>
      </c>
      <c r="H358" s="2652"/>
      <c r="I358" s="3930"/>
    </row>
    <row r="359" spans="2:9" ht="47.25" customHeight="1" x14ac:dyDescent="0.2">
      <c r="B359" s="4115"/>
      <c r="C359" s="4116"/>
      <c r="D359" s="1569"/>
      <c r="E359" s="437"/>
      <c r="F359" s="906" t="s">
        <v>1740</v>
      </c>
      <c r="G359" s="921" t="s">
        <v>2467</v>
      </c>
      <c r="H359" s="2652"/>
      <c r="I359" s="3930"/>
    </row>
    <row r="360" spans="2:9" ht="21" customHeight="1" x14ac:dyDescent="0.2">
      <c r="B360" s="4115"/>
      <c r="C360" s="4116"/>
      <c r="D360" s="1569"/>
      <c r="E360" s="1570" t="s">
        <v>3036</v>
      </c>
      <c r="F360" s="1571"/>
      <c r="G360" s="1571"/>
      <c r="H360" s="2652"/>
      <c r="I360" s="3930"/>
    </row>
    <row r="361" spans="2:9" ht="21" customHeight="1" x14ac:dyDescent="0.2">
      <c r="B361" s="4115"/>
      <c r="C361" s="4116"/>
      <c r="D361" s="1569"/>
      <c r="E361" s="1711" t="s">
        <v>2652</v>
      </c>
      <c r="F361" s="1711"/>
      <c r="G361" s="4125"/>
      <c r="H361" s="2652"/>
      <c r="I361" s="3930"/>
    </row>
    <row r="362" spans="2:9" ht="21" customHeight="1" thickBot="1" x14ac:dyDescent="0.25">
      <c r="B362" s="3915"/>
      <c r="C362" s="3917"/>
      <c r="D362" s="3901"/>
      <c r="E362" s="3902" t="s">
        <v>3033</v>
      </c>
      <c r="F362" s="4034"/>
      <c r="G362" s="4034"/>
      <c r="H362" s="3951"/>
      <c r="I362" s="3931"/>
    </row>
    <row r="363" spans="2:9" ht="21" customHeight="1" thickTop="1" x14ac:dyDescent="0.2">
      <c r="B363" s="3913" t="s">
        <v>2946</v>
      </c>
      <c r="C363" s="3916" t="s">
        <v>3049</v>
      </c>
      <c r="D363" s="3918" t="s">
        <v>8</v>
      </c>
      <c r="E363" s="4123" t="s">
        <v>2975</v>
      </c>
      <c r="F363" s="4124"/>
      <c r="G363" s="4124"/>
      <c r="H363" s="3950"/>
      <c r="I363" s="3929" t="s">
        <v>2</v>
      </c>
    </row>
    <row r="364" spans="2:9" ht="47.25" customHeight="1" x14ac:dyDescent="0.2">
      <c r="B364" s="4115"/>
      <c r="C364" s="4116"/>
      <c r="D364" s="1569"/>
      <c r="E364" s="437"/>
      <c r="F364" s="906" t="s">
        <v>496</v>
      </c>
      <c r="G364" s="921" t="s">
        <v>2945</v>
      </c>
      <c r="H364" s="2652"/>
      <c r="I364" s="3930"/>
    </row>
    <row r="365" spans="2:9" ht="47.25" customHeight="1" x14ac:dyDescent="0.2">
      <c r="B365" s="4115"/>
      <c r="C365" s="4116"/>
      <c r="D365" s="1569"/>
      <c r="E365" s="437"/>
      <c r="F365" s="906" t="s">
        <v>497</v>
      </c>
      <c r="G365" s="921" t="s">
        <v>76</v>
      </c>
      <c r="H365" s="2652"/>
      <c r="I365" s="3930"/>
    </row>
    <row r="366" spans="2:9" ht="47.25" customHeight="1" x14ac:dyDescent="0.2">
      <c r="B366" s="4115"/>
      <c r="C366" s="4116"/>
      <c r="D366" s="1569"/>
      <c r="E366" s="437"/>
      <c r="F366" s="906" t="s">
        <v>1740</v>
      </c>
      <c r="G366" s="921" t="s">
        <v>2467</v>
      </c>
      <c r="H366" s="2652"/>
      <c r="I366" s="3930"/>
    </row>
    <row r="367" spans="2:9" ht="21" customHeight="1" x14ac:dyDescent="0.2">
      <c r="B367" s="4115"/>
      <c r="C367" s="4116"/>
      <c r="D367" s="1569"/>
      <c r="E367" s="1570" t="s">
        <v>2944</v>
      </c>
      <c r="F367" s="1571"/>
      <c r="G367" s="1571"/>
      <c r="H367" s="2652"/>
      <c r="I367" s="3930"/>
    </row>
    <row r="368" spans="2:9" ht="21" customHeight="1" x14ac:dyDescent="0.2">
      <c r="B368" s="4115"/>
      <c r="C368" s="4116"/>
      <c r="D368" s="1569"/>
      <c r="E368" s="1711" t="s">
        <v>2652</v>
      </c>
      <c r="F368" s="1711"/>
      <c r="G368" s="4125"/>
      <c r="H368" s="2652"/>
      <c r="I368" s="3930"/>
    </row>
    <row r="369" spans="2:9" ht="21" customHeight="1" thickBot="1" x14ac:dyDescent="0.25">
      <c r="B369" s="3915"/>
      <c r="C369" s="3917"/>
      <c r="D369" s="3901"/>
      <c r="E369" s="3902" t="s">
        <v>2932</v>
      </c>
      <c r="F369" s="4034"/>
      <c r="G369" s="4034"/>
      <c r="H369" s="3951"/>
      <c r="I369" s="3931"/>
    </row>
    <row r="370" spans="2:9" ht="21" customHeight="1" thickTop="1" x14ac:dyDescent="0.2">
      <c r="B370" s="3913" t="s">
        <v>2947</v>
      </c>
      <c r="C370" s="3916" t="s">
        <v>3050</v>
      </c>
      <c r="D370" s="3918" t="s">
        <v>2943</v>
      </c>
      <c r="E370" s="4123" t="s">
        <v>2975</v>
      </c>
      <c r="F370" s="4124"/>
      <c r="G370" s="4124"/>
      <c r="H370" s="3950"/>
      <c r="I370" s="3929" t="s">
        <v>2</v>
      </c>
    </row>
    <row r="371" spans="2:9" ht="47.25" customHeight="1" x14ac:dyDescent="0.2">
      <c r="B371" s="4115"/>
      <c r="C371" s="4116"/>
      <c r="D371" s="1569"/>
      <c r="E371" s="437"/>
      <c r="F371" s="906" t="s">
        <v>496</v>
      </c>
      <c r="G371" s="921" t="s">
        <v>2945</v>
      </c>
      <c r="H371" s="2652"/>
      <c r="I371" s="3930"/>
    </row>
    <row r="372" spans="2:9" ht="47.25" customHeight="1" x14ac:dyDescent="0.2">
      <c r="B372" s="4115"/>
      <c r="C372" s="4116"/>
      <c r="D372" s="1569"/>
      <c r="E372" s="437"/>
      <c r="F372" s="906" t="s">
        <v>497</v>
      </c>
      <c r="G372" s="921" t="s">
        <v>76</v>
      </c>
      <c r="H372" s="2652"/>
      <c r="I372" s="3930"/>
    </row>
    <row r="373" spans="2:9" ht="47.25" customHeight="1" x14ac:dyDescent="0.2">
      <c r="B373" s="4115"/>
      <c r="C373" s="4116"/>
      <c r="D373" s="1569"/>
      <c r="E373" s="437"/>
      <c r="F373" s="906" t="s">
        <v>1740</v>
      </c>
      <c r="G373" s="921" t="s">
        <v>2467</v>
      </c>
      <c r="H373" s="2652"/>
      <c r="I373" s="3930"/>
    </row>
    <row r="374" spans="2:9" ht="21" customHeight="1" x14ac:dyDescent="0.2">
      <c r="B374" s="4115"/>
      <c r="C374" s="4116"/>
      <c r="D374" s="1569"/>
      <c r="E374" s="1570" t="s">
        <v>3036</v>
      </c>
      <c r="F374" s="1571"/>
      <c r="G374" s="1571"/>
      <c r="H374" s="2652"/>
      <c r="I374" s="3930"/>
    </row>
    <row r="375" spans="2:9" ht="21" customHeight="1" x14ac:dyDescent="0.2">
      <c r="B375" s="4115"/>
      <c r="C375" s="4116"/>
      <c r="D375" s="1569"/>
      <c r="E375" s="1711" t="s">
        <v>2652</v>
      </c>
      <c r="F375" s="1711"/>
      <c r="G375" s="4125"/>
      <c r="H375" s="2652"/>
      <c r="I375" s="3930"/>
    </row>
    <row r="376" spans="2:9" ht="21" customHeight="1" thickBot="1" x14ac:dyDescent="0.25">
      <c r="B376" s="3915"/>
      <c r="C376" s="3917"/>
      <c r="D376" s="3901"/>
      <c r="E376" s="3902" t="s">
        <v>3033</v>
      </c>
      <c r="F376" s="4034"/>
      <c r="G376" s="4034"/>
      <c r="H376" s="3951"/>
      <c r="I376" s="3931"/>
    </row>
    <row r="377" spans="2:9" ht="21" customHeight="1" thickTop="1" x14ac:dyDescent="0.2">
      <c r="B377" s="3913" t="s">
        <v>2948</v>
      </c>
      <c r="C377" s="3916" t="s">
        <v>3034</v>
      </c>
      <c r="D377" s="3918" t="s">
        <v>8</v>
      </c>
      <c r="E377" s="4123" t="s">
        <v>2975</v>
      </c>
      <c r="F377" s="4124"/>
      <c r="G377" s="4124"/>
      <c r="H377" s="3950"/>
      <c r="I377" s="3929" t="s">
        <v>2</v>
      </c>
    </row>
    <row r="378" spans="2:9" ht="47.25" customHeight="1" x14ac:dyDescent="0.2">
      <c r="B378" s="4115"/>
      <c r="C378" s="4116"/>
      <c r="D378" s="1569"/>
      <c r="E378" s="437"/>
      <c r="F378" s="906" t="s">
        <v>496</v>
      </c>
      <c r="G378" s="921" t="s">
        <v>2945</v>
      </c>
      <c r="H378" s="2652"/>
      <c r="I378" s="3930"/>
    </row>
    <row r="379" spans="2:9" ht="47.25" customHeight="1" x14ac:dyDescent="0.2">
      <c r="B379" s="4115"/>
      <c r="C379" s="4116"/>
      <c r="D379" s="1569"/>
      <c r="E379" s="437"/>
      <c r="F379" s="906" t="s">
        <v>497</v>
      </c>
      <c r="G379" s="921" t="s">
        <v>125</v>
      </c>
      <c r="H379" s="2652"/>
      <c r="I379" s="3930"/>
    </row>
    <row r="380" spans="2:9" ht="47.25" customHeight="1" x14ac:dyDescent="0.2">
      <c r="B380" s="4115"/>
      <c r="C380" s="4116"/>
      <c r="D380" s="1569"/>
      <c r="E380" s="437"/>
      <c r="F380" s="906" t="s">
        <v>1740</v>
      </c>
      <c r="G380" s="921" t="s">
        <v>2467</v>
      </c>
      <c r="H380" s="2652"/>
      <c r="I380" s="3930"/>
    </row>
    <row r="381" spans="2:9" ht="21" customHeight="1" x14ac:dyDescent="0.2">
      <c r="B381" s="4115"/>
      <c r="C381" s="4116"/>
      <c r="D381" s="1569"/>
      <c r="E381" s="1570" t="s">
        <v>2944</v>
      </c>
      <c r="F381" s="1571"/>
      <c r="G381" s="1571"/>
      <c r="H381" s="2652"/>
      <c r="I381" s="3930"/>
    </row>
    <row r="382" spans="2:9" ht="21" customHeight="1" x14ac:dyDescent="0.2">
      <c r="B382" s="4115"/>
      <c r="C382" s="4116"/>
      <c r="D382" s="1569"/>
      <c r="E382" s="1711" t="s">
        <v>2652</v>
      </c>
      <c r="F382" s="1711"/>
      <c r="G382" s="4125"/>
      <c r="H382" s="2652"/>
      <c r="I382" s="3930"/>
    </row>
    <row r="383" spans="2:9" ht="21" customHeight="1" thickBot="1" x14ac:dyDescent="0.25">
      <c r="B383" s="3915"/>
      <c r="C383" s="3917"/>
      <c r="D383" s="3901"/>
      <c r="E383" s="3902" t="s">
        <v>2932</v>
      </c>
      <c r="F383" s="4034"/>
      <c r="G383" s="4034"/>
      <c r="H383" s="3951"/>
      <c r="I383" s="3931"/>
    </row>
    <row r="384" spans="2:9" ht="21" customHeight="1" thickTop="1" x14ac:dyDescent="0.2">
      <c r="B384" s="3913" t="s">
        <v>2949</v>
      </c>
      <c r="C384" s="3916" t="s">
        <v>3035</v>
      </c>
      <c r="D384" s="3918" t="s">
        <v>2943</v>
      </c>
      <c r="E384" s="4123" t="s">
        <v>2975</v>
      </c>
      <c r="F384" s="4124"/>
      <c r="G384" s="4124"/>
      <c r="H384" s="3950"/>
      <c r="I384" s="3929" t="s">
        <v>2</v>
      </c>
    </row>
    <row r="385" spans="2:9" ht="47.25" customHeight="1" x14ac:dyDescent="0.2">
      <c r="B385" s="4115"/>
      <c r="C385" s="4116"/>
      <c r="D385" s="1569"/>
      <c r="E385" s="437"/>
      <c r="F385" s="906" t="s">
        <v>496</v>
      </c>
      <c r="G385" s="921" t="s">
        <v>2945</v>
      </c>
      <c r="H385" s="2652"/>
      <c r="I385" s="3930"/>
    </row>
    <row r="386" spans="2:9" ht="47.25" customHeight="1" x14ac:dyDescent="0.2">
      <c r="B386" s="4115"/>
      <c r="C386" s="4116"/>
      <c r="D386" s="1569"/>
      <c r="E386" s="437"/>
      <c r="F386" s="906" t="s">
        <v>497</v>
      </c>
      <c r="G386" s="921" t="s">
        <v>125</v>
      </c>
      <c r="H386" s="2652"/>
      <c r="I386" s="3930"/>
    </row>
    <row r="387" spans="2:9" ht="47.25" customHeight="1" x14ac:dyDescent="0.2">
      <c r="B387" s="4115"/>
      <c r="C387" s="4116"/>
      <c r="D387" s="1569"/>
      <c r="E387" s="437"/>
      <c r="F387" s="906" t="s">
        <v>1740</v>
      </c>
      <c r="G387" s="921" t="s">
        <v>2467</v>
      </c>
      <c r="H387" s="2652"/>
      <c r="I387" s="3930"/>
    </row>
    <row r="388" spans="2:9" ht="21" customHeight="1" x14ac:dyDescent="0.2">
      <c r="B388" s="4115"/>
      <c r="C388" s="4116"/>
      <c r="D388" s="1569"/>
      <c r="E388" s="1570" t="s">
        <v>3036</v>
      </c>
      <c r="F388" s="1571"/>
      <c r="G388" s="1571"/>
      <c r="H388" s="2652"/>
      <c r="I388" s="3930"/>
    </row>
    <row r="389" spans="2:9" ht="21" customHeight="1" x14ac:dyDescent="0.2">
      <c r="B389" s="4115"/>
      <c r="C389" s="4116"/>
      <c r="D389" s="1569"/>
      <c r="E389" s="1711" t="s">
        <v>2652</v>
      </c>
      <c r="F389" s="1711"/>
      <c r="G389" s="4125"/>
      <c r="H389" s="2652"/>
      <c r="I389" s="3930"/>
    </row>
    <row r="390" spans="2:9" ht="21" customHeight="1" thickBot="1" x14ac:dyDescent="0.25">
      <c r="B390" s="3915"/>
      <c r="C390" s="3917"/>
      <c r="D390" s="3901"/>
      <c r="E390" s="3902" t="s">
        <v>3033</v>
      </c>
      <c r="F390" s="4034"/>
      <c r="G390" s="4034"/>
      <c r="H390" s="3951"/>
      <c r="I390" s="3931"/>
    </row>
    <row r="391" spans="2:9" ht="21" customHeight="1" thickTop="1" x14ac:dyDescent="0.2">
      <c r="B391" s="3913" t="s">
        <v>2950</v>
      </c>
      <c r="C391" s="3916" t="s">
        <v>3037</v>
      </c>
      <c r="D391" s="3918" t="s">
        <v>8</v>
      </c>
      <c r="E391" s="4123" t="s">
        <v>2975</v>
      </c>
      <c r="F391" s="4124"/>
      <c r="G391" s="4124"/>
      <c r="H391" s="3950"/>
      <c r="I391" s="3929" t="s">
        <v>2</v>
      </c>
    </row>
    <row r="392" spans="2:9" ht="47.25" customHeight="1" x14ac:dyDescent="0.2">
      <c r="B392" s="4115"/>
      <c r="C392" s="4116"/>
      <c r="D392" s="1569"/>
      <c r="E392" s="437"/>
      <c r="F392" s="906" t="s">
        <v>496</v>
      </c>
      <c r="G392" s="921" t="s">
        <v>341</v>
      </c>
      <c r="H392" s="2652"/>
      <c r="I392" s="3930"/>
    </row>
    <row r="393" spans="2:9" ht="47.25" customHeight="1" x14ac:dyDescent="0.2">
      <c r="B393" s="4115"/>
      <c r="C393" s="4116"/>
      <c r="D393" s="1569"/>
      <c r="E393" s="437"/>
      <c r="F393" s="906" t="s">
        <v>497</v>
      </c>
      <c r="G393" s="921" t="s">
        <v>645</v>
      </c>
      <c r="H393" s="2652"/>
      <c r="I393" s="3930"/>
    </row>
    <row r="394" spans="2:9" ht="47.25" customHeight="1" x14ac:dyDescent="0.2">
      <c r="B394" s="4115"/>
      <c r="C394" s="4116"/>
      <c r="D394" s="1569"/>
      <c r="E394" s="437"/>
      <c r="F394" s="906" t="s">
        <v>1740</v>
      </c>
      <c r="G394" s="921" t="s">
        <v>2467</v>
      </c>
      <c r="H394" s="2652"/>
      <c r="I394" s="3930"/>
    </row>
    <row r="395" spans="2:9" ht="21" customHeight="1" x14ac:dyDescent="0.2">
      <c r="B395" s="4115"/>
      <c r="C395" s="4116"/>
      <c r="D395" s="1569"/>
      <c r="E395" s="1570" t="s">
        <v>2944</v>
      </c>
      <c r="F395" s="1571"/>
      <c r="G395" s="1571"/>
      <c r="H395" s="2652"/>
      <c r="I395" s="3930"/>
    </row>
    <row r="396" spans="2:9" ht="21" customHeight="1" x14ac:dyDescent="0.2">
      <c r="B396" s="4115"/>
      <c r="C396" s="4116"/>
      <c r="D396" s="1569"/>
      <c r="E396" s="1711" t="s">
        <v>2652</v>
      </c>
      <c r="F396" s="1711"/>
      <c r="G396" s="4125"/>
      <c r="H396" s="2652"/>
      <c r="I396" s="3930"/>
    </row>
    <row r="397" spans="2:9" ht="21" customHeight="1" thickBot="1" x14ac:dyDescent="0.25">
      <c r="B397" s="3915"/>
      <c r="C397" s="3917"/>
      <c r="D397" s="3901"/>
      <c r="E397" s="3902" t="s">
        <v>2932</v>
      </c>
      <c r="F397" s="4034"/>
      <c r="G397" s="4034"/>
      <c r="H397" s="3951"/>
      <c r="I397" s="3931"/>
    </row>
    <row r="398" spans="2:9" ht="21" customHeight="1" thickTop="1" x14ac:dyDescent="0.2">
      <c r="B398" s="3913" t="s">
        <v>2951</v>
      </c>
      <c r="C398" s="3916" t="s">
        <v>3038</v>
      </c>
      <c r="D398" s="3918" t="s">
        <v>2943</v>
      </c>
      <c r="E398" s="4123" t="s">
        <v>2975</v>
      </c>
      <c r="F398" s="4124"/>
      <c r="G398" s="4124"/>
      <c r="H398" s="3950"/>
      <c r="I398" s="3929" t="s">
        <v>2</v>
      </c>
    </row>
    <row r="399" spans="2:9" ht="47.25" customHeight="1" x14ac:dyDescent="0.2">
      <c r="B399" s="4115"/>
      <c r="C399" s="4116"/>
      <c r="D399" s="1569"/>
      <c r="E399" s="437"/>
      <c r="F399" s="906" t="s">
        <v>496</v>
      </c>
      <c r="G399" s="921" t="s">
        <v>341</v>
      </c>
      <c r="H399" s="2652"/>
      <c r="I399" s="3930"/>
    </row>
    <row r="400" spans="2:9" ht="47.25" customHeight="1" x14ac:dyDescent="0.2">
      <c r="B400" s="4115"/>
      <c r="C400" s="4116"/>
      <c r="D400" s="1569"/>
      <c r="E400" s="437"/>
      <c r="F400" s="906" t="s">
        <v>497</v>
      </c>
      <c r="G400" s="921" t="s">
        <v>645</v>
      </c>
      <c r="H400" s="2652"/>
      <c r="I400" s="3930"/>
    </row>
    <row r="401" spans="2:9" ht="47.25" customHeight="1" x14ac:dyDescent="0.2">
      <c r="B401" s="4115"/>
      <c r="C401" s="4116"/>
      <c r="D401" s="1569"/>
      <c r="E401" s="437"/>
      <c r="F401" s="906" t="s">
        <v>1740</v>
      </c>
      <c r="G401" s="921" t="s">
        <v>2467</v>
      </c>
      <c r="H401" s="2652"/>
      <c r="I401" s="3930"/>
    </row>
    <row r="402" spans="2:9" ht="21" customHeight="1" x14ac:dyDescent="0.2">
      <c r="B402" s="4115"/>
      <c r="C402" s="4116"/>
      <c r="D402" s="1569"/>
      <c r="E402" s="1570" t="s">
        <v>3036</v>
      </c>
      <c r="F402" s="1571"/>
      <c r="G402" s="1571"/>
      <c r="H402" s="2652"/>
      <c r="I402" s="3930"/>
    </row>
    <row r="403" spans="2:9" ht="21" customHeight="1" x14ac:dyDescent="0.2">
      <c r="B403" s="4115"/>
      <c r="C403" s="4116"/>
      <c r="D403" s="1569"/>
      <c r="E403" s="1711" t="s">
        <v>2652</v>
      </c>
      <c r="F403" s="1711"/>
      <c r="G403" s="4125"/>
      <c r="H403" s="2652"/>
      <c r="I403" s="3930"/>
    </row>
    <row r="404" spans="2:9" ht="21" customHeight="1" thickBot="1" x14ac:dyDescent="0.25">
      <c r="B404" s="3915"/>
      <c r="C404" s="3917"/>
      <c r="D404" s="3901"/>
      <c r="E404" s="3902" t="s">
        <v>3033</v>
      </c>
      <c r="F404" s="4034"/>
      <c r="G404" s="4034"/>
      <c r="H404" s="3951"/>
      <c r="I404" s="3931"/>
    </row>
    <row r="405" spans="2:9" ht="21" customHeight="1" thickTop="1" x14ac:dyDescent="0.2">
      <c r="B405" s="3913" t="s">
        <v>2952</v>
      </c>
      <c r="C405" s="3916" t="s">
        <v>3039</v>
      </c>
      <c r="D405" s="3918" t="s">
        <v>8</v>
      </c>
      <c r="E405" s="4123" t="s">
        <v>2975</v>
      </c>
      <c r="F405" s="4124"/>
      <c r="G405" s="4124"/>
      <c r="H405" s="3950"/>
      <c r="I405" s="3929" t="s">
        <v>2</v>
      </c>
    </row>
    <row r="406" spans="2:9" ht="47.25" customHeight="1" x14ac:dyDescent="0.2">
      <c r="B406" s="4115"/>
      <c r="C406" s="4116"/>
      <c r="D406" s="1569"/>
      <c r="E406" s="437"/>
      <c r="F406" s="906" t="s">
        <v>496</v>
      </c>
      <c r="G406" s="921" t="s">
        <v>341</v>
      </c>
      <c r="H406" s="2652"/>
      <c r="I406" s="3930"/>
    </row>
    <row r="407" spans="2:9" ht="47.25" customHeight="1" x14ac:dyDescent="0.2">
      <c r="B407" s="4115"/>
      <c r="C407" s="4116"/>
      <c r="D407" s="1569"/>
      <c r="E407" s="437"/>
      <c r="F407" s="906" t="s">
        <v>497</v>
      </c>
      <c r="G407" s="921" t="s">
        <v>76</v>
      </c>
      <c r="H407" s="2652"/>
      <c r="I407" s="3930"/>
    </row>
    <row r="408" spans="2:9" ht="47.25" customHeight="1" x14ac:dyDescent="0.2">
      <c r="B408" s="4115"/>
      <c r="C408" s="4116"/>
      <c r="D408" s="1569"/>
      <c r="E408" s="437"/>
      <c r="F408" s="906" t="s">
        <v>1740</v>
      </c>
      <c r="G408" s="921" t="s">
        <v>2467</v>
      </c>
      <c r="H408" s="2652"/>
      <c r="I408" s="3930"/>
    </row>
    <row r="409" spans="2:9" ht="21" customHeight="1" x14ac:dyDescent="0.2">
      <c r="B409" s="4115"/>
      <c r="C409" s="4116"/>
      <c r="D409" s="1569"/>
      <c r="E409" s="1570" t="s">
        <v>2944</v>
      </c>
      <c r="F409" s="1571"/>
      <c r="G409" s="1571"/>
      <c r="H409" s="2652"/>
      <c r="I409" s="3930"/>
    </row>
    <row r="410" spans="2:9" ht="21" customHeight="1" x14ac:dyDescent="0.2">
      <c r="B410" s="4115"/>
      <c r="C410" s="4116"/>
      <c r="D410" s="1569"/>
      <c r="E410" s="1711" t="s">
        <v>2652</v>
      </c>
      <c r="F410" s="1711"/>
      <c r="G410" s="4125"/>
      <c r="H410" s="2652"/>
      <c r="I410" s="3930"/>
    </row>
    <row r="411" spans="2:9" ht="21" customHeight="1" thickBot="1" x14ac:dyDescent="0.25">
      <c r="B411" s="3915"/>
      <c r="C411" s="3917"/>
      <c r="D411" s="3901"/>
      <c r="E411" s="3902" t="s">
        <v>2932</v>
      </c>
      <c r="F411" s="4034"/>
      <c r="G411" s="4034"/>
      <c r="H411" s="3951"/>
      <c r="I411" s="3931"/>
    </row>
    <row r="412" spans="2:9" ht="21" customHeight="1" thickTop="1" x14ac:dyDescent="0.2">
      <c r="B412" s="3913" t="s">
        <v>2953</v>
      </c>
      <c r="C412" s="3916" t="s">
        <v>3040</v>
      </c>
      <c r="D412" s="3918" t="s">
        <v>2943</v>
      </c>
      <c r="E412" s="4123" t="s">
        <v>2975</v>
      </c>
      <c r="F412" s="4124"/>
      <c r="G412" s="4124"/>
      <c r="H412" s="3950"/>
      <c r="I412" s="3929" t="s">
        <v>2</v>
      </c>
    </row>
    <row r="413" spans="2:9" ht="47.25" customHeight="1" x14ac:dyDescent="0.2">
      <c r="B413" s="4115"/>
      <c r="C413" s="4116"/>
      <c r="D413" s="1569"/>
      <c r="E413" s="437"/>
      <c r="F413" s="906" t="s">
        <v>496</v>
      </c>
      <c r="G413" s="921" t="s">
        <v>341</v>
      </c>
      <c r="H413" s="2652"/>
      <c r="I413" s="3930"/>
    </row>
    <row r="414" spans="2:9" ht="47.25" customHeight="1" x14ac:dyDescent="0.2">
      <c r="B414" s="4115"/>
      <c r="C414" s="4116"/>
      <c r="D414" s="1569"/>
      <c r="E414" s="437"/>
      <c r="F414" s="906" t="s">
        <v>497</v>
      </c>
      <c r="G414" s="921" t="s">
        <v>76</v>
      </c>
      <c r="H414" s="2652"/>
      <c r="I414" s="3930"/>
    </row>
    <row r="415" spans="2:9" ht="47.25" customHeight="1" x14ac:dyDescent="0.2">
      <c r="B415" s="4115"/>
      <c r="C415" s="4116"/>
      <c r="D415" s="1569"/>
      <c r="E415" s="437"/>
      <c r="F415" s="906" t="s">
        <v>1740</v>
      </c>
      <c r="G415" s="921" t="s">
        <v>2467</v>
      </c>
      <c r="H415" s="2652"/>
      <c r="I415" s="3930"/>
    </row>
    <row r="416" spans="2:9" ht="21" customHeight="1" x14ac:dyDescent="0.2">
      <c r="B416" s="4115"/>
      <c r="C416" s="4116"/>
      <c r="D416" s="1569"/>
      <c r="E416" s="1570" t="s">
        <v>3036</v>
      </c>
      <c r="F416" s="1571"/>
      <c r="G416" s="1571"/>
      <c r="H416" s="2652"/>
      <c r="I416" s="3930"/>
    </row>
    <row r="417" spans="2:9" ht="21" customHeight="1" x14ac:dyDescent="0.2">
      <c r="B417" s="4115"/>
      <c r="C417" s="4116"/>
      <c r="D417" s="1569"/>
      <c r="E417" s="1711" t="s">
        <v>2652</v>
      </c>
      <c r="F417" s="1711"/>
      <c r="G417" s="4125"/>
      <c r="H417" s="2652"/>
      <c r="I417" s="3930"/>
    </row>
    <row r="418" spans="2:9" ht="21" customHeight="1" thickBot="1" x14ac:dyDescent="0.25">
      <c r="B418" s="3915"/>
      <c r="C418" s="3917"/>
      <c r="D418" s="3901"/>
      <c r="E418" s="3902" t="s">
        <v>3033</v>
      </c>
      <c r="F418" s="4034"/>
      <c r="G418" s="4034"/>
      <c r="H418" s="3951"/>
      <c r="I418" s="3931"/>
    </row>
    <row r="419" spans="2:9" ht="21" customHeight="1" thickTop="1" x14ac:dyDescent="0.2">
      <c r="B419" s="3913" t="s">
        <v>2954</v>
      </c>
      <c r="C419" s="3916" t="s">
        <v>3041</v>
      </c>
      <c r="D419" s="3918" t="s">
        <v>8</v>
      </c>
      <c r="E419" s="4123" t="s">
        <v>2975</v>
      </c>
      <c r="F419" s="4124"/>
      <c r="G419" s="4124"/>
      <c r="H419" s="3950"/>
      <c r="I419" s="3929" t="s">
        <v>2</v>
      </c>
    </row>
    <row r="420" spans="2:9" ht="47.25" customHeight="1" x14ac:dyDescent="0.2">
      <c r="B420" s="4115"/>
      <c r="C420" s="4116"/>
      <c r="D420" s="1569"/>
      <c r="E420" s="437"/>
      <c r="F420" s="906" t="s">
        <v>496</v>
      </c>
      <c r="G420" s="921" t="s">
        <v>341</v>
      </c>
      <c r="H420" s="2652"/>
      <c r="I420" s="3930"/>
    </row>
    <row r="421" spans="2:9" ht="47.25" customHeight="1" x14ac:dyDescent="0.2">
      <c r="B421" s="4115"/>
      <c r="C421" s="4116"/>
      <c r="D421" s="1569"/>
      <c r="E421" s="437"/>
      <c r="F421" s="906" t="s">
        <v>497</v>
      </c>
      <c r="G421" s="921" t="s">
        <v>125</v>
      </c>
      <c r="H421" s="2652"/>
      <c r="I421" s="3930"/>
    </row>
    <row r="422" spans="2:9" ht="47.25" customHeight="1" x14ac:dyDescent="0.2">
      <c r="B422" s="4115"/>
      <c r="C422" s="4116"/>
      <c r="D422" s="1569"/>
      <c r="E422" s="437"/>
      <c r="F422" s="906" t="s">
        <v>1740</v>
      </c>
      <c r="G422" s="921" t="s">
        <v>2467</v>
      </c>
      <c r="H422" s="2652"/>
      <c r="I422" s="3930"/>
    </row>
    <row r="423" spans="2:9" ht="21" customHeight="1" x14ac:dyDescent="0.2">
      <c r="B423" s="4115"/>
      <c r="C423" s="4116"/>
      <c r="D423" s="1569"/>
      <c r="E423" s="1570" t="s">
        <v>2944</v>
      </c>
      <c r="F423" s="1571"/>
      <c r="G423" s="1571"/>
      <c r="H423" s="2652"/>
      <c r="I423" s="3930"/>
    </row>
    <row r="424" spans="2:9" ht="21" customHeight="1" x14ac:dyDescent="0.2">
      <c r="B424" s="4115"/>
      <c r="C424" s="4116"/>
      <c r="D424" s="1569"/>
      <c r="E424" s="1711" t="s">
        <v>2652</v>
      </c>
      <c r="F424" s="1711"/>
      <c r="G424" s="4125"/>
      <c r="H424" s="2652"/>
      <c r="I424" s="3930"/>
    </row>
    <row r="425" spans="2:9" ht="21" customHeight="1" thickBot="1" x14ac:dyDescent="0.25">
      <c r="B425" s="3915"/>
      <c r="C425" s="3917"/>
      <c r="D425" s="3901"/>
      <c r="E425" s="3902" t="s">
        <v>2932</v>
      </c>
      <c r="F425" s="4034"/>
      <c r="G425" s="4034"/>
      <c r="H425" s="3951"/>
      <c r="I425" s="3931"/>
    </row>
    <row r="426" spans="2:9" ht="21" customHeight="1" thickTop="1" x14ac:dyDescent="0.2">
      <c r="B426" s="3913" t="s">
        <v>2955</v>
      </c>
      <c r="C426" s="3916" t="s">
        <v>3042</v>
      </c>
      <c r="D426" s="3918" t="s">
        <v>2943</v>
      </c>
      <c r="E426" s="4123" t="s">
        <v>2975</v>
      </c>
      <c r="F426" s="4124"/>
      <c r="G426" s="4124"/>
      <c r="H426" s="3950"/>
      <c r="I426" s="3929" t="s">
        <v>2</v>
      </c>
    </row>
    <row r="427" spans="2:9" ht="47.25" customHeight="1" x14ac:dyDescent="0.2">
      <c r="B427" s="4115"/>
      <c r="C427" s="4116"/>
      <c r="D427" s="1569"/>
      <c r="E427" s="437"/>
      <c r="F427" s="906" t="s">
        <v>496</v>
      </c>
      <c r="G427" s="921" t="s">
        <v>341</v>
      </c>
      <c r="H427" s="2652"/>
      <c r="I427" s="3930"/>
    </row>
    <row r="428" spans="2:9" ht="47.25" customHeight="1" x14ac:dyDescent="0.2">
      <c r="B428" s="4115"/>
      <c r="C428" s="4116"/>
      <c r="D428" s="1569"/>
      <c r="E428" s="437"/>
      <c r="F428" s="906" t="s">
        <v>497</v>
      </c>
      <c r="G428" s="921" t="s">
        <v>125</v>
      </c>
      <c r="H428" s="2652"/>
      <c r="I428" s="3930"/>
    </row>
    <row r="429" spans="2:9" ht="47.25" customHeight="1" x14ac:dyDescent="0.2">
      <c r="B429" s="4115"/>
      <c r="C429" s="4116"/>
      <c r="D429" s="1569"/>
      <c r="E429" s="437"/>
      <c r="F429" s="906" t="s">
        <v>1740</v>
      </c>
      <c r="G429" s="921" t="s">
        <v>2467</v>
      </c>
      <c r="H429" s="2652"/>
      <c r="I429" s="3930"/>
    </row>
    <row r="430" spans="2:9" ht="21" customHeight="1" x14ac:dyDescent="0.2">
      <c r="B430" s="4115"/>
      <c r="C430" s="4116"/>
      <c r="D430" s="1569"/>
      <c r="E430" s="1570" t="s">
        <v>3036</v>
      </c>
      <c r="F430" s="1571"/>
      <c r="G430" s="1571"/>
      <c r="H430" s="2652"/>
      <c r="I430" s="3930"/>
    </row>
    <row r="431" spans="2:9" ht="21" customHeight="1" x14ac:dyDescent="0.2">
      <c r="B431" s="4115"/>
      <c r="C431" s="4116"/>
      <c r="D431" s="1569"/>
      <c r="E431" s="1711" t="s">
        <v>2652</v>
      </c>
      <c r="F431" s="1711"/>
      <c r="G431" s="4125"/>
      <c r="H431" s="2652"/>
      <c r="I431" s="3930"/>
    </row>
    <row r="432" spans="2:9" ht="21" customHeight="1" thickBot="1" x14ac:dyDescent="0.25">
      <c r="B432" s="3915"/>
      <c r="C432" s="3917"/>
      <c r="D432" s="3901"/>
      <c r="E432" s="3902" t="s">
        <v>3033</v>
      </c>
      <c r="F432" s="4034"/>
      <c r="G432" s="4034"/>
      <c r="H432" s="3951"/>
      <c r="I432" s="3931"/>
    </row>
    <row r="433" spans="2:9" ht="21" customHeight="1" thickTop="1" x14ac:dyDescent="0.2">
      <c r="B433" s="3913" t="s">
        <v>4180</v>
      </c>
      <c r="C433" s="3916" t="s">
        <v>4246</v>
      </c>
      <c r="D433" s="3918" t="s">
        <v>8</v>
      </c>
      <c r="E433" s="4123" t="s">
        <v>2975</v>
      </c>
      <c r="F433" s="4124"/>
      <c r="G433" s="4124"/>
      <c r="H433" s="3950"/>
      <c r="I433" s="3929" t="s">
        <v>2</v>
      </c>
    </row>
    <row r="434" spans="2:9" ht="47.25" customHeight="1" x14ac:dyDescent="0.2">
      <c r="B434" s="4115"/>
      <c r="C434" s="4116"/>
      <c r="D434" s="1569"/>
      <c r="E434" s="437"/>
      <c r="F434" s="906" t="s">
        <v>496</v>
      </c>
      <c r="G434" s="921" t="s">
        <v>341</v>
      </c>
      <c r="H434" s="2652"/>
      <c r="I434" s="3930"/>
    </row>
    <row r="435" spans="2:9" ht="47.25" customHeight="1" x14ac:dyDescent="0.2">
      <c r="B435" s="4115"/>
      <c r="C435" s="4116"/>
      <c r="D435" s="1569"/>
      <c r="E435" s="437"/>
      <c r="F435" s="906" t="s">
        <v>497</v>
      </c>
      <c r="G435" s="921" t="s">
        <v>103</v>
      </c>
      <c r="H435" s="2652"/>
      <c r="I435" s="3930"/>
    </row>
    <row r="436" spans="2:9" ht="47.25" customHeight="1" x14ac:dyDescent="0.2">
      <c r="B436" s="4115"/>
      <c r="C436" s="4116"/>
      <c r="D436" s="1569"/>
      <c r="E436" s="437"/>
      <c r="F436" s="906" t="s">
        <v>1740</v>
      </c>
      <c r="G436" s="921" t="s">
        <v>2467</v>
      </c>
      <c r="H436" s="2652"/>
      <c r="I436" s="3930"/>
    </row>
    <row r="437" spans="2:9" ht="21" customHeight="1" x14ac:dyDescent="0.2">
      <c r="B437" s="4115"/>
      <c r="C437" s="4116"/>
      <c r="D437" s="1569"/>
      <c r="E437" s="1570" t="s">
        <v>2944</v>
      </c>
      <c r="F437" s="1571"/>
      <c r="G437" s="1571"/>
      <c r="H437" s="2652"/>
      <c r="I437" s="3930"/>
    </row>
    <row r="438" spans="2:9" ht="21" customHeight="1" x14ac:dyDescent="0.2">
      <c r="B438" s="4115"/>
      <c r="C438" s="4116"/>
      <c r="D438" s="1569"/>
      <c r="E438" s="1711" t="s">
        <v>2652</v>
      </c>
      <c r="F438" s="1711"/>
      <c r="G438" s="4125"/>
      <c r="H438" s="2652"/>
      <c r="I438" s="3930"/>
    </row>
    <row r="439" spans="2:9" ht="21" customHeight="1" thickBot="1" x14ac:dyDescent="0.25">
      <c r="B439" s="3915"/>
      <c r="C439" s="3917"/>
      <c r="D439" s="3901"/>
      <c r="E439" s="3902" t="s">
        <v>2932</v>
      </c>
      <c r="F439" s="4034"/>
      <c r="G439" s="4034"/>
      <c r="H439" s="3951"/>
      <c r="I439" s="3931"/>
    </row>
    <row r="440" spans="2:9" ht="21" customHeight="1" thickTop="1" x14ac:dyDescent="0.2">
      <c r="B440" s="3913" t="s">
        <v>4181</v>
      </c>
      <c r="C440" s="3916" t="s">
        <v>4247</v>
      </c>
      <c r="D440" s="3918" t="s">
        <v>2943</v>
      </c>
      <c r="E440" s="4123" t="s">
        <v>2975</v>
      </c>
      <c r="F440" s="4124"/>
      <c r="G440" s="4124"/>
      <c r="H440" s="3950"/>
      <c r="I440" s="3929" t="s">
        <v>2</v>
      </c>
    </row>
    <row r="441" spans="2:9" ht="47.25" customHeight="1" x14ac:dyDescent="0.2">
      <c r="B441" s="4115"/>
      <c r="C441" s="4116"/>
      <c r="D441" s="1569"/>
      <c r="E441" s="437"/>
      <c r="F441" s="906" t="s">
        <v>496</v>
      </c>
      <c r="G441" s="921" t="s">
        <v>341</v>
      </c>
      <c r="H441" s="2652"/>
      <c r="I441" s="3930"/>
    </row>
    <row r="442" spans="2:9" ht="47.25" customHeight="1" x14ac:dyDescent="0.2">
      <c r="B442" s="4115"/>
      <c r="C442" s="4116"/>
      <c r="D442" s="1569"/>
      <c r="E442" s="437"/>
      <c r="F442" s="906" t="s">
        <v>497</v>
      </c>
      <c r="G442" s="921" t="s">
        <v>103</v>
      </c>
      <c r="H442" s="2652"/>
      <c r="I442" s="3930"/>
    </row>
    <row r="443" spans="2:9" ht="47.25" customHeight="1" x14ac:dyDescent="0.2">
      <c r="B443" s="4115"/>
      <c r="C443" s="4116"/>
      <c r="D443" s="1569"/>
      <c r="E443" s="437"/>
      <c r="F443" s="906" t="s">
        <v>1740</v>
      </c>
      <c r="G443" s="921" t="s">
        <v>2467</v>
      </c>
      <c r="H443" s="2652"/>
      <c r="I443" s="3930"/>
    </row>
    <row r="444" spans="2:9" ht="21" customHeight="1" x14ac:dyDescent="0.2">
      <c r="B444" s="4115"/>
      <c r="C444" s="4116"/>
      <c r="D444" s="1569"/>
      <c r="E444" s="1570" t="s">
        <v>3036</v>
      </c>
      <c r="F444" s="1571"/>
      <c r="G444" s="1571"/>
      <c r="H444" s="2652"/>
      <c r="I444" s="3930"/>
    </row>
    <row r="445" spans="2:9" ht="21" customHeight="1" x14ac:dyDescent="0.2">
      <c r="B445" s="4115"/>
      <c r="C445" s="4116"/>
      <c r="D445" s="1569"/>
      <c r="E445" s="1711" t="s">
        <v>2652</v>
      </c>
      <c r="F445" s="1711"/>
      <c r="G445" s="4125"/>
      <c r="H445" s="2652"/>
      <c r="I445" s="3930"/>
    </row>
    <row r="446" spans="2:9" ht="21" customHeight="1" thickBot="1" x14ac:dyDescent="0.25">
      <c r="B446" s="3915"/>
      <c r="C446" s="3917"/>
      <c r="D446" s="3901"/>
      <c r="E446" s="3902" t="s">
        <v>3033</v>
      </c>
      <c r="F446" s="4034"/>
      <c r="G446" s="4034"/>
      <c r="H446" s="3951"/>
      <c r="I446" s="3931"/>
    </row>
    <row r="447" spans="2:9" ht="21" customHeight="1" thickTop="1" x14ac:dyDescent="0.2">
      <c r="B447" s="3913" t="s">
        <v>4182</v>
      </c>
      <c r="C447" s="3916" t="s">
        <v>4248</v>
      </c>
      <c r="D447" s="3918" t="s">
        <v>8</v>
      </c>
      <c r="E447" s="4123" t="s">
        <v>2975</v>
      </c>
      <c r="F447" s="4124"/>
      <c r="G447" s="4124"/>
      <c r="H447" s="3950"/>
      <c r="I447" s="3929" t="s">
        <v>2</v>
      </c>
    </row>
    <row r="448" spans="2:9" ht="47.25" customHeight="1" x14ac:dyDescent="0.2">
      <c r="B448" s="4115"/>
      <c r="C448" s="4116"/>
      <c r="D448" s="1569"/>
      <c r="E448" s="437"/>
      <c r="F448" s="906" t="s">
        <v>496</v>
      </c>
      <c r="G448" s="921" t="s">
        <v>341</v>
      </c>
      <c r="H448" s="2652"/>
      <c r="I448" s="3930"/>
    </row>
    <row r="449" spans="2:9" ht="47.25" customHeight="1" x14ac:dyDescent="0.2">
      <c r="B449" s="4115"/>
      <c r="C449" s="4116"/>
      <c r="D449" s="1569"/>
      <c r="E449" s="437"/>
      <c r="F449" s="906" t="s">
        <v>497</v>
      </c>
      <c r="G449" s="921" t="s">
        <v>2489</v>
      </c>
      <c r="H449" s="2652"/>
      <c r="I449" s="3930"/>
    </row>
    <row r="450" spans="2:9" ht="47.25" customHeight="1" x14ac:dyDescent="0.2">
      <c r="B450" s="4115"/>
      <c r="C450" s="4116"/>
      <c r="D450" s="1569"/>
      <c r="E450" s="437"/>
      <c r="F450" s="906" t="s">
        <v>1740</v>
      </c>
      <c r="G450" s="921" t="s">
        <v>2467</v>
      </c>
      <c r="H450" s="2652"/>
      <c r="I450" s="3930"/>
    </row>
    <row r="451" spans="2:9" ht="21" customHeight="1" x14ac:dyDescent="0.2">
      <c r="B451" s="4115"/>
      <c r="C451" s="4116"/>
      <c r="D451" s="1569"/>
      <c r="E451" s="1570" t="s">
        <v>2944</v>
      </c>
      <c r="F451" s="1571"/>
      <c r="G451" s="1571"/>
      <c r="H451" s="2652"/>
      <c r="I451" s="3930"/>
    </row>
    <row r="452" spans="2:9" ht="21" customHeight="1" x14ac:dyDescent="0.2">
      <c r="B452" s="4115"/>
      <c r="C452" s="4116"/>
      <c r="D452" s="1569"/>
      <c r="E452" s="1711" t="s">
        <v>2652</v>
      </c>
      <c r="F452" s="1711"/>
      <c r="G452" s="4125"/>
      <c r="H452" s="2652"/>
      <c r="I452" s="3930"/>
    </row>
    <row r="453" spans="2:9" ht="21" customHeight="1" thickBot="1" x14ac:dyDescent="0.25">
      <c r="B453" s="3915"/>
      <c r="C453" s="3917"/>
      <c r="D453" s="3901"/>
      <c r="E453" s="3902" t="s">
        <v>2932</v>
      </c>
      <c r="F453" s="4034"/>
      <c r="G453" s="4034"/>
      <c r="H453" s="3951"/>
      <c r="I453" s="3931"/>
    </row>
    <row r="454" spans="2:9" ht="21" customHeight="1" thickTop="1" x14ac:dyDescent="0.2">
      <c r="B454" s="3913" t="s">
        <v>4183</v>
      </c>
      <c r="C454" s="3916" t="s">
        <v>4249</v>
      </c>
      <c r="D454" s="3918" t="s">
        <v>2943</v>
      </c>
      <c r="E454" s="4123" t="s">
        <v>2975</v>
      </c>
      <c r="F454" s="4124"/>
      <c r="G454" s="4124"/>
      <c r="H454" s="3950"/>
      <c r="I454" s="3929" t="s">
        <v>2</v>
      </c>
    </row>
    <row r="455" spans="2:9" ht="47.25" customHeight="1" x14ac:dyDescent="0.2">
      <c r="B455" s="4115"/>
      <c r="C455" s="4116"/>
      <c r="D455" s="1569"/>
      <c r="E455" s="437"/>
      <c r="F455" s="906" t="s">
        <v>496</v>
      </c>
      <c r="G455" s="921" t="s">
        <v>341</v>
      </c>
      <c r="H455" s="2652"/>
      <c r="I455" s="3930"/>
    </row>
    <row r="456" spans="2:9" ht="47.25" customHeight="1" x14ac:dyDescent="0.2">
      <c r="B456" s="4115"/>
      <c r="C456" s="4116"/>
      <c r="D456" s="1569"/>
      <c r="E456" s="437"/>
      <c r="F456" s="906" t="s">
        <v>497</v>
      </c>
      <c r="G456" s="921" t="s">
        <v>2489</v>
      </c>
      <c r="H456" s="2652"/>
      <c r="I456" s="3930"/>
    </row>
    <row r="457" spans="2:9" ht="47.25" customHeight="1" x14ac:dyDescent="0.2">
      <c r="B457" s="4115"/>
      <c r="C457" s="4116"/>
      <c r="D457" s="1569"/>
      <c r="E457" s="437"/>
      <c r="F457" s="906" t="s">
        <v>1740</v>
      </c>
      <c r="G457" s="921" t="s">
        <v>2467</v>
      </c>
      <c r="H457" s="2652"/>
      <c r="I457" s="3930"/>
    </row>
    <row r="458" spans="2:9" ht="21" customHeight="1" x14ac:dyDescent="0.2">
      <c r="B458" s="4115"/>
      <c r="C458" s="4116"/>
      <c r="D458" s="1569"/>
      <c r="E458" s="1570" t="s">
        <v>3036</v>
      </c>
      <c r="F458" s="1571"/>
      <c r="G458" s="1571"/>
      <c r="H458" s="2652"/>
      <c r="I458" s="3930"/>
    </row>
    <row r="459" spans="2:9" ht="21" customHeight="1" x14ac:dyDescent="0.2">
      <c r="B459" s="4115"/>
      <c r="C459" s="4116"/>
      <c r="D459" s="1569"/>
      <c r="E459" s="1711" t="s">
        <v>2652</v>
      </c>
      <c r="F459" s="1711"/>
      <c r="G459" s="4125"/>
      <c r="H459" s="2652"/>
      <c r="I459" s="3930"/>
    </row>
    <row r="460" spans="2:9" ht="21" customHeight="1" thickBot="1" x14ac:dyDescent="0.25">
      <c r="B460" s="3915"/>
      <c r="C460" s="3917"/>
      <c r="D460" s="3901"/>
      <c r="E460" s="3902" t="s">
        <v>3033</v>
      </c>
      <c r="F460" s="4034"/>
      <c r="G460" s="4034"/>
      <c r="H460" s="3951"/>
      <c r="I460" s="3931"/>
    </row>
    <row r="461" spans="2:9" ht="21" customHeight="1" thickTop="1" x14ac:dyDescent="0.2">
      <c r="B461" s="3913" t="s">
        <v>2956</v>
      </c>
      <c r="C461" s="3916" t="s">
        <v>3051</v>
      </c>
      <c r="D461" s="3918" t="s">
        <v>8</v>
      </c>
      <c r="E461" s="4123" t="s">
        <v>2975</v>
      </c>
      <c r="F461" s="4124"/>
      <c r="G461" s="4124"/>
      <c r="H461" s="3950"/>
      <c r="I461" s="3929" t="s">
        <v>2</v>
      </c>
    </row>
    <row r="462" spans="2:9" ht="47.25" customHeight="1" x14ac:dyDescent="0.2">
      <c r="B462" s="4115"/>
      <c r="C462" s="4116"/>
      <c r="D462" s="1569"/>
      <c r="E462" s="437"/>
      <c r="F462" s="906" t="s">
        <v>496</v>
      </c>
      <c r="G462" s="921" t="s">
        <v>2958</v>
      </c>
      <c r="H462" s="2652"/>
      <c r="I462" s="3930"/>
    </row>
    <row r="463" spans="2:9" ht="47.25" customHeight="1" x14ac:dyDescent="0.2">
      <c r="B463" s="4115"/>
      <c r="C463" s="4116"/>
      <c r="D463" s="1569"/>
      <c r="E463" s="437"/>
      <c r="F463" s="906" t="s">
        <v>1740</v>
      </c>
      <c r="G463" s="921" t="s">
        <v>2467</v>
      </c>
      <c r="H463" s="2652"/>
      <c r="I463" s="3930"/>
    </row>
    <row r="464" spans="2:9" ht="21" customHeight="1" x14ac:dyDescent="0.2">
      <c r="B464" s="4115"/>
      <c r="C464" s="4116"/>
      <c r="D464" s="1569"/>
      <c r="E464" s="1570" t="s">
        <v>2944</v>
      </c>
      <c r="F464" s="1571"/>
      <c r="G464" s="1571"/>
      <c r="H464" s="2652"/>
      <c r="I464" s="3930"/>
    </row>
    <row r="465" spans="2:9" ht="21" customHeight="1" x14ac:dyDescent="0.2">
      <c r="B465" s="4115"/>
      <c r="C465" s="4116"/>
      <c r="D465" s="1569"/>
      <c r="E465" s="1711" t="s">
        <v>2652</v>
      </c>
      <c r="F465" s="1711"/>
      <c r="G465" s="4125"/>
      <c r="H465" s="2652"/>
      <c r="I465" s="3930"/>
    </row>
    <row r="466" spans="2:9" ht="21" customHeight="1" thickBot="1" x14ac:dyDescent="0.25">
      <c r="B466" s="3915"/>
      <c r="C466" s="3917"/>
      <c r="D466" s="3901"/>
      <c r="E466" s="3902" t="s">
        <v>2932</v>
      </c>
      <c r="F466" s="4034"/>
      <c r="G466" s="4034"/>
      <c r="H466" s="3951"/>
      <c r="I466" s="3931"/>
    </row>
    <row r="467" spans="2:9" ht="21" customHeight="1" thickTop="1" x14ac:dyDescent="0.2">
      <c r="B467" s="3913" t="s">
        <v>2957</v>
      </c>
      <c r="C467" s="3916" t="s">
        <v>3052</v>
      </c>
      <c r="D467" s="3918" t="s">
        <v>2943</v>
      </c>
      <c r="E467" s="4123" t="s">
        <v>2975</v>
      </c>
      <c r="F467" s="4124"/>
      <c r="G467" s="4124"/>
      <c r="H467" s="3950"/>
      <c r="I467" s="3929" t="s">
        <v>2</v>
      </c>
    </row>
    <row r="468" spans="2:9" ht="47.25" customHeight="1" x14ac:dyDescent="0.2">
      <c r="B468" s="4115"/>
      <c r="C468" s="4116"/>
      <c r="D468" s="1569"/>
      <c r="E468" s="437"/>
      <c r="F468" s="906" t="s">
        <v>496</v>
      </c>
      <c r="G468" s="921" t="s">
        <v>2958</v>
      </c>
      <c r="H468" s="2652"/>
      <c r="I468" s="3930"/>
    </row>
    <row r="469" spans="2:9" ht="47.25" customHeight="1" x14ac:dyDescent="0.2">
      <c r="B469" s="4115"/>
      <c r="C469" s="4116"/>
      <c r="D469" s="1569"/>
      <c r="E469" s="437"/>
      <c r="F469" s="906" t="s">
        <v>1740</v>
      </c>
      <c r="G469" s="921" t="s">
        <v>2467</v>
      </c>
      <c r="H469" s="2652"/>
      <c r="I469" s="3930"/>
    </row>
    <row r="470" spans="2:9" ht="21" customHeight="1" x14ac:dyDescent="0.2">
      <c r="B470" s="4115"/>
      <c r="C470" s="4116"/>
      <c r="D470" s="1569"/>
      <c r="E470" s="1570" t="s">
        <v>3036</v>
      </c>
      <c r="F470" s="1571"/>
      <c r="G470" s="1571"/>
      <c r="H470" s="2652"/>
      <c r="I470" s="3930"/>
    </row>
    <row r="471" spans="2:9" ht="21" customHeight="1" x14ac:dyDescent="0.2">
      <c r="B471" s="4115"/>
      <c r="C471" s="4116"/>
      <c r="D471" s="1569"/>
      <c r="E471" s="1711" t="s">
        <v>2652</v>
      </c>
      <c r="F471" s="1711"/>
      <c r="G471" s="4125"/>
      <c r="H471" s="2652"/>
      <c r="I471" s="3930"/>
    </row>
    <row r="472" spans="2:9" ht="21" customHeight="1" thickBot="1" x14ac:dyDescent="0.25">
      <c r="B472" s="3915"/>
      <c r="C472" s="3917"/>
      <c r="D472" s="3901"/>
      <c r="E472" s="3902" t="s">
        <v>3033</v>
      </c>
      <c r="F472" s="4034"/>
      <c r="G472" s="4034"/>
      <c r="H472" s="3951"/>
      <c r="I472" s="3931"/>
    </row>
    <row r="473" spans="2:9" ht="21" customHeight="1" thickTop="1" x14ac:dyDescent="0.2">
      <c r="B473" s="3913" t="s">
        <v>2959</v>
      </c>
      <c r="C473" s="3916" t="s">
        <v>3053</v>
      </c>
      <c r="D473" s="3918" t="s">
        <v>8</v>
      </c>
      <c r="E473" s="4123" t="s">
        <v>2975</v>
      </c>
      <c r="F473" s="4124"/>
      <c r="G473" s="4124"/>
      <c r="H473" s="3950"/>
      <c r="I473" s="3929" t="s">
        <v>2</v>
      </c>
    </row>
    <row r="474" spans="2:9" ht="47.25" customHeight="1" x14ac:dyDescent="0.2">
      <c r="B474" s="4115"/>
      <c r="C474" s="4116"/>
      <c r="D474" s="1569"/>
      <c r="E474" s="437"/>
      <c r="F474" s="906" t="s">
        <v>496</v>
      </c>
      <c r="G474" s="921" t="s">
        <v>4250</v>
      </c>
      <c r="H474" s="2652"/>
      <c r="I474" s="3930"/>
    </row>
    <row r="475" spans="2:9" ht="47.25" customHeight="1" x14ac:dyDescent="0.2">
      <c r="B475" s="4115"/>
      <c r="C475" s="4116"/>
      <c r="D475" s="1569"/>
      <c r="E475" s="437"/>
      <c r="F475" s="906" t="s">
        <v>1740</v>
      </c>
      <c r="G475" s="921" t="s">
        <v>2467</v>
      </c>
      <c r="H475" s="2652"/>
      <c r="I475" s="3930"/>
    </row>
    <row r="476" spans="2:9" ht="21" customHeight="1" x14ac:dyDescent="0.2">
      <c r="B476" s="4115"/>
      <c r="C476" s="4116"/>
      <c r="D476" s="1569"/>
      <c r="E476" s="1570" t="s">
        <v>2944</v>
      </c>
      <c r="F476" s="1571"/>
      <c r="G476" s="1571"/>
      <c r="H476" s="2652"/>
      <c r="I476" s="3930"/>
    </row>
    <row r="477" spans="2:9" ht="21" customHeight="1" x14ac:dyDescent="0.2">
      <c r="B477" s="4115"/>
      <c r="C477" s="4116"/>
      <c r="D477" s="1569"/>
      <c r="E477" s="1711" t="s">
        <v>2652</v>
      </c>
      <c r="F477" s="1711"/>
      <c r="G477" s="4125"/>
      <c r="H477" s="2652"/>
      <c r="I477" s="3930"/>
    </row>
    <row r="478" spans="2:9" ht="21" customHeight="1" thickBot="1" x14ac:dyDescent="0.25">
      <c r="B478" s="3915"/>
      <c r="C478" s="3917"/>
      <c r="D478" s="3901"/>
      <c r="E478" s="3902" t="s">
        <v>2932</v>
      </c>
      <c r="F478" s="4034"/>
      <c r="G478" s="4034"/>
      <c r="H478" s="3951"/>
      <c r="I478" s="3931"/>
    </row>
    <row r="479" spans="2:9" ht="21" customHeight="1" thickTop="1" x14ac:dyDescent="0.2">
      <c r="B479" s="3913" t="s">
        <v>2960</v>
      </c>
      <c r="C479" s="3916" t="s">
        <v>3054</v>
      </c>
      <c r="D479" s="3918" t="s">
        <v>2943</v>
      </c>
      <c r="E479" s="4123" t="s">
        <v>2975</v>
      </c>
      <c r="F479" s="4124"/>
      <c r="G479" s="4124"/>
      <c r="H479" s="3950"/>
      <c r="I479" s="3929" t="s">
        <v>2</v>
      </c>
    </row>
    <row r="480" spans="2:9" ht="47.25" customHeight="1" x14ac:dyDescent="0.2">
      <c r="B480" s="4115"/>
      <c r="C480" s="4116"/>
      <c r="D480" s="1569"/>
      <c r="E480" s="437"/>
      <c r="F480" s="906" t="s">
        <v>496</v>
      </c>
      <c r="G480" s="921" t="s">
        <v>4250</v>
      </c>
      <c r="H480" s="2652"/>
      <c r="I480" s="3930"/>
    </row>
    <row r="481" spans="2:9" ht="47.25" customHeight="1" x14ac:dyDescent="0.2">
      <c r="B481" s="4115"/>
      <c r="C481" s="4116"/>
      <c r="D481" s="1569"/>
      <c r="E481" s="437"/>
      <c r="F481" s="906" t="s">
        <v>1740</v>
      </c>
      <c r="G481" s="921" t="s">
        <v>2467</v>
      </c>
      <c r="H481" s="2652"/>
      <c r="I481" s="3930"/>
    </row>
    <row r="482" spans="2:9" ht="21" customHeight="1" x14ac:dyDescent="0.2">
      <c r="B482" s="4115"/>
      <c r="C482" s="4116"/>
      <c r="D482" s="1569"/>
      <c r="E482" s="1570" t="s">
        <v>3036</v>
      </c>
      <c r="F482" s="1571"/>
      <c r="G482" s="1571"/>
      <c r="H482" s="2652"/>
      <c r="I482" s="3930"/>
    </row>
    <row r="483" spans="2:9" ht="21" customHeight="1" x14ac:dyDescent="0.2">
      <c r="B483" s="4115"/>
      <c r="C483" s="4116"/>
      <c r="D483" s="1569"/>
      <c r="E483" s="1711" t="s">
        <v>2652</v>
      </c>
      <c r="F483" s="1711"/>
      <c r="G483" s="4125"/>
      <c r="H483" s="2652"/>
      <c r="I483" s="3930"/>
    </row>
    <row r="484" spans="2:9" ht="21" customHeight="1" thickBot="1" x14ac:dyDescent="0.25">
      <c r="B484" s="3915"/>
      <c r="C484" s="3917"/>
      <c r="D484" s="3901"/>
      <c r="E484" s="3902" t="s">
        <v>3033</v>
      </c>
      <c r="F484" s="4034"/>
      <c r="G484" s="4034"/>
      <c r="H484" s="3951"/>
      <c r="I484" s="3931"/>
    </row>
    <row r="485" spans="2:9" ht="21" customHeight="1" thickTop="1" x14ac:dyDescent="0.2">
      <c r="B485" s="3913" t="s">
        <v>2962</v>
      </c>
      <c r="C485" s="3916" t="s">
        <v>3057</v>
      </c>
      <c r="D485" s="3918" t="s">
        <v>8</v>
      </c>
      <c r="E485" s="4123" t="s">
        <v>2975</v>
      </c>
      <c r="F485" s="4124"/>
      <c r="G485" s="4124"/>
      <c r="H485" s="3950"/>
      <c r="I485" s="3929" t="s">
        <v>2</v>
      </c>
    </row>
    <row r="486" spans="2:9" ht="47.25" customHeight="1" x14ac:dyDescent="0.2">
      <c r="B486" s="4115"/>
      <c r="C486" s="4116"/>
      <c r="D486" s="1569"/>
      <c r="E486" s="437"/>
      <c r="F486" s="906" t="s">
        <v>496</v>
      </c>
      <c r="G486" s="921" t="s">
        <v>2963</v>
      </c>
      <c r="H486" s="2652"/>
      <c r="I486" s="3930"/>
    </row>
    <row r="487" spans="2:9" ht="47.25" customHeight="1" x14ac:dyDescent="0.2">
      <c r="B487" s="4115"/>
      <c r="C487" s="4116"/>
      <c r="D487" s="1569"/>
      <c r="E487" s="437"/>
      <c r="F487" s="906" t="s">
        <v>1740</v>
      </c>
      <c r="G487" s="921" t="s">
        <v>2467</v>
      </c>
      <c r="H487" s="2652"/>
      <c r="I487" s="3930"/>
    </row>
    <row r="488" spans="2:9" ht="21" customHeight="1" x14ac:dyDescent="0.2">
      <c r="B488" s="4115"/>
      <c r="C488" s="4116"/>
      <c r="D488" s="1569"/>
      <c r="E488" s="1570" t="s">
        <v>2944</v>
      </c>
      <c r="F488" s="1571"/>
      <c r="G488" s="1571"/>
      <c r="H488" s="2652"/>
      <c r="I488" s="3930"/>
    </row>
    <row r="489" spans="2:9" ht="21" customHeight="1" x14ac:dyDescent="0.2">
      <c r="B489" s="4115"/>
      <c r="C489" s="4116"/>
      <c r="D489" s="1569"/>
      <c r="E489" s="1711" t="s">
        <v>2652</v>
      </c>
      <c r="F489" s="1711"/>
      <c r="G489" s="4125"/>
      <c r="H489" s="2652"/>
      <c r="I489" s="3930"/>
    </row>
    <row r="490" spans="2:9" ht="21" customHeight="1" thickBot="1" x14ac:dyDescent="0.25">
      <c r="B490" s="3915"/>
      <c r="C490" s="3917"/>
      <c r="D490" s="3901"/>
      <c r="E490" s="3902" t="s">
        <v>2932</v>
      </c>
      <c r="F490" s="4034"/>
      <c r="G490" s="4034"/>
      <c r="H490" s="3951"/>
      <c r="I490" s="3931"/>
    </row>
    <row r="491" spans="2:9" ht="21" customHeight="1" thickTop="1" x14ac:dyDescent="0.2">
      <c r="B491" s="3913" t="s">
        <v>2961</v>
      </c>
      <c r="C491" s="3916" t="s">
        <v>3058</v>
      </c>
      <c r="D491" s="3918" t="s">
        <v>2943</v>
      </c>
      <c r="E491" s="4123" t="s">
        <v>2975</v>
      </c>
      <c r="F491" s="4124"/>
      <c r="G491" s="4124"/>
      <c r="H491" s="3950"/>
      <c r="I491" s="3929" t="s">
        <v>2</v>
      </c>
    </row>
    <row r="492" spans="2:9" ht="47.25" customHeight="1" x14ac:dyDescent="0.2">
      <c r="B492" s="4115"/>
      <c r="C492" s="4116"/>
      <c r="D492" s="1569"/>
      <c r="E492" s="437"/>
      <c r="F492" s="906" t="s">
        <v>496</v>
      </c>
      <c r="G492" s="921" t="s">
        <v>2963</v>
      </c>
      <c r="H492" s="2652"/>
      <c r="I492" s="3930"/>
    </row>
    <row r="493" spans="2:9" ht="47.25" customHeight="1" x14ac:dyDescent="0.2">
      <c r="B493" s="4115"/>
      <c r="C493" s="4116"/>
      <c r="D493" s="1569"/>
      <c r="E493" s="437"/>
      <c r="F493" s="906" t="s">
        <v>1740</v>
      </c>
      <c r="G493" s="921" t="s">
        <v>2467</v>
      </c>
      <c r="H493" s="2652"/>
      <c r="I493" s="3930"/>
    </row>
    <row r="494" spans="2:9" ht="21" customHeight="1" x14ac:dyDescent="0.2">
      <c r="B494" s="4115"/>
      <c r="C494" s="4116"/>
      <c r="D494" s="1569"/>
      <c r="E494" s="1570" t="s">
        <v>3036</v>
      </c>
      <c r="F494" s="1571"/>
      <c r="G494" s="1571"/>
      <c r="H494" s="2652"/>
      <c r="I494" s="3930"/>
    </row>
    <row r="495" spans="2:9" ht="21" customHeight="1" x14ac:dyDescent="0.2">
      <c r="B495" s="4115"/>
      <c r="C495" s="4116"/>
      <c r="D495" s="1569"/>
      <c r="E495" s="1711" t="s">
        <v>2652</v>
      </c>
      <c r="F495" s="1711"/>
      <c r="G495" s="4125"/>
      <c r="H495" s="2652"/>
      <c r="I495" s="3930"/>
    </row>
    <row r="496" spans="2:9" ht="21" customHeight="1" thickBot="1" x14ac:dyDescent="0.25">
      <c r="B496" s="3915"/>
      <c r="C496" s="3917"/>
      <c r="D496" s="3901"/>
      <c r="E496" s="3902" t="s">
        <v>3033</v>
      </c>
      <c r="F496" s="4034"/>
      <c r="G496" s="4034"/>
      <c r="H496" s="3951"/>
      <c r="I496" s="3931"/>
    </row>
    <row r="497" spans="2:9" ht="21" customHeight="1" thickTop="1" x14ac:dyDescent="0.2">
      <c r="B497" s="3913" t="s">
        <v>2964</v>
      </c>
      <c r="C497" s="3916" t="s">
        <v>3059</v>
      </c>
      <c r="D497" s="3918" t="s">
        <v>8</v>
      </c>
      <c r="E497" s="4123" t="s">
        <v>2975</v>
      </c>
      <c r="F497" s="4124"/>
      <c r="G497" s="4124"/>
      <c r="H497" s="3950"/>
      <c r="I497" s="3929" t="s">
        <v>2</v>
      </c>
    </row>
    <row r="498" spans="2:9" ht="47.25" customHeight="1" x14ac:dyDescent="0.2">
      <c r="B498" s="4115"/>
      <c r="C498" s="4116"/>
      <c r="D498" s="1569"/>
      <c r="E498" s="437"/>
      <c r="F498" s="906" t="s">
        <v>496</v>
      </c>
      <c r="G498" s="921" t="s">
        <v>2966</v>
      </c>
      <c r="H498" s="2652"/>
      <c r="I498" s="3930"/>
    </row>
    <row r="499" spans="2:9" ht="47.25" customHeight="1" x14ac:dyDescent="0.2">
      <c r="B499" s="4115"/>
      <c r="C499" s="4116"/>
      <c r="D499" s="1569"/>
      <c r="E499" s="437"/>
      <c r="F499" s="906" t="s">
        <v>1740</v>
      </c>
      <c r="G499" s="921" t="s">
        <v>2467</v>
      </c>
      <c r="H499" s="2652"/>
      <c r="I499" s="3930"/>
    </row>
    <row r="500" spans="2:9" ht="21" customHeight="1" x14ac:dyDescent="0.2">
      <c r="B500" s="4115"/>
      <c r="C500" s="4116"/>
      <c r="D500" s="1569"/>
      <c r="E500" s="1570" t="s">
        <v>2944</v>
      </c>
      <c r="F500" s="1571"/>
      <c r="G500" s="1571"/>
      <c r="H500" s="2652"/>
      <c r="I500" s="3930"/>
    </row>
    <row r="501" spans="2:9" ht="21" customHeight="1" x14ac:dyDescent="0.2">
      <c r="B501" s="4115"/>
      <c r="C501" s="4116"/>
      <c r="D501" s="1569"/>
      <c r="E501" s="1711" t="s">
        <v>2652</v>
      </c>
      <c r="F501" s="1711"/>
      <c r="G501" s="4125"/>
      <c r="H501" s="2652"/>
      <c r="I501" s="3930"/>
    </row>
    <row r="502" spans="2:9" ht="21" customHeight="1" thickBot="1" x14ac:dyDescent="0.25">
      <c r="B502" s="3915"/>
      <c r="C502" s="3917"/>
      <c r="D502" s="3901"/>
      <c r="E502" s="3902" t="s">
        <v>2932</v>
      </c>
      <c r="F502" s="4034"/>
      <c r="G502" s="4034"/>
      <c r="H502" s="3951"/>
      <c r="I502" s="3931"/>
    </row>
    <row r="503" spans="2:9" ht="21" customHeight="1" thickTop="1" x14ac:dyDescent="0.2">
      <c r="B503" s="3913" t="s">
        <v>2965</v>
      </c>
      <c r="C503" s="3916" t="s">
        <v>3060</v>
      </c>
      <c r="D503" s="3918" t="s">
        <v>2943</v>
      </c>
      <c r="E503" s="4123" t="s">
        <v>2975</v>
      </c>
      <c r="F503" s="4124"/>
      <c r="G503" s="4124"/>
      <c r="H503" s="3950"/>
      <c r="I503" s="3929" t="s">
        <v>2</v>
      </c>
    </row>
    <row r="504" spans="2:9" ht="47.25" customHeight="1" x14ac:dyDescent="0.2">
      <c r="B504" s="4115"/>
      <c r="C504" s="4116"/>
      <c r="D504" s="1569"/>
      <c r="E504" s="437"/>
      <c r="F504" s="906" t="s">
        <v>496</v>
      </c>
      <c r="G504" s="921" t="s">
        <v>2966</v>
      </c>
      <c r="H504" s="2652"/>
      <c r="I504" s="3930"/>
    </row>
    <row r="505" spans="2:9" ht="47.25" customHeight="1" x14ac:dyDescent="0.2">
      <c r="B505" s="4115"/>
      <c r="C505" s="4116"/>
      <c r="D505" s="1569"/>
      <c r="E505" s="437"/>
      <c r="F505" s="906" t="s">
        <v>1740</v>
      </c>
      <c r="G505" s="921" t="s">
        <v>2467</v>
      </c>
      <c r="H505" s="2652"/>
      <c r="I505" s="3930"/>
    </row>
    <row r="506" spans="2:9" ht="21" customHeight="1" x14ac:dyDescent="0.2">
      <c r="B506" s="4115"/>
      <c r="C506" s="4116"/>
      <c r="D506" s="1569"/>
      <c r="E506" s="1570" t="s">
        <v>3036</v>
      </c>
      <c r="F506" s="1571"/>
      <c r="G506" s="1571"/>
      <c r="H506" s="2652"/>
      <c r="I506" s="3930"/>
    </row>
    <row r="507" spans="2:9" ht="21" customHeight="1" x14ac:dyDescent="0.2">
      <c r="B507" s="4115"/>
      <c r="C507" s="4116"/>
      <c r="D507" s="1569"/>
      <c r="E507" s="1711" t="s">
        <v>2652</v>
      </c>
      <c r="F507" s="1711"/>
      <c r="G507" s="4125"/>
      <c r="H507" s="2652"/>
      <c r="I507" s="3930"/>
    </row>
    <row r="508" spans="2:9" ht="21" customHeight="1" thickBot="1" x14ac:dyDescent="0.25">
      <c r="B508" s="3915"/>
      <c r="C508" s="3917"/>
      <c r="D508" s="3901"/>
      <c r="E508" s="3902" t="s">
        <v>3033</v>
      </c>
      <c r="F508" s="4034"/>
      <c r="G508" s="4034"/>
      <c r="H508" s="3951"/>
      <c r="I508" s="3931"/>
    </row>
    <row r="509" spans="2:9" ht="21" customHeight="1" thickTop="1" x14ac:dyDescent="0.2">
      <c r="B509" s="3913" t="s">
        <v>2967</v>
      </c>
      <c r="C509" s="3916" t="s">
        <v>3061</v>
      </c>
      <c r="D509" s="3918" t="s">
        <v>8</v>
      </c>
      <c r="E509" s="4123" t="s">
        <v>2975</v>
      </c>
      <c r="F509" s="4124"/>
      <c r="G509" s="4124"/>
      <c r="H509" s="3950"/>
      <c r="I509" s="3929" t="s">
        <v>2</v>
      </c>
    </row>
    <row r="510" spans="2:9" ht="47.25" customHeight="1" x14ac:dyDescent="0.2">
      <c r="B510" s="4115"/>
      <c r="C510" s="4116"/>
      <c r="D510" s="1569"/>
      <c r="E510" s="437"/>
      <c r="F510" s="906" t="s">
        <v>496</v>
      </c>
      <c r="G510" s="921" t="s">
        <v>2969</v>
      </c>
      <c r="H510" s="2652"/>
      <c r="I510" s="3930"/>
    </row>
    <row r="511" spans="2:9" ht="47.25" customHeight="1" x14ac:dyDescent="0.2">
      <c r="B511" s="4115"/>
      <c r="C511" s="4116"/>
      <c r="D511" s="1569"/>
      <c r="E511" s="437"/>
      <c r="F511" s="906" t="s">
        <v>1740</v>
      </c>
      <c r="G511" s="921" t="s">
        <v>2467</v>
      </c>
      <c r="H511" s="2652"/>
      <c r="I511" s="3930"/>
    </row>
    <row r="512" spans="2:9" ht="21" customHeight="1" x14ac:dyDescent="0.2">
      <c r="B512" s="4115"/>
      <c r="C512" s="4116"/>
      <c r="D512" s="1569"/>
      <c r="E512" s="1570" t="s">
        <v>2944</v>
      </c>
      <c r="F512" s="1571"/>
      <c r="G512" s="1571"/>
      <c r="H512" s="2652"/>
      <c r="I512" s="3930"/>
    </row>
    <row r="513" spans="2:9" ht="21" customHeight="1" x14ac:dyDescent="0.2">
      <c r="B513" s="4115"/>
      <c r="C513" s="4116"/>
      <c r="D513" s="1569"/>
      <c r="E513" s="1711" t="s">
        <v>2652</v>
      </c>
      <c r="F513" s="1711"/>
      <c r="G513" s="4125"/>
      <c r="H513" s="2652"/>
      <c r="I513" s="3930"/>
    </row>
    <row r="514" spans="2:9" ht="21" customHeight="1" thickBot="1" x14ac:dyDescent="0.25">
      <c r="B514" s="3915"/>
      <c r="C514" s="3917"/>
      <c r="D514" s="3901"/>
      <c r="E514" s="3902" t="s">
        <v>2932</v>
      </c>
      <c r="F514" s="4034"/>
      <c r="G514" s="4034"/>
      <c r="H514" s="3951"/>
      <c r="I514" s="3931"/>
    </row>
    <row r="515" spans="2:9" ht="21" customHeight="1" thickTop="1" x14ac:dyDescent="0.2">
      <c r="B515" s="3913" t="s">
        <v>2968</v>
      </c>
      <c r="C515" s="3916" t="s">
        <v>3062</v>
      </c>
      <c r="D515" s="3918" t="s">
        <v>2943</v>
      </c>
      <c r="E515" s="4123" t="s">
        <v>2975</v>
      </c>
      <c r="F515" s="4124"/>
      <c r="G515" s="4124"/>
      <c r="H515" s="3950"/>
      <c r="I515" s="3929" t="s">
        <v>2</v>
      </c>
    </row>
    <row r="516" spans="2:9" ht="47.25" customHeight="1" x14ac:dyDescent="0.2">
      <c r="B516" s="4115"/>
      <c r="C516" s="4116"/>
      <c r="D516" s="1569"/>
      <c r="E516" s="437"/>
      <c r="F516" s="906" t="s">
        <v>496</v>
      </c>
      <c r="G516" s="921" t="s">
        <v>2969</v>
      </c>
      <c r="H516" s="2652"/>
      <c r="I516" s="3930"/>
    </row>
    <row r="517" spans="2:9" ht="47.25" customHeight="1" x14ac:dyDescent="0.2">
      <c r="B517" s="4115"/>
      <c r="C517" s="4116"/>
      <c r="D517" s="1569"/>
      <c r="E517" s="437"/>
      <c r="F517" s="906" t="s">
        <v>1740</v>
      </c>
      <c r="G517" s="921" t="s">
        <v>2467</v>
      </c>
      <c r="H517" s="2652"/>
      <c r="I517" s="3930"/>
    </row>
    <row r="518" spans="2:9" ht="21" customHeight="1" x14ac:dyDescent="0.2">
      <c r="B518" s="4115"/>
      <c r="C518" s="4116"/>
      <c r="D518" s="1569"/>
      <c r="E518" s="1570" t="s">
        <v>3036</v>
      </c>
      <c r="F518" s="1571"/>
      <c r="G518" s="1571"/>
      <c r="H518" s="2652"/>
      <c r="I518" s="3930"/>
    </row>
    <row r="519" spans="2:9" ht="21" customHeight="1" x14ac:dyDescent="0.2">
      <c r="B519" s="4115"/>
      <c r="C519" s="4116"/>
      <c r="D519" s="1569"/>
      <c r="E519" s="1711" t="s">
        <v>2652</v>
      </c>
      <c r="F519" s="1711"/>
      <c r="G519" s="4125"/>
      <c r="H519" s="2652"/>
      <c r="I519" s="3930"/>
    </row>
    <row r="520" spans="2:9" ht="21" customHeight="1" thickBot="1" x14ac:dyDescent="0.25">
      <c r="B520" s="3915"/>
      <c r="C520" s="3917"/>
      <c r="D520" s="3901"/>
      <c r="E520" s="3902" t="s">
        <v>3033</v>
      </c>
      <c r="F520" s="4034"/>
      <c r="G520" s="4034"/>
      <c r="H520" s="3951"/>
      <c r="I520" s="3931"/>
    </row>
    <row r="521" spans="2:9" ht="21" customHeight="1" thickTop="1" x14ac:dyDescent="0.2">
      <c r="B521" s="3913" t="s">
        <v>2971</v>
      </c>
      <c r="C521" s="3916" t="s">
        <v>3063</v>
      </c>
      <c r="D521" s="3918" t="s">
        <v>8</v>
      </c>
      <c r="E521" s="4123" t="s">
        <v>2975</v>
      </c>
      <c r="F521" s="4124"/>
      <c r="G521" s="4124"/>
      <c r="H521" s="3950"/>
      <c r="I521" s="3929" t="s">
        <v>2</v>
      </c>
    </row>
    <row r="522" spans="2:9" ht="47.25" customHeight="1" x14ac:dyDescent="0.2">
      <c r="B522" s="4115"/>
      <c r="C522" s="4116"/>
      <c r="D522" s="1569"/>
      <c r="E522" s="437"/>
      <c r="F522" s="906" t="s">
        <v>496</v>
      </c>
      <c r="G522" s="921" t="s">
        <v>2972</v>
      </c>
      <c r="H522" s="2652"/>
      <c r="I522" s="3930"/>
    </row>
    <row r="523" spans="2:9" ht="47.25" customHeight="1" x14ac:dyDescent="0.2">
      <c r="B523" s="4115"/>
      <c r="C523" s="4116"/>
      <c r="D523" s="1569"/>
      <c r="E523" s="437"/>
      <c r="F523" s="906" t="s">
        <v>1740</v>
      </c>
      <c r="G523" s="921" t="s">
        <v>2467</v>
      </c>
      <c r="H523" s="2652"/>
      <c r="I523" s="3930"/>
    </row>
    <row r="524" spans="2:9" ht="21" customHeight="1" x14ac:dyDescent="0.2">
      <c r="B524" s="4115"/>
      <c r="C524" s="4116"/>
      <c r="D524" s="1569"/>
      <c r="E524" s="1570" t="s">
        <v>2944</v>
      </c>
      <c r="F524" s="1571"/>
      <c r="G524" s="1571"/>
      <c r="H524" s="2652"/>
      <c r="I524" s="3930"/>
    </row>
    <row r="525" spans="2:9" ht="21" customHeight="1" x14ac:dyDescent="0.2">
      <c r="B525" s="4115"/>
      <c r="C525" s="4116"/>
      <c r="D525" s="1569"/>
      <c r="E525" s="1711" t="s">
        <v>2652</v>
      </c>
      <c r="F525" s="1711"/>
      <c r="G525" s="4125"/>
      <c r="H525" s="2652"/>
      <c r="I525" s="3930"/>
    </row>
    <row r="526" spans="2:9" ht="21" customHeight="1" thickBot="1" x14ac:dyDescent="0.25">
      <c r="B526" s="3915"/>
      <c r="C526" s="3917"/>
      <c r="D526" s="3901"/>
      <c r="E526" s="3902" t="s">
        <v>2932</v>
      </c>
      <c r="F526" s="4034"/>
      <c r="G526" s="4034"/>
      <c r="H526" s="3951"/>
      <c r="I526" s="3931"/>
    </row>
    <row r="527" spans="2:9" ht="21" customHeight="1" thickTop="1" x14ac:dyDescent="0.2">
      <c r="B527" s="3913" t="s">
        <v>2970</v>
      </c>
      <c r="C527" s="3916" t="s">
        <v>3064</v>
      </c>
      <c r="D527" s="3918" t="s">
        <v>2943</v>
      </c>
      <c r="E527" s="4123" t="s">
        <v>2975</v>
      </c>
      <c r="F527" s="4124"/>
      <c r="G527" s="4124"/>
      <c r="H527" s="3950"/>
      <c r="I527" s="3929" t="s">
        <v>2</v>
      </c>
    </row>
    <row r="528" spans="2:9" ht="47.25" customHeight="1" x14ac:dyDescent="0.2">
      <c r="B528" s="4115"/>
      <c r="C528" s="4116"/>
      <c r="D528" s="1569"/>
      <c r="E528" s="437"/>
      <c r="F528" s="906" t="s">
        <v>496</v>
      </c>
      <c r="G528" s="921" t="s">
        <v>2972</v>
      </c>
      <c r="H528" s="2652"/>
      <c r="I528" s="3930"/>
    </row>
    <row r="529" spans="2:9" ht="47.25" customHeight="1" x14ac:dyDescent="0.2">
      <c r="B529" s="4115"/>
      <c r="C529" s="4116"/>
      <c r="D529" s="1569"/>
      <c r="E529" s="437"/>
      <c r="F529" s="906" t="s">
        <v>1740</v>
      </c>
      <c r="G529" s="921" t="s">
        <v>2467</v>
      </c>
      <c r="H529" s="2652"/>
      <c r="I529" s="3930"/>
    </row>
    <row r="530" spans="2:9" ht="21" customHeight="1" x14ac:dyDescent="0.2">
      <c r="B530" s="4115"/>
      <c r="C530" s="4116"/>
      <c r="D530" s="1569"/>
      <c r="E530" s="1570" t="s">
        <v>3036</v>
      </c>
      <c r="F530" s="1571"/>
      <c r="G530" s="1571"/>
      <c r="H530" s="2652"/>
      <c r="I530" s="3930"/>
    </row>
    <row r="531" spans="2:9" ht="21" customHeight="1" x14ac:dyDescent="0.2">
      <c r="B531" s="4115"/>
      <c r="C531" s="4116"/>
      <c r="D531" s="1569"/>
      <c r="E531" s="1711" t="s">
        <v>2652</v>
      </c>
      <c r="F531" s="1711"/>
      <c r="G531" s="4125"/>
      <c r="H531" s="2652"/>
      <c r="I531" s="3930"/>
    </row>
    <row r="532" spans="2:9" ht="21" customHeight="1" thickBot="1" x14ac:dyDescent="0.25">
      <c r="B532" s="3915"/>
      <c r="C532" s="3917"/>
      <c r="D532" s="3901"/>
      <c r="E532" s="3902" t="s">
        <v>3033</v>
      </c>
      <c r="F532" s="4034"/>
      <c r="G532" s="4034"/>
      <c r="H532" s="3951"/>
      <c r="I532" s="3931"/>
    </row>
    <row r="533" spans="2:9" ht="21" customHeight="1" thickTop="1" x14ac:dyDescent="0.2">
      <c r="B533" s="3913" t="s">
        <v>2973</v>
      </c>
      <c r="C533" s="3916" t="s">
        <v>3055</v>
      </c>
      <c r="D533" s="3918" t="s">
        <v>8</v>
      </c>
      <c r="E533" s="4123" t="s">
        <v>2975</v>
      </c>
      <c r="F533" s="4124"/>
      <c r="G533" s="4124"/>
      <c r="H533" s="3950"/>
      <c r="I533" s="3929" t="s">
        <v>2</v>
      </c>
    </row>
    <row r="534" spans="2:9" ht="47.25" customHeight="1" x14ac:dyDescent="0.2">
      <c r="B534" s="4115"/>
      <c r="C534" s="4116"/>
      <c r="D534" s="1569"/>
      <c r="E534" s="437"/>
      <c r="F534" s="906" t="s">
        <v>496</v>
      </c>
      <c r="G534" s="921" t="s">
        <v>2741</v>
      </c>
      <c r="H534" s="2652"/>
      <c r="I534" s="3930"/>
    </row>
    <row r="535" spans="2:9" ht="47.25" customHeight="1" x14ac:dyDescent="0.2">
      <c r="B535" s="4115"/>
      <c r="C535" s="4116"/>
      <c r="D535" s="1569"/>
      <c r="E535" s="437"/>
      <c r="F535" s="906" t="s">
        <v>1740</v>
      </c>
      <c r="G535" s="921" t="s">
        <v>2467</v>
      </c>
      <c r="H535" s="2652"/>
      <c r="I535" s="3930"/>
    </row>
    <row r="536" spans="2:9" ht="21" customHeight="1" x14ac:dyDescent="0.2">
      <c r="B536" s="4115"/>
      <c r="C536" s="4116"/>
      <c r="D536" s="1569"/>
      <c r="E536" s="1570" t="s">
        <v>2944</v>
      </c>
      <c r="F536" s="1571"/>
      <c r="G536" s="1571"/>
      <c r="H536" s="2652"/>
      <c r="I536" s="3930"/>
    </row>
    <row r="537" spans="2:9" ht="21" customHeight="1" x14ac:dyDescent="0.2">
      <c r="B537" s="4115"/>
      <c r="C537" s="4116"/>
      <c r="D537" s="1569"/>
      <c r="E537" s="1711" t="s">
        <v>2652</v>
      </c>
      <c r="F537" s="1711"/>
      <c r="G537" s="4125"/>
      <c r="H537" s="2652"/>
      <c r="I537" s="3930"/>
    </row>
    <row r="538" spans="2:9" ht="21" customHeight="1" thickBot="1" x14ac:dyDescent="0.25">
      <c r="B538" s="3915"/>
      <c r="C538" s="3917"/>
      <c r="D538" s="3901"/>
      <c r="E538" s="3902" t="s">
        <v>2932</v>
      </c>
      <c r="F538" s="4034"/>
      <c r="G538" s="4034"/>
      <c r="H538" s="3951"/>
      <c r="I538" s="3931"/>
    </row>
    <row r="539" spans="2:9" ht="21" customHeight="1" thickTop="1" x14ac:dyDescent="0.2">
      <c r="B539" s="3913" t="s">
        <v>2974</v>
      </c>
      <c r="C539" s="3916" t="s">
        <v>3056</v>
      </c>
      <c r="D539" s="3918" t="s">
        <v>2943</v>
      </c>
      <c r="E539" s="4123" t="s">
        <v>2975</v>
      </c>
      <c r="F539" s="4124"/>
      <c r="G539" s="4124"/>
      <c r="H539" s="3950"/>
      <c r="I539" s="3929" t="s">
        <v>2</v>
      </c>
    </row>
    <row r="540" spans="2:9" ht="47.25" customHeight="1" x14ac:dyDescent="0.2">
      <c r="B540" s="4115"/>
      <c r="C540" s="4116"/>
      <c r="D540" s="1569"/>
      <c r="E540" s="437"/>
      <c r="F540" s="906" t="s">
        <v>496</v>
      </c>
      <c r="G540" s="921" t="s">
        <v>2741</v>
      </c>
      <c r="H540" s="2652"/>
      <c r="I540" s="3930"/>
    </row>
    <row r="541" spans="2:9" ht="47.25" customHeight="1" x14ac:dyDescent="0.2">
      <c r="B541" s="4115"/>
      <c r="C541" s="4116"/>
      <c r="D541" s="1569"/>
      <c r="E541" s="437"/>
      <c r="F541" s="906" t="s">
        <v>1740</v>
      </c>
      <c r="G541" s="921" t="s">
        <v>2467</v>
      </c>
      <c r="H541" s="2652"/>
      <c r="I541" s="3930"/>
    </row>
    <row r="542" spans="2:9" ht="21" customHeight="1" x14ac:dyDescent="0.2">
      <c r="B542" s="4115"/>
      <c r="C542" s="4116"/>
      <c r="D542" s="1569"/>
      <c r="E542" s="1570" t="s">
        <v>3036</v>
      </c>
      <c r="F542" s="1571"/>
      <c r="G542" s="1571"/>
      <c r="H542" s="2652"/>
      <c r="I542" s="3930"/>
    </row>
    <row r="543" spans="2:9" ht="21" customHeight="1" x14ac:dyDescent="0.2">
      <c r="B543" s="4115"/>
      <c r="C543" s="4116"/>
      <c r="D543" s="1569"/>
      <c r="E543" s="1711" t="s">
        <v>2652</v>
      </c>
      <c r="F543" s="1711"/>
      <c r="G543" s="4125"/>
      <c r="H543" s="2652"/>
      <c r="I543" s="3930"/>
    </row>
    <row r="544" spans="2:9" ht="21" customHeight="1" thickBot="1" x14ac:dyDescent="0.25">
      <c r="B544" s="3915"/>
      <c r="C544" s="3917"/>
      <c r="D544" s="3901"/>
      <c r="E544" s="3902" t="s">
        <v>3033</v>
      </c>
      <c r="F544" s="4034"/>
      <c r="G544" s="4034"/>
      <c r="H544" s="3951"/>
      <c r="I544" s="3931"/>
    </row>
    <row r="545" spans="2:9" ht="13.5" customHeight="1" thickTop="1" thickBot="1" x14ac:dyDescent="0.25">
      <c r="B545" s="3886"/>
      <c r="C545" s="3887"/>
      <c r="D545" s="3887"/>
      <c r="E545" s="3887"/>
      <c r="F545" s="3887"/>
      <c r="G545" s="3887"/>
      <c r="H545" s="3887"/>
      <c r="I545" s="3888"/>
    </row>
    <row r="546" spans="2:9" ht="18.95" customHeight="1" thickTop="1" x14ac:dyDescent="0.2">
      <c r="B546" s="3939" t="s">
        <v>2450</v>
      </c>
      <c r="C546" s="3916" t="s">
        <v>2715</v>
      </c>
      <c r="D546" s="3918" t="s">
        <v>8</v>
      </c>
      <c r="E546" s="4110" t="s">
        <v>2485</v>
      </c>
      <c r="F546" s="4111"/>
      <c r="G546" s="4111"/>
      <c r="H546" s="3926" t="s">
        <v>2</v>
      </c>
      <c r="I546" s="3923" t="s">
        <v>2</v>
      </c>
    </row>
    <row r="547" spans="2:9" ht="38.25" customHeight="1" x14ac:dyDescent="0.2">
      <c r="B547" s="3940"/>
      <c r="C547" s="1711"/>
      <c r="D547" s="2536"/>
      <c r="E547" s="139"/>
      <c r="F547" s="906" t="s">
        <v>428</v>
      </c>
      <c r="G547" s="936" t="s">
        <v>2467</v>
      </c>
      <c r="H547" s="3927"/>
      <c r="I547" s="3924"/>
    </row>
    <row r="548" spans="2:9" ht="18.95" customHeight="1" x14ac:dyDescent="0.2">
      <c r="B548" s="3940"/>
      <c r="C548" s="1711"/>
      <c r="D548" s="2536"/>
      <c r="E548" s="2536" t="s">
        <v>835</v>
      </c>
      <c r="F548" s="2890"/>
      <c r="G548" s="2890"/>
      <c r="H548" s="3927"/>
      <c r="I548" s="3924"/>
    </row>
    <row r="549" spans="2:9" ht="34.5" thickBot="1" x14ac:dyDescent="0.25">
      <c r="B549" s="4108"/>
      <c r="C549" s="4109"/>
      <c r="D549" s="1568"/>
      <c r="E549" s="139"/>
      <c r="F549" s="905" t="s">
        <v>2468</v>
      </c>
      <c r="G549" s="937" t="s">
        <v>2026</v>
      </c>
      <c r="H549" s="3932"/>
      <c r="I549" s="3925"/>
    </row>
    <row r="550" spans="2:9" ht="45.75" customHeight="1" thickTop="1" x14ac:dyDescent="0.2">
      <c r="B550" s="3939" t="s">
        <v>2451</v>
      </c>
      <c r="C550" s="3916" t="s">
        <v>2716</v>
      </c>
      <c r="D550" s="3918" t="s">
        <v>2521</v>
      </c>
      <c r="E550" s="3918" t="s">
        <v>2897</v>
      </c>
      <c r="F550" s="3918"/>
      <c r="G550" s="4004"/>
      <c r="H550" s="3926" t="s">
        <v>2</v>
      </c>
      <c r="I550" s="3926" t="s">
        <v>2</v>
      </c>
    </row>
    <row r="551" spans="2:9" ht="24" customHeight="1" x14ac:dyDescent="0.2">
      <c r="B551" s="3940"/>
      <c r="C551" s="1711"/>
      <c r="D551" s="2536"/>
      <c r="E551" s="2536" t="s">
        <v>2898</v>
      </c>
      <c r="F551" s="2536"/>
      <c r="G551" s="2890"/>
      <c r="H551" s="3927"/>
      <c r="I551" s="3927"/>
    </row>
    <row r="552" spans="2:9" ht="30.75" customHeight="1" thickBot="1" x14ac:dyDescent="0.25">
      <c r="B552" s="3941"/>
      <c r="C552" s="3917"/>
      <c r="D552" s="3901"/>
      <c r="E552" s="3901" t="s">
        <v>2899</v>
      </c>
      <c r="F552" s="3901"/>
      <c r="G552" s="3902"/>
      <c r="H552" s="3928"/>
      <c r="I552" s="3928"/>
    </row>
    <row r="553" spans="2:9" ht="18.95" customHeight="1" thickTop="1" thickBot="1" x14ac:dyDescent="0.25">
      <c r="B553" s="3939" t="s">
        <v>2452</v>
      </c>
      <c r="C553" s="3916" t="s">
        <v>2717</v>
      </c>
      <c r="D553" s="3918" t="s">
        <v>2520</v>
      </c>
      <c r="E553" s="3942" t="s">
        <v>2697</v>
      </c>
      <c r="F553" s="3942"/>
      <c r="G553" s="3942"/>
      <c r="H553" s="3878" t="s">
        <v>2</v>
      </c>
      <c r="I553" s="3883" t="s">
        <v>2</v>
      </c>
    </row>
    <row r="554" spans="2:9" ht="18.95" customHeight="1" thickBot="1" x14ac:dyDescent="0.25">
      <c r="B554" s="3940"/>
      <c r="C554" s="1711"/>
      <c r="D554" s="2536"/>
      <c r="E554" s="3943" t="s">
        <v>2900</v>
      </c>
      <c r="F554" s="3943"/>
      <c r="G554" s="3943"/>
      <c r="H554" s="2144"/>
      <c r="I554" s="3884"/>
    </row>
    <row r="555" spans="2:9" ht="18.95" customHeight="1" thickTop="1" thickBot="1" x14ac:dyDescent="0.25">
      <c r="B555" s="3940"/>
      <c r="C555" s="1711"/>
      <c r="D555" s="2536"/>
      <c r="E555" s="3933" t="s">
        <v>2882</v>
      </c>
      <c r="F555" s="3934"/>
      <c r="G555" s="3934"/>
      <c r="H555" s="2144"/>
      <c r="I555" s="3884"/>
    </row>
    <row r="556" spans="2:9" ht="18.95" customHeight="1" thickTop="1" thickBot="1" x14ac:dyDescent="0.25">
      <c r="B556" s="3940"/>
      <c r="C556" s="1711"/>
      <c r="D556" s="2536"/>
      <c r="E556" s="3944" t="s">
        <v>2528</v>
      </c>
      <c r="F556" s="3944"/>
      <c r="G556" s="3944"/>
      <c r="H556" s="2144"/>
      <c r="I556" s="3884"/>
    </row>
    <row r="557" spans="2:9" ht="18.95" customHeight="1" thickBot="1" x14ac:dyDescent="0.25">
      <c r="B557" s="3940"/>
      <c r="C557" s="1711"/>
      <c r="D557" s="2536"/>
      <c r="E557" s="3945" t="s">
        <v>2522</v>
      </c>
      <c r="F557" s="3946"/>
      <c r="G557" s="3946"/>
      <c r="H557" s="2144"/>
      <c r="I557" s="3884"/>
    </row>
    <row r="558" spans="2:9" ht="36.75" customHeight="1" thickBot="1" x14ac:dyDescent="0.25">
      <c r="B558" s="3940"/>
      <c r="C558" s="1711"/>
      <c r="D558" s="2536"/>
      <c r="E558" s="3947"/>
      <c r="F558" s="30" t="s">
        <v>2526</v>
      </c>
      <c r="G558" s="285" t="s">
        <v>2507</v>
      </c>
      <c r="H558" s="2144"/>
      <c r="I558" s="3884"/>
    </row>
    <row r="559" spans="2:9" ht="34.5" thickBot="1" x14ac:dyDescent="0.25">
      <c r="B559" s="3940"/>
      <c r="C559" s="1711"/>
      <c r="D559" s="2536"/>
      <c r="E559" s="3948"/>
      <c r="F559" s="344" t="s">
        <v>1119</v>
      </c>
      <c r="G559" s="939" t="s">
        <v>583</v>
      </c>
      <c r="H559" s="2144"/>
      <c r="I559" s="3884"/>
    </row>
    <row r="560" spans="2:9" ht="15" thickBot="1" x14ac:dyDescent="0.25">
      <c r="B560" s="3940"/>
      <c r="C560" s="1711"/>
      <c r="D560" s="2536"/>
      <c r="E560" s="3948"/>
      <c r="F560" s="30">
        <v>12</v>
      </c>
      <c r="G560" s="73" t="s">
        <v>1023</v>
      </c>
      <c r="H560" s="2144"/>
      <c r="I560" s="3884"/>
    </row>
    <row r="561" spans="2:9" ht="37.5" customHeight="1" thickBot="1" x14ac:dyDescent="0.25">
      <c r="B561" s="3940"/>
      <c r="C561" s="1711"/>
      <c r="D561" s="2536"/>
      <c r="E561" s="3948"/>
      <c r="F561" s="34" t="s">
        <v>1121</v>
      </c>
      <c r="G561" s="285" t="s">
        <v>1130</v>
      </c>
      <c r="H561" s="2144"/>
      <c r="I561" s="3884"/>
    </row>
    <row r="562" spans="2:9" ht="45.75" thickBot="1" x14ac:dyDescent="0.25">
      <c r="B562" s="3940"/>
      <c r="C562" s="1711"/>
      <c r="D562" s="2536"/>
      <c r="E562" s="3948"/>
      <c r="F562" s="34" t="s">
        <v>1122</v>
      </c>
      <c r="G562" s="285" t="s">
        <v>1130</v>
      </c>
      <c r="H562" s="2144"/>
      <c r="I562" s="3884"/>
    </row>
    <row r="563" spans="2:9" ht="34.5" thickBot="1" x14ac:dyDescent="0.25">
      <c r="B563" s="3940"/>
      <c r="C563" s="1711"/>
      <c r="D563" s="2536"/>
      <c r="E563" s="3948"/>
      <c r="F563" s="34" t="s">
        <v>1124</v>
      </c>
      <c r="G563" s="285" t="s">
        <v>2509</v>
      </c>
      <c r="H563" s="2144"/>
      <c r="I563" s="3884"/>
    </row>
    <row r="564" spans="2:9" ht="42.75" customHeight="1" thickBot="1" x14ac:dyDescent="0.25">
      <c r="B564" s="3940"/>
      <c r="C564" s="1711"/>
      <c r="D564" s="2536"/>
      <c r="E564" s="3948"/>
      <c r="F564" s="34" t="s">
        <v>1125</v>
      </c>
      <c r="G564" s="285" t="s">
        <v>2510</v>
      </c>
      <c r="H564" s="2144"/>
      <c r="I564" s="3884"/>
    </row>
    <row r="565" spans="2:9" ht="34.5" thickBot="1" x14ac:dyDescent="0.25">
      <c r="B565" s="3940"/>
      <c r="C565" s="1711"/>
      <c r="D565" s="2536"/>
      <c r="E565" s="3949"/>
      <c r="F565" s="34" t="s">
        <v>1126</v>
      </c>
      <c r="G565" s="285" t="s">
        <v>1130</v>
      </c>
      <c r="H565" s="2144"/>
      <c r="I565" s="3884"/>
    </row>
    <row r="566" spans="2:9" ht="18.95" customHeight="1" thickBot="1" x14ac:dyDescent="0.25">
      <c r="B566" s="3940"/>
      <c r="C566" s="1711"/>
      <c r="D566" s="2536"/>
      <c r="E566" s="3945" t="s">
        <v>2524</v>
      </c>
      <c r="F566" s="3945"/>
      <c r="G566" s="3945"/>
      <c r="H566" s="2144"/>
      <c r="I566" s="3884"/>
    </row>
    <row r="567" spans="2:9" ht="18.95" customHeight="1" thickBot="1" x14ac:dyDescent="0.25">
      <c r="B567" s="3940"/>
      <c r="C567" s="1711"/>
      <c r="D567" s="2536"/>
      <c r="E567" s="3945" t="s">
        <v>2523</v>
      </c>
      <c r="F567" s="3945"/>
      <c r="G567" s="3945"/>
      <c r="H567" s="2144"/>
      <c r="I567" s="3884"/>
    </row>
    <row r="568" spans="2:9" ht="18.95" customHeight="1" thickBot="1" x14ac:dyDescent="0.25">
      <c r="B568" s="3940"/>
      <c r="C568" s="1711"/>
      <c r="D568" s="2536"/>
      <c r="E568" s="3946" t="s">
        <v>2525</v>
      </c>
      <c r="F568" s="3946"/>
      <c r="G568" s="3946"/>
      <c r="H568" s="2144"/>
      <c r="I568" s="3884"/>
    </row>
    <row r="569" spans="2:9" ht="18.95" customHeight="1" thickBot="1" x14ac:dyDescent="0.25">
      <c r="B569" s="3940"/>
      <c r="C569" s="1711"/>
      <c r="D569" s="2536"/>
      <c r="E569" s="3946" t="s">
        <v>2661</v>
      </c>
      <c r="F569" s="3946"/>
      <c r="G569" s="3946"/>
      <c r="H569" s="2144"/>
      <c r="I569" s="3884"/>
    </row>
    <row r="570" spans="2:9" ht="18.95" customHeight="1" thickBot="1" x14ac:dyDescent="0.25">
      <c r="B570" s="3940"/>
      <c r="C570" s="1711"/>
      <c r="D570" s="2536"/>
      <c r="E570" s="4132" t="s">
        <v>2527</v>
      </c>
      <c r="F570" s="4133"/>
      <c r="G570" s="4134"/>
      <c r="H570" s="2144"/>
      <c r="I570" s="3884"/>
    </row>
    <row r="571" spans="2:9" ht="18.95" customHeight="1" thickBot="1" x14ac:dyDescent="0.25">
      <c r="B571" s="3940"/>
      <c r="C571" s="1711"/>
      <c r="D571" s="2536"/>
      <c r="E571" s="3988" t="s">
        <v>2522</v>
      </c>
      <c r="F571" s="3957"/>
      <c r="G571" s="3958"/>
      <c r="H571" s="2144"/>
      <c r="I571" s="3884"/>
    </row>
    <row r="572" spans="2:9" ht="36.75" customHeight="1" thickBot="1" x14ac:dyDescent="0.25">
      <c r="B572" s="3940"/>
      <c r="C572" s="1711"/>
      <c r="D572" s="2536"/>
      <c r="E572" s="4129"/>
      <c r="F572" s="30" t="s">
        <v>2526</v>
      </c>
      <c r="G572" s="285" t="s">
        <v>2507</v>
      </c>
      <c r="H572" s="2144"/>
      <c r="I572" s="3884"/>
    </row>
    <row r="573" spans="2:9" ht="34.5" thickBot="1" x14ac:dyDescent="0.25">
      <c r="B573" s="3940"/>
      <c r="C573" s="1711"/>
      <c r="D573" s="2536"/>
      <c r="E573" s="4130"/>
      <c r="F573" s="30" t="s">
        <v>1119</v>
      </c>
      <c r="G573" s="285" t="s">
        <v>2026</v>
      </c>
      <c r="H573" s="2144"/>
      <c r="I573" s="3884"/>
    </row>
    <row r="574" spans="2:9" ht="34.5" thickBot="1" x14ac:dyDescent="0.25">
      <c r="B574" s="3940"/>
      <c r="C574" s="1711"/>
      <c r="D574" s="2536"/>
      <c r="E574" s="4130"/>
      <c r="F574" s="30" t="s">
        <v>426</v>
      </c>
      <c r="G574" s="940" t="s">
        <v>1023</v>
      </c>
      <c r="H574" s="2144"/>
      <c r="I574" s="3884"/>
    </row>
    <row r="575" spans="2:9" ht="42.75" customHeight="1" thickBot="1" x14ac:dyDescent="0.25">
      <c r="B575" s="3940"/>
      <c r="C575" s="1711"/>
      <c r="D575" s="2536"/>
      <c r="E575" s="4131"/>
      <c r="F575" s="30" t="s">
        <v>1759</v>
      </c>
      <c r="G575" s="73" t="s">
        <v>578</v>
      </c>
      <c r="H575" s="2144"/>
      <c r="I575" s="3884"/>
    </row>
    <row r="576" spans="2:9" ht="18" customHeight="1" thickBot="1" x14ac:dyDescent="0.25">
      <c r="B576" s="3940"/>
      <c r="C576" s="1711"/>
      <c r="D576" s="2536"/>
      <c r="E576" s="4135" t="s">
        <v>835</v>
      </c>
      <c r="F576" s="3896"/>
      <c r="G576" s="3897"/>
      <c r="H576" s="2144"/>
      <c r="I576" s="3884"/>
    </row>
    <row r="577" spans="2:9" ht="39.75" customHeight="1" thickBot="1" x14ac:dyDescent="0.25">
      <c r="B577" s="3940"/>
      <c r="C577" s="1711"/>
      <c r="D577" s="2536"/>
      <c r="E577" s="4129"/>
      <c r="F577" s="30" t="s">
        <v>2684</v>
      </c>
      <c r="G577" s="940" t="s">
        <v>2529</v>
      </c>
      <c r="H577" s="2144"/>
      <c r="I577" s="3884"/>
    </row>
    <row r="578" spans="2:9" ht="13.5" customHeight="1" thickBot="1" x14ac:dyDescent="0.25">
      <c r="B578" s="3940"/>
      <c r="C578" s="1711"/>
      <c r="D578" s="2536"/>
      <c r="E578" s="4130"/>
      <c r="F578" s="1556" t="s">
        <v>836</v>
      </c>
      <c r="G578" s="1768"/>
      <c r="H578" s="2144"/>
      <c r="I578" s="3884"/>
    </row>
    <row r="579" spans="2:9" ht="45.75" thickBot="1" x14ac:dyDescent="0.25">
      <c r="B579" s="3940"/>
      <c r="C579" s="1711"/>
      <c r="D579" s="2536"/>
      <c r="E579" s="4130"/>
      <c r="F579" s="30" t="s">
        <v>2685</v>
      </c>
      <c r="G579" s="73" t="s">
        <v>1158</v>
      </c>
      <c r="H579" s="2144"/>
      <c r="I579" s="3884"/>
    </row>
    <row r="580" spans="2:9" ht="13.5" customHeight="1" thickBot="1" x14ac:dyDescent="0.25">
      <c r="B580" s="3940"/>
      <c r="C580" s="1711"/>
      <c r="D580" s="2536"/>
      <c r="E580" s="4130"/>
      <c r="F580" s="1556" t="s">
        <v>836</v>
      </c>
      <c r="G580" s="1768"/>
      <c r="H580" s="2144"/>
      <c r="I580" s="3884"/>
    </row>
    <row r="581" spans="2:9" ht="34.5" thickBot="1" x14ac:dyDescent="0.25">
      <c r="B581" s="3940"/>
      <c r="C581" s="1711"/>
      <c r="D581" s="2536"/>
      <c r="E581" s="4130"/>
      <c r="F581" s="30" t="s">
        <v>2686</v>
      </c>
      <c r="G581" s="73" t="s">
        <v>2530</v>
      </c>
      <c r="H581" s="2144"/>
      <c r="I581" s="3884"/>
    </row>
    <row r="582" spans="2:9" ht="14.25" customHeight="1" thickBot="1" x14ac:dyDescent="0.25">
      <c r="B582" s="3940"/>
      <c r="C582" s="1711"/>
      <c r="D582" s="2536"/>
      <c r="E582" s="4130"/>
      <c r="F582" s="1556" t="s">
        <v>836</v>
      </c>
      <c r="G582" s="1768"/>
      <c r="H582" s="2144"/>
      <c r="I582" s="3884"/>
    </row>
    <row r="583" spans="2:9" ht="34.5" thickBot="1" x14ac:dyDescent="0.25">
      <c r="B583" s="3940"/>
      <c r="C583" s="1711"/>
      <c r="D583" s="2536"/>
      <c r="E583" s="4131"/>
      <c r="F583" s="30" t="s">
        <v>2687</v>
      </c>
      <c r="G583" s="73" t="s">
        <v>2530</v>
      </c>
      <c r="H583" s="2144"/>
      <c r="I583" s="3884"/>
    </row>
    <row r="584" spans="2:9" ht="18.95" customHeight="1" thickBot="1" x14ac:dyDescent="0.25">
      <c r="B584" s="3940"/>
      <c r="C584" s="1711"/>
      <c r="D584" s="2536"/>
      <c r="E584" s="3988" t="s">
        <v>2524</v>
      </c>
      <c r="F584" s="3957"/>
      <c r="G584" s="3958"/>
      <c r="H584" s="2144"/>
      <c r="I584" s="3884"/>
    </row>
    <row r="585" spans="2:9" ht="18.95" customHeight="1" thickBot="1" x14ac:dyDescent="0.25">
      <c r="B585" s="3940"/>
      <c r="C585" s="1711"/>
      <c r="D585" s="2536"/>
      <c r="E585" s="3988" t="s">
        <v>2523</v>
      </c>
      <c r="F585" s="3957"/>
      <c r="G585" s="3958"/>
      <c r="H585" s="2144"/>
      <c r="I585" s="3884"/>
    </row>
    <row r="586" spans="2:9" ht="18.95" customHeight="1" thickBot="1" x14ac:dyDescent="0.25">
      <c r="B586" s="3940"/>
      <c r="C586" s="1711"/>
      <c r="D586" s="2536"/>
      <c r="E586" s="3988" t="s">
        <v>2525</v>
      </c>
      <c r="F586" s="3957"/>
      <c r="G586" s="3958"/>
      <c r="H586" s="2144"/>
      <c r="I586" s="3884"/>
    </row>
    <row r="587" spans="2:9" ht="18.95" customHeight="1" thickBot="1" x14ac:dyDescent="0.25">
      <c r="B587" s="3940"/>
      <c r="C587" s="1711"/>
      <c r="D587" s="2536"/>
      <c r="E587" s="4126" t="s">
        <v>2661</v>
      </c>
      <c r="F587" s="4127"/>
      <c r="G587" s="4128"/>
      <c r="H587" s="2144"/>
      <c r="I587" s="3884"/>
    </row>
    <row r="588" spans="2:9" ht="18.95" customHeight="1" thickBot="1" x14ac:dyDescent="0.25">
      <c r="B588" s="3940"/>
      <c r="C588" s="1711"/>
      <c r="D588" s="2536"/>
      <c r="E588" s="3944" t="s">
        <v>2531</v>
      </c>
      <c r="F588" s="3944"/>
      <c r="G588" s="3944"/>
      <c r="H588" s="2144"/>
      <c r="I588" s="3884"/>
    </row>
    <row r="589" spans="2:9" ht="18.95" customHeight="1" thickBot="1" x14ac:dyDescent="0.25">
      <c r="B589" s="3940"/>
      <c r="C589" s="1711"/>
      <c r="D589" s="2536"/>
      <c r="E589" s="3945" t="s">
        <v>2522</v>
      </c>
      <c r="F589" s="3946"/>
      <c r="G589" s="3946"/>
      <c r="H589" s="2144"/>
      <c r="I589" s="3884"/>
    </row>
    <row r="590" spans="2:9" ht="36.75" customHeight="1" thickBot="1" x14ac:dyDescent="0.25">
      <c r="B590" s="3940"/>
      <c r="C590" s="1711"/>
      <c r="D590" s="2536"/>
      <c r="E590" s="3947"/>
      <c r="F590" s="30" t="s">
        <v>2526</v>
      </c>
      <c r="G590" s="285" t="s">
        <v>2507</v>
      </c>
      <c r="H590" s="2144"/>
      <c r="I590" s="3884"/>
    </row>
    <row r="591" spans="2:9" ht="34.5" thickBot="1" x14ac:dyDescent="0.25">
      <c r="B591" s="3940"/>
      <c r="C591" s="1711"/>
      <c r="D591" s="2536"/>
      <c r="E591" s="3948"/>
      <c r="F591" s="344" t="s">
        <v>1119</v>
      </c>
      <c r="G591" s="285" t="s">
        <v>76</v>
      </c>
      <c r="H591" s="2144"/>
      <c r="I591" s="3884"/>
    </row>
    <row r="592" spans="2:9" ht="34.5" thickBot="1" x14ac:dyDescent="0.25">
      <c r="B592" s="3940"/>
      <c r="C592" s="1711"/>
      <c r="D592" s="2536"/>
      <c r="E592" s="3948"/>
      <c r="F592" s="30" t="s">
        <v>426</v>
      </c>
      <c r="G592" s="940" t="s">
        <v>1023</v>
      </c>
      <c r="H592" s="2144"/>
      <c r="I592" s="3884"/>
    </row>
    <row r="593" spans="2:9" ht="36" customHeight="1" thickBot="1" x14ac:dyDescent="0.25">
      <c r="B593" s="3940"/>
      <c r="C593" s="1711"/>
      <c r="D593" s="2536"/>
      <c r="E593" s="3948"/>
      <c r="F593" s="34" t="s">
        <v>1121</v>
      </c>
      <c r="G593" s="285" t="s">
        <v>645</v>
      </c>
      <c r="H593" s="2144"/>
      <c r="I593" s="3884"/>
    </row>
    <row r="594" spans="2:9" ht="45.75" thickBot="1" x14ac:dyDescent="0.25">
      <c r="B594" s="3940"/>
      <c r="C594" s="1711"/>
      <c r="D594" s="2536"/>
      <c r="E594" s="3948"/>
      <c r="F594" s="34" t="s">
        <v>1122</v>
      </c>
      <c r="G594" s="285" t="s">
        <v>645</v>
      </c>
      <c r="H594" s="2144"/>
      <c r="I594" s="3884"/>
    </row>
    <row r="595" spans="2:9" ht="34.5" thickBot="1" x14ac:dyDescent="0.25">
      <c r="B595" s="3940"/>
      <c r="C595" s="1711"/>
      <c r="D595" s="2536"/>
      <c r="E595" s="3948"/>
      <c r="F595" s="34" t="s">
        <v>1124</v>
      </c>
      <c r="G595" s="285" t="s">
        <v>645</v>
      </c>
      <c r="H595" s="2144"/>
      <c r="I595" s="3884"/>
    </row>
    <row r="596" spans="2:9" ht="35.25" customHeight="1" thickBot="1" x14ac:dyDescent="0.25">
      <c r="B596" s="3940"/>
      <c r="C596" s="1711"/>
      <c r="D596" s="2536"/>
      <c r="E596" s="3948"/>
      <c r="F596" s="34" t="s">
        <v>1125</v>
      </c>
      <c r="G596" s="285" t="s">
        <v>1132</v>
      </c>
      <c r="H596" s="2144"/>
      <c r="I596" s="3884"/>
    </row>
    <row r="597" spans="2:9" ht="34.5" thickBot="1" x14ac:dyDescent="0.25">
      <c r="B597" s="3940"/>
      <c r="C597" s="1711"/>
      <c r="D597" s="2536"/>
      <c r="E597" s="3949"/>
      <c r="F597" s="34" t="s">
        <v>1126</v>
      </c>
      <c r="G597" s="940" t="s">
        <v>1022</v>
      </c>
      <c r="H597" s="2144"/>
      <c r="I597" s="3884"/>
    </row>
    <row r="598" spans="2:9" ht="18.95" customHeight="1" thickBot="1" x14ac:dyDescent="0.25">
      <c r="B598" s="3940"/>
      <c r="C598" s="1711"/>
      <c r="D598" s="2536"/>
      <c r="E598" s="3945" t="s">
        <v>2524</v>
      </c>
      <c r="F598" s="3945"/>
      <c r="G598" s="3945"/>
      <c r="H598" s="2144"/>
      <c r="I598" s="3884"/>
    </row>
    <row r="599" spans="2:9" ht="18.95" customHeight="1" thickBot="1" x14ac:dyDescent="0.25">
      <c r="B599" s="3940"/>
      <c r="C599" s="1711"/>
      <c r="D599" s="2536"/>
      <c r="E599" s="3945" t="s">
        <v>2523</v>
      </c>
      <c r="F599" s="3945"/>
      <c r="G599" s="3945"/>
      <c r="H599" s="2144"/>
      <c r="I599" s="3884"/>
    </row>
    <row r="600" spans="2:9" ht="18.95" customHeight="1" thickBot="1" x14ac:dyDescent="0.25">
      <c r="B600" s="3940"/>
      <c r="C600" s="1711"/>
      <c r="D600" s="2536"/>
      <c r="E600" s="3946" t="s">
        <v>2525</v>
      </c>
      <c r="F600" s="3946"/>
      <c r="G600" s="3946"/>
      <c r="H600" s="2144"/>
      <c r="I600" s="3884"/>
    </row>
    <row r="601" spans="2:9" ht="18.95" customHeight="1" thickBot="1" x14ac:dyDescent="0.25">
      <c r="B601" s="3940"/>
      <c r="C601" s="1711"/>
      <c r="D601" s="2536"/>
      <c r="E601" s="4141" t="s">
        <v>2661</v>
      </c>
      <c r="F601" s="4141"/>
      <c r="G601" s="4141"/>
      <c r="H601" s="2144"/>
      <c r="I601" s="3884"/>
    </row>
    <row r="602" spans="2:9" ht="18.95" customHeight="1" thickBot="1" x14ac:dyDescent="0.25">
      <c r="B602" s="3940"/>
      <c r="C602" s="1711"/>
      <c r="D602" s="2536"/>
      <c r="E602" s="4142" t="s">
        <v>2698</v>
      </c>
      <c r="F602" s="4142"/>
      <c r="G602" s="4142"/>
      <c r="H602" s="2144"/>
      <c r="I602" s="3884"/>
    </row>
    <row r="603" spans="2:9" ht="18.95" customHeight="1" thickBot="1" x14ac:dyDescent="0.25">
      <c r="B603" s="3940"/>
      <c r="C603" s="1711"/>
      <c r="D603" s="2536"/>
      <c r="E603" s="2888" t="s">
        <v>2522</v>
      </c>
      <c r="F603" s="4138"/>
      <c r="G603" s="4138"/>
      <c r="H603" s="2144"/>
      <c r="I603" s="3884"/>
    </row>
    <row r="604" spans="2:9" ht="36.75" customHeight="1" thickBot="1" x14ac:dyDescent="0.25">
      <c r="B604" s="3940"/>
      <c r="C604" s="1711"/>
      <c r="D604" s="2536"/>
      <c r="E604" s="4129"/>
      <c r="F604" s="30" t="s">
        <v>2526</v>
      </c>
      <c r="G604" s="285" t="s">
        <v>2507</v>
      </c>
      <c r="H604" s="2144"/>
      <c r="I604" s="3884"/>
    </row>
    <row r="605" spans="2:9" ht="34.5" thickBot="1" x14ac:dyDescent="0.25">
      <c r="B605" s="3940"/>
      <c r="C605" s="1711"/>
      <c r="D605" s="2536"/>
      <c r="E605" s="4130"/>
      <c r="F605" s="344" t="s">
        <v>1119</v>
      </c>
      <c r="G605" s="285" t="s">
        <v>76</v>
      </c>
      <c r="H605" s="2144"/>
      <c r="I605" s="3884"/>
    </row>
    <row r="606" spans="2:9" ht="34.5" thickBot="1" x14ac:dyDescent="0.25">
      <c r="B606" s="3940"/>
      <c r="C606" s="1711"/>
      <c r="D606" s="2536"/>
      <c r="E606" s="4130"/>
      <c r="F606" s="30" t="s">
        <v>426</v>
      </c>
      <c r="G606" s="940" t="s">
        <v>1023</v>
      </c>
      <c r="H606" s="2144"/>
      <c r="I606" s="3884"/>
    </row>
    <row r="607" spans="2:9" ht="36" customHeight="1" thickBot="1" x14ac:dyDescent="0.25">
      <c r="B607" s="3940"/>
      <c r="C607" s="1711"/>
      <c r="D607" s="2536"/>
      <c r="E607" s="4130"/>
      <c r="F607" s="30" t="s">
        <v>2684</v>
      </c>
      <c r="G607" s="285" t="s">
        <v>645</v>
      </c>
      <c r="H607" s="2144"/>
      <c r="I607" s="3884"/>
    </row>
    <row r="608" spans="2:9" ht="45.75" thickBot="1" x14ac:dyDescent="0.25">
      <c r="B608" s="3940"/>
      <c r="C608" s="1711"/>
      <c r="D608" s="2536"/>
      <c r="E608" s="4130"/>
      <c r="F608" s="30" t="s">
        <v>2685</v>
      </c>
      <c r="G608" s="285" t="s">
        <v>645</v>
      </c>
      <c r="H608" s="2144"/>
      <c r="I608" s="3884"/>
    </row>
    <row r="609" spans="2:9" ht="34.5" thickBot="1" x14ac:dyDescent="0.25">
      <c r="B609" s="3940"/>
      <c r="C609" s="1711"/>
      <c r="D609" s="2536"/>
      <c r="E609" s="4130"/>
      <c r="F609" s="30" t="s">
        <v>2686</v>
      </c>
      <c r="G609" s="285" t="s">
        <v>645</v>
      </c>
      <c r="H609" s="2144"/>
      <c r="I609" s="3884"/>
    </row>
    <row r="610" spans="2:9" ht="35.25" customHeight="1" thickBot="1" x14ac:dyDescent="0.25">
      <c r="B610" s="3940"/>
      <c r="C610" s="1711"/>
      <c r="D610" s="2536"/>
      <c r="E610" s="4130"/>
      <c r="F610" s="30" t="s">
        <v>1759</v>
      </c>
      <c r="G610" s="285" t="s">
        <v>2688</v>
      </c>
      <c r="H610" s="2144"/>
      <c r="I610" s="3884"/>
    </row>
    <row r="611" spans="2:9" ht="34.5" thickBot="1" x14ac:dyDescent="0.25">
      <c r="B611" s="3940"/>
      <c r="C611" s="1711"/>
      <c r="D611" s="2536"/>
      <c r="E611" s="4131"/>
      <c r="F611" s="30" t="s">
        <v>2687</v>
      </c>
      <c r="G611" s="940" t="s">
        <v>1022</v>
      </c>
      <c r="H611" s="2144"/>
      <c r="I611" s="3884"/>
    </row>
    <row r="612" spans="2:9" ht="18.95" customHeight="1" thickBot="1" x14ac:dyDescent="0.25">
      <c r="B612" s="3940"/>
      <c r="C612" s="1711"/>
      <c r="D612" s="2536"/>
      <c r="E612" s="2888" t="s">
        <v>2689</v>
      </c>
      <c r="F612" s="2888"/>
      <c r="G612" s="2888"/>
      <c r="H612" s="2144"/>
      <c r="I612" s="3884"/>
    </row>
    <row r="613" spans="2:9" ht="18.95" customHeight="1" thickBot="1" x14ac:dyDescent="0.25">
      <c r="B613" s="3940"/>
      <c r="C613" s="1711"/>
      <c r="D613" s="2536"/>
      <c r="E613" s="2888" t="s">
        <v>2690</v>
      </c>
      <c r="F613" s="2888"/>
      <c r="G613" s="2888"/>
      <c r="H613" s="2144"/>
      <c r="I613" s="3884"/>
    </row>
    <row r="614" spans="2:9" ht="18.95" customHeight="1" thickBot="1" x14ac:dyDescent="0.25">
      <c r="B614" s="3940"/>
      <c r="C614" s="1711"/>
      <c r="D614" s="2536"/>
      <c r="E614" s="4138" t="s">
        <v>2525</v>
      </c>
      <c r="F614" s="4138"/>
      <c r="G614" s="4138"/>
      <c r="H614" s="2144"/>
      <c r="I614" s="3884"/>
    </row>
    <row r="615" spans="2:9" ht="18.95" customHeight="1" thickBot="1" x14ac:dyDescent="0.25">
      <c r="B615" s="3941"/>
      <c r="C615" s="3917"/>
      <c r="D615" s="3901"/>
      <c r="E615" s="4044" t="s">
        <v>2661</v>
      </c>
      <c r="F615" s="4044"/>
      <c r="G615" s="4044"/>
      <c r="H615" s="3879"/>
      <c r="I615" s="3885"/>
    </row>
    <row r="616" spans="2:9" ht="18.95" customHeight="1" thickTop="1" thickBot="1" x14ac:dyDescent="0.25">
      <c r="B616" s="3939" t="s">
        <v>2453</v>
      </c>
      <c r="C616" s="3916" t="s">
        <v>2718</v>
      </c>
      <c r="D616" s="3977" t="s">
        <v>2460</v>
      </c>
      <c r="E616" s="4139" t="s">
        <v>2697</v>
      </c>
      <c r="F616" s="4139"/>
      <c r="G616" s="4139"/>
      <c r="H616" s="3878" t="s">
        <v>2</v>
      </c>
      <c r="I616" s="3883" t="s">
        <v>2</v>
      </c>
    </row>
    <row r="617" spans="2:9" ht="18.95" customHeight="1" thickBot="1" x14ac:dyDescent="0.25">
      <c r="B617" s="3940"/>
      <c r="C617" s="1711"/>
      <c r="D617" s="3978"/>
      <c r="E617" s="4140" t="s">
        <v>2546</v>
      </c>
      <c r="F617" s="4140"/>
      <c r="G617" s="4140"/>
      <c r="H617" s="2144"/>
      <c r="I617" s="3884"/>
    </row>
    <row r="618" spans="2:9" ht="18.95" customHeight="1" thickTop="1" thickBot="1" x14ac:dyDescent="0.25">
      <c r="B618" s="3940"/>
      <c r="C618" s="1711"/>
      <c r="D618" s="3978"/>
      <c r="E618" s="3944" t="s">
        <v>2533</v>
      </c>
      <c r="F618" s="3944"/>
      <c r="G618" s="3944"/>
      <c r="H618" s="2144"/>
      <c r="I618" s="3884"/>
    </row>
    <row r="619" spans="2:9" ht="18.95" customHeight="1" thickBot="1" x14ac:dyDescent="0.25">
      <c r="B619" s="3940"/>
      <c r="C619" s="1711"/>
      <c r="D619" s="3978"/>
      <c r="E619" s="3945" t="s">
        <v>2491</v>
      </c>
      <c r="F619" s="3946"/>
      <c r="G619" s="3946"/>
      <c r="H619" s="2144"/>
      <c r="I619" s="3884"/>
    </row>
    <row r="620" spans="2:9" ht="36.75" customHeight="1" thickBot="1" x14ac:dyDescent="0.25">
      <c r="B620" s="3940"/>
      <c r="C620" s="1711"/>
      <c r="D620" s="3978"/>
      <c r="E620" s="3947"/>
      <c r="F620" s="30" t="s">
        <v>2526</v>
      </c>
      <c r="G620" s="285" t="s">
        <v>2507</v>
      </c>
      <c r="H620" s="2144"/>
      <c r="I620" s="3884"/>
    </row>
    <row r="621" spans="2:9" ht="34.5" thickBot="1" x14ac:dyDescent="0.25">
      <c r="B621" s="3940"/>
      <c r="C621" s="1711"/>
      <c r="D621" s="3978"/>
      <c r="E621" s="3948"/>
      <c r="F621" s="344" t="s">
        <v>1119</v>
      </c>
      <c r="G621" s="939" t="s">
        <v>76</v>
      </c>
      <c r="H621" s="2144"/>
      <c r="I621" s="3884"/>
    </row>
    <row r="622" spans="2:9" ht="34.5" thickBot="1" x14ac:dyDescent="0.25">
      <c r="B622" s="3940"/>
      <c r="C622" s="1711"/>
      <c r="D622" s="3978"/>
      <c r="E622" s="3948"/>
      <c r="F622" s="30" t="s">
        <v>426</v>
      </c>
      <c r="G622" s="73" t="s">
        <v>1023</v>
      </c>
      <c r="H622" s="2144"/>
      <c r="I622" s="3884"/>
    </row>
    <row r="623" spans="2:9" ht="37.5" customHeight="1" thickBot="1" x14ac:dyDescent="0.25">
      <c r="B623" s="3940"/>
      <c r="C623" s="1711"/>
      <c r="D623" s="3978"/>
      <c r="E623" s="3948"/>
      <c r="F623" s="34" t="s">
        <v>1121</v>
      </c>
      <c r="G623" s="285" t="s">
        <v>1022</v>
      </c>
      <c r="H623" s="2144"/>
      <c r="I623" s="3884"/>
    </row>
    <row r="624" spans="2:9" ht="45.75" thickBot="1" x14ac:dyDescent="0.25">
      <c r="B624" s="3940"/>
      <c r="C624" s="1711"/>
      <c r="D624" s="3978"/>
      <c r="E624" s="3948"/>
      <c r="F624" s="34" t="s">
        <v>1122</v>
      </c>
      <c r="G624" s="285" t="s">
        <v>645</v>
      </c>
      <c r="H624" s="2144"/>
      <c r="I624" s="3884"/>
    </row>
    <row r="625" spans="2:9" ht="34.5" thickBot="1" x14ac:dyDescent="0.25">
      <c r="B625" s="3940"/>
      <c r="C625" s="1711"/>
      <c r="D625" s="3978"/>
      <c r="E625" s="3948"/>
      <c r="F625" s="34" t="s">
        <v>1124</v>
      </c>
      <c r="G625" s="285" t="s">
        <v>645</v>
      </c>
      <c r="H625" s="2144"/>
      <c r="I625" s="3884"/>
    </row>
    <row r="626" spans="2:9" ht="36.75" customHeight="1" thickBot="1" x14ac:dyDescent="0.25">
      <c r="B626" s="3940"/>
      <c r="C626" s="1711"/>
      <c r="D626" s="3978"/>
      <c r="E626" s="3948"/>
      <c r="F626" s="34" t="s">
        <v>1125</v>
      </c>
      <c r="G626" s="285" t="s">
        <v>1743</v>
      </c>
      <c r="H626" s="2144"/>
      <c r="I626" s="3884"/>
    </row>
    <row r="627" spans="2:9" ht="34.5" thickBot="1" x14ac:dyDescent="0.25">
      <c r="B627" s="3940"/>
      <c r="C627" s="1711"/>
      <c r="D627" s="3978"/>
      <c r="E627" s="3949"/>
      <c r="F627" s="34" t="s">
        <v>1126</v>
      </c>
      <c r="G627" s="285" t="s">
        <v>645</v>
      </c>
      <c r="H627" s="2144"/>
      <c r="I627" s="3884"/>
    </row>
    <row r="628" spans="2:9" ht="18.95" customHeight="1" thickBot="1" x14ac:dyDescent="0.25">
      <c r="B628" s="3940"/>
      <c r="C628" s="1711"/>
      <c r="D628" s="3978"/>
      <c r="E628" s="4136" t="s">
        <v>2532</v>
      </c>
      <c r="F628" s="4136"/>
      <c r="G628" s="4136"/>
      <c r="H628" s="2144"/>
      <c r="I628" s="3884"/>
    </row>
    <row r="629" spans="2:9" ht="18.95" customHeight="1" thickTop="1" thickBot="1" x14ac:dyDescent="0.25">
      <c r="B629" s="3940"/>
      <c r="C629" s="1711"/>
      <c r="D629" s="3978"/>
      <c r="E629" s="4137" t="s">
        <v>2535</v>
      </c>
      <c r="F629" s="4137"/>
      <c r="G629" s="4137"/>
      <c r="H629" s="2144"/>
      <c r="I629" s="3884"/>
    </row>
    <row r="630" spans="2:9" ht="18.95" customHeight="1" thickBot="1" x14ac:dyDescent="0.25">
      <c r="B630" s="3940"/>
      <c r="C630" s="1711"/>
      <c r="D630" s="3978"/>
      <c r="E630" s="3945" t="s">
        <v>2491</v>
      </c>
      <c r="F630" s="3946"/>
      <c r="G630" s="3946"/>
      <c r="H630" s="2144"/>
      <c r="I630" s="3884"/>
    </row>
    <row r="631" spans="2:9" ht="36.75" customHeight="1" thickBot="1" x14ac:dyDescent="0.25">
      <c r="B631" s="3940"/>
      <c r="C631" s="1711"/>
      <c r="D631" s="3978"/>
      <c r="E631" s="3947"/>
      <c r="F631" s="30" t="s">
        <v>2526</v>
      </c>
      <c r="G631" s="285" t="s">
        <v>2507</v>
      </c>
      <c r="H631" s="2144"/>
      <c r="I631" s="3884"/>
    </row>
    <row r="632" spans="2:9" ht="34.5" thickBot="1" x14ac:dyDescent="0.25">
      <c r="B632" s="3940"/>
      <c r="C632" s="1711"/>
      <c r="D632" s="3978"/>
      <c r="E632" s="3948"/>
      <c r="F632" s="344" t="s">
        <v>1119</v>
      </c>
      <c r="G632" s="285" t="s">
        <v>2026</v>
      </c>
      <c r="H632" s="2144"/>
      <c r="I632" s="3884"/>
    </row>
    <row r="633" spans="2:9" ht="34.5" thickBot="1" x14ac:dyDescent="0.25">
      <c r="B633" s="3940"/>
      <c r="C633" s="1711"/>
      <c r="D633" s="3978"/>
      <c r="E633" s="3948"/>
      <c r="F633" s="30" t="s">
        <v>426</v>
      </c>
      <c r="G633" s="940" t="s">
        <v>232</v>
      </c>
      <c r="H633" s="2144"/>
      <c r="I633" s="3884"/>
    </row>
    <row r="634" spans="2:9" ht="39.75" customHeight="1" thickBot="1" x14ac:dyDescent="0.25">
      <c r="B634" s="3940"/>
      <c r="C634" s="1711"/>
      <c r="D634" s="3978"/>
      <c r="E634" s="3948"/>
      <c r="F634" s="34" t="s">
        <v>1121</v>
      </c>
      <c r="G634" s="940" t="s">
        <v>2529</v>
      </c>
      <c r="H634" s="2144"/>
      <c r="I634" s="3884"/>
    </row>
    <row r="635" spans="2:9" ht="45.75" thickBot="1" x14ac:dyDescent="0.25">
      <c r="B635" s="3940"/>
      <c r="C635" s="1711"/>
      <c r="D635" s="3978"/>
      <c r="E635" s="3948"/>
      <c r="F635" s="34" t="s">
        <v>1122</v>
      </c>
      <c r="G635" s="73" t="s">
        <v>2701</v>
      </c>
      <c r="H635" s="2144"/>
      <c r="I635" s="3884"/>
    </row>
    <row r="636" spans="2:9" ht="34.5" thickBot="1" x14ac:dyDescent="0.25">
      <c r="B636" s="3940"/>
      <c r="C636" s="1711"/>
      <c r="D636" s="3978"/>
      <c r="E636" s="3948"/>
      <c r="F636" s="34" t="s">
        <v>1124</v>
      </c>
      <c r="G636" s="19" t="s">
        <v>2530</v>
      </c>
      <c r="H636" s="2144"/>
      <c r="I636" s="3884"/>
    </row>
    <row r="637" spans="2:9" ht="42.75" customHeight="1" thickBot="1" x14ac:dyDescent="0.25">
      <c r="B637" s="3940"/>
      <c r="C637" s="1711"/>
      <c r="D637" s="3978"/>
      <c r="E637" s="3948"/>
      <c r="F637" s="34" t="s">
        <v>1125</v>
      </c>
      <c r="G637" s="73" t="s">
        <v>1163</v>
      </c>
      <c r="H637" s="2144"/>
      <c r="I637" s="3884"/>
    </row>
    <row r="638" spans="2:9" ht="34.5" thickBot="1" x14ac:dyDescent="0.25">
      <c r="B638" s="3940"/>
      <c r="C638" s="1711"/>
      <c r="D638" s="3978"/>
      <c r="E638" s="3949"/>
      <c r="F638" s="34" t="s">
        <v>1126</v>
      </c>
      <c r="G638" s="19" t="s">
        <v>2530</v>
      </c>
      <c r="H638" s="2144"/>
      <c r="I638" s="3884"/>
    </row>
    <row r="639" spans="2:9" ht="18.95" customHeight="1" thickBot="1" x14ac:dyDescent="0.25">
      <c r="B639" s="3940"/>
      <c r="C639" s="1711"/>
      <c r="D639" s="3978"/>
      <c r="E639" s="4136" t="s">
        <v>2532</v>
      </c>
      <c r="F639" s="4136"/>
      <c r="G639" s="4136"/>
      <c r="H639" s="2144"/>
      <c r="I639" s="3884"/>
    </row>
    <row r="640" spans="2:9" ht="18.95" customHeight="1" thickTop="1" thickBot="1" x14ac:dyDescent="0.25">
      <c r="B640" s="3940"/>
      <c r="C640" s="1711"/>
      <c r="D640" s="3978"/>
      <c r="E640" s="4137" t="s">
        <v>2527</v>
      </c>
      <c r="F640" s="4137"/>
      <c r="G640" s="4137"/>
      <c r="H640" s="2144"/>
      <c r="I640" s="3884"/>
    </row>
    <row r="641" spans="2:9" ht="18.95" customHeight="1" thickBot="1" x14ac:dyDescent="0.25">
      <c r="B641" s="3940"/>
      <c r="C641" s="1711"/>
      <c r="D641" s="3978"/>
      <c r="E641" s="3945" t="s">
        <v>2491</v>
      </c>
      <c r="F641" s="3946"/>
      <c r="G641" s="3946"/>
      <c r="H641" s="2144"/>
      <c r="I641" s="3884"/>
    </row>
    <row r="642" spans="2:9" ht="36.75" customHeight="1" thickBot="1" x14ac:dyDescent="0.25">
      <c r="B642" s="3940"/>
      <c r="C642" s="1711"/>
      <c r="D642" s="3978"/>
      <c r="E642" s="3947"/>
      <c r="F642" s="30" t="s">
        <v>2526</v>
      </c>
      <c r="G642" s="285" t="s">
        <v>2507</v>
      </c>
      <c r="H642" s="2144"/>
      <c r="I642" s="3884"/>
    </row>
    <row r="643" spans="2:9" ht="34.5" thickBot="1" x14ac:dyDescent="0.25">
      <c r="B643" s="3940"/>
      <c r="C643" s="1711"/>
      <c r="D643" s="3978"/>
      <c r="E643" s="3948"/>
      <c r="F643" s="344" t="s">
        <v>1119</v>
      </c>
      <c r="G643" s="285" t="s">
        <v>2026</v>
      </c>
      <c r="H643" s="2144"/>
      <c r="I643" s="3884"/>
    </row>
    <row r="644" spans="2:9" ht="34.5" thickBot="1" x14ac:dyDescent="0.25">
      <c r="B644" s="3940"/>
      <c r="C644" s="1711"/>
      <c r="D644" s="3978"/>
      <c r="E644" s="3948"/>
      <c r="F644" s="30" t="s">
        <v>426</v>
      </c>
      <c r="G644" s="940" t="s">
        <v>232</v>
      </c>
      <c r="H644" s="2144"/>
      <c r="I644" s="3884"/>
    </row>
    <row r="645" spans="2:9" ht="39.75" customHeight="1" thickBot="1" x14ac:dyDescent="0.25">
      <c r="B645" s="3940"/>
      <c r="C645" s="1711"/>
      <c r="D645" s="3978"/>
      <c r="E645" s="3948"/>
      <c r="F645" s="34" t="s">
        <v>1121</v>
      </c>
      <c r="G645" s="940" t="s">
        <v>2529</v>
      </c>
      <c r="H645" s="2144"/>
      <c r="I645" s="3884"/>
    </row>
    <row r="646" spans="2:9" ht="45.75" thickBot="1" x14ac:dyDescent="0.25">
      <c r="B646" s="3940"/>
      <c r="C646" s="1711"/>
      <c r="D646" s="3978"/>
      <c r="E646" s="3948"/>
      <c r="F646" s="34" t="s">
        <v>1122</v>
      </c>
      <c r="G646" s="73" t="s">
        <v>1158</v>
      </c>
      <c r="H646" s="2144"/>
      <c r="I646" s="3884"/>
    </row>
    <row r="647" spans="2:9" ht="34.5" thickBot="1" x14ac:dyDescent="0.25">
      <c r="B647" s="3940"/>
      <c r="C647" s="1711"/>
      <c r="D647" s="3978"/>
      <c r="E647" s="3948"/>
      <c r="F647" s="34" t="s">
        <v>1124</v>
      </c>
      <c r="G647" s="19" t="s">
        <v>2530</v>
      </c>
      <c r="H647" s="2144"/>
      <c r="I647" s="3884"/>
    </row>
    <row r="648" spans="2:9" ht="42.75" customHeight="1" thickBot="1" x14ac:dyDescent="0.25">
      <c r="B648" s="3940"/>
      <c r="C648" s="1711"/>
      <c r="D648" s="3978"/>
      <c r="E648" s="3948"/>
      <c r="F648" s="34" t="s">
        <v>1125</v>
      </c>
      <c r="G648" s="73" t="s">
        <v>1163</v>
      </c>
      <c r="H648" s="2144"/>
      <c r="I648" s="3884"/>
    </row>
    <row r="649" spans="2:9" ht="34.5" thickBot="1" x14ac:dyDescent="0.25">
      <c r="B649" s="3940"/>
      <c r="C649" s="1711"/>
      <c r="D649" s="3978"/>
      <c r="E649" s="3949"/>
      <c r="F649" s="34" t="s">
        <v>1126</v>
      </c>
      <c r="G649" s="19" t="s">
        <v>2530</v>
      </c>
      <c r="H649" s="2144"/>
      <c r="I649" s="3884"/>
    </row>
    <row r="650" spans="2:9" ht="18.95" customHeight="1" thickBot="1" x14ac:dyDescent="0.25">
      <c r="B650" s="3940"/>
      <c r="C650" s="1711"/>
      <c r="D650" s="3978"/>
      <c r="E650" s="4136" t="s">
        <v>2534</v>
      </c>
      <c r="F650" s="4136"/>
      <c r="G650" s="4136"/>
      <c r="H650" s="2144"/>
      <c r="I650" s="3884"/>
    </row>
    <row r="651" spans="2:9" ht="18.95" customHeight="1" thickTop="1" thickBot="1" x14ac:dyDescent="0.25">
      <c r="B651" s="3940"/>
      <c r="C651" s="1711"/>
      <c r="D651" s="3978"/>
      <c r="E651" s="4137" t="s">
        <v>2531</v>
      </c>
      <c r="F651" s="4137"/>
      <c r="G651" s="4137"/>
      <c r="H651" s="2144"/>
      <c r="I651" s="3884"/>
    </row>
    <row r="652" spans="2:9" ht="15" customHeight="1" thickBot="1" x14ac:dyDescent="0.25">
      <c r="B652" s="3940"/>
      <c r="C652" s="1711"/>
      <c r="D652" s="3978"/>
      <c r="E652" s="3945" t="s">
        <v>2491</v>
      </c>
      <c r="F652" s="3946"/>
      <c r="G652" s="3946"/>
      <c r="H652" s="2144"/>
      <c r="I652" s="3884"/>
    </row>
    <row r="653" spans="2:9" ht="36.75" customHeight="1" thickBot="1" x14ac:dyDescent="0.25">
      <c r="B653" s="3940"/>
      <c r="C653" s="1711"/>
      <c r="D653" s="3978"/>
      <c r="E653" s="3947"/>
      <c r="F653" s="30" t="s">
        <v>2526</v>
      </c>
      <c r="G653" s="285" t="s">
        <v>2507</v>
      </c>
      <c r="H653" s="2144"/>
      <c r="I653" s="3884"/>
    </row>
    <row r="654" spans="2:9" ht="34.5" thickBot="1" x14ac:dyDescent="0.25">
      <c r="B654" s="3940"/>
      <c r="C654" s="1711"/>
      <c r="D654" s="3978"/>
      <c r="E654" s="3948"/>
      <c r="F654" s="344" t="s">
        <v>1119</v>
      </c>
      <c r="G654" s="285" t="s">
        <v>76</v>
      </c>
      <c r="H654" s="2144"/>
      <c r="I654" s="3884"/>
    </row>
    <row r="655" spans="2:9" ht="34.5" thickBot="1" x14ac:dyDescent="0.25">
      <c r="B655" s="3940"/>
      <c r="C655" s="1711"/>
      <c r="D655" s="3978"/>
      <c r="E655" s="3948"/>
      <c r="F655" s="30" t="s">
        <v>426</v>
      </c>
      <c r="G655" s="940" t="s">
        <v>1023</v>
      </c>
      <c r="H655" s="2144"/>
      <c r="I655" s="3884"/>
    </row>
    <row r="656" spans="2:9" ht="36" customHeight="1" thickBot="1" x14ac:dyDescent="0.25">
      <c r="B656" s="3940"/>
      <c r="C656" s="1711"/>
      <c r="D656" s="3978"/>
      <c r="E656" s="3948"/>
      <c r="F656" s="34" t="s">
        <v>1121</v>
      </c>
      <c r="G656" s="285" t="s">
        <v>645</v>
      </c>
      <c r="H656" s="2144"/>
      <c r="I656" s="3884"/>
    </row>
    <row r="657" spans="2:9" ht="45.75" thickBot="1" x14ac:dyDescent="0.25">
      <c r="B657" s="3940"/>
      <c r="C657" s="1711"/>
      <c r="D657" s="3978"/>
      <c r="E657" s="3948"/>
      <c r="F657" s="34" t="s">
        <v>1122</v>
      </c>
      <c r="G657" s="285" t="s">
        <v>645</v>
      </c>
      <c r="H657" s="2144"/>
      <c r="I657" s="3884"/>
    </row>
    <row r="658" spans="2:9" ht="34.5" thickBot="1" x14ac:dyDescent="0.25">
      <c r="B658" s="3940"/>
      <c r="C658" s="1711"/>
      <c r="D658" s="3978"/>
      <c r="E658" s="3948"/>
      <c r="F658" s="34" t="s">
        <v>1124</v>
      </c>
      <c r="G658" s="285" t="s">
        <v>645</v>
      </c>
      <c r="H658" s="2144"/>
      <c r="I658" s="3884"/>
    </row>
    <row r="659" spans="2:9" ht="35.25" customHeight="1" thickBot="1" x14ac:dyDescent="0.25">
      <c r="B659" s="3940"/>
      <c r="C659" s="1711"/>
      <c r="D659" s="3978"/>
      <c r="E659" s="3948"/>
      <c r="F659" s="34" t="s">
        <v>1125</v>
      </c>
      <c r="G659" s="285" t="s">
        <v>1132</v>
      </c>
      <c r="H659" s="2144"/>
      <c r="I659" s="3884"/>
    </row>
    <row r="660" spans="2:9" ht="34.5" thickBot="1" x14ac:dyDescent="0.25">
      <c r="B660" s="3940"/>
      <c r="C660" s="1711"/>
      <c r="D660" s="3978"/>
      <c r="E660" s="3949"/>
      <c r="F660" s="34" t="s">
        <v>1126</v>
      </c>
      <c r="G660" s="940" t="s">
        <v>1022</v>
      </c>
      <c r="H660" s="2144"/>
      <c r="I660" s="3884"/>
    </row>
    <row r="661" spans="2:9" ht="18.95" customHeight="1" thickBot="1" x14ac:dyDescent="0.25">
      <c r="B661" s="3940"/>
      <c r="C661" s="1711"/>
      <c r="D661" s="3978"/>
      <c r="E661" s="3946" t="s">
        <v>2534</v>
      </c>
      <c r="F661" s="3946"/>
      <c r="G661" s="3946"/>
      <c r="H661" s="2144"/>
      <c r="I661" s="3884"/>
    </row>
    <row r="662" spans="2:9" ht="18.95" customHeight="1" thickBot="1" x14ac:dyDescent="0.25">
      <c r="B662" s="3940"/>
      <c r="C662" s="1711"/>
      <c r="D662" s="3978"/>
      <c r="E662" s="3935" t="s">
        <v>2698</v>
      </c>
      <c r="F662" s="3935"/>
      <c r="G662" s="3935"/>
      <c r="H662" s="2144"/>
      <c r="I662" s="3884"/>
    </row>
    <row r="663" spans="2:9" ht="15" customHeight="1" thickBot="1" x14ac:dyDescent="0.25">
      <c r="B663" s="3940"/>
      <c r="C663" s="1711"/>
      <c r="D663" s="3978"/>
      <c r="E663" s="2888" t="s">
        <v>2491</v>
      </c>
      <c r="F663" s="4138"/>
      <c r="G663" s="4138"/>
      <c r="H663" s="2144"/>
      <c r="I663" s="3884"/>
    </row>
    <row r="664" spans="2:9" ht="36.75" customHeight="1" thickBot="1" x14ac:dyDescent="0.25">
      <c r="B664" s="3940"/>
      <c r="C664" s="1711"/>
      <c r="D664" s="3978"/>
      <c r="E664" s="4129"/>
      <c r="F664" s="30" t="s">
        <v>2526</v>
      </c>
      <c r="G664" s="285" t="s">
        <v>2507</v>
      </c>
      <c r="H664" s="2144"/>
      <c r="I664" s="3884"/>
    </row>
    <row r="665" spans="2:9" ht="34.5" thickBot="1" x14ac:dyDescent="0.25">
      <c r="B665" s="3940"/>
      <c r="C665" s="1711"/>
      <c r="D665" s="3978"/>
      <c r="E665" s="4130"/>
      <c r="F665" s="344" t="s">
        <v>1119</v>
      </c>
      <c r="G665" s="285" t="s">
        <v>76</v>
      </c>
      <c r="H665" s="2144"/>
      <c r="I665" s="3884"/>
    </row>
    <row r="666" spans="2:9" ht="34.5" thickBot="1" x14ac:dyDescent="0.25">
      <c r="B666" s="3940"/>
      <c r="C666" s="1711"/>
      <c r="D666" s="3978"/>
      <c r="E666" s="4130"/>
      <c r="F666" s="30" t="s">
        <v>426</v>
      </c>
      <c r="G666" s="940" t="s">
        <v>1023</v>
      </c>
      <c r="H666" s="2144"/>
      <c r="I666" s="3884"/>
    </row>
    <row r="667" spans="2:9" ht="36" customHeight="1" thickBot="1" x14ac:dyDescent="0.25">
      <c r="B667" s="3940"/>
      <c r="C667" s="1711"/>
      <c r="D667" s="3978"/>
      <c r="E667" s="4130"/>
      <c r="F667" s="30" t="s">
        <v>2684</v>
      </c>
      <c r="G667" s="285" t="s">
        <v>645</v>
      </c>
      <c r="H667" s="2144"/>
      <c r="I667" s="3884"/>
    </row>
    <row r="668" spans="2:9" ht="45.75" thickBot="1" x14ac:dyDescent="0.25">
      <c r="B668" s="3940"/>
      <c r="C668" s="1711"/>
      <c r="D668" s="3978"/>
      <c r="E668" s="4130"/>
      <c r="F668" s="30" t="s">
        <v>2685</v>
      </c>
      <c r="G668" s="285" t="s">
        <v>645</v>
      </c>
      <c r="H668" s="2144"/>
      <c r="I668" s="3884"/>
    </row>
    <row r="669" spans="2:9" ht="34.5" thickBot="1" x14ac:dyDescent="0.25">
      <c r="B669" s="3940"/>
      <c r="C669" s="1711"/>
      <c r="D669" s="3978"/>
      <c r="E669" s="4130"/>
      <c r="F669" s="30" t="s">
        <v>2686</v>
      </c>
      <c r="G669" s="285" t="s">
        <v>645</v>
      </c>
      <c r="H669" s="2144"/>
      <c r="I669" s="3884"/>
    </row>
    <row r="670" spans="2:9" ht="35.25" customHeight="1" thickBot="1" x14ac:dyDescent="0.25">
      <c r="B670" s="3940"/>
      <c r="C670" s="1711"/>
      <c r="D670" s="3978"/>
      <c r="E670" s="4130"/>
      <c r="F670" s="30" t="s">
        <v>1759</v>
      </c>
      <c r="G670" s="285" t="s">
        <v>2688</v>
      </c>
      <c r="H670" s="2144"/>
      <c r="I670" s="3884"/>
    </row>
    <row r="671" spans="2:9" ht="34.5" thickBot="1" x14ac:dyDescent="0.25">
      <c r="B671" s="3940"/>
      <c r="C671" s="1711"/>
      <c r="D671" s="3978"/>
      <c r="E671" s="4131"/>
      <c r="F671" s="30" t="s">
        <v>2687</v>
      </c>
      <c r="G671" s="940" t="s">
        <v>1022</v>
      </c>
      <c r="H671" s="2144"/>
      <c r="I671" s="3884"/>
    </row>
    <row r="672" spans="2:9" ht="18.95" customHeight="1" thickBot="1" x14ac:dyDescent="0.25">
      <c r="B672" s="3941"/>
      <c r="C672" s="3917"/>
      <c r="D672" s="3979"/>
      <c r="E672" s="4044" t="s">
        <v>2699</v>
      </c>
      <c r="F672" s="4044"/>
      <c r="G672" s="4044"/>
      <c r="H672" s="3879"/>
      <c r="I672" s="3885"/>
    </row>
    <row r="673" spans="2:9" ht="18.95" customHeight="1" thickTop="1" thickBot="1" x14ac:dyDescent="0.25">
      <c r="B673" s="3913" t="s">
        <v>2805</v>
      </c>
      <c r="C673" s="3916" t="s">
        <v>2806</v>
      </c>
      <c r="D673" s="3918" t="s">
        <v>8</v>
      </c>
      <c r="E673" s="4139" t="s">
        <v>2697</v>
      </c>
      <c r="F673" s="4139"/>
      <c r="G673" s="4139"/>
      <c r="H673" s="3920" t="s">
        <v>2</v>
      </c>
      <c r="I673" s="3880" t="s">
        <v>2</v>
      </c>
    </row>
    <row r="674" spans="2:9" ht="18.95" customHeight="1" thickBot="1" x14ac:dyDescent="0.25">
      <c r="B674" s="3914"/>
      <c r="C674" s="1711"/>
      <c r="D674" s="2536"/>
      <c r="E674" s="4140" t="s">
        <v>2547</v>
      </c>
      <c r="F674" s="4140"/>
      <c r="G674" s="4140"/>
      <c r="H674" s="3921"/>
      <c r="I674" s="3881"/>
    </row>
    <row r="675" spans="2:9" ht="18.95" customHeight="1" thickTop="1" thickBot="1" x14ac:dyDescent="0.25">
      <c r="B675" s="3914"/>
      <c r="C675" s="1711"/>
      <c r="D675" s="2536"/>
      <c r="E675" s="3944" t="s">
        <v>2528</v>
      </c>
      <c r="F675" s="3944"/>
      <c r="G675" s="3944"/>
      <c r="H675" s="3921"/>
      <c r="I675" s="3881"/>
    </row>
    <row r="676" spans="2:9" ht="18.95" customHeight="1" thickBot="1" x14ac:dyDescent="0.25">
      <c r="B676" s="3914"/>
      <c r="C676" s="1711"/>
      <c r="D676" s="2536"/>
      <c r="E676" s="3945" t="s">
        <v>2522</v>
      </c>
      <c r="F676" s="3946"/>
      <c r="G676" s="3946"/>
      <c r="H676" s="3921"/>
      <c r="I676" s="3881"/>
    </row>
    <row r="677" spans="2:9" ht="36.75" customHeight="1" thickBot="1" x14ac:dyDescent="0.25">
      <c r="B677" s="3914"/>
      <c r="C677" s="1711"/>
      <c r="D677" s="2536"/>
      <c r="E677" s="3947"/>
      <c r="F677" s="30" t="s">
        <v>2526</v>
      </c>
      <c r="G677" s="285" t="s">
        <v>2507</v>
      </c>
      <c r="H677" s="3921"/>
      <c r="I677" s="3881"/>
    </row>
    <row r="678" spans="2:9" ht="34.5" thickBot="1" x14ac:dyDescent="0.25">
      <c r="B678" s="3914"/>
      <c r="C678" s="1711"/>
      <c r="D678" s="2536"/>
      <c r="E678" s="3948"/>
      <c r="F678" s="344" t="s">
        <v>1119</v>
      </c>
      <c r="G678" s="939" t="s">
        <v>583</v>
      </c>
      <c r="H678" s="3921"/>
      <c r="I678" s="3881"/>
    </row>
    <row r="679" spans="2:9" ht="34.5" thickBot="1" x14ac:dyDescent="0.25">
      <c r="B679" s="3914"/>
      <c r="C679" s="1711"/>
      <c r="D679" s="2536"/>
      <c r="E679" s="3948"/>
      <c r="F679" s="30" t="s">
        <v>426</v>
      </c>
      <c r="G679" s="73" t="s">
        <v>1023</v>
      </c>
      <c r="H679" s="3921"/>
      <c r="I679" s="3881"/>
    </row>
    <row r="680" spans="2:9" ht="37.5" customHeight="1" thickBot="1" x14ac:dyDescent="0.25">
      <c r="B680" s="3914"/>
      <c r="C680" s="1711"/>
      <c r="D680" s="2536"/>
      <c r="E680" s="3948"/>
      <c r="F680" s="34" t="s">
        <v>1121</v>
      </c>
      <c r="G680" s="285" t="s">
        <v>1130</v>
      </c>
      <c r="H680" s="3921"/>
      <c r="I680" s="3881"/>
    </row>
    <row r="681" spans="2:9" ht="45.75" thickBot="1" x14ac:dyDescent="0.25">
      <c r="B681" s="3914"/>
      <c r="C681" s="1711"/>
      <c r="D681" s="2536"/>
      <c r="E681" s="3948"/>
      <c r="F681" s="34" t="s">
        <v>1122</v>
      </c>
      <c r="G681" s="285" t="s">
        <v>1130</v>
      </c>
      <c r="H681" s="3921"/>
      <c r="I681" s="3881"/>
    </row>
    <row r="682" spans="2:9" ht="34.5" thickBot="1" x14ac:dyDescent="0.25">
      <c r="B682" s="3914"/>
      <c r="C682" s="1711"/>
      <c r="D682" s="2536"/>
      <c r="E682" s="3948"/>
      <c r="F682" s="34" t="s">
        <v>1124</v>
      </c>
      <c r="G682" s="285" t="s">
        <v>2509</v>
      </c>
      <c r="H682" s="3921"/>
      <c r="I682" s="3881"/>
    </row>
    <row r="683" spans="2:9" ht="42.75" customHeight="1" thickBot="1" x14ac:dyDescent="0.25">
      <c r="B683" s="3914"/>
      <c r="C683" s="1711"/>
      <c r="D683" s="2536"/>
      <c r="E683" s="3948"/>
      <c r="F683" s="34" t="s">
        <v>1125</v>
      </c>
      <c r="G683" s="285" t="s">
        <v>2510</v>
      </c>
      <c r="H683" s="3921"/>
      <c r="I683" s="3881"/>
    </row>
    <row r="684" spans="2:9" ht="34.5" thickBot="1" x14ac:dyDescent="0.25">
      <c r="B684" s="3914"/>
      <c r="C684" s="1711"/>
      <c r="D684" s="2536"/>
      <c r="E684" s="3949"/>
      <c r="F684" s="34" t="s">
        <v>1126</v>
      </c>
      <c r="G684" s="285" t="s">
        <v>1130</v>
      </c>
      <c r="H684" s="3921"/>
      <c r="I684" s="3881"/>
    </row>
    <row r="685" spans="2:9" ht="18.95" customHeight="1" thickBot="1" x14ac:dyDescent="0.25">
      <c r="B685" s="3914"/>
      <c r="C685" s="1711"/>
      <c r="D685" s="2536"/>
      <c r="E685" s="4136" t="s">
        <v>2536</v>
      </c>
      <c r="F685" s="4136"/>
      <c r="G685" s="4136"/>
      <c r="H685" s="3921"/>
      <c r="I685" s="3881"/>
    </row>
    <row r="686" spans="2:9" ht="18.95" customHeight="1" thickTop="1" thickBot="1" x14ac:dyDescent="0.25">
      <c r="B686" s="3914"/>
      <c r="C686" s="1711"/>
      <c r="D686" s="2536"/>
      <c r="E686" s="4137" t="s">
        <v>2527</v>
      </c>
      <c r="F686" s="4137"/>
      <c r="G686" s="4137"/>
      <c r="H686" s="3921"/>
      <c r="I686" s="3881"/>
    </row>
    <row r="687" spans="2:9" ht="18.95" customHeight="1" thickBot="1" x14ac:dyDescent="0.25">
      <c r="B687" s="3914"/>
      <c r="C687" s="1711"/>
      <c r="D687" s="2536"/>
      <c r="E687" s="3945" t="s">
        <v>2522</v>
      </c>
      <c r="F687" s="3946"/>
      <c r="G687" s="3946"/>
      <c r="H687" s="3921"/>
      <c r="I687" s="3881"/>
    </row>
    <row r="688" spans="2:9" ht="36.75" customHeight="1" thickBot="1" x14ac:dyDescent="0.25">
      <c r="B688" s="3914"/>
      <c r="C688" s="1711"/>
      <c r="D688" s="2536"/>
      <c r="E688" s="3947"/>
      <c r="F688" s="30" t="s">
        <v>2526</v>
      </c>
      <c r="G688" s="285" t="s">
        <v>2507</v>
      </c>
      <c r="H688" s="3921"/>
      <c r="I688" s="3881"/>
    </row>
    <row r="689" spans="2:9" ht="34.5" thickBot="1" x14ac:dyDescent="0.25">
      <c r="B689" s="3914"/>
      <c r="C689" s="1711"/>
      <c r="D689" s="2536"/>
      <c r="E689" s="3948"/>
      <c r="F689" s="344" t="s">
        <v>1119</v>
      </c>
      <c r="G689" s="285" t="s">
        <v>2026</v>
      </c>
      <c r="H689" s="3921"/>
      <c r="I689" s="3881"/>
    </row>
    <row r="690" spans="2:9" ht="34.5" thickBot="1" x14ac:dyDescent="0.25">
      <c r="B690" s="3914"/>
      <c r="C690" s="1711"/>
      <c r="D690" s="2536"/>
      <c r="E690" s="3948"/>
      <c r="F690" s="30" t="s">
        <v>426</v>
      </c>
      <c r="G690" s="940" t="s">
        <v>232</v>
      </c>
      <c r="H690" s="3921"/>
      <c r="I690" s="3881"/>
    </row>
    <row r="691" spans="2:9" ht="39.75" customHeight="1" thickBot="1" x14ac:dyDescent="0.25">
      <c r="B691" s="3914"/>
      <c r="C691" s="1711"/>
      <c r="D691" s="2536"/>
      <c r="E691" s="3948"/>
      <c r="F691" s="34" t="s">
        <v>1121</v>
      </c>
      <c r="G691" s="940" t="s">
        <v>2529</v>
      </c>
      <c r="H691" s="3921"/>
      <c r="I691" s="3881"/>
    </row>
    <row r="692" spans="2:9" ht="45.75" thickBot="1" x14ac:dyDescent="0.25">
      <c r="B692" s="3914"/>
      <c r="C692" s="1711"/>
      <c r="D692" s="2536"/>
      <c r="E692" s="3948"/>
      <c r="F692" s="34" t="s">
        <v>1122</v>
      </c>
      <c r="G692" s="73" t="s">
        <v>1158</v>
      </c>
      <c r="H692" s="3921"/>
      <c r="I692" s="3881"/>
    </row>
    <row r="693" spans="2:9" ht="34.5" thickBot="1" x14ac:dyDescent="0.25">
      <c r="B693" s="3914"/>
      <c r="C693" s="1711"/>
      <c r="D693" s="2536"/>
      <c r="E693" s="3948"/>
      <c r="F693" s="30" t="s">
        <v>2686</v>
      </c>
      <c r="G693" s="73" t="s">
        <v>1162</v>
      </c>
      <c r="H693" s="3921"/>
      <c r="I693" s="3881"/>
    </row>
    <row r="694" spans="2:9" ht="42.75" customHeight="1" thickBot="1" x14ac:dyDescent="0.25">
      <c r="B694" s="3914"/>
      <c r="C694" s="1711"/>
      <c r="D694" s="2536"/>
      <c r="E694" s="3948"/>
      <c r="F694" s="34" t="s">
        <v>1125</v>
      </c>
      <c r="G694" s="73" t="s">
        <v>1163</v>
      </c>
      <c r="H694" s="3921"/>
      <c r="I694" s="3881"/>
    </row>
    <row r="695" spans="2:9" ht="34.5" thickBot="1" x14ac:dyDescent="0.25">
      <c r="B695" s="3914"/>
      <c r="C695" s="1711"/>
      <c r="D695" s="2536"/>
      <c r="E695" s="3949"/>
      <c r="F695" s="34" t="s">
        <v>1126</v>
      </c>
      <c r="G695" s="19" t="s">
        <v>2530</v>
      </c>
      <c r="H695" s="3921"/>
      <c r="I695" s="3881"/>
    </row>
    <row r="696" spans="2:9" ht="18.95" customHeight="1" thickBot="1" x14ac:dyDescent="0.25">
      <c r="B696" s="3914"/>
      <c r="C696" s="1711"/>
      <c r="D696" s="2536"/>
      <c r="E696" s="4136" t="s">
        <v>2536</v>
      </c>
      <c r="F696" s="4136"/>
      <c r="G696" s="4136"/>
      <c r="H696" s="3921"/>
      <c r="I696" s="3881"/>
    </row>
    <row r="697" spans="2:9" ht="18.95" customHeight="1" thickTop="1" thickBot="1" x14ac:dyDescent="0.25">
      <c r="B697" s="3914"/>
      <c r="C697" s="1711"/>
      <c r="D697" s="2536"/>
      <c r="E697" s="4137" t="s">
        <v>2531</v>
      </c>
      <c r="F697" s="4137"/>
      <c r="G697" s="4137"/>
      <c r="H697" s="3921"/>
      <c r="I697" s="3881"/>
    </row>
    <row r="698" spans="2:9" ht="18.95" customHeight="1" thickBot="1" x14ac:dyDescent="0.25">
      <c r="B698" s="3914"/>
      <c r="C698" s="1711"/>
      <c r="D698" s="2536"/>
      <c r="E698" s="3945" t="s">
        <v>2522</v>
      </c>
      <c r="F698" s="3946"/>
      <c r="G698" s="3946"/>
      <c r="H698" s="3921"/>
      <c r="I698" s="3881"/>
    </row>
    <row r="699" spans="2:9" ht="36.75" customHeight="1" thickBot="1" x14ac:dyDescent="0.25">
      <c r="B699" s="3914"/>
      <c r="C699" s="1711"/>
      <c r="D699" s="2536"/>
      <c r="E699" s="3947"/>
      <c r="F699" s="30" t="s">
        <v>2526</v>
      </c>
      <c r="G699" s="285" t="s">
        <v>2507</v>
      </c>
      <c r="H699" s="3921"/>
      <c r="I699" s="3881"/>
    </row>
    <row r="700" spans="2:9" ht="34.5" thickBot="1" x14ac:dyDescent="0.25">
      <c r="B700" s="3914"/>
      <c r="C700" s="1711"/>
      <c r="D700" s="2536"/>
      <c r="E700" s="3948"/>
      <c r="F700" s="344" t="s">
        <v>1119</v>
      </c>
      <c r="G700" s="285" t="s">
        <v>76</v>
      </c>
      <c r="H700" s="3921"/>
      <c r="I700" s="3881"/>
    </row>
    <row r="701" spans="2:9" ht="34.5" thickBot="1" x14ac:dyDescent="0.25">
      <c r="B701" s="3914"/>
      <c r="C701" s="1711"/>
      <c r="D701" s="2536"/>
      <c r="E701" s="3948"/>
      <c r="F701" s="30" t="s">
        <v>426</v>
      </c>
      <c r="G701" s="940" t="s">
        <v>1023</v>
      </c>
      <c r="H701" s="3921"/>
      <c r="I701" s="3881"/>
    </row>
    <row r="702" spans="2:9" ht="36" customHeight="1" thickBot="1" x14ac:dyDescent="0.25">
      <c r="B702" s="3914"/>
      <c r="C702" s="1711"/>
      <c r="D702" s="2536"/>
      <c r="E702" s="3948"/>
      <c r="F702" s="34" t="s">
        <v>1121</v>
      </c>
      <c r="G702" s="285" t="s">
        <v>645</v>
      </c>
      <c r="H702" s="3921"/>
      <c r="I702" s="3881"/>
    </row>
    <row r="703" spans="2:9" ht="45.75" thickBot="1" x14ac:dyDescent="0.25">
      <c r="B703" s="3914"/>
      <c r="C703" s="1711"/>
      <c r="D703" s="2536"/>
      <c r="E703" s="3948"/>
      <c r="F703" s="34" t="s">
        <v>1122</v>
      </c>
      <c r="G703" s="285" t="s">
        <v>645</v>
      </c>
      <c r="H703" s="3921"/>
      <c r="I703" s="3881"/>
    </row>
    <row r="704" spans="2:9" ht="34.5" thickBot="1" x14ac:dyDescent="0.25">
      <c r="B704" s="3914"/>
      <c r="C704" s="1711"/>
      <c r="D704" s="2536"/>
      <c r="E704" s="3948"/>
      <c r="F704" s="34" t="s">
        <v>1124</v>
      </c>
      <c r="G704" s="285" t="s">
        <v>645</v>
      </c>
      <c r="H704" s="3921"/>
      <c r="I704" s="3881"/>
    </row>
    <row r="705" spans="2:9" ht="35.25" customHeight="1" thickBot="1" x14ac:dyDescent="0.25">
      <c r="B705" s="3914"/>
      <c r="C705" s="1711"/>
      <c r="D705" s="2536"/>
      <c r="E705" s="3948"/>
      <c r="F705" s="34" t="s">
        <v>1125</v>
      </c>
      <c r="G705" s="285" t="s">
        <v>1132</v>
      </c>
      <c r="H705" s="3921"/>
      <c r="I705" s="3881"/>
    </row>
    <row r="706" spans="2:9" ht="34.5" thickBot="1" x14ac:dyDescent="0.25">
      <c r="B706" s="3914"/>
      <c r="C706" s="1711"/>
      <c r="D706" s="2536"/>
      <c r="E706" s="3949"/>
      <c r="F706" s="34" t="s">
        <v>1126</v>
      </c>
      <c r="G706" s="940" t="s">
        <v>1022</v>
      </c>
      <c r="H706" s="3921"/>
      <c r="I706" s="3881"/>
    </row>
    <row r="707" spans="2:9" ht="18.95" customHeight="1" thickBot="1" x14ac:dyDescent="0.25">
      <c r="B707" s="3914"/>
      <c r="C707" s="1711"/>
      <c r="D707" s="2536"/>
      <c r="E707" s="4141" t="s">
        <v>2536</v>
      </c>
      <c r="F707" s="4141"/>
      <c r="G707" s="4141"/>
      <c r="H707" s="3921"/>
      <c r="I707" s="3881"/>
    </row>
    <row r="708" spans="2:9" ht="18.95" customHeight="1" thickBot="1" x14ac:dyDescent="0.25">
      <c r="B708" s="3914"/>
      <c r="C708" s="1711"/>
      <c r="D708" s="2536"/>
      <c r="E708" s="3935" t="s">
        <v>2698</v>
      </c>
      <c r="F708" s="3935"/>
      <c r="G708" s="3935"/>
      <c r="H708" s="3921"/>
      <c r="I708" s="3881"/>
    </row>
    <row r="709" spans="2:9" ht="18.95" customHeight="1" thickBot="1" x14ac:dyDescent="0.25">
      <c r="B709" s="3914"/>
      <c r="C709" s="1711"/>
      <c r="D709" s="2536"/>
      <c r="E709" s="2888" t="s">
        <v>2522</v>
      </c>
      <c r="F709" s="4138"/>
      <c r="G709" s="4138"/>
      <c r="H709" s="3921"/>
      <c r="I709" s="3881"/>
    </row>
    <row r="710" spans="2:9" ht="36.75" customHeight="1" thickBot="1" x14ac:dyDescent="0.25">
      <c r="B710" s="3914"/>
      <c r="C710" s="1711"/>
      <c r="D710" s="2536"/>
      <c r="E710" s="4129"/>
      <c r="F710" s="30" t="s">
        <v>2526</v>
      </c>
      <c r="G710" s="285" t="s">
        <v>2507</v>
      </c>
      <c r="H710" s="3921"/>
      <c r="I710" s="3881"/>
    </row>
    <row r="711" spans="2:9" ht="34.5" thickBot="1" x14ac:dyDescent="0.25">
      <c r="B711" s="3914"/>
      <c r="C711" s="1711"/>
      <c r="D711" s="2536"/>
      <c r="E711" s="4130"/>
      <c r="F711" s="344" t="s">
        <v>1119</v>
      </c>
      <c r="G711" s="285" t="s">
        <v>76</v>
      </c>
      <c r="H711" s="3921"/>
      <c r="I711" s="3881"/>
    </row>
    <row r="712" spans="2:9" ht="34.5" thickBot="1" x14ac:dyDescent="0.25">
      <c r="B712" s="3914"/>
      <c r="C712" s="1711"/>
      <c r="D712" s="2536"/>
      <c r="E712" s="4130"/>
      <c r="F712" s="30" t="s">
        <v>426</v>
      </c>
      <c r="G712" s="940" t="s">
        <v>1023</v>
      </c>
      <c r="H712" s="3921"/>
      <c r="I712" s="3881"/>
    </row>
    <row r="713" spans="2:9" ht="36" customHeight="1" thickBot="1" x14ac:dyDescent="0.25">
      <c r="B713" s="3914"/>
      <c r="C713" s="1711"/>
      <c r="D713" s="2536"/>
      <c r="E713" s="4130"/>
      <c r="F713" s="30" t="s">
        <v>2684</v>
      </c>
      <c r="G713" s="285" t="s">
        <v>645</v>
      </c>
      <c r="H713" s="3921"/>
      <c r="I713" s="3881"/>
    </row>
    <row r="714" spans="2:9" ht="45.75" thickBot="1" x14ac:dyDescent="0.25">
      <c r="B714" s="3914"/>
      <c r="C714" s="1711"/>
      <c r="D714" s="2536"/>
      <c r="E714" s="4130"/>
      <c r="F714" s="30" t="s">
        <v>2685</v>
      </c>
      <c r="G714" s="285" t="s">
        <v>645</v>
      </c>
      <c r="H714" s="3921"/>
      <c r="I714" s="3881"/>
    </row>
    <row r="715" spans="2:9" ht="34.5" thickBot="1" x14ac:dyDescent="0.25">
      <c r="B715" s="3914"/>
      <c r="C715" s="1711"/>
      <c r="D715" s="2536"/>
      <c r="E715" s="4130"/>
      <c r="F715" s="30" t="s">
        <v>2686</v>
      </c>
      <c r="G715" s="285" t="s">
        <v>645</v>
      </c>
      <c r="H715" s="3921"/>
      <c r="I715" s="3881"/>
    </row>
    <row r="716" spans="2:9" ht="35.25" customHeight="1" thickBot="1" x14ac:dyDescent="0.25">
      <c r="B716" s="3914"/>
      <c r="C716" s="1711"/>
      <c r="D716" s="2536"/>
      <c r="E716" s="4130"/>
      <c r="F716" s="30" t="s">
        <v>1759</v>
      </c>
      <c r="G716" s="285" t="s">
        <v>2688</v>
      </c>
      <c r="H716" s="3921"/>
      <c r="I716" s="3881"/>
    </row>
    <row r="717" spans="2:9" ht="34.5" thickBot="1" x14ac:dyDescent="0.25">
      <c r="B717" s="3914"/>
      <c r="C717" s="1711"/>
      <c r="D717" s="2536"/>
      <c r="E717" s="4131"/>
      <c r="F717" s="30" t="s">
        <v>2687</v>
      </c>
      <c r="G717" s="940" t="s">
        <v>1022</v>
      </c>
      <c r="H717" s="3921"/>
      <c r="I717" s="3881"/>
    </row>
    <row r="718" spans="2:9" ht="18.95" customHeight="1" thickBot="1" x14ac:dyDescent="0.25">
      <c r="B718" s="3915"/>
      <c r="C718" s="3917"/>
      <c r="D718" s="3901"/>
      <c r="E718" s="4044" t="s">
        <v>2700</v>
      </c>
      <c r="F718" s="4044"/>
      <c r="G718" s="4044"/>
      <c r="H718" s="3922"/>
      <c r="I718" s="3882"/>
    </row>
    <row r="719" spans="2:9" ht="89.25" customHeight="1" thickTop="1" thickBot="1" x14ac:dyDescent="0.25">
      <c r="B719" s="848" t="s">
        <v>2807</v>
      </c>
      <c r="C719" s="842" t="s">
        <v>2808</v>
      </c>
      <c r="D719" s="845" t="s">
        <v>2540</v>
      </c>
      <c r="E719" s="4106" t="s">
        <v>2541</v>
      </c>
      <c r="F719" s="4106"/>
      <c r="G719" s="4071"/>
      <c r="H719" s="943" t="s">
        <v>2</v>
      </c>
      <c r="I719" s="944" t="s">
        <v>2</v>
      </c>
    </row>
    <row r="720" spans="2:9" ht="22.5" customHeight="1" thickTop="1" thickBot="1" x14ac:dyDescent="0.25">
      <c r="B720" s="3913" t="s">
        <v>2454</v>
      </c>
      <c r="C720" s="4143" t="s">
        <v>2719</v>
      </c>
      <c r="D720" s="3977" t="s">
        <v>2486</v>
      </c>
      <c r="E720" s="3936" t="s">
        <v>2885</v>
      </c>
      <c r="F720" s="3937"/>
      <c r="G720" s="3937"/>
      <c r="H720" s="3920" t="s">
        <v>2</v>
      </c>
      <c r="I720" s="3880" t="s">
        <v>2</v>
      </c>
    </row>
    <row r="721" spans="2:9" ht="18" customHeight="1" thickBot="1" x14ac:dyDescent="0.25">
      <c r="B721" s="4115"/>
      <c r="C721" s="4144"/>
      <c r="D721" s="3978"/>
      <c r="E721" s="2935" t="s">
        <v>2883</v>
      </c>
      <c r="F721" s="3938"/>
      <c r="G721" s="3938"/>
      <c r="H721" s="3921"/>
      <c r="I721" s="3881"/>
    </row>
    <row r="722" spans="2:9" ht="18.75" customHeight="1" thickBot="1" x14ac:dyDescent="0.25">
      <c r="B722" s="4115"/>
      <c r="C722" s="4144"/>
      <c r="D722" s="3978"/>
      <c r="E722" s="3935" t="s">
        <v>2886</v>
      </c>
      <c r="F722" s="3935"/>
      <c r="G722" s="3935"/>
      <c r="H722" s="3921"/>
      <c r="I722" s="3881"/>
    </row>
    <row r="723" spans="2:9" ht="18" customHeight="1" thickBot="1" x14ac:dyDescent="0.25">
      <c r="B723" s="4115"/>
      <c r="C723" s="4144"/>
      <c r="D723" s="3978"/>
      <c r="E723" s="1572" t="s">
        <v>2887</v>
      </c>
      <c r="F723" s="1568"/>
      <c r="G723" s="1570"/>
      <c r="H723" s="3921"/>
      <c r="I723" s="3881"/>
    </row>
    <row r="724" spans="2:9" ht="18" customHeight="1" thickBot="1" x14ac:dyDescent="0.25">
      <c r="B724" s="4115"/>
      <c r="C724" s="4144"/>
      <c r="D724" s="3978"/>
      <c r="E724" s="3935" t="s">
        <v>2888</v>
      </c>
      <c r="F724" s="3935"/>
      <c r="G724" s="3935"/>
      <c r="H724" s="3921"/>
      <c r="I724" s="3881"/>
    </row>
    <row r="725" spans="2:9" ht="18.95" customHeight="1" thickBot="1" x14ac:dyDescent="0.25">
      <c r="B725" s="4115"/>
      <c r="C725" s="4144"/>
      <c r="D725" s="3978"/>
      <c r="E725" s="4043" t="s">
        <v>2884</v>
      </c>
      <c r="F725" s="2536"/>
      <c r="G725" s="2890"/>
      <c r="H725" s="3921"/>
      <c r="I725" s="3881"/>
    </row>
    <row r="726" spans="2:9" ht="35.25" customHeight="1" thickBot="1" x14ac:dyDescent="0.25">
      <c r="B726" s="4115"/>
      <c r="C726" s="4144"/>
      <c r="D726" s="3978"/>
      <c r="E726" s="4146"/>
      <c r="F726" s="906" t="s">
        <v>428</v>
      </c>
      <c r="G726" s="921" t="s">
        <v>8</v>
      </c>
      <c r="H726" s="3921"/>
      <c r="I726" s="3881"/>
    </row>
    <row r="727" spans="2:9" ht="35.25" customHeight="1" thickBot="1" x14ac:dyDescent="0.25">
      <c r="B727" s="4115"/>
      <c r="C727" s="4144"/>
      <c r="D727" s="3978"/>
      <c r="E727" s="4146"/>
      <c r="F727" s="30" t="s">
        <v>427</v>
      </c>
      <c r="G727" s="921" t="s">
        <v>583</v>
      </c>
      <c r="H727" s="3921"/>
      <c r="I727" s="3881"/>
    </row>
    <row r="728" spans="2:9" ht="18" customHeight="1" thickBot="1" x14ac:dyDescent="0.25">
      <c r="B728" s="4115"/>
      <c r="C728" s="4144"/>
      <c r="D728" s="3978"/>
      <c r="E728" s="1572" t="s">
        <v>2887</v>
      </c>
      <c r="F728" s="1568"/>
      <c r="G728" s="1570"/>
      <c r="H728" s="3921"/>
      <c r="I728" s="3881"/>
    </row>
    <row r="729" spans="2:9" ht="18" customHeight="1" thickBot="1" x14ac:dyDescent="0.25">
      <c r="B729" s="4115"/>
      <c r="C729" s="4144"/>
      <c r="D729" s="3978"/>
      <c r="E729" s="3935" t="s">
        <v>2888</v>
      </c>
      <c r="F729" s="3935"/>
      <c r="G729" s="3935"/>
      <c r="H729" s="3921"/>
      <c r="I729" s="3881"/>
    </row>
    <row r="730" spans="2:9" ht="18.95" customHeight="1" thickBot="1" x14ac:dyDescent="0.25">
      <c r="B730" s="4115"/>
      <c r="C730" s="4144"/>
      <c r="D730" s="3978"/>
      <c r="E730" s="4043" t="s">
        <v>2884</v>
      </c>
      <c r="F730" s="2536"/>
      <c r="G730" s="2890"/>
      <c r="H730" s="3921"/>
      <c r="I730" s="3881"/>
    </row>
    <row r="731" spans="2:9" ht="35.25" customHeight="1" thickBot="1" x14ac:dyDescent="0.25">
      <c r="B731" s="4115"/>
      <c r="C731" s="4144"/>
      <c r="D731" s="3978"/>
      <c r="E731" s="4146"/>
      <c r="F731" s="906" t="s">
        <v>428</v>
      </c>
      <c r="G731" s="921" t="s">
        <v>8</v>
      </c>
      <c r="H731" s="3921"/>
      <c r="I731" s="3881"/>
    </row>
    <row r="732" spans="2:9" ht="35.25" customHeight="1" thickBot="1" x14ac:dyDescent="0.25">
      <c r="B732" s="4115"/>
      <c r="C732" s="4144"/>
      <c r="D732" s="3978"/>
      <c r="E732" s="4146"/>
      <c r="F732" s="30" t="s">
        <v>427</v>
      </c>
      <c r="G732" s="921" t="s">
        <v>76</v>
      </c>
      <c r="H732" s="3921"/>
      <c r="I732" s="3881"/>
    </row>
    <row r="733" spans="2:9" ht="18" customHeight="1" thickBot="1" x14ac:dyDescent="0.25">
      <c r="B733" s="3973"/>
      <c r="C733" s="4145"/>
      <c r="D733" s="3979"/>
      <c r="E733" s="3960" t="s">
        <v>2889</v>
      </c>
      <c r="F733" s="3901"/>
      <c r="G733" s="3902"/>
      <c r="H733" s="3922"/>
      <c r="I733" s="3882"/>
    </row>
    <row r="734" spans="2:9" ht="18.95" customHeight="1" thickTop="1" thickBot="1" x14ac:dyDescent="0.25">
      <c r="B734" s="3913" t="s">
        <v>2809</v>
      </c>
      <c r="C734" s="3916" t="s">
        <v>2810</v>
      </c>
      <c r="D734" s="3918" t="s">
        <v>2542</v>
      </c>
      <c r="E734" s="3937" t="s">
        <v>2901</v>
      </c>
      <c r="F734" s="3937"/>
      <c r="G734" s="3937"/>
      <c r="H734" s="3920" t="s">
        <v>2</v>
      </c>
      <c r="I734" s="3880" t="s">
        <v>2</v>
      </c>
    </row>
    <row r="735" spans="2:9" ht="18.95" customHeight="1" thickBot="1" x14ac:dyDescent="0.25">
      <c r="B735" s="3914"/>
      <c r="C735" s="1711"/>
      <c r="D735" s="2536"/>
      <c r="E735" s="4140" t="s">
        <v>2548</v>
      </c>
      <c r="F735" s="4140"/>
      <c r="G735" s="4140"/>
      <c r="H735" s="3921"/>
      <c r="I735" s="3881"/>
    </row>
    <row r="736" spans="2:9" ht="18.95" customHeight="1" thickTop="1" thickBot="1" x14ac:dyDescent="0.25">
      <c r="B736" s="3914"/>
      <c r="C736" s="1711"/>
      <c r="D736" s="2536"/>
      <c r="E736" s="4149" t="s">
        <v>2537</v>
      </c>
      <c r="F736" s="4149"/>
      <c r="G736" s="4149"/>
      <c r="H736" s="3921"/>
      <c r="I736" s="3881"/>
    </row>
    <row r="737" spans="2:9" ht="18.95" customHeight="1" thickBot="1" x14ac:dyDescent="0.25">
      <c r="B737" s="3914"/>
      <c r="C737" s="1711"/>
      <c r="D737" s="2536"/>
      <c r="E737" s="4140" t="s">
        <v>2549</v>
      </c>
      <c r="F737" s="4140"/>
      <c r="G737" s="4140"/>
      <c r="H737" s="3921"/>
      <c r="I737" s="3881"/>
    </row>
    <row r="738" spans="2:9" ht="18.95" customHeight="1" thickTop="1" thickBot="1" x14ac:dyDescent="0.25">
      <c r="B738" s="3914"/>
      <c r="C738" s="1711"/>
      <c r="D738" s="2536"/>
      <c r="E738" s="4149" t="s">
        <v>2538</v>
      </c>
      <c r="F738" s="4149"/>
      <c r="G738" s="4149"/>
      <c r="H738" s="3921"/>
      <c r="I738" s="3881"/>
    </row>
    <row r="739" spans="2:9" ht="18.95" customHeight="1" thickBot="1" x14ac:dyDescent="0.25">
      <c r="B739" s="3915"/>
      <c r="C739" s="3917"/>
      <c r="D739" s="3901"/>
      <c r="E739" s="4150" t="s">
        <v>2550</v>
      </c>
      <c r="F739" s="4150"/>
      <c r="G739" s="4150"/>
      <c r="H739" s="3922"/>
      <c r="I739" s="3882"/>
    </row>
    <row r="740" spans="2:9" ht="18.95" customHeight="1" thickTop="1" thickBot="1" x14ac:dyDescent="0.25">
      <c r="B740" s="3913" t="s">
        <v>2811</v>
      </c>
      <c r="C740" s="3916" t="s">
        <v>2812</v>
      </c>
      <c r="D740" s="3918" t="s">
        <v>2543</v>
      </c>
      <c r="E740" s="3980" t="s">
        <v>2890</v>
      </c>
      <c r="F740" s="3980"/>
      <c r="G740" s="3981"/>
      <c r="H740" s="3920" t="s">
        <v>2</v>
      </c>
      <c r="I740" s="3880" t="s">
        <v>2</v>
      </c>
    </row>
    <row r="741" spans="2:9" ht="18.95" customHeight="1" thickBot="1" x14ac:dyDescent="0.25">
      <c r="B741" s="3914"/>
      <c r="C741" s="1711"/>
      <c r="D741" s="2536"/>
      <c r="E741" s="2537" t="s">
        <v>2551</v>
      </c>
      <c r="F741" s="2537"/>
      <c r="G741" s="2935"/>
      <c r="H741" s="3921"/>
      <c r="I741" s="3881"/>
    </row>
    <row r="742" spans="2:9" ht="18.95" customHeight="1" thickBot="1" x14ac:dyDescent="0.25">
      <c r="B742" s="3914"/>
      <c r="C742" s="1711"/>
      <c r="D742" s="2536"/>
      <c r="E742" s="3982" t="s">
        <v>2891</v>
      </c>
      <c r="F742" s="3983"/>
      <c r="G742" s="3984"/>
      <c r="H742" s="3921"/>
      <c r="I742" s="3881"/>
    </row>
    <row r="743" spans="2:9" ht="18.95" customHeight="1" thickBot="1" x14ac:dyDescent="0.25">
      <c r="B743" s="3914"/>
      <c r="C743" s="1711"/>
      <c r="D743" s="2536"/>
      <c r="E743" s="1572" t="s">
        <v>2552</v>
      </c>
      <c r="F743" s="1568"/>
      <c r="G743" s="1570"/>
      <c r="H743" s="3921"/>
      <c r="I743" s="3881"/>
    </row>
    <row r="744" spans="2:9" ht="18.95" customHeight="1" thickBot="1" x14ac:dyDescent="0.25">
      <c r="B744" s="3914"/>
      <c r="C744" s="1711"/>
      <c r="D744" s="2536"/>
      <c r="E744" s="3961" t="s">
        <v>2892</v>
      </c>
      <c r="F744" s="3961"/>
      <c r="G744" s="3962"/>
      <c r="H744" s="3921"/>
      <c r="I744" s="3881"/>
    </row>
    <row r="745" spans="2:9" ht="18.95" customHeight="1" thickBot="1" x14ac:dyDescent="0.25">
      <c r="B745" s="3914"/>
      <c r="C745" s="1711"/>
      <c r="D745" s="2536"/>
      <c r="E745" s="3957" t="s">
        <v>2488</v>
      </c>
      <c r="F745" s="3957"/>
      <c r="G745" s="3958"/>
      <c r="H745" s="3921"/>
      <c r="I745" s="3881"/>
    </row>
    <row r="746" spans="2:9" ht="37.5" customHeight="1" thickBot="1" x14ac:dyDescent="0.25">
      <c r="B746" s="3914"/>
      <c r="C746" s="1711"/>
      <c r="D746" s="2536"/>
      <c r="E746" s="3956"/>
      <c r="F746" s="906" t="s">
        <v>428</v>
      </c>
      <c r="G746" s="936" t="s">
        <v>8</v>
      </c>
      <c r="H746" s="3921"/>
      <c r="I746" s="3881"/>
    </row>
    <row r="747" spans="2:9" ht="50.1" customHeight="1" thickBot="1" x14ac:dyDescent="0.25">
      <c r="B747" s="3914"/>
      <c r="C747" s="1711"/>
      <c r="D747" s="2536"/>
      <c r="E747" s="3956"/>
      <c r="F747" s="34" t="s">
        <v>425</v>
      </c>
      <c r="G747" s="936" t="s">
        <v>2489</v>
      </c>
      <c r="H747" s="3921"/>
      <c r="I747" s="3881"/>
    </row>
    <row r="748" spans="2:9" ht="18.95" customHeight="1" thickBot="1" x14ac:dyDescent="0.25">
      <c r="B748" s="3914"/>
      <c r="C748" s="1711"/>
      <c r="D748" s="2536"/>
      <c r="E748" s="2537" t="s">
        <v>2551</v>
      </c>
      <c r="F748" s="2537"/>
      <c r="G748" s="2935"/>
      <c r="H748" s="3921"/>
      <c r="I748" s="3881"/>
    </row>
    <row r="749" spans="2:9" ht="18.95" customHeight="1" thickBot="1" x14ac:dyDescent="0.25">
      <c r="B749" s="3914"/>
      <c r="C749" s="1711"/>
      <c r="D749" s="2536"/>
      <c r="E749" s="3961" t="s">
        <v>2892</v>
      </c>
      <c r="F749" s="3961"/>
      <c r="G749" s="3962"/>
      <c r="H749" s="3921"/>
      <c r="I749" s="3881"/>
    </row>
    <row r="750" spans="2:9" ht="18.95" customHeight="1" thickBot="1" x14ac:dyDescent="0.25">
      <c r="B750" s="3914"/>
      <c r="C750" s="1711"/>
      <c r="D750" s="2536"/>
      <c r="E750" s="3990" t="s">
        <v>2488</v>
      </c>
      <c r="F750" s="3991"/>
      <c r="G750" s="3992"/>
      <c r="H750" s="3921"/>
      <c r="I750" s="3881"/>
    </row>
    <row r="751" spans="2:9" ht="37.5" customHeight="1" thickBot="1" x14ac:dyDescent="0.25">
      <c r="B751" s="3914"/>
      <c r="C751" s="1711"/>
      <c r="D751" s="2536"/>
      <c r="E751" s="3959"/>
      <c r="F751" s="906" t="s">
        <v>428</v>
      </c>
      <c r="G751" s="936" t="s">
        <v>8</v>
      </c>
      <c r="H751" s="3921"/>
      <c r="I751" s="3881"/>
    </row>
    <row r="752" spans="2:9" ht="50.1" customHeight="1" thickBot="1" x14ac:dyDescent="0.25">
      <c r="B752" s="3914"/>
      <c r="C752" s="1711"/>
      <c r="D752" s="2536"/>
      <c r="E752" s="3959"/>
      <c r="F752" s="34" t="s">
        <v>425</v>
      </c>
      <c r="G752" s="936" t="s">
        <v>1130</v>
      </c>
      <c r="H752" s="3921"/>
      <c r="I752" s="3881"/>
    </row>
    <row r="753" spans="2:9" ht="18.95" customHeight="1" thickBot="1" x14ac:dyDescent="0.25">
      <c r="B753" s="3914"/>
      <c r="C753" s="1711"/>
      <c r="D753" s="2536"/>
      <c r="E753" s="3985" t="s">
        <v>835</v>
      </c>
      <c r="F753" s="3986"/>
      <c r="G753" s="3987"/>
      <c r="H753" s="3921"/>
      <c r="I753" s="3881"/>
    </row>
    <row r="754" spans="2:9" ht="18.95" customHeight="1" thickBot="1" x14ac:dyDescent="0.25">
      <c r="B754" s="3914"/>
      <c r="C754" s="1711"/>
      <c r="D754" s="2536"/>
      <c r="E754" s="3988" t="s">
        <v>2490</v>
      </c>
      <c r="F754" s="3957"/>
      <c r="G754" s="3958"/>
      <c r="H754" s="3921"/>
      <c r="I754" s="3881"/>
    </row>
    <row r="755" spans="2:9" ht="50.1" customHeight="1" thickBot="1" x14ac:dyDescent="0.25">
      <c r="B755" s="3914"/>
      <c r="C755" s="1711"/>
      <c r="D755" s="2536"/>
      <c r="E755" s="3947"/>
      <c r="F755" s="906" t="s">
        <v>428</v>
      </c>
      <c r="G755" s="936" t="s">
        <v>8</v>
      </c>
      <c r="H755" s="3921"/>
      <c r="I755" s="3881"/>
    </row>
    <row r="756" spans="2:9" ht="50.1" customHeight="1" thickBot="1" x14ac:dyDescent="0.25">
      <c r="B756" s="3914"/>
      <c r="C756" s="1711"/>
      <c r="D756" s="2536"/>
      <c r="E756" s="3949"/>
      <c r="F756" s="34" t="s">
        <v>425</v>
      </c>
      <c r="G756" s="936" t="s">
        <v>1022</v>
      </c>
      <c r="H756" s="3921"/>
      <c r="I756" s="3881"/>
    </row>
    <row r="757" spans="2:9" ht="18.95" customHeight="1" thickBot="1" x14ac:dyDescent="0.25">
      <c r="B757" s="3914"/>
      <c r="C757" s="1711"/>
      <c r="D757" s="2536"/>
      <c r="E757" s="3989" t="s">
        <v>2552</v>
      </c>
      <c r="F757" s="2537"/>
      <c r="G757" s="2935"/>
      <c r="H757" s="3921"/>
      <c r="I757" s="3881"/>
    </row>
    <row r="758" spans="2:9" ht="18.95" customHeight="1" thickBot="1" x14ac:dyDescent="0.25">
      <c r="B758" s="3914"/>
      <c r="C758" s="1711"/>
      <c r="D758" s="2536"/>
      <c r="E758" s="3961" t="s">
        <v>2892</v>
      </c>
      <c r="F758" s="3961"/>
      <c r="G758" s="3962"/>
      <c r="H758" s="3921"/>
      <c r="I758" s="3881"/>
    </row>
    <row r="759" spans="2:9" ht="18.95" customHeight="1" thickBot="1" x14ac:dyDescent="0.25">
      <c r="B759" s="3914"/>
      <c r="C759" s="1711"/>
      <c r="D759" s="2536"/>
      <c r="E759" s="3957" t="s">
        <v>2488</v>
      </c>
      <c r="F759" s="3957"/>
      <c r="G759" s="3958"/>
      <c r="H759" s="3921"/>
      <c r="I759" s="3881"/>
    </row>
    <row r="760" spans="2:9" ht="18.95" customHeight="1" thickBot="1" x14ac:dyDescent="0.25">
      <c r="B760" s="3914"/>
      <c r="C760" s="1711"/>
      <c r="D760" s="2536"/>
      <c r="E760" s="3957" t="s">
        <v>2491</v>
      </c>
      <c r="F760" s="3957"/>
      <c r="G760" s="3958"/>
      <c r="H760" s="3921"/>
      <c r="I760" s="3881"/>
    </row>
    <row r="761" spans="2:9" ht="50.1" customHeight="1" thickBot="1" x14ac:dyDescent="0.25">
      <c r="B761" s="3914"/>
      <c r="C761" s="1711"/>
      <c r="D761" s="2536"/>
      <c r="E761" s="3956"/>
      <c r="F761" s="906" t="s">
        <v>428</v>
      </c>
      <c r="G761" s="936" t="s">
        <v>8</v>
      </c>
      <c r="H761" s="3921"/>
      <c r="I761" s="3881"/>
    </row>
    <row r="762" spans="2:9" ht="41.25" customHeight="1" thickBot="1" x14ac:dyDescent="0.25">
      <c r="B762" s="3914"/>
      <c r="C762" s="1711"/>
      <c r="D762" s="2536"/>
      <c r="E762" s="3956"/>
      <c r="F762" s="34" t="s">
        <v>425</v>
      </c>
      <c r="G762" s="936" t="s">
        <v>699</v>
      </c>
      <c r="H762" s="3921"/>
      <c r="I762" s="3881"/>
    </row>
    <row r="763" spans="2:9" ht="18.95" customHeight="1" thickBot="1" x14ac:dyDescent="0.25">
      <c r="B763" s="3915"/>
      <c r="C763" s="3917"/>
      <c r="D763" s="3901"/>
      <c r="E763" s="3901" t="s">
        <v>2553</v>
      </c>
      <c r="F763" s="3901"/>
      <c r="G763" s="3902"/>
      <c r="H763" s="3922"/>
      <c r="I763" s="3882"/>
    </row>
    <row r="764" spans="2:9" ht="18.95" customHeight="1" thickTop="1" thickBot="1" x14ac:dyDescent="0.25">
      <c r="B764" s="3971" t="s">
        <v>2813</v>
      </c>
      <c r="C764" s="3974" t="s">
        <v>2814</v>
      </c>
      <c r="D764" s="3977" t="s">
        <v>8</v>
      </c>
      <c r="E764" s="3980" t="s">
        <v>2892</v>
      </c>
      <c r="F764" s="3980"/>
      <c r="G764" s="3981"/>
      <c r="H764" s="3920" t="s">
        <v>2</v>
      </c>
      <c r="I764" s="3880" t="s">
        <v>2</v>
      </c>
    </row>
    <row r="765" spans="2:9" ht="18.95" customHeight="1" thickBot="1" x14ac:dyDescent="0.25">
      <c r="B765" s="3972"/>
      <c r="C765" s="3975"/>
      <c r="D765" s="3978"/>
      <c r="E765" s="3990" t="s">
        <v>2492</v>
      </c>
      <c r="F765" s="3991"/>
      <c r="G765" s="3992"/>
      <c r="H765" s="3921"/>
      <c r="I765" s="3881"/>
    </row>
    <row r="766" spans="2:9" ht="39.75" customHeight="1" thickBot="1" x14ac:dyDescent="0.25">
      <c r="B766" s="3972"/>
      <c r="C766" s="3975"/>
      <c r="D766" s="3978"/>
      <c r="E766" s="3993"/>
      <c r="F766" s="906" t="s">
        <v>428</v>
      </c>
      <c r="G766" s="936" t="s">
        <v>8</v>
      </c>
      <c r="H766" s="3921"/>
      <c r="I766" s="3881"/>
    </row>
    <row r="767" spans="2:9" ht="37.5" customHeight="1" thickBot="1" x14ac:dyDescent="0.25">
      <c r="B767" s="3972"/>
      <c r="C767" s="3975"/>
      <c r="D767" s="3978"/>
      <c r="E767" s="3994"/>
      <c r="F767" s="34" t="s">
        <v>425</v>
      </c>
      <c r="G767" s="936" t="s">
        <v>699</v>
      </c>
      <c r="H767" s="3921"/>
      <c r="I767" s="3881"/>
    </row>
    <row r="768" spans="2:9" ht="44.25" customHeight="1" thickBot="1" x14ac:dyDescent="0.25">
      <c r="B768" s="3972"/>
      <c r="C768" s="3975"/>
      <c r="D768" s="3978"/>
      <c r="E768" s="3995"/>
      <c r="F768" s="34" t="s">
        <v>778</v>
      </c>
      <c r="G768" s="936" t="s">
        <v>8</v>
      </c>
      <c r="H768" s="3921"/>
      <c r="I768" s="3881"/>
    </row>
    <row r="769" spans="2:9" ht="18.95" customHeight="1" thickBot="1" x14ac:dyDescent="0.25">
      <c r="B769" s="3973"/>
      <c r="C769" s="3976"/>
      <c r="D769" s="3979"/>
      <c r="E769" s="3960" t="s">
        <v>2554</v>
      </c>
      <c r="F769" s="3901"/>
      <c r="G769" s="3902"/>
      <c r="H769" s="3922"/>
      <c r="I769" s="3882"/>
    </row>
    <row r="770" spans="2:9" ht="18.95" customHeight="1" thickTop="1" thickBot="1" x14ac:dyDescent="0.25">
      <c r="B770" s="3939" t="s">
        <v>2455</v>
      </c>
      <c r="C770" s="4147" t="s">
        <v>2720</v>
      </c>
      <c r="D770" s="3977" t="s">
        <v>2543</v>
      </c>
      <c r="E770" s="4148" t="s">
        <v>2893</v>
      </c>
      <c r="F770" s="3980"/>
      <c r="G770" s="3981"/>
      <c r="H770" s="3878" t="s">
        <v>2</v>
      </c>
      <c r="I770" s="3883" t="s">
        <v>2</v>
      </c>
    </row>
    <row r="771" spans="2:9" ht="18.95" customHeight="1" thickBot="1" x14ac:dyDescent="0.25">
      <c r="B771" s="3940"/>
      <c r="C771" s="4144"/>
      <c r="D771" s="3978"/>
      <c r="E771" s="1572" t="s">
        <v>2551</v>
      </c>
      <c r="F771" s="1568"/>
      <c r="G771" s="1570"/>
      <c r="H771" s="2144"/>
      <c r="I771" s="3884"/>
    </row>
    <row r="772" spans="2:9" ht="18.95" customHeight="1" thickBot="1" x14ac:dyDescent="0.25">
      <c r="B772" s="3940"/>
      <c r="C772" s="4144"/>
      <c r="D772" s="3978"/>
      <c r="E772" s="3961" t="s">
        <v>2891</v>
      </c>
      <c r="F772" s="3961"/>
      <c r="G772" s="3962"/>
      <c r="H772" s="2144"/>
      <c r="I772" s="3884"/>
    </row>
    <row r="773" spans="2:9" ht="18.95" customHeight="1" thickBot="1" x14ac:dyDescent="0.25">
      <c r="B773" s="3940"/>
      <c r="C773" s="4144"/>
      <c r="D773" s="3978"/>
      <c r="E773" s="2537" t="s">
        <v>2552</v>
      </c>
      <c r="F773" s="2537"/>
      <c r="G773" s="2935"/>
      <c r="H773" s="2144"/>
      <c r="I773" s="3884"/>
    </row>
    <row r="774" spans="2:9" ht="18.95" customHeight="1" thickBot="1" x14ac:dyDescent="0.25">
      <c r="B774" s="3940"/>
      <c r="C774" s="4144"/>
      <c r="D774" s="3978"/>
      <c r="E774" s="3961" t="s">
        <v>2892</v>
      </c>
      <c r="F774" s="3961"/>
      <c r="G774" s="3962"/>
      <c r="H774" s="2144"/>
      <c r="I774" s="3884"/>
    </row>
    <row r="775" spans="2:9" ht="18.95" customHeight="1" thickBot="1" x14ac:dyDescent="0.25">
      <c r="B775" s="3940"/>
      <c r="C775" s="4144"/>
      <c r="D775" s="3978"/>
      <c r="E775" s="3957" t="s">
        <v>2488</v>
      </c>
      <c r="F775" s="3957"/>
      <c r="G775" s="3958"/>
      <c r="H775" s="2144"/>
      <c r="I775" s="3884"/>
    </row>
    <row r="776" spans="2:9" ht="37.5" customHeight="1" thickBot="1" x14ac:dyDescent="0.25">
      <c r="B776" s="3940"/>
      <c r="C776" s="4144"/>
      <c r="D776" s="3978"/>
      <c r="E776" s="3956"/>
      <c r="F776" s="906" t="s">
        <v>428</v>
      </c>
      <c r="G776" s="936" t="s">
        <v>8</v>
      </c>
      <c r="H776" s="2144"/>
      <c r="I776" s="3884"/>
    </row>
    <row r="777" spans="2:9" ht="50.1" customHeight="1" thickBot="1" x14ac:dyDescent="0.25">
      <c r="B777" s="3940"/>
      <c r="C777" s="4144"/>
      <c r="D777" s="3978"/>
      <c r="E777" s="3956"/>
      <c r="F777" s="34" t="s">
        <v>424</v>
      </c>
      <c r="G777" s="936" t="s">
        <v>2489</v>
      </c>
      <c r="H777" s="2144"/>
      <c r="I777" s="3884"/>
    </row>
    <row r="778" spans="2:9" ht="18.95" customHeight="1" thickBot="1" x14ac:dyDescent="0.25">
      <c r="B778" s="3940"/>
      <c r="C778" s="4144"/>
      <c r="D778" s="3978"/>
      <c r="E778" s="2537" t="s">
        <v>2551</v>
      </c>
      <c r="F778" s="2537"/>
      <c r="G778" s="2935"/>
      <c r="H778" s="2144"/>
      <c r="I778" s="3884"/>
    </row>
    <row r="779" spans="2:9" ht="18.95" customHeight="1" thickBot="1" x14ac:dyDescent="0.25">
      <c r="B779" s="3940"/>
      <c r="C779" s="4144"/>
      <c r="D779" s="3978"/>
      <c r="E779" s="3961" t="s">
        <v>2892</v>
      </c>
      <c r="F779" s="3961"/>
      <c r="G779" s="3962"/>
      <c r="H779" s="2144"/>
      <c r="I779" s="3884"/>
    </row>
    <row r="780" spans="2:9" ht="18.95" customHeight="1" thickBot="1" x14ac:dyDescent="0.25">
      <c r="B780" s="3940"/>
      <c r="C780" s="4144"/>
      <c r="D780" s="3978"/>
      <c r="E780" s="3957" t="s">
        <v>2488</v>
      </c>
      <c r="F780" s="3957"/>
      <c r="G780" s="3958"/>
      <c r="H780" s="2144"/>
      <c r="I780" s="3884"/>
    </row>
    <row r="781" spans="2:9" ht="37.5" customHeight="1" thickBot="1" x14ac:dyDescent="0.25">
      <c r="B781" s="3940"/>
      <c r="C781" s="4144"/>
      <c r="D781" s="3978"/>
      <c r="E781" s="3956"/>
      <c r="F781" s="906" t="s">
        <v>428</v>
      </c>
      <c r="G781" s="936" t="s">
        <v>8</v>
      </c>
      <c r="H781" s="2144"/>
      <c r="I781" s="3884"/>
    </row>
    <row r="782" spans="2:9" ht="50.1" customHeight="1" thickBot="1" x14ac:dyDescent="0.25">
      <c r="B782" s="3940"/>
      <c r="C782" s="4144"/>
      <c r="D782" s="3978"/>
      <c r="E782" s="3956"/>
      <c r="F782" s="34" t="s">
        <v>424</v>
      </c>
      <c r="G782" s="936" t="s">
        <v>1130</v>
      </c>
      <c r="H782" s="2144"/>
      <c r="I782" s="3884"/>
    </row>
    <row r="783" spans="2:9" ht="18.95" customHeight="1" thickBot="1" x14ac:dyDescent="0.25">
      <c r="B783" s="3940"/>
      <c r="C783" s="4144"/>
      <c r="D783" s="3978"/>
      <c r="E783" s="3986" t="s">
        <v>835</v>
      </c>
      <c r="F783" s="3986"/>
      <c r="G783" s="3987"/>
      <c r="H783" s="2144"/>
      <c r="I783" s="3884"/>
    </row>
    <row r="784" spans="2:9" ht="18.95" customHeight="1" thickBot="1" x14ac:dyDescent="0.25">
      <c r="B784" s="3940"/>
      <c r="C784" s="4144"/>
      <c r="D784" s="3978"/>
      <c r="E784" s="3957" t="s">
        <v>2490</v>
      </c>
      <c r="F784" s="3957"/>
      <c r="G784" s="3958"/>
      <c r="H784" s="2144"/>
      <c r="I784" s="3884"/>
    </row>
    <row r="785" spans="2:9" ht="36" customHeight="1" thickBot="1" x14ac:dyDescent="0.25">
      <c r="B785" s="3940"/>
      <c r="C785" s="4144"/>
      <c r="D785" s="3978"/>
      <c r="E785" s="3956"/>
      <c r="F785" s="906" t="s">
        <v>428</v>
      </c>
      <c r="G785" s="936" t="s">
        <v>8</v>
      </c>
      <c r="H785" s="2144"/>
      <c r="I785" s="3884"/>
    </row>
    <row r="786" spans="2:9" ht="45.75" customHeight="1" thickBot="1" x14ac:dyDescent="0.25">
      <c r="B786" s="3940"/>
      <c r="C786" s="4144"/>
      <c r="D786" s="3978"/>
      <c r="E786" s="3956"/>
      <c r="F786" s="34" t="s">
        <v>424</v>
      </c>
      <c r="G786" s="936" t="s">
        <v>1022</v>
      </c>
      <c r="H786" s="2144"/>
      <c r="I786" s="3884"/>
    </row>
    <row r="787" spans="2:9" ht="18.95" customHeight="1" thickBot="1" x14ac:dyDescent="0.25">
      <c r="B787" s="3940"/>
      <c r="C787" s="4144"/>
      <c r="D787" s="3978"/>
      <c r="E787" s="2537" t="s">
        <v>2552</v>
      </c>
      <c r="F787" s="2537"/>
      <c r="G787" s="2935"/>
      <c r="H787" s="2144"/>
      <c r="I787" s="3884"/>
    </row>
    <row r="788" spans="2:9" ht="18.95" customHeight="1" thickBot="1" x14ac:dyDescent="0.25">
      <c r="B788" s="3940"/>
      <c r="C788" s="4144"/>
      <c r="D788" s="3978"/>
      <c r="E788" s="3961" t="s">
        <v>2892</v>
      </c>
      <c r="F788" s="3961"/>
      <c r="G788" s="3962"/>
      <c r="H788" s="2144"/>
      <c r="I788" s="3884"/>
    </row>
    <row r="789" spans="2:9" ht="18.95" customHeight="1" thickBot="1" x14ac:dyDescent="0.25">
      <c r="B789" s="3940"/>
      <c r="C789" s="4144"/>
      <c r="D789" s="3978"/>
      <c r="E789" s="3957" t="s">
        <v>2488</v>
      </c>
      <c r="F789" s="3957"/>
      <c r="G789" s="3958"/>
      <c r="H789" s="2144"/>
      <c r="I789" s="3884"/>
    </row>
    <row r="790" spans="2:9" ht="18.95" customHeight="1" thickBot="1" x14ac:dyDescent="0.25">
      <c r="B790" s="3940"/>
      <c r="C790" s="4144"/>
      <c r="D790" s="3978"/>
      <c r="E790" s="3957" t="s">
        <v>2491</v>
      </c>
      <c r="F790" s="3957"/>
      <c r="G790" s="3958"/>
      <c r="H790" s="2144"/>
      <c r="I790" s="3884"/>
    </row>
    <row r="791" spans="2:9" ht="39.75" customHeight="1" thickBot="1" x14ac:dyDescent="0.25">
      <c r="B791" s="3940"/>
      <c r="C791" s="4144"/>
      <c r="D791" s="3978"/>
      <c r="E791" s="3956"/>
      <c r="F791" s="906" t="s">
        <v>428</v>
      </c>
      <c r="G791" s="936" t="s">
        <v>8</v>
      </c>
      <c r="H791" s="2144"/>
      <c r="I791" s="3884"/>
    </row>
    <row r="792" spans="2:9" ht="52.5" customHeight="1" thickBot="1" x14ac:dyDescent="0.25">
      <c r="B792" s="3940"/>
      <c r="C792" s="4144"/>
      <c r="D792" s="3978"/>
      <c r="E792" s="3956"/>
      <c r="F792" s="34" t="s">
        <v>424</v>
      </c>
      <c r="G792" s="936" t="s">
        <v>343</v>
      </c>
      <c r="H792" s="2144"/>
      <c r="I792" s="3884"/>
    </row>
    <row r="793" spans="2:9" ht="18.95" customHeight="1" thickBot="1" x14ac:dyDescent="0.25">
      <c r="B793" s="3941"/>
      <c r="C793" s="4145"/>
      <c r="D793" s="3979"/>
      <c r="E793" s="3901" t="s">
        <v>2553</v>
      </c>
      <c r="F793" s="3901"/>
      <c r="G793" s="3902"/>
      <c r="H793" s="3879"/>
      <c r="I793" s="3885"/>
    </row>
    <row r="794" spans="2:9" ht="18.95" customHeight="1" thickTop="1" thickBot="1" x14ac:dyDescent="0.25">
      <c r="B794" s="3971" t="s">
        <v>2815</v>
      </c>
      <c r="C794" s="3974" t="s">
        <v>2816</v>
      </c>
      <c r="D794" s="3977" t="s">
        <v>8</v>
      </c>
      <c r="E794" s="3980" t="s">
        <v>2892</v>
      </c>
      <c r="F794" s="3980"/>
      <c r="G794" s="3981"/>
      <c r="H794" s="3920" t="s">
        <v>2</v>
      </c>
      <c r="I794" s="3880" t="s">
        <v>2</v>
      </c>
    </row>
    <row r="795" spans="2:9" ht="18.95" customHeight="1" thickBot="1" x14ac:dyDescent="0.25">
      <c r="B795" s="3972"/>
      <c r="C795" s="3975"/>
      <c r="D795" s="3978"/>
      <c r="E795" s="3990" t="s">
        <v>2492</v>
      </c>
      <c r="F795" s="3991"/>
      <c r="G795" s="3992"/>
      <c r="H795" s="3921"/>
      <c r="I795" s="3881"/>
    </row>
    <row r="796" spans="2:9" ht="39.75" customHeight="1" thickBot="1" x14ac:dyDescent="0.25">
      <c r="B796" s="3972"/>
      <c r="C796" s="3975"/>
      <c r="D796" s="3978"/>
      <c r="E796" s="3993"/>
      <c r="F796" s="906" t="s">
        <v>428</v>
      </c>
      <c r="G796" s="936" t="s">
        <v>8</v>
      </c>
      <c r="H796" s="3921"/>
      <c r="I796" s="3881"/>
    </row>
    <row r="797" spans="2:9" ht="50.25" customHeight="1" thickBot="1" x14ac:dyDescent="0.25">
      <c r="B797" s="3972"/>
      <c r="C797" s="3975"/>
      <c r="D797" s="3978"/>
      <c r="E797" s="3994"/>
      <c r="F797" s="34" t="s">
        <v>424</v>
      </c>
      <c r="G797" s="936" t="s">
        <v>343</v>
      </c>
      <c r="H797" s="3921"/>
      <c r="I797" s="3881"/>
    </row>
    <row r="798" spans="2:9" ht="52.5" customHeight="1" thickBot="1" x14ac:dyDescent="0.25">
      <c r="B798" s="3972"/>
      <c r="C798" s="3975"/>
      <c r="D798" s="3978"/>
      <c r="E798" s="3995"/>
      <c r="F798" s="34" t="s">
        <v>733</v>
      </c>
      <c r="G798" s="936" t="s">
        <v>8</v>
      </c>
      <c r="H798" s="3921"/>
      <c r="I798" s="3881"/>
    </row>
    <row r="799" spans="2:9" ht="18.95" customHeight="1" thickBot="1" x14ac:dyDescent="0.25">
      <c r="B799" s="3973"/>
      <c r="C799" s="3976"/>
      <c r="D799" s="3979"/>
      <c r="E799" s="3960" t="s">
        <v>2555</v>
      </c>
      <c r="F799" s="3901"/>
      <c r="G799" s="3902"/>
      <c r="H799" s="3922"/>
      <c r="I799" s="3882"/>
    </row>
    <row r="800" spans="2:9" ht="18.95" customHeight="1" thickTop="1" thickBot="1" x14ac:dyDescent="0.25">
      <c r="B800" s="3913" t="s">
        <v>2817</v>
      </c>
      <c r="C800" s="3918" t="s">
        <v>2818</v>
      </c>
      <c r="D800" s="3918" t="s">
        <v>2543</v>
      </c>
      <c r="E800" s="4148" t="s">
        <v>2890</v>
      </c>
      <c r="F800" s="3980"/>
      <c r="G800" s="3981"/>
      <c r="H800" s="3920" t="s">
        <v>2</v>
      </c>
      <c r="I800" s="3880" t="s">
        <v>2</v>
      </c>
    </row>
    <row r="801" spans="2:9" ht="18.95" customHeight="1" thickBot="1" x14ac:dyDescent="0.25">
      <c r="B801" s="3914"/>
      <c r="C801" s="1711"/>
      <c r="D801" s="2536"/>
      <c r="E801" s="1572" t="s">
        <v>2551</v>
      </c>
      <c r="F801" s="1568"/>
      <c r="G801" s="1570"/>
      <c r="H801" s="3921"/>
      <c r="I801" s="3881"/>
    </row>
    <row r="802" spans="2:9" ht="18.95" customHeight="1" thickBot="1" x14ac:dyDescent="0.25">
      <c r="B802" s="3914"/>
      <c r="C802" s="1711"/>
      <c r="D802" s="2536"/>
      <c r="E802" s="3961" t="s">
        <v>2891</v>
      </c>
      <c r="F802" s="3961"/>
      <c r="G802" s="3962"/>
      <c r="H802" s="3921"/>
      <c r="I802" s="3881"/>
    </row>
    <row r="803" spans="2:9" ht="18.95" customHeight="1" thickBot="1" x14ac:dyDescent="0.25">
      <c r="B803" s="3914"/>
      <c r="C803" s="1711"/>
      <c r="D803" s="2536"/>
      <c r="E803" s="2537" t="s">
        <v>2552</v>
      </c>
      <c r="F803" s="2537"/>
      <c r="G803" s="2935"/>
      <c r="H803" s="3921"/>
      <c r="I803" s="3881"/>
    </row>
    <row r="804" spans="2:9" ht="18.95" customHeight="1" thickBot="1" x14ac:dyDescent="0.25">
      <c r="B804" s="3914"/>
      <c r="C804" s="1711"/>
      <c r="D804" s="2536"/>
      <c r="E804" s="3961" t="s">
        <v>2892</v>
      </c>
      <c r="F804" s="3961"/>
      <c r="G804" s="3962"/>
      <c r="H804" s="3921"/>
      <c r="I804" s="3881"/>
    </row>
    <row r="805" spans="2:9" ht="18.95" customHeight="1" thickBot="1" x14ac:dyDescent="0.25">
      <c r="B805" s="3914"/>
      <c r="C805" s="1711"/>
      <c r="D805" s="2536"/>
      <c r="E805" s="3990" t="s">
        <v>2488</v>
      </c>
      <c r="F805" s="3991"/>
      <c r="G805" s="3992"/>
      <c r="H805" s="3921"/>
      <c r="I805" s="3881"/>
    </row>
    <row r="806" spans="2:9" ht="42.75" customHeight="1" thickBot="1" x14ac:dyDescent="0.25">
      <c r="B806" s="3914"/>
      <c r="C806" s="1711"/>
      <c r="D806" s="2536"/>
      <c r="E806" s="3993"/>
      <c r="F806" s="906" t="s">
        <v>428</v>
      </c>
      <c r="G806" s="936" t="s">
        <v>8</v>
      </c>
      <c r="H806" s="3921"/>
      <c r="I806" s="3881"/>
    </row>
    <row r="807" spans="2:9" ht="37.5" customHeight="1" thickBot="1" x14ac:dyDescent="0.25">
      <c r="B807" s="3914"/>
      <c r="C807" s="1711"/>
      <c r="D807" s="2536"/>
      <c r="E807" s="3995"/>
      <c r="F807" s="34" t="s">
        <v>2493</v>
      </c>
      <c r="G807" s="936" t="s">
        <v>2489</v>
      </c>
      <c r="H807" s="3921"/>
      <c r="I807" s="3881"/>
    </row>
    <row r="808" spans="2:9" ht="18.95" customHeight="1" thickBot="1" x14ac:dyDescent="0.25">
      <c r="B808" s="3914"/>
      <c r="C808" s="1711"/>
      <c r="D808" s="2536"/>
      <c r="E808" s="1572" t="s">
        <v>2551</v>
      </c>
      <c r="F808" s="1568"/>
      <c r="G808" s="1570"/>
      <c r="H808" s="3921"/>
      <c r="I808" s="3881"/>
    </row>
    <row r="809" spans="2:9" ht="18.95" customHeight="1" thickBot="1" x14ac:dyDescent="0.25">
      <c r="B809" s="3914"/>
      <c r="C809" s="1711"/>
      <c r="D809" s="2536"/>
      <c r="E809" s="3961" t="s">
        <v>2892</v>
      </c>
      <c r="F809" s="3961"/>
      <c r="G809" s="3962"/>
      <c r="H809" s="3921"/>
      <c r="I809" s="3881"/>
    </row>
    <row r="810" spans="2:9" ht="18.95" customHeight="1" thickBot="1" x14ac:dyDescent="0.25">
      <c r="B810" s="3914"/>
      <c r="C810" s="1711"/>
      <c r="D810" s="2536"/>
      <c r="E810" s="3990" t="s">
        <v>2488</v>
      </c>
      <c r="F810" s="3991"/>
      <c r="G810" s="3992"/>
      <c r="H810" s="3921"/>
      <c r="I810" s="3881"/>
    </row>
    <row r="811" spans="2:9" ht="37.5" customHeight="1" thickBot="1" x14ac:dyDescent="0.25">
      <c r="B811" s="3914"/>
      <c r="C811" s="1711"/>
      <c r="D811" s="2536"/>
      <c r="E811" s="3959"/>
      <c r="F811" s="906" t="s">
        <v>428</v>
      </c>
      <c r="G811" s="936" t="s">
        <v>8</v>
      </c>
      <c r="H811" s="3921"/>
      <c r="I811" s="3881"/>
    </row>
    <row r="812" spans="2:9" ht="36" customHeight="1" thickBot="1" x14ac:dyDescent="0.25">
      <c r="B812" s="3914"/>
      <c r="C812" s="1711"/>
      <c r="D812" s="2536"/>
      <c r="E812" s="3959"/>
      <c r="F812" s="34" t="s">
        <v>2493</v>
      </c>
      <c r="G812" s="936" t="s">
        <v>1130</v>
      </c>
      <c r="H812" s="3921"/>
      <c r="I812" s="3881"/>
    </row>
    <row r="813" spans="2:9" ht="18.95" customHeight="1" thickBot="1" x14ac:dyDescent="0.25">
      <c r="B813" s="3914"/>
      <c r="C813" s="1711"/>
      <c r="D813" s="2536"/>
      <c r="E813" s="3985" t="s">
        <v>835</v>
      </c>
      <c r="F813" s="3986"/>
      <c r="G813" s="3987"/>
      <c r="H813" s="3921"/>
      <c r="I813" s="3881"/>
    </row>
    <row r="814" spans="2:9" ht="18.95" customHeight="1" thickBot="1" x14ac:dyDescent="0.25">
      <c r="B814" s="3914"/>
      <c r="C814" s="1711"/>
      <c r="D814" s="2536"/>
      <c r="E814" s="3988" t="s">
        <v>2490</v>
      </c>
      <c r="F814" s="3957"/>
      <c r="G814" s="3958"/>
      <c r="H814" s="3921"/>
      <c r="I814" s="3881"/>
    </row>
    <row r="815" spans="2:9" ht="39.75" customHeight="1" thickBot="1" x14ac:dyDescent="0.25">
      <c r="B815" s="3914"/>
      <c r="C815" s="1711"/>
      <c r="D815" s="2536"/>
      <c r="E815" s="3947"/>
      <c r="F815" s="906" t="s">
        <v>428</v>
      </c>
      <c r="G815" s="936" t="s">
        <v>8</v>
      </c>
      <c r="H815" s="3921"/>
      <c r="I815" s="3881"/>
    </row>
    <row r="816" spans="2:9" ht="39.75" customHeight="1" thickBot="1" x14ac:dyDescent="0.25">
      <c r="B816" s="3914"/>
      <c r="C816" s="1711"/>
      <c r="D816" s="2536"/>
      <c r="E816" s="3949"/>
      <c r="F816" s="34" t="s">
        <v>2493</v>
      </c>
      <c r="G816" s="936" t="s">
        <v>1022</v>
      </c>
      <c r="H816" s="3921"/>
      <c r="I816" s="3881"/>
    </row>
    <row r="817" spans="2:9" ht="18.95" customHeight="1" thickBot="1" x14ac:dyDescent="0.25">
      <c r="B817" s="3914"/>
      <c r="C817" s="1711"/>
      <c r="D817" s="2536"/>
      <c r="E817" s="3989" t="s">
        <v>2552</v>
      </c>
      <c r="F817" s="2537"/>
      <c r="G817" s="2935"/>
      <c r="H817" s="3921"/>
      <c r="I817" s="3881"/>
    </row>
    <row r="818" spans="2:9" ht="18.95" customHeight="1" thickBot="1" x14ac:dyDescent="0.25">
      <c r="B818" s="3914"/>
      <c r="C818" s="1711"/>
      <c r="D818" s="2536"/>
      <c r="E818" s="3961" t="s">
        <v>2892</v>
      </c>
      <c r="F818" s="3961"/>
      <c r="G818" s="3962"/>
      <c r="H818" s="3921"/>
      <c r="I818" s="3881"/>
    </row>
    <row r="819" spans="2:9" ht="18.95" customHeight="1" thickBot="1" x14ac:dyDescent="0.25">
      <c r="B819" s="3914"/>
      <c r="C819" s="1711"/>
      <c r="D819" s="2536"/>
      <c r="E819" s="3990" t="s">
        <v>2488</v>
      </c>
      <c r="F819" s="3991"/>
      <c r="G819" s="3992"/>
      <c r="H819" s="3921"/>
      <c r="I819" s="3881"/>
    </row>
    <row r="820" spans="2:9" ht="18.95" customHeight="1" thickBot="1" x14ac:dyDescent="0.25">
      <c r="B820" s="3914"/>
      <c r="C820" s="1711"/>
      <c r="D820" s="2536"/>
      <c r="E820" s="3945" t="s">
        <v>2491</v>
      </c>
      <c r="F820" s="3945"/>
      <c r="G820" s="3945"/>
      <c r="H820" s="3921"/>
      <c r="I820" s="3881"/>
    </row>
    <row r="821" spans="2:9" ht="39.75" customHeight="1" thickBot="1" x14ac:dyDescent="0.25">
      <c r="B821" s="3914"/>
      <c r="C821" s="1711"/>
      <c r="D821" s="2536"/>
      <c r="E821" s="3959"/>
      <c r="F821" s="906" t="s">
        <v>428</v>
      </c>
      <c r="G821" s="936" t="s">
        <v>8</v>
      </c>
      <c r="H821" s="3921"/>
      <c r="I821" s="3881"/>
    </row>
    <row r="822" spans="2:9" ht="39.75" customHeight="1" thickBot="1" x14ac:dyDescent="0.25">
      <c r="B822" s="3914"/>
      <c r="C822" s="1711"/>
      <c r="D822" s="2536"/>
      <c r="E822" s="3959"/>
      <c r="F822" s="34" t="s">
        <v>2493</v>
      </c>
      <c r="G822" s="936" t="s">
        <v>699</v>
      </c>
      <c r="H822" s="3921"/>
      <c r="I822" s="3881"/>
    </row>
    <row r="823" spans="2:9" ht="18.95" customHeight="1" thickBot="1" x14ac:dyDescent="0.25">
      <c r="B823" s="3915"/>
      <c r="C823" s="3917"/>
      <c r="D823" s="3901"/>
      <c r="E823" s="3960" t="s">
        <v>2553</v>
      </c>
      <c r="F823" s="3901"/>
      <c r="G823" s="3902"/>
      <c r="H823" s="3922"/>
      <c r="I823" s="3882"/>
    </row>
    <row r="824" spans="2:9" ht="18.95" customHeight="1" thickTop="1" thickBot="1" x14ac:dyDescent="0.25">
      <c r="B824" s="3913" t="s">
        <v>2819</v>
      </c>
      <c r="C824" s="3916" t="s">
        <v>2820</v>
      </c>
      <c r="D824" s="3918" t="s">
        <v>8</v>
      </c>
      <c r="E824" s="3980" t="s">
        <v>2892</v>
      </c>
      <c r="F824" s="3980"/>
      <c r="G824" s="3981"/>
      <c r="H824" s="3920" t="s">
        <v>2</v>
      </c>
      <c r="I824" s="3880" t="s">
        <v>2</v>
      </c>
    </row>
    <row r="825" spans="2:9" ht="18.95" customHeight="1" thickBot="1" x14ac:dyDescent="0.25">
      <c r="B825" s="4115"/>
      <c r="C825" s="4116"/>
      <c r="D825" s="1569"/>
      <c r="E825" s="3958" t="s">
        <v>2492</v>
      </c>
      <c r="F825" s="3945"/>
      <c r="G825" s="3945"/>
      <c r="H825" s="3921"/>
      <c r="I825" s="3881"/>
    </row>
    <row r="826" spans="2:9" ht="39.75" customHeight="1" thickBot="1" x14ac:dyDescent="0.25">
      <c r="B826" s="3914"/>
      <c r="C826" s="1711"/>
      <c r="D826" s="2536"/>
      <c r="E826" s="3993"/>
      <c r="F826" s="906" t="s">
        <v>428</v>
      </c>
      <c r="G826" s="936" t="s">
        <v>8</v>
      </c>
      <c r="H826" s="3921"/>
      <c r="I826" s="3881"/>
    </row>
    <row r="827" spans="2:9" ht="39" customHeight="1" thickBot="1" x14ac:dyDescent="0.25">
      <c r="B827" s="3914"/>
      <c r="C827" s="1711"/>
      <c r="D827" s="2536"/>
      <c r="E827" s="3994"/>
      <c r="F827" s="34" t="s">
        <v>2493</v>
      </c>
      <c r="G827" s="936" t="s">
        <v>699</v>
      </c>
      <c r="H827" s="3921"/>
      <c r="I827" s="3881"/>
    </row>
    <row r="828" spans="2:9" ht="49.5" customHeight="1" thickBot="1" x14ac:dyDescent="0.25">
      <c r="B828" s="3914"/>
      <c r="C828" s="1711"/>
      <c r="D828" s="2536"/>
      <c r="E828" s="3995"/>
      <c r="F828" s="34" t="s">
        <v>2494</v>
      </c>
      <c r="G828" s="936" t="s">
        <v>8</v>
      </c>
      <c r="H828" s="3921"/>
      <c r="I828" s="3881"/>
    </row>
    <row r="829" spans="2:9" ht="18.95" customHeight="1" thickBot="1" x14ac:dyDescent="0.25">
      <c r="B829" s="3915"/>
      <c r="C829" s="3917"/>
      <c r="D829" s="3901"/>
      <c r="E829" s="3960" t="s">
        <v>2556</v>
      </c>
      <c r="F829" s="3901"/>
      <c r="G829" s="3902"/>
      <c r="H829" s="3922"/>
      <c r="I829" s="3882"/>
    </row>
    <row r="830" spans="2:9" ht="18.95" customHeight="1" thickTop="1" thickBot="1" x14ac:dyDescent="0.25">
      <c r="B830" s="3913" t="s">
        <v>2821</v>
      </c>
      <c r="C830" s="3918" t="s">
        <v>2822</v>
      </c>
      <c r="D830" s="3918" t="s">
        <v>2543</v>
      </c>
      <c r="E830" s="4148" t="s">
        <v>2890</v>
      </c>
      <c r="F830" s="3980"/>
      <c r="G830" s="3981"/>
      <c r="H830" s="3920" t="s">
        <v>2</v>
      </c>
      <c r="I830" s="3880" t="s">
        <v>2</v>
      </c>
    </row>
    <row r="831" spans="2:9" ht="18.95" customHeight="1" thickBot="1" x14ac:dyDescent="0.25">
      <c r="B831" s="3914"/>
      <c r="C831" s="1711"/>
      <c r="D831" s="2536"/>
      <c r="E831" s="1572" t="s">
        <v>2551</v>
      </c>
      <c r="F831" s="1568"/>
      <c r="G831" s="1570"/>
      <c r="H831" s="3921"/>
      <c r="I831" s="3881"/>
    </row>
    <row r="832" spans="2:9" ht="18.95" customHeight="1" thickBot="1" x14ac:dyDescent="0.25">
      <c r="B832" s="3914"/>
      <c r="C832" s="1711"/>
      <c r="D832" s="2536"/>
      <c r="E832" s="3961" t="s">
        <v>2891</v>
      </c>
      <c r="F832" s="3961"/>
      <c r="G832" s="3962"/>
      <c r="H832" s="3921"/>
      <c r="I832" s="3881"/>
    </row>
    <row r="833" spans="2:9" ht="18.95" customHeight="1" thickBot="1" x14ac:dyDescent="0.25">
      <c r="B833" s="3914"/>
      <c r="C833" s="1711"/>
      <c r="D833" s="2536"/>
      <c r="E833" s="2537" t="s">
        <v>2552</v>
      </c>
      <c r="F833" s="2537"/>
      <c r="G833" s="2935"/>
      <c r="H833" s="3921"/>
      <c r="I833" s="3881"/>
    </row>
    <row r="834" spans="2:9" ht="18.95" customHeight="1" thickBot="1" x14ac:dyDescent="0.25">
      <c r="B834" s="3914"/>
      <c r="C834" s="1711"/>
      <c r="D834" s="2536"/>
      <c r="E834" s="3961" t="s">
        <v>2892</v>
      </c>
      <c r="F834" s="3961"/>
      <c r="G834" s="3962"/>
      <c r="H834" s="3921"/>
      <c r="I834" s="3881"/>
    </row>
    <row r="835" spans="2:9" ht="18.95" customHeight="1" thickBot="1" x14ac:dyDescent="0.25">
      <c r="B835" s="3914"/>
      <c r="C835" s="1711"/>
      <c r="D835" s="2536"/>
      <c r="E835" s="3990" t="s">
        <v>2488</v>
      </c>
      <c r="F835" s="3991"/>
      <c r="G835" s="3992"/>
      <c r="H835" s="3921"/>
      <c r="I835" s="3881"/>
    </row>
    <row r="836" spans="2:9" ht="37.5" customHeight="1" thickBot="1" x14ac:dyDescent="0.25">
      <c r="B836" s="3914"/>
      <c r="C836" s="1711"/>
      <c r="D836" s="2536"/>
      <c r="E836" s="3993"/>
      <c r="F836" s="906" t="s">
        <v>428</v>
      </c>
      <c r="G836" s="936" t="s">
        <v>8</v>
      </c>
      <c r="H836" s="3921"/>
      <c r="I836" s="3881"/>
    </row>
    <row r="837" spans="2:9" ht="37.5" customHeight="1" thickBot="1" x14ac:dyDescent="0.25">
      <c r="B837" s="3914"/>
      <c r="C837" s="1711"/>
      <c r="D837" s="2536"/>
      <c r="E837" s="3995"/>
      <c r="F837" s="34" t="s">
        <v>2495</v>
      </c>
      <c r="G837" s="936" t="s">
        <v>2489</v>
      </c>
      <c r="H837" s="3921"/>
      <c r="I837" s="3881"/>
    </row>
    <row r="838" spans="2:9" ht="18.95" customHeight="1" thickBot="1" x14ac:dyDescent="0.25">
      <c r="B838" s="3914"/>
      <c r="C838" s="1711"/>
      <c r="D838" s="2536"/>
      <c r="E838" s="1572" t="s">
        <v>2551</v>
      </c>
      <c r="F838" s="1568"/>
      <c r="G838" s="1570"/>
      <c r="H838" s="3921"/>
      <c r="I838" s="3881"/>
    </row>
    <row r="839" spans="2:9" ht="18.95" customHeight="1" thickBot="1" x14ac:dyDescent="0.25">
      <c r="B839" s="3914"/>
      <c r="C839" s="1711"/>
      <c r="D839" s="2536"/>
      <c r="E839" s="3961" t="s">
        <v>2892</v>
      </c>
      <c r="F839" s="3961"/>
      <c r="G839" s="3962"/>
      <c r="H839" s="3921"/>
      <c r="I839" s="3881"/>
    </row>
    <row r="840" spans="2:9" ht="18.95" customHeight="1" thickBot="1" x14ac:dyDescent="0.25">
      <c r="B840" s="3914"/>
      <c r="C840" s="1711"/>
      <c r="D840" s="2536"/>
      <c r="E840" s="3990" t="s">
        <v>2488</v>
      </c>
      <c r="F840" s="3991"/>
      <c r="G840" s="3992"/>
      <c r="H840" s="3921"/>
      <c r="I840" s="3881"/>
    </row>
    <row r="841" spans="2:9" ht="37.5" customHeight="1" thickBot="1" x14ac:dyDescent="0.25">
      <c r="B841" s="3914"/>
      <c r="C841" s="1711"/>
      <c r="D841" s="2536"/>
      <c r="E841" s="3959"/>
      <c r="F841" s="906" t="s">
        <v>428</v>
      </c>
      <c r="G841" s="936" t="s">
        <v>8</v>
      </c>
      <c r="H841" s="3921"/>
      <c r="I841" s="3881"/>
    </row>
    <row r="842" spans="2:9" ht="39.75" customHeight="1" thickBot="1" x14ac:dyDescent="0.25">
      <c r="B842" s="3914"/>
      <c r="C842" s="1711"/>
      <c r="D842" s="2536"/>
      <c r="E842" s="3959"/>
      <c r="F842" s="34" t="s">
        <v>2495</v>
      </c>
      <c r="G842" s="936" t="s">
        <v>1130</v>
      </c>
      <c r="H842" s="3921"/>
      <c r="I842" s="3881"/>
    </row>
    <row r="843" spans="2:9" ht="18.95" customHeight="1" thickBot="1" x14ac:dyDescent="0.25">
      <c r="B843" s="3914"/>
      <c r="C843" s="1711"/>
      <c r="D843" s="2536"/>
      <c r="E843" s="3985" t="s">
        <v>835</v>
      </c>
      <c r="F843" s="3986"/>
      <c r="G843" s="3987"/>
      <c r="H843" s="3921"/>
      <c r="I843" s="3881"/>
    </row>
    <row r="844" spans="2:9" ht="18.95" customHeight="1" thickBot="1" x14ac:dyDescent="0.25">
      <c r="B844" s="3914"/>
      <c r="C844" s="1711"/>
      <c r="D844" s="2536"/>
      <c r="E844" s="3988" t="s">
        <v>2490</v>
      </c>
      <c r="F844" s="3957"/>
      <c r="G844" s="3958"/>
      <c r="H844" s="3921"/>
      <c r="I844" s="3881"/>
    </row>
    <row r="845" spans="2:9" ht="37.5" customHeight="1" thickBot="1" x14ac:dyDescent="0.25">
      <c r="B845" s="3914"/>
      <c r="C845" s="1711"/>
      <c r="D845" s="2536"/>
      <c r="E845" s="3947"/>
      <c r="F845" s="906" t="s">
        <v>428</v>
      </c>
      <c r="G845" s="936" t="s">
        <v>8</v>
      </c>
      <c r="H845" s="3921"/>
      <c r="I845" s="3881"/>
    </row>
    <row r="846" spans="2:9" ht="38.25" customHeight="1" thickBot="1" x14ac:dyDescent="0.25">
      <c r="B846" s="3914"/>
      <c r="C846" s="1711"/>
      <c r="D846" s="2536"/>
      <c r="E846" s="3949"/>
      <c r="F846" s="34" t="s">
        <v>2495</v>
      </c>
      <c r="G846" s="936" t="s">
        <v>1022</v>
      </c>
      <c r="H846" s="3921"/>
      <c r="I846" s="3881"/>
    </row>
    <row r="847" spans="2:9" ht="18.95" customHeight="1" thickBot="1" x14ac:dyDescent="0.25">
      <c r="B847" s="3914"/>
      <c r="C847" s="1711"/>
      <c r="D847" s="2536"/>
      <c r="E847" s="3989" t="s">
        <v>2552</v>
      </c>
      <c r="F847" s="2537"/>
      <c r="G847" s="2935"/>
      <c r="H847" s="3921"/>
      <c r="I847" s="3881"/>
    </row>
    <row r="848" spans="2:9" ht="18.95" customHeight="1" thickBot="1" x14ac:dyDescent="0.25">
      <c r="B848" s="3914"/>
      <c r="C848" s="1711"/>
      <c r="D848" s="2536"/>
      <c r="E848" s="3961" t="s">
        <v>2892</v>
      </c>
      <c r="F848" s="3961"/>
      <c r="G848" s="3962"/>
      <c r="H848" s="3921"/>
      <c r="I848" s="3881"/>
    </row>
    <row r="849" spans="2:9" ht="18.95" customHeight="1" thickBot="1" x14ac:dyDescent="0.25">
      <c r="B849" s="3914"/>
      <c r="C849" s="1711"/>
      <c r="D849" s="2536"/>
      <c r="E849" s="3990" t="s">
        <v>2488</v>
      </c>
      <c r="F849" s="3991"/>
      <c r="G849" s="3992"/>
      <c r="H849" s="3921"/>
      <c r="I849" s="3881"/>
    </row>
    <row r="850" spans="2:9" ht="18.95" customHeight="1" thickBot="1" x14ac:dyDescent="0.25">
      <c r="B850" s="3914"/>
      <c r="C850" s="1711"/>
      <c r="D850" s="2536"/>
      <c r="E850" s="3945" t="s">
        <v>2491</v>
      </c>
      <c r="F850" s="3945"/>
      <c r="G850" s="3945"/>
      <c r="H850" s="3921"/>
      <c r="I850" s="3881"/>
    </row>
    <row r="851" spans="2:9" ht="36.75" customHeight="1" thickBot="1" x14ac:dyDescent="0.25">
      <c r="B851" s="3914"/>
      <c r="C851" s="1711"/>
      <c r="D851" s="2536"/>
      <c r="E851" s="3959"/>
      <c r="F851" s="906" t="s">
        <v>428</v>
      </c>
      <c r="G851" s="936" t="s">
        <v>8</v>
      </c>
      <c r="H851" s="3921"/>
      <c r="I851" s="3881"/>
    </row>
    <row r="852" spans="2:9" ht="42.75" customHeight="1" thickBot="1" x14ac:dyDescent="0.25">
      <c r="B852" s="3914"/>
      <c r="C852" s="1711"/>
      <c r="D852" s="2536"/>
      <c r="E852" s="3959"/>
      <c r="F852" s="34" t="s">
        <v>2495</v>
      </c>
      <c r="G852" s="936" t="s">
        <v>343</v>
      </c>
      <c r="H852" s="3921"/>
      <c r="I852" s="3881"/>
    </row>
    <row r="853" spans="2:9" ht="18.95" customHeight="1" thickBot="1" x14ac:dyDescent="0.25">
      <c r="B853" s="3915"/>
      <c r="C853" s="3917"/>
      <c r="D853" s="3901"/>
      <c r="E853" s="3960" t="s">
        <v>2553</v>
      </c>
      <c r="F853" s="3901"/>
      <c r="G853" s="3902"/>
      <c r="H853" s="3922"/>
      <c r="I853" s="3882"/>
    </row>
    <row r="854" spans="2:9" ht="18.95" customHeight="1" thickTop="1" thickBot="1" x14ac:dyDescent="0.25">
      <c r="B854" s="3913" t="s">
        <v>2833</v>
      </c>
      <c r="C854" s="3916" t="s">
        <v>2834</v>
      </c>
      <c r="D854" s="3918" t="s">
        <v>8</v>
      </c>
      <c r="E854" s="3980" t="s">
        <v>2892</v>
      </c>
      <c r="F854" s="3980"/>
      <c r="G854" s="3981"/>
      <c r="H854" s="3920" t="s">
        <v>2</v>
      </c>
      <c r="I854" s="3880" t="s">
        <v>2</v>
      </c>
    </row>
    <row r="855" spans="2:9" ht="18.95" customHeight="1" thickBot="1" x14ac:dyDescent="0.25">
      <c r="B855" s="4115"/>
      <c r="C855" s="4116"/>
      <c r="D855" s="1569"/>
      <c r="E855" s="3961" t="s">
        <v>2892</v>
      </c>
      <c r="F855" s="3961"/>
      <c r="G855" s="3962"/>
      <c r="H855" s="3921"/>
      <c r="I855" s="3881"/>
    </row>
    <row r="856" spans="2:9" ht="39.75" customHeight="1" thickBot="1" x14ac:dyDescent="0.25">
      <c r="B856" s="3914"/>
      <c r="C856" s="1711"/>
      <c r="D856" s="2536"/>
      <c r="E856" s="3993"/>
      <c r="F856" s="906" t="s">
        <v>428</v>
      </c>
      <c r="G856" s="936" t="s">
        <v>8</v>
      </c>
      <c r="H856" s="3921"/>
      <c r="I856" s="3881"/>
    </row>
    <row r="857" spans="2:9" ht="40.5" customHeight="1" thickBot="1" x14ac:dyDescent="0.25">
      <c r="B857" s="3914"/>
      <c r="C857" s="1711"/>
      <c r="D857" s="2536"/>
      <c r="E857" s="3994"/>
      <c r="F857" s="34" t="s">
        <v>2495</v>
      </c>
      <c r="G857" s="936" t="s">
        <v>343</v>
      </c>
      <c r="H857" s="3921"/>
      <c r="I857" s="3881"/>
    </row>
    <row r="858" spans="2:9" ht="18.95" customHeight="1" thickBot="1" x14ac:dyDescent="0.25">
      <c r="B858" s="3915"/>
      <c r="C858" s="3917"/>
      <c r="D858" s="3901"/>
      <c r="E858" s="3960" t="s">
        <v>2557</v>
      </c>
      <c r="F858" s="3901"/>
      <c r="G858" s="3902"/>
      <c r="H858" s="3922"/>
      <c r="I858" s="3882"/>
    </row>
    <row r="859" spans="2:9" ht="18.95" customHeight="1" thickTop="1" thickBot="1" x14ac:dyDescent="0.25">
      <c r="B859" s="3939" t="s">
        <v>2456</v>
      </c>
      <c r="C859" s="3916" t="s">
        <v>2721</v>
      </c>
      <c r="D859" s="3918" t="s">
        <v>2539</v>
      </c>
      <c r="E859" s="3895" t="s">
        <v>2894</v>
      </c>
      <c r="F859" s="3895"/>
      <c r="G859" s="3895"/>
      <c r="H859" s="3878" t="s">
        <v>2</v>
      </c>
      <c r="I859" s="3883" t="s">
        <v>2</v>
      </c>
    </row>
    <row r="860" spans="2:9" ht="18.95" customHeight="1" thickBot="1" x14ac:dyDescent="0.25">
      <c r="B860" s="3940"/>
      <c r="C860" s="1711"/>
      <c r="D860" s="2536"/>
      <c r="E860" s="3896" t="s">
        <v>2522</v>
      </c>
      <c r="F860" s="3896"/>
      <c r="G860" s="3897"/>
      <c r="H860" s="2144"/>
      <c r="I860" s="3884"/>
    </row>
    <row r="861" spans="2:9" ht="41.25" customHeight="1" thickBot="1" x14ac:dyDescent="0.25">
      <c r="B861" s="3940"/>
      <c r="C861" s="1711"/>
      <c r="D861" s="2536"/>
      <c r="E861" s="3898"/>
      <c r="F861" s="30" t="s">
        <v>1119</v>
      </c>
      <c r="G861" s="285" t="s">
        <v>76</v>
      </c>
      <c r="H861" s="2144"/>
      <c r="I861" s="3884"/>
    </row>
    <row r="862" spans="2:9" ht="39" customHeight="1" thickBot="1" x14ac:dyDescent="0.25">
      <c r="B862" s="3940"/>
      <c r="C862" s="1711"/>
      <c r="D862" s="2536"/>
      <c r="E862" s="3898"/>
      <c r="F862" s="30" t="s">
        <v>1759</v>
      </c>
      <c r="G862" s="73" t="s">
        <v>578</v>
      </c>
      <c r="H862" s="2144"/>
      <c r="I862" s="3884"/>
    </row>
    <row r="863" spans="2:9" ht="18.95" customHeight="1" thickBot="1" x14ac:dyDescent="0.25">
      <c r="B863" s="3940"/>
      <c r="C863" s="1711"/>
      <c r="D863" s="2536"/>
      <c r="E863" s="2536" t="s">
        <v>2558</v>
      </c>
      <c r="F863" s="2536"/>
      <c r="G863" s="2890"/>
      <c r="H863" s="2144"/>
      <c r="I863" s="3884"/>
    </row>
    <row r="864" spans="2:9" ht="18.95" customHeight="1" thickBot="1" x14ac:dyDescent="0.25">
      <c r="B864" s="3940"/>
      <c r="C864" s="1711"/>
      <c r="D864" s="2536"/>
      <c r="E864" s="3899" t="s">
        <v>2895</v>
      </c>
      <c r="F864" s="3899"/>
      <c r="G864" s="3900"/>
      <c r="H864" s="2144"/>
      <c r="I864" s="3884"/>
    </row>
    <row r="865" spans="2:11" ht="18.95" customHeight="1" thickBot="1" x14ac:dyDescent="0.25">
      <c r="B865" s="3941"/>
      <c r="C865" s="3917"/>
      <c r="D865" s="3901"/>
      <c r="E865" s="3901" t="s">
        <v>2547</v>
      </c>
      <c r="F865" s="3901"/>
      <c r="G865" s="3902"/>
      <c r="H865" s="3879"/>
      <c r="I865" s="3885"/>
    </row>
    <row r="866" spans="2:11" ht="16.5" customHeight="1" thickTop="1" thickBot="1" x14ac:dyDescent="0.25">
      <c r="B866" s="3886"/>
      <c r="C866" s="3887"/>
      <c r="D866" s="3887"/>
      <c r="E866" s="3887"/>
      <c r="F866" s="3887"/>
      <c r="G866" s="3887"/>
      <c r="H866" s="3887"/>
      <c r="I866" s="3888"/>
    </row>
    <row r="867" spans="2:11" ht="18.95" customHeight="1" thickTop="1" thickBot="1" x14ac:dyDescent="0.3">
      <c r="B867" s="3913" t="s">
        <v>2823</v>
      </c>
      <c r="C867" s="3916" t="s">
        <v>2824</v>
      </c>
      <c r="D867" s="3918" t="s">
        <v>2559</v>
      </c>
      <c r="E867" s="3919" t="s">
        <v>2565</v>
      </c>
      <c r="F867" s="3919"/>
      <c r="G867" s="3919"/>
      <c r="H867" s="3920" t="s">
        <v>2</v>
      </c>
      <c r="I867" s="3880" t="s">
        <v>2</v>
      </c>
      <c r="J867"/>
      <c r="K867"/>
    </row>
    <row r="868" spans="2:11" ht="27" customHeight="1" thickBot="1" x14ac:dyDescent="0.3">
      <c r="B868" s="3914"/>
      <c r="C868" s="1711"/>
      <c r="D868" s="2536"/>
      <c r="E868" s="4165"/>
      <c r="F868" s="914" t="s">
        <v>2560</v>
      </c>
      <c r="G868" s="936" t="s">
        <v>2467</v>
      </c>
      <c r="H868" s="3921"/>
      <c r="I868" s="3881"/>
      <c r="J868"/>
      <c r="K868"/>
    </row>
    <row r="869" spans="2:11" ht="42" customHeight="1" thickBot="1" x14ac:dyDescent="0.25">
      <c r="B869" s="3914"/>
      <c r="C869" s="1711"/>
      <c r="D869" s="2536"/>
      <c r="E869" s="4166"/>
      <c r="F869" s="914" t="s">
        <v>2561</v>
      </c>
      <c r="G869" s="936" t="s">
        <v>2467</v>
      </c>
      <c r="H869" s="3921"/>
      <c r="I869" s="3881"/>
    </row>
    <row r="870" spans="2:11" ht="18.95" customHeight="1" thickBot="1" x14ac:dyDescent="0.3">
      <c r="B870" s="3914"/>
      <c r="C870" s="1711"/>
      <c r="D870" s="2536"/>
      <c r="E870" s="4027" t="s">
        <v>2564</v>
      </c>
      <c r="F870" s="4027"/>
      <c r="G870" s="4027"/>
      <c r="H870" s="3921"/>
      <c r="I870" s="3881"/>
      <c r="J870"/>
      <c r="K870"/>
    </row>
    <row r="871" spans="2:11" ht="18.95" customHeight="1" thickTop="1" thickBot="1" x14ac:dyDescent="0.3">
      <c r="B871" s="3914"/>
      <c r="C871" s="1711"/>
      <c r="D871" s="2536"/>
      <c r="E871" s="4167" t="s">
        <v>2565</v>
      </c>
      <c r="F871" s="4167"/>
      <c r="G871" s="4167"/>
      <c r="H871" s="3921"/>
      <c r="I871" s="3881"/>
      <c r="J871"/>
      <c r="K871"/>
    </row>
    <row r="872" spans="2:11" ht="27" customHeight="1" thickBot="1" x14ac:dyDescent="0.3">
      <c r="B872" s="3914"/>
      <c r="C872" s="1711"/>
      <c r="D872" s="2536"/>
      <c r="E872" s="4165"/>
      <c r="F872" s="914" t="s">
        <v>2560</v>
      </c>
      <c r="G872" s="936" t="s">
        <v>2467</v>
      </c>
      <c r="H872" s="3921"/>
      <c r="I872" s="3881"/>
      <c r="J872"/>
      <c r="K872"/>
    </row>
    <row r="873" spans="2:11" ht="25.5" customHeight="1" thickBot="1" x14ac:dyDescent="0.25">
      <c r="B873" s="3914"/>
      <c r="C873" s="1711"/>
      <c r="D873" s="2536"/>
      <c r="E873" s="4166"/>
      <c r="F873" s="914" t="s">
        <v>2561</v>
      </c>
      <c r="G873" s="936" t="s">
        <v>800</v>
      </c>
      <c r="H873" s="3921"/>
      <c r="I873" s="3881"/>
    </row>
    <row r="874" spans="2:11" ht="18.95" customHeight="1" thickBot="1" x14ac:dyDescent="0.25">
      <c r="B874" s="3914"/>
      <c r="C874" s="1711"/>
      <c r="D874" s="2536"/>
      <c r="E874" s="4027" t="s">
        <v>2563</v>
      </c>
      <c r="F874" s="4027"/>
      <c r="G874" s="4027"/>
      <c r="H874" s="3921"/>
      <c r="I874" s="3881"/>
    </row>
    <row r="875" spans="2:11" ht="18.95" customHeight="1" thickTop="1" thickBot="1" x14ac:dyDescent="0.3">
      <c r="B875" s="3914"/>
      <c r="C875" s="1711"/>
      <c r="D875" s="2536"/>
      <c r="E875" s="4167" t="s">
        <v>2565</v>
      </c>
      <c r="F875" s="4167"/>
      <c r="G875" s="4167"/>
      <c r="H875" s="3921"/>
      <c r="I875" s="3881"/>
      <c r="J875"/>
      <c r="K875"/>
    </row>
    <row r="876" spans="2:11" ht="27" customHeight="1" thickBot="1" x14ac:dyDescent="0.3">
      <c r="B876" s="3914"/>
      <c r="C876" s="1711"/>
      <c r="D876" s="2536"/>
      <c r="E876" s="4165"/>
      <c r="F876" s="914" t="s">
        <v>2560</v>
      </c>
      <c r="G876" s="936" t="s">
        <v>800</v>
      </c>
      <c r="H876" s="3921"/>
      <c r="I876" s="3881"/>
      <c r="J876"/>
      <c r="K876"/>
    </row>
    <row r="877" spans="2:11" ht="25.5" customHeight="1" thickBot="1" x14ac:dyDescent="0.25">
      <c r="B877" s="3914"/>
      <c r="C877" s="1711"/>
      <c r="D877" s="2536"/>
      <c r="E877" s="4166"/>
      <c r="F877" s="914" t="s">
        <v>2561</v>
      </c>
      <c r="G877" s="936" t="s">
        <v>800</v>
      </c>
      <c r="H877" s="3921"/>
      <c r="I877" s="3881"/>
    </row>
    <row r="878" spans="2:11" ht="18.95" customHeight="1" thickBot="1" x14ac:dyDescent="0.25">
      <c r="B878" s="3915"/>
      <c r="C878" s="3917"/>
      <c r="D878" s="3901"/>
      <c r="E878" s="4040" t="s">
        <v>2562</v>
      </c>
      <c r="F878" s="4040"/>
      <c r="G878" s="4040"/>
      <c r="H878" s="3922"/>
      <c r="I878" s="3882"/>
    </row>
    <row r="879" spans="2:11" ht="18.95" customHeight="1" thickTop="1" thickBot="1" x14ac:dyDescent="0.3">
      <c r="B879" s="3913" t="s">
        <v>2838</v>
      </c>
      <c r="C879" s="3916" t="s">
        <v>2874</v>
      </c>
      <c r="D879" s="3918" t="s">
        <v>2839</v>
      </c>
      <c r="E879" s="4194" t="s">
        <v>2840</v>
      </c>
      <c r="F879" s="4195"/>
      <c r="G879" s="4196"/>
      <c r="H879" s="3920" t="s">
        <v>2</v>
      </c>
      <c r="I879" s="3880" t="s">
        <v>2</v>
      </c>
      <c r="J879"/>
      <c r="K879"/>
    </row>
    <row r="880" spans="2:11" ht="51" customHeight="1" thickBot="1" x14ac:dyDescent="0.3">
      <c r="B880" s="3914"/>
      <c r="C880" s="1711"/>
      <c r="D880" s="2536"/>
      <c r="E880" s="4197"/>
      <c r="F880" s="906" t="s">
        <v>2875</v>
      </c>
      <c r="G880" s="921" t="s">
        <v>8</v>
      </c>
      <c r="H880" s="3921"/>
      <c r="I880" s="3881"/>
      <c r="J880"/>
      <c r="K880"/>
    </row>
    <row r="881" spans="2:13" ht="16.5" customHeight="1" thickBot="1" x14ac:dyDescent="0.25">
      <c r="B881" s="3914"/>
      <c r="C881" s="1711"/>
      <c r="D881" s="2536"/>
      <c r="E881" s="4198"/>
      <c r="F881" s="1556" t="s">
        <v>2841</v>
      </c>
      <c r="G881" s="1768"/>
      <c r="H881" s="3921"/>
      <c r="I881" s="3881"/>
    </row>
    <row r="882" spans="2:13" ht="32.25" customHeight="1" thickBot="1" x14ac:dyDescent="0.3">
      <c r="B882" s="3914"/>
      <c r="C882" s="1711"/>
      <c r="D882" s="2536"/>
      <c r="E882" s="4198"/>
      <c r="F882" s="30" t="s">
        <v>2876</v>
      </c>
      <c r="G882" s="921">
        <v>1</v>
      </c>
      <c r="H882" s="3921"/>
      <c r="I882" s="3881"/>
      <c r="J882"/>
      <c r="K882"/>
    </row>
    <row r="883" spans="2:13" ht="38.25" customHeight="1" thickBot="1" x14ac:dyDescent="0.3">
      <c r="B883" s="3914"/>
      <c r="C883" s="1711"/>
      <c r="D883" s="2536"/>
      <c r="E883" s="4198"/>
      <c r="F883" s="30" t="s">
        <v>2877</v>
      </c>
      <c r="G883" s="907" t="s">
        <v>2842</v>
      </c>
      <c r="H883" s="3921"/>
      <c r="I883" s="3881"/>
      <c r="J883"/>
      <c r="K883"/>
    </row>
    <row r="884" spans="2:13" ht="27" customHeight="1" thickBot="1" x14ac:dyDescent="0.3">
      <c r="B884" s="3914"/>
      <c r="C884" s="1711"/>
      <c r="D884" s="2536"/>
      <c r="E884" s="4198"/>
      <c r="F884" s="1556" t="s">
        <v>2843</v>
      </c>
      <c r="G884" s="1768"/>
      <c r="H884" s="3921"/>
      <c r="I884" s="3881"/>
      <c r="J884"/>
      <c r="K884"/>
    </row>
    <row r="885" spans="2:13" ht="42" customHeight="1" thickBot="1" x14ac:dyDescent="0.25">
      <c r="B885" s="3914"/>
      <c r="C885" s="1711"/>
      <c r="D885" s="2536"/>
      <c r="E885" s="4199"/>
      <c r="F885" s="30" t="s">
        <v>2878</v>
      </c>
      <c r="G885" s="921" t="s">
        <v>2844</v>
      </c>
      <c r="H885" s="3921"/>
      <c r="I885" s="3881"/>
    </row>
    <row r="886" spans="2:13" ht="18.95" customHeight="1" thickBot="1" x14ac:dyDescent="0.25">
      <c r="B886" s="3915"/>
      <c r="C886" s="3917"/>
      <c r="D886" s="3901"/>
      <c r="E886" s="4044" t="s">
        <v>2879</v>
      </c>
      <c r="F886" s="4044"/>
      <c r="G886" s="4044"/>
      <c r="H886" s="3922"/>
      <c r="I886" s="3882"/>
    </row>
    <row r="887" spans="2:13" ht="28.5" customHeight="1" thickTop="1" thickBot="1" x14ac:dyDescent="0.25">
      <c r="B887" s="3939" t="s">
        <v>2678</v>
      </c>
      <c r="C887" s="3916" t="s">
        <v>2726</v>
      </c>
      <c r="D887" s="3918" t="s">
        <v>2677</v>
      </c>
      <c r="E887" s="4179" t="s">
        <v>2681</v>
      </c>
      <c r="F887" s="4180"/>
      <c r="G887" s="4181"/>
      <c r="H887" s="3878" t="s">
        <v>2</v>
      </c>
      <c r="I887" s="3883" t="s">
        <v>2</v>
      </c>
    </row>
    <row r="888" spans="2:13" ht="36" customHeight="1" thickBot="1" x14ac:dyDescent="0.3">
      <c r="B888" s="3940"/>
      <c r="C888" s="1711"/>
      <c r="D888" s="2536"/>
      <c r="E888" s="3903"/>
      <c r="F888" s="34" t="s">
        <v>2668</v>
      </c>
      <c r="G888" s="936">
        <v>2</v>
      </c>
      <c r="H888" s="2144"/>
      <c r="I888" s="3884"/>
      <c r="K888"/>
      <c r="L888"/>
      <c r="M888"/>
    </row>
    <row r="889" spans="2:13" ht="36" customHeight="1" thickBot="1" x14ac:dyDescent="0.3">
      <c r="B889" s="3940"/>
      <c r="C889" s="1711"/>
      <c r="D889" s="2536"/>
      <c r="E889" s="3903"/>
      <c r="F889" s="34" t="s">
        <v>2670</v>
      </c>
      <c r="G889" s="936" t="s">
        <v>8</v>
      </c>
      <c r="H889" s="2144"/>
      <c r="I889" s="3884"/>
      <c r="K889"/>
      <c r="L889"/>
      <c r="M889"/>
    </row>
    <row r="890" spans="2:13" ht="17.25" customHeight="1" thickBot="1" x14ac:dyDescent="0.3">
      <c r="B890" s="3940"/>
      <c r="C890" s="1711"/>
      <c r="D890" s="2536"/>
      <c r="E890" s="3903"/>
      <c r="F890" s="3904" t="s">
        <v>2676</v>
      </c>
      <c r="G890" s="3905"/>
      <c r="H890" s="2144"/>
      <c r="I890" s="3884"/>
      <c r="K890"/>
      <c r="L890"/>
      <c r="M890"/>
    </row>
    <row r="891" spans="2:13" ht="48.75" customHeight="1" thickBot="1" x14ac:dyDescent="0.3">
      <c r="B891" s="3940"/>
      <c r="C891" s="1711"/>
      <c r="D891" s="2536"/>
      <c r="E891" s="3903"/>
      <c r="F891" s="914" t="s">
        <v>2675</v>
      </c>
      <c r="G891" s="936" t="s">
        <v>8</v>
      </c>
      <c r="H891" s="2144"/>
      <c r="I891" s="3884"/>
      <c r="K891"/>
      <c r="L891"/>
      <c r="M891"/>
    </row>
    <row r="892" spans="2:13" ht="30" customHeight="1" thickBot="1" x14ac:dyDescent="0.3">
      <c r="B892" s="3940"/>
      <c r="C892" s="1711"/>
      <c r="D892" s="2536"/>
      <c r="E892" s="3906" t="s">
        <v>2679</v>
      </c>
      <c r="F892" s="3907"/>
      <c r="G892" s="3908"/>
      <c r="H892" s="2144"/>
      <c r="I892" s="3884"/>
      <c r="K892"/>
      <c r="L892"/>
      <c r="M892"/>
    </row>
    <row r="893" spans="2:13" ht="37.5" customHeight="1" thickBot="1" x14ac:dyDescent="0.25">
      <c r="B893" s="3940"/>
      <c r="C893" s="1711"/>
      <c r="D893" s="2536"/>
      <c r="E893" s="3912"/>
      <c r="F893" s="34" t="s">
        <v>2616</v>
      </c>
      <c r="G893" s="936">
        <v>9</v>
      </c>
      <c r="H893" s="2144"/>
      <c r="I893" s="3884"/>
    </row>
    <row r="894" spans="2:13" ht="48.75" customHeight="1" thickBot="1" x14ac:dyDescent="0.25">
      <c r="B894" s="3940"/>
      <c r="C894" s="1711"/>
      <c r="D894" s="2536"/>
      <c r="E894" s="3912"/>
      <c r="F894" s="34" t="s">
        <v>2618</v>
      </c>
      <c r="G894" s="936">
        <v>17</v>
      </c>
      <c r="H894" s="2144"/>
      <c r="I894" s="3884"/>
    </row>
    <row r="895" spans="2:13" ht="39" customHeight="1" thickBot="1" x14ac:dyDescent="0.25">
      <c r="B895" s="3940"/>
      <c r="C895" s="1711"/>
      <c r="D895" s="2536"/>
      <c r="E895" s="3912"/>
      <c r="F895" s="34" t="s">
        <v>2623</v>
      </c>
      <c r="G895" s="936" t="s">
        <v>2624</v>
      </c>
      <c r="H895" s="2144"/>
      <c r="I895" s="3884"/>
    </row>
    <row r="896" spans="2:13" ht="39.75" customHeight="1" thickBot="1" x14ac:dyDescent="0.25">
      <c r="B896" s="3940"/>
      <c r="C896" s="1711"/>
      <c r="D896" s="2536"/>
      <c r="E896" s="3912"/>
      <c r="F896" s="34" t="s">
        <v>2623</v>
      </c>
      <c r="G896" s="936" t="s">
        <v>8</v>
      </c>
      <c r="H896" s="2144"/>
      <c r="I896" s="3884"/>
    </row>
    <row r="897" spans="2:10" ht="27.75" customHeight="1" thickBot="1" x14ac:dyDescent="0.25">
      <c r="B897" s="3940"/>
      <c r="C897" s="1711"/>
      <c r="D897" s="2536"/>
      <c r="E897" s="3912"/>
      <c r="F897" s="3904" t="s">
        <v>2654</v>
      </c>
      <c r="G897" s="3905"/>
      <c r="H897" s="2144"/>
      <c r="I897" s="3884"/>
    </row>
    <row r="898" spans="2:10" ht="39" customHeight="1" thickBot="1" x14ac:dyDescent="0.25">
      <c r="B898" s="3940"/>
      <c r="C898" s="1711"/>
      <c r="D898" s="2536"/>
      <c r="E898" s="3912"/>
      <c r="F898" s="906" t="s">
        <v>428</v>
      </c>
      <c r="G898" s="941" t="s">
        <v>2625</v>
      </c>
      <c r="H898" s="2144"/>
      <c r="I898" s="3884"/>
    </row>
    <row r="899" spans="2:10" ht="12.75" customHeight="1" thickBot="1" x14ac:dyDescent="0.25">
      <c r="B899" s="3940"/>
      <c r="C899" s="1711"/>
      <c r="D899" s="2536"/>
      <c r="E899" s="3912"/>
      <c r="F899" s="2536" t="s">
        <v>835</v>
      </c>
      <c r="G899" s="2890"/>
      <c r="H899" s="2144"/>
      <c r="I899" s="3884"/>
    </row>
    <row r="900" spans="2:10" ht="38.25" customHeight="1" thickBot="1" x14ac:dyDescent="0.25">
      <c r="B900" s="3940"/>
      <c r="C900" s="1711"/>
      <c r="D900" s="2536"/>
      <c r="E900" s="3912"/>
      <c r="F900" s="30" t="s">
        <v>426</v>
      </c>
      <c r="G900" s="941" t="s">
        <v>2682</v>
      </c>
      <c r="H900" s="2144"/>
      <c r="I900" s="3884"/>
    </row>
    <row r="901" spans="2:10" ht="18.95" customHeight="1" thickBot="1" x14ac:dyDescent="0.25">
      <c r="B901" s="3940"/>
      <c r="C901" s="1711"/>
      <c r="D901" s="2536"/>
      <c r="E901" s="3909" t="s">
        <v>835</v>
      </c>
      <c r="F901" s="3910"/>
      <c r="G901" s="3911"/>
      <c r="H901" s="2144"/>
      <c r="I901" s="3884"/>
    </row>
    <row r="902" spans="2:10" ht="37.5" customHeight="1" thickBot="1" x14ac:dyDescent="0.25">
      <c r="B902" s="3940"/>
      <c r="C902" s="1711"/>
      <c r="D902" s="2536"/>
      <c r="E902" s="3912"/>
      <c r="F902" s="34" t="s">
        <v>2616</v>
      </c>
      <c r="G902" s="936">
        <v>9</v>
      </c>
      <c r="H902" s="2144"/>
      <c r="I902" s="3884"/>
    </row>
    <row r="903" spans="2:10" ht="48.75" customHeight="1" thickBot="1" x14ac:dyDescent="0.25">
      <c r="B903" s="3940"/>
      <c r="C903" s="1711"/>
      <c r="D903" s="2536"/>
      <c r="E903" s="3912"/>
      <c r="F903" s="34" t="s">
        <v>2618</v>
      </c>
      <c r="G903" s="936">
        <v>18</v>
      </c>
      <c r="H903" s="2144"/>
      <c r="I903" s="3884"/>
    </row>
    <row r="904" spans="2:10" ht="39.75" customHeight="1" thickBot="1" x14ac:dyDescent="0.25">
      <c r="B904" s="3940"/>
      <c r="C904" s="1711"/>
      <c r="D904" s="2536"/>
      <c r="E904" s="3912"/>
      <c r="F904" s="34" t="s">
        <v>2623</v>
      </c>
      <c r="G904" s="936" t="s">
        <v>8</v>
      </c>
      <c r="H904" s="2144"/>
      <c r="I904" s="3884"/>
    </row>
    <row r="905" spans="2:10" ht="36.75" customHeight="1" thickBot="1" x14ac:dyDescent="0.25">
      <c r="B905" s="3940"/>
      <c r="C905" s="1711"/>
      <c r="D905" s="2536"/>
      <c r="E905" s="3912"/>
      <c r="F905" s="3904" t="s">
        <v>2655</v>
      </c>
      <c r="G905" s="3905"/>
      <c r="H905" s="2144"/>
      <c r="I905" s="3884"/>
    </row>
    <row r="906" spans="2:10" ht="34.5" customHeight="1" thickBot="1" x14ac:dyDescent="0.25">
      <c r="B906" s="3940"/>
      <c r="C906" s="1711"/>
      <c r="D906" s="2536"/>
      <c r="E906" s="3912"/>
      <c r="F906" s="34" t="s">
        <v>425</v>
      </c>
      <c r="G906" s="935" t="s">
        <v>699</v>
      </c>
      <c r="H906" s="2144"/>
      <c r="I906" s="3884"/>
    </row>
    <row r="907" spans="2:10" ht="63.75" customHeight="1" thickBot="1" x14ac:dyDescent="0.3">
      <c r="B907" s="3940"/>
      <c r="C907" s="1711"/>
      <c r="D907" s="2536"/>
      <c r="E907" s="3912"/>
      <c r="F907" s="34" t="s">
        <v>778</v>
      </c>
      <c r="G907" s="941" t="s">
        <v>2625</v>
      </c>
      <c r="H907" s="2144"/>
      <c r="I907" s="3884"/>
      <c r="J907"/>
    </row>
    <row r="908" spans="2:10" ht="18.95" customHeight="1" thickBot="1" x14ac:dyDescent="0.25">
      <c r="B908" s="3940"/>
      <c r="C908" s="1711"/>
      <c r="D908" s="2536"/>
      <c r="E908" s="3909" t="s">
        <v>835</v>
      </c>
      <c r="F908" s="3910"/>
      <c r="G908" s="3911"/>
      <c r="H908" s="2144"/>
      <c r="I908" s="3884"/>
    </row>
    <row r="909" spans="2:10" ht="37.5" customHeight="1" thickBot="1" x14ac:dyDescent="0.25">
      <c r="B909" s="3940"/>
      <c r="C909" s="1711"/>
      <c r="D909" s="2536"/>
      <c r="E909" s="3912"/>
      <c r="F909" s="34" t="s">
        <v>2616</v>
      </c>
      <c r="G909" s="936">
        <v>9</v>
      </c>
      <c r="H909" s="2144"/>
      <c r="I909" s="3884"/>
    </row>
    <row r="910" spans="2:10" ht="48.75" customHeight="1" thickBot="1" x14ac:dyDescent="0.25">
      <c r="B910" s="3940"/>
      <c r="C910" s="1711"/>
      <c r="D910" s="2536"/>
      <c r="E910" s="3912"/>
      <c r="F910" s="34" t="s">
        <v>2618</v>
      </c>
      <c r="G910" s="936">
        <v>19</v>
      </c>
      <c r="H910" s="2144"/>
      <c r="I910" s="3884"/>
    </row>
    <row r="911" spans="2:10" ht="39.75" customHeight="1" thickBot="1" x14ac:dyDescent="0.25">
      <c r="B911" s="3940"/>
      <c r="C911" s="1711"/>
      <c r="D911" s="2536"/>
      <c r="E911" s="3912"/>
      <c r="F911" s="34" t="s">
        <v>2623</v>
      </c>
      <c r="G911" s="936" t="s">
        <v>8</v>
      </c>
      <c r="H911" s="2144"/>
      <c r="I911" s="3884"/>
    </row>
    <row r="912" spans="2:10" ht="27.75" customHeight="1" thickBot="1" x14ac:dyDescent="0.25">
      <c r="B912" s="3940"/>
      <c r="C912" s="1711"/>
      <c r="D912" s="2536"/>
      <c r="E912" s="3912"/>
      <c r="F912" s="3904" t="s">
        <v>2656</v>
      </c>
      <c r="G912" s="3905"/>
      <c r="H912" s="2144"/>
      <c r="I912" s="3884"/>
    </row>
    <row r="913" spans="2:13" ht="38.25" customHeight="1" thickBot="1" x14ac:dyDescent="0.25">
      <c r="B913" s="3940"/>
      <c r="C913" s="1711"/>
      <c r="D913" s="2536"/>
      <c r="E913" s="3912"/>
      <c r="F913" s="34" t="s">
        <v>423</v>
      </c>
      <c r="G913" s="935" t="s">
        <v>699</v>
      </c>
      <c r="H913" s="2144"/>
      <c r="I913" s="3884"/>
    </row>
    <row r="914" spans="2:13" ht="48.75" customHeight="1" thickBot="1" x14ac:dyDescent="0.25">
      <c r="B914" s="3940"/>
      <c r="C914" s="1711"/>
      <c r="D914" s="2536"/>
      <c r="E914" s="3912"/>
      <c r="F914" s="34" t="s">
        <v>794</v>
      </c>
      <c r="G914" s="941" t="s">
        <v>2625</v>
      </c>
      <c r="H914" s="2144"/>
      <c r="I914" s="3884"/>
    </row>
    <row r="915" spans="2:13" ht="18.95" customHeight="1" thickBot="1" x14ac:dyDescent="0.25">
      <c r="B915" s="3940"/>
      <c r="C915" s="1711"/>
      <c r="D915" s="2536"/>
      <c r="E915" s="3909" t="s">
        <v>835</v>
      </c>
      <c r="F915" s="3910"/>
      <c r="G915" s="3911"/>
      <c r="H915" s="2144"/>
      <c r="I915" s="3884"/>
    </row>
    <row r="916" spans="2:13" ht="37.5" customHeight="1" thickBot="1" x14ac:dyDescent="0.25">
      <c r="B916" s="3940"/>
      <c r="C916" s="1711"/>
      <c r="D916" s="2536"/>
      <c r="E916" s="3912"/>
      <c r="F916" s="34" t="s">
        <v>2616</v>
      </c>
      <c r="G916" s="936">
        <v>9</v>
      </c>
      <c r="H916" s="2144"/>
      <c r="I916" s="3884"/>
    </row>
    <row r="917" spans="2:13" ht="48.75" customHeight="1" thickBot="1" x14ac:dyDescent="0.25">
      <c r="B917" s="3940"/>
      <c r="C917" s="1711"/>
      <c r="D917" s="2536"/>
      <c r="E917" s="3912"/>
      <c r="F917" s="34" t="s">
        <v>2618</v>
      </c>
      <c r="G917" s="936">
        <v>20</v>
      </c>
      <c r="H917" s="2144"/>
      <c r="I917" s="3884"/>
    </row>
    <row r="918" spans="2:13" ht="39.75" customHeight="1" thickBot="1" x14ac:dyDescent="0.25">
      <c r="B918" s="3940"/>
      <c r="C918" s="1711"/>
      <c r="D918" s="2536"/>
      <c r="E918" s="3912"/>
      <c r="F918" s="34" t="s">
        <v>2623</v>
      </c>
      <c r="G918" s="936" t="s">
        <v>8</v>
      </c>
      <c r="H918" s="2144"/>
      <c r="I918" s="3884"/>
    </row>
    <row r="919" spans="2:13" ht="39" customHeight="1" thickBot="1" x14ac:dyDescent="0.25">
      <c r="B919" s="3940"/>
      <c r="C919" s="1711"/>
      <c r="D919" s="2536"/>
      <c r="E919" s="3912"/>
      <c r="F919" s="3904" t="s">
        <v>2657</v>
      </c>
      <c r="G919" s="3905"/>
      <c r="H919" s="2144"/>
      <c r="I919" s="3884"/>
    </row>
    <row r="920" spans="2:13" ht="38.25" customHeight="1" thickBot="1" x14ac:dyDescent="0.25">
      <c r="B920" s="3940"/>
      <c r="C920" s="1711"/>
      <c r="D920" s="2536"/>
      <c r="E920" s="3912"/>
      <c r="F920" s="34" t="s">
        <v>421</v>
      </c>
      <c r="G920" s="935" t="s">
        <v>343</v>
      </c>
      <c r="H920" s="2144"/>
      <c r="I920" s="3884"/>
    </row>
    <row r="921" spans="2:13" ht="60.75" customHeight="1" thickBot="1" x14ac:dyDescent="0.3">
      <c r="B921" s="3940"/>
      <c r="C921" s="1711"/>
      <c r="D921" s="2536"/>
      <c r="E921" s="3912"/>
      <c r="F921" s="30" t="s">
        <v>428</v>
      </c>
      <c r="G921" s="941" t="s">
        <v>2625</v>
      </c>
      <c r="H921" s="2144"/>
      <c r="I921" s="3884"/>
      <c r="J921"/>
    </row>
    <row r="922" spans="2:13" ht="18.95" customHeight="1" thickBot="1" x14ac:dyDescent="0.25">
      <c r="B922" s="3940"/>
      <c r="C922" s="1711"/>
      <c r="D922" s="2536"/>
      <c r="E922" s="4182" t="s">
        <v>2627</v>
      </c>
      <c r="F922" s="4183"/>
      <c r="G922" s="4184"/>
      <c r="H922" s="2144"/>
      <c r="I922" s="3884"/>
    </row>
    <row r="923" spans="2:13" ht="24.75" customHeight="1" thickBot="1" x14ac:dyDescent="0.25">
      <c r="B923" s="3940"/>
      <c r="C923" s="1711"/>
      <c r="D923" s="2536"/>
      <c r="E923" s="4159" t="s">
        <v>2680</v>
      </c>
      <c r="F923" s="4160"/>
      <c r="G923" s="4161"/>
      <c r="H923" s="2144"/>
      <c r="I923" s="3884"/>
    </row>
    <row r="924" spans="2:13" ht="36" customHeight="1" thickBot="1" x14ac:dyDescent="0.3">
      <c r="B924" s="3940"/>
      <c r="C924" s="1711"/>
      <c r="D924" s="2536"/>
      <c r="E924" s="3903"/>
      <c r="F924" s="34" t="s">
        <v>2668</v>
      </c>
      <c r="G924" s="936">
        <v>2</v>
      </c>
      <c r="H924" s="2144"/>
      <c r="I924" s="3884"/>
      <c r="K924"/>
      <c r="L924"/>
      <c r="M924"/>
    </row>
    <row r="925" spans="2:13" ht="36" customHeight="1" thickBot="1" x14ac:dyDescent="0.3">
      <c r="B925" s="3940"/>
      <c r="C925" s="1711"/>
      <c r="D925" s="2536"/>
      <c r="E925" s="3903"/>
      <c r="F925" s="34" t="s">
        <v>2670</v>
      </c>
      <c r="G925" s="936" t="s">
        <v>8</v>
      </c>
      <c r="H925" s="2144"/>
      <c r="I925" s="3884"/>
      <c r="K925"/>
      <c r="L925"/>
      <c r="M925"/>
    </row>
    <row r="926" spans="2:13" ht="17.25" customHeight="1" thickBot="1" x14ac:dyDescent="0.3">
      <c r="B926" s="3940"/>
      <c r="C926" s="1711"/>
      <c r="D926" s="2536"/>
      <c r="E926" s="3903"/>
      <c r="F926" s="3904" t="s">
        <v>2676</v>
      </c>
      <c r="G926" s="3905"/>
      <c r="H926" s="2144"/>
      <c r="I926" s="3884"/>
      <c r="K926"/>
      <c r="L926"/>
      <c r="M926"/>
    </row>
    <row r="927" spans="2:13" ht="48.75" customHeight="1" thickBot="1" x14ac:dyDescent="0.3">
      <c r="B927" s="3940"/>
      <c r="C927" s="1711"/>
      <c r="D927" s="2536"/>
      <c r="E927" s="3903"/>
      <c r="F927" s="914" t="s">
        <v>2675</v>
      </c>
      <c r="G927" s="936" t="s">
        <v>8</v>
      </c>
      <c r="H927" s="2144"/>
      <c r="I927" s="3884"/>
      <c r="K927"/>
      <c r="L927"/>
      <c r="M927"/>
    </row>
    <row r="928" spans="2:13" ht="39" customHeight="1" thickBot="1" x14ac:dyDescent="0.3">
      <c r="B928" s="3940"/>
      <c r="C928" s="1711"/>
      <c r="D928" s="2536"/>
      <c r="E928" s="3906" t="s">
        <v>2679</v>
      </c>
      <c r="F928" s="3907"/>
      <c r="G928" s="3908"/>
      <c r="H928" s="2144"/>
      <c r="I928" s="3884"/>
      <c r="K928"/>
      <c r="L928"/>
      <c r="M928"/>
    </row>
    <row r="929" spans="2:13" ht="42.75" customHeight="1" thickBot="1" x14ac:dyDescent="0.3">
      <c r="B929" s="3940"/>
      <c r="C929" s="1711"/>
      <c r="D929" s="2536"/>
      <c r="E929" s="3906" t="s">
        <v>2706</v>
      </c>
      <c r="F929" s="3907"/>
      <c r="G929" s="3908"/>
      <c r="H929" s="2144"/>
      <c r="I929" s="3884"/>
      <c r="K929"/>
      <c r="L929"/>
      <c r="M929"/>
    </row>
    <row r="930" spans="2:13" ht="37.5" customHeight="1" thickBot="1" x14ac:dyDescent="0.25">
      <c r="B930" s="3940"/>
      <c r="C930" s="1711"/>
      <c r="D930" s="2536"/>
      <c r="E930" s="846"/>
      <c r="F930" s="34" t="s">
        <v>2616</v>
      </c>
      <c r="G930" s="936">
        <v>9</v>
      </c>
      <c r="H930" s="2144"/>
      <c r="I930" s="3884"/>
    </row>
    <row r="931" spans="2:13" ht="48.75" customHeight="1" thickBot="1" x14ac:dyDescent="0.25">
      <c r="B931" s="3940"/>
      <c r="C931" s="1711"/>
      <c r="D931" s="2536"/>
      <c r="E931" s="846"/>
      <c r="F931" s="34" t="s">
        <v>2618</v>
      </c>
      <c r="G931" s="936">
        <v>17</v>
      </c>
      <c r="H931" s="2144"/>
      <c r="I931" s="3884"/>
    </row>
    <row r="932" spans="2:13" ht="48.75" customHeight="1" thickBot="1" x14ac:dyDescent="0.25">
      <c r="B932" s="3940"/>
      <c r="C932" s="1711"/>
      <c r="D932" s="2536"/>
      <c r="E932" s="846"/>
      <c r="F932" s="34" t="s">
        <v>2623</v>
      </c>
      <c r="G932" s="936" t="s">
        <v>2624</v>
      </c>
      <c r="H932" s="2144"/>
      <c r="I932" s="3884"/>
    </row>
    <row r="933" spans="2:13" ht="39.75" customHeight="1" thickBot="1" x14ac:dyDescent="0.25">
      <c r="B933" s="3940"/>
      <c r="C933" s="1711"/>
      <c r="D933" s="2536"/>
      <c r="E933" s="846"/>
      <c r="F933" s="34" t="s">
        <v>2623</v>
      </c>
      <c r="G933" s="936" t="s">
        <v>8</v>
      </c>
      <c r="H933" s="2144"/>
      <c r="I933" s="3884"/>
    </row>
    <row r="934" spans="2:13" ht="18.95" customHeight="1" thickBot="1" x14ac:dyDescent="0.25">
      <c r="B934" s="3940"/>
      <c r="C934" s="1711"/>
      <c r="D934" s="2536"/>
      <c r="E934" s="4162" t="s">
        <v>2626</v>
      </c>
      <c r="F934" s="4163"/>
      <c r="G934" s="4164"/>
      <c r="H934" s="2144"/>
      <c r="I934" s="3884"/>
    </row>
    <row r="935" spans="2:13" ht="28.5" customHeight="1" thickTop="1" thickBot="1" x14ac:dyDescent="0.25">
      <c r="B935" s="3940"/>
      <c r="C935" s="1711"/>
      <c r="D935" s="2536"/>
      <c r="E935" s="4159" t="s">
        <v>2680</v>
      </c>
      <c r="F935" s="4160"/>
      <c r="G935" s="4161"/>
      <c r="H935" s="2144"/>
      <c r="I935" s="3884"/>
    </row>
    <row r="936" spans="2:13" ht="36" customHeight="1" thickBot="1" x14ac:dyDescent="0.3">
      <c r="B936" s="3940"/>
      <c r="C936" s="1711"/>
      <c r="D936" s="2536"/>
      <c r="E936" s="3903"/>
      <c r="F936" s="34" t="s">
        <v>2668</v>
      </c>
      <c r="G936" s="936">
        <v>2</v>
      </c>
      <c r="H936" s="2144"/>
      <c r="I936" s="3884"/>
      <c r="K936"/>
      <c r="L936"/>
      <c r="M936"/>
    </row>
    <row r="937" spans="2:13" ht="36" customHeight="1" thickBot="1" x14ac:dyDescent="0.3">
      <c r="B937" s="3940"/>
      <c r="C937" s="1711"/>
      <c r="D937" s="2536"/>
      <c r="E937" s="3903"/>
      <c r="F937" s="34" t="s">
        <v>2670</v>
      </c>
      <c r="G937" s="936" t="s">
        <v>8</v>
      </c>
      <c r="H937" s="2144"/>
      <c r="I937" s="3884"/>
      <c r="K937"/>
      <c r="L937"/>
      <c r="M937"/>
    </row>
    <row r="938" spans="2:13" ht="17.25" customHeight="1" thickBot="1" x14ac:dyDescent="0.3">
      <c r="B938" s="3940"/>
      <c r="C938" s="1711"/>
      <c r="D938" s="2536"/>
      <c r="E938" s="3903"/>
      <c r="F938" s="3904" t="s">
        <v>2676</v>
      </c>
      <c r="G938" s="3905"/>
      <c r="H938" s="2144"/>
      <c r="I938" s="3884"/>
      <c r="K938"/>
      <c r="L938"/>
      <c r="M938"/>
    </row>
    <row r="939" spans="2:13" ht="48.75" customHeight="1" thickBot="1" x14ac:dyDescent="0.3">
      <c r="B939" s="3940"/>
      <c r="C939" s="1711"/>
      <c r="D939" s="2536"/>
      <c r="E939" s="3903"/>
      <c r="F939" s="914" t="s">
        <v>2675</v>
      </c>
      <c r="G939" s="936" t="s">
        <v>8</v>
      </c>
      <c r="H939" s="2144"/>
      <c r="I939" s="3884"/>
      <c r="K939"/>
      <c r="L939"/>
      <c r="M939"/>
    </row>
    <row r="940" spans="2:13" ht="42.75" customHeight="1" thickBot="1" x14ac:dyDescent="0.3">
      <c r="B940" s="3940"/>
      <c r="C940" s="1711"/>
      <c r="D940" s="2536"/>
      <c r="E940" s="3906" t="s">
        <v>2679</v>
      </c>
      <c r="F940" s="3907"/>
      <c r="G940" s="3908"/>
      <c r="H940" s="2144"/>
      <c r="I940" s="3884"/>
      <c r="K940"/>
      <c r="L940"/>
      <c r="M940"/>
    </row>
    <row r="941" spans="2:13" ht="42.75" customHeight="1" thickBot="1" x14ac:dyDescent="0.3">
      <c r="B941" s="3940"/>
      <c r="C941" s="1711"/>
      <c r="D941" s="2536"/>
      <c r="E941" s="3906" t="s">
        <v>2706</v>
      </c>
      <c r="F941" s="3907"/>
      <c r="G941" s="3908"/>
      <c r="H941" s="2144"/>
      <c r="I941" s="3884"/>
      <c r="K941"/>
      <c r="L941"/>
      <c r="M941"/>
    </row>
    <row r="942" spans="2:13" ht="37.5" customHeight="1" thickBot="1" x14ac:dyDescent="0.25">
      <c r="B942" s="3940"/>
      <c r="C942" s="1711"/>
      <c r="D942" s="2536"/>
      <c r="E942" s="3912"/>
      <c r="F942" s="34" t="s">
        <v>2616</v>
      </c>
      <c r="G942" s="936">
        <v>9</v>
      </c>
      <c r="H942" s="2144"/>
      <c r="I942" s="3884"/>
    </row>
    <row r="943" spans="2:13" ht="48.75" customHeight="1" thickBot="1" x14ac:dyDescent="0.25">
      <c r="B943" s="3940"/>
      <c r="C943" s="1711"/>
      <c r="D943" s="2536"/>
      <c r="E943" s="3912"/>
      <c r="F943" s="34" t="s">
        <v>2618</v>
      </c>
      <c r="G943" s="936">
        <v>18</v>
      </c>
      <c r="H943" s="2144"/>
      <c r="I943" s="3884"/>
    </row>
    <row r="944" spans="2:13" ht="39.75" customHeight="1" thickBot="1" x14ac:dyDescent="0.25">
      <c r="B944" s="3940"/>
      <c r="C944" s="1711"/>
      <c r="D944" s="2536"/>
      <c r="E944" s="3912"/>
      <c r="F944" s="34" t="s">
        <v>2623</v>
      </c>
      <c r="G944" s="936" t="s">
        <v>8</v>
      </c>
      <c r="H944" s="2144"/>
      <c r="I944" s="3884"/>
    </row>
    <row r="945" spans="2:13" ht="18.95" customHeight="1" thickBot="1" x14ac:dyDescent="0.25">
      <c r="B945" s="3940"/>
      <c r="C945" s="1711"/>
      <c r="D945" s="2536"/>
      <c r="E945" s="4162" t="s">
        <v>2626</v>
      </c>
      <c r="F945" s="4163"/>
      <c r="G945" s="4164"/>
      <c r="H945" s="2144"/>
      <c r="I945" s="3884"/>
    </row>
    <row r="946" spans="2:13" ht="28.5" customHeight="1" thickTop="1" thickBot="1" x14ac:dyDescent="0.25">
      <c r="B946" s="3940"/>
      <c r="C946" s="1711"/>
      <c r="D946" s="2536"/>
      <c r="E946" s="4159" t="s">
        <v>2680</v>
      </c>
      <c r="F946" s="4160"/>
      <c r="G946" s="4161"/>
      <c r="H946" s="2144"/>
      <c r="I946" s="3884"/>
    </row>
    <row r="947" spans="2:13" ht="36" customHeight="1" thickBot="1" x14ac:dyDescent="0.3">
      <c r="B947" s="3940"/>
      <c r="C947" s="1711"/>
      <c r="D947" s="2536"/>
      <c r="E947" s="3903"/>
      <c r="F947" s="34" t="s">
        <v>2668</v>
      </c>
      <c r="G947" s="936">
        <v>2</v>
      </c>
      <c r="H947" s="2144"/>
      <c r="I947" s="3884"/>
      <c r="K947"/>
      <c r="L947"/>
      <c r="M947"/>
    </row>
    <row r="948" spans="2:13" ht="36" customHeight="1" thickBot="1" x14ac:dyDescent="0.3">
      <c r="B948" s="3940"/>
      <c r="C948" s="1711"/>
      <c r="D948" s="2536"/>
      <c r="E948" s="3903"/>
      <c r="F948" s="34" t="s">
        <v>2670</v>
      </c>
      <c r="G948" s="936" t="s">
        <v>8</v>
      </c>
      <c r="H948" s="2144"/>
      <c r="I948" s="3884"/>
      <c r="K948"/>
      <c r="L948"/>
      <c r="M948"/>
    </row>
    <row r="949" spans="2:13" ht="17.25" customHeight="1" thickBot="1" x14ac:dyDescent="0.3">
      <c r="B949" s="3940"/>
      <c r="C949" s="1711"/>
      <c r="D949" s="2536"/>
      <c r="E949" s="3903"/>
      <c r="F949" s="3904" t="s">
        <v>2676</v>
      </c>
      <c r="G949" s="3905"/>
      <c r="H949" s="2144"/>
      <c r="I949" s="3884"/>
      <c r="K949"/>
      <c r="L949"/>
      <c r="M949"/>
    </row>
    <row r="950" spans="2:13" ht="48.75" customHeight="1" thickBot="1" x14ac:dyDescent="0.3">
      <c r="B950" s="3940"/>
      <c r="C950" s="1711"/>
      <c r="D950" s="2536"/>
      <c r="E950" s="3903"/>
      <c r="F950" s="914" t="s">
        <v>2675</v>
      </c>
      <c r="G950" s="936" t="s">
        <v>8</v>
      </c>
      <c r="H950" s="2144"/>
      <c r="I950" s="3884"/>
      <c r="K950"/>
      <c r="L950"/>
      <c r="M950"/>
    </row>
    <row r="951" spans="2:13" ht="42.75" customHeight="1" thickBot="1" x14ac:dyDescent="0.3">
      <c r="B951" s="3940"/>
      <c r="C951" s="1711"/>
      <c r="D951" s="2536"/>
      <c r="E951" s="3906" t="s">
        <v>2679</v>
      </c>
      <c r="F951" s="3907"/>
      <c r="G951" s="3908"/>
      <c r="H951" s="2144"/>
      <c r="I951" s="3884"/>
      <c r="K951"/>
      <c r="L951"/>
      <c r="M951"/>
    </row>
    <row r="952" spans="2:13" ht="42.75" customHeight="1" thickBot="1" x14ac:dyDescent="0.3">
      <c r="B952" s="3940"/>
      <c r="C952" s="1711"/>
      <c r="D952" s="2536"/>
      <c r="E952" s="3906" t="s">
        <v>2704</v>
      </c>
      <c r="F952" s="3907"/>
      <c r="G952" s="3908"/>
      <c r="H952" s="2144"/>
      <c r="I952" s="3884"/>
      <c r="K952"/>
      <c r="L952"/>
      <c r="M952"/>
    </row>
    <row r="953" spans="2:13" ht="37.5" customHeight="1" thickBot="1" x14ac:dyDescent="0.25">
      <c r="B953" s="3940"/>
      <c r="C953" s="1711"/>
      <c r="D953" s="2536"/>
      <c r="E953" s="3912"/>
      <c r="F953" s="34" t="s">
        <v>2616</v>
      </c>
      <c r="G953" s="936">
        <v>9</v>
      </c>
      <c r="H953" s="2144"/>
      <c r="I953" s="3884"/>
    </row>
    <row r="954" spans="2:13" ht="48.75" customHeight="1" thickBot="1" x14ac:dyDescent="0.25">
      <c r="B954" s="3940"/>
      <c r="C954" s="1711"/>
      <c r="D954" s="2536"/>
      <c r="E954" s="3912"/>
      <c r="F954" s="34" t="s">
        <v>2618</v>
      </c>
      <c r="G954" s="936">
        <v>19</v>
      </c>
      <c r="H954" s="2144"/>
      <c r="I954" s="3884"/>
    </row>
    <row r="955" spans="2:13" ht="39.75" customHeight="1" thickBot="1" x14ac:dyDescent="0.25">
      <c r="B955" s="3940"/>
      <c r="C955" s="1711"/>
      <c r="D955" s="2536"/>
      <c r="E955" s="3912"/>
      <c r="F955" s="34" t="s">
        <v>2623</v>
      </c>
      <c r="G955" s="936" t="s">
        <v>8</v>
      </c>
      <c r="H955" s="2144"/>
      <c r="I955" s="3884"/>
    </row>
    <row r="956" spans="2:13" ht="18.95" customHeight="1" thickBot="1" x14ac:dyDescent="0.25">
      <c r="B956" s="3940"/>
      <c r="C956" s="1711"/>
      <c r="D956" s="2536"/>
      <c r="E956" s="4162" t="s">
        <v>2626</v>
      </c>
      <c r="F956" s="4163"/>
      <c r="G956" s="4164"/>
      <c r="H956" s="2144"/>
      <c r="I956" s="3884"/>
    </row>
    <row r="957" spans="2:13" ht="28.5" customHeight="1" thickTop="1" thickBot="1" x14ac:dyDescent="0.25">
      <c r="B957" s="3940"/>
      <c r="C957" s="1711"/>
      <c r="D957" s="2536"/>
      <c r="E957" s="4159" t="s">
        <v>2681</v>
      </c>
      <c r="F957" s="4160"/>
      <c r="G957" s="4161"/>
      <c r="H957" s="2144"/>
      <c r="I957" s="3884"/>
    </row>
    <row r="958" spans="2:13" ht="36" customHeight="1" thickBot="1" x14ac:dyDescent="0.3">
      <c r="B958" s="3940"/>
      <c r="C958" s="1711"/>
      <c r="D958" s="2536"/>
      <c r="E958" s="3903"/>
      <c r="F958" s="34" t="s">
        <v>2668</v>
      </c>
      <c r="G958" s="936">
        <v>2</v>
      </c>
      <c r="H958" s="2144"/>
      <c r="I958" s="3884"/>
      <c r="K958"/>
      <c r="L958"/>
      <c r="M958"/>
    </row>
    <row r="959" spans="2:13" ht="36" customHeight="1" thickBot="1" x14ac:dyDescent="0.3">
      <c r="B959" s="3940"/>
      <c r="C959" s="1711"/>
      <c r="D959" s="2536"/>
      <c r="E959" s="3903"/>
      <c r="F959" s="34" t="s">
        <v>2670</v>
      </c>
      <c r="G959" s="936" t="s">
        <v>8</v>
      </c>
      <c r="H959" s="2144"/>
      <c r="I959" s="3884"/>
      <c r="K959"/>
      <c r="L959"/>
      <c r="M959"/>
    </row>
    <row r="960" spans="2:13" ht="17.25" customHeight="1" thickBot="1" x14ac:dyDescent="0.3">
      <c r="B960" s="3940"/>
      <c r="C960" s="1711"/>
      <c r="D960" s="2536"/>
      <c r="E960" s="3903"/>
      <c r="F960" s="3904" t="s">
        <v>2676</v>
      </c>
      <c r="G960" s="3905"/>
      <c r="H960" s="2144"/>
      <c r="I960" s="3884"/>
      <c r="K960"/>
      <c r="L960"/>
      <c r="M960"/>
    </row>
    <row r="961" spans="2:13" ht="48.75" customHeight="1" thickBot="1" x14ac:dyDescent="0.3">
      <c r="B961" s="3940"/>
      <c r="C961" s="1711"/>
      <c r="D961" s="2536"/>
      <c r="E961" s="3903"/>
      <c r="F961" s="914" t="s">
        <v>2675</v>
      </c>
      <c r="G961" s="936" t="s">
        <v>8</v>
      </c>
      <c r="H961" s="2144"/>
      <c r="I961" s="3884"/>
      <c r="K961"/>
      <c r="L961"/>
      <c r="M961"/>
    </row>
    <row r="962" spans="2:13" ht="42.75" customHeight="1" thickBot="1" x14ac:dyDescent="0.3">
      <c r="B962" s="3940"/>
      <c r="C962" s="1711"/>
      <c r="D962" s="2536"/>
      <c r="E962" s="3906" t="s">
        <v>2679</v>
      </c>
      <c r="F962" s="3907"/>
      <c r="G962" s="3908"/>
      <c r="H962" s="2144"/>
      <c r="I962" s="3884"/>
      <c r="K962"/>
      <c r="L962"/>
      <c r="M962"/>
    </row>
    <row r="963" spans="2:13" ht="42.75" customHeight="1" thickBot="1" x14ac:dyDescent="0.3">
      <c r="B963" s="3940"/>
      <c r="C963" s="1711"/>
      <c r="D963" s="2536"/>
      <c r="E963" s="3906" t="s">
        <v>2704</v>
      </c>
      <c r="F963" s="3907"/>
      <c r="G963" s="3908"/>
      <c r="H963" s="2144"/>
      <c r="I963" s="3884"/>
      <c r="K963"/>
      <c r="L963"/>
      <c r="M963"/>
    </row>
    <row r="964" spans="2:13" ht="37.5" customHeight="1" thickBot="1" x14ac:dyDescent="0.25">
      <c r="B964" s="3940"/>
      <c r="C964" s="1711"/>
      <c r="D964" s="2536"/>
      <c r="E964" s="3912"/>
      <c r="F964" s="34" t="s">
        <v>2616</v>
      </c>
      <c r="G964" s="936">
        <v>9</v>
      </c>
      <c r="H964" s="2144"/>
      <c r="I964" s="3884"/>
    </row>
    <row r="965" spans="2:13" ht="48.75" customHeight="1" thickBot="1" x14ac:dyDescent="0.25">
      <c r="B965" s="3940"/>
      <c r="C965" s="1711"/>
      <c r="D965" s="2536"/>
      <c r="E965" s="3912"/>
      <c r="F965" s="34" t="s">
        <v>2618</v>
      </c>
      <c r="G965" s="936">
        <v>20</v>
      </c>
      <c r="H965" s="2144"/>
      <c r="I965" s="3884"/>
    </row>
    <row r="966" spans="2:13" ht="39.75" customHeight="1" thickBot="1" x14ac:dyDescent="0.25">
      <c r="B966" s="3940"/>
      <c r="C966" s="1711"/>
      <c r="D966" s="2536"/>
      <c r="E966" s="3912"/>
      <c r="F966" s="34" t="s">
        <v>2623</v>
      </c>
      <c r="G966" s="936" t="s">
        <v>8</v>
      </c>
      <c r="H966" s="2144"/>
      <c r="I966" s="3884"/>
    </row>
    <row r="967" spans="2:13" ht="16.5" customHeight="1" thickBot="1" x14ac:dyDescent="0.25">
      <c r="B967" s="3941"/>
      <c r="C967" s="3917"/>
      <c r="D967" s="3901"/>
      <c r="E967" s="4039" t="s">
        <v>2626</v>
      </c>
      <c r="F967" s="4069"/>
      <c r="G967" s="4041"/>
      <c r="H967" s="3879"/>
      <c r="I967" s="3885"/>
    </row>
    <row r="968" spans="2:13" ht="15.75" customHeight="1" thickTop="1" thickBot="1" x14ac:dyDescent="0.25">
      <c r="B968" s="3886"/>
      <c r="C968" s="3887"/>
      <c r="D968" s="3887"/>
      <c r="E968" s="3887"/>
      <c r="F968" s="3887"/>
      <c r="G968" s="3887"/>
      <c r="H968" s="3887"/>
      <c r="I968" s="3888"/>
    </row>
    <row r="969" spans="2:13" ht="16.5" customHeight="1" thickTop="1" thickBot="1" x14ac:dyDescent="0.3">
      <c r="B969" s="4168" t="s">
        <v>2667</v>
      </c>
      <c r="C969" s="4169"/>
      <c r="D969" s="4169"/>
      <c r="E969" s="4173" t="s">
        <v>2669</v>
      </c>
      <c r="F969" s="4174"/>
      <c r="G969" s="4175"/>
      <c r="H969" s="3889" t="s">
        <v>2</v>
      </c>
      <c r="I969" s="3892" t="s">
        <v>2</v>
      </c>
      <c r="K969"/>
      <c r="L969"/>
      <c r="M969"/>
    </row>
    <row r="970" spans="2:13" ht="36" customHeight="1" thickBot="1" x14ac:dyDescent="0.3">
      <c r="B970" s="4170"/>
      <c r="C970" s="1951"/>
      <c r="D970" s="1951"/>
      <c r="E970" s="3903"/>
      <c r="F970" s="34" t="s">
        <v>2668</v>
      </c>
      <c r="G970" s="936">
        <v>1</v>
      </c>
      <c r="H970" s="3890"/>
      <c r="I970" s="3893"/>
      <c r="K970"/>
      <c r="L970"/>
      <c r="M970"/>
    </row>
    <row r="971" spans="2:13" ht="36" customHeight="1" thickBot="1" x14ac:dyDescent="0.3">
      <c r="B971" s="4170"/>
      <c r="C971" s="1951"/>
      <c r="D971" s="1951"/>
      <c r="E971" s="3903"/>
      <c r="F971" s="34" t="s">
        <v>2670</v>
      </c>
      <c r="G971" s="936" t="s">
        <v>8</v>
      </c>
      <c r="H971" s="3890"/>
      <c r="I971" s="3893"/>
      <c r="K971"/>
      <c r="L971"/>
      <c r="M971"/>
    </row>
    <row r="972" spans="2:13" ht="26.25" customHeight="1" thickBot="1" x14ac:dyDescent="0.3">
      <c r="B972" s="4170"/>
      <c r="C972" s="1951"/>
      <c r="D972" s="1951"/>
      <c r="E972" s="3903"/>
      <c r="F972" s="3341" t="s">
        <v>2672</v>
      </c>
      <c r="G972" s="3375"/>
      <c r="H972" s="3890"/>
      <c r="I972" s="3893"/>
      <c r="K972"/>
      <c r="L972"/>
      <c r="M972"/>
    </row>
    <row r="973" spans="2:13" ht="50.25" customHeight="1" thickBot="1" x14ac:dyDescent="0.3">
      <c r="B973" s="4170"/>
      <c r="C973" s="1951"/>
      <c r="D973" s="1951"/>
      <c r="E973" s="3903"/>
      <c r="F973" s="914" t="s">
        <v>2674</v>
      </c>
      <c r="G973" s="936" t="s">
        <v>8</v>
      </c>
      <c r="H973" s="3890"/>
      <c r="I973" s="3893"/>
      <c r="K973"/>
      <c r="L973"/>
      <c r="M973"/>
    </row>
    <row r="974" spans="2:13" ht="42.75" customHeight="1" thickBot="1" x14ac:dyDescent="0.3">
      <c r="B974" s="4170"/>
      <c r="C974" s="1951"/>
      <c r="D974" s="1951"/>
      <c r="E974" s="4176" t="s">
        <v>2671</v>
      </c>
      <c r="F974" s="4177"/>
      <c r="G974" s="4178"/>
      <c r="H974" s="3890"/>
      <c r="I974" s="3893"/>
      <c r="K974"/>
      <c r="L974"/>
      <c r="M974"/>
    </row>
    <row r="975" spans="2:13" ht="16.5" customHeight="1" thickBot="1" x14ac:dyDescent="0.3">
      <c r="B975" s="4170"/>
      <c r="C975" s="1951"/>
      <c r="D975" s="1951"/>
      <c r="E975" s="4153" t="s">
        <v>2669</v>
      </c>
      <c r="F975" s="4154"/>
      <c r="G975" s="4155"/>
      <c r="H975" s="3890"/>
      <c r="I975" s="3893"/>
      <c r="K975"/>
      <c r="L975"/>
      <c r="M975"/>
    </row>
    <row r="976" spans="2:13" ht="36" customHeight="1" thickBot="1" x14ac:dyDescent="0.3">
      <c r="B976" s="4170"/>
      <c r="C976" s="1951"/>
      <c r="D976" s="1951"/>
      <c r="E976" s="3903"/>
      <c r="F976" s="34" t="s">
        <v>2668</v>
      </c>
      <c r="G976" s="936">
        <v>2</v>
      </c>
      <c r="H976" s="3890"/>
      <c r="I976" s="3893"/>
      <c r="K976"/>
      <c r="L976"/>
      <c r="M976"/>
    </row>
    <row r="977" spans="2:13" ht="36" customHeight="1" thickBot="1" x14ac:dyDescent="0.3">
      <c r="B977" s="4170"/>
      <c r="C977" s="1951"/>
      <c r="D977" s="1951"/>
      <c r="E977" s="3903"/>
      <c r="F977" s="34" t="s">
        <v>2670</v>
      </c>
      <c r="G977" s="936" t="s">
        <v>8</v>
      </c>
      <c r="H977" s="3890"/>
      <c r="I977" s="3893"/>
      <c r="K977"/>
      <c r="L977"/>
      <c r="M977"/>
    </row>
    <row r="978" spans="2:13" ht="26.25" customHeight="1" thickBot="1" x14ac:dyDescent="0.3">
      <c r="B978" s="4170"/>
      <c r="C978" s="1951"/>
      <c r="D978" s="1951"/>
      <c r="E978" s="3903"/>
      <c r="F978" s="3341" t="s">
        <v>2672</v>
      </c>
      <c r="G978" s="3375"/>
      <c r="H978" s="3890"/>
      <c r="I978" s="3893"/>
      <c r="K978"/>
      <c r="L978"/>
      <c r="M978"/>
    </row>
    <row r="979" spans="2:13" ht="48.75" customHeight="1" thickBot="1" x14ac:dyDescent="0.3">
      <c r="B979" s="4170"/>
      <c r="C979" s="1951"/>
      <c r="D979" s="1951"/>
      <c r="E979" s="3903"/>
      <c r="F979" s="914" t="s">
        <v>2675</v>
      </c>
      <c r="G979" s="936" t="s">
        <v>8</v>
      </c>
      <c r="H979" s="3890"/>
      <c r="I979" s="3893"/>
      <c r="K979"/>
      <c r="L979"/>
      <c r="M979"/>
    </row>
    <row r="980" spans="2:13" ht="42.75" customHeight="1" thickBot="1" x14ac:dyDescent="0.3">
      <c r="B980" s="4171"/>
      <c r="C980" s="4172"/>
      <c r="D980" s="4172"/>
      <c r="E980" s="4156" t="s">
        <v>2673</v>
      </c>
      <c r="F980" s="4157"/>
      <c r="G980" s="4158"/>
      <c r="H980" s="3891"/>
      <c r="I980" s="3894"/>
      <c r="K980"/>
      <c r="L980"/>
      <c r="M980"/>
    </row>
    <row r="981" spans="2:13" ht="15.75" customHeight="1" thickTop="1" thickBot="1" x14ac:dyDescent="0.25">
      <c r="B981" s="3886"/>
      <c r="C981" s="3887"/>
      <c r="D981" s="3887"/>
      <c r="E981" s="3887"/>
      <c r="F981" s="3887"/>
      <c r="G981" s="3887"/>
      <c r="H981" s="3887"/>
      <c r="I981" s="3888"/>
    </row>
    <row r="982" spans="2:13" ht="46.5" thickTop="1" thickBot="1" x14ac:dyDescent="0.25">
      <c r="B982" s="947" t="s">
        <v>2499</v>
      </c>
      <c r="C982" s="948" t="s">
        <v>2722</v>
      </c>
      <c r="D982" s="841" t="s">
        <v>2501</v>
      </c>
      <c r="E982" s="4151" t="s">
        <v>2503</v>
      </c>
      <c r="F982" s="4151"/>
      <c r="G982" s="4152"/>
      <c r="H982" s="949" t="s">
        <v>2</v>
      </c>
      <c r="I982" s="950" t="s">
        <v>2</v>
      </c>
    </row>
    <row r="983" spans="2:13" ht="46.5" thickTop="1" thickBot="1" x14ac:dyDescent="0.25">
      <c r="B983" s="947" t="s">
        <v>2500</v>
      </c>
      <c r="C983" s="948" t="s">
        <v>2723</v>
      </c>
      <c r="D983" s="841" t="s">
        <v>2502</v>
      </c>
      <c r="E983" s="4151" t="s">
        <v>2503</v>
      </c>
      <c r="F983" s="4151"/>
      <c r="G983" s="4152"/>
      <c r="H983" s="949" t="s">
        <v>2</v>
      </c>
      <c r="I983" s="950" t="s">
        <v>2</v>
      </c>
    </row>
    <row r="984" spans="2:13" ht="15" thickTop="1" x14ac:dyDescent="0.2"/>
    <row r="986" spans="2:13" x14ac:dyDescent="0.2">
      <c r="B986" s="965" t="s">
        <v>3069</v>
      </c>
    </row>
    <row r="999" spans="2:2" x14ac:dyDescent="0.2">
      <c r="B999" s="139" t="s">
        <v>4264</v>
      </c>
    </row>
    <row r="1001" spans="2:2" ht="15" x14ac:dyDescent="0.25">
      <c r="B1001" t="s">
        <v>4253</v>
      </c>
    </row>
    <row r="1002" spans="2:2" ht="15" x14ac:dyDescent="0.25">
      <c r="B1002" t="s">
        <v>4254</v>
      </c>
    </row>
    <row r="1003" spans="2:2" ht="15" x14ac:dyDescent="0.25">
      <c r="B1003" t="s">
        <v>4255</v>
      </c>
    </row>
    <row r="1004" spans="2:2" ht="15" x14ac:dyDescent="0.25">
      <c r="B1004" t="s">
        <v>4256</v>
      </c>
    </row>
    <row r="1005" spans="2:2" ht="15" x14ac:dyDescent="0.25">
      <c r="B1005" t="s">
        <v>4257</v>
      </c>
    </row>
    <row r="1006" spans="2:2" ht="15" x14ac:dyDescent="0.25">
      <c r="B1006" t="s">
        <v>4258</v>
      </c>
    </row>
    <row r="1007" spans="2:2" ht="15" x14ac:dyDescent="0.25">
      <c r="B1007"/>
    </row>
    <row r="1008" spans="2:2" ht="15" x14ac:dyDescent="0.25">
      <c r="B1008" t="s">
        <v>4259</v>
      </c>
    </row>
    <row r="1009" spans="2:2" ht="15" x14ac:dyDescent="0.25">
      <c r="B1009"/>
    </row>
    <row r="1010" spans="2:2" ht="15" x14ac:dyDescent="0.25">
      <c r="B1010" t="s">
        <v>4260</v>
      </c>
    </row>
    <row r="1011" spans="2:2" ht="15" x14ac:dyDescent="0.25">
      <c r="B1011" t="s">
        <v>4261</v>
      </c>
    </row>
    <row r="1012" spans="2:2" ht="15" x14ac:dyDescent="0.25">
      <c r="B1012"/>
    </row>
    <row r="1013" spans="2:2" ht="15" x14ac:dyDescent="0.25">
      <c r="B1013" t="s">
        <v>4262</v>
      </c>
    </row>
    <row r="1014" spans="2:2" ht="15" x14ac:dyDescent="0.25">
      <c r="B1014" t="s">
        <v>4263</v>
      </c>
    </row>
  </sheetData>
  <sheetProtection selectLockedCells="1"/>
  <dataConsolidate/>
  <mergeCells count="1024">
    <mergeCell ref="B454:B460"/>
    <mergeCell ref="C454:C460"/>
    <mergeCell ref="D454:D460"/>
    <mergeCell ref="E454:G454"/>
    <mergeCell ref="H454:H460"/>
    <mergeCell ref="I454:I460"/>
    <mergeCell ref="E458:G458"/>
    <mergeCell ref="E459:G459"/>
    <mergeCell ref="E460:G460"/>
    <mergeCell ref="B447:B453"/>
    <mergeCell ref="C447:C453"/>
    <mergeCell ref="D447:D453"/>
    <mergeCell ref="E447:G447"/>
    <mergeCell ref="H447:H453"/>
    <mergeCell ref="I447:I453"/>
    <mergeCell ref="E451:G451"/>
    <mergeCell ref="E452:G452"/>
    <mergeCell ref="E453:G453"/>
    <mergeCell ref="B440:B446"/>
    <mergeCell ref="C440:C446"/>
    <mergeCell ref="D440:D446"/>
    <mergeCell ref="E440:G440"/>
    <mergeCell ref="H440:H446"/>
    <mergeCell ref="I440:I446"/>
    <mergeCell ref="E444:G444"/>
    <mergeCell ref="E445:G445"/>
    <mergeCell ref="E446:G446"/>
    <mergeCell ref="B433:B439"/>
    <mergeCell ref="C433:C439"/>
    <mergeCell ref="D433:D439"/>
    <mergeCell ref="E433:G433"/>
    <mergeCell ref="H433:H439"/>
    <mergeCell ref="I433:I439"/>
    <mergeCell ref="E437:G437"/>
    <mergeCell ref="E438:G438"/>
    <mergeCell ref="E439:G439"/>
    <mergeCell ref="B539:B544"/>
    <mergeCell ref="C539:C544"/>
    <mergeCell ref="D539:D544"/>
    <mergeCell ref="E539:G539"/>
    <mergeCell ref="E542:G542"/>
    <mergeCell ref="E543:G543"/>
    <mergeCell ref="E544:G544"/>
    <mergeCell ref="B527:B532"/>
    <mergeCell ref="C527:C532"/>
    <mergeCell ref="D527:D532"/>
    <mergeCell ref="E527:G527"/>
    <mergeCell ref="E530:G530"/>
    <mergeCell ref="E531:G531"/>
    <mergeCell ref="E532:G532"/>
    <mergeCell ref="B533:B538"/>
    <mergeCell ref="C533:C538"/>
    <mergeCell ref="D533:D538"/>
    <mergeCell ref="E533:G533"/>
    <mergeCell ref="E536:G536"/>
    <mergeCell ref="E537:G537"/>
    <mergeCell ref="E538:G538"/>
    <mergeCell ref="E514:G514"/>
    <mergeCell ref="B515:B520"/>
    <mergeCell ref="C515:C520"/>
    <mergeCell ref="D515:D520"/>
    <mergeCell ref="E515:G515"/>
    <mergeCell ref="E518:G518"/>
    <mergeCell ref="E519:G519"/>
    <mergeCell ref="E520:G520"/>
    <mergeCell ref="E526:G526"/>
    <mergeCell ref="B521:B526"/>
    <mergeCell ref="C521:C526"/>
    <mergeCell ref="D521:D526"/>
    <mergeCell ref="E521:G521"/>
    <mergeCell ref="E524:G524"/>
    <mergeCell ref="E525:G525"/>
    <mergeCell ref="B509:B514"/>
    <mergeCell ref="C509:C514"/>
    <mergeCell ref="D509:D514"/>
    <mergeCell ref="E509:G509"/>
    <mergeCell ref="E512:G512"/>
    <mergeCell ref="E513:G513"/>
    <mergeCell ref="B497:B502"/>
    <mergeCell ref="C497:C502"/>
    <mergeCell ref="D497:D502"/>
    <mergeCell ref="E497:G497"/>
    <mergeCell ref="E500:G500"/>
    <mergeCell ref="E501:G501"/>
    <mergeCell ref="E502:G502"/>
    <mergeCell ref="B503:B508"/>
    <mergeCell ref="C503:C508"/>
    <mergeCell ref="D503:D508"/>
    <mergeCell ref="E503:G503"/>
    <mergeCell ref="E506:G506"/>
    <mergeCell ref="E507:G507"/>
    <mergeCell ref="E508:G508"/>
    <mergeCell ref="B485:B490"/>
    <mergeCell ref="C485:C490"/>
    <mergeCell ref="D485:D490"/>
    <mergeCell ref="E485:G485"/>
    <mergeCell ref="E488:G488"/>
    <mergeCell ref="E489:G489"/>
    <mergeCell ref="E490:G490"/>
    <mergeCell ref="B491:B496"/>
    <mergeCell ref="C491:C496"/>
    <mergeCell ref="D491:D496"/>
    <mergeCell ref="E491:G491"/>
    <mergeCell ref="E494:G494"/>
    <mergeCell ref="E495:G495"/>
    <mergeCell ref="E496:G496"/>
    <mergeCell ref="B473:B478"/>
    <mergeCell ref="C473:C478"/>
    <mergeCell ref="D473:D478"/>
    <mergeCell ref="E473:G473"/>
    <mergeCell ref="E476:G476"/>
    <mergeCell ref="E477:G477"/>
    <mergeCell ref="E478:G478"/>
    <mergeCell ref="B479:B484"/>
    <mergeCell ref="C479:C484"/>
    <mergeCell ref="D479:D484"/>
    <mergeCell ref="E479:G479"/>
    <mergeCell ref="E482:G482"/>
    <mergeCell ref="E483:G483"/>
    <mergeCell ref="E484:G484"/>
    <mergeCell ref="B461:B466"/>
    <mergeCell ref="C461:C466"/>
    <mergeCell ref="D461:D466"/>
    <mergeCell ref="E461:G461"/>
    <mergeCell ref="E464:G464"/>
    <mergeCell ref="E465:G465"/>
    <mergeCell ref="E466:G466"/>
    <mergeCell ref="B467:B472"/>
    <mergeCell ref="C467:C472"/>
    <mergeCell ref="D467:D472"/>
    <mergeCell ref="E467:G467"/>
    <mergeCell ref="E470:G470"/>
    <mergeCell ref="E471:G471"/>
    <mergeCell ref="E472:G472"/>
    <mergeCell ref="B419:B425"/>
    <mergeCell ref="C419:C425"/>
    <mergeCell ref="D419:D425"/>
    <mergeCell ref="E419:G419"/>
    <mergeCell ref="E423:G423"/>
    <mergeCell ref="E424:G424"/>
    <mergeCell ref="E425:G425"/>
    <mergeCell ref="B426:B432"/>
    <mergeCell ref="C426:C432"/>
    <mergeCell ref="D426:D432"/>
    <mergeCell ref="E426:G426"/>
    <mergeCell ref="E430:G430"/>
    <mergeCell ref="E431:G431"/>
    <mergeCell ref="E432:G432"/>
    <mergeCell ref="B405:B411"/>
    <mergeCell ref="C405:C411"/>
    <mergeCell ref="D405:D411"/>
    <mergeCell ref="E405:G405"/>
    <mergeCell ref="E409:G409"/>
    <mergeCell ref="E410:G410"/>
    <mergeCell ref="E411:G411"/>
    <mergeCell ref="B412:B418"/>
    <mergeCell ref="C412:C418"/>
    <mergeCell ref="D412:D418"/>
    <mergeCell ref="E412:G412"/>
    <mergeCell ref="E416:G416"/>
    <mergeCell ref="E417:G417"/>
    <mergeCell ref="E418:G418"/>
    <mergeCell ref="B391:B397"/>
    <mergeCell ref="C391:C397"/>
    <mergeCell ref="D391:D397"/>
    <mergeCell ref="E391:G391"/>
    <mergeCell ref="E395:G395"/>
    <mergeCell ref="E396:G396"/>
    <mergeCell ref="E397:G397"/>
    <mergeCell ref="B398:B404"/>
    <mergeCell ref="C398:C404"/>
    <mergeCell ref="D398:D404"/>
    <mergeCell ref="E398:G398"/>
    <mergeCell ref="E402:G402"/>
    <mergeCell ref="E403:G403"/>
    <mergeCell ref="E404:G404"/>
    <mergeCell ref="B377:B383"/>
    <mergeCell ref="C377:C383"/>
    <mergeCell ref="D377:D383"/>
    <mergeCell ref="E377:G377"/>
    <mergeCell ref="E381:G381"/>
    <mergeCell ref="E382:G382"/>
    <mergeCell ref="E383:G383"/>
    <mergeCell ref="B384:B390"/>
    <mergeCell ref="C384:C390"/>
    <mergeCell ref="D384:D390"/>
    <mergeCell ref="E384:G384"/>
    <mergeCell ref="E388:G388"/>
    <mergeCell ref="E389:G389"/>
    <mergeCell ref="E390:G390"/>
    <mergeCell ref="B363:B369"/>
    <mergeCell ref="C363:C369"/>
    <mergeCell ref="D363:D369"/>
    <mergeCell ref="E363:G363"/>
    <mergeCell ref="E367:G367"/>
    <mergeCell ref="E368:G368"/>
    <mergeCell ref="E369:G369"/>
    <mergeCell ref="B370:B376"/>
    <mergeCell ref="C370:C376"/>
    <mergeCell ref="D370:D376"/>
    <mergeCell ref="E370:G370"/>
    <mergeCell ref="E374:G374"/>
    <mergeCell ref="E375:G375"/>
    <mergeCell ref="E376:G376"/>
    <mergeCell ref="B349:B355"/>
    <mergeCell ref="C349:C355"/>
    <mergeCell ref="D349:D355"/>
    <mergeCell ref="E349:G349"/>
    <mergeCell ref="E353:G353"/>
    <mergeCell ref="E354:G354"/>
    <mergeCell ref="E355:G355"/>
    <mergeCell ref="B356:B362"/>
    <mergeCell ref="C356:C362"/>
    <mergeCell ref="D356:D362"/>
    <mergeCell ref="E356:G356"/>
    <mergeCell ref="E360:G360"/>
    <mergeCell ref="E361:G361"/>
    <mergeCell ref="E362:G362"/>
    <mergeCell ref="B337:B342"/>
    <mergeCell ref="C337:C342"/>
    <mergeCell ref="D337:D342"/>
    <mergeCell ref="E337:G337"/>
    <mergeCell ref="E340:G340"/>
    <mergeCell ref="E341:G341"/>
    <mergeCell ref="E342:G342"/>
    <mergeCell ref="B343:B348"/>
    <mergeCell ref="C343:C348"/>
    <mergeCell ref="D343:D348"/>
    <mergeCell ref="E343:G343"/>
    <mergeCell ref="E346:G346"/>
    <mergeCell ref="E347:G347"/>
    <mergeCell ref="E348:G348"/>
    <mergeCell ref="B323:B329"/>
    <mergeCell ref="C323:C329"/>
    <mergeCell ref="D323:D329"/>
    <mergeCell ref="E323:G323"/>
    <mergeCell ref="E327:G327"/>
    <mergeCell ref="E328:G328"/>
    <mergeCell ref="E329:G329"/>
    <mergeCell ref="B330:B336"/>
    <mergeCell ref="C330:C336"/>
    <mergeCell ref="D330:D336"/>
    <mergeCell ref="E330:G330"/>
    <mergeCell ref="E334:G334"/>
    <mergeCell ref="E335:G335"/>
    <mergeCell ref="E336:G336"/>
    <mergeCell ref="C316:C322"/>
    <mergeCell ref="D316:D322"/>
    <mergeCell ref="E316:G316"/>
    <mergeCell ref="E320:G320"/>
    <mergeCell ref="E321:G321"/>
    <mergeCell ref="E322:G322"/>
    <mergeCell ref="E295:G295"/>
    <mergeCell ref="E299:G299"/>
    <mergeCell ref="E300:G300"/>
    <mergeCell ref="E301:G301"/>
    <mergeCell ref="B302:B308"/>
    <mergeCell ref="C302:C308"/>
    <mergeCell ref="D302:D308"/>
    <mergeCell ref="E302:G302"/>
    <mergeCell ref="E306:G306"/>
    <mergeCell ref="E307:G307"/>
    <mergeCell ref="E308:G308"/>
    <mergeCell ref="B866:I866"/>
    <mergeCell ref="H867:H878"/>
    <mergeCell ref="H879:H886"/>
    <mergeCell ref="E66:G67"/>
    <mergeCell ref="B285:B289"/>
    <mergeCell ref="C285:C289"/>
    <mergeCell ref="D285:D289"/>
    <mergeCell ref="E285:G285"/>
    <mergeCell ref="E288:G288"/>
    <mergeCell ref="E289:G289"/>
    <mergeCell ref="E287:G287"/>
    <mergeCell ref="B290:B294"/>
    <mergeCell ref="C290:C294"/>
    <mergeCell ref="D290:D294"/>
    <mergeCell ref="E290:G290"/>
    <mergeCell ref="E292:G292"/>
    <mergeCell ref="E293:G293"/>
    <mergeCell ref="E294:G294"/>
    <mergeCell ref="E282:G282"/>
    <mergeCell ref="E283:G283"/>
    <mergeCell ref="E284:G284"/>
    <mergeCell ref="E228:G228"/>
    <mergeCell ref="B229:B246"/>
    <mergeCell ref="C229:C246"/>
    <mergeCell ref="B879:B886"/>
    <mergeCell ref="C879:C886"/>
    <mergeCell ref="D879:D886"/>
    <mergeCell ref="E879:G879"/>
    <mergeCell ref="E886:G886"/>
    <mergeCell ref="F881:G881"/>
    <mergeCell ref="F884:G884"/>
    <mergeCell ref="E880:E885"/>
    <mergeCell ref="E868:E869"/>
    <mergeCell ref="E870:G870"/>
    <mergeCell ref="E871:G871"/>
    <mergeCell ref="E872:E873"/>
    <mergeCell ref="E874:G874"/>
    <mergeCell ref="E875:G875"/>
    <mergeCell ref="E876:E877"/>
    <mergeCell ref="E878:G878"/>
    <mergeCell ref="B969:D980"/>
    <mergeCell ref="E969:G969"/>
    <mergeCell ref="E970:E973"/>
    <mergeCell ref="F972:G972"/>
    <mergeCell ref="E974:G974"/>
    <mergeCell ref="B887:B967"/>
    <mergeCell ref="C887:C967"/>
    <mergeCell ref="D887:D967"/>
    <mergeCell ref="E887:G887"/>
    <mergeCell ref="E956:G956"/>
    <mergeCell ref="E942:E944"/>
    <mergeCell ref="E945:G945"/>
    <mergeCell ref="E946:G946"/>
    <mergeCell ref="E947:E950"/>
    <mergeCell ref="F949:G949"/>
    <mergeCell ref="E951:G951"/>
    <mergeCell ref="E941:G941"/>
    <mergeCell ref="E922:G922"/>
    <mergeCell ref="E923:G923"/>
    <mergeCell ref="E924:E927"/>
    <mergeCell ref="E983:G983"/>
    <mergeCell ref="E975:G975"/>
    <mergeCell ref="E976:E979"/>
    <mergeCell ref="F978:G978"/>
    <mergeCell ref="E980:G980"/>
    <mergeCell ref="E982:G982"/>
    <mergeCell ref="E962:G962"/>
    <mergeCell ref="E963:G963"/>
    <mergeCell ref="E964:E966"/>
    <mergeCell ref="E967:G967"/>
    <mergeCell ref="E893:E900"/>
    <mergeCell ref="F897:G897"/>
    <mergeCell ref="F899:G899"/>
    <mergeCell ref="E901:G901"/>
    <mergeCell ref="E902:E907"/>
    <mergeCell ref="F905:G905"/>
    <mergeCell ref="E957:G957"/>
    <mergeCell ref="E958:E961"/>
    <mergeCell ref="F960:G960"/>
    <mergeCell ref="E940:G940"/>
    <mergeCell ref="E952:G952"/>
    <mergeCell ref="E953:E955"/>
    <mergeCell ref="E934:G934"/>
    <mergeCell ref="E935:G935"/>
    <mergeCell ref="E936:E939"/>
    <mergeCell ref="B854:B858"/>
    <mergeCell ref="C854:C858"/>
    <mergeCell ref="D854:D858"/>
    <mergeCell ref="E854:G854"/>
    <mergeCell ref="E856:E857"/>
    <mergeCell ref="E858:G858"/>
    <mergeCell ref="E855:G855"/>
    <mergeCell ref="B859:B865"/>
    <mergeCell ref="C859:C865"/>
    <mergeCell ref="D859:D865"/>
    <mergeCell ref="E843:G843"/>
    <mergeCell ref="E844:G844"/>
    <mergeCell ref="E845:E846"/>
    <mergeCell ref="E847:G847"/>
    <mergeCell ref="E849:G849"/>
    <mergeCell ref="E850:G850"/>
    <mergeCell ref="B830:B853"/>
    <mergeCell ref="C830:C853"/>
    <mergeCell ref="D830:D853"/>
    <mergeCell ref="E830:G830"/>
    <mergeCell ref="E831:G831"/>
    <mergeCell ref="E835:G835"/>
    <mergeCell ref="E836:E837"/>
    <mergeCell ref="E838:G838"/>
    <mergeCell ref="E840:G840"/>
    <mergeCell ref="E841:E842"/>
    <mergeCell ref="E848:G848"/>
    <mergeCell ref="E851:E852"/>
    <mergeCell ref="E853:G853"/>
    <mergeCell ref="E834:G834"/>
    <mergeCell ref="E839:G839"/>
    <mergeCell ref="B824:B829"/>
    <mergeCell ref="C824:C829"/>
    <mergeCell ref="D824:D829"/>
    <mergeCell ref="E824:G824"/>
    <mergeCell ref="E826:E828"/>
    <mergeCell ref="E829:G829"/>
    <mergeCell ref="E813:G813"/>
    <mergeCell ref="E814:G814"/>
    <mergeCell ref="E815:E816"/>
    <mergeCell ref="E817:G817"/>
    <mergeCell ref="E819:G819"/>
    <mergeCell ref="E820:G820"/>
    <mergeCell ref="B800:B823"/>
    <mergeCell ref="C800:C823"/>
    <mergeCell ref="D800:D823"/>
    <mergeCell ref="E800:G800"/>
    <mergeCell ref="E801:G801"/>
    <mergeCell ref="E805:G805"/>
    <mergeCell ref="E806:E807"/>
    <mergeCell ref="E808:G808"/>
    <mergeCell ref="E810:G810"/>
    <mergeCell ref="E811:E812"/>
    <mergeCell ref="E809:G809"/>
    <mergeCell ref="E818:G818"/>
    <mergeCell ref="E825:G825"/>
    <mergeCell ref="E804:G804"/>
    <mergeCell ref="B770:B793"/>
    <mergeCell ref="C770:C793"/>
    <mergeCell ref="D770:D793"/>
    <mergeCell ref="E770:G770"/>
    <mergeCell ref="E771:G771"/>
    <mergeCell ref="E775:G775"/>
    <mergeCell ref="E776:E777"/>
    <mergeCell ref="E778:G778"/>
    <mergeCell ref="E780:G780"/>
    <mergeCell ref="E781:E782"/>
    <mergeCell ref="B734:B739"/>
    <mergeCell ref="C734:C739"/>
    <mergeCell ref="D734:D739"/>
    <mergeCell ref="E734:G734"/>
    <mergeCell ref="E735:G735"/>
    <mergeCell ref="E736:G736"/>
    <mergeCell ref="E737:G737"/>
    <mergeCell ref="E738:G738"/>
    <mergeCell ref="E760:G760"/>
    <mergeCell ref="E739:G739"/>
    <mergeCell ref="B740:B763"/>
    <mergeCell ref="C740:C763"/>
    <mergeCell ref="D740:D763"/>
    <mergeCell ref="E740:G740"/>
    <mergeCell ref="E741:G741"/>
    <mergeCell ref="E745:G745"/>
    <mergeCell ref="E746:E747"/>
    <mergeCell ref="E748:G748"/>
    <mergeCell ref="E750:G750"/>
    <mergeCell ref="E761:E762"/>
    <mergeCell ref="E763:G763"/>
    <mergeCell ref="E784:G784"/>
    <mergeCell ref="E719:G719"/>
    <mergeCell ref="E698:G698"/>
    <mergeCell ref="B720:B733"/>
    <mergeCell ref="C720:C733"/>
    <mergeCell ref="D720:D733"/>
    <mergeCell ref="E724:G724"/>
    <mergeCell ref="E725:G725"/>
    <mergeCell ref="E726:E727"/>
    <mergeCell ref="E728:G728"/>
    <mergeCell ref="E729:G729"/>
    <mergeCell ref="E730:G730"/>
    <mergeCell ref="E731:E732"/>
    <mergeCell ref="E733:G733"/>
    <mergeCell ref="E672:G672"/>
    <mergeCell ref="B673:B718"/>
    <mergeCell ref="C673:C718"/>
    <mergeCell ref="D673:D718"/>
    <mergeCell ref="E673:G673"/>
    <mergeCell ref="E674:G674"/>
    <mergeCell ref="E675:G675"/>
    <mergeCell ref="E676:G676"/>
    <mergeCell ref="E677:E684"/>
    <mergeCell ref="E685:G685"/>
    <mergeCell ref="B616:B672"/>
    <mergeCell ref="C616:C672"/>
    <mergeCell ref="D616:D672"/>
    <mergeCell ref="E699:E706"/>
    <mergeCell ref="E707:G707"/>
    <mergeCell ref="E708:G708"/>
    <mergeCell ref="E709:G709"/>
    <mergeCell ref="E710:E717"/>
    <mergeCell ref="E718:G718"/>
    <mergeCell ref="E686:G686"/>
    <mergeCell ref="E687:G687"/>
    <mergeCell ref="E688:E695"/>
    <mergeCell ref="E696:G696"/>
    <mergeCell ref="E697:G697"/>
    <mergeCell ref="E652:G652"/>
    <mergeCell ref="E653:E660"/>
    <mergeCell ref="E661:G661"/>
    <mergeCell ref="E662:G662"/>
    <mergeCell ref="E663:G663"/>
    <mergeCell ref="E664:E671"/>
    <mergeCell ref="E639:G639"/>
    <mergeCell ref="E640:G640"/>
    <mergeCell ref="E641:G641"/>
    <mergeCell ref="E642:E649"/>
    <mergeCell ref="E650:G650"/>
    <mergeCell ref="E651:G651"/>
    <mergeCell ref="E619:G619"/>
    <mergeCell ref="E620:E627"/>
    <mergeCell ref="E628:G628"/>
    <mergeCell ref="E629:G629"/>
    <mergeCell ref="E630:G630"/>
    <mergeCell ref="E631:E638"/>
    <mergeCell ref="E612:G612"/>
    <mergeCell ref="E613:G613"/>
    <mergeCell ref="E614:G614"/>
    <mergeCell ref="E615:G615"/>
    <mergeCell ref="E616:G616"/>
    <mergeCell ref="E617:G617"/>
    <mergeCell ref="E618:G618"/>
    <mergeCell ref="E599:G599"/>
    <mergeCell ref="E600:G600"/>
    <mergeCell ref="E601:G601"/>
    <mergeCell ref="E602:G602"/>
    <mergeCell ref="E603:G603"/>
    <mergeCell ref="E604:E611"/>
    <mergeCell ref="E586:G586"/>
    <mergeCell ref="E587:G587"/>
    <mergeCell ref="E588:G588"/>
    <mergeCell ref="E589:G589"/>
    <mergeCell ref="E590:E597"/>
    <mergeCell ref="E598:G598"/>
    <mergeCell ref="E577:E583"/>
    <mergeCell ref="F578:G578"/>
    <mergeCell ref="F580:G580"/>
    <mergeCell ref="F582:G582"/>
    <mergeCell ref="E584:G584"/>
    <mergeCell ref="E585:G585"/>
    <mergeCell ref="E568:G568"/>
    <mergeCell ref="E569:G569"/>
    <mergeCell ref="E570:G570"/>
    <mergeCell ref="E571:G571"/>
    <mergeCell ref="E572:E575"/>
    <mergeCell ref="E576:G576"/>
    <mergeCell ref="C550:C552"/>
    <mergeCell ref="D550:D552"/>
    <mergeCell ref="E550:G550"/>
    <mergeCell ref="E551:G551"/>
    <mergeCell ref="E552:G552"/>
    <mergeCell ref="B546:B549"/>
    <mergeCell ref="C546:C549"/>
    <mergeCell ref="D546:D549"/>
    <mergeCell ref="E546:G546"/>
    <mergeCell ref="E548:G548"/>
    <mergeCell ref="D229:D246"/>
    <mergeCell ref="E229:G229"/>
    <mergeCell ref="E231:G231"/>
    <mergeCell ref="B295:B301"/>
    <mergeCell ref="C295:C301"/>
    <mergeCell ref="D295:D301"/>
    <mergeCell ref="B248:B284"/>
    <mergeCell ref="C248:C284"/>
    <mergeCell ref="D248:D284"/>
    <mergeCell ref="E248:G248"/>
    <mergeCell ref="E249:E268"/>
    <mergeCell ref="F253:G253"/>
    <mergeCell ref="F262:G262"/>
    <mergeCell ref="E269:G269"/>
    <mergeCell ref="B309:B315"/>
    <mergeCell ref="C309:C315"/>
    <mergeCell ref="D309:D315"/>
    <mergeCell ref="E309:G309"/>
    <mergeCell ref="E313:G313"/>
    <mergeCell ref="E314:G314"/>
    <mergeCell ref="E315:G315"/>
    <mergeCell ref="B316:B322"/>
    <mergeCell ref="E270:G270"/>
    <mergeCell ref="F274:G274"/>
    <mergeCell ref="E232:G232"/>
    <mergeCell ref="E234:G234"/>
    <mergeCell ref="E235:G235"/>
    <mergeCell ref="B199:B228"/>
    <mergeCell ref="C199:C228"/>
    <mergeCell ref="D199:D228"/>
    <mergeCell ref="E210:E215"/>
    <mergeCell ref="F215:G215"/>
    <mergeCell ref="E216:G216"/>
    <mergeCell ref="E217:G217"/>
    <mergeCell ref="E208:G208"/>
    <mergeCell ref="E209:G209"/>
    <mergeCell ref="E219:E224"/>
    <mergeCell ref="F224:G224"/>
    <mergeCell ref="E225:G225"/>
    <mergeCell ref="E226:G226"/>
    <mergeCell ref="E218:G218"/>
    <mergeCell ref="E236:E239"/>
    <mergeCell ref="E240:G240"/>
    <mergeCell ref="E241:G241"/>
    <mergeCell ref="E242:E245"/>
    <mergeCell ref="E246:G246"/>
    <mergeCell ref="E247:G247"/>
    <mergeCell ref="E227:G227"/>
    <mergeCell ref="E196:G196"/>
    <mergeCell ref="E197:G197"/>
    <mergeCell ref="E198:G198"/>
    <mergeCell ref="E199:G199"/>
    <mergeCell ref="E201:G201"/>
    <mergeCell ref="E202:G202"/>
    <mergeCell ref="E203:E207"/>
    <mergeCell ref="B189:B198"/>
    <mergeCell ref="C189:C198"/>
    <mergeCell ref="D189:D198"/>
    <mergeCell ref="E189:G189"/>
    <mergeCell ref="E191:G191"/>
    <mergeCell ref="E192:G192"/>
    <mergeCell ref="E193:E195"/>
    <mergeCell ref="E176:G176"/>
    <mergeCell ref="E177:G177"/>
    <mergeCell ref="E178:G178"/>
    <mergeCell ref="B179:B188"/>
    <mergeCell ref="C179:C188"/>
    <mergeCell ref="D179:D188"/>
    <mergeCell ref="E179:G179"/>
    <mergeCell ref="E181:G181"/>
    <mergeCell ref="E182:G182"/>
    <mergeCell ref="E183:E185"/>
    <mergeCell ref="B163:B178"/>
    <mergeCell ref="C163:C178"/>
    <mergeCell ref="D163:D178"/>
    <mergeCell ref="E186:G186"/>
    <mergeCell ref="E187:G187"/>
    <mergeCell ref="E188:G188"/>
    <mergeCell ref="E166:G166"/>
    <mergeCell ref="E167:E169"/>
    <mergeCell ref="E170:G170"/>
    <mergeCell ref="E171:G171"/>
    <mergeCell ref="E172:E175"/>
    <mergeCell ref="F173:G173"/>
    <mergeCell ref="E156:E159"/>
    <mergeCell ref="F157:G157"/>
    <mergeCell ref="E160:G160"/>
    <mergeCell ref="E161:G161"/>
    <mergeCell ref="E162:G162"/>
    <mergeCell ref="E163:G163"/>
    <mergeCell ref="E165:G165"/>
    <mergeCell ref="E146:G146"/>
    <mergeCell ref="B147:B162"/>
    <mergeCell ref="C147:C162"/>
    <mergeCell ref="D147:D162"/>
    <mergeCell ref="E147:G147"/>
    <mergeCell ref="E149:G149"/>
    <mergeCell ref="E150:G150"/>
    <mergeCell ref="E151:E153"/>
    <mergeCell ref="E154:G154"/>
    <mergeCell ref="E155:G155"/>
    <mergeCell ref="B103:B146"/>
    <mergeCell ref="C103:C146"/>
    <mergeCell ref="D103:D146"/>
    <mergeCell ref="E103:G103"/>
    <mergeCell ref="E104:E105"/>
    <mergeCell ref="F104:G104"/>
    <mergeCell ref="E106:G106"/>
    <mergeCell ref="E107:G107"/>
    <mergeCell ref="E108:E109"/>
    <mergeCell ref="F108:G108"/>
    <mergeCell ref="E140:G140"/>
    <mergeCell ref="E141:G141"/>
    <mergeCell ref="F142:G142"/>
    <mergeCell ref="E143:G143"/>
    <mergeCell ref="E144:G144"/>
    <mergeCell ref="F145:G145"/>
    <mergeCell ref="E134:G134"/>
    <mergeCell ref="E135:G135"/>
    <mergeCell ref="F136:G136"/>
    <mergeCell ref="E137:G137"/>
    <mergeCell ref="E138:G138"/>
    <mergeCell ref="F139:G139"/>
    <mergeCell ref="E128:E129"/>
    <mergeCell ref="F128:G128"/>
    <mergeCell ref="E130:G130"/>
    <mergeCell ref="E131:G131"/>
    <mergeCell ref="E132:E133"/>
    <mergeCell ref="F132:G132"/>
    <mergeCell ref="E122:G122"/>
    <mergeCell ref="E123:G123"/>
    <mergeCell ref="E124:E125"/>
    <mergeCell ref="F124:G124"/>
    <mergeCell ref="E126:G126"/>
    <mergeCell ref="E127:G127"/>
    <mergeCell ref="E116:E117"/>
    <mergeCell ref="F116:G116"/>
    <mergeCell ref="E118:G118"/>
    <mergeCell ref="E119:G119"/>
    <mergeCell ref="E120:E121"/>
    <mergeCell ref="F120:G120"/>
    <mergeCell ref="E110:G110"/>
    <mergeCell ref="E111:G111"/>
    <mergeCell ref="E112:E113"/>
    <mergeCell ref="F112:G112"/>
    <mergeCell ref="E114:G114"/>
    <mergeCell ref="E115:G115"/>
    <mergeCell ref="E84:G84"/>
    <mergeCell ref="E85:G85"/>
    <mergeCell ref="B86:B102"/>
    <mergeCell ref="C86:C102"/>
    <mergeCell ref="D86:D102"/>
    <mergeCell ref="E86:G86"/>
    <mergeCell ref="F87:G87"/>
    <mergeCell ref="E89:G89"/>
    <mergeCell ref="E97:G97"/>
    <mergeCell ref="F98:G98"/>
    <mergeCell ref="E99:G99"/>
    <mergeCell ref="E100:G100"/>
    <mergeCell ref="F101:G101"/>
    <mergeCell ref="E102:G102"/>
    <mergeCell ref="E90:G90"/>
    <mergeCell ref="F91:G91"/>
    <mergeCell ref="E92:G92"/>
    <mergeCell ref="E93:G93"/>
    <mergeCell ref="F94:G94"/>
    <mergeCell ref="E96:G96"/>
    <mergeCell ref="E79:G79"/>
    <mergeCell ref="E80:G80"/>
    <mergeCell ref="E81:G81"/>
    <mergeCell ref="B73:B75"/>
    <mergeCell ref="C73:C75"/>
    <mergeCell ref="D73:D75"/>
    <mergeCell ref="E73:G73"/>
    <mergeCell ref="E82:G82"/>
    <mergeCell ref="E83:G83"/>
    <mergeCell ref="E74:G74"/>
    <mergeCell ref="E75:G75"/>
    <mergeCell ref="B76:B78"/>
    <mergeCell ref="C76:C78"/>
    <mergeCell ref="D76:D78"/>
    <mergeCell ref="B71:B72"/>
    <mergeCell ref="C71:C72"/>
    <mergeCell ref="D71:D72"/>
    <mergeCell ref="E71:G71"/>
    <mergeCell ref="E72:G72"/>
    <mergeCell ref="E76:G76"/>
    <mergeCell ref="E77:G77"/>
    <mergeCell ref="E78:G78"/>
    <mergeCell ref="H73:H75"/>
    <mergeCell ref="B68:B70"/>
    <mergeCell ref="C68:C70"/>
    <mergeCell ref="D68:D70"/>
    <mergeCell ref="E68:G68"/>
    <mergeCell ref="E69:G69"/>
    <mergeCell ref="B38:B65"/>
    <mergeCell ref="C38:C65"/>
    <mergeCell ref="D38:D65"/>
    <mergeCell ref="E38:G38"/>
    <mergeCell ref="E39:G39"/>
    <mergeCell ref="E40:G40"/>
    <mergeCell ref="E41:G41"/>
    <mergeCell ref="E43:G43"/>
    <mergeCell ref="E44:G44"/>
    <mergeCell ref="E46:G46"/>
    <mergeCell ref="E55:G55"/>
    <mergeCell ref="E57:G57"/>
    <mergeCell ref="E58:G58"/>
    <mergeCell ref="E59:G59"/>
    <mergeCell ref="E60:G60"/>
    <mergeCell ref="B66:B67"/>
    <mergeCell ref="C66:C67"/>
    <mergeCell ref="D66:D67"/>
    <mergeCell ref="E70:G70"/>
    <mergeCell ref="H26:H30"/>
    <mergeCell ref="I26:I30"/>
    <mergeCell ref="B25:I25"/>
    <mergeCell ref="E32:F32"/>
    <mergeCell ref="E33:G33"/>
    <mergeCell ref="E34:G34"/>
    <mergeCell ref="E29:G29"/>
    <mergeCell ref="E62:G62"/>
    <mergeCell ref="E63:G63"/>
    <mergeCell ref="E35:F35"/>
    <mergeCell ref="E36:G36"/>
    <mergeCell ref="E37:G37"/>
    <mergeCell ref="B31:B37"/>
    <mergeCell ref="C31:C37"/>
    <mergeCell ref="D31:D37"/>
    <mergeCell ref="E31:G31"/>
    <mergeCell ref="H31:H37"/>
    <mergeCell ref="H38:H65"/>
    <mergeCell ref="I31:I37"/>
    <mergeCell ref="I38:I65"/>
    <mergeCell ref="E65:G65"/>
    <mergeCell ref="E26:F26"/>
    <mergeCell ref="E27:F27"/>
    <mergeCell ref="E28:G28"/>
    <mergeCell ref="E30:G30"/>
    <mergeCell ref="E64:G64"/>
    <mergeCell ref="B2:J2"/>
    <mergeCell ref="E5:G5"/>
    <mergeCell ref="B6:B24"/>
    <mergeCell ref="C6:C24"/>
    <mergeCell ref="D6:D24"/>
    <mergeCell ref="E6:G6"/>
    <mergeCell ref="E7:E9"/>
    <mergeCell ref="E10:G10"/>
    <mergeCell ref="E12:G12"/>
    <mergeCell ref="E14:G14"/>
    <mergeCell ref="E24:G24"/>
    <mergeCell ref="H6:H24"/>
    <mergeCell ref="I6:I24"/>
    <mergeCell ref="B764:B769"/>
    <mergeCell ref="C764:C769"/>
    <mergeCell ref="D764:D769"/>
    <mergeCell ref="E15:E16"/>
    <mergeCell ref="E17:G17"/>
    <mergeCell ref="E18:E19"/>
    <mergeCell ref="E20:G20"/>
    <mergeCell ref="E21:E22"/>
    <mergeCell ref="E23:G23"/>
    <mergeCell ref="E61:G61"/>
    <mergeCell ref="E47:G47"/>
    <mergeCell ref="E48:G48"/>
    <mergeCell ref="E49:G49"/>
    <mergeCell ref="E51:G51"/>
    <mergeCell ref="E52:G52"/>
    <mergeCell ref="E54:G54"/>
    <mergeCell ref="B26:B30"/>
    <mergeCell ref="C26:C30"/>
    <mergeCell ref="D26:D30"/>
    <mergeCell ref="B794:B799"/>
    <mergeCell ref="C794:C799"/>
    <mergeCell ref="D794:D799"/>
    <mergeCell ref="E803:G803"/>
    <mergeCell ref="E794:G794"/>
    <mergeCell ref="E742:G742"/>
    <mergeCell ref="E743:G743"/>
    <mergeCell ref="E744:G744"/>
    <mergeCell ref="E749:G749"/>
    <mergeCell ref="E758:G758"/>
    <mergeCell ref="E764:G764"/>
    <mergeCell ref="E751:E752"/>
    <mergeCell ref="E753:G753"/>
    <mergeCell ref="E754:G754"/>
    <mergeCell ref="E755:E756"/>
    <mergeCell ref="E757:G757"/>
    <mergeCell ref="E759:G759"/>
    <mergeCell ref="E765:G765"/>
    <mergeCell ref="E766:E768"/>
    <mergeCell ref="E769:G769"/>
    <mergeCell ref="E791:E792"/>
    <mergeCell ref="E793:G793"/>
    <mergeCell ref="E795:G795"/>
    <mergeCell ref="E796:E798"/>
    <mergeCell ref="E772:G772"/>
    <mergeCell ref="E773:G773"/>
    <mergeCell ref="E774:G774"/>
    <mergeCell ref="E779:G779"/>
    <mergeCell ref="E788:G788"/>
    <mergeCell ref="E802:G802"/>
    <mergeCell ref="E799:G799"/>
    <mergeCell ref="E783:G783"/>
    <mergeCell ref="E785:E786"/>
    <mergeCell ref="E787:G787"/>
    <mergeCell ref="E789:G789"/>
    <mergeCell ref="E790:G790"/>
    <mergeCell ref="E821:E822"/>
    <mergeCell ref="E823:G823"/>
    <mergeCell ref="E832:G832"/>
    <mergeCell ref="E833:G833"/>
    <mergeCell ref="H66:H67"/>
    <mergeCell ref="I66:I67"/>
    <mergeCell ref="H68:H70"/>
    <mergeCell ref="I68:I70"/>
    <mergeCell ref="H71:H72"/>
    <mergeCell ref="I71:I72"/>
    <mergeCell ref="H76:H78"/>
    <mergeCell ref="I76:I78"/>
    <mergeCell ref="H86:H102"/>
    <mergeCell ref="I73:I75"/>
    <mergeCell ref="H103:H146"/>
    <mergeCell ref="I86:I102"/>
    <mergeCell ref="I103:I146"/>
    <mergeCell ref="H147:H162"/>
    <mergeCell ref="H163:H178"/>
    <mergeCell ref="H179:H188"/>
    <mergeCell ref="H189:H198"/>
    <mergeCell ref="H199:H228"/>
    <mergeCell ref="H229:H246"/>
    <mergeCell ref="I147:I162"/>
    <mergeCell ref="I163:I178"/>
    <mergeCell ref="I179:I188"/>
    <mergeCell ref="I189:I198"/>
    <mergeCell ref="I199:I228"/>
    <mergeCell ref="I229:I246"/>
    <mergeCell ref="H248:H284"/>
    <mergeCell ref="I248:I284"/>
    <mergeCell ref="H285:H289"/>
    <mergeCell ref="H290:H294"/>
    <mergeCell ref="H295:H301"/>
    <mergeCell ref="H302:H308"/>
    <mergeCell ref="H309:H315"/>
    <mergeCell ref="I285:I289"/>
    <mergeCell ref="I290:I294"/>
    <mergeCell ref="I295:I301"/>
    <mergeCell ref="I302:I308"/>
    <mergeCell ref="I309:I315"/>
    <mergeCell ref="H316:H322"/>
    <mergeCell ref="H323:H329"/>
    <mergeCell ref="H330:H336"/>
    <mergeCell ref="H337:H342"/>
    <mergeCell ref="H343:H348"/>
    <mergeCell ref="H349:H355"/>
    <mergeCell ref="H356:H362"/>
    <mergeCell ref="H363:H369"/>
    <mergeCell ref="H370:H376"/>
    <mergeCell ref="H377:H383"/>
    <mergeCell ref="H384:H390"/>
    <mergeCell ref="H391:H397"/>
    <mergeCell ref="H398:H404"/>
    <mergeCell ref="H405:H411"/>
    <mergeCell ref="H412:H418"/>
    <mergeCell ref="H419:H425"/>
    <mergeCell ref="H426:H432"/>
    <mergeCell ref="H461:H466"/>
    <mergeCell ref="H467:H472"/>
    <mergeCell ref="H473:H478"/>
    <mergeCell ref="H479:H484"/>
    <mergeCell ref="H485:H490"/>
    <mergeCell ref="H491:H496"/>
    <mergeCell ref="H497:H502"/>
    <mergeCell ref="H503:H508"/>
    <mergeCell ref="H509:H514"/>
    <mergeCell ref="H515:H520"/>
    <mergeCell ref="H521:H526"/>
    <mergeCell ref="H527:H532"/>
    <mergeCell ref="H533:H538"/>
    <mergeCell ref="H539:H544"/>
    <mergeCell ref="I316:I322"/>
    <mergeCell ref="I323:I329"/>
    <mergeCell ref="I330:I336"/>
    <mergeCell ref="I337:I342"/>
    <mergeCell ref="I343:I348"/>
    <mergeCell ref="I349:I355"/>
    <mergeCell ref="I356:I362"/>
    <mergeCell ref="I363:I369"/>
    <mergeCell ref="I370:I376"/>
    <mergeCell ref="I377:I383"/>
    <mergeCell ref="I384:I390"/>
    <mergeCell ref="I391:I397"/>
    <mergeCell ref="I398:I404"/>
    <mergeCell ref="I405:I411"/>
    <mergeCell ref="I412:I418"/>
    <mergeCell ref="I419:I425"/>
    <mergeCell ref="I426:I432"/>
    <mergeCell ref="I461:I466"/>
    <mergeCell ref="I467:I472"/>
    <mergeCell ref="I473:I478"/>
    <mergeCell ref="I479:I484"/>
    <mergeCell ref="I485:I490"/>
    <mergeCell ref="I491:I496"/>
    <mergeCell ref="I497:I502"/>
    <mergeCell ref="I503:I508"/>
    <mergeCell ref="I509:I514"/>
    <mergeCell ref="I515:I520"/>
    <mergeCell ref="I521:I526"/>
    <mergeCell ref="I527:I532"/>
    <mergeCell ref="I533:I538"/>
    <mergeCell ref="I539:I544"/>
    <mergeCell ref="B545:I545"/>
    <mergeCell ref="H546:H549"/>
    <mergeCell ref="H550:H552"/>
    <mergeCell ref="H553:H615"/>
    <mergeCell ref="H616:H672"/>
    <mergeCell ref="H673:H718"/>
    <mergeCell ref="H720:H733"/>
    <mergeCell ref="E555:G555"/>
    <mergeCell ref="E723:G723"/>
    <mergeCell ref="E722:G722"/>
    <mergeCell ref="E720:G720"/>
    <mergeCell ref="E721:G721"/>
    <mergeCell ref="B553:B615"/>
    <mergeCell ref="C553:C615"/>
    <mergeCell ref="D553:D615"/>
    <mergeCell ref="E553:G553"/>
    <mergeCell ref="E554:G554"/>
    <mergeCell ref="E556:G556"/>
    <mergeCell ref="E557:G557"/>
    <mergeCell ref="E558:E565"/>
    <mergeCell ref="E566:G566"/>
    <mergeCell ref="E567:G567"/>
    <mergeCell ref="B550:B552"/>
    <mergeCell ref="I770:I793"/>
    <mergeCell ref="I794:I799"/>
    <mergeCell ref="I800:I823"/>
    <mergeCell ref="I824:I829"/>
    <mergeCell ref="I830:I853"/>
    <mergeCell ref="I854:I858"/>
    <mergeCell ref="I859:I865"/>
    <mergeCell ref="H734:H739"/>
    <mergeCell ref="H740:H763"/>
    <mergeCell ref="H764:H769"/>
    <mergeCell ref="H770:H793"/>
    <mergeCell ref="H794:H799"/>
    <mergeCell ref="H800:H823"/>
    <mergeCell ref="H824:H829"/>
    <mergeCell ref="H830:H853"/>
    <mergeCell ref="H854:H858"/>
    <mergeCell ref="I546:I549"/>
    <mergeCell ref="I550:I552"/>
    <mergeCell ref="I553:I615"/>
    <mergeCell ref="I616:I672"/>
    <mergeCell ref="I673:I718"/>
    <mergeCell ref="I720:I733"/>
    <mergeCell ref="I734:I739"/>
    <mergeCell ref="I740:I763"/>
    <mergeCell ref="I764:I769"/>
    <mergeCell ref="H887:H967"/>
    <mergeCell ref="I867:I878"/>
    <mergeCell ref="I879:I886"/>
    <mergeCell ref="I887:I967"/>
    <mergeCell ref="B968:I968"/>
    <mergeCell ref="H969:H980"/>
    <mergeCell ref="I969:I980"/>
    <mergeCell ref="B981:I981"/>
    <mergeCell ref="H859:H865"/>
    <mergeCell ref="E859:G859"/>
    <mergeCell ref="E860:G860"/>
    <mergeCell ref="E861:E862"/>
    <mergeCell ref="E863:G863"/>
    <mergeCell ref="E864:G864"/>
    <mergeCell ref="E865:G865"/>
    <mergeCell ref="E888:E891"/>
    <mergeCell ref="F890:G890"/>
    <mergeCell ref="E892:G892"/>
    <mergeCell ref="E908:G908"/>
    <mergeCell ref="E909:E914"/>
    <mergeCell ref="F912:G912"/>
    <mergeCell ref="E915:G915"/>
    <mergeCell ref="E916:E921"/>
    <mergeCell ref="F919:G919"/>
    <mergeCell ref="F926:G926"/>
    <mergeCell ref="E928:G928"/>
    <mergeCell ref="E929:G929"/>
    <mergeCell ref="F938:G938"/>
    <mergeCell ref="B867:B878"/>
    <mergeCell ref="C867:C878"/>
    <mergeCell ref="D867:D878"/>
    <mergeCell ref="E867:G867"/>
  </mergeCells>
  <dataValidations count="1">
    <dataValidation operator="greaterThan" allowBlank="1" showInputMessage="1" showErrorMessage="1" sqref="Q66257:Q66263 JM66254:JM66260 TI66254:TI66260 ADE66254:ADE66260 ANA66254:ANA66260 AWW66254:AWW66260 BGS66254:BGS66260 BQO66254:BQO66260 CAK66254:CAK66260 CKG66254:CKG66260 CUC66254:CUC66260 DDY66254:DDY66260 DNU66254:DNU66260 DXQ66254:DXQ66260 EHM66254:EHM66260 ERI66254:ERI66260 FBE66254:FBE66260 FLA66254:FLA66260 FUW66254:FUW66260 GES66254:GES66260 GOO66254:GOO66260 GYK66254:GYK66260 HIG66254:HIG66260 HSC66254:HSC66260 IBY66254:IBY66260 ILU66254:ILU66260 IVQ66254:IVQ66260 JFM66254:JFM66260 JPI66254:JPI66260 JZE66254:JZE66260 KJA66254:KJA66260 KSW66254:KSW66260 LCS66254:LCS66260 LMO66254:LMO66260 LWK66254:LWK66260 MGG66254:MGG66260 MQC66254:MQC66260 MZY66254:MZY66260 NJU66254:NJU66260 NTQ66254:NTQ66260 ODM66254:ODM66260 ONI66254:ONI66260 OXE66254:OXE66260 PHA66254:PHA66260 PQW66254:PQW66260 QAS66254:QAS66260 QKO66254:QKO66260 QUK66254:QUK66260 REG66254:REG66260 ROC66254:ROC66260 RXY66254:RXY66260 SHU66254:SHU66260 SRQ66254:SRQ66260 TBM66254:TBM66260 TLI66254:TLI66260 TVE66254:TVE66260 UFA66254:UFA66260 UOW66254:UOW66260 UYS66254:UYS66260 VIO66254:VIO66260 VSK66254:VSK66260 WCG66254:WCG66260 WMC66254:WMC66260 WVY66254:WVY66260 Q131793:Q131799 JM131790:JM131796 TI131790:TI131796 ADE131790:ADE131796 ANA131790:ANA131796 AWW131790:AWW131796 BGS131790:BGS131796 BQO131790:BQO131796 CAK131790:CAK131796 CKG131790:CKG131796 CUC131790:CUC131796 DDY131790:DDY131796 DNU131790:DNU131796 DXQ131790:DXQ131796 EHM131790:EHM131796 ERI131790:ERI131796 FBE131790:FBE131796 FLA131790:FLA131796 FUW131790:FUW131796 GES131790:GES131796 GOO131790:GOO131796 GYK131790:GYK131796 HIG131790:HIG131796 HSC131790:HSC131796 IBY131790:IBY131796 ILU131790:ILU131796 IVQ131790:IVQ131796 JFM131790:JFM131796 JPI131790:JPI131796 JZE131790:JZE131796 KJA131790:KJA131796 KSW131790:KSW131796 LCS131790:LCS131796 LMO131790:LMO131796 LWK131790:LWK131796 MGG131790:MGG131796 MQC131790:MQC131796 MZY131790:MZY131796 NJU131790:NJU131796 NTQ131790:NTQ131796 ODM131790:ODM131796 ONI131790:ONI131796 OXE131790:OXE131796 PHA131790:PHA131796 PQW131790:PQW131796 QAS131790:QAS131796 QKO131790:QKO131796 QUK131790:QUK131796 REG131790:REG131796 ROC131790:ROC131796 RXY131790:RXY131796 SHU131790:SHU131796 SRQ131790:SRQ131796 TBM131790:TBM131796 TLI131790:TLI131796 TVE131790:TVE131796 UFA131790:UFA131796 UOW131790:UOW131796 UYS131790:UYS131796 VIO131790:VIO131796 VSK131790:VSK131796 WCG131790:WCG131796 WMC131790:WMC131796 WVY131790:WVY131796 Q197329:Q197335 JM197326:JM197332 TI197326:TI197332 ADE197326:ADE197332 ANA197326:ANA197332 AWW197326:AWW197332 BGS197326:BGS197332 BQO197326:BQO197332 CAK197326:CAK197332 CKG197326:CKG197332 CUC197326:CUC197332 DDY197326:DDY197332 DNU197326:DNU197332 DXQ197326:DXQ197332 EHM197326:EHM197332 ERI197326:ERI197332 FBE197326:FBE197332 FLA197326:FLA197332 FUW197326:FUW197332 GES197326:GES197332 GOO197326:GOO197332 GYK197326:GYK197332 HIG197326:HIG197332 HSC197326:HSC197332 IBY197326:IBY197332 ILU197326:ILU197332 IVQ197326:IVQ197332 JFM197326:JFM197332 JPI197326:JPI197332 JZE197326:JZE197332 KJA197326:KJA197332 KSW197326:KSW197332 LCS197326:LCS197332 LMO197326:LMO197332 LWK197326:LWK197332 MGG197326:MGG197332 MQC197326:MQC197332 MZY197326:MZY197332 NJU197326:NJU197332 NTQ197326:NTQ197332 ODM197326:ODM197332 ONI197326:ONI197332 OXE197326:OXE197332 PHA197326:PHA197332 PQW197326:PQW197332 QAS197326:QAS197332 QKO197326:QKO197332 QUK197326:QUK197332 REG197326:REG197332 ROC197326:ROC197332 RXY197326:RXY197332 SHU197326:SHU197332 SRQ197326:SRQ197332 TBM197326:TBM197332 TLI197326:TLI197332 TVE197326:TVE197332 UFA197326:UFA197332 UOW197326:UOW197332 UYS197326:UYS197332 VIO197326:VIO197332 VSK197326:VSK197332 WCG197326:WCG197332 WMC197326:WMC197332 WVY197326:WVY197332 Q262865:Q262871 JM262862:JM262868 TI262862:TI262868 ADE262862:ADE262868 ANA262862:ANA262868 AWW262862:AWW262868 BGS262862:BGS262868 BQO262862:BQO262868 CAK262862:CAK262868 CKG262862:CKG262868 CUC262862:CUC262868 DDY262862:DDY262868 DNU262862:DNU262868 DXQ262862:DXQ262868 EHM262862:EHM262868 ERI262862:ERI262868 FBE262862:FBE262868 FLA262862:FLA262868 FUW262862:FUW262868 GES262862:GES262868 GOO262862:GOO262868 GYK262862:GYK262868 HIG262862:HIG262868 HSC262862:HSC262868 IBY262862:IBY262868 ILU262862:ILU262868 IVQ262862:IVQ262868 JFM262862:JFM262868 JPI262862:JPI262868 JZE262862:JZE262868 KJA262862:KJA262868 KSW262862:KSW262868 LCS262862:LCS262868 LMO262862:LMO262868 LWK262862:LWK262868 MGG262862:MGG262868 MQC262862:MQC262868 MZY262862:MZY262868 NJU262862:NJU262868 NTQ262862:NTQ262868 ODM262862:ODM262868 ONI262862:ONI262868 OXE262862:OXE262868 PHA262862:PHA262868 PQW262862:PQW262868 QAS262862:QAS262868 QKO262862:QKO262868 QUK262862:QUK262868 REG262862:REG262868 ROC262862:ROC262868 RXY262862:RXY262868 SHU262862:SHU262868 SRQ262862:SRQ262868 TBM262862:TBM262868 TLI262862:TLI262868 TVE262862:TVE262868 UFA262862:UFA262868 UOW262862:UOW262868 UYS262862:UYS262868 VIO262862:VIO262868 VSK262862:VSK262868 WCG262862:WCG262868 WMC262862:WMC262868 WVY262862:WVY262868 Q328401:Q328407 JM328398:JM328404 TI328398:TI328404 ADE328398:ADE328404 ANA328398:ANA328404 AWW328398:AWW328404 BGS328398:BGS328404 BQO328398:BQO328404 CAK328398:CAK328404 CKG328398:CKG328404 CUC328398:CUC328404 DDY328398:DDY328404 DNU328398:DNU328404 DXQ328398:DXQ328404 EHM328398:EHM328404 ERI328398:ERI328404 FBE328398:FBE328404 FLA328398:FLA328404 FUW328398:FUW328404 GES328398:GES328404 GOO328398:GOO328404 GYK328398:GYK328404 HIG328398:HIG328404 HSC328398:HSC328404 IBY328398:IBY328404 ILU328398:ILU328404 IVQ328398:IVQ328404 JFM328398:JFM328404 JPI328398:JPI328404 JZE328398:JZE328404 KJA328398:KJA328404 KSW328398:KSW328404 LCS328398:LCS328404 LMO328398:LMO328404 LWK328398:LWK328404 MGG328398:MGG328404 MQC328398:MQC328404 MZY328398:MZY328404 NJU328398:NJU328404 NTQ328398:NTQ328404 ODM328398:ODM328404 ONI328398:ONI328404 OXE328398:OXE328404 PHA328398:PHA328404 PQW328398:PQW328404 QAS328398:QAS328404 QKO328398:QKO328404 QUK328398:QUK328404 REG328398:REG328404 ROC328398:ROC328404 RXY328398:RXY328404 SHU328398:SHU328404 SRQ328398:SRQ328404 TBM328398:TBM328404 TLI328398:TLI328404 TVE328398:TVE328404 UFA328398:UFA328404 UOW328398:UOW328404 UYS328398:UYS328404 VIO328398:VIO328404 VSK328398:VSK328404 WCG328398:WCG328404 WMC328398:WMC328404 WVY328398:WVY328404 Q393937:Q393943 JM393934:JM393940 TI393934:TI393940 ADE393934:ADE393940 ANA393934:ANA393940 AWW393934:AWW393940 BGS393934:BGS393940 BQO393934:BQO393940 CAK393934:CAK393940 CKG393934:CKG393940 CUC393934:CUC393940 DDY393934:DDY393940 DNU393934:DNU393940 DXQ393934:DXQ393940 EHM393934:EHM393940 ERI393934:ERI393940 FBE393934:FBE393940 FLA393934:FLA393940 FUW393934:FUW393940 GES393934:GES393940 GOO393934:GOO393940 GYK393934:GYK393940 HIG393934:HIG393940 HSC393934:HSC393940 IBY393934:IBY393940 ILU393934:ILU393940 IVQ393934:IVQ393940 JFM393934:JFM393940 JPI393934:JPI393940 JZE393934:JZE393940 KJA393934:KJA393940 KSW393934:KSW393940 LCS393934:LCS393940 LMO393934:LMO393940 LWK393934:LWK393940 MGG393934:MGG393940 MQC393934:MQC393940 MZY393934:MZY393940 NJU393934:NJU393940 NTQ393934:NTQ393940 ODM393934:ODM393940 ONI393934:ONI393940 OXE393934:OXE393940 PHA393934:PHA393940 PQW393934:PQW393940 QAS393934:QAS393940 QKO393934:QKO393940 QUK393934:QUK393940 REG393934:REG393940 ROC393934:ROC393940 RXY393934:RXY393940 SHU393934:SHU393940 SRQ393934:SRQ393940 TBM393934:TBM393940 TLI393934:TLI393940 TVE393934:TVE393940 UFA393934:UFA393940 UOW393934:UOW393940 UYS393934:UYS393940 VIO393934:VIO393940 VSK393934:VSK393940 WCG393934:WCG393940 WMC393934:WMC393940 WVY393934:WVY393940 Q459473:Q459479 JM459470:JM459476 TI459470:TI459476 ADE459470:ADE459476 ANA459470:ANA459476 AWW459470:AWW459476 BGS459470:BGS459476 BQO459470:BQO459476 CAK459470:CAK459476 CKG459470:CKG459476 CUC459470:CUC459476 DDY459470:DDY459476 DNU459470:DNU459476 DXQ459470:DXQ459476 EHM459470:EHM459476 ERI459470:ERI459476 FBE459470:FBE459476 FLA459470:FLA459476 FUW459470:FUW459476 GES459470:GES459476 GOO459470:GOO459476 GYK459470:GYK459476 HIG459470:HIG459476 HSC459470:HSC459476 IBY459470:IBY459476 ILU459470:ILU459476 IVQ459470:IVQ459476 JFM459470:JFM459476 JPI459470:JPI459476 JZE459470:JZE459476 KJA459470:KJA459476 KSW459470:KSW459476 LCS459470:LCS459476 LMO459470:LMO459476 LWK459470:LWK459476 MGG459470:MGG459476 MQC459470:MQC459476 MZY459470:MZY459476 NJU459470:NJU459476 NTQ459470:NTQ459476 ODM459470:ODM459476 ONI459470:ONI459476 OXE459470:OXE459476 PHA459470:PHA459476 PQW459470:PQW459476 QAS459470:QAS459476 QKO459470:QKO459476 QUK459470:QUK459476 REG459470:REG459476 ROC459470:ROC459476 RXY459470:RXY459476 SHU459470:SHU459476 SRQ459470:SRQ459476 TBM459470:TBM459476 TLI459470:TLI459476 TVE459470:TVE459476 UFA459470:UFA459476 UOW459470:UOW459476 UYS459470:UYS459476 VIO459470:VIO459476 VSK459470:VSK459476 WCG459470:WCG459476 WMC459470:WMC459476 WVY459470:WVY459476 Q525009:Q525015 JM525006:JM525012 TI525006:TI525012 ADE525006:ADE525012 ANA525006:ANA525012 AWW525006:AWW525012 BGS525006:BGS525012 BQO525006:BQO525012 CAK525006:CAK525012 CKG525006:CKG525012 CUC525006:CUC525012 DDY525006:DDY525012 DNU525006:DNU525012 DXQ525006:DXQ525012 EHM525006:EHM525012 ERI525006:ERI525012 FBE525006:FBE525012 FLA525006:FLA525012 FUW525006:FUW525012 GES525006:GES525012 GOO525006:GOO525012 GYK525006:GYK525012 HIG525006:HIG525012 HSC525006:HSC525012 IBY525006:IBY525012 ILU525006:ILU525012 IVQ525006:IVQ525012 JFM525006:JFM525012 JPI525006:JPI525012 JZE525006:JZE525012 KJA525006:KJA525012 KSW525006:KSW525012 LCS525006:LCS525012 LMO525006:LMO525012 LWK525006:LWK525012 MGG525006:MGG525012 MQC525006:MQC525012 MZY525006:MZY525012 NJU525006:NJU525012 NTQ525006:NTQ525012 ODM525006:ODM525012 ONI525006:ONI525012 OXE525006:OXE525012 PHA525006:PHA525012 PQW525006:PQW525012 QAS525006:QAS525012 QKO525006:QKO525012 QUK525006:QUK525012 REG525006:REG525012 ROC525006:ROC525012 RXY525006:RXY525012 SHU525006:SHU525012 SRQ525006:SRQ525012 TBM525006:TBM525012 TLI525006:TLI525012 TVE525006:TVE525012 UFA525006:UFA525012 UOW525006:UOW525012 UYS525006:UYS525012 VIO525006:VIO525012 VSK525006:VSK525012 WCG525006:WCG525012 WMC525006:WMC525012 WVY525006:WVY525012 Q590545:Q590551 JM590542:JM590548 TI590542:TI590548 ADE590542:ADE590548 ANA590542:ANA590548 AWW590542:AWW590548 BGS590542:BGS590548 BQO590542:BQO590548 CAK590542:CAK590548 CKG590542:CKG590548 CUC590542:CUC590548 DDY590542:DDY590548 DNU590542:DNU590548 DXQ590542:DXQ590548 EHM590542:EHM590548 ERI590542:ERI590548 FBE590542:FBE590548 FLA590542:FLA590548 FUW590542:FUW590548 GES590542:GES590548 GOO590542:GOO590548 GYK590542:GYK590548 HIG590542:HIG590548 HSC590542:HSC590548 IBY590542:IBY590548 ILU590542:ILU590548 IVQ590542:IVQ590548 JFM590542:JFM590548 JPI590542:JPI590548 JZE590542:JZE590548 KJA590542:KJA590548 KSW590542:KSW590548 LCS590542:LCS590548 LMO590542:LMO590548 LWK590542:LWK590548 MGG590542:MGG590548 MQC590542:MQC590548 MZY590542:MZY590548 NJU590542:NJU590548 NTQ590542:NTQ590548 ODM590542:ODM590548 ONI590542:ONI590548 OXE590542:OXE590548 PHA590542:PHA590548 PQW590542:PQW590548 QAS590542:QAS590548 QKO590542:QKO590548 QUK590542:QUK590548 REG590542:REG590548 ROC590542:ROC590548 RXY590542:RXY590548 SHU590542:SHU590548 SRQ590542:SRQ590548 TBM590542:TBM590548 TLI590542:TLI590548 TVE590542:TVE590548 UFA590542:UFA590548 UOW590542:UOW590548 UYS590542:UYS590548 VIO590542:VIO590548 VSK590542:VSK590548 WCG590542:WCG590548 WMC590542:WMC590548 WVY590542:WVY590548 Q656081:Q656087 JM656078:JM656084 TI656078:TI656084 ADE656078:ADE656084 ANA656078:ANA656084 AWW656078:AWW656084 BGS656078:BGS656084 BQO656078:BQO656084 CAK656078:CAK656084 CKG656078:CKG656084 CUC656078:CUC656084 DDY656078:DDY656084 DNU656078:DNU656084 DXQ656078:DXQ656084 EHM656078:EHM656084 ERI656078:ERI656084 FBE656078:FBE656084 FLA656078:FLA656084 FUW656078:FUW656084 GES656078:GES656084 GOO656078:GOO656084 GYK656078:GYK656084 HIG656078:HIG656084 HSC656078:HSC656084 IBY656078:IBY656084 ILU656078:ILU656084 IVQ656078:IVQ656084 JFM656078:JFM656084 JPI656078:JPI656084 JZE656078:JZE656084 KJA656078:KJA656084 KSW656078:KSW656084 LCS656078:LCS656084 LMO656078:LMO656084 LWK656078:LWK656084 MGG656078:MGG656084 MQC656078:MQC656084 MZY656078:MZY656084 NJU656078:NJU656084 NTQ656078:NTQ656084 ODM656078:ODM656084 ONI656078:ONI656084 OXE656078:OXE656084 PHA656078:PHA656084 PQW656078:PQW656084 QAS656078:QAS656084 QKO656078:QKO656084 QUK656078:QUK656084 REG656078:REG656084 ROC656078:ROC656084 RXY656078:RXY656084 SHU656078:SHU656084 SRQ656078:SRQ656084 TBM656078:TBM656084 TLI656078:TLI656084 TVE656078:TVE656084 UFA656078:UFA656084 UOW656078:UOW656084 UYS656078:UYS656084 VIO656078:VIO656084 VSK656078:VSK656084 WCG656078:WCG656084 WMC656078:WMC656084 WVY656078:WVY656084 Q721617:Q721623 JM721614:JM721620 TI721614:TI721620 ADE721614:ADE721620 ANA721614:ANA721620 AWW721614:AWW721620 BGS721614:BGS721620 BQO721614:BQO721620 CAK721614:CAK721620 CKG721614:CKG721620 CUC721614:CUC721620 DDY721614:DDY721620 DNU721614:DNU721620 DXQ721614:DXQ721620 EHM721614:EHM721620 ERI721614:ERI721620 FBE721614:FBE721620 FLA721614:FLA721620 FUW721614:FUW721620 GES721614:GES721620 GOO721614:GOO721620 GYK721614:GYK721620 HIG721614:HIG721620 HSC721614:HSC721620 IBY721614:IBY721620 ILU721614:ILU721620 IVQ721614:IVQ721620 JFM721614:JFM721620 JPI721614:JPI721620 JZE721614:JZE721620 KJA721614:KJA721620 KSW721614:KSW721620 LCS721614:LCS721620 LMO721614:LMO721620 LWK721614:LWK721620 MGG721614:MGG721620 MQC721614:MQC721620 MZY721614:MZY721620 NJU721614:NJU721620 NTQ721614:NTQ721620 ODM721614:ODM721620 ONI721614:ONI721620 OXE721614:OXE721620 PHA721614:PHA721620 PQW721614:PQW721620 QAS721614:QAS721620 QKO721614:QKO721620 QUK721614:QUK721620 REG721614:REG721620 ROC721614:ROC721620 RXY721614:RXY721620 SHU721614:SHU721620 SRQ721614:SRQ721620 TBM721614:TBM721620 TLI721614:TLI721620 TVE721614:TVE721620 UFA721614:UFA721620 UOW721614:UOW721620 UYS721614:UYS721620 VIO721614:VIO721620 VSK721614:VSK721620 WCG721614:WCG721620 WMC721614:WMC721620 WVY721614:WVY721620 Q787153:Q787159 JM787150:JM787156 TI787150:TI787156 ADE787150:ADE787156 ANA787150:ANA787156 AWW787150:AWW787156 BGS787150:BGS787156 BQO787150:BQO787156 CAK787150:CAK787156 CKG787150:CKG787156 CUC787150:CUC787156 DDY787150:DDY787156 DNU787150:DNU787156 DXQ787150:DXQ787156 EHM787150:EHM787156 ERI787150:ERI787156 FBE787150:FBE787156 FLA787150:FLA787156 FUW787150:FUW787156 GES787150:GES787156 GOO787150:GOO787156 GYK787150:GYK787156 HIG787150:HIG787156 HSC787150:HSC787156 IBY787150:IBY787156 ILU787150:ILU787156 IVQ787150:IVQ787156 JFM787150:JFM787156 JPI787150:JPI787156 JZE787150:JZE787156 KJA787150:KJA787156 KSW787150:KSW787156 LCS787150:LCS787156 LMO787150:LMO787156 LWK787150:LWK787156 MGG787150:MGG787156 MQC787150:MQC787156 MZY787150:MZY787156 NJU787150:NJU787156 NTQ787150:NTQ787156 ODM787150:ODM787156 ONI787150:ONI787156 OXE787150:OXE787156 PHA787150:PHA787156 PQW787150:PQW787156 QAS787150:QAS787156 QKO787150:QKO787156 QUK787150:QUK787156 REG787150:REG787156 ROC787150:ROC787156 RXY787150:RXY787156 SHU787150:SHU787156 SRQ787150:SRQ787156 TBM787150:TBM787156 TLI787150:TLI787156 TVE787150:TVE787156 UFA787150:UFA787156 UOW787150:UOW787156 UYS787150:UYS787156 VIO787150:VIO787156 VSK787150:VSK787156 WCG787150:WCG787156 WMC787150:WMC787156 WVY787150:WVY787156 Q852689:Q852695 JM852686:JM852692 TI852686:TI852692 ADE852686:ADE852692 ANA852686:ANA852692 AWW852686:AWW852692 BGS852686:BGS852692 BQO852686:BQO852692 CAK852686:CAK852692 CKG852686:CKG852692 CUC852686:CUC852692 DDY852686:DDY852692 DNU852686:DNU852692 DXQ852686:DXQ852692 EHM852686:EHM852692 ERI852686:ERI852692 FBE852686:FBE852692 FLA852686:FLA852692 FUW852686:FUW852692 GES852686:GES852692 GOO852686:GOO852692 GYK852686:GYK852692 HIG852686:HIG852692 HSC852686:HSC852692 IBY852686:IBY852692 ILU852686:ILU852692 IVQ852686:IVQ852692 JFM852686:JFM852692 JPI852686:JPI852692 JZE852686:JZE852692 KJA852686:KJA852692 KSW852686:KSW852692 LCS852686:LCS852692 LMO852686:LMO852692 LWK852686:LWK852692 MGG852686:MGG852692 MQC852686:MQC852692 MZY852686:MZY852692 NJU852686:NJU852692 NTQ852686:NTQ852692 ODM852686:ODM852692 ONI852686:ONI852692 OXE852686:OXE852692 PHA852686:PHA852692 PQW852686:PQW852692 QAS852686:QAS852692 QKO852686:QKO852692 QUK852686:QUK852692 REG852686:REG852692 ROC852686:ROC852692 RXY852686:RXY852692 SHU852686:SHU852692 SRQ852686:SRQ852692 TBM852686:TBM852692 TLI852686:TLI852692 TVE852686:TVE852692 UFA852686:UFA852692 UOW852686:UOW852692 UYS852686:UYS852692 VIO852686:VIO852692 VSK852686:VSK852692 WCG852686:WCG852692 WMC852686:WMC852692 WVY852686:WVY852692 Q918225:Q918231 JM918222:JM918228 TI918222:TI918228 ADE918222:ADE918228 ANA918222:ANA918228 AWW918222:AWW918228 BGS918222:BGS918228 BQO918222:BQO918228 CAK918222:CAK918228 CKG918222:CKG918228 CUC918222:CUC918228 DDY918222:DDY918228 DNU918222:DNU918228 DXQ918222:DXQ918228 EHM918222:EHM918228 ERI918222:ERI918228 FBE918222:FBE918228 FLA918222:FLA918228 FUW918222:FUW918228 GES918222:GES918228 GOO918222:GOO918228 GYK918222:GYK918228 HIG918222:HIG918228 HSC918222:HSC918228 IBY918222:IBY918228 ILU918222:ILU918228 IVQ918222:IVQ918228 JFM918222:JFM918228 JPI918222:JPI918228 JZE918222:JZE918228 KJA918222:KJA918228 KSW918222:KSW918228 LCS918222:LCS918228 LMO918222:LMO918228 LWK918222:LWK918228 MGG918222:MGG918228 MQC918222:MQC918228 MZY918222:MZY918228 NJU918222:NJU918228 NTQ918222:NTQ918228 ODM918222:ODM918228 ONI918222:ONI918228 OXE918222:OXE918228 PHA918222:PHA918228 PQW918222:PQW918228 QAS918222:QAS918228 QKO918222:QKO918228 QUK918222:QUK918228 REG918222:REG918228 ROC918222:ROC918228 RXY918222:RXY918228 SHU918222:SHU918228 SRQ918222:SRQ918228 TBM918222:TBM918228 TLI918222:TLI918228 TVE918222:TVE918228 UFA918222:UFA918228 UOW918222:UOW918228 UYS918222:UYS918228 VIO918222:VIO918228 VSK918222:VSK918228 WCG918222:WCG918228 WMC918222:WMC918228 WVY918222:WVY918228 Q983761:Q983767 JM983758:JM983764 TI983758:TI983764 ADE983758:ADE983764 ANA983758:ANA983764 AWW983758:AWW983764 BGS983758:BGS983764 BQO983758:BQO983764 CAK983758:CAK983764 CKG983758:CKG983764 CUC983758:CUC983764 DDY983758:DDY983764 DNU983758:DNU983764 DXQ983758:DXQ983764 EHM983758:EHM983764 ERI983758:ERI983764 FBE983758:FBE983764 FLA983758:FLA983764 FUW983758:FUW983764 GES983758:GES983764 GOO983758:GOO983764 GYK983758:GYK983764 HIG983758:HIG983764 HSC983758:HSC983764 IBY983758:IBY983764 ILU983758:ILU983764 IVQ983758:IVQ983764 JFM983758:JFM983764 JPI983758:JPI983764 JZE983758:JZE983764 KJA983758:KJA983764 KSW983758:KSW983764 LCS983758:LCS983764 LMO983758:LMO983764 LWK983758:LWK983764 MGG983758:MGG983764 MQC983758:MQC983764 MZY983758:MZY983764 NJU983758:NJU983764 NTQ983758:NTQ983764 ODM983758:ODM983764 ONI983758:ONI983764 OXE983758:OXE983764 PHA983758:PHA983764 PQW983758:PQW983764 QAS983758:QAS983764 QKO983758:QKO983764 QUK983758:QUK983764 REG983758:REG983764 ROC983758:ROC983764 RXY983758:RXY983764 SHU983758:SHU983764 SRQ983758:SRQ983764 TBM983758:TBM983764 TLI983758:TLI983764 TVE983758:TVE983764 UFA983758:UFA983764 UOW983758:UOW983764 UYS983758:UYS983764 VIO983758:VIO983764 VSK983758:VSK983764 WCG983758:WCG983764 WMC983758:WMC983764 WVY983758:WVY983764 Q66252 JM66249 TI66249 ADE66249 ANA66249 AWW66249 BGS66249 BQO66249 CAK66249 CKG66249 CUC66249 DDY66249 DNU66249 DXQ66249 EHM66249 ERI66249 FBE66249 FLA66249 FUW66249 GES66249 GOO66249 GYK66249 HIG66249 HSC66249 IBY66249 ILU66249 IVQ66249 JFM66249 JPI66249 JZE66249 KJA66249 KSW66249 LCS66249 LMO66249 LWK66249 MGG66249 MQC66249 MZY66249 NJU66249 NTQ66249 ODM66249 ONI66249 OXE66249 PHA66249 PQW66249 QAS66249 QKO66249 QUK66249 REG66249 ROC66249 RXY66249 SHU66249 SRQ66249 TBM66249 TLI66249 TVE66249 UFA66249 UOW66249 UYS66249 VIO66249 VSK66249 WCG66249 WMC66249 WVY66249 Q131788 JM131785 TI131785 ADE131785 ANA131785 AWW131785 BGS131785 BQO131785 CAK131785 CKG131785 CUC131785 DDY131785 DNU131785 DXQ131785 EHM131785 ERI131785 FBE131785 FLA131785 FUW131785 GES131785 GOO131785 GYK131785 HIG131785 HSC131785 IBY131785 ILU131785 IVQ131785 JFM131785 JPI131785 JZE131785 KJA131785 KSW131785 LCS131785 LMO131785 LWK131785 MGG131785 MQC131785 MZY131785 NJU131785 NTQ131785 ODM131785 ONI131785 OXE131785 PHA131785 PQW131785 QAS131785 QKO131785 QUK131785 REG131785 ROC131785 RXY131785 SHU131785 SRQ131785 TBM131785 TLI131785 TVE131785 UFA131785 UOW131785 UYS131785 VIO131785 VSK131785 WCG131785 WMC131785 WVY131785 Q197324 JM197321 TI197321 ADE197321 ANA197321 AWW197321 BGS197321 BQO197321 CAK197321 CKG197321 CUC197321 DDY197321 DNU197321 DXQ197321 EHM197321 ERI197321 FBE197321 FLA197321 FUW197321 GES197321 GOO197321 GYK197321 HIG197321 HSC197321 IBY197321 ILU197321 IVQ197321 JFM197321 JPI197321 JZE197321 KJA197321 KSW197321 LCS197321 LMO197321 LWK197321 MGG197321 MQC197321 MZY197321 NJU197321 NTQ197321 ODM197321 ONI197321 OXE197321 PHA197321 PQW197321 QAS197321 QKO197321 QUK197321 REG197321 ROC197321 RXY197321 SHU197321 SRQ197321 TBM197321 TLI197321 TVE197321 UFA197321 UOW197321 UYS197321 VIO197321 VSK197321 WCG197321 WMC197321 WVY197321 Q262860 JM262857 TI262857 ADE262857 ANA262857 AWW262857 BGS262857 BQO262857 CAK262857 CKG262857 CUC262857 DDY262857 DNU262857 DXQ262857 EHM262857 ERI262857 FBE262857 FLA262857 FUW262857 GES262857 GOO262857 GYK262857 HIG262857 HSC262857 IBY262857 ILU262857 IVQ262857 JFM262857 JPI262857 JZE262857 KJA262857 KSW262857 LCS262857 LMO262857 LWK262857 MGG262857 MQC262857 MZY262857 NJU262857 NTQ262857 ODM262857 ONI262857 OXE262857 PHA262857 PQW262857 QAS262857 QKO262857 QUK262857 REG262857 ROC262857 RXY262857 SHU262857 SRQ262857 TBM262857 TLI262857 TVE262857 UFA262857 UOW262857 UYS262857 VIO262857 VSK262857 WCG262857 WMC262857 WVY262857 Q328396 JM328393 TI328393 ADE328393 ANA328393 AWW328393 BGS328393 BQO328393 CAK328393 CKG328393 CUC328393 DDY328393 DNU328393 DXQ328393 EHM328393 ERI328393 FBE328393 FLA328393 FUW328393 GES328393 GOO328393 GYK328393 HIG328393 HSC328393 IBY328393 ILU328393 IVQ328393 JFM328393 JPI328393 JZE328393 KJA328393 KSW328393 LCS328393 LMO328393 LWK328393 MGG328393 MQC328393 MZY328393 NJU328393 NTQ328393 ODM328393 ONI328393 OXE328393 PHA328393 PQW328393 QAS328393 QKO328393 QUK328393 REG328393 ROC328393 RXY328393 SHU328393 SRQ328393 TBM328393 TLI328393 TVE328393 UFA328393 UOW328393 UYS328393 VIO328393 VSK328393 WCG328393 WMC328393 WVY328393 Q393932 JM393929 TI393929 ADE393929 ANA393929 AWW393929 BGS393929 BQO393929 CAK393929 CKG393929 CUC393929 DDY393929 DNU393929 DXQ393929 EHM393929 ERI393929 FBE393929 FLA393929 FUW393929 GES393929 GOO393929 GYK393929 HIG393929 HSC393929 IBY393929 ILU393929 IVQ393929 JFM393929 JPI393929 JZE393929 KJA393929 KSW393929 LCS393929 LMO393929 LWK393929 MGG393929 MQC393929 MZY393929 NJU393929 NTQ393929 ODM393929 ONI393929 OXE393929 PHA393929 PQW393929 QAS393929 QKO393929 QUK393929 REG393929 ROC393929 RXY393929 SHU393929 SRQ393929 TBM393929 TLI393929 TVE393929 UFA393929 UOW393929 UYS393929 VIO393929 VSK393929 WCG393929 WMC393929 WVY393929 Q459468 JM459465 TI459465 ADE459465 ANA459465 AWW459465 BGS459465 BQO459465 CAK459465 CKG459465 CUC459465 DDY459465 DNU459465 DXQ459465 EHM459465 ERI459465 FBE459465 FLA459465 FUW459465 GES459465 GOO459465 GYK459465 HIG459465 HSC459465 IBY459465 ILU459465 IVQ459465 JFM459465 JPI459465 JZE459465 KJA459465 KSW459465 LCS459465 LMO459465 LWK459465 MGG459465 MQC459465 MZY459465 NJU459465 NTQ459465 ODM459465 ONI459465 OXE459465 PHA459465 PQW459465 QAS459465 QKO459465 QUK459465 REG459465 ROC459465 RXY459465 SHU459465 SRQ459465 TBM459465 TLI459465 TVE459465 UFA459465 UOW459465 UYS459465 VIO459465 VSK459465 WCG459465 WMC459465 WVY459465 Q525004 JM525001 TI525001 ADE525001 ANA525001 AWW525001 BGS525001 BQO525001 CAK525001 CKG525001 CUC525001 DDY525001 DNU525001 DXQ525001 EHM525001 ERI525001 FBE525001 FLA525001 FUW525001 GES525001 GOO525001 GYK525001 HIG525001 HSC525001 IBY525001 ILU525001 IVQ525001 JFM525001 JPI525001 JZE525001 KJA525001 KSW525001 LCS525001 LMO525001 LWK525001 MGG525001 MQC525001 MZY525001 NJU525001 NTQ525001 ODM525001 ONI525001 OXE525001 PHA525001 PQW525001 QAS525001 QKO525001 QUK525001 REG525001 ROC525001 RXY525001 SHU525001 SRQ525001 TBM525001 TLI525001 TVE525001 UFA525001 UOW525001 UYS525001 VIO525001 VSK525001 WCG525001 WMC525001 WVY525001 Q590540 JM590537 TI590537 ADE590537 ANA590537 AWW590537 BGS590537 BQO590537 CAK590537 CKG590537 CUC590537 DDY590537 DNU590537 DXQ590537 EHM590537 ERI590537 FBE590537 FLA590537 FUW590537 GES590537 GOO590537 GYK590537 HIG590537 HSC590537 IBY590537 ILU590537 IVQ590537 JFM590537 JPI590537 JZE590537 KJA590537 KSW590537 LCS590537 LMO590537 LWK590537 MGG590537 MQC590537 MZY590537 NJU590537 NTQ590537 ODM590537 ONI590537 OXE590537 PHA590537 PQW590537 QAS590537 QKO590537 QUK590537 REG590537 ROC590537 RXY590537 SHU590537 SRQ590537 TBM590537 TLI590537 TVE590537 UFA590537 UOW590537 UYS590537 VIO590537 VSK590537 WCG590537 WMC590537 WVY590537 Q656076 JM656073 TI656073 ADE656073 ANA656073 AWW656073 BGS656073 BQO656073 CAK656073 CKG656073 CUC656073 DDY656073 DNU656073 DXQ656073 EHM656073 ERI656073 FBE656073 FLA656073 FUW656073 GES656073 GOO656073 GYK656073 HIG656073 HSC656073 IBY656073 ILU656073 IVQ656073 JFM656073 JPI656073 JZE656073 KJA656073 KSW656073 LCS656073 LMO656073 LWK656073 MGG656073 MQC656073 MZY656073 NJU656073 NTQ656073 ODM656073 ONI656073 OXE656073 PHA656073 PQW656073 QAS656073 QKO656073 QUK656073 REG656073 ROC656073 RXY656073 SHU656073 SRQ656073 TBM656073 TLI656073 TVE656073 UFA656073 UOW656073 UYS656073 VIO656073 VSK656073 WCG656073 WMC656073 WVY656073 Q721612 JM721609 TI721609 ADE721609 ANA721609 AWW721609 BGS721609 BQO721609 CAK721609 CKG721609 CUC721609 DDY721609 DNU721609 DXQ721609 EHM721609 ERI721609 FBE721609 FLA721609 FUW721609 GES721609 GOO721609 GYK721609 HIG721609 HSC721609 IBY721609 ILU721609 IVQ721609 JFM721609 JPI721609 JZE721609 KJA721609 KSW721609 LCS721609 LMO721609 LWK721609 MGG721609 MQC721609 MZY721609 NJU721609 NTQ721609 ODM721609 ONI721609 OXE721609 PHA721609 PQW721609 QAS721609 QKO721609 QUK721609 REG721609 ROC721609 RXY721609 SHU721609 SRQ721609 TBM721609 TLI721609 TVE721609 UFA721609 UOW721609 UYS721609 VIO721609 VSK721609 WCG721609 WMC721609 WVY721609 Q787148 JM787145 TI787145 ADE787145 ANA787145 AWW787145 BGS787145 BQO787145 CAK787145 CKG787145 CUC787145 DDY787145 DNU787145 DXQ787145 EHM787145 ERI787145 FBE787145 FLA787145 FUW787145 GES787145 GOO787145 GYK787145 HIG787145 HSC787145 IBY787145 ILU787145 IVQ787145 JFM787145 JPI787145 JZE787145 KJA787145 KSW787145 LCS787145 LMO787145 LWK787145 MGG787145 MQC787145 MZY787145 NJU787145 NTQ787145 ODM787145 ONI787145 OXE787145 PHA787145 PQW787145 QAS787145 QKO787145 QUK787145 REG787145 ROC787145 RXY787145 SHU787145 SRQ787145 TBM787145 TLI787145 TVE787145 UFA787145 UOW787145 UYS787145 VIO787145 VSK787145 WCG787145 WMC787145 WVY787145 Q852684 JM852681 TI852681 ADE852681 ANA852681 AWW852681 BGS852681 BQO852681 CAK852681 CKG852681 CUC852681 DDY852681 DNU852681 DXQ852681 EHM852681 ERI852681 FBE852681 FLA852681 FUW852681 GES852681 GOO852681 GYK852681 HIG852681 HSC852681 IBY852681 ILU852681 IVQ852681 JFM852681 JPI852681 JZE852681 KJA852681 KSW852681 LCS852681 LMO852681 LWK852681 MGG852681 MQC852681 MZY852681 NJU852681 NTQ852681 ODM852681 ONI852681 OXE852681 PHA852681 PQW852681 QAS852681 QKO852681 QUK852681 REG852681 ROC852681 RXY852681 SHU852681 SRQ852681 TBM852681 TLI852681 TVE852681 UFA852681 UOW852681 UYS852681 VIO852681 VSK852681 WCG852681 WMC852681 WVY852681 Q918220 JM918217 TI918217 ADE918217 ANA918217 AWW918217 BGS918217 BQO918217 CAK918217 CKG918217 CUC918217 DDY918217 DNU918217 DXQ918217 EHM918217 ERI918217 FBE918217 FLA918217 FUW918217 GES918217 GOO918217 GYK918217 HIG918217 HSC918217 IBY918217 ILU918217 IVQ918217 JFM918217 JPI918217 JZE918217 KJA918217 KSW918217 LCS918217 LMO918217 LWK918217 MGG918217 MQC918217 MZY918217 NJU918217 NTQ918217 ODM918217 ONI918217 OXE918217 PHA918217 PQW918217 QAS918217 QKO918217 QUK918217 REG918217 ROC918217 RXY918217 SHU918217 SRQ918217 TBM918217 TLI918217 TVE918217 UFA918217 UOW918217 UYS918217 VIO918217 VSK918217 WCG918217 WMC918217 WVY918217 Q983756 JM983753 TI983753 ADE983753 ANA983753 AWW983753 BGS983753 BQO983753 CAK983753 CKG983753 CUC983753 DDY983753 DNU983753 DXQ983753 EHM983753 ERI983753 FBE983753 FLA983753 FUW983753 GES983753 GOO983753 GYK983753 HIG983753 HSC983753 IBY983753 ILU983753 IVQ983753 JFM983753 JPI983753 JZE983753 KJA983753 KSW983753 LCS983753 LMO983753 LWK983753 MGG983753 MQC983753 MZY983753 NJU983753 NTQ983753 ODM983753 ONI983753 OXE983753 PHA983753 PQW983753 QAS983753 QKO983753 QUK983753 REG983753 ROC983753 RXY983753 SHU983753 SRQ983753 TBM983753 TLI983753 TVE983753 UFA983753 UOW983753 UYS983753 VIO983753 VSK983753 WCG983753 WMC983753 WVY983753 Q66266 JM66263 TI66263 ADE66263 ANA66263 AWW66263 BGS66263 BQO66263 CAK66263 CKG66263 CUC66263 DDY66263 DNU66263 DXQ66263 EHM66263 ERI66263 FBE66263 FLA66263 FUW66263 GES66263 GOO66263 GYK66263 HIG66263 HSC66263 IBY66263 ILU66263 IVQ66263 JFM66263 JPI66263 JZE66263 KJA66263 KSW66263 LCS66263 LMO66263 LWK66263 MGG66263 MQC66263 MZY66263 NJU66263 NTQ66263 ODM66263 ONI66263 OXE66263 PHA66263 PQW66263 QAS66263 QKO66263 QUK66263 REG66263 ROC66263 RXY66263 SHU66263 SRQ66263 TBM66263 TLI66263 TVE66263 UFA66263 UOW66263 UYS66263 VIO66263 VSK66263 WCG66263 WMC66263 WVY66263 Q131802 JM131799 TI131799 ADE131799 ANA131799 AWW131799 BGS131799 BQO131799 CAK131799 CKG131799 CUC131799 DDY131799 DNU131799 DXQ131799 EHM131799 ERI131799 FBE131799 FLA131799 FUW131799 GES131799 GOO131799 GYK131799 HIG131799 HSC131799 IBY131799 ILU131799 IVQ131799 JFM131799 JPI131799 JZE131799 KJA131799 KSW131799 LCS131799 LMO131799 LWK131799 MGG131799 MQC131799 MZY131799 NJU131799 NTQ131799 ODM131799 ONI131799 OXE131799 PHA131799 PQW131799 QAS131799 QKO131799 QUK131799 REG131799 ROC131799 RXY131799 SHU131799 SRQ131799 TBM131799 TLI131799 TVE131799 UFA131799 UOW131799 UYS131799 VIO131799 VSK131799 WCG131799 WMC131799 WVY131799 Q197338 JM197335 TI197335 ADE197335 ANA197335 AWW197335 BGS197335 BQO197335 CAK197335 CKG197335 CUC197335 DDY197335 DNU197335 DXQ197335 EHM197335 ERI197335 FBE197335 FLA197335 FUW197335 GES197335 GOO197335 GYK197335 HIG197335 HSC197335 IBY197335 ILU197335 IVQ197335 JFM197335 JPI197335 JZE197335 KJA197335 KSW197335 LCS197335 LMO197335 LWK197335 MGG197335 MQC197335 MZY197335 NJU197335 NTQ197335 ODM197335 ONI197335 OXE197335 PHA197335 PQW197335 QAS197335 QKO197335 QUK197335 REG197335 ROC197335 RXY197335 SHU197335 SRQ197335 TBM197335 TLI197335 TVE197335 UFA197335 UOW197335 UYS197335 VIO197335 VSK197335 WCG197335 WMC197335 WVY197335 Q262874 JM262871 TI262871 ADE262871 ANA262871 AWW262871 BGS262871 BQO262871 CAK262871 CKG262871 CUC262871 DDY262871 DNU262871 DXQ262871 EHM262871 ERI262871 FBE262871 FLA262871 FUW262871 GES262871 GOO262871 GYK262871 HIG262871 HSC262871 IBY262871 ILU262871 IVQ262871 JFM262871 JPI262871 JZE262871 KJA262871 KSW262871 LCS262871 LMO262871 LWK262871 MGG262871 MQC262871 MZY262871 NJU262871 NTQ262871 ODM262871 ONI262871 OXE262871 PHA262871 PQW262871 QAS262871 QKO262871 QUK262871 REG262871 ROC262871 RXY262871 SHU262871 SRQ262871 TBM262871 TLI262871 TVE262871 UFA262871 UOW262871 UYS262871 VIO262871 VSK262871 WCG262871 WMC262871 WVY262871 Q328410 JM328407 TI328407 ADE328407 ANA328407 AWW328407 BGS328407 BQO328407 CAK328407 CKG328407 CUC328407 DDY328407 DNU328407 DXQ328407 EHM328407 ERI328407 FBE328407 FLA328407 FUW328407 GES328407 GOO328407 GYK328407 HIG328407 HSC328407 IBY328407 ILU328407 IVQ328407 JFM328407 JPI328407 JZE328407 KJA328407 KSW328407 LCS328407 LMO328407 LWK328407 MGG328407 MQC328407 MZY328407 NJU328407 NTQ328407 ODM328407 ONI328407 OXE328407 PHA328407 PQW328407 QAS328407 QKO328407 QUK328407 REG328407 ROC328407 RXY328407 SHU328407 SRQ328407 TBM328407 TLI328407 TVE328407 UFA328407 UOW328407 UYS328407 VIO328407 VSK328407 WCG328407 WMC328407 WVY328407 Q393946 JM393943 TI393943 ADE393943 ANA393943 AWW393943 BGS393943 BQO393943 CAK393943 CKG393943 CUC393943 DDY393943 DNU393943 DXQ393943 EHM393943 ERI393943 FBE393943 FLA393943 FUW393943 GES393943 GOO393943 GYK393943 HIG393943 HSC393943 IBY393943 ILU393943 IVQ393943 JFM393943 JPI393943 JZE393943 KJA393943 KSW393943 LCS393943 LMO393943 LWK393943 MGG393943 MQC393943 MZY393943 NJU393943 NTQ393943 ODM393943 ONI393943 OXE393943 PHA393943 PQW393943 QAS393943 QKO393943 QUK393943 REG393943 ROC393943 RXY393943 SHU393943 SRQ393943 TBM393943 TLI393943 TVE393943 UFA393943 UOW393943 UYS393943 VIO393943 VSK393943 WCG393943 WMC393943 WVY393943 Q459482 JM459479 TI459479 ADE459479 ANA459479 AWW459479 BGS459479 BQO459479 CAK459479 CKG459479 CUC459479 DDY459479 DNU459479 DXQ459479 EHM459479 ERI459479 FBE459479 FLA459479 FUW459479 GES459479 GOO459479 GYK459479 HIG459479 HSC459479 IBY459479 ILU459479 IVQ459479 JFM459479 JPI459479 JZE459479 KJA459479 KSW459479 LCS459479 LMO459479 LWK459479 MGG459479 MQC459479 MZY459479 NJU459479 NTQ459479 ODM459479 ONI459479 OXE459479 PHA459479 PQW459479 QAS459479 QKO459479 QUK459479 REG459479 ROC459479 RXY459479 SHU459479 SRQ459479 TBM459479 TLI459479 TVE459479 UFA459479 UOW459479 UYS459479 VIO459479 VSK459479 WCG459479 WMC459479 WVY459479 Q525018 JM525015 TI525015 ADE525015 ANA525015 AWW525015 BGS525015 BQO525015 CAK525015 CKG525015 CUC525015 DDY525015 DNU525015 DXQ525015 EHM525015 ERI525015 FBE525015 FLA525015 FUW525015 GES525015 GOO525015 GYK525015 HIG525015 HSC525015 IBY525015 ILU525015 IVQ525015 JFM525015 JPI525015 JZE525015 KJA525015 KSW525015 LCS525015 LMO525015 LWK525015 MGG525015 MQC525015 MZY525015 NJU525015 NTQ525015 ODM525015 ONI525015 OXE525015 PHA525015 PQW525015 QAS525015 QKO525015 QUK525015 REG525015 ROC525015 RXY525015 SHU525015 SRQ525015 TBM525015 TLI525015 TVE525015 UFA525015 UOW525015 UYS525015 VIO525015 VSK525015 WCG525015 WMC525015 WVY525015 Q590554 JM590551 TI590551 ADE590551 ANA590551 AWW590551 BGS590551 BQO590551 CAK590551 CKG590551 CUC590551 DDY590551 DNU590551 DXQ590551 EHM590551 ERI590551 FBE590551 FLA590551 FUW590551 GES590551 GOO590551 GYK590551 HIG590551 HSC590551 IBY590551 ILU590551 IVQ590551 JFM590551 JPI590551 JZE590551 KJA590551 KSW590551 LCS590551 LMO590551 LWK590551 MGG590551 MQC590551 MZY590551 NJU590551 NTQ590551 ODM590551 ONI590551 OXE590551 PHA590551 PQW590551 QAS590551 QKO590551 QUK590551 REG590551 ROC590551 RXY590551 SHU590551 SRQ590551 TBM590551 TLI590551 TVE590551 UFA590551 UOW590551 UYS590551 VIO590551 VSK590551 WCG590551 WMC590551 WVY590551 Q656090 JM656087 TI656087 ADE656087 ANA656087 AWW656087 BGS656087 BQO656087 CAK656087 CKG656087 CUC656087 DDY656087 DNU656087 DXQ656087 EHM656087 ERI656087 FBE656087 FLA656087 FUW656087 GES656087 GOO656087 GYK656087 HIG656087 HSC656087 IBY656087 ILU656087 IVQ656087 JFM656087 JPI656087 JZE656087 KJA656087 KSW656087 LCS656087 LMO656087 LWK656087 MGG656087 MQC656087 MZY656087 NJU656087 NTQ656087 ODM656087 ONI656087 OXE656087 PHA656087 PQW656087 QAS656087 QKO656087 QUK656087 REG656087 ROC656087 RXY656087 SHU656087 SRQ656087 TBM656087 TLI656087 TVE656087 UFA656087 UOW656087 UYS656087 VIO656087 VSK656087 WCG656087 WMC656087 WVY656087 Q721626 JM721623 TI721623 ADE721623 ANA721623 AWW721623 BGS721623 BQO721623 CAK721623 CKG721623 CUC721623 DDY721623 DNU721623 DXQ721623 EHM721623 ERI721623 FBE721623 FLA721623 FUW721623 GES721623 GOO721623 GYK721623 HIG721623 HSC721623 IBY721623 ILU721623 IVQ721623 JFM721623 JPI721623 JZE721623 KJA721623 KSW721623 LCS721623 LMO721623 LWK721623 MGG721623 MQC721623 MZY721623 NJU721623 NTQ721623 ODM721623 ONI721623 OXE721623 PHA721623 PQW721623 QAS721623 QKO721623 QUK721623 REG721623 ROC721623 RXY721623 SHU721623 SRQ721623 TBM721623 TLI721623 TVE721623 UFA721623 UOW721623 UYS721623 VIO721623 VSK721623 WCG721623 WMC721623 WVY721623 Q787162 JM787159 TI787159 ADE787159 ANA787159 AWW787159 BGS787159 BQO787159 CAK787159 CKG787159 CUC787159 DDY787159 DNU787159 DXQ787159 EHM787159 ERI787159 FBE787159 FLA787159 FUW787159 GES787159 GOO787159 GYK787159 HIG787159 HSC787159 IBY787159 ILU787159 IVQ787159 JFM787159 JPI787159 JZE787159 KJA787159 KSW787159 LCS787159 LMO787159 LWK787159 MGG787159 MQC787159 MZY787159 NJU787159 NTQ787159 ODM787159 ONI787159 OXE787159 PHA787159 PQW787159 QAS787159 QKO787159 QUK787159 REG787159 ROC787159 RXY787159 SHU787159 SRQ787159 TBM787159 TLI787159 TVE787159 UFA787159 UOW787159 UYS787159 VIO787159 VSK787159 WCG787159 WMC787159 WVY787159 Q852698 JM852695 TI852695 ADE852695 ANA852695 AWW852695 BGS852695 BQO852695 CAK852695 CKG852695 CUC852695 DDY852695 DNU852695 DXQ852695 EHM852695 ERI852695 FBE852695 FLA852695 FUW852695 GES852695 GOO852695 GYK852695 HIG852695 HSC852695 IBY852695 ILU852695 IVQ852695 JFM852695 JPI852695 JZE852695 KJA852695 KSW852695 LCS852695 LMO852695 LWK852695 MGG852695 MQC852695 MZY852695 NJU852695 NTQ852695 ODM852695 ONI852695 OXE852695 PHA852695 PQW852695 QAS852695 QKO852695 QUK852695 REG852695 ROC852695 RXY852695 SHU852695 SRQ852695 TBM852695 TLI852695 TVE852695 UFA852695 UOW852695 UYS852695 VIO852695 VSK852695 WCG852695 WMC852695 WVY852695 Q918234 JM918231 TI918231 ADE918231 ANA918231 AWW918231 BGS918231 BQO918231 CAK918231 CKG918231 CUC918231 DDY918231 DNU918231 DXQ918231 EHM918231 ERI918231 FBE918231 FLA918231 FUW918231 GES918231 GOO918231 GYK918231 HIG918231 HSC918231 IBY918231 ILU918231 IVQ918231 JFM918231 JPI918231 JZE918231 KJA918231 KSW918231 LCS918231 LMO918231 LWK918231 MGG918231 MQC918231 MZY918231 NJU918231 NTQ918231 ODM918231 ONI918231 OXE918231 PHA918231 PQW918231 QAS918231 QKO918231 QUK918231 REG918231 ROC918231 RXY918231 SHU918231 SRQ918231 TBM918231 TLI918231 TVE918231 UFA918231 UOW918231 UYS918231 VIO918231 VSK918231 WCG918231 WMC918231 WVY918231 Q983770 JM983767 TI983767 ADE983767 ANA983767 AWW983767 BGS983767 BQO983767 CAK983767 CKG983767 CUC983767 DDY983767 DNU983767 DXQ983767 EHM983767 ERI983767 FBE983767 FLA983767 FUW983767 GES983767 GOO983767 GYK983767 HIG983767 HSC983767 IBY983767 ILU983767 IVQ983767 JFM983767 JPI983767 JZE983767 KJA983767 KSW983767 LCS983767 LMO983767 LWK983767 MGG983767 MQC983767 MZY983767 NJU983767 NTQ983767 ODM983767 ONI983767 OXE983767 PHA983767 PQW983767 QAS983767 QKO983767 QUK983767 REG983767 ROC983767 RXY983767 SHU983767 SRQ983767 TBM983767 TLI983767 TVE983767 UFA983767 UOW983767 UYS983767 VIO983767 VSK983767 WCG983767 WMC983767 WVY983767 Q66269:Q66273 JM66266:JM66270 TI66266:TI66270 ADE66266:ADE66270 ANA66266:ANA66270 AWW66266:AWW66270 BGS66266:BGS66270 BQO66266:BQO66270 CAK66266:CAK66270 CKG66266:CKG66270 CUC66266:CUC66270 DDY66266:DDY66270 DNU66266:DNU66270 DXQ66266:DXQ66270 EHM66266:EHM66270 ERI66266:ERI66270 FBE66266:FBE66270 FLA66266:FLA66270 FUW66266:FUW66270 GES66266:GES66270 GOO66266:GOO66270 GYK66266:GYK66270 HIG66266:HIG66270 HSC66266:HSC66270 IBY66266:IBY66270 ILU66266:ILU66270 IVQ66266:IVQ66270 JFM66266:JFM66270 JPI66266:JPI66270 JZE66266:JZE66270 KJA66266:KJA66270 KSW66266:KSW66270 LCS66266:LCS66270 LMO66266:LMO66270 LWK66266:LWK66270 MGG66266:MGG66270 MQC66266:MQC66270 MZY66266:MZY66270 NJU66266:NJU66270 NTQ66266:NTQ66270 ODM66266:ODM66270 ONI66266:ONI66270 OXE66266:OXE66270 PHA66266:PHA66270 PQW66266:PQW66270 QAS66266:QAS66270 QKO66266:QKO66270 QUK66266:QUK66270 REG66266:REG66270 ROC66266:ROC66270 RXY66266:RXY66270 SHU66266:SHU66270 SRQ66266:SRQ66270 TBM66266:TBM66270 TLI66266:TLI66270 TVE66266:TVE66270 UFA66266:UFA66270 UOW66266:UOW66270 UYS66266:UYS66270 VIO66266:VIO66270 VSK66266:VSK66270 WCG66266:WCG66270 WMC66266:WMC66270 WVY66266:WVY66270 Q131805:Q131809 JM131802:JM131806 TI131802:TI131806 ADE131802:ADE131806 ANA131802:ANA131806 AWW131802:AWW131806 BGS131802:BGS131806 BQO131802:BQO131806 CAK131802:CAK131806 CKG131802:CKG131806 CUC131802:CUC131806 DDY131802:DDY131806 DNU131802:DNU131806 DXQ131802:DXQ131806 EHM131802:EHM131806 ERI131802:ERI131806 FBE131802:FBE131806 FLA131802:FLA131806 FUW131802:FUW131806 GES131802:GES131806 GOO131802:GOO131806 GYK131802:GYK131806 HIG131802:HIG131806 HSC131802:HSC131806 IBY131802:IBY131806 ILU131802:ILU131806 IVQ131802:IVQ131806 JFM131802:JFM131806 JPI131802:JPI131806 JZE131802:JZE131806 KJA131802:KJA131806 KSW131802:KSW131806 LCS131802:LCS131806 LMO131802:LMO131806 LWK131802:LWK131806 MGG131802:MGG131806 MQC131802:MQC131806 MZY131802:MZY131806 NJU131802:NJU131806 NTQ131802:NTQ131806 ODM131802:ODM131806 ONI131802:ONI131806 OXE131802:OXE131806 PHA131802:PHA131806 PQW131802:PQW131806 QAS131802:QAS131806 QKO131802:QKO131806 QUK131802:QUK131806 REG131802:REG131806 ROC131802:ROC131806 RXY131802:RXY131806 SHU131802:SHU131806 SRQ131802:SRQ131806 TBM131802:TBM131806 TLI131802:TLI131806 TVE131802:TVE131806 UFA131802:UFA131806 UOW131802:UOW131806 UYS131802:UYS131806 VIO131802:VIO131806 VSK131802:VSK131806 WCG131802:WCG131806 WMC131802:WMC131806 WVY131802:WVY131806 Q197341:Q197345 JM197338:JM197342 TI197338:TI197342 ADE197338:ADE197342 ANA197338:ANA197342 AWW197338:AWW197342 BGS197338:BGS197342 BQO197338:BQO197342 CAK197338:CAK197342 CKG197338:CKG197342 CUC197338:CUC197342 DDY197338:DDY197342 DNU197338:DNU197342 DXQ197338:DXQ197342 EHM197338:EHM197342 ERI197338:ERI197342 FBE197338:FBE197342 FLA197338:FLA197342 FUW197338:FUW197342 GES197338:GES197342 GOO197338:GOO197342 GYK197338:GYK197342 HIG197338:HIG197342 HSC197338:HSC197342 IBY197338:IBY197342 ILU197338:ILU197342 IVQ197338:IVQ197342 JFM197338:JFM197342 JPI197338:JPI197342 JZE197338:JZE197342 KJA197338:KJA197342 KSW197338:KSW197342 LCS197338:LCS197342 LMO197338:LMO197342 LWK197338:LWK197342 MGG197338:MGG197342 MQC197338:MQC197342 MZY197338:MZY197342 NJU197338:NJU197342 NTQ197338:NTQ197342 ODM197338:ODM197342 ONI197338:ONI197342 OXE197338:OXE197342 PHA197338:PHA197342 PQW197338:PQW197342 QAS197338:QAS197342 QKO197338:QKO197342 QUK197338:QUK197342 REG197338:REG197342 ROC197338:ROC197342 RXY197338:RXY197342 SHU197338:SHU197342 SRQ197338:SRQ197342 TBM197338:TBM197342 TLI197338:TLI197342 TVE197338:TVE197342 UFA197338:UFA197342 UOW197338:UOW197342 UYS197338:UYS197342 VIO197338:VIO197342 VSK197338:VSK197342 WCG197338:WCG197342 WMC197338:WMC197342 WVY197338:WVY197342 Q262877:Q262881 JM262874:JM262878 TI262874:TI262878 ADE262874:ADE262878 ANA262874:ANA262878 AWW262874:AWW262878 BGS262874:BGS262878 BQO262874:BQO262878 CAK262874:CAK262878 CKG262874:CKG262878 CUC262874:CUC262878 DDY262874:DDY262878 DNU262874:DNU262878 DXQ262874:DXQ262878 EHM262874:EHM262878 ERI262874:ERI262878 FBE262874:FBE262878 FLA262874:FLA262878 FUW262874:FUW262878 GES262874:GES262878 GOO262874:GOO262878 GYK262874:GYK262878 HIG262874:HIG262878 HSC262874:HSC262878 IBY262874:IBY262878 ILU262874:ILU262878 IVQ262874:IVQ262878 JFM262874:JFM262878 JPI262874:JPI262878 JZE262874:JZE262878 KJA262874:KJA262878 KSW262874:KSW262878 LCS262874:LCS262878 LMO262874:LMO262878 LWK262874:LWK262878 MGG262874:MGG262878 MQC262874:MQC262878 MZY262874:MZY262878 NJU262874:NJU262878 NTQ262874:NTQ262878 ODM262874:ODM262878 ONI262874:ONI262878 OXE262874:OXE262878 PHA262874:PHA262878 PQW262874:PQW262878 QAS262874:QAS262878 QKO262874:QKO262878 QUK262874:QUK262878 REG262874:REG262878 ROC262874:ROC262878 RXY262874:RXY262878 SHU262874:SHU262878 SRQ262874:SRQ262878 TBM262874:TBM262878 TLI262874:TLI262878 TVE262874:TVE262878 UFA262874:UFA262878 UOW262874:UOW262878 UYS262874:UYS262878 VIO262874:VIO262878 VSK262874:VSK262878 WCG262874:WCG262878 WMC262874:WMC262878 WVY262874:WVY262878 Q328413:Q328417 JM328410:JM328414 TI328410:TI328414 ADE328410:ADE328414 ANA328410:ANA328414 AWW328410:AWW328414 BGS328410:BGS328414 BQO328410:BQO328414 CAK328410:CAK328414 CKG328410:CKG328414 CUC328410:CUC328414 DDY328410:DDY328414 DNU328410:DNU328414 DXQ328410:DXQ328414 EHM328410:EHM328414 ERI328410:ERI328414 FBE328410:FBE328414 FLA328410:FLA328414 FUW328410:FUW328414 GES328410:GES328414 GOO328410:GOO328414 GYK328410:GYK328414 HIG328410:HIG328414 HSC328410:HSC328414 IBY328410:IBY328414 ILU328410:ILU328414 IVQ328410:IVQ328414 JFM328410:JFM328414 JPI328410:JPI328414 JZE328410:JZE328414 KJA328410:KJA328414 KSW328410:KSW328414 LCS328410:LCS328414 LMO328410:LMO328414 LWK328410:LWK328414 MGG328410:MGG328414 MQC328410:MQC328414 MZY328410:MZY328414 NJU328410:NJU328414 NTQ328410:NTQ328414 ODM328410:ODM328414 ONI328410:ONI328414 OXE328410:OXE328414 PHA328410:PHA328414 PQW328410:PQW328414 QAS328410:QAS328414 QKO328410:QKO328414 QUK328410:QUK328414 REG328410:REG328414 ROC328410:ROC328414 RXY328410:RXY328414 SHU328410:SHU328414 SRQ328410:SRQ328414 TBM328410:TBM328414 TLI328410:TLI328414 TVE328410:TVE328414 UFA328410:UFA328414 UOW328410:UOW328414 UYS328410:UYS328414 VIO328410:VIO328414 VSK328410:VSK328414 WCG328410:WCG328414 WMC328410:WMC328414 WVY328410:WVY328414 Q393949:Q393953 JM393946:JM393950 TI393946:TI393950 ADE393946:ADE393950 ANA393946:ANA393950 AWW393946:AWW393950 BGS393946:BGS393950 BQO393946:BQO393950 CAK393946:CAK393950 CKG393946:CKG393950 CUC393946:CUC393950 DDY393946:DDY393950 DNU393946:DNU393950 DXQ393946:DXQ393950 EHM393946:EHM393950 ERI393946:ERI393950 FBE393946:FBE393950 FLA393946:FLA393950 FUW393946:FUW393950 GES393946:GES393950 GOO393946:GOO393950 GYK393946:GYK393950 HIG393946:HIG393950 HSC393946:HSC393950 IBY393946:IBY393950 ILU393946:ILU393950 IVQ393946:IVQ393950 JFM393946:JFM393950 JPI393946:JPI393950 JZE393946:JZE393950 KJA393946:KJA393950 KSW393946:KSW393950 LCS393946:LCS393950 LMO393946:LMO393950 LWK393946:LWK393950 MGG393946:MGG393950 MQC393946:MQC393950 MZY393946:MZY393950 NJU393946:NJU393950 NTQ393946:NTQ393950 ODM393946:ODM393950 ONI393946:ONI393950 OXE393946:OXE393950 PHA393946:PHA393950 PQW393946:PQW393950 QAS393946:QAS393950 QKO393946:QKO393950 QUK393946:QUK393950 REG393946:REG393950 ROC393946:ROC393950 RXY393946:RXY393950 SHU393946:SHU393950 SRQ393946:SRQ393950 TBM393946:TBM393950 TLI393946:TLI393950 TVE393946:TVE393950 UFA393946:UFA393950 UOW393946:UOW393950 UYS393946:UYS393950 VIO393946:VIO393950 VSK393946:VSK393950 WCG393946:WCG393950 WMC393946:WMC393950 WVY393946:WVY393950 Q459485:Q459489 JM459482:JM459486 TI459482:TI459486 ADE459482:ADE459486 ANA459482:ANA459486 AWW459482:AWW459486 BGS459482:BGS459486 BQO459482:BQO459486 CAK459482:CAK459486 CKG459482:CKG459486 CUC459482:CUC459486 DDY459482:DDY459486 DNU459482:DNU459486 DXQ459482:DXQ459486 EHM459482:EHM459486 ERI459482:ERI459486 FBE459482:FBE459486 FLA459482:FLA459486 FUW459482:FUW459486 GES459482:GES459486 GOO459482:GOO459486 GYK459482:GYK459486 HIG459482:HIG459486 HSC459482:HSC459486 IBY459482:IBY459486 ILU459482:ILU459486 IVQ459482:IVQ459486 JFM459482:JFM459486 JPI459482:JPI459486 JZE459482:JZE459486 KJA459482:KJA459486 KSW459482:KSW459486 LCS459482:LCS459486 LMO459482:LMO459486 LWK459482:LWK459486 MGG459482:MGG459486 MQC459482:MQC459486 MZY459482:MZY459486 NJU459482:NJU459486 NTQ459482:NTQ459486 ODM459482:ODM459486 ONI459482:ONI459486 OXE459482:OXE459486 PHA459482:PHA459486 PQW459482:PQW459486 QAS459482:QAS459486 QKO459482:QKO459486 QUK459482:QUK459486 REG459482:REG459486 ROC459482:ROC459486 RXY459482:RXY459486 SHU459482:SHU459486 SRQ459482:SRQ459486 TBM459482:TBM459486 TLI459482:TLI459486 TVE459482:TVE459486 UFA459482:UFA459486 UOW459482:UOW459486 UYS459482:UYS459486 VIO459482:VIO459486 VSK459482:VSK459486 WCG459482:WCG459486 WMC459482:WMC459486 WVY459482:WVY459486 Q525021:Q525025 JM525018:JM525022 TI525018:TI525022 ADE525018:ADE525022 ANA525018:ANA525022 AWW525018:AWW525022 BGS525018:BGS525022 BQO525018:BQO525022 CAK525018:CAK525022 CKG525018:CKG525022 CUC525018:CUC525022 DDY525018:DDY525022 DNU525018:DNU525022 DXQ525018:DXQ525022 EHM525018:EHM525022 ERI525018:ERI525022 FBE525018:FBE525022 FLA525018:FLA525022 FUW525018:FUW525022 GES525018:GES525022 GOO525018:GOO525022 GYK525018:GYK525022 HIG525018:HIG525022 HSC525018:HSC525022 IBY525018:IBY525022 ILU525018:ILU525022 IVQ525018:IVQ525022 JFM525018:JFM525022 JPI525018:JPI525022 JZE525018:JZE525022 KJA525018:KJA525022 KSW525018:KSW525022 LCS525018:LCS525022 LMO525018:LMO525022 LWK525018:LWK525022 MGG525018:MGG525022 MQC525018:MQC525022 MZY525018:MZY525022 NJU525018:NJU525022 NTQ525018:NTQ525022 ODM525018:ODM525022 ONI525018:ONI525022 OXE525018:OXE525022 PHA525018:PHA525022 PQW525018:PQW525022 QAS525018:QAS525022 QKO525018:QKO525022 QUK525018:QUK525022 REG525018:REG525022 ROC525018:ROC525022 RXY525018:RXY525022 SHU525018:SHU525022 SRQ525018:SRQ525022 TBM525018:TBM525022 TLI525018:TLI525022 TVE525018:TVE525022 UFA525018:UFA525022 UOW525018:UOW525022 UYS525018:UYS525022 VIO525018:VIO525022 VSK525018:VSK525022 WCG525018:WCG525022 WMC525018:WMC525022 WVY525018:WVY525022 Q590557:Q590561 JM590554:JM590558 TI590554:TI590558 ADE590554:ADE590558 ANA590554:ANA590558 AWW590554:AWW590558 BGS590554:BGS590558 BQO590554:BQO590558 CAK590554:CAK590558 CKG590554:CKG590558 CUC590554:CUC590558 DDY590554:DDY590558 DNU590554:DNU590558 DXQ590554:DXQ590558 EHM590554:EHM590558 ERI590554:ERI590558 FBE590554:FBE590558 FLA590554:FLA590558 FUW590554:FUW590558 GES590554:GES590558 GOO590554:GOO590558 GYK590554:GYK590558 HIG590554:HIG590558 HSC590554:HSC590558 IBY590554:IBY590558 ILU590554:ILU590558 IVQ590554:IVQ590558 JFM590554:JFM590558 JPI590554:JPI590558 JZE590554:JZE590558 KJA590554:KJA590558 KSW590554:KSW590558 LCS590554:LCS590558 LMO590554:LMO590558 LWK590554:LWK590558 MGG590554:MGG590558 MQC590554:MQC590558 MZY590554:MZY590558 NJU590554:NJU590558 NTQ590554:NTQ590558 ODM590554:ODM590558 ONI590554:ONI590558 OXE590554:OXE590558 PHA590554:PHA590558 PQW590554:PQW590558 QAS590554:QAS590558 QKO590554:QKO590558 QUK590554:QUK590558 REG590554:REG590558 ROC590554:ROC590558 RXY590554:RXY590558 SHU590554:SHU590558 SRQ590554:SRQ590558 TBM590554:TBM590558 TLI590554:TLI590558 TVE590554:TVE590558 UFA590554:UFA590558 UOW590554:UOW590558 UYS590554:UYS590558 VIO590554:VIO590558 VSK590554:VSK590558 WCG590554:WCG590558 WMC590554:WMC590558 WVY590554:WVY590558 Q656093:Q656097 JM656090:JM656094 TI656090:TI656094 ADE656090:ADE656094 ANA656090:ANA656094 AWW656090:AWW656094 BGS656090:BGS656094 BQO656090:BQO656094 CAK656090:CAK656094 CKG656090:CKG656094 CUC656090:CUC656094 DDY656090:DDY656094 DNU656090:DNU656094 DXQ656090:DXQ656094 EHM656090:EHM656094 ERI656090:ERI656094 FBE656090:FBE656094 FLA656090:FLA656094 FUW656090:FUW656094 GES656090:GES656094 GOO656090:GOO656094 GYK656090:GYK656094 HIG656090:HIG656094 HSC656090:HSC656094 IBY656090:IBY656094 ILU656090:ILU656094 IVQ656090:IVQ656094 JFM656090:JFM656094 JPI656090:JPI656094 JZE656090:JZE656094 KJA656090:KJA656094 KSW656090:KSW656094 LCS656090:LCS656094 LMO656090:LMO656094 LWK656090:LWK656094 MGG656090:MGG656094 MQC656090:MQC656094 MZY656090:MZY656094 NJU656090:NJU656094 NTQ656090:NTQ656094 ODM656090:ODM656094 ONI656090:ONI656094 OXE656090:OXE656094 PHA656090:PHA656094 PQW656090:PQW656094 QAS656090:QAS656094 QKO656090:QKO656094 QUK656090:QUK656094 REG656090:REG656094 ROC656090:ROC656094 RXY656090:RXY656094 SHU656090:SHU656094 SRQ656090:SRQ656094 TBM656090:TBM656094 TLI656090:TLI656094 TVE656090:TVE656094 UFA656090:UFA656094 UOW656090:UOW656094 UYS656090:UYS656094 VIO656090:VIO656094 VSK656090:VSK656094 WCG656090:WCG656094 WMC656090:WMC656094 WVY656090:WVY656094 Q721629:Q721633 JM721626:JM721630 TI721626:TI721630 ADE721626:ADE721630 ANA721626:ANA721630 AWW721626:AWW721630 BGS721626:BGS721630 BQO721626:BQO721630 CAK721626:CAK721630 CKG721626:CKG721630 CUC721626:CUC721630 DDY721626:DDY721630 DNU721626:DNU721630 DXQ721626:DXQ721630 EHM721626:EHM721630 ERI721626:ERI721630 FBE721626:FBE721630 FLA721626:FLA721630 FUW721626:FUW721630 GES721626:GES721630 GOO721626:GOO721630 GYK721626:GYK721630 HIG721626:HIG721630 HSC721626:HSC721630 IBY721626:IBY721630 ILU721626:ILU721630 IVQ721626:IVQ721630 JFM721626:JFM721630 JPI721626:JPI721630 JZE721626:JZE721630 KJA721626:KJA721630 KSW721626:KSW721630 LCS721626:LCS721630 LMO721626:LMO721630 LWK721626:LWK721630 MGG721626:MGG721630 MQC721626:MQC721630 MZY721626:MZY721630 NJU721626:NJU721630 NTQ721626:NTQ721630 ODM721626:ODM721630 ONI721626:ONI721630 OXE721626:OXE721630 PHA721626:PHA721630 PQW721626:PQW721630 QAS721626:QAS721630 QKO721626:QKO721630 QUK721626:QUK721630 REG721626:REG721630 ROC721626:ROC721630 RXY721626:RXY721630 SHU721626:SHU721630 SRQ721626:SRQ721630 TBM721626:TBM721630 TLI721626:TLI721630 TVE721626:TVE721630 UFA721626:UFA721630 UOW721626:UOW721630 UYS721626:UYS721630 VIO721626:VIO721630 VSK721626:VSK721630 WCG721626:WCG721630 WMC721626:WMC721630 WVY721626:WVY721630 Q787165:Q787169 JM787162:JM787166 TI787162:TI787166 ADE787162:ADE787166 ANA787162:ANA787166 AWW787162:AWW787166 BGS787162:BGS787166 BQO787162:BQO787166 CAK787162:CAK787166 CKG787162:CKG787166 CUC787162:CUC787166 DDY787162:DDY787166 DNU787162:DNU787166 DXQ787162:DXQ787166 EHM787162:EHM787166 ERI787162:ERI787166 FBE787162:FBE787166 FLA787162:FLA787166 FUW787162:FUW787166 GES787162:GES787166 GOO787162:GOO787166 GYK787162:GYK787166 HIG787162:HIG787166 HSC787162:HSC787166 IBY787162:IBY787166 ILU787162:ILU787166 IVQ787162:IVQ787166 JFM787162:JFM787166 JPI787162:JPI787166 JZE787162:JZE787166 KJA787162:KJA787166 KSW787162:KSW787166 LCS787162:LCS787166 LMO787162:LMO787166 LWK787162:LWK787166 MGG787162:MGG787166 MQC787162:MQC787166 MZY787162:MZY787166 NJU787162:NJU787166 NTQ787162:NTQ787166 ODM787162:ODM787166 ONI787162:ONI787166 OXE787162:OXE787166 PHA787162:PHA787166 PQW787162:PQW787166 QAS787162:QAS787166 QKO787162:QKO787166 QUK787162:QUK787166 REG787162:REG787166 ROC787162:ROC787166 RXY787162:RXY787166 SHU787162:SHU787166 SRQ787162:SRQ787166 TBM787162:TBM787166 TLI787162:TLI787166 TVE787162:TVE787166 UFA787162:UFA787166 UOW787162:UOW787166 UYS787162:UYS787166 VIO787162:VIO787166 VSK787162:VSK787166 WCG787162:WCG787166 WMC787162:WMC787166 WVY787162:WVY787166 Q852701:Q852705 JM852698:JM852702 TI852698:TI852702 ADE852698:ADE852702 ANA852698:ANA852702 AWW852698:AWW852702 BGS852698:BGS852702 BQO852698:BQO852702 CAK852698:CAK852702 CKG852698:CKG852702 CUC852698:CUC852702 DDY852698:DDY852702 DNU852698:DNU852702 DXQ852698:DXQ852702 EHM852698:EHM852702 ERI852698:ERI852702 FBE852698:FBE852702 FLA852698:FLA852702 FUW852698:FUW852702 GES852698:GES852702 GOO852698:GOO852702 GYK852698:GYK852702 HIG852698:HIG852702 HSC852698:HSC852702 IBY852698:IBY852702 ILU852698:ILU852702 IVQ852698:IVQ852702 JFM852698:JFM852702 JPI852698:JPI852702 JZE852698:JZE852702 KJA852698:KJA852702 KSW852698:KSW852702 LCS852698:LCS852702 LMO852698:LMO852702 LWK852698:LWK852702 MGG852698:MGG852702 MQC852698:MQC852702 MZY852698:MZY852702 NJU852698:NJU852702 NTQ852698:NTQ852702 ODM852698:ODM852702 ONI852698:ONI852702 OXE852698:OXE852702 PHA852698:PHA852702 PQW852698:PQW852702 QAS852698:QAS852702 QKO852698:QKO852702 QUK852698:QUK852702 REG852698:REG852702 ROC852698:ROC852702 RXY852698:RXY852702 SHU852698:SHU852702 SRQ852698:SRQ852702 TBM852698:TBM852702 TLI852698:TLI852702 TVE852698:TVE852702 UFA852698:UFA852702 UOW852698:UOW852702 UYS852698:UYS852702 VIO852698:VIO852702 VSK852698:VSK852702 WCG852698:WCG852702 WMC852698:WMC852702 WVY852698:WVY852702 Q918237:Q918241 JM918234:JM918238 TI918234:TI918238 ADE918234:ADE918238 ANA918234:ANA918238 AWW918234:AWW918238 BGS918234:BGS918238 BQO918234:BQO918238 CAK918234:CAK918238 CKG918234:CKG918238 CUC918234:CUC918238 DDY918234:DDY918238 DNU918234:DNU918238 DXQ918234:DXQ918238 EHM918234:EHM918238 ERI918234:ERI918238 FBE918234:FBE918238 FLA918234:FLA918238 FUW918234:FUW918238 GES918234:GES918238 GOO918234:GOO918238 GYK918234:GYK918238 HIG918234:HIG918238 HSC918234:HSC918238 IBY918234:IBY918238 ILU918234:ILU918238 IVQ918234:IVQ918238 JFM918234:JFM918238 JPI918234:JPI918238 JZE918234:JZE918238 KJA918234:KJA918238 KSW918234:KSW918238 LCS918234:LCS918238 LMO918234:LMO918238 LWK918234:LWK918238 MGG918234:MGG918238 MQC918234:MQC918238 MZY918234:MZY918238 NJU918234:NJU918238 NTQ918234:NTQ918238 ODM918234:ODM918238 ONI918234:ONI918238 OXE918234:OXE918238 PHA918234:PHA918238 PQW918234:PQW918238 QAS918234:QAS918238 QKO918234:QKO918238 QUK918234:QUK918238 REG918234:REG918238 ROC918234:ROC918238 RXY918234:RXY918238 SHU918234:SHU918238 SRQ918234:SRQ918238 TBM918234:TBM918238 TLI918234:TLI918238 TVE918234:TVE918238 UFA918234:UFA918238 UOW918234:UOW918238 UYS918234:UYS918238 VIO918234:VIO918238 VSK918234:VSK918238 WCG918234:WCG918238 WMC918234:WMC918238 WVY918234:WVY918238 Q983773:Q983777 JM983770:JM983774 TI983770:TI983774 ADE983770:ADE983774 ANA983770:ANA983774 AWW983770:AWW983774 BGS983770:BGS983774 BQO983770:BQO983774 CAK983770:CAK983774 CKG983770:CKG983774 CUC983770:CUC983774 DDY983770:DDY983774 DNU983770:DNU983774 DXQ983770:DXQ983774 EHM983770:EHM983774 ERI983770:ERI983774 FBE983770:FBE983774 FLA983770:FLA983774 FUW983770:FUW983774 GES983770:GES983774 GOO983770:GOO983774 GYK983770:GYK983774 HIG983770:HIG983774 HSC983770:HSC983774 IBY983770:IBY983774 ILU983770:ILU983774 IVQ983770:IVQ983774 JFM983770:JFM983774 JPI983770:JPI983774 JZE983770:JZE983774 KJA983770:KJA983774 KSW983770:KSW983774 LCS983770:LCS983774 LMO983770:LMO983774 LWK983770:LWK983774 MGG983770:MGG983774 MQC983770:MQC983774 MZY983770:MZY983774 NJU983770:NJU983774 NTQ983770:NTQ983774 ODM983770:ODM983774 ONI983770:ONI983774 OXE983770:OXE983774 PHA983770:PHA983774 PQW983770:PQW983774 QAS983770:QAS983774 QKO983770:QKO983774 QUK983770:QUK983774 REG983770:REG983774 ROC983770:ROC983774 RXY983770:RXY983774 SHU983770:SHU983774 SRQ983770:SRQ983774 TBM983770:TBM983774 TLI983770:TLI983774 TVE983770:TVE983774 UFA983770:UFA983774 UOW983770:UOW983774 UYS983770:UYS983774 VIO983770:VIO983774 VSK983770:VSK983774 WCG983770:WCG983774 WMC983770:WMC983774 WVY983770:WVY983774" xr:uid="{BBD9A114-15BE-41CD-AA69-8493C7A5CA40}"/>
  </dataValidations>
  <hyperlinks>
    <hyperlink ref="B3" location="Content!A1" display="Content (Inhaltsverzeichnis)" xr:uid="{6D80E692-CFBC-48BD-B6C2-75B9FDEB47C7}"/>
  </hyperlinks>
  <pageMargins left="0.59055118110236227" right="3.937007874015748E-2" top="0.39370078740157483" bottom="0.39370078740157483" header="0.31496062992125984" footer="0.11811023622047245"/>
  <pageSetup paperSize="9" scale="90" orientation="portrait" r:id="rId1"/>
  <headerFooter>
    <oddFooter>&amp;L&amp;"Arial,Standard"&amp;7&amp;F&amp;C&amp;"Arial,Standard"&amp;7 © DKG  Alle Rechte vorbehalten&amp;R&amp;"Arial,Standard"&amp;7&amp;P</oddFooter>
    <firstHeader>&amp;C&amp;F&amp;RUnabhängiges Zertifizierungsinstitut
der Deutschen Krebsgesellschaft
Gartenstraße 24, D-89231 Neu-Ulm
Tel. +49  (0)7 31 / 70 51 16 - 0
Fax  +49  (0)7 31 / 70 51 16 - 16
www.onkozert.de, info@onkozert.d</firstHeader>
  </headerFooter>
  <drawing r:id="rId2"/>
  <legacyDrawingHF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80942-84B2-4C8A-A3E8-0FB5E5D8FD3A}">
  <dimension ref="A1:P223"/>
  <sheetViews>
    <sheetView workbookViewId="0"/>
  </sheetViews>
  <sheetFormatPr baseColWidth="10" defaultRowHeight="15" x14ac:dyDescent="0.25"/>
  <cols>
    <col min="2" max="2" width="26.7109375" style="1054" customWidth="1"/>
    <col min="3" max="3" width="24.85546875" style="283" customWidth="1"/>
    <col min="4" max="4" width="29.7109375" customWidth="1"/>
    <col min="5" max="5" width="17.7109375" style="641" customWidth="1"/>
    <col min="6" max="6" width="17.28515625" style="1034" customWidth="1"/>
    <col min="7" max="7" width="54.85546875" customWidth="1"/>
    <col min="8" max="8" width="38.28515625" style="1034" customWidth="1"/>
    <col min="9" max="9" width="27.5703125" customWidth="1"/>
    <col min="10" max="10" width="32.28515625" customWidth="1"/>
  </cols>
  <sheetData>
    <row r="1" spans="1:16" s="58" customFormat="1" ht="8.25" customHeight="1" x14ac:dyDescent="0.2">
      <c r="A1" s="153"/>
      <c r="B1" s="1053"/>
      <c r="C1" s="1014"/>
      <c r="D1" s="27"/>
      <c r="E1" s="1035"/>
      <c r="F1" s="1033"/>
      <c r="G1" s="27"/>
      <c r="H1" s="1033"/>
      <c r="I1" s="210"/>
      <c r="J1" s="27"/>
      <c r="K1" s="27"/>
      <c r="L1" s="27"/>
      <c r="M1" s="27"/>
      <c r="N1" s="27"/>
      <c r="O1" s="27"/>
      <c r="P1" s="27"/>
    </row>
    <row r="2" spans="1:16" s="58" customFormat="1" ht="50.25" customHeight="1" x14ac:dyDescent="0.2">
      <c r="B2" s="1567" t="s">
        <v>3769</v>
      </c>
      <c r="C2" s="1567"/>
      <c r="D2" s="1567"/>
      <c r="E2" s="1567"/>
      <c r="F2" s="1567"/>
      <c r="G2" s="1567"/>
      <c r="H2" s="1567"/>
      <c r="I2" s="1567"/>
      <c r="J2" s="1567"/>
      <c r="K2" s="1567"/>
      <c r="L2" s="315"/>
      <c r="M2" s="315"/>
      <c r="N2" s="315"/>
      <c r="O2" s="315"/>
      <c r="P2" s="315"/>
    </row>
    <row r="3" spans="1:16" s="1" customFormat="1" ht="16.5" customHeight="1" x14ac:dyDescent="0.25">
      <c r="B3" s="343" t="s">
        <v>842</v>
      </c>
      <c r="C3"/>
      <c r="D3"/>
      <c r="E3"/>
      <c r="F3"/>
      <c r="G3"/>
      <c r="H3" s="155"/>
      <c r="I3" s="155"/>
      <c r="J3" s="155"/>
      <c r="K3" s="156"/>
      <c r="L3"/>
      <c r="M3"/>
      <c r="N3"/>
    </row>
    <row r="17" spans="6:9" ht="143.25" customHeight="1" x14ac:dyDescent="0.25">
      <c r="F17" s="1015" t="s">
        <v>3420</v>
      </c>
      <c r="G17" s="1077" t="s">
        <v>3504</v>
      </c>
      <c r="H17" s="966" t="s">
        <v>103</v>
      </c>
      <c r="I17" s="966"/>
    </row>
    <row r="18" spans="6:9" x14ac:dyDescent="0.25">
      <c r="G18" s="966"/>
    </row>
    <row r="19" spans="6:9" x14ac:dyDescent="0.25">
      <c r="G19" s="966"/>
    </row>
    <row r="20" spans="6:9" x14ac:dyDescent="0.25">
      <c r="G20" s="966"/>
    </row>
    <row r="21" spans="6:9" ht="225" customHeight="1" x14ac:dyDescent="0.25">
      <c r="G21" s="966"/>
      <c r="H21" s="966"/>
    </row>
    <row r="22" spans="6:9" x14ac:dyDescent="0.25">
      <c r="G22" s="966"/>
    </row>
    <row r="23" spans="6:9" x14ac:dyDescent="0.25">
      <c r="G23" s="966"/>
    </row>
    <row r="24" spans="6:9" x14ac:dyDescent="0.25">
      <c r="G24" s="297"/>
    </row>
    <row r="25" spans="6:9" x14ac:dyDescent="0.25">
      <c r="G25" s="1051"/>
    </row>
    <row r="26" spans="6:9" x14ac:dyDescent="0.25">
      <c r="G26" s="297"/>
    </row>
    <row r="27" spans="6:9" x14ac:dyDescent="0.25">
      <c r="G27" s="297"/>
    </row>
    <row r="28" spans="6:9" x14ac:dyDescent="0.25">
      <c r="G28" s="297"/>
    </row>
    <row r="29" spans="6:9" x14ac:dyDescent="0.25">
      <c r="G29" s="297"/>
    </row>
    <row r="30" spans="6:9" x14ac:dyDescent="0.25">
      <c r="G30" s="297"/>
    </row>
    <row r="31" spans="6:9" x14ac:dyDescent="0.25">
      <c r="G31" s="297"/>
    </row>
    <row r="32" spans="6:9" x14ac:dyDescent="0.25">
      <c r="G32" s="297"/>
    </row>
    <row r="33" spans="2:7" x14ac:dyDescent="0.25">
      <c r="G33" s="297"/>
    </row>
    <row r="34" spans="2:7" x14ac:dyDescent="0.25">
      <c r="G34" s="297"/>
    </row>
    <row r="35" spans="2:7" x14ac:dyDescent="0.25">
      <c r="G35" s="297"/>
    </row>
    <row r="36" spans="2:7" x14ac:dyDescent="0.25">
      <c r="G36" s="297"/>
    </row>
    <row r="37" spans="2:7" x14ac:dyDescent="0.25">
      <c r="G37" s="1048"/>
    </row>
    <row r="38" spans="2:7" x14ac:dyDescent="0.25">
      <c r="G38" s="1048"/>
    </row>
    <row r="39" spans="2:7" x14ac:dyDescent="0.25">
      <c r="G39" s="1048"/>
    </row>
    <row r="40" spans="2:7" x14ac:dyDescent="0.25">
      <c r="G40" s="1048"/>
    </row>
    <row r="41" spans="2:7" x14ac:dyDescent="0.25">
      <c r="G41" s="1048"/>
    </row>
    <row r="42" spans="2:7" x14ac:dyDescent="0.25">
      <c r="G42" s="1048"/>
    </row>
    <row r="43" spans="2:7" x14ac:dyDescent="0.25">
      <c r="G43" s="1048"/>
    </row>
    <row r="44" spans="2:7" x14ac:dyDescent="0.25">
      <c r="G44" s="1048"/>
    </row>
    <row r="45" spans="2:7" x14ac:dyDescent="0.25">
      <c r="G45" s="1048"/>
    </row>
    <row r="46" spans="2:7" x14ac:dyDescent="0.25">
      <c r="G46" s="1048"/>
    </row>
    <row r="47" spans="2:7" x14ac:dyDescent="0.25">
      <c r="B47" s="717" t="s">
        <v>3467</v>
      </c>
      <c r="C47" s="253"/>
      <c r="D47" s="58"/>
      <c r="G47" s="966"/>
    </row>
    <row r="48" spans="2:7" ht="15.75" thickBot="1" x14ac:dyDescent="0.3">
      <c r="B48" s="1053"/>
      <c r="C48" s="253"/>
      <c r="D48" s="58"/>
    </row>
    <row r="49" spans="2:10" s="139" customFormat="1" ht="15.75" customHeight="1" thickBot="1" x14ac:dyDescent="0.25">
      <c r="B49" s="1056" t="s">
        <v>3470</v>
      </c>
      <c r="C49" s="4214" t="s">
        <v>3471</v>
      </c>
      <c r="D49" s="4214"/>
      <c r="E49" s="4218" t="s">
        <v>3469</v>
      </c>
      <c r="F49" s="4218"/>
      <c r="G49" s="4219"/>
    </row>
    <row r="50" spans="2:10" ht="43.5" thickBot="1" x14ac:dyDescent="0.3">
      <c r="B50" s="1068" t="s">
        <v>3468</v>
      </c>
      <c r="C50" s="4221" t="s">
        <v>3745</v>
      </c>
      <c r="D50" s="4221"/>
      <c r="E50" s="4223"/>
      <c r="F50" s="4223"/>
      <c r="G50" s="4223"/>
      <c r="H50"/>
    </row>
    <row r="51" spans="2:10" ht="42.75" x14ac:dyDescent="0.25">
      <c r="B51" s="1088" t="s">
        <v>3468</v>
      </c>
      <c r="C51" s="4222" t="s">
        <v>3497</v>
      </c>
      <c r="D51" s="4222"/>
      <c r="E51" s="4220" t="s">
        <v>3498</v>
      </c>
      <c r="F51" s="4220"/>
      <c r="G51" s="4220"/>
      <c r="H51" s="638"/>
    </row>
    <row r="52" spans="2:10" ht="30" customHeight="1" x14ac:dyDescent="0.25">
      <c r="B52" s="4224" t="s">
        <v>3476</v>
      </c>
      <c r="C52" s="4225" t="s">
        <v>3746</v>
      </c>
      <c r="D52" s="4225"/>
      <c r="E52" s="1558" t="s">
        <v>3474</v>
      </c>
      <c r="F52" s="1558"/>
      <c r="G52" s="467" t="s">
        <v>837</v>
      </c>
      <c r="H52" s="1084" t="s">
        <v>3499</v>
      </c>
      <c r="I52" s="1078"/>
      <c r="J52" s="1078"/>
    </row>
    <row r="53" spans="2:10" ht="28.5" customHeight="1" x14ac:dyDescent="0.25">
      <c r="B53" s="4224"/>
      <c r="C53" s="4225"/>
      <c r="D53" s="4225"/>
      <c r="E53" s="1558" t="s">
        <v>3472</v>
      </c>
      <c r="F53" s="1558"/>
      <c r="G53" s="1086" t="s">
        <v>3473</v>
      </c>
      <c r="H53" s="1085"/>
      <c r="I53" s="1052"/>
      <c r="J53" s="1052"/>
    </row>
    <row r="54" spans="2:10" ht="28.5" customHeight="1" x14ac:dyDescent="0.25">
      <c r="B54" s="4224"/>
      <c r="C54" s="4225"/>
      <c r="D54" s="4225"/>
      <c r="E54" s="1558" t="s">
        <v>3477</v>
      </c>
      <c r="F54" s="1558"/>
      <c r="G54" s="1086" t="s">
        <v>543</v>
      </c>
      <c r="H54"/>
      <c r="I54" s="1052"/>
      <c r="J54" s="1052"/>
    </row>
    <row r="55" spans="2:10" x14ac:dyDescent="0.25">
      <c r="B55" s="4224"/>
      <c r="C55" s="4225"/>
      <c r="D55" s="4225"/>
      <c r="E55" s="1133" t="s">
        <v>3547</v>
      </c>
      <c r="F55" s="1019"/>
      <c r="G55" s="1071" t="s">
        <v>338</v>
      </c>
      <c r="H55" s="1087"/>
    </row>
    <row r="56" spans="2:10" ht="22.5" x14ac:dyDescent="0.25">
      <c r="B56" s="4224"/>
      <c r="C56" s="4225"/>
      <c r="D56" s="4225"/>
      <c r="E56" s="4226" t="s">
        <v>3475</v>
      </c>
      <c r="F56" s="4226"/>
      <c r="G56" s="1140" t="s">
        <v>3548</v>
      </c>
      <c r="H56" s="1034" t="s">
        <v>836</v>
      </c>
    </row>
    <row r="57" spans="2:10" ht="22.5" x14ac:dyDescent="0.25">
      <c r="B57" s="4224"/>
      <c r="C57" s="4225"/>
      <c r="D57" s="4225"/>
      <c r="E57" s="4226" t="s">
        <v>3475</v>
      </c>
      <c r="F57" s="4226"/>
      <c r="G57" s="1140" t="s">
        <v>3549</v>
      </c>
      <c r="H57" s="1134"/>
      <c r="I57" s="1034" t="s">
        <v>3505</v>
      </c>
    </row>
    <row r="58" spans="2:10" x14ac:dyDescent="0.25">
      <c r="B58" s="1138"/>
      <c r="C58" s="1139"/>
      <c r="D58" s="1139"/>
      <c r="E58" s="1086"/>
      <c r="F58" s="1086" t="s">
        <v>3171</v>
      </c>
      <c r="G58" s="467">
        <v>0</v>
      </c>
      <c r="H58" s="1134"/>
    </row>
    <row r="59" spans="2:10" x14ac:dyDescent="0.25">
      <c r="E59" s="1558"/>
      <c r="F59" s="1558"/>
      <c r="G59" s="1071"/>
    </row>
    <row r="62" spans="2:10" x14ac:dyDescent="0.25">
      <c r="B62" s="1055" t="s">
        <v>3465</v>
      </c>
      <c r="C62" s="1047" t="s">
        <v>3466</v>
      </c>
    </row>
    <row r="63" spans="2:10" x14ac:dyDescent="0.25">
      <c r="B63" s="1034"/>
    </row>
    <row r="64" spans="2:10" ht="15.75" thickBot="1" x14ac:dyDescent="0.3"/>
    <row r="65" spans="2:10" s="139" customFormat="1" ht="15.75" thickBot="1" x14ac:dyDescent="0.25">
      <c r="B65" s="1056" t="s">
        <v>3390</v>
      </c>
      <c r="C65" s="1013" t="s">
        <v>3400</v>
      </c>
      <c r="D65" s="1115" t="s">
        <v>2498</v>
      </c>
      <c r="E65" s="1116"/>
      <c r="F65" s="1116"/>
      <c r="G65" s="1117"/>
      <c r="H65" s="1036" t="s">
        <v>3402</v>
      </c>
      <c r="I65" s="1012"/>
      <c r="J65" s="316"/>
    </row>
    <row r="66" spans="2:10" s="139" customFormat="1" ht="45" x14ac:dyDescent="0.2">
      <c r="B66" s="4215" t="s">
        <v>3399</v>
      </c>
      <c r="C66" s="4215" t="s">
        <v>3399</v>
      </c>
      <c r="D66" s="1057"/>
      <c r="E66" s="1057" t="s">
        <v>3463</v>
      </c>
      <c r="F66" s="1057"/>
      <c r="G66" s="1020"/>
      <c r="H66" s="1046"/>
      <c r="I66" s="1012"/>
      <c r="J66" s="316"/>
    </row>
    <row r="67" spans="2:10" s="139" customFormat="1" ht="87.75" customHeight="1" thickBot="1" x14ac:dyDescent="0.25">
      <c r="B67" s="4216"/>
      <c r="C67" s="4216"/>
      <c r="D67" s="1058"/>
      <c r="E67" s="906" t="s">
        <v>3462</v>
      </c>
      <c r="F67" s="906"/>
      <c r="G67" s="1045"/>
      <c r="H67" s="1060"/>
      <c r="I67" s="1012"/>
      <c r="J67" s="316"/>
    </row>
    <row r="68" spans="2:10" s="139" customFormat="1" ht="15.75" customHeight="1" thickBot="1" x14ac:dyDescent="0.25">
      <c r="B68" s="4217"/>
      <c r="C68" s="4217"/>
      <c r="D68" s="1118" t="s">
        <v>3464</v>
      </c>
      <c r="E68" s="1119"/>
      <c r="F68" s="1119"/>
      <c r="G68" s="1061"/>
      <c r="H68" s="1062"/>
      <c r="I68" s="1012"/>
      <c r="J68" s="316"/>
    </row>
    <row r="69" spans="2:10" s="139" customFormat="1" ht="15.75" thickBot="1" x14ac:dyDescent="0.25">
      <c r="B69" s="1040" t="s">
        <v>3747</v>
      </c>
      <c r="C69" s="1043" t="s">
        <v>3747</v>
      </c>
      <c r="D69" s="1107" t="s">
        <v>3748</v>
      </c>
      <c r="E69" s="1107"/>
      <c r="F69" s="1107"/>
      <c r="G69" s="1061"/>
      <c r="H69" s="1063"/>
      <c r="I69" s="1012"/>
      <c r="J69" s="316"/>
    </row>
    <row r="70" spans="2:10" s="139" customFormat="1" ht="15.75" thickBot="1" x14ac:dyDescent="0.25">
      <c r="B70" s="1040" t="s">
        <v>3398</v>
      </c>
      <c r="C70" s="1043" t="s">
        <v>3398</v>
      </c>
      <c r="D70" s="1109" t="s">
        <v>3073</v>
      </c>
      <c r="E70" s="1109"/>
      <c r="F70" s="1109"/>
      <c r="G70" s="1061"/>
      <c r="H70" s="1063"/>
      <c r="I70" s="1012"/>
      <c r="J70" s="316"/>
    </row>
    <row r="71" spans="2:10" s="139" customFormat="1" ht="15.75" customHeight="1" thickBot="1" x14ac:dyDescent="0.25">
      <c r="B71" s="1040" t="s">
        <v>3397</v>
      </c>
      <c r="C71" s="1043" t="s">
        <v>3397</v>
      </c>
      <c r="D71" s="1109" t="s">
        <v>3434</v>
      </c>
      <c r="E71" s="1109"/>
      <c r="F71" s="1109"/>
      <c r="G71" s="1061"/>
      <c r="H71" s="1063"/>
      <c r="I71" s="1012"/>
      <c r="J71" s="316"/>
    </row>
    <row r="72" spans="2:10" s="139" customFormat="1" ht="15.75" thickBot="1" x14ac:dyDescent="0.25">
      <c r="B72" s="1040" t="s">
        <v>3396</v>
      </c>
      <c r="C72" s="1043" t="s">
        <v>3396</v>
      </c>
      <c r="D72" s="1109" t="s">
        <v>3749</v>
      </c>
      <c r="E72" s="1109"/>
      <c r="F72" s="1109"/>
      <c r="G72" s="1061"/>
      <c r="H72" s="1064"/>
      <c r="I72" s="1012"/>
      <c r="J72" s="316"/>
    </row>
    <row r="73" spans="2:10" ht="15.75" thickBot="1" x14ac:dyDescent="0.3">
      <c r="B73" s="1040" t="s">
        <v>3389</v>
      </c>
      <c r="C73" s="1043" t="s">
        <v>3389</v>
      </c>
      <c r="D73" s="1109" t="s">
        <v>3750</v>
      </c>
      <c r="E73" s="1109"/>
      <c r="F73" s="1109"/>
      <c r="G73" s="1061"/>
      <c r="H73" s="1064"/>
    </row>
    <row r="74" spans="2:10" ht="15.75" thickBot="1" x14ac:dyDescent="0.3">
      <c r="B74" s="1040" t="s">
        <v>3388</v>
      </c>
      <c r="C74" s="1043" t="s">
        <v>3388</v>
      </c>
      <c r="D74" s="1109" t="s">
        <v>3751</v>
      </c>
      <c r="E74" s="1109"/>
      <c r="F74" s="1109"/>
      <c r="G74" s="1061"/>
      <c r="H74" s="1064"/>
    </row>
    <row r="75" spans="2:10" ht="15.75" thickBot="1" x14ac:dyDescent="0.3">
      <c r="B75" s="1040" t="s">
        <v>3391</v>
      </c>
      <c r="C75" s="1043" t="s">
        <v>3391</v>
      </c>
      <c r="D75" s="1109" t="s">
        <v>3752</v>
      </c>
      <c r="E75" s="1109"/>
      <c r="F75" s="1109"/>
      <c r="G75" s="1061"/>
      <c r="H75" s="1064"/>
    </row>
    <row r="76" spans="2:10" ht="32.25" customHeight="1" x14ac:dyDescent="0.25">
      <c r="B76" s="1499" t="s">
        <v>3392</v>
      </c>
      <c r="C76" s="4230" t="s">
        <v>3392</v>
      </c>
      <c r="D76" s="4241"/>
      <c r="E76" s="2536" t="s">
        <v>3753</v>
      </c>
      <c r="F76" s="4229"/>
      <c r="G76" s="1039"/>
      <c r="H76" s="1020"/>
    </row>
    <row r="77" spans="2:10" ht="36" customHeight="1" x14ac:dyDescent="0.25">
      <c r="B77" s="1499"/>
      <c r="C77" s="4230"/>
      <c r="D77" s="4241"/>
      <c r="E77" s="1768" t="s">
        <v>3754</v>
      </c>
      <c r="F77" s="1748"/>
      <c r="G77" s="1018"/>
      <c r="H77" s="1019"/>
    </row>
    <row r="78" spans="2:10" ht="14.25" customHeight="1" thickBot="1" x14ac:dyDescent="0.3">
      <c r="B78" s="1499"/>
      <c r="C78" s="4230"/>
      <c r="D78" s="1118" t="s">
        <v>3433</v>
      </c>
      <c r="E78" s="1119"/>
      <c r="F78" s="1120"/>
      <c r="G78" s="1017"/>
      <c r="H78" s="1024"/>
    </row>
    <row r="79" spans="2:10" ht="16.5" customHeight="1" x14ac:dyDescent="0.25">
      <c r="B79" s="4227"/>
      <c r="C79" s="4216"/>
      <c r="D79" s="1121" t="s">
        <v>2470</v>
      </c>
      <c r="E79" s="1122"/>
      <c r="F79" s="1123"/>
      <c r="G79" s="1049"/>
      <c r="H79" s="1045"/>
    </row>
    <row r="80" spans="2:10" ht="92.25" customHeight="1" x14ac:dyDescent="0.25">
      <c r="B80" s="4227"/>
      <c r="C80" s="4216"/>
      <c r="D80" s="1058"/>
      <c r="E80" s="30" t="s">
        <v>496</v>
      </c>
      <c r="F80" s="1079" t="s">
        <v>1010</v>
      </c>
      <c r="G80" s="1049" t="s">
        <v>3501</v>
      </c>
      <c r="H80" s="1049"/>
    </row>
    <row r="81" spans="2:13" ht="39.75" customHeight="1" x14ac:dyDescent="0.25">
      <c r="B81" s="4227"/>
      <c r="C81" s="4216"/>
      <c r="D81" s="138"/>
      <c r="E81" s="30" t="s">
        <v>498</v>
      </c>
      <c r="F81" s="30" t="s">
        <v>3421</v>
      </c>
      <c r="G81" s="1049"/>
      <c r="H81" s="1049"/>
    </row>
    <row r="82" spans="2:13" ht="27.75" customHeight="1" thickBot="1" x14ac:dyDescent="0.3">
      <c r="B82" s="4227"/>
      <c r="C82" s="4216"/>
      <c r="D82" s="1109" t="s">
        <v>3500</v>
      </c>
      <c r="E82" s="1109"/>
      <c r="F82" s="1109"/>
      <c r="G82" s="1049"/>
      <c r="H82" s="1059"/>
    </row>
    <row r="83" spans="2:13" ht="39" customHeight="1" x14ac:dyDescent="0.25">
      <c r="B83" s="4227"/>
      <c r="C83" s="4216"/>
      <c r="D83" s="3224"/>
      <c r="E83" s="344" t="s">
        <v>3455</v>
      </c>
      <c r="F83" s="1025" t="s">
        <v>3435</v>
      </c>
      <c r="G83" s="193"/>
      <c r="H83" s="1020" t="s">
        <v>3415</v>
      </c>
      <c r="I83" s="966"/>
      <c r="J83" s="1015"/>
      <c r="K83" s="1015"/>
      <c r="L83" s="1015"/>
      <c r="M83" s="1015"/>
    </row>
    <row r="84" spans="2:13" ht="33.75" x14ac:dyDescent="0.25">
      <c r="B84" s="4227"/>
      <c r="C84" s="4216"/>
      <c r="D84" s="3224"/>
      <c r="E84" s="30" t="s">
        <v>3454</v>
      </c>
      <c r="F84" s="73" t="s">
        <v>645</v>
      </c>
      <c r="G84" s="30"/>
      <c r="H84" s="1019"/>
      <c r="I84" s="966"/>
      <c r="J84" s="1015"/>
      <c r="K84" s="1015"/>
      <c r="L84" s="1015"/>
      <c r="M84" s="1015"/>
    </row>
    <row r="85" spans="2:13" ht="33.75" x14ac:dyDescent="0.25">
      <c r="B85" s="4227"/>
      <c r="C85" s="4216"/>
      <c r="D85" s="4228"/>
      <c r="E85" s="30" t="s">
        <v>498</v>
      </c>
      <c r="F85" s="30" t="s">
        <v>3421</v>
      </c>
      <c r="G85" s="30"/>
      <c r="H85" s="1019"/>
      <c r="I85" s="966"/>
      <c r="J85" s="1015"/>
      <c r="K85" s="1015"/>
      <c r="L85" s="1015"/>
      <c r="M85" s="1015"/>
    </row>
    <row r="86" spans="2:13" ht="37.5" customHeight="1" thickBot="1" x14ac:dyDescent="0.3">
      <c r="B86" s="4227"/>
      <c r="C86" s="4216"/>
      <c r="D86" s="1109" t="s">
        <v>3405</v>
      </c>
      <c r="E86" s="1109"/>
      <c r="F86" s="1109"/>
      <c r="G86" s="1016" t="s">
        <v>3406</v>
      </c>
      <c r="H86" s="1024" t="s">
        <v>3409</v>
      </c>
      <c r="I86" s="966"/>
      <c r="J86" s="1015"/>
      <c r="K86" s="1015"/>
      <c r="L86" s="1015"/>
      <c r="M86" s="1015"/>
    </row>
    <row r="87" spans="2:13" ht="37.5" customHeight="1" x14ac:dyDescent="0.25">
      <c r="B87" s="4227"/>
      <c r="C87" s="4216"/>
      <c r="D87" s="3234"/>
      <c r="E87" s="344" t="s">
        <v>3455</v>
      </c>
      <c r="F87" s="1025" t="s">
        <v>3435</v>
      </c>
      <c r="G87" s="906"/>
      <c r="H87" s="1020" t="s">
        <v>3416</v>
      </c>
      <c r="I87" s="966"/>
      <c r="J87" s="1015"/>
      <c r="K87" s="1015"/>
      <c r="L87" s="1015"/>
      <c r="M87" s="1015"/>
    </row>
    <row r="88" spans="2:13" ht="37.5" customHeight="1" x14ac:dyDescent="0.25">
      <c r="B88" s="4227"/>
      <c r="C88" s="4216"/>
      <c r="D88" s="3224"/>
      <c r="E88" s="30" t="s">
        <v>3454</v>
      </c>
      <c r="F88" s="73" t="s">
        <v>103</v>
      </c>
      <c r="G88" s="30"/>
      <c r="H88" s="1019"/>
      <c r="I88" s="966"/>
      <c r="J88" s="1015"/>
      <c r="K88" s="1015"/>
      <c r="L88" s="1015"/>
      <c r="M88" s="1015"/>
    </row>
    <row r="89" spans="2:13" ht="37.5" customHeight="1" x14ac:dyDescent="0.25">
      <c r="B89" s="4227"/>
      <c r="C89" s="4216"/>
      <c r="D89" s="4228"/>
      <c r="E89" s="30" t="s">
        <v>498</v>
      </c>
      <c r="F89" s="30" t="s">
        <v>3421</v>
      </c>
      <c r="G89" s="30"/>
      <c r="H89" s="1019"/>
      <c r="I89" s="966"/>
      <c r="J89" s="1015"/>
      <c r="K89" s="1015"/>
      <c r="L89" s="1015"/>
      <c r="M89" s="1015"/>
    </row>
    <row r="90" spans="2:13" ht="37.5" customHeight="1" thickBot="1" x14ac:dyDescent="0.3">
      <c r="B90" s="4227"/>
      <c r="C90" s="4216"/>
      <c r="D90" s="1108" t="s">
        <v>3408</v>
      </c>
      <c r="E90" s="1109"/>
      <c r="F90" s="1109"/>
      <c r="G90" s="1016" t="s">
        <v>3406</v>
      </c>
      <c r="H90" s="1017"/>
      <c r="I90" s="966"/>
      <c r="J90" s="1015"/>
      <c r="K90" s="1015"/>
      <c r="L90" s="1015"/>
      <c r="M90" s="1015"/>
    </row>
    <row r="91" spans="2:13" ht="33" customHeight="1" x14ac:dyDescent="0.25">
      <c r="B91" s="4227"/>
      <c r="C91" s="4216"/>
      <c r="D91" s="3221"/>
      <c r="E91" s="30" t="s">
        <v>3457</v>
      </c>
      <c r="F91" s="73" t="s">
        <v>0</v>
      </c>
      <c r="G91" s="906"/>
      <c r="H91" s="1020" t="s">
        <v>3418</v>
      </c>
      <c r="I91" s="966"/>
      <c r="J91" s="1015"/>
      <c r="K91" s="1015"/>
      <c r="L91" s="1015"/>
      <c r="M91" s="1015"/>
    </row>
    <row r="92" spans="2:13" ht="33.75" x14ac:dyDescent="0.25">
      <c r="B92" s="4227"/>
      <c r="C92" s="4216"/>
      <c r="D92" s="3223"/>
      <c r="E92" s="30" t="s">
        <v>3456</v>
      </c>
      <c r="F92" s="73" t="s">
        <v>3436</v>
      </c>
      <c r="G92" s="30"/>
      <c r="H92" s="1019"/>
      <c r="I92" s="966"/>
      <c r="J92" s="1015"/>
      <c r="K92" s="1015"/>
      <c r="L92" s="1015"/>
      <c r="M92" s="1015"/>
    </row>
    <row r="93" spans="2:13" ht="33.75" x14ac:dyDescent="0.25">
      <c r="B93" s="4227"/>
      <c r="C93" s="4216"/>
      <c r="D93" s="3244"/>
      <c r="E93" s="30" t="s">
        <v>450</v>
      </c>
      <c r="F93" s="30" t="s">
        <v>3421</v>
      </c>
      <c r="G93" s="30"/>
      <c r="H93" s="1019"/>
      <c r="I93" s="966"/>
      <c r="J93" s="1015"/>
      <c r="K93" s="1015"/>
      <c r="L93" s="1015"/>
      <c r="M93" s="1015"/>
    </row>
    <row r="94" spans="2:13" ht="60" customHeight="1" thickBot="1" x14ac:dyDescent="0.3">
      <c r="B94" s="4227"/>
      <c r="C94" s="4216"/>
      <c r="D94" s="1163" t="s">
        <v>3560</v>
      </c>
      <c r="E94" s="1163"/>
      <c r="F94" s="1163"/>
      <c r="G94" s="1016" t="s">
        <v>3417</v>
      </c>
      <c r="H94" s="1024" t="s">
        <v>3409</v>
      </c>
      <c r="I94" s="966" t="s">
        <v>3459</v>
      </c>
      <c r="J94" s="1015"/>
      <c r="K94" s="1015"/>
      <c r="L94" s="1015"/>
      <c r="M94" s="1015"/>
    </row>
    <row r="95" spans="2:13" ht="36" customHeight="1" x14ac:dyDescent="0.25">
      <c r="B95" s="4227"/>
      <c r="C95" s="4216"/>
      <c r="D95" s="3234"/>
      <c r="E95" s="30" t="s">
        <v>3457</v>
      </c>
      <c r="F95" s="73" t="s">
        <v>0</v>
      </c>
      <c r="G95" s="906"/>
      <c r="H95" s="1019"/>
      <c r="I95" s="966"/>
    </row>
    <row r="96" spans="2:13" ht="33" customHeight="1" x14ac:dyDescent="0.25">
      <c r="B96" s="4227"/>
      <c r="C96" s="4216"/>
      <c r="D96" s="3224"/>
      <c r="E96" s="30" t="s">
        <v>3456</v>
      </c>
      <c r="F96" s="73" t="s">
        <v>3422</v>
      </c>
      <c r="G96" s="30"/>
      <c r="H96" s="1019"/>
      <c r="I96" s="966"/>
      <c r="J96" s="1015"/>
      <c r="K96" s="1015"/>
      <c r="L96" s="1015"/>
      <c r="M96" s="1015"/>
    </row>
    <row r="97" spans="2:13" ht="33.75" x14ac:dyDescent="0.25">
      <c r="B97" s="4227"/>
      <c r="C97" s="4216"/>
      <c r="D97" s="4228"/>
      <c r="E97" s="30" t="s">
        <v>450</v>
      </c>
      <c r="F97" s="30" t="s">
        <v>3421</v>
      </c>
      <c r="G97" s="30"/>
      <c r="H97" s="1019"/>
      <c r="I97" s="966"/>
      <c r="J97" s="1015"/>
      <c r="K97" s="1015"/>
      <c r="L97" s="1015"/>
      <c r="M97" s="1015"/>
    </row>
    <row r="98" spans="2:13" ht="54" customHeight="1" thickBot="1" x14ac:dyDescent="0.3">
      <c r="B98" s="4227"/>
      <c r="C98" s="4216"/>
      <c r="D98" s="1163" t="s">
        <v>3561</v>
      </c>
      <c r="E98" s="1163"/>
      <c r="F98" s="1163"/>
      <c r="G98" s="1016" t="s">
        <v>3417</v>
      </c>
      <c r="H98" s="1024" t="s">
        <v>3409</v>
      </c>
      <c r="I98" s="1050" t="s">
        <v>3459</v>
      </c>
      <c r="J98" s="1015"/>
      <c r="K98" s="1015"/>
      <c r="L98" s="1015"/>
      <c r="M98" s="1015"/>
    </row>
    <row r="99" spans="2:13" ht="33.75" x14ac:dyDescent="0.25">
      <c r="B99" s="4227"/>
      <c r="C99" s="4216"/>
      <c r="D99" s="3224"/>
      <c r="E99" s="30" t="s">
        <v>3479</v>
      </c>
      <c r="F99" s="73" t="s">
        <v>338</v>
      </c>
      <c r="G99" s="30"/>
      <c r="H99" s="1019"/>
      <c r="K99" s="1015"/>
      <c r="L99" s="1015"/>
      <c r="M99" s="1015"/>
    </row>
    <row r="100" spans="2:13" ht="33.75" x14ac:dyDescent="0.25">
      <c r="B100" s="4227"/>
      <c r="C100" s="4216"/>
      <c r="D100" s="3224"/>
      <c r="E100" s="30" t="s">
        <v>3478</v>
      </c>
      <c r="F100" s="73" t="s">
        <v>125</v>
      </c>
      <c r="G100" s="30"/>
      <c r="H100" s="1019"/>
      <c r="K100" s="1015"/>
      <c r="L100" s="1015"/>
      <c r="M100" s="1015"/>
    </row>
    <row r="101" spans="2:13" ht="33.75" x14ac:dyDescent="0.25">
      <c r="B101" s="4227"/>
      <c r="C101" s="4216"/>
      <c r="D101" s="4228"/>
      <c r="E101" s="30" t="s">
        <v>509</v>
      </c>
      <c r="F101" s="30" t="s">
        <v>3404</v>
      </c>
      <c r="G101" s="30"/>
      <c r="H101" s="1019"/>
      <c r="I101" s="1050"/>
      <c r="K101" s="1015"/>
      <c r="L101" s="1015"/>
      <c r="M101" s="1015"/>
    </row>
    <row r="102" spans="2:13" ht="34.5" customHeight="1" thickBot="1" x14ac:dyDescent="0.3">
      <c r="B102" s="4227"/>
      <c r="C102" s="4216"/>
      <c r="D102" s="1109" t="s">
        <v>3480</v>
      </c>
      <c r="E102" s="1109"/>
      <c r="F102" s="1109"/>
      <c r="G102" s="1016" t="s">
        <v>3406</v>
      </c>
      <c r="H102" s="1024" t="s">
        <v>3409</v>
      </c>
      <c r="K102" s="1015"/>
      <c r="L102" s="1015"/>
      <c r="M102" s="1015"/>
    </row>
    <row r="103" spans="2:13" ht="34.5" customHeight="1" x14ac:dyDescent="0.25">
      <c r="B103" s="4227"/>
      <c r="C103" s="4216"/>
      <c r="D103" s="3224"/>
      <c r="E103" s="30" t="s">
        <v>3478</v>
      </c>
      <c r="F103" s="73" t="s">
        <v>76</v>
      </c>
      <c r="G103" s="30"/>
      <c r="H103" s="1020" t="s">
        <v>3416</v>
      </c>
      <c r="I103" s="1028"/>
      <c r="K103" s="1015"/>
      <c r="L103" s="1015"/>
      <c r="M103" s="1015"/>
    </row>
    <row r="104" spans="2:13" ht="34.5" customHeight="1" x14ac:dyDescent="0.25">
      <c r="B104" s="4227"/>
      <c r="C104" s="4216"/>
      <c r="D104" s="4228"/>
      <c r="E104" s="30" t="s">
        <v>509</v>
      </c>
      <c r="F104" s="30" t="s">
        <v>3404</v>
      </c>
      <c r="G104" s="30"/>
      <c r="H104" s="1019"/>
      <c r="I104" s="966"/>
      <c r="K104" s="1015"/>
      <c r="L104" s="1015"/>
      <c r="M104" s="1015"/>
    </row>
    <row r="105" spans="2:13" ht="34.5" customHeight="1" thickBot="1" x14ac:dyDescent="0.3">
      <c r="B105" s="4227"/>
      <c r="C105" s="4216"/>
      <c r="D105" s="1109" t="s">
        <v>3407</v>
      </c>
      <c r="E105" s="1109"/>
      <c r="F105" s="1109"/>
      <c r="G105" s="1016" t="s">
        <v>3406</v>
      </c>
      <c r="H105" s="1024" t="s">
        <v>3409</v>
      </c>
      <c r="K105" s="1015"/>
      <c r="L105" s="1015"/>
      <c r="M105" s="1015"/>
    </row>
    <row r="106" spans="2:13" ht="45" x14ac:dyDescent="0.25">
      <c r="B106" s="4227"/>
      <c r="C106" s="4216"/>
      <c r="D106" s="3234"/>
      <c r="E106" s="344" t="s">
        <v>3455</v>
      </c>
      <c r="F106" s="1025" t="s">
        <v>3435</v>
      </c>
      <c r="G106" s="906"/>
      <c r="H106" s="1020" t="s">
        <v>3416</v>
      </c>
      <c r="I106" s="966"/>
      <c r="J106" s="1015"/>
      <c r="K106" s="1015"/>
      <c r="L106" s="1015"/>
      <c r="M106" s="1015"/>
    </row>
    <row r="107" spans="2:13" ht="33.75" x14ac:dyDescent="0.25">
      <c r="B107" s="4227"/>
      <c r="C107" s="4216"/>
      <c r="D107" s="3224"/>
      <c r="E107" s="30" t="s">
        <v>3454</v>
      </c>
      <c r="F107" s="73" t="s">
        <v>76</v>
      </c>
      <c r="G107" s="30"/>
      <c r="H107" s="1019"/>
      <c r="I107" s="966"/>
      <c r="J107" s="1015"/>
      <c r="K107" s="1015"/>
      <c r="L107" s="1015"/>
      <c r="M107" s="1015"/>
    </row>
    <row r="108" spans="2:13" ht="33.75" x14ac:dyDescent="0.25">
      <c r="B108" s="4227"/>
      <c r="C108" s="4216"/>
      <c r="D108" s="4228"/>
      <c r="E108" s="30" t="s">
        <v>498</v>
      </c>
      <c r="F108" s="30" t="s">
        <v>3421</v>
      </c>
      <c r="G108" s="30"/>
      <c r="H108" s="1019"/>
      <c r="I108" s="966"/>
      <c r="J108" s="1015"/>
      <c r="K108" s="1015"/>
      <c r="L108" s="1015"/>
      <c r="M108" s="1015"/>
    </row>
    <row r="109" spans="2:13" ht="25.5" customHeight="1" x14ac:dyDescent="0.25">
      <c r="B109" s="4227"/>
      <c r="C109" s="4216"/>
      <c r="D109" s="1098" t="s">
        <v>3419</v>
      </c>
      <c r="E109" s="1098"/>
      <c r="F109" s="1098"/>
      <c r="G109" s="905" t="s">
        <v>3406</v>
      </c>
      <c r="H109" s="1092"/>
      <c r="I109" s="966"/>
      <c r="J109" s="1015"/>
      <c r="K109" s="1015"/>
      <c r="L109" s="1015"/>
      <c r="M109" s="1015"/>
    </row>
    <row r="110" spans="2:13" s="1162" customFormat="1" ht="72" customHeight="1" x14ac:dyDescent="0.25">
      <c r="B110" s="4233" t="s">
        <v>3511</v>
      </c>
      <c r="C110" s="4238" t="s">
        <v>3511</v>
      </c>
      <c r="D110" s="36" t="s">
        <v>3515</v>
      </c>
      <c r="E110" s="36"/>
      <c r="F110" s="36"/>
      <c r="G110" s="1164"/>
      <c r="H110" s="1165"/>
      <c r="I110" s="1166"/>
      <c r="J110" s="1167"/>
      <c r="K110" s="1167"/>
      <c r="L110" s="1167"/>
      <c r="M110" s="1167"/>
    </row>
    <row r="111" spans="2:13" s="1162" customFormat="1" ht="19.5" customHeight="1" x14ac:dyDescent="0.25">
      <c r="B111" s="4233"/>
      <c r="C111" s="4239"/>
      <c r="D111" s="91"/>
      <c r="E111" s="1168" t="s">
        <v>3514</v>
      </c>
      <c r="F111" s="1168" t="s">
        <v>3512</v>
      </c>
      <c r="G111" s="1169"/>
      <c r="H111" s="1170"/>
      <c r="I111" s="1166"/>
      <c r="J111" s="1167"/>
      <c r="K111" s="1167"/>
      <c r="L111" s="1167"/>
      <c r="M111" s="1167"/>
    </row>
    <row r="112" spans="2:13" s="1162" customFormat="1" ht="134.25" customHeight="1" x14ac:dyDescent="0.25">
      <c r="B112" s="4233"/>
      <c r="C112" s="4239"/>
      <c r="D112" s="91"/>
      <c r="E112" s="1168" t="s">
        <v>3513</v>
      </c>
      <c r="F112" s="36"/>
      <c r="G112" s="1169"/>
      <c r="H112" s="1170"/>
      <c r="I112" s="1166"/>
      <c r="J112" s="1167"/>
      <c r="K112" s="1167"/>
      <c r="L112" s="1167"/>
      <c r="M112" s="1167"/>
    </row>
    <row r="113" spans="2:13" s="1162" customFormat="1" ht="80.25" customHeight="1" x14ac:dyDescent="0.25">
      <c r="B113" s="4233"/>
      <c r="C113" s="4239"/>
      <c r="D113" s="1171"/>
      <c r="E113" s="198" t="s">
        <v>3516</v>
      </c>
      <c r="F113" s="1172"/>
      <c r="G113" s="1169"/>
      <c r="H113" s="1170"/>
      <c r="I113" s="1166"/>
      <c r="J113" s="1167"/>
      <c r="K113" s="1167"/>
      <c r="L113" s="1167"/>
      <c r="M113" s="1167"/>
    </row>
    <row r="114" spans="2:13" s="1162" customFormat="1" ht="75" customHeight="1" x14ac:dyDescent="0.25">
      <c r="B114" s="4233"/>
      <c r="C114" s="4240"/>
      <c r="D114" s="91" t="s">
        <v>3517</v>
      </c>
      <c r="E114" s="1173"/>
      <c r="F114" s="974"/>
      <c r="G114" s="1169"/>
      <c r="H114" s="1170"/>
      <c r="I114" s="1166"/>
      <c r="J114" s="1167"/>
      <c r="K114" s="1167"/>
      <c r="L114" s="1167"/>
      <c r="M114" s="1167"/>
    </row>
    <row r="115" spans="2:13" ht="30.75" customHeight="1" x14ac:dyDescent="0.25">
      <c r="B115" s="1040" t="s">
        <v>3395</v>
      </c>
      <c r="C115" s="1091" t="s">
        <v>3395</v>
      </c>
      <c r="D115" s="1127"/>
      <c r="E115" s="1020"/>
      <c r="F115" s="1111"/>
      <c r="G115" s="1022"/>
      <c r="H115" s="344" t="s">
        <v>3423</v>
      </c>
      <c r="I115" s="966"/>
      <c r="J115" s="1015"/>
      <c r="K115" s="1015"/>
      <c r="L115" s="1015"/>
      <c r="M115" s="1015"/>
    </row>
    <row r="116" spans="2:13" ht="33.75" customHeight="1" thickBot="1" x14ac:dyDescent="0.3">
      <c r="B116" s="4231" t="s">
        <v>3394</v>
      </c>
      <c r="C116" s="4230" t="s">
        <v>3394</v>
      </c>
      <c r="D116" s="1108" t="s">
        <v>3755</v>
      </c>
      <c r="E116" s="1109"/>
      <c r="F116" s="1109"/>
      <c r="G116" s="1024" t="s">
        <v>3409</v>
      </c>
      <c r="H116" s="1024"/>
      <c r="I116" s="966"/>
      <c r="J116" s="1015"/>
      <c r="K116" s="1015"/>
      <c r="L116" s="1015"/>
      <c r="M116" s="1015"/>
    </row>
    <row r="117" spans="2:13" ht="30" customHeight="1" thickBot="1" x14ac:dyDescent="0.3">
      <c r="B117" s="4227"/>
      <c r="C117" s="4230"/>
      <c r="D117" s="1108" t="s">
        <v>3756</v>
      </c>
      <c r="E117" s="1109"/>
      <c r="F117" s="1109"/>
      <c r="G117" s="1024" t="s">
        <v>3409</v>
      </c>
      <c r="H117" s="1024"/>
      <c r="I117" s="966"/>
      <c r="J117" s="1015"/>
      <c r="K117" s="1015"/>
      <c r="L117" s="1015"/>
      <c r="M117" s="1015"/>
    </row>
    <row r="118" spans="2:13" ht="30.75" customHeight="1" thickBot="1" x14ac:dyDescent="0.3">
      <c r="B118" s="4227"/>
      <c r="C118" s="4230"/>
      <c r="D118" s="1108" t="s">
        <v>3757</v>
      </c>
      <c r="E118" s="1109"/>
      <c r="F118" s="1109"/>
      <c r="G118" s="1024" t="s">
        <v>3409</v>
      </c>
      <c r="H118" s="1024"/>
      <c r="I118" s="966"/>
      <c r="J118" s="1015"/>
      <c r="K118" s="1015"/>
      <c r="L118" s="1015"/>
      <c r="M118" s="1015"/>
    </row>
    <row r="119" spans="2:13" ht="31.5" customHeight="1" thickBot="1" x14ac:dyDescent="0.3">
      <c r="B119" s="4232"/>
      <c r="C119" s="4230"/>
      <c r="D119" s="1108" t="s">
        <v>3758</v>
      </c>
      <c r="E119" s="1109"/>
      <c r="F119" s="1109"/>
      <c r="G119" s="1024" t="s">
        <v>3409</v>
      </c>
      <c r="H119" s="1024"/>
      <c r="I119" s="966"/>
      <c r="J119" s="1015"/>
      <c r="K119" s="1015"/>
      <c r="L119" s="1015"/>
      <c r="M119" s="1015"/>
    </row>
    <row r="120" spans="2:13" ht="180" customHeight="1" thickBot="1" x14ac:dyDescent="0.3">
      <c r="B120" s="1040" t="s">
        <v>3393</v>
      </c>
      <c r="C120" s="1043" t="s">
        <v>3393</v>
      </c>
      <c r="D120" s="1106" t="s">
        <v>3424</v>
      </c>
      <c r="E120" s="1106"/>
      <c r="F120" s="1106"/>
      <c r="G120" s="736"/>
      <c r="H120" s="1083" t="s">
        <v>3460</v>
      </c>
    </row>
    <row r="121" spans="2:13" ht="84" customHeight="1" x14ac:dyDescent="0.25">
      <c r="B121" s="4200" t="s">
        <v>3412</v>
      </c>
      <c r="C121" s="4203" t="s">
        <v>3412</v>
      </c>
      <c r="D121" s="4206"/>
      <c r="E121" s="344" t="s">
        <v>3440</v>
      </c>
      <c r="F121" s="1027">
        <v>2</v>
      </c>
      <c r="G121" s="1020"/>
      <c r="H121" s="1044" t="s">
        <v>3403</v>
      </c>
      <c r="I121" s="1082" t="s">
        <v>3502</v>
      </c>
      <c r="J121" s="1019"/>
    </row>
    <row r="122" spans="2:13" ht="45.75" customHeight="1" x14ac:dyDescent="0.25">
      <c r="B122" s="4201"/>
      <c r="C122" s="4204"/>
      <c r="D122" s="4206"/>
      <c r="E122" s="30" t="s">
        <v>3441</v>
      </c>
      <c r="F122" s="1019">
        <v>1</v>
      </c>
      <c r="G122" s="1019"/>
      <c r="H122" s="1037"/>
    </row>
    <row r="123" spans="2:13" ht="45.75" customHeight="1" x14ac:dyDescent="0.25">
      <c r="B123" s="4201"/>
      <c r="C123" s="4204"/>
      <c r="D123" s="4206"/>
      <c r="E123" s="285" t="s">
        <v>3442</v>
      </c>
      <c r="F123" s="1026" t="s">
        <v>3437</v>
      </c>
      <c r="G123" s="1038"/>
      <c r="H123" s="1037"/>
    </row>
    <row r="124" spans="2:13" x14ac:dyDescent="0.25">
      <c r="B124" s="4201"/>
      <c r="C124" s="4204"/>
      <c r="D124" s="4206"/>
      <c r="E124" s="4207" t="s">
        <v>3439</v>
      </c>
      <c r="F124" s="4105"/>
      <c r="G124" s="1023"/>
      <c r="H124" s="1037"/>
    </row>
    <row r="125" spans="2:13" ht="56.25" x14ac:dyDescent="0.25">
      <c r="B125" s="4201"/>
      <c r="C125" s="4204"/>
      <c r="D125" s="4206"/>
      <c r="E125" s="906" t="s">
        <v>3443</v>
      </c>
      <c r="F125" s="1027">
        <v>1</v>
      </c>
      <c r="G125" s="1019"/>
      <c r="H125" s="1037"/>
      <c r="I125" s="1082" t="s">
        <v>3503</v>
      </c>
    </row>
    <row r="126" spans="2:13" ht="45" x14ac:dyDescent="0.25">
      <c r="B126" s="4201"/>
      <c r="C126" s="4204"/>
      <c r="D126" s="4206"/>
      <c r="E126" s="906" t="s">
        <v>3441</v>
      </c>
      <c r="F126" s="1019">
        <v>1</v>
      </c>
      <c r="G126" s="1019"/>
      <c r="H126" s="1037"/>
    </row>
    <row r="127" spans="2:13" ht="34.5" customHeight="1" x14ac:dyDescent="0.25">
      <c r="B127" s="4201"/>
      <c r="C127" s="4204"/>
      <c r="D127" s="4206"/>
      <c r="E127" s="285" t="s">
        <v>3445</v>
      </c>
      <c r="F127" s="1026" t="s">
        <v>3437</v>
      </c>
      <c r="G127" s="1038"/>
      <c r="H127" s="1037"/>
    </row>
    <row r="128" spans="2:13" x14ac:dyDescent="0.25">
      <c r="B128" s="4201"/>
      <c r="C128" s="4204"/>
      <c r="D128" s="4206"/>
      <c r="E128" s="3780" t="s">
        <v>3438</v>
      </c>
      <c r="F128" s="1784"/>
      <c r="G128" s="1019"/>
      <c r="H128" s="1037"/>
    </row>
    <row r="129" spans="2:10" ht="33.75" customHeight="1" x14ac:dyDescent="0.25">
      <c r="B129" s="4201"/>
      <c r="C129" s="4204"/>
      <c r="D129" s="4206"/>
      <c r="E129" s="4207" t="s">
        <v>3414</v>
      </c>
      <c r="F129" s="4105"/>
      <c r="G129" s="656"/>
      <c r="H129" s="1037"/>
    </row>
    <row r="130" spans="2:10" ht="15.75" customHeight="1" thickBot="1" x14ac:dyDescent="0.3">
      <c r="B130" s="4202"/>
      <c r="C130" s="4205"/>
      <c r="D130" s="1124" t="s">
        <v>3410</v>
      </c>
      <c r="E130" s="1125"/>
      <c r="F130" s="1126"/>
      <c r="G130" s="1024"/>
      <c r="H130" s="1135" t="s">
        <v>3411</v>
      </c>
    </row>
    <row r="131" spans="2:10" ht="84.75" customHeight="1" x14ac:dyDescent="0.25">
      <c r="B131" s="4200" t="s">
        <v>3413</v>
      </c>
      <c r="C131" s="4203" t="s">
        <v>3413</v>
      </c>
      <c r="D131" s="4206"/>
      <c r="E131" s="344" t="s">
        <v>3440</v>
      </c>
      <c r="F131" s="1027">
        <v>2</v>
      </c>
      <c r="G131" s="1020"/>
      <c r="H131" s="30" t="s">
        <v>3546</v>
      </c>
      <c r="I131" s="1082" t="s">
        <v>3502</v>
      </c>
      <c r="J131" s="1019"/>
    </row>
    <row r="132" spans="2:10" ht="56.25" customHeight="1" x14ac:dyDescent="0.25">
      <c r="B132" s="4201"/>
      <c r="C132" s="4204"/>
      <c r="D132" s="4206"/>
      <c r="E132" s="906" t="s">
        <v>3444</v>
      </c>
      <c r="F132" s="1019">
        <v>4</v>
      </c>
      <c r="G132" s="1019"/>
      <c r="H132" s="1037"/>
    </row>
    <row r="133" spans="2:10" ht="34.5" customHeight="1" x14ac:dyDescent="0.25">
      <c r="B133" s="4201"/>
      <c r="C133" s="4204"/>
      <c r="D133" s="4206"/>
      <c r="E133" s="285" t="s">
        <v>3445</v>
      </c>
      <c r="F133" s="1026" t="s">
        <v>3437</v>
      </c>
      <c r="G133" s="1038"/>
      <c r="H133" s="1037"/>
    </row>
    <row r="134" spans="2:10" x14ac:dyDescent="0.25">
      <c r="B134" s="4201"/>
      <c r="C134" s="4204"/>
      <c r="D134" s="4206"/>
      <c r="E134" s="1768" t="s">
        <v>3439</v>
      </c>
      <c r="F134" s="1748"/>
      <c r="G134" s="1023"/>
      <c r="H134" s="1037"/>
    </row>
    <row r="135" spans="2:10" ht="56.25" x14ac:dyDescent="0.25">
      <c r="B135" s="4201"/>
      <c r="C135" s="4204"/>
      <c r="D135" s="4206"/>
      <c r="E135" s="906" t="s">
        <v>3443</v>
      </c>
      <c r="F135" s="1027">
        <v>1</v>
      </c>
      <c r="G135" s="1019"/>
      <c r="H135" s="1037"/>
      <c r="I135" s="1082" t="s">
        <v>3503</v>
      </c>
    </row>
    <row r="136" spans="2:10" ht="45" x14ac:dyDescent="0.25">
      <c r="B136" s="4201"/>
      <c r="C136" s="4204"/>
      <c r="D136" s="4206"/>
      <c r="E136" s="906" t="s">
        <v>3444</v>
      </c>
      <c r="F136" s="1019">
        <v>4</v>
      </c>
      <c r="G136" s="1019"/>
      <c r="H136" s="1037"/>
    </row>
    <row r="137" spans="2:10" ht="34.5" customHeight="1" x14ac:dyDescent="0.25">
      <c r="B137" s="4201"/>
      <c r="C137" s="4204"/>
      <c r="D137" s="4206"/>
      <c r="E137" s="285" t="s">
        <v>3445</v>
      </c>
      <c r="F137" s="1026" t="s">
        <v>3437</v>
      </c>
      <c r="G137" s="1038"/>
      <c r="H137" s="1037"/>
    </row>
    <row r="138" spans="2:10" x14ac:dyDescent="0.25">
      <c r="B138" s="4201"/>
      <c r="C138" s="4204"/>
      <c r="D138" s="4206"/>
      <c r="E138" s="3780" t="s">
        <v>3438</v>
      </c>
      <c r="F138" s="1784"/>
      <c r="G138" s="1019"/>
      <c r="H138" s="1037"/>
    </row>
    <row r="139" spans="2:10" ht="15" customHeight="1" x14ac:dyDescent="0.25">
      <c r="B139" s="4201"/>
      <c r="C139" s="4204"/>
      <c r="D139" s="4206"/>
      <c r="E139" s="4207" t="s">
        <v>3414</v>
      </c>
      <c r="F139" s="4105"/>
      <c r="G139" s="656"/>
      <c r="H139" s="1037"/>
    </row>
    <row r="140" spans="2:10" ht="15.75" customHeight="1" thickBot="1" x14ac:dyDescent="0.3">
      <c r="B140" s="4202"/>
      <c r="C140" s="4205"/>
      <c r="D140" s="1097" t="s">
        <v>3410</v>
      </c>
      <c r="E140" s="1098"/>
      <c r="F140" s="1099"/>
      <c r="G140" s="1174"/>
      <c r="H140" s="1175" t="s">
        <v>3411</v>
      </c>
    </row>
    <row r="141" spans="2:10" ht="30.75" thickBot="1" x14ac:dyDescent="0.3">
      <c r="B141" s="1041" t="s">
        <v>3429</v>
      </c>
      <c r="C141" s="1042" t="s">
        <v>3429</v>
      </c>
      <c r="D141" s="185" t="s">
        <v>3759</v>
      </c>
      <c r="E141" s="185"/>
      <c r="F141" s="185"/>
      <c r="G141" s="1176"/>
      <c r="H141" s="1176"/>
    </row>
    <row r="142" spans="2:10" ht="30.75" thickBot="1" x14ac:dyDescent="0.3">
      <c r="B142" s="1041" t="s">
        <v>3760</v>
      </c>
      <c r="C142" s="1042" t="s">
        <v>3760</v>
      </c>
      <c r="D142" s="1128" t="s">
        <v>3073</v>
      </c>
      <c r="E142" s="185"/>
      <c r="F142" s="185"/>
      <c r="G142" s="1176"/>
      <c r="H142" s="1176"/>
    </row>
    <row r="143" spans="2:10" ht="34.5" customHeight="1" x14ac:dyDescent="0.25">
      <c r="B143" s="4200" t="s">
        <v>3430</v>
      </c>
      <c r="C143" s="4203" t="s">
        <v>3430</v>
      </c>
      <c r="D143" s="910" t="s">
        <v>3447</v>
      </c>
      <c r="E143" s="1100"/>
      <c r="F143" s="1101"/>
      <c r="G143" s="1177"/>
      <c r="H143" s="1178"/>
    </row>
    <row r="144" spans="2:10" ht="237" customHeight="1" x14ac:dyDescent="0.25">
      <c r="B144" s="4201"/>
      <c r="C144" s="4204"/>
      <c r="D144" s="1025" t="s">
        <v>3446</v>
      </c>
      <c r="E144" s="1104"/>
      <c r="F144" s="1105"/>
      <c r="G144" s="1179"/>
      <c r="H144" s="1180"/>
    </row>
    <row r="145" spans="2:9" ht="256.5" customHeight="1" thickBot="1" x14ac:dyDescent="0.3">
      <c r="B145" s="4202"/>
      <c r="C145" s="4205"/>
      <c r="D145" s="76" t="s">
        <v>3458</v>
      </c>
      <c r="E145" s="1102"/>
      <c r="F145" s="1103"/>
      <c r="G145" s="1175" t="s">
        <v>3545</v>
      </c>
      <c r="H145" s="1175"/>
    </row>
    <row r="146" spans="2:9" ht="43.5" customHeight="1" thickBot="1" x14ac:dyDescent="0.3">
      <c r="B146" s="1041" t="s">
        <v>3761</v>
      </c>
      <c r="C146" s="1042" t="s">
        <v>3762</v>
      </c>
      <c r="D146" s="1128" t="s">
        <v>3073</v>
      </c>
      <c r="E146" s="185"/>
      <c r="F146" s="185"/>
      <c r="G146" s="1065"/>
      <c r="H146" s="1066"/>
    </row>
    <row r="147" spans="2:9" ht="43.5" customHeight="1" x14ac:dyDescent="0.25">
      <c r="B147" s="4203" t="s">
        <v>3431</v>
      </c>
      <c r="C147" s="4203" t="s">
        <v>3401</v>
      </c>
      <c r="E147" s="1164" t="s">
        <v>3507</v>
      </c>
      <c r="F147" s="1181" t="s">
        <v>837</v>
      </c>
      <c r="H147" s="1049"/>
    </row>
    <row r="148" spans="2:9" ht="43.5" customHeight="1" x14ac:dyDescent="0.25">
      <c r="B148" s="4204"/>
      <c r="C148" s="4204"/>
      <c r="E148" s="1169" t="s">
        <v>3508</v>
      </c>
      <c r="F148" s="1181"/>
      <c r="G148" t="s">
        <v>3510</v>
      </c>
      <c r="H148" s="1049"/>
    </row>
    <row r="149" spans="2:9" ht="103.5" customHeight="1" thickBot="1" x14ac:dyDescent="0.3">
      <c r="B149" s="4204"/>
      <c r="C149" s="4204"/>
      <c r="D149" s="906"/>
      <c r="E149" s="1169" t="s">
        <v>3506</v>
      </c>
      <c r="F149" s="1181" t="s">
        <v>837</v>
      </c>
      <c r="G149" s="1080"/>
      <c r="H149" s="1045"/>
    </row>
    <row r="150" spans="2:9" ht="103.5" customHeight="1" x14ac:dyDescent="0.25">
      <c r="B150" s="4204"/>
      <c r="C150" s="4204"/>
      <c r="D150" s="1090"/>
      <c r="E150" s="1169" t="s">
        <v>428</v>
      </c>
      <c r="F150" s="1181" t="s">
        <v>3421</v>
      </c>
      <c r="G150" s="1089"/>
      <c r="H150" s="1045"/>
    </row>
    <row r="151" spans="2:9" ht="103.5" customHeight="1" x14ac:dyDescent="0.25">
      <c r="B151" s="4204"/>
      <c r="C151" s="4204"/>
      <c r="D151" s="1029"/>
      <c r="E151" s="1169" t="s">
        <v>3763</v>
      </c>
      <c r="F151" s="1181" t="s">
        <v>837</v>
      </c>
      <c r="H151" s="1020"/>
    </row>
    <row r="152" spans="2:9" ht="103.5" customHeight="1" x14ac:dyDescent="0.25">
      <c r="B152" s="4204"/>
      <c r="C152" s="4204"/>
      <c r="D152" s="1031"/>
      <c r="E152" s="1169" t="s">
        <v>3764</v>
      </c>
      <c r="F152" s="1181" t="s">
        <v>3421</v>
      </c>
      <c r="G152" t="s">
        <v>3510</v>
      </c>
      <c r="H152" s="1020"/>
    </row>
    <row r="153" spans="2:9" ht="33.75" customHeight="1" x14ac:dyDescent="0.25">
      <c r="B153" s="4204"/>
      <c r="C153" s="4204"/>
      <c r="D153" s="1081"/>
      <c r="E153" s="4208" t="s">
        <v>3495</v>
      </c>
      <c r="F153" s="4209"/>
      <c r="G153" s="656"/>
      <c r="H153" s="1037"/>
    </row>
    <row r="154" spans="2:9" ht="22.5" customHeight="1" thickBot="1" x14ac:dyDescent="0.3">
      <c r="B154" s="4205"/>
      <c r="C154" s="4205"/>
      <c r="D154" s="1129" t="s">
        <v>3509</v>
      </c>
      <c r="E154" s="1130"/>
      <c r="F154" s="1132"/>
      <c r="G154" s="1067"/>
      <c r="H154" s="1024"/>
    </row>
    <row r="155" spans="2:9" ht="42.75" customHeight="1" x14ac:dyDescent="0.25">
      <c r="B155" s="4200" t="s">
        <v>3765</v>
      </c>
      <c r="C155" s="4203" t="s">
        <v>3765</v>
      </c>
      <c r="D155" s="4210"/>
      <c r="E155" s="344" t="s">
        <v>3486</v>
      </c>
      <c r="F155" s="1025">
        <v>2</v>
      </c>
      <c r="G155" s="1021" t="s">
        <v>3485</v>
      </c>
      <c r="H155" s="1019"/>
    </row>
    <row r="156" spans="2:9" ht="42.75" customHeight="1" x14ac:dyDescent="0.25">
      <c r="B156" s="4201"/>
      <c r="C156" s="4204"/>
      <c r="D156" s="4090"/>
      <c r="E156" s="344" t="s">
        <v>2617</v>
      </c>
      <c r="F156" s="1025">
        <v>17</v>
      </c>
      <c r="G156" s="1071" t="s">
        <v>3485</v>
      </c>
      <c r="H156" s="1019"/>
    </row>
    <row r="157" spans="2:9" ht="39.75" customHeight="1" x14ac:dyDescent="0.25">
      <c r="B157" s="4201"/>
      <c r="C157" s="4204"/>
      <c r="D157" s="3539"/>
      <c r="E157" s="344" t="s">
        <v>3489</v>
      </c>
      <c r="F157" s="1025" t="s">
        <v>837</v>
      </c>
      <c r="G157" s="1071"/>
      <c r="H157" s="1019"/>
    </row>
    <row r="158" spans="2:9" ht="39.75" customHeight="1" x14ac:dyDescent="0.25">
      <c r="B158" s="4201"/>
      <c r="C158" s="4204"/>
      <c r="D158" s="1069"/>
      <c r="E158" s="344" t="s">
        <v>3491</v>
      </c>
      <c r="F158" s="1025"/>
      <c r="G158" s="1022"/>
      <c r="H158" s="1019"/>
    </row>
    <row r="159" spans="2:9" ht="64.5" customHeight="1" x14ac:dyDescent="0.25">
      <c r="B159" s="4201"/>
      <c r="C159" s="4204"/>
      <c r="D159" s="1029"/>
      <c r="E159" s="344" t="s">
        <v>3490</v>
      </c>
      <c r="F159" s="1025" t="s">
        <v>837</v>
      </c>
      <c r="G159" s="1030"/>
      <c r="H159" s="1019"/>
      <c r="I159" s="1075"/>
    </row>
    <row r="160" spans="2:9" ht="64.5" customHeight="1" x14ac:dyDescent="0.25">
      <c r="B160" s="4201"/>
      <c r="C160" s="4204"/>
      <c r="D160" s="1029"/>
      <c r="E160" s="344" t="s">
        <v>3493</v>
      </c>
      <c r="F160" s="1025"/>
      <c r="G160" s="1030"/>
      <c r="H160" s="1019"/>
      <c r="I160" s="1015"/>
    </row>
    <row r="161" spans="2:13" ht="63" customHeight="1" x14ac:dyDescent="0.25">
      <c r="B161" s="4201"/>
      <c r="C161" s="4204"/>
      <c r="D161" s="1029"/>
      <c r="E161" s="1021" t="s">
        <v>3766</v>
      </c>
      <c r="F161" s="1025" t="s">
        <v>837</v>
      </c>
      <c r="G161" s="1030"/>
      <c r="H161" s="1019"/>
    </row>
    <row r="162" spans="2:13" ht="61.5" customHeight="1" x14ac:dyDescent="0.25">
      <c r="B162" s="4201"/>
      <c r="C162" s="4204"/>
      <c r="D162" s="1031"/>
      <c r="E162" s="1021" t="s">
        <v>3767</v>
      </c>
      <c r="F162" s="1025" t="s">
        <v>3421</v>
      </c>
      <c r="G162" s="1030"/>
      <c r="H162" s="1019"/>
    </row>
    <row r="163" spans="2:13" ht="33.75" customHeight="1" x14ac:dyDescent="0.25">
      <c r="B163" s="4201"/>
      <c r="C163" s="4204"/>
      <c r="D163" s="1032"/>
      <c r="E163" s="4207" t="s">
        <v>3492</v>
      </c>
      <c r="F163" s="4105"/>
      <c r="G163" s="656"/>
      <c r="H163" s="1037"/>
    </row>
    <row r="164" spans="2:13" ht="22.5" customHeight="1" thickBot="1" x14ac:dyDescent="0.3">
      <c r="B164" s="4202"/>
      <c r="C164" s="4205"/>
      <c r="D164" s="1108" t="s">
        <v>3494</v>
      </c>
      <c r="E164" s="1109"/>
      <c r="F164" s="1109"/>
      <c r="G164" s="1067"/>
      <c r="H164" s="1024"/>
    </row>
    <row r="165" spans="2:13" ht="33" customHeight="1" x14ac:dyDescent="0.25">
      <c r="B165" s="3070" t="s">
        <v>3432</v>
      </c>
      <c r="C165" s="4224" t="s">
        <v>3432</v>
      </c>
      <c r="D165" s="4236"/>
      <c r="E165" s="344" t="s">
        <v>3453</v>
      </c>
      <c r="F165" s="1025" t="s">
        <v>343</v>
      </c>
      <c r="G165" s="1021"/>
      <c r="H165" s="1020" t="s">
        <v>3416</v>
      </c>
      <c r="I165" s="966"/>
      <c r="J165" s="1015"/>
      <c r="K165" s="1015"/>
      <c r="L165" s="1015"/>
      <c r="M165" s="1015"/>
    </row>
    <row r="166" spans="2:13" ht="45" x14ac:dyDescent="0.25">
      <c r="B166" s="4234"/>
      <c r="C166" s="4235"/>
      <c r="D166" s="4237"/>
      <c r="E166" s="30" t="s">
        <v>3452</v>
      </c>
      <c r="F166" s="30" t="s">
        <v>3421</v>
      </c>
      <c r="G166" s="30"/>
      <c r="H166" s="1019"/>
      <c r="I166" s="966"/>
      <c r="J166" s="1015"/>
      <c r="K166" s="1015"/>
      <c r="L166" s="1015"/>
      <c r="M166" s="1015"/>
    </row>
    <row r="167" spans="2:13" ht="30" customHeight="1" thickBot="1" x14ac:dyDescent="0.3">
      <c r="B167" s="4234"/>
      <c r="C167" s="4235"/>
      <c r="D167" s="1108" t="s">
        <v>3425</v>
      </c>
      <c r="E167" s="1109"/>
      <c r="F167" s="1109"/>
      <c r="G167" s="1016" t="s">
        <v>3461</v>
      </c>
      <c r="H167" s="1024" t="s">
        <v>3409</v>
      </c>
      <c r="I167" s="966"/>
      <c r="J167" s="1015"/>
      <c r="K167" s="1015"/>
      <c r="L167" s="1015"/>
      <c r="M167" s="1015"/>
    </row>
    <row r="168" spans="2:13" ht="45.75" customHeight="1" x14ac:dyDescent="0.25">
      <c r="B168" s="4234"/>
      <c r="C168" s="4235"/>
      <c r="D168" s="4236"/>
      <c r="E168" s="344" t="s">
        <v>3451</v>
      </c>
      <c r="F168" s="1025" t="s">
        <v>343</v>
      </c>
      <c r="G168" s="1021"/>
      <c r="H168" s="1020" t="s">
        <v>3416</v>
      </c>
      <c r="I168" s="966"/>
      <c r="J168" s="1015"/>
      <c r="K168" s="1015"/>
      <c r="L168" s="1015"/>
      <c r="M168" s="1015"/>
    </row>
    <row r="169" spans="2:13" ht="56.25" x14ac:dyDescent="0.25">
      <c r="B169" s="4234"/>
      <c r="C169" s="4235"/>
      <c r="D169" s="4237"/>
      <c r="E169" s="30" t="s">
        <v>3450</v>
      </c>
      <c r="F169" s="30" t="s">
        <v>3421</v>
      </c>
      <c r="G169" s="30"/>
      <c r="H169" s="1019"/>
      <c r="I169" s="966"/>
      <c r="J169" s="1015"/>
      <c r="K169" s="1015"/>
      <c r="L169" s="1015"/>
      <c r="M169" s="1015"/>
    </row>
    <row r="170" spans="2:13" ht="27.75" customHeight="1" thickBot="1" x14ac:dyDescent="0.3">
      <c r="B170" s="4234"/>
      <c r="C170" s="4235"/>
      <c r="D170" s="1108" t="s">
        <v>3426</v>
      </c>
      <c r="E170" s="1109"/>
      <c r="F170" s="1109"/>
      <c r="G170" s="1016" t="s">
        <v>3417</v>
      </c>
      <c r="H170" s="1024" t="s">
        <v>3409</v>
      </c>
      <c r="I170" s="966"/>
      <c r="J170" s="1015"/>
      <c r="K170" s="1015"/>
      <c r="L170" s="1015"/>
      <c r="M170" s="1015"/>
    </row>
    <row r="171" spans="2:13" ht="34.5" customHeight="1" x14ac:dyDescent="0.25">
      <c r="B171" s="4234"/>
      <c r="C171" s="4235"/>
      <c r="D171" s="4236"/>
      <c r="E171" s="344" t="s">
        <v>3449</v>
      </c>
      <c r="F171" s="1181" t="s">
        <v>699</v>
      </c>
      <c r="G171" s="1021"/>
      <c r="H171" s="1020" t="s">
        <v>3416</v>
      </c>
      <c r="I171" s="1075"/>
      <c r="J171" s="1015"/>
      <c r="K171" s="1015"/>
      <c r="L171" s="1015"/>
      <c r="M171" s="1015"/>
    </row>
    <row r="172" spans="2:13" ht="56.25" x14ac:dyDescent="0.25">
      <c r="B172" s="4234"/>
      <c r="C172" s="4235"/>
      <c r="D172" s="4237"/>
      <c r="E172" s="30" t="s">
        <v>1008</v>
      </c>
      <c r="F172" s="30" t="s">
        <v>3421</v>
      </c>
      <c r="G172" s="30"/>
      <c r="H172" s="1019"/>
      <c r="I172" s="1076"/>
      <c r="J172" s="1015"/>
      <c r="K172" s="1015"/>
      <c r="L172" s="1015"/>
      <c r="M172" s="1015"/>
    </row>
    <row r="173" spans="2:13" ht="27.75" customHeight="1" thickBot="1" x14ac:dyDescent="0.3">
      <c r="B173" s="4234"/>
      <c r="C173" s="4235"/>
      <c r="D173" s="1108" t="s">
        <v>3427</v>
      </c>
      <c r="E173" s="1109"/>
      <c r="F173" s="1109"/>
      <c r="G173" s="1016" t="s">
        <v>3461</v>
      </c>
      <c r="H173" s="1024" t="s">
        <v>3409</v>
      </c>
      <c r="I173" s="1076"/>
      <c r="J173" s="1015"/>
      <c r="K173" s="1015"/>
      <c r="L173" s="1015"/>
      <c r="M173" s="1015"/>
    </row>
    <row r="174" spans="2:13" ht="38.25" customHeight="1" x14ac:dyDescent="0.25">
      <c r="B174" s="4234"/>
      <c r="C174" s="4235"/>
      <c r="D174" s="4210"/>
      <c r="E174" s="1021" t="s">
        <v>3448</v>
      </c>
      <c r="F174" s="1025" t="s">
        <v>343</v>
      </c>
      <c r="G174" s="1021"/>
      <c r="H174" s="1027" t="s">
        <v>3416</v>
      </c>
      <c r="I174" s="1076"/>
      <c r="K174" s="1015"/>
      <c r="L174" s="1015"/>
      <c r="M174" s="1015"/>
    </row>
    <row r="175" spans="2:13" ht="49.5" customHeight="1" x14ac:dyDescent="0.25">
      <c r="B175" s="4234"/>
      <c r="C175" s="4235"/>
      <c r="D175" s="3539"/>
      <c r="E175" s="30" t="s">
        <v>428</v>
      </c>
      <c r="F175" s="73" t="s">
        <v>3421</v>
      </c>
      <c r="G175" s="30"/>
      <c r="H175" s="1038"/>
      <c r="I175" s="1076"/>
      <c r="K175" s="1015"/>
      <c r="L175" s="1015"/>
      <c r="M175" s="1015"/>
    </row>
    <row r="176" spans="2:13" ht="27.75" customHeight="1" thickBot="1" x14ac:dyDescent="0.3">
      <c r="B176" s="4234"/>
      <c r="C176" s="4235"/>
      <c r="D176" s="1108" t="s">
        <v>3428</v>
      </c>
      <c r="E176" s="1109"/>
      <c r="F176" s="1109"/>
      <c r="G176" s="1016"/>
      <c r="H176" s="1070"/>
      <c r="I176" s="1076"/>
      <c r="J176" s="1015"/>
      <c r="K176" s="1015"/>
      <c r="L176" s="1015"/>
      <c r="M176" s="1015"/>
    </row>
    <row r="177" spans="1:13" ht="55.5" customHeight="1" x14ac:dyDescent="0.25">
      <c r="B177" s="4203" t="s">
        <v>3744</v>
      </c>
      <c r="C177" s="4203" t="s">
        <v>3744</v>
      </c>
      <c r="D177" s="4210"/>
      <c r="E177" s="344" t="s">
        <v>3486</v>
      </c>
      <c r="F177" s="1025">
        <v>2</v>
      </c>
      <c r="G177" s="1021" t="s">
        <v>3485</v>
      </c>
      <c r="H177" s="4211" t="s">
        <v>3481</v>
      </c>
      <c r="I177" s="1075"/>
      <c r="J177" s="1015"/>
      <c r="K177" s="1015"/>
      <c r="L177" s="1015"/>
      <c r="M177" s="1015"/>
    </row>
    <row r="178" spans="1:13" x14ac:dyDescent="0.25">
      <c r="B178" s="4204"/>
      <c r="C178" s="4204"/>
      <c r="D178" s="4090"/>
      <c r="E178" s="344" t="s">
        <v>2617</v>
      </c>
      <c r="F178" s="1025">
        <v>18</v>
      </c>
      <c r="G178" s="1071" t="s">
        <v>3485</v>
      </c>
      <c r="H178" s="4212"/>
      <c r="I178" s="138"/>
    </row>
    <row r="179" spans="1:13" x14ac:dyDescent="0.25">
      <c r="B179" s="4204"/>
      <c r="C179" s="4204"/>
      <c r="D179" s="3539"/>
      <c r="E179" s="344" t="s">
        <v>2622</v>
      </c>
      <c r="F179" s="1025" t="s">
        <v>837</v>
      </c>
      <c r="G179" s="1071"/>
      <c r="H179" s="4212"/>
      <c r="I179" s="138"/>
    </row>
    <row r="180" spans="1:13" ht="23.25" customHeight="1" thickBot="1" x14ac:dyDescent="0.3">
      <c r="B180" s="4204"/>
      <c r="C180" s="4204"/>
      <c r="D180" s="1129" t="s">
        <v>3484</v>
      </c>
      <c r="E180" s="1130"/>
      <c r="F180" s="1130"/>
      <c r="G180" s="1072"/>
      <c r="H180" s="4213"/>
      <c r="I180" s="138"/>
    </row>
    <row r="181" spans="1:13" ht="135.75" customHeight="1" x14ac:dyDescent="0.25">
      <c r="B181" s="4204"/>
      <c r="C181" s="4204"/>
      <c r="D181" s="4210"/>
      <c r="E181" s="193" t="s">
        <v>3486</v>
      </c>
      <c r="F181" s="1073">
        <v>2</v>
      </c>
      <c r="G181" s="1074" t="s">
        <v>3485</v>
      </c>
      <c r="H181" s="4211" t="s">
        <v>3482</v>
      </c>
      <c r="I181" s="138"/>
    </row>
    <row r="182" spans="1:13" ht="15.75" customHeight="1" x14ac:dyDescent="0.25">
      <c r="B182" s="4204"/>
      <c r="C182" s="4204"/>
      <c r="D182" s="4090"/>
      <c r="E182" s="344" t="s">
        <v>2617</v>
      </c>
      <c r="F182" s="1025">
        <v>19</v>
      </c>
      <c r="G182" s="1071" t="s">
        <v>3485</v>
      </c>
      <c r="H182" s="4212"/>
    </row>
    <row r="183" spans="1:13" x14ac:dyDescent="0.25">
      <c r="B183" s="4204"/>
      <c r="C183" s="4204"/>
      <c r="D183" s="3539"/>
      <c r="E183" s="344" t="s">
        <v>2622</v>
      </c>
      <c r="F183" s="1025" t="s">
        <v>837</v>
      </c>
      <c r="G183" s="1071"/>
      <c r="H183" s="4212"/>
    </row>
    <row r="184" spans="1:13" ht="15" customHeight="1" thickBot="1" x14ac:dyDescent="0.3">
      <c r="B184" s="4204"/>
      <c r="C184" s="4204"/>
      <c r="D184" s="1129" t="s">
        <v>3487</v>
      </c>
      <c r="E184" s="1130"/>
      <c r="F184" s="1130"/>
      <c r="G184" s="1072"/>
      <c r="H184" s="4213"/>
    </row>
    <row r="185" spans="1:13" ht="135.75" customHeight="1" x14ac:dyDescent="0.25">
      <c r="B185" s="4204"/>
      <c r="C185" s="4204"/>
      <c r="D185" s="4210"/>
      <c r="E185" s="193" t="s">
        <v>3486</v>
      </c>
      <c r="F185" s="1073">
        <v>2</v>
      </c>
      <c r="G185" s="1074" t="s">
        <v>3485</v>
      </c>
      <c r="H185" s="4211" t="s">
        <v>3483</v>
      </c>
    </row>
    <row r="186" spans="1:13" x14ac:dyDescent="0.25">
      <c r="B186" s="4204"/>
      <c r="C186" s="4204"/>
      <c r="D186" s="4090"/>
      <c r="E186" s="344" t="s">
        <v>2617</v>
      </c>
      <c r="F186" s="1025">
        <v>20</v>
      </c>
      <c r="G186" s="1071" t="s">
        <v>3485</v>
      </c>
      <c r="H186" s="4212"/>
    </row>
    <row r="187" spans="1:13" x14ac:dyDescent="0.25">
      <c r="B187" s="4204"/>
      <c r="C187" s="4204"/>
      <c r="D187" s="3539"/>
      <c r="E187" s="344" t="s">
        <v>2622</v>
      </c>
      <c r="F187" s="1025" t="s">
        <v>837</v>
      </c>
      <c r="G187" s="1071"/>
      <c r="H187" s="4212"/>
    </row>
    <row r="188" spans="1:13" ht="15.75" customHeight="1" thickBot="1" x14ac:dyDescent="0.3">
      <c r="B188" s="4205"/>
      <c r="C188" s="4205"/>
      <c r="D188" s="1131" t="s">
        <v>3488</v>
      </c>
      <c r="E188" s="1131"/>
      <c r="F188" s="1131"/>
      <c r="G188" s="1072"/>
      <c r="H188" s="4213"/>
    </row>
    <row r="191" spans="1:13" x14ac:dyDescent="0.25">
      <c r="A191" s="1096" t="s">
        <v>3544</v>
      </c>
    </row>
    <row r="192" spans="1:13" ht="15.75" thickBot="1" x14ac:dyDescent="0.3">
      <c r="C192" s="1052"/>
      <c r="D192" s="1015"/>
      <c r="E192" s="1015"/>
      <c r="F192" s="1015"/>
      <c r="G192" s="1015"/>
    </row>
    <row r="193" spans="2:8" ht="15.75" thickBot="1" x14ac:dyDescent="0.3">
      <c r="B193" s="1095" t="s">
        <v>3518</v>
      </c>
      <c r="C193" s="1115" t="s">
        <v>2498</v>
      </c>
      <c r="D193" s="1116"/>
      <c r="E193" s="1116"/>
      <c r="F193" s="1117"/>
      <c r="G193" s="1036" t="s">
        <v>3402</v>
      </c>
      <c r="H193"/>
    </row>
    <row r="194" spans="2:8" ht="76.5" customHeight="1" x14ac:dyDescent="0.25">
      <c r="B194" s="4230" t="s">
        <v>3519</v>
      </c>
      <c r="C194" s="1110" t="s">
        <v>3522</v>
      </c>
      <c r="D194" s="1020"/>
      <c r="E194" s="1111"/>
      <c r="F194" s="1093">
        <v>0</v>
      </c>
      <c r="G194" s="344"/>
    </row>
    <row r="195" spans="2:8" ht="68.25" customHeight="1" x14ac:dyDescent="0.25">
      <c r="B195" s="4230"/>
      <c r="C195" s="1112" t="s">
        <v>3523</v>
      </c>
      <c r="D195" s="1019"/>
      <c r="E195" s="1019"/>
      <c r="F195" s="1094" t="s">
        <v>3520</v>
      </c>
      <c r="G195" s="1071"/>
    </row>
    <row r="196" spans="2:8" ht="15.75" customHeight="1" thickBot="1" x14ac:dyDescent="0.3">
      <c r="B196" s="4230"/>
      <c r="C196" s="1113" t="s">
        <v>3521</v>
      </c>
      <c r="D196" s="1114"/>
      <c r="E196" s="1114"/>
      <c r="F196" s="1067"/>
      <c r="G196" s="1024"/>
    </row>
    <row r="197" spans="2:8" ht="76.5" customHeight="1" x14ac:dyDescent="0.25">
      <c r="B197" s="4230" t="s">
        <v>3524</v>
      </c>
      <c r="C197" s="1110" t="s">
        <v>3522</v>
      </c>
      <c r="D197" s="1020"/>
      <c r="E197" s="1111"/>
      <c r="F197" s="1093">
        <v>0</v>
      </c>
      <c r="G197" s="344"/>
    </row>
    <row r="198" spans="2:8" ht="68.25" customHeight="1" x14ac:dyDescent="0.25">
      <c r="B198" s="4230"/>
      <c r="C198" s="1112" t="s">
        <v>3523</v>
      </c>
      <c r="D198" s="1019"/>
      <c r="E198" s="1019"/>
      <c r="F198" s="1094" t="s">
        <v>3525</v>
      </c>
      <c r="G198" s="1071"/>
    </row>
    <row r="199" spans="2:8" ht="15.75" customHeight="1" thickBot="1" x14ac:dyDescent="0.3">
      <c r="B199" s="4230"/>
      <c r="C199" s="1113" t="s">
        <v>3528</v>
      </c>
      <c r="D199" s="1114"/>
      <c r="E199" s="1114"/>
      <c r="F199" s="1067"/>
      <c r="G199" s="1024"/>
    </row>
    <row r="200" spans="2:8" ht="76.5" customHeight="1" x14ac:dyDescent="0.25">
      <c r="B200" s="4230" t="s">
        <v>3526</v>
      </c>
      <c r="C200" s="1110" t="s">
        <v>3522</v>
      </c>
      <c r="D200" s="1020"/>
      <c r="E200" s="1111"/>
      <c r="F200" s="1093">
        <v>0</v>
      </c>
      <c r="G200" s="344"/>
    </row>
    <row r="201" spans="2:8" ht="68.25" customHeight="1" x14ac:dyDescent="0.25">
      <c r="B201" s="4230"/>
      <c r="C201" s="1112" t="s">
        <v>3523</v>
      </c>
      <c r="D201" s="1019"/>
      <c r="E201" s="1019"/>
      <c r="F201" s="1094" t="s">
        <v>3527</v>
      </c>
      <c r="G201" s="1071"/>
    </row>
    <row r="202" spans="2:8" ht="15.75" customHeight="1" thickBot="1" x14ac:dyDescent="0.3">
      <c r="B202" s="4230"/>
      <c r="C202" s="1113" t="s">
        <v>3529</v>
      </c>
      <c r="D202" s="1114"/>
      <c r="E202" s="1114"/>
      <c r="F202" s="1067"/>
      <c r="G202" s="1024"/>
    </row>
    <row r="203" spans="2:8" ht="76.5" customHeight="1" x14ac:dyDescent="0.25">
      <c r="B203" s="4230" t="s">
        <v>3530</v>
      </c>
      <c r="C203" s="1110" t="s">
        <v>3522</v>
      </c>
      <c r="D203" s="1020"/>
      <c r="E203" s="1111"/>
      <c r="F203" s="1093">
        <v>0</v>
      </c>
      <c r="G203" s="344"/>
    </row>
    <row r="204" spans="2:8" ht="68.25" customHeight="1" x14ac:dyDescent="0.25">
      <c r="B204" s="4230"/>
      <c r="C204" s="1112" t="s">
        <v>3523</v>
      </c>
      <c r="D204" s="1019"/>
      <c r="E204" s="1019"/>
      <c r="F204" s="1094" t="s">
        <v>3531</v>
      </c>
      <c r="G204" s="1071"/>
    </row>
    <row r="205" spans="2:8" ht="15.75" thickBot="1" x14ac:dyDescent="0.3">
      <c r="B205" s="4230"/>
      <c r="C205" s="1113" t="s">
        <v>3532</v>
      </c>
      <c r="D205" s="1114"/>
      <c r="E205" s="1114"/>
      <c r="F205" s="1067"/>
      <c r="G205" s="1024"/>
    </row>
    <row r="206" spans="2:8" ht="76.5" customHeight="1" x14ac:dyDescent="0.25">
      <c r="B206" s="4230" t="s">
        <v>3533</v>
      </c>
      <c r="C206" s="1110" t="s">
        <v>3522</v>
      </c>
      <c r="D206" s="1020"/>
      <c r="E206" s="1111"/>
      <c r="F206" s="1093">
        <v>0</v>
      </c>
      <c r="G206" s="344"/>
    </row>
    <row r="207" spans="2:8" ht="68.25" customHeight="1" x14ac:dyDescent="0.25">
      <c r="B207" s="4230"/>
      <c r="C207" s="1112" t="s">
        <v>3523</v>
      </c>
      <c r="D207" s="1019"/>
      <c r="E207" s="1019"/>
      <c r="F207" s="1094" t="s">
        <v>3534</v>
      </c>
      <c r="G207" s="1071"/>
    </row>
    <row r="208" spans="2:8" ht="15.75" thickBot="1" x14ac:dyDescent="0.3">
      <c r="B208" s="4230"/>
      <c r="C208" s="1113" t="s">
        <v>3535</v>
      </c>
      <c r="D208" s="1114"/>
      <c r="E208" s="1114"/>
      <c r="F208" s="1067"/>
      <c r="G208" s="1024"/>
    </row>
    <row r="209" spans="2:7" ht="76.5" customHeight="1" x14ac:dyDescent="0.25">
      <c r="B209" s="4230" t="s">
        <v>3536</v>
      </c>
      <c r="C209" s="1110" t="s">
        <v>3522</v>
      </c>
      <c r="D209" s="1020"/>
      <c r="E209" s="1111"/>
      <c r="F209" s="1093">
        <v>1</v>
      </c>
      <c r="G209" s="344"/>
    </row>
    <row r="210" spans="2:7" ht="68.25" customHeight="1" x14ac:dyDescent="0.25">
      <c r="B210" s="4230"/>
      <c r="C210" s="1112" t="s">
        <v>3523</v>
      </c>
      <c r="D210" s="1019"/>
      <c r="E210" s="1019"/>
      <c r="F210" s="1094" t="s">
        <v>3520</v>
      </c>
      <c r="G210" s="1071"/>
    </row>
    <row r="211" spans="2:7" ht="15.75" customHeight="1" thickBot="1" x14ac:dyDescent="0.3">
      <c r="B211" s="4230"/>
      <c r="C211" s="1113" t="s">
        <v>3537</v>
      </c>
      <c r="D211" s="1114"/>
      <c r="E211" s="1114"/>
      <c r="F211" s="1067"/>
      <c r="G211" s="1024"/>
    </row>
    <row r="212" spans="2:7" ht="76.5" customHeight="1" x14ac:dyDescent="0.25">
      <c r="B212" s="4230" t="s">
        <v>3540</v>
      </c>
      <c r="C212" s="1110" t="s">
        <v>3522</v>
      </c>
      <c r="D212" s="1020"/>
      <c r="E212" s="1111"/>
      <c r="F212" s="1093">
        <v>1</v>
      </c>
      <c r="G212" s="344"/>
    </row>
    <row r="213" spans="2:7" ht="68.25" customHeight="1" x14ac:dyDescent="0.25">
      <c r="B213" s="4230"/>
      <c r="C213" s="1112" t="s">
        <v>3523</v>
      </c>
      <c r="D213" s="1019"/>
      <c r="E213" s="1019"/>
      <c r="F213" s="1094" t="s">
        <v>3525</v>
      </c>
      <c r="G213" s="1071"/>
    </row>
    <row r="214" spans="2:7" ht="15.75" customHeight="1" thickBot="1" x14ac:dyDescent="0.3">
      <c r="B214" s="4230"/>
      <c r="C214" s="1113" t="s">
        <v>3541</v>
      </c>
      <c r="D214" s="1114"/>
      <c r="E214" s="1114"/>
      <c r="F214" s="1067"/>
      <c r="G214" s="1024"/>
    </row>
    <row r="215" spans="2:7" ht="76.5" customHeight="1" x14ac:dyDescent="0.25">
      <c r="B215" s="4230" t="s">
        <v>3538</v>
      </c>
      <c r="C215" s="1110" t="s">
        <v>3522</v>
      </c>
      <c r="D215" s="1020"/>
      <c r="E215" s="1111"/>
      <c r="F215" s="1093">
        <v>1</v>
      </c>
      <c r="G215" s="344"/>
    </row>
    <row r="216" spans="2:7" ht="68.25" customHeight="1" x14ac:dyDescent="0.25">
      <c r="B216" s="4230"/>
      <c r="C216" s="1112" t="s">
        <v>3523</v>
      </c>
      <c r="D216" s="1019"/>
      <c r="E216" s="1019"/>
      <c r="F216" s="1094" t="s">
        <v>3527</v>
      </c>
      <c r="G216" s="1071"/>
    </row>
    <row r="217" spans="2:7" ht="15.75" customHeight="1" thickBot="1" x14ac:dyDescent="0.3">
      <c r="B217" s="4230"/>
      <c r="C217" s="1113" t="s">
        <v>3539</v>
      </c>
      <c r="D217" s="1114"/>
      <c r="E217" s="1114"/>
      <c r="F217" s="1067"/>
      <c r="G217" s="1024"/>
    </row>
    <row r="218" spans="2:7" ht="76.5" customHeight="1" x14ac:dyDescent="0.25">
      <c r="B218" s="4230" t="s">
        <v>3530</v>
      </c>
      <c r="C218" s="1110" t="s">
        <v>3522</v>
      </c>
      <c r="D218" s="1020"/>
      <c r="E218" s="1111"/>
      <c r="F218" s="1093">
        <v>1</v>
      </c>
      <c r="G218" s="344"/>
    </row>
    <row r="219" spans="2:7" ht="68.25" customHeight="1" x14ac:dyDescent="0.25">
      <c r="B219" s="4230"/>
      <c r="C219" s="1112" t="s">
        <v>3523</v>
      </c>
      <c r="D219" s="1019"/>
      <c r="E219" s="1019"/>
      <c r="F219" s="1094" t="s">
        <v>3531</v>
      </c>
      <c r="G219" s="1071"/>
    </row>
    <row r="220" spans="2:7" ht="15.75" thickBot="1" x14ac:dyDescent="0.3">
      <c r="B220" s="4230"/>
      <c r="C220" s="1113" t="s">
        <v>3542</v>
      </c>
      <c r="D220" s="1114"/>
      <c r="E220" s="1114"/>
      <c r="F220" s="1067"/>
      <c r="G220" s="1024"/>
    </row>
    <row r="221" spans="2:7" ht="76.5" customHeight="1" x14ac:dyDescent="0.25">
      <c r="B221" s="4230" t="s">
        <v>3533</v>
      </c>
      <c r="C221" s="1110" t="s">
        <v>3522</v>
      </c>
      <c r="D221" s="1020"/>
      <c r="E221" s="1111"/>
      <c r="F221" s="1093">
        <v>1</v>
      </c>
      <c r="G221" s="344"/>
    </row>
    <row r="222" spans="2:7" ht="68.25" customHeight="1" x14ac:dyDescent="0.25">
      <c r="B222" s="4230"/>
      <c r="C222" s="1112" t="s">
        <v>3523</v>
      </c>
      <c r="D222" s="1019"/>
      <c r="E222" s="1019"/>
      <c r="F222" s="1094" t="s">
        <v>3534</v>
      </c>
      <c r="G222" s="1071"/>
    </row>
    <row r="223" spans="2:7" ht="15.75" thickBot="1" x14ac:dyDescent="0.3">
      <c r="B223" s="4230"/>
      <c r="C223" s="1113" t="s">
        <v>3543</v>
      </c>
      <c r="D223" s="1114"/>
      <c r="E223" s="1114"/>
      <c r="F223" s="1067"/>
      <c r="G223" s="1024"/>
    </row>
  </sheetData>
  <sheetProtection algorithmName="SHA-512" hashValue="Ljf3l55E5tw9d/e/n3/7U4FW4J6RR6zyb+moJvZb1S5mM1RhFPFBpexSTYxKHLKTWttG2D+yvPOI4WXjlKTn0Q==" saltValue="0uWHUxKatL3eGBv9GM+NLQ==" spinCount="100000" sheet="1" objects="1" scenarios="1"/>
  <mergeCells count="80">
    <mergeCell ref="B218:B220"/>
    <mergeCell ref="B221:B223"/>
    <mergeCell ref="B209:B211"/>
    <mergeCell ref="B212:B214"/>
    <mergeCell ref="B215:B217"/>
    <mergeCell ref="B194:B196"/>
    <mergeCell ref="B197:B199"/>
    <mergeCell ref="B200:B202"/>
    <mergeCell ref="B203:B205"/>
    <mergeCell ref="B206:B208"/>
    <mergeCell ref="E57:F57"/>
    <mergeCell ref="C110:C114"/>
    <mergeCell ref="D95:D97"/>
    <mergeCell ref="D103:D104"/>
    <mergeCell ref="D99:D101"/>
    <mergeCell ref="E77:F77"/>
    <mergeCell ref="D76:D77"/>
    <mergeCell ref="D155:D157"/>
    <mergeCell ref="C131:C140"/>
    <mergeCell ref="D121:D129"/>
    <mergeCell ref="E163:F163"/>
    <mergeCell ref="B165:B176"/>
    <mergeCell ref="C165:C176"/>
    <mergeCell ref="D165:D166"/>
    <mergeCell ref="D168:D169"/>
    <mergeCell ref="D171:D172"/>
    <mergeCell ref="D174:D175"/>
    <mergeCell ref="E129:F129"/>
    <mergeCell ref="B155:B164"/>
    <mergeCell ref="C155:C164"/>
    <mergeCell ref="E124:F124"/>
    <mergeCell ref="E134:F134"/>
    <mergeCell ref="E128:F128"/>
    <mergeCell ref="B116:B119"/>
    <mergeCell ref="C116:C119"/>
    <mergeCell ref="B131:B140"/>
    <mergeCell ref="B110:B114"/>
    <mergeCell ref="B121:B130"/>
    <mergeCell ref="C121:C130"/>
    <mergeCell ref="B79:B109"/>
    <mergeCell ref="C79:C109"/>
    <mergeCell ref="D106:D108"/>
    <mergeCell ref="E76:F76"/>
    <mergeCell ref="D87:D89"/>
    <mergeCell ref="D83:D85"/>
    <mergeCell ref="D91:D93"/>
    <mergeCell ref="B76:B78"/>
    <mergeCell ref="C76:C78"/>
    <mergeCell ref="B2:K2"/>
    <mergeCell ref="C49:D49"/>
    <mergeCell ref="B66:B68"/>
    <mergeCell ref="E49:G49"/>
    <mergeCell ref="E51:G51"/>
    <mergeCell ref="C50:D50"/>
    <mergeCell ref="C51:D51"/>
    <mergeCell ref="E59:F59"/>
    <mergeCell ref="E50:G50"/>
    <mergeCell ref="E54:F54"/>
    <mergeCell ref="C66:C68"/>
    <mergeCell ref="B52:B57"/>
    <mergeCell ref="C52:D57"/>
    <mergeCell ref="E53:F53"/>
    <mergeCell ref="E52:F52"/>
    <mergeCell ref="E56:F56"/>
    <mergeCell ref="C177:C188"/>
    <mergeCell ref="B177:B188"/>
    <mergeCell ref="D181:D183"/>
    <mergeCell ref="D185:D187"/>
    <mergeCell ref="H177:H180"/>
    <mergeCell ref="H181:H184"/>
    <mergeCell ref="H185:H188"/>
    <mergeCell ref="D177:D179"/>
    <mergeCell ref="E138:F138"/>
    <mergeCell ref="B143:B145"/>
    <mergeCell ref="C143:C145"/>
    <mergeCell ref="D131:D139"/>
    <mergeCell ref="B147:B154"/>
    <mergeCell ref="C147:C154"/>
    <mergeCell ref="E139:F139"/>
    <mergeCell ref="E153:F153"/>
  </mergeCells>
  <hyperlinks>
    <hyperlink ref="B3" location="Content!A1" display="Content (Inhaltsverzeichnis)" xr:uid="{F9040897-A794-4F4D-BF41-D0CAACC5987A}"/>
  </hyperlinks>
  <pageMargins left="0.7" right="0.7" top="0.78740157499999996" bottom="0.78740157499999996" header="0.3" footer="0.3"/>
  <pageSetup paperSize="9" orientation="portrait" horizontalDpi="300" verticalDpi="300"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780FA-6C6F-4C0D-BD3F-D86AC80410F5}">
  <dimension ref="B1:N147"/>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5.28515625" style="58" customWidth="1"/>
    <col min="6" max="6" width="22.7109375" style="58" customWidth="1"/>
    <col min="7" max="7" width="28.7109375" style="58" customWidth="1"/>
    <col min="8" max="8" width="9" style="58" customWidth="1"/>
    <col min="9" max="16384" width="9" style="58"/>
  </cols>
  <sheetData>
    <row r="1" spans="2:13" ht="9" customHeight="1" x14ac:dyDescent="0.2"/>
    <row r="2" spans="2:13" ht="80.25" customHeight="1" x14ac:dyDescent="0.25">
      <c r="B2" s="3505" t="s">
        <v>3872</v>
      </c>
      <c r="C2" s="3505"/>
      <c r="D2" s="3505"/>
      <c r="E2" s="3505"/>
      <c r="F2" s="3505"/>
      <c r="G2" s="56"/>
      <c r="H2" s="26"/>
      <c r="I2"/>
    </row>
    <row r="3" spans="2:13" s="1" customFormat="1" ht="16.5" customHeight="1" x14ac:dyDescent="0.25">
      <c r="B3" s="343" t="s">
        <v>842</v>
      </c>
      <c r="C3"/>
      <c r="D3"/>
      <c r="E3"/>
      <c r="F3"/>
      <c r="G3" s="155"/>
      <c r="H3" s="155"/>
      <c r="I3" s="155"/>
      <c r="J3" s="156"/>
      <c r="K3"/>
      <c r="L3"/>
      <c r="M3"/>
    </row>
    <row r="4" spans="2:13" s="1" customFormat="1" ht="16.5" customHeight="1" x14ac:dyDescent="0.25">
      <c r="B4" s="343"/>
      <c r="C4"/>
      <c r="D4"/>
      <c r="E4"/>
      <c r="F4"/>
      <c r="G4" s="155"/>
      <c r="H4" s="155"/>
      <c r="I4" s="155"/>
      <c r="J4" s="156"/>
      <c r="K4"/>
      <c r="L4"/>
      <c r="M4"/>
    </row>
    <row r="5" spans="2:13" s="1" customFormat="1" ht="16.5" customHeight="1" x14ac:dyDescent="0.25">
      <c r="B5" s="343"/>
      <c r="C5"/>
      <c r="D5"/>
      <c r="E5"/>
      <c r="F5"/>
      <c r="G5" s="155"/>
      <c r="H5" s="155"/>
      <c r="I5" s="155"/>
      <c r="J5" s="156"/>
      <c r="K5"/>
      <c r="L5"/>
      <c r="M5"/>
    </row>
    <row r="6" spans="2:13" s="1" customFormat="1" ht="16.5" customHeight="1" x14ac:dyDescent="0.25">
      <c r="B6" s="343"/>
      <c r="C6"/>
      <c r="D6"/>
      <c r="E6"/>
      <c r="F6"/>
      <c r="G6" s="155"/>
      <c r="H6" s="155"/>
      <c r="I6" s="155"/>
      <c r="J6" s="156"/>
      <c r="K6"/>
      <c r="L6"/>
      <c r="M6"/>
    </row>
    <row r="7" spans="2:13" s="1" customFormat="1" ht="16.5" customHeight="1" x14ac:dyDescent="0.25">
      <c r="B7" s="343"/>
      <c r="C7"/>
      <c r="D7"/>
      <c r="E7"/>
      <c r="F7"/>
      <c r="G7" s="155"/>
      <c r="H7" s="155"/>
      <c r="I7" s="155"/>
      <c r="J7" s="156"/>
      <c r="K7"/>
      <c r="L7"/>
      <c r="M7"/>
    </row>
    <row r="8" spans="2:13" s="1" customFormat="1" ht="16.5" customHeight="1" x14ac:dyDescent="0.25">
      <c r="B8" s="343"/>
      <c r="C8"/>
      <c r="D8"/>
      <c r="E8"/>
      <c r="F8"/>
      <c r="G8" s="155"/>
      <c r="H8" s="155"/>
      <c r="I8" s="155"/>
      <c r="J8" s="156"/>
      <c r="K8"/>
      <c r="L8"/>
      <c r="M8"/>
    </row>
    <row r="9" spans="2:13" s="1" customFormat="1" ht="16.5" customHeight="1" x14ac:dyDescent="0.25">
      <c r="B9" s="343"/>
      <c r="C9"/>
      <c r="D9"/>
      <c r="E9"/>
      <c r="F9"/>
      <c r="G9" s="155"/>
      <c r="H9" s="155"/>
      <c r="I9" s="155"/>
      <c r="J9" s="156"/>
      <c r="K9"/>
      <c r="L9"/>
      <c r="M9"/>
    </row>
    <row r="10" spans="2:13" s="1" customFormat="1" ht="16.5" customHeight="1" x14ac:dyDescent="0.25">
      <c r="B10" s="343"/>
      <c r="C10"/>
      <c r="D10"/>
      <c r="E10"/>
      <c r="F10"/>
      <c r="G10" s="155"/>
      <c r="H10" s="155"/>
      <c r="I10" s="155"/>
      <c r="J10" s="156"/>
      <c r="K10"/>
      <c r="L10"/>
      <c r="M10"/>
    </row>
    <row r="11" spans="2:13" s="1" customFormat="1" ht="16.5" customHeight="1" x14ac:dyDescent="0.25">
      <c r="B11" s="343"/>
      <c r="C11"/>
      <c r="D11"/>
      <c r="E11"/>
      <c r="F11"/>
      <c r="G11" s="155"/>
      <c r="H11" s="155"/>
      <c r="I11" s="155"/>
      <c r="J11" s="156"/>
      <c r="K11"/>
      <c r="L11"/>
      <c r="M11"/>
    </row>
    <row r="12" spans="2:13" s="1" customFormat="1" ht="16.5" customHeight="1" x14ac:dyDescent="0.25">
      <c r="B12" s="343"/>
      <c r="C12"/>
      <c r="D12"/>
      <c r="E12"/>
      <c r="F12"/>
      <c r="G12" s="155"/>
      <c r="H12" s="155"/>
      <c r="I12" s="155"/>
      <c r="J12" s="156"/>
      <c r="K12"/>
      <c r="L12"/>
      <c r="M12"/>
    </row>
    <row r="13" spans="2:13" s="1" customFormat="1" ht="16.5" customHeight="1" x14ac:dyDescent="0.25">
      <c r="B13" s="343"/>
      <c r="C13"/>
      <c r="D13"/>
      <c r="E13"/>
      <c r="F13"/>
      <c r="G13" s="155"/>
      <c r="H13" s="155"/>
      <c r="I13" s="155"/>
      <c r="J13" s="156"/>
      <c r="K13"/>
      <c r="L13"/>
      <c r="M13"/>
    </row>
    <row r="14" spans="2:13" s="1" customFormat="1" ht="16.5" customHeight="1" x14ac:dyDescent="0.25">
      <c r="B14" s="343"/>
      <c r="C14"/>
      <c r="D14"/>
      <c r="E14"/>
      <c r="F14"/>
      <c r="G14" s="155"/>
      <c r="H14" s="155"/>
      <c r="I14" s="155"/>
      <c r="J14" s="156"/>
      <c r="K14"/>
      <c r="L14"/>
      <c r="M14"/>
    </row>
    <row r="15" spans="2:13" s="1" customFormat="1" ht="16.5" customHeight="1" x14ac:dyDescent="0.25">
      <c r="B15" s="343"/>
      <c r="C15"/>
      <c r="D15"/>
      <c r="E15"/>
      <c r="F15"/>
      <c r="G15" s="155"/>
      <c r="H15" s="155"/>
      <c r="I15" s="155"/>
      <c r="J15" s="156"/>
      <c r="K15"/>
      <c r="L15"/>
      <c r="M15"/>
    </row>
    <row r="16" spans="2:13" s="1" customFormat="1" ht="16.5" customHeight="1" x14ac:dyDescent="0.25">
      <c r="B16" s="343"/>
      <c r="C16"/>
      <c r="D16"/>
      <c r="E16"/>
      <c r="F16"/>
      <c r="G16" s="155"/>
      <c r="H16" s="155"/>
      <c r="I16" s="155"/>
      <c r="J16" s="156"/>
      <c r="K16"/>
      <c r="L16"/>
      <c r="M16"/>
    </row>
    <row r="17" spans="2:13" s="1" customFormat="1" ht="16.5" customHeight="1" x14ac:dyDescent="0.25">
      <c r="B17" s="343"/>
      <c r="C17"/>
      <c r="D17"/>
      <c r="E17"/>
      <c r="F17"/>
      <c r="G17" s="155"/>
      <c r="H17" s="155"/>
      <c r="I17" s="155"/>
      <c r="J17" s="156"/>
      <c r="K17"/>
      <c r="L17"/>
      <c r="M17"/>
    </row>
    <row r="18" spans="2:13" s="1" customFormat="1" ht="16.5" customHeight="1" x14ac:dyDescent="0.25">
      <c r="B18" s="343"/>
      <c r="C18"/>
      <c r="D18"/>
      <c r="E18"/>
      <c r="F18"/>
      <c r="G18" s="155"/>
      <c r="H18" s="155"/>
      <c r="I18" s="155"/>
      <c r="J18" s="156"/>
      <c r="K18"/>
      <c r="L18"/>
      <c r="M18"/>
    </row>
    <row r="19" spans="2:13" s="1" customFormat="1" ht="16.5" customHeight="1" x14ac:dyDescent="0.25">
      <c r="B19" s="343"/>
      <c r="C19"/>
      <c r="D19"/>
      <c r="E19"/>
      <c r="F19"/>
      <c r="G19" s="155"/>
      <c r="H19" s="155"/>
      <c r="I19" s="155"/>
      <c r="J19" s="156"/>
      <c r="K19"/>
      <c r="L19"/>
      <c r="M19"/>
    </row>
    <row r="20" spans="2:13" s="1" customFormat="1" ht="16.5" customHeight="1" x14ac:dyDescent="0.25">
      <c r="B20" s="343"/>
      <c r="C20"/>
      <c r="D20"/>
      <c r="E20"/>
      <c r="F20"/>
      <c r="G20" s="155"/>
      <c r="H20" s="155"/>
      <c r="I20" s="155"/>
      <c r="J20" s="156"/>
      <c r="K20"/>
      <c r="L20"/>
      <c r="M20"/>
    </row>
    <row r="21" spans="2:13" s="1" customFormat="1" ht="16.5" customHeight="1" x14ac:dyDescent="0.25">
      <c r="B21" s="343"/>
      <c r="C21"/>
      <c r="D21"/>
      <c r="E21"/>
      <c r="F21"/>
      <c r="G21" s="155"/>
      <c r="H21" s="155"/>
      <c r="I21" s="155"/>
      <c r="J21" s="156"/>
      <c r="K21"/>
      <c r="L21"/>
      <c r="M21"/>
    </row>
    <row r="22" spans="2:13" s="1" customFormat="1" ht="16.5" customHeight="1" x14ac:dyDescent="0.25">
      <c r="B22" s="343"/>
      <c r="C22"/>
      <c r="D22"/>
      <c r="E22"/>
      <c r="F22"/>
      <c r="G22" s="155"/>
      <c r="H22" s="155"/>
      <c r="I22" s="155"/>
      <c r="J22" s="156"/>
      <c r="K22"/>
      <c r="L22"/>
      <c r="M22"/>
    </row>
    <row r="23" spans="2:13" s="1" customFormat="1" ht="16.5" customHeight="1" x14ac:dyDescent="0.25">
      <c r="B23" s="343"/>
      <c r="C23"/>
      <c r="D23"/>
      <c r="E23"/>
      <c r="F23"/>
      <c r="G23" s="155"/>
      <c r="H23" s="155"/>
      <c r="I23" s="155"/>
      <c r="J23" s="156"/>
      <c r="K23"/>
      <c r="L23"/>
      <c r="M23"/>
    </row>
    <row r="24" spans="2:13" s="1" customFormat="1" ht="16.5" customHeight="1" x14ac:dyDescent="0.25">
      <c r="B24" s="343"/>
      <c r="C24"/>
      <c r="D24"/>
      <c r="E24"/>
      <c r="F24"/>
      <c r="G24" s="155"/>
      <c r="H24" s="155"/>
      <c r="I24" s="155"/>
      <c r="J24" s="156"/>
      <c r="K24"/>
      <c r="L24"/>
      <c r="M24"/>
    </row>
    <row r="25" spans="2:13" s="1" customFormat="1" ht="16.5" customHeight="1" x14ac:dyDescent="0.25">
      <c r="B25" s="343"/>
      <c r="C25"/>
      <c r="D25"/>
      <c r="E25"/>
      <c r="F25"/>
      <c r="G25" s="155"/>
      <c r="H25" s="155"/>
      <c r="I25" s="155"/>
      <c r="J25" s="156"/>
      <c r="K25"/>
      <c r="L25"/>
      <c r="M25"/>
    </row>
    <row r="26" spans="2:13" s="1" customFormat="1" ht="16.5" customHeight="1" x14ac:dyDescent="0.25">
      <c r="B26" s="343"/>
      <c r="C26"/>
      <c r="D26"/>
      <c r="E26"/>
      <c r="F26"/>
      <c r="G26" s="155"/>
      <c r="H26" s="155"/>
      <c r="I26" s="155"/>
      <c r="J26" s="156"/>
      <c r="K26"/>
      <c r="L26"/>
      <c r="M26"/>
    </row>
    <row r="27" spans="2:13" s="1" customFormat="1" ht="16.5" customHeight="1" x14ac:dyDescent="0.25">
      <c r="B27" s="343"/>
      <c r="C27"/>
      <c r="D27"/>
      <c r="E27"/>
      <c r="F27"/>
      <c r="G27" s="155"/>
      <c r="H27" s="155"/>
      <c r="I27" s="155"/>
      <c r="J27" s="156"/>
      <c r="K27"/>
      <c r="L27"/>
      <c r="M27"/>
    </row>
    <row r="28" spans="2:13" s="1" customFormat="1" ht="16.5" customHeight="1" x14ac:dyDescent="0.25">
      <c r="B28" s="343"/>
      <c r="C28"/>
      <c r="D28"/>
      <c r="E28"/>
      <c r="F28"/>
      <c r="G28" s="155"/>
      <c r="H28" s="155"/>
      <c r="I28" s="155"/>
      <c r="J28" s="156"/>
      <c r="K28"/>
      <c r="L28"/>
      <c r="M28"/>
    </row>
    <row r="29" spans="2:13" s="1" customFormat="1" ht="16.5" customHeight="1" x14ac:dyDescent="0.25">
      <c r="B29" s="343"/>
      <c r="C29"/>
      <c r="D29"/>
      <c r="E29"/>
      <c r="F29"/>
      <c r="G29" s="155"/>
      <c r="H29" s="155"/>
      <c r="I29" s="155"/>
      <c r="J29" s="156"/>
      <c r="K29"/>
      <c r="L29"/>
      <c r="M29"/>
    </row>
    <row r="30" spans="2:13" s="1" customFormat="1" ht="16.5" customHeight="1" x14ac:dyDescent="0.25">
      <c r="B30" s="343"/>
      <c r="C30"/>
      <c r="D30"/>
      <c r="E30"/>
      <c r="F30"/>
      <c r="G30" s="155"/>
      <c r="H30" s="155"/>
      <c r="I30" s="155"/>
      <c r="J30" s="156"/>
      <c r="K30"/>
      <c r="L30"/>
      <c r="M30"/>
    </row>
    <row r="31" spans="2:13" s="1" customFormat="1" ht="16.5" customHeight="1" x14ac:dyDescent="0.25">
      <c r="B31" s="343"/>
      <c r="C31"/>
      <c r="D31"/>
      <c r="E31"/>
      <c r="F31"/>
      <c r="G31" s="155"/>
      <c r="H31" s="155"/>
      <c r="I31" s="155"/>
      <c r="J31" s="156"/>
      <c r="K31"/>
      <c r="L31"/>
      <c r="M31"/>
    </row>
    <row r="32" spans="2:13" s="1" customFormat="1" ht="16.5" customHeight="1" x14ac:dyDescent="0.25">
      <c r="B32" s="343"/>
      <c r="C32"/>
      <c r="D32"/>
      <c r="E32"/>
      <c r="F32"/>
      <c r="G32" s="155"/>
      <c r="H32" s="155"/>
      <c r="I32" s="155"/>
      <c r="J32" s="156"/>
      <c r="K32"/>
      <c r="L32"/>
      <c r="M32"/>
    </row>
    <row r="33" spans="2:13" s="1" customFormat="1" ht="16.5" customHeight="1" x14ac:dyDescent="0.25">
      <c r="B33" s="343"/>
      <c r="C33"/>
      <c r="D33"/>
      <c r="E33"/>
      <c r="F33"/>
      <c r="G33" s="155"/>
      <c r="H33" s="155"/>
      <c r="I33" s="155"/>
      <c r="J33" s="156"/>
      <c r="K33"/>
      <c r="L33"/>
      <c r="M33"/>
    </row>
    <row r="34" spans="2:13" s="1" customFormat="1" ht="16.5" customHeight="1" x14ac:dyDescent="0.25">
      <c r="B34" s="343"/>
      <c r="C34"/>
      <c r="D34"/>
      <c r="E34"/>
      <c r="F34"/>
      <c r="G34" s="155"/>
      <c r="H34" s="155"/>
      <c r="I34" s="155"/>
      <c r="J34" s="156"/>
      <c r="K34"/>
      <c r="L34"/>
      <c r="M34"/>
    </row>
    <row r="35" spans="2:13" s="1" customFormat="1" ht="16.5" customHeight="1" x14ac:dyDescent="0.25">
      <c r="B35" s="343" t="s">
        <v>3823</v>
      </c>
      <c r="C35"/>
      <c r="D35"/>
      <c r="E35"/>
      <c r="F35"/>
      <c r="G35" s="155"/>
      <c r="H35" s="155"/>
      <c r="I35" s="155"/>
      <c r="J35" s="156"/>
      <c r="K35"/>
      <c r="L35"/>
      <c r="M35"/>
    </row>
    <row r="36" spans="2:13" s="1" customFormat="1" ht="16.5" customHeight="1" x14ac:dyDescent="0.25">
      <c r="B36" s="343"/>
      <c r="C36"/>
      <c r="D36"/>
      <c r="E36"/>
      <c r="F36"/>
      <c r="G36" s="155"/>
      <c r="H36" s="155"/>
      <c r="I36" s="155"/>
      <c r="J36" s="156"/>
      <c r="K36"/>
      <c r="L36"/>
      <c r="M36"/>
    </row>
    <row r="37" spans="2:13" x14ac:dyDescent="0.2">
      <c r="C37" s="58" t="s">
        <v>3824</v>
      </c>
    </row>
    <row r="40" spans="2:13" x14ac:dyDescent="0.2">
      <c r="F40" s="1235">
        <v>5</v>
      </c>
      <c r="G40" s="585" t="s">
        <v>3944</v>
      </c>
      <c r="H40" s="437"/>
      <c r="I40" s="437"/>
    </row>
    <row r="41" spans="2:13" x14ac:dyDescent="0.2">
      <c r="F41" s="1235" t="s">
        <v>3945</v>
      </c>
      <c r="G41" s="585" t="s">
        <v>3952</v>
      </c>
      <c r="H41" s="437"/>
      <c r="I41" s="437"/>
    </row>
    <row r="42" spans="2:13" x14ac:dyDescent="0.2">
      <c r="F42" s="1235" t="s">
        <v>3946</v>
      </c>
      <c r="G42" s="585" t="s">
        <v>3953</v>
      </c>
      <c r="H42" s="437"/>
      <c r="I42" s="437"/>
    </row>
    <row r="43" spans="2:13" x14ac:dyDescent="0.2">
      <c r="F43" s="1235" t="s">
        <v>3951</v>
      </c>
      <c r="G43" s="585" t="s">
        <v>3954</v>
      </c>
      <c r="H43" s="437"/>
      <c r="I43" s="437"/>
    </row>
    <row r="44" spans="2:13" x14ac:dyDescent="0.2">
      <c r="F44" s="1235" t="s">
        <v>3947</v>
      </c>
      <c r="G44" s="585" t="s">
        <v>3955</v>
      </c>
      <c r="H44" s="437"/>
      <c r="I44" s="437"/>
    </row>
    <row r="45" spans="2:13" x14ac:dyDescent="0.2">
      <c r="F45" s="1235" t="s">
        <v>3948</v>
      </c>
      <c r="G45" s="585" t="s">
        <v>3956</v>
      </c>
      <c r="H45" s="437"/>
      <c r="I45" s="437"/>
    </row>
    <row r="46" spans="2:13" x14ac:dyDescent="0.2">
      <c r="F46" s="1235" t="s">
        <v>3949</v>
      </c>
      <c r="G46" s="585" t="s">
        <v>3957</v>
      </c>
      <c r="H46" s="437"/>
      <c r="I46" s="437"/>
    </row>
    <row r="47" spans="2:13" x14ac:dyDescent="0.2">
      <c r="F47" s="1235" t="s">
        <v>3950</v>
      </c>
      <c r="G47" s="585" t="s">
        <v>3958</v>
      </c>
      <c r="H47" s="437"/>
      <c r="I47" s="437"/>
    </row>
    <row r="48" spans="2:13" x14ac:dyDescent="0.2">
      <c r="F48" s="135"/>
    </row>
    <row r="50" spans="2:14" ht="18" x14ac:dyDescent="0.25">
      <c r="B50" s="124"/>
      <c r="C50" s="124"/>
      <c r="E50" s="124"/>
      <c r="F50" s="124"/>
      <c r="G50" s="124"/>
      <c r="H50" s="124"/>
    </row>
    <row r="51" spans="2:14" ht="27.75" customHeight="1" x14ac:dyDescent="0.25">
      <c r="B51" s="3333" t="s">
        <v>1295</v>
      </c>
      <c r="C51" s="3333"/>
      <c r="D51" s="124"/>
      <c r="F51" s="540" t="s">
        <v>1296</v>
      </c>
      <c r="H51" s="24"/>
    </row>
    <row r="52" spans="2:14" ht="8.25" customHeight="1" x14ac:dyDescent="0.2">
      <c r="B52" s="125"/>
      <c r="C52" s="125"/>
      <c r="D52" s="125"/>
      <c r="E52" s="27"/>
      <c r="H52" s="27"/>
      <c r="J52" s="126"/>
      <c r="K52" s="126"/>
      <c r="L52" s="126"/>
      <c r="M52" s="126"/>
    </row>
    <row r="53" spans="2:14" ht="54" customHeight="1" x14ac:dyDescent="0.2">
      <c r="B53" s="1192">
        <v>1</v>
      </c>
      <c r="C53" s="425" t="s">
        <v>1052</v>
      </c>
      <c r="D53" s="4267" t="s">
        <v>3870</v>
      </c>
      <c r="E53" s="4268"/>
      <c r="F53" s="427" t="s">
        <v>1052</v>
      </c>
      <c r="G53" s="4244"/>
      <c r="H53" s="4245"/>
      <c r="I53" s="127"/>
      <c r="K53" s="126"/>
      <c r="L53" s="126"/>
      <c r="M53" s="126"/>
      <c r="N53" s="126"/>
    </row>
    <row r="54" spans="2:14" ht="54" customHeight="1" x14ac:dyDescent="0.2">
      <c r="B54" s="1192"/>
      <c r="C54" s="426" t="s">
        <v>1426</v>
      </c>
      <c r="D54" s="4267" t="s">
        <v>3846</v>
      </c>
      <c r="E54" s="4274"/>
      <c r="F54" s="427"/>
      <c r="G54" s="4244"/>
      <c r="H54" s="4245"/>
      <c r="I54" s="127"/>
      <c r="K54" s="126"/>
      <c r="L54" s="126"/>
      <c r="M54" s="126"/>
      <c r="N54" s="126"/>
    </row>
    <row r="55" spans="2:14" ht="54" customHeight="1" x14ac:dyDescent="0.2">
      <c r="B55" s="1192">
        <v>2</v>
      </c>
      <c r="C55" s="425" t="s">
        <v>1052</v>
      </c>
      <c r="D55" s="4267" t="s">
        <v>3873</v>
      </c>
      <c r="E55" s="4268"/>
      <c r="F55" s="427" t="s">
        <v>1052</v>
      </c>
      <c r="G55" s="4244"/>
      <c r="H55" s="4245"/>
      <c r="I55" s="127"/>
      <c r="K55" s="126"/>
      <c r="L55" s="126"/>
      <c r="M55" s="126"/>
      <c r="N55" s="126"/>
    </row>
    <row r="56" spans="2:14" ht="54" customHeight="1" x14ac:dyDescent="0.2">
      <c r="B56" s="1192"/>
      <c r="C56" s="426" t="s">
        <v>1426</v>
      </c>
      <c r="D56" s="1206" t="s">
        <v>3846</v>
      </c>
      <c r="E56" s="1207"/>
      <c r="F56" s="427"/>
      <c r="G56" s="4244"/>
      <c r="H56" s="4245"/>
      <c r="I56" s="127"/>
      <c r="K56" s="126"/>
      <c r="L56" s="126"/>
      <c r="M56" s="126"/>
      <c r="N56" s="126"/>
    </row>
    <row r="57" spans="2:14" ht="68.25" customHeight="1" x14ac:dyDescent="0.2">
      <c r="B57" s="1192">
        <v>3</v>
      </c>
      <c r="C57" s="425" t="s">
        <v>1052</v>
      </c>
      <c r="D57" s="4275" t="s">
        <v>3871</v>
      </c>
      <c r="E57" s="4279"/>
      <c r="F57" s="427" t="s">
        <v>1052</v>
      </c>
      <c r="G57" s="4244"/>
      <c r="H57" s="4245"/>
      <c r="I57" s="127"/>
      <c r="K57" s="126"/>
      <c r="L57" s="126"/>
      <c r="M57" s="126"/>
      <c r="N57" s="126"/>
    </row>
    <row r="58" spans="2:14" ht="68.25" customHeight="1" x14ac:dyDescent="0.2">
      <c r="B58" s="1192"/>
      <c r="C58" s="426" t="s">
        <v>1426</v>
      </c>
      <c r="D58" s="4267" t="s">
        <v>3845</v>
      </c>
      <c r="E58" s="4274"/>
      <c r="F58" s="427"/>
      <c r="G58" s="4244"/>
      <c r="H58" s="4245"/>
      <c r="I58" s="127"/>
      <c r="K58" s="126"/>
      <c r="L58" s="126"/>
      <c r="M58" s="126"/>
      <c r="N58" s="126"/>
    </row>
    <row r="59" spans="2:14" ht="54" customHeight="1" x14ac:dyDescent="0.2">
      <c r="B59" s="1192">
        <v>4</v>
      </c>
      <c r="C59" s="425" t="s">
        <v>1052</v>
      </c>
      <c r="D59" s="4269" t="s">
        <v>3875</v>
      </c>
      <c r="E59" s="4269"/>
      <c r="F59" s="427" t="s">
        <v>1052</v>
      </c>
      <c r="G59" s="4270"/>
      <c r="H59" s="4270"/>
      <c r="I59" s="132"/>
      <c r="K59" s="126"/>
      <c r="L59" s="126"/>
      <c r="M59" s="126"/>
      <c r="N59" s="126"/>
    </row>
    <row r="60" spans="2:14" ht="54" customHeight="1" x14ac:dyDescent="0.2">
      <c r="B60" s="1192"/>
      <c r="C60" s="426" t="s">
        <v>1426</v>
      </c>
      <c r="D60" s="4275" t="s">
        <v>3847</v>
      </c>
      <c r="E60" s="4276"/>
      <c r="F60" s="427"/>
      <c r="G60" s="4277"/>
      <c r="H60" s="4278"/>
      <c r="I60" s="132"/>
      <c r="K60" s="126"/>
      <c r="L60" s="126"/>
      <c r="M60" s="126"/>
      <c r="N60" s="126"/>
    </row>
    <row r="61" spans="2:14" ht="54" customHeight="1" x14ac:dyDescent="0.2">
      <c r="B61" s="1215">
        <v>5</v>
      </c>
      <c r="C61" s="425" t="s">
        <v>3931</v>
      </c>
      <c r="D61" s="4242" t="s">
        <v>3979</v>
      </c>
      <c r="E61" s="4242"/>
      <c r="F61" s="425" t="s">
        <v>3931</v>
      </c>
      <c r="G61" s="4243"/>
      <c r="H61" s="4243"/>
      <c r="I61" s="132"/>
      <c r="K61" s="126"/>
      <c r="L61" s="126"/>
      <c r="M61" s="126"/>
      <c r="N61" s="126"/>
    </row>
    <row r="62" spans="2:14" ht="54" customHeight="1" x14ac:dyDescent="0.2">
      <c r="B62" s="1215"/>
      <c r="C62" s="425" t="s">
        <v>3932</v>
      </c>
      <c r="D62" s="1656" t="s">
        <v>3980</v>
      </c>
      <c r="E62" s="3168"/>
      <c r="F62" s="425" t="s">
        <v>3932</v>
      </c>
      <c r="G62" s="4244"/>
      <c r="H62" s="4245"/>
      <c r="I62" s="132"/>
      <c r="K62" s="126"/>
      <c r="L62" s="126"/>
      <c r="M62" s="126"/>
      <c r="N62" s="126"/>
    </row>
    <row r="63" spans="2:14" ht="17.25" customHeight="1" x14ac:dyDescent="0.2">
      <c r="C63" s="1193"/>
      <c r="D63" s="1194"/>
      <c r="E63" s="1194"/>
      <c r="F63" s="1193"/>
      <c r="G63" s="128"/>
      <c r="H63" s="128"/>
      <c r="I63" s="132"/>
      <c r="K63" s="126"/>
      <c r="L63" s="126"/>
      <c r="M63" s="126"/>
      <c r="N63" s="126"/>
    </row>
    <row r="64" spans="2:14" x14ac:dyDescent="0.2">
      <c r="B64" s="1201"/>
    </row>
    <row r="65" spans="2:8" ht="24.95" customHeight="1" x14ac:dyDescent="0.2">
      <c r="B65" s="7" t="s">
        <v>3577</v>
      </c>
    </row>
    <row r="66" spans="2:8" ht="24.95" customHeight="1" x14ac:dyDescent="0.2">
      <c r="B66" s="3314" t="s">
        <v>1310</v>
      </c>
      <c r="C66" s="3315"/>
      <c r="D66" s="3315"/>
      <c r="E66" s="3315"/>
      <c r="F66" s="3315"/>
      <c r="G66" s="3316"/>
    </row>
    <row r="67" spans="2:8" ht="24.95" customHeight="1" x14ac:dyDescent="0.2">
      <c r="B67" s="3314" t="s">
        <v>3586</v>
      </c>
      <c r="C67" s="3315"/>
      <c r="D67" s="3315"/>
      <c r="E67" s="3316"/>
      <c r="F67" s="3429"/>
      <c r="G67" s="3430"/>
    </row>
    <row r="68" spans="2:8" x14ac:dyDescent="0.2">
      <c r="B68" s="7"/>
      <c r="C68" s="7"/>
      <c r="D68" s="7"/>
      <c r="E68" s="7"/>
      <c r="F68" s="7"/>
      <c r="G68" s="7"/>
      <c r="H68" s="7"/>
    </row>
    <row r="69" spans="2:8" ht="24.95" customHeight="1" x14ac:dyDescent="0.2">
      <c r="B69" s="4263" t="s">
        <v>3584</v>
      </c>
      <c r="C69" s="4264"/>
      <c r="E69" s="135"/>
      <c r="F69" s="7"/>
    </row>
    <row r="70" spans="2:8" ht="24.95" customHeight="1" x14ac:dyDescent="0.2">
      <c r="B70" s="3509" t="s">
        <v>3576</v>
      </c>
      <c r="C70" s="3510"/>
      <c r="D70" s="3510"/>
      <c r="E70" s="3510"/>
      <c r="F70" s="7"/>
    </row>
    <row r="71" spans="2:8" x14ac:dyDescent="0.2">
      <c r="B71" s="7"/>
      <c r="C71" s="7"/>
      <c r="D71" s="7"/>
      <c r="E71" s="7"/>
      <c r="F71" s="7"/>
      <c r="G71" s="7"/>
    </row>
    <row r="72" spans="2:8" x14ac:dyDescent="0.2">
      <c r="B72" s="7"/>
      <c r="C72" s="7"/>
      <c r="D72" s="7"/>
      <c r="E72" s="7"/>
      <c r="F72" s="7"/>
      <c r="G72" s="7"/>
    </row>
    <row r="73" spans="2:8" ht="24.95" customHeight="1" x14ac:dyDescent="0.2">
      <c r="B73" s="7" t="s">
        <v>3582</v>
      </c>
    </row>
    <row r="74" spans="2:8" ht="24.95" customHeight="1" x14ac:dyDescent="0.2">
      <c r="B74" s="3314" t="s">
        <v>1310</v>
      </c>
      <c r="C74" s="3315"/>
      <c r="D74" s="3315"/>
      <c r="E74" s="3315"/>
      <c r="F74" s="3315"/>
      <c r="G74" s="3316"/>
    </row>
    <row r="75" spans="2:8" ht="24.95" customHeight="1" x14ac:dyDescent="0.2">
      <c r="B75" s="3314" t="s">
        <v>3586</v>
      </c>
      <c r="C75" s="3315"/>
      <c r="D75" s="3315"/>
      <c r="E75" s="3316"/>
      <c r="F75" s="3429"/>
      <c r="G75" s="3430"/>
    </row>
    <row r="76" spans="2:8" x14ac:dyDescent="0.2">
      <c r="B76" s="7"/>
      <c r="C76" s="7"/>
      <c r="D76" s="7"/>
      <c r="E76" s="7"/>
      <c r="F76" s="7"/>
      <c r="G76" s="7"/>
      <c r="H76" s="7"/>
    </row>
    <row r="77" spans="2:8" ht="24.95" customHeight="1" x14ac:dyDescent="0.2">
      <c r="B77" s="4263" t="s">
        <v>3583</v>
      </c>
      <c r="C77" s="4264"/>
      <c r="D77" s="134"/>
      <c r="E77" s="135"/>
      <c r="F77" s="7"/>
    </row>
    <row r="78" spans="2:8" ht="24.95" customHeight="1" x14ac:dyDescent="0.2">
      <c r="B78" s="3509" t="s">
        <v>3833</v>
      </c>
      <c r="C78" s="3510"/>
      <c r="D78" s="3510"/>
      <c r="E78" s="3510"/>
      <c r="F78" s="7"/>
    </row>
    <row r="79" spans="2:8" x14ac:dyDescent="0.2">
      <c r="B79" s="7"/>
      <c r="C79" s="7"/>
      <c r="D79" s="7"/>
      <c r="E79" s="7"/>
      <c r="F79" s="7"/>
      <c r="G79" s="7"/>
    </row>
    <row r="80" spans="2:8" x14ac:dyDescent="0.2">
      <c r="B80" s="7"/>
      <c r="C80" s="7"/>
      <c r="D80" s="7"/>
      <c r="E80" s="7"/>
      <c r="F80" s="7"/>
      <c r="G80" s="7"/>
      <c r="H80" s="7"/>
    </row>
    <row r="81" spans="2:8" x14ac:dyDescent="0.2">
      <c r="B81" s="7" t="s">
        <v>3585</v>
      </c>
      <c r="H81" s="7"/>
    </row>
    <row r="82" spans="2:8" ht="24" customHeight="1" x14ac:dyDescent="0.2">
      <c r="B82" s="3314" t="s">
        <v>1310</v>
      </c>
      <c r="C82" s="3315"/>
      <c r="D82" s="3315"/>
      <c r="E82" s="3315"/>
      <c r="F82" s="3315"/>
      <c r="G82" s="3316"/>
      <c r="H82" s="7"/>
    </row>
    <row r="83" spans="2:8" ht="21.75" customHeight="1" x14ac:dyDescent="0.2">
      <c r="B83" s="3314" t="s">
        <v>3819</v>
      </c>
      <c r="C83" s="3315"/>
      <c r="D83" s="3315"/>
      <c r="E83" s="3316"/>
      <c r="F83" s="3429"/>
      <c r="G83" s="3430"/>
      <c r="H83" s="7"/>
    </row>
    <row r="84" spans="2:8" ht="21.75" customHeight="1" x14ac:dyDescent="0.2">
      <c r="B84" s="3314" t="s">
        <v>1014</v>
      </c>
      <c r="C84" s="3413"/>
      <c r="D84" s="3414"/>
      <c r="E84" s="600"/>
      <c r="F84" s="1204"/>
      <c r="G84" s="1204"/>
      <c r="H84" s="7"/>
    </row>
    <row r="85" spans="2:8" x14ac:dyDescent="0.2">
      <c r="B85" s="7"/>
      <c r="C85" s="7"/>
      <c r="D85" s="7"/>
      <c r="E85" s="7"/>
      <c r="F85" s="7"/>
      <c r="G85" s="7"/>
      <c r="H85" s="7"/>
    </row>
    <row r="86" spans="2:8" ht="21.75" customHeight="1" x14ac:dyDescent="0.2">
      <c r="B86" s="4263" t="s">
        <v>3821</v>
      </c>
      <c r="C86" s="4264"/>
      <c r="D86" s="134"/>
      <c r="E86" s="135"/>
      <c r="F86" s="7"/>
      <c r="H86" s="7"/>
    </row>
    <row r="87" spans="2:8" ht="24" customHeight="1" x14ac:dyDescent="0.2">
      <c r="B87" s="3509" t="s">
        <v>3834</v>
      </c>
      <c r="C87" s="3510"/>
      <c r="D87" s="3510"/>
      <c r="E87" s="1205"/>
      <c r="F87" s="7"/>
    </row>
    <row r="88" spans="2:8" ht="24" customHeight="1" x14ac:dyDescent="0.2">
      <c r="B88" s="1203"/>
      <c r="C88" s="1203"/>
      <c r="D88" s="1203"/>
      <c r="E88" s="1205"/>
      <c r="F88" s="7"/>
    </row>
    <row r="89" spans="2:8" ht="11.25" customHeight="1" x14ac:dyDescent="0.2">
      <c r="B89" s="1227"/>
      <c r="C89" s="1227"/>
      <c r="D89" s="1227"/>
      <c r="E89" s="1228"/>
      <c r="F89" s="7"/>
    </row>
    <row r="90" spans="2:8" ht="11.25" customHeight="1" x14ac:dyDescent="0.2">
      <c r="B90" s="1227"/>
      <c r="C90" s="1227"/>
      <c r="D90" s="1227"/>
      <c r="E90" s="1228"/>
      <c r="F90" s="7"/>
    </row>
    <row r="91" spans="2:8" ht="12.75" customHeight="1" x14ac:dyDescent="0.2">
      <c r="B91" s="7" t="s">
        <v>3820</v>
      </c>
    </row>
    <row r="92" spans="2:8" ht="24.95" customHeight="1" x14ac:dyDescent="0.2">
      <c r="B92" s="3314" t="s">
        <v>1310</v>
      </c>
      <c r="C92" s="3315"/>
      <c r="D92" s="3315"/>
      <c r="E92" s="3315"/>
      <c r="F92" s="3315"/>
      <c r="G92" s="3316"/>
    </row>
    <row r="93" spans="2:8" ht="24.95" customHeight="1" x14ac:dyDescent="0.2">
      <c r="B93" s="3314" t="s">
        <v>3815</v>
      </c>
      <c r="C93" s="3315"/>
      <c r="D93" s="3315"/>
      <c r="E93" s="3316"/>
      <c r="F93" s="3429"/>
      <c r="G93" s="3430"/>
    </row>
    <row r="94" spans="2:8" x14ac:dyDescent="0.2">
      <c r="B94" s="7"/>
      <c r="C94" s="7"/>
      <c r="D94" s="7"/>
      <c r="E94" s="7"/>
      <c r="F94" s="7"/>
      <c r="G94" s="7"/>
      <c r="H94" s="7"/>
    </row>
    <row r="95" spans="2:8" ht="24.95" customHeight="1" x14ac:dyDescent="0.2">
      <c r="B95" s="4263" t="s">
        <v>3854</v>
      </c>
      <c r="C95" s="4264"/>
      <c r="D95" s="134"/>
      <c r="E95" s="135"/>
      <c r="F95" s="7"/>
    </row>
    <row r="96" spans="2:8" ht="24.95" customHeight="1" x14ac:dyDescent="0.2">
      <c r="B96" s="3509" t="s">
        <v>3822</v>
      </c>
      <c r="C96" s="3510"/>
      <c r="D96" s="3510"/>
      <c r="E96" s="3510"/>
      <c r="F96" s="7"/>
    </row>
    <row r="97" spans="2:11" ht="13.5" customHeight="1" x14ac:dyDescent="0.2">
      <c r="B97" s="1227"/>
      <c r="C97" s="1227"/>
      <c r="D97" s="1227"/>
      <c r="E97" s="1227"/>
      <c r="F97" s="7"/>
    </row>
    <row r="98" spans="2:11" ht="13.5" customHeight="1" x14ac:dyDescent="0.2">
      <c r="B98" s="1227"/>
      <c r="C98" s="1227"/>
      <c r="D98" s="1227"/>
      <c r="E98" s="1227"/>
      <c r="F98" s="7"/>
    </row>
    <row r="99" spans="2:11" ht="15.75" customHeight="1" x14ac:dyDescent="0.2">
      <c r="B99" s="7" t="s">
        <v>3925</v>
      </c>
    </row>
    <row r="100" spans="2:11" ht="33.75" customHeight="1" x14ac:dyDescent="0.2">
      <c r="B100" s="4246" t="s">
        <v>3936</v>
      </c>
      <c r="C100" s="4247"/>
      <c r="D100" s="4247"/>
      <c r="E100" s="4247"/>
      <c r="F100" s="4247"/>
      <c r="G100" s="4248"/>
    </row>
    <row r="101" spans="2:11" ht="33.75" customHeight="1" x14ac:dyDescent="0.2">
      <c r="B101" s="4246" t="s">
        <v>3939</v>
      </c>
      <c r="C101" s="4247"/>
      <c r="D101" s="4247"/>
      <c r="E101" s="4247"/>
      <c r="F101" s="2027"/>
      <c r="G101" s="4249"/>
    </row>
    <row r="102" spans="2:11" ht="10.5" customHeight="1" x14ac:dyDescent="0.2">
      <c r="B102" s="585"/>
      <c r="C102" s="585"/>
      <c r="D102" s="585"/>
      <c r="E102" s="585"/>
      <c r="F102" s="585"/>
      <c r="G102" s="585"/>
    </row>
    <row r="103" spans="2:11" ht="33.75" customHeight="1" x14ac:dyDescent="0.2">
      <c r="B103" s="4250" t="s">
        <v>3940</v>
      </c>
      <c r="C103" s="4251"/>
      <c r="D103" s="1234"/>
      <c r="E103" s="1235"/>
      <c r="F103" s="585"/>
      <c r="G103" s="437"/>
    </row>
    <row r="104" spans="2:11" ht="33.75" customHeight="1" x14ac:dyDescent="0.2">
      <c r="B104" s="4252" t="s">
        <v>3933</v>
      </c>
      <c r="C104" s="4253"/>
      <c r="D104" s="4253"/>
      <c r="E104" s="4253"/>
      <c r="F104" s="585"/>
      <c r="G104" s="437"/>
    </row>
    <row r="105" spans="2:11" ht="33.75" customHeight="1" x14ac:dyDescent="0.2">
      <c r="B105" s="1281"/>
      <c r="C105" s="1281"/>
      <c r="D105" s="1281"/>
      <c r="E105" s="1281"/>
      <c r="F105" s="585"/>
      <c r="G105" s="437"/>
    </row>
    <row r="106" spans="2:11" ht="17.25" customHeight="1" x14ac:dyDescent="0.2">
      <c r="B106" s="1227"/>
      <c r="C106" s="1227"/>
      <c r="D106" s="1227"/>
      <c r="E106" s="1227"/>
      <c r="F106" s="7"/>
    </row>
    <row r="107" spans="2:11" ht="33" customHeight="1" x14ac:dyDescent="0.25">
      <c r="B107" s="3331" t="s">
        <v>878</v>
      </c>
      <c r="C107" s="3331"/>
      <c r="D107" s="3331"/>
      <c r="E107" s="3331"/>
    </row>
    <row r="108" spans="2:11" ht="7.5" customHeight="1" x14ac:dyDescent="0.2"/>
    <row r="109" spans="2:11" ht="4.5" customHeight="1" thickBot="1" x14ac:dyDescent="0.25"/>
    <row r="110" spans="2:11" ht="7.5" hidden="1" customHeight="1" x14ac:dyDescent="0.2"/>
    <row r="111" spans="2:11" ht="36.75" customHeight="1" thickBot="1" x14ac:dyDescent="0.3">
      <c r="B111" s="4271" t="s">
        <v>3848</v>
      </c>
      <c r="C111" s="4272"/>
      <c r="D111" s="4272"/>
      <c r="E111" s="4272"/>
      <c r="F111" s="4272"/>
      <c r="G111" s="4272"/>
      <c r="H111" s="4272"/>
      <c r="I111" s="4272"/>
      <c r="J111" s="4272"/>
      <c r="K111" s="4273"/>
    </row>
    <row r="112" spans="2:11" ht="19.5" customHeight="1" x14ac:dyDescent="0.25">
      <c r="B112" s="1202"/>
      <c r="C112" s="1202"/>
      <c r="D112" s="1202"/>
      <c r="E112" s="1202"/>
      <c r="F112" s="1202"/>
      <c r="G112" s="1202"/>
      <c r="H112" s="1202"/>
      <c r="I112" s="1202"/>
      <c r="J112" s="1202"/>
      <c r="K112" s="1202"/>
    </row>
    <row r="113" spans="2:13" ht="24" customHeight="1" x14ac:dyDescent="0.2">
      <c r="B113" s="4265" t="s">
        <v>3579</v>
      </c>
      <c r="C113" s="4265"/>
      <c r="G113" s="131"/>
      <c r="H113" s="132"/>
      <c r="I113" s="128"/>
      <c r="J113" s="125"/>
      <c r="K113" s="126"/>
      <c r="L113" s="126"/>
      <c r="M113" s="126"/>
    </row>
    <row r="114" spans="2:13" ht="23.25" thickBot="1" x14ac:dyDescent="0.25">
      <c r="B114" s="337" t="s">
        <v>1302</v>
      </c>
      <c r="C114" s="3359" t="s">
        <v>1303</v>
      </c>
      <c r="D114" s="3360"/>
      <c r="E114" s="3361" t="s">
        <v>1304</v>
      </c>
      <c r="F114" s="3362"/>
      <c r="H114" s="133"/>
      <c r="I114" s="125"/>
      <c r="J114" s="125"/>
      <c r="K114" s="126"/>
      <c r="L114" s="126"/>
      <c r="M114" s="126"/>
    </row>
    <row r="115" spans="2:13" ht="26.25" customHeight="1" thickBot="1" x14ac:dyDescent="0.25">
      <c r="B115" s="4257" t="s">
        <v>3851</v>
      </c>
      <c r="C115" s="4260"/>
      <c r="D115" s="4260"/>
      <c r="E115" s="4260"/>
      <c r="F115" s="4261"/>
    </row>
    <row r="116" spans="2:13" ht="15" customHeight="1" x14ac:dyDescent="0.2">
      <c r="B116" s="1195"/>
      <c r="C116" s="1196"/>
      <c r="D116" s="1196"/>
      <c r="E116" s="1196"/>
      <c r="F116" s="1196"/>
    </row>
    <row r="117" spans="2:13" ht="24" customHeight="1" x14ac:dyDescent="0.2">
      <c r="B117" s="4265" t="s">
        <v>3844</v>
      </c>
      <c r="C117" s="4265"/>
      <c r="G117" s="131"/>
      <c r="H117" s="132"/>
      <c r="I117" s="128"/>
      <c r="J117" s="125"/>
      <c r="K117" s="126"/>
      <c r="L117" s="126"/>
      <c r="M117" s="126"/>
    </row>
    <row r="118" spans="2:13" ht="23.25" thickBot="1" x14ac:dyDescent="0.25">
      <c r="B118" s="337" t="s">
        <v>1302</v>
      </c>
      <c r="C118" s="3359" t="s">
        <v>1303</v>
      </c>
      <c r="D118" s="3360"/>
      <c r="E118" s="3361" t="s">
        <v>1304</v>
      </c>
      <c r="F118" s="3362"/>
      <c r="H118" s="133"/>
      <c r="I118" s="125"/>
      <c r="J118" s="125"/>
      <c r="K118" s="126"/>
      <c r="L118" s="126"/>
      <c r="M118" s="126"/>
    </row>
    <row r="119" spans="2:13" ht="26.25" customHeight="1" thickBot="1" x14ac:dyDescent="0.25">
      <c r="B119" s="4257" t="s">
        <v>3852</v>
      </c>
      <c r="C119" s="4260"/>
      <c r="D119" s="4260"/>
      <c r="E119" s="4260"/>
      <c r="F119" s="4261"/>
    </row>
    <row r="120" spans="2:13" ht="15" customHeight="1" x14ac:dyDescent="0.2">
      <c r="B120" s="1195"/>
      <c r="C120" s="1196"/>
      <c r="D120" s="1196"/>
      <c r="E120" s="1196"/>
      <c r="F120" s="1196"/>
    </row>
    <row r="121" spans="2:13" ht="24" customHeight="1" x14ac:dyDescent="0.2">
      <c r="B121" s="4265" t="s">
        <v>3832</v>
      </c>
      <c r="C121" s="4265"/>
      <c r="G121" s="131"/>
      <c r="H121" s="132"/>
      <c r="I121" s="128"/>
      <c r="J121" s="125"/>
      <c r="K121" s="126"/>
      <c r="L121" s="126"/>
      <c r="M121" s="126"/>
    </row>
    <row r="122" spans="2:13" ht="23.25" customHeight="1" thickBot="1" x14ac:dyDescent="0.25">
      <c r="B122" s="337" t="s">
        <v>1302</v>
      </c>
      <c r="C122" s="3359" t="s">
        <v>1303</v>
      </c>
      <c r="D122" s="3360"/>
      <c r="E122" s="3359" t="s">
        <v>1304</v>
      </c>
      <c r="F122" s="3360"/>
      <c r="H122" s="133"/>
      <c r="I122" s="125"/>
      <c r="J122" s="125"/>
      <c r="K122" s="126"/>
      <c r="L122" s="126"/>
      <c r="M122" s="126"/>
    </row>
    <row r="123" spans="2:13" ht="28.5" customHeight="1" thickBot="1" x14ac:dyDescent="0.25">
      <c r="B123" s="4257" t="s">
        <v>3853</v>
      </c>
      <c r="C123" s="4258"/>
      <c r="D123" s="4258"/>
      <c r="E123" s="4258"/>
      <c r="F123" s="4259"/>
    </row>
    <row r="124" spans="2:13" ht="15" customHeight="1" x14ac:dyDescent="0.2">
      <c r="B124" s="1195"/>
      <c r="C124" s="1196"/>
      <c r="D124" s="1196"/>
      <c r="E124" s="1196"/>
      <c r="F124" s="1196"/>
    </row>
    <row r="125" spans="2:13" ht="24.75" customHeight="1" x14ac:dyDescent="0.2">
      <c r="B125" s="4254" t="s">
        <v>3927</v>
      </c>
      <c r="C125" s="4254"/>
      <c r="D125" s="437"/>
      <c r="E125" s="437"/>
      <c r="F125" s="437"/>
    </row>
    <row r="126" spans="2:13" ht="24.75" customHeight="1" thickBot="1" x14ac:dyDescent="0.25">
      <c r="B126" s="1236" t="s">
        <v>3928</v>
      </c>
      <c r="C126" s="4255" t="s">
        <v>3929</v>
      </c>
      <c r="D126" s="4256"/>
      <c r="E126" s="4255" t="s">
        <v>3930</v>
      </c>
      <c r="F126" s="4256"/>
    </row>
    <row r="127" spans="2:13" ht="32.25" customHeight="1" thickBot="1" x14ac:dyDescent="0.25">
      <c r="B127" s="4257" t="s">
        <v>3941</v>
      </c>
      <c r="C127" s="4258"/>
      <c r="D127" s="4258"/>
      <c r="E127" s="4258"/>
      <c r="F127" s="4259"/>
    </row>
    <row r="128" spans="2:13" ht="15" customHeight="1" x14ac:dyDescent="0.2">
      <c r="B128" s="1195"/>
      <c r="C128" s="1196"/>
      <c r="D128" s="1196"/>
      <c r="E128" s="1196"/>
      <c r="F128" s="1196"/>
    </row>
    <row r="129" spans="2:9" ht="15" customHeight="1" x14ac:dyDescent="0.2">
      <c r="B129" s="1195"/>
      <c r="C129" s="1196"/>
      <c r="D129" s="1196"/>
      <c r="E129" s="1196"/>
      <c r="F129" s="1196"/>
    </row>
    <row r="130" spans="2:9" ht="28.5" customHeight="1" x14ac:dyDescent="0.2">
      <c r="B130" s="4265" t="s">
        <v>881</v>
      </c>
      <c r="C130" s="4265"/>
    </row>
    <row r="131" spans="2:9" ht="36.75" customHeight="1" x14ac:dyDescent="0.2">
      <c r="B131" s="1192">
        <v>1</v>
      </c>
      <c r="C131" s="30" t="s">
        <v>3581</v>
      </c>
      <c r="D131" s="3373"/>
      <c r="E131" s="3374"/>
      <c r="F131" s="1768" t="s">
        <v>837</v>
      </c>
      <c r="G131" s="1748"/>
    </row>
    <row r="132" spans="2:9" ht="36.75" customHeight="1" x14ac:dyDescent="0.2">
      <c r="B132" s="1192">
        <v>2</v>
      </c>
      <c r="C132" s="30" t="s">
        <v>3578</v>
      </c>
      <c r="D132" s="3375" t="s">
        <v>700</v>
      </c>
      <c r="E132" s="3376"/>
      <c r="F132" s="1768" t="s">
        <v>343</v>
      </c>
      <c r="G132" s="1748"/>
    </row>
    <row r="133" spans="2:9" ht="36.75" customHeight="1" x14ac:dyDescent="0.2">
      <c r="B133" s="1213">
        <v>3</v>
      </c>
      <c r="C133" s="30" t="s">
        <v>415</v>
      </c>
      <c r="D133" s="1214"/>
      <c r="E133" s="912"/>
      <c r="F133" s="1768" t="s">
        <v>3850</v>
      </c>
      <c r="G133" s="1748"/>
    </row>
    <row r="134" spans="2:9" ht="22.5" x14ac:dyDescent="0.2">
      <c r="B134" s="1215">
        <v>4</v>
      </c>
      <c r="C134" s="30" t="s">
        <v>3580</v>
      </c>
      <c r="D134" s="1768" t="s">
        <v>22</v>
      </c>
      <c r="E134" s="1748"/>
      <c r="F134" s="1768" t="s">
        <v>3816</v>
      </c>
      <c r="G134" s="1748"/>
    </row>
    <row r="135" spans="2:9" ht="39" customHeight="1" x14ac:dyDescent="0.2">
      <c r="B135" s="1215">
        <v>5</v>
      </c>
      <c r="C135" s="10" t="s">
        <v>433</v>
      </c>
      <c r="D135" s="1768" t="s">
        <v>3926</v>
      </c>
      <c r="E135" s="1748"/>
      <c r="F135" s="1768">
        <v>0</v>
      </c>
      <c r="G135" s="1748"/>
    </row>
    <row r="136" spans="2:9" ht="39" customHeight="1" x14ac:dyDescent="0.2">
      <c r="B136" s="437"/>
      <c r="C136" s="463"/>
      <c r="D136" s="463"/>
      <c r="E136" s="463"/>
      <c r="F136" s="463"/>
      <c r="G136" s="463"/>
    </row>
    <row r="138" spans="2:9" x14ac:dyDescent="0.2">
      <c r="B138" s="137" t="s">
        <v>880</v>
      </c>
    </row>
    <row r="139" spans="2:9" ht="42" customHeight="1" x14ac:dyDescent="0.25">
      <c r="B139" s="3387"/>
      <c r="C139" s="3388"/>
      <c r="D139" s="3311"/>
      <c r="E139" s="3312"/>
      <c r="F139" s="3312"/>
      <c r="G139" s="3313"/>
      <c r="H139" s="138"/>
      <c r="I139"/>
    </row>
    <row r="145" spans="2:6" ht="24.75" customHeight="1" x14ac:dyDescent="0.2">
      <c r="B145" s="3332"/>
      <c r="C145" s="3332"/>
    </row>
    <row r="146" spans="2:6" ht="35.25" customHeight="1" x14ac:dyDescent="0.2">
      <c r="B146" s="1210"/>
      <c r="C146" s="4266"/>
      <c r="D146" s="4266"/>
      <c r="E146" s="4266"/>
      <c r="F146" s="4266"/>
    </row>
    <row r="147" spans="2:6" ht="29.25" customHeight="1" x14ac:dyDescent="0.2">
      <c r="B147" s="4262"/>
      <c r="C147" s="4262"/>
      <c r="D147" s="4262"/>
      <c r="E147" s="4262"/>
      <c r="F147" s="4262"/>
    </row>
  </sheetData>
  <sheetProtection algorithmName="SHA-512" hashValue="LrjPiy3/0C/enyvf5QaLU0EFUOdywsFrPfVtqEmaPLFSoHpu1MrTj3h7GQbQ9Uxur7NOY7FpUNLXb9Yzlw+UxQ==" saltValue="eCl4AhMtmK7rj0Yz29Z42w==" spinCount="100000" sheet="1" objects="1" scenarios="1"/>
  <mergeCells count="81">
    <mergeCell ref="F133:G133"/>
    <mergeCell ref="D131:E131"/>
    <mergeCell ref="F131:G131"/>
    <mergeCell ref="B121:C121"/>
    <mergeCell ref="C122:D122"/>
    <mergeCell ref="E122:F122"/>
    <mergeCell ref="B74:G74"/>
    <mergeCell ref="B75:E75"/>
    <mergeCell ref="F75:G75"/>
    <mergeCell ref="B77:C77"/>
    <mergeCell ref="B78:E78"/>
    <mergeCell ref="D54:E54"/>
    <mergeCell ref="D60:E60"/>
    <mergeCell ref="G60:H60"/>
    <mergeCell ref="D58:E58"/>
    <mergeCell ref="B70:E70"/>
    <mergeCell ref="D57:E57"/>
    <mergeCell ref="G57:H57"/>
    <mergeCell ref="G54:H54"/>
    <mergeCell ref="G56:H56"/>
    <mergeCell ref="G58:H58"/>
    <mergeCell ref="E118:F118"/>
    <mergeCell ref="B92:G92"/>
    <mergeCell ref="B93:E93"/>
    <mergeCell ref="B117:C117"/>
    <mergeCell ref="C118:D118"/>
    <mergeCell ref="B96:E96"/>
    <mergeCell ref="B107:E107"/>
    <mergeCell ref="B115:F115"/>
    <mergeCell ref="B113:C113"/>
    <mergeCell ref="C114:D114"/>
    <mergeCell ref="E114:F114"/>
    <mergeCell ref="B111:K111"/>
    <mergeCell ref="D134:E134"/>
    <mergeCell ref="F134:G134"/>
    <mergeCell ref="C146:D146"/>
    <mergeCell ref="E146:F146"/>
    <mergeCell ref="B2:F2"/>
    <mergeCell ref="B51:C51"/>
    <mergeCell ref="D53:E53"/>
    <mergeCell ref="B69:C69"/>
    <mergeCell ref="G53:H53"/>
    <mergeCell ref="D55:E55"/>
    <mergeCell ref="G55:H55"/>
    <mergeCell ref="D59:E59"/>
    <mergeCell ref="G59:H59"/>
    <mergeCell ref="B66:G66"/>
    <mergeCell ref="B67:E67"/>
    <mergeCell ref="F67:G67"/>
    <mergeCell ref="B147:F147"/>
    <mergeCell ref="B82:G82"/>
    <mergeCell ref="B83:E83"/>
    <mergeCell ref="F83:G83"/>
    <mergeCell ref="B86:C86"/>
    <mergeCell ref="B84:D84"/>
    <mergeCell ref="B87:D87"/>
    <mergeCell ref="B123:F123"/>
    <mergeCell ref="D132:E132"/>
    <mergeCell ref="F132:G132"/>
    <mergeCell ref="B139:C139"/>
    <mergeCell ref="D139:G139"/>
    <mergeCell ref="B130:C130"/>
    <mergeCell ref="F93:G93"/>
    <mergeCell ref="B145:C145"/>
    <mergeCell ref="B95:C95"/>
    <mergeCell ref="D135:E135"/>
    <mergeCell ref="F135:G135"/>
    <mergeCell ref="D61:E61"/>
    <mergeCell ref="G61:H61"/>
    <mergeCell ref="D62:E62"/>
    <mergeCell ref="G62:H62"/>
    <mergeCell ref="B100:G100"/>
    <mergeCell ref="B101:E101"/>
    <mergeCell ref="F101:G101"/>
    <mergeCell ref="B103:C103"/>
    <mergeCell ref="B104:E104"/>
    <mergeCell ref="B125:C125"/>
    <mergeCell ref="C126:D126"/>
    <mergeCell ref="E126:F126"/>
    <mergeCell ref="B127:F127"/>
    <mergeCell ref="B119:F119"/>
  </mergeCells>
  <hyperlinks>
    <hyperlink ref="B3" location="Content!A1" display="Content (Inhaltsverzeichnis)" xr:uid="{4FFD51A3-82D7-4A3D-8F53-B1BCBE2AF00C}"/>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7DBAC1-D03C-4E5D-BF29-AF45A917E795}">
  <dimension ref="A1:T29"/>
  <sheetViews>
    <sheetView workbookViewId="0"/>
  </sheetViews>
  <sheetFormatPr baseColWidth="10" defaultRowHeight="15" x14ac:dyDescent="0.25"/>
  <cols>
    <col min="1" max="2" width="4.140625" customWidth="1"/>
    <col min="3" max="3" width="3.85546875" customWidth="1"/>
    <col min="4" max="4" width="7.85546875" customWidth="1"/>
    <col min="5" max="5" width="20" customWidth="1"/>
    <col min="13" max="13" width="11.140625" customWidth="1"/>
    <col min="14" max="14" width="11.42578125" hidden="1" customWidth="1"/>
    <col min="17" max="17" width="8.42578125" customWidth="1"/>
    <col min="18" max="18" width="10.85546875" customWidth="1"/>
    <col min="19" max="19" width="43.140625" customWidth="1"/>
    <col min="20" max="20" width="46.42578125" customWidth="1"/>
  </cols>
  <sheetData>
    <row r="1" spans="1:20" s="139" customFormat="1" ht="8.25" customHeight="1" x14ac:dyDescent="0.25">
      <c r="A1" s="1426"/>
      <c r="C1" s="418"/>
    </row>
    <row r="2" spans="1:20" s="139" customFormat="1" ht="12.95" customHeight="1" x14ac:dyDescent="0.2">
      <c r="A2" s="210"/>
      <c r="B2" s="585" t="str">
        <f>[13]Basisdaten!B2</f>
        <v>Anlage EB Version Q1.1 (Auditjahr 2026 / Kennzahlenjahr 2025)</v>
      </c>
      <c r="C2" s="132"/>
      <c r="D2" s="1422"/>
      <c r="E2" s="1422"/>
      <c r="F2" s="1422"/>
      <c r="G2" s="1422"/>
      <c r="H2" s="1422"/>
      <c r="I2" s="1422"/>
      <c r="J2" s="1422"/>
    </row>
    <row r="3" spans="1:20" s="139" customFormat="1" ht="19.5" customHeight="1" x14ac:dyDescent="0.25">
      <c r="A3" s="1423"/>
      <c r="B3" s="1427" t="s">
        <v>4620</v>
      </c>
      <c r="C3" s="418"/>
      <c r="P3" s="1424"/>
    </row>
    <row r="4" spans="1:20" s="139" customFormat="1" ht="38.25" customHeight="1" x14ac:dyDescent="0.25">
      <c r="A4" s="1423"/>
      <c r="B4" s="2134" t="s">
        <v>4607</v>
      </c>
      <c r="C4" s="2135"/>
      <c r="D4" s="2135"/>
      <c r="E4" s="2135"/>
      <c r="F4" s="2135"/>
      <c r="G4" s="2135"/>
      <c r="H4" s="2135"/>
      <c r="I4" s="2135"/>
      <c r="J4" s="2135"/>
      <c r="K4" s="2135"/>
      <c r="L4" s="2135"/>
      <c r="M4" s="2135"/>
      <c r="N4" s="2135"/>
      <c r="O4" s="2135"/>
      <c r="P4" s="1424"/>
    </row>
    <row r="5" spans="1:20" s="139" customFormat="1" ht="18.75" customHeight="1" x14ac:dyDescent="0.25">
      <c r="A5" s="1423"/>
      <c r="B5" s="1428" t="s">
        <v>4472</v>
      </c>
      <c r="C5" s="418"/>
      <c r="E5" s="2136" t="str">
        <f>IF([13]Basisdaten!C6=0,"",[13]Basisdaten!C6)</f>
        <v/>
      </c>
      <c r="F5" s="2137"/>
      <c r="G5" s="1429" t="s">
        <v>4474</v>
      </c>
      <c r="H5" s="2138" t="str">
        <f>IF([13]Basisdaten!C8=0,"",[13]Basisdaten!C8)</f>
        <v/>
      </c>
      <c r="I5" s="2138"/>
      <c r="J5" s="2138"/>
      <c r="K5" s="2138"/>
      <c r="L5" s="2138"/>
      <c r="M5" s="2138"/>
      <c r="N5" s="2138"/>
      <c r="O5" s="2138"/>
      <c r="P5"/>
    </row>
    <row r="6" spans="1:20" s="139" customFormat="1" ht="9" customHeight="1" thickBot="1" x14ac:dyDescent="0.25">
      <c r="C6" s="418"/>
      <c r="F6" s="1425"/>
      <c r="G6" s="1425"/>
      <c r="H6" s="1425"/>
      <c r="I6" s="1425"/>
      <c r="J6" s="1425"/>
      <c r="K6" s="1425"/>
      <c r="L6" s="1425"/>
      <c r="M6" s="1425"/>
      <c r="N6" s="1425"/>
      <c r="O6" s="1425"/>
      <c r="P6" s="1424"/>
    </row>
    <row r="7" spans="1:20" ht="15.75" thickBot="1" x14ac:dyDescent="0.3">
      <c r="B7" s="2103" t="s">
        <v>4439</v>
      </c>
      <c r="C7" s="2139"/>
      <c r="D7" s="2107" t="s">
        <v>4438</v>
      </c>
      <c r="E7" s="2143" t="s">
        <v>4437</v>
      </c>
      <c r="F7" s="2143" t="s">
        <v>3773</v>
      </c>
      <c r="G7" s="2145"/>
      <c r="H7" s="2143" t="s">
        <v>4436</v>
      </c>
      <c r="I7" s="2145"/>
      <c r="J7" s="2143" t="s">
        <v>4435</v>
      </c>
      <c r="K7" s="2145"/>
      <c r="L7" s="2101" t="s">
        <v>4434</v>
      </c>
      <c r="M7" s="2099" t="s">
        <v>4433</v>
      </c>
      <c r="N7" s="2100"/>
      <c r="O7" s="2101" t="s">
        <v>4432</v>
      </c>
      <c r="P7" s="2103" t="s">
        <v>4431</v>
      </c>
      <c r="Q7" s="2104"/>
      <c r="R7" s="2107" t="s">
        <v>4430</v>
      </c>
      <c r="S7" s="2120" t="s">
        <v>4429</v>
      </c>
      <c r="T7" s="2121"/>
    </row>
    <row r="8" spans="1:20" ht="23.25" thickBot="1" x14ac:dyDescent="0.3">
      <c r="B8" s="2140"/>
      <c r="C8" s="2141"/>
      <c r="D8" s="2142"/>
      <c r="E8" s="2144"/>
      <c r="F8" s="2144"/>
      <c r="G8" s="2145"/>
      <c r="H8" s="2144"/>
      <c r="I8" s="2145"/>
      <c r="J8" s="2144"/>
      <c r="K8" s="2145"/>
      <c r="L8" s="2102"/>
      <c r="M8" s="2099"/>
      <c r="N8" s="2100"/>
      <c r="O8" s="2102"/>
      <c r="P8" s="2105"/>
      <c r="Q8" s="2106"/>
      <c r="R8" s="2108"/>
      <c r="S8" s="1401" t="s">
        <v>4428</v>
      </c>
      <c r="T8" s="1401" t="s">
        <v>4427</v>
      </c>
    </row>
    <row r="9" spans="1:20" ht="27.75" customHeight="1" thickBot="1" x14ac:dyDescent="0.3">
      <c r="B9" s="2109" t="s">
        <v>4426</v>
      </c>
      <c r="C9" s="2110"/>
      <c r="D9" s="2115"/>
      <c r="E9" s="2118" t="s">
        <v>4425</v>
      </c>
      <c r="F9" s="2118" t="s">
        <v>4421</v>
      </c>
      <c r="G9" s="2119"/>
      <c r="H9" s="2118" t="s">
        <v>4420</v>
      </c>
      <c r="I9" s="2119"/>
      <c r="J9" s="2122" t="s">
        <v>4424</v>
      </c>
      <c r="K9" s="2123"/>
      <c r="L9" s="2128"/>
      <c r="M9" s="2131" t="s">
        <v>4655</v>
      </c>
      <c r="N9" s="2132"/>
      <c r="O9" s="2128" t="s">
        <v>4418</v>
      </c>
      <c r="P9" s="4280" t="s">
        <v>4394</v>
      </c>
      <c r="Q9" s="2089">
        <f>IF([14]Basisdaten!N38="",0,[14]Basisdaten!N38)</f>
        <v>0</v>
      </c>
      <c r="R9" s="4281" t="s">
        <v>4603</v>
      </c>
      <c r="S9" s="2095"/>
      <c r="T9" s="2097"/>
    </row>
    <row r="10" spans="1:20" ht="27.75" customHeight="1" thickBot="1" x14ac:dyDescent="0.3">
      <c r="B10" s="2111"/>
      <c r="C10" s="2112"/>
      <c r="D10" s="2116"/>
      <c r="E10" s="2118"/>
      <c r="F10" s="2118"/>
      <c r="G10" s="2119"/>
      <c r="H10" s="2118"/>
      <c r="I10" s="2119"/>
      <c r="J10" s="2124"/>
      <c r="K10" s="2125"/>
      <c r="L10" s="2129"/>
      <c r="M10" s="2131"/>
      <c r="N10" s="2132"/>
      <c r="O10" s="2129"/>
      <c r="P10" s="4280"/>
      <c r="Q10" s="2090"/>
      <c r="R10" s="4282"/>
      <c r="S10" s="2096"/>
      <c r="T10" s="2098"/>
    </row>
    <row r="11" spans="1:20" ht="27.75" customHeight="1" thickBot="1" x14ac:dyDescent="0.3">
      <c r="B11" s="2113"/>
      <c r="C11" s="2114"/>
      <c r="D11" s="2117"/>
      <c r="E11" s="2118"/>
      <c r="F11" s="2118"/>
      <c r="G11" s="2119"/>
      <c r="H11" s="2118"/>
      <c r="I11" s="2119"/>
      <c r="J11" s="2126"/>
      <c r="K11" s="2127"/>
      <c r="L11" s="2130"/>
      <c r="M11" s="2131"/>
      <c r="N11" s="2132"/>
      <c r="O11" s="2130"/>
      <c r="P11" s="4280"/>
      <c r="Q11" s="2091"/>
      <c r="R11" s="4283"/>
      <c r="S11" s="2096"/>
      <c r="T11" s="2098"/>
    </row>
    <row r="12" spans="1:20" ht="27.75" customHeight="1" thickBot="1" x14ac:dyDescent="0.3">
      <c r="B12" s="2109" t="s">
        <v>4423</v>
      </c>
      <c r="C12" s="2110"/>
      <c r="D12" s="2115"/>
      <c r="E12" s="2118" t="s">
        <v>4422</v>
      </c>
      <c r="F12" s="2118" t="s">
        <v>4421</v>
      </c>
      <c r="G12" s="2119"/>
      <c r="H12" s="2118" t="s">
        <v>4420</v>
      </c>
      <c r="I12" s="2119"/>
      <c r="J12" s="2122" t="s">
        <v>4419</v>
      </c>
      <c r="K12" s="2123"/>
      <c r="L12" s="2128"/>
      <c r="M12" s="2131" t="s">
        <v>4656</v>
      </c>
      <c r="N12" s="2132"/>
      <c r="O12" s="2128" t="s">
        <v>4418</v>
      </c>
      <c r="P12" s="4280" t="s">
        <v>4394</v>
      </c>
      <c r="Q12" s="2089">
        <f>IF([14]Basisdaten!N41="",0,[14]Basisdaten!N41)</f>
        <v>0</v>
      </c>
      <c r="R12" s="4281" t="s">
        <v>4603</v>
      </c>
      <c r="S12" s="2095"/>
      <c r="T12" s="2097"/>
    </row>
    <row r="13" spans="1:20" ht="27.75" customHeight="1" thickBot="1" x14ac:dyDescent="0.3">
      <c r="B13" s="2111"/>
      <c r="C13" s="2112"/>
      <c r="D13" s="2116"/>
      <c r="E13" s="2118"/>
      <c r="F13" s="2118"/>
      <c r="G13" s="2119"/>
      <c r="H13" s="2118"/>
      <c r="I13" s="2119"/>
      <c r="J13" s="2124"/>
      <c r="K13" s="2125"/>
      <c r="L13" s="2129"/>
      <c r="M13" s="2131"/>
      <c r="N13" s="2132"/>
      <c r="O13" s="2129"/>
      <c r="P13" s="4280"/>
      <c r="Q13" s="2090"/>
      <c r="R13" s="4282"/>
      <c r="S13" s="2096"/>
      <c r="T13" s="2098"/>
    </row>
    <row r="14" spans="1:20" ht="27.75" customHeight="1" thickBot="1" x14ac:dyDescent="0.3">
      <c r="B14" s="2113"/>
      <c r="C14" s="2114"/>
      <c r="D14" s="2117"/>
      <c r="E14" s="2118"/>
      <c r="F14" s="2118"/>
      <c r="G14" s="2119"/>
      <c r="H14" s="2118"/>
      <c r="I14" s="2119"/>
      <c r="J14" s="2126"/>
      <c r="K14" s="2127"/>
      <c r="L14" s="2130"/>
      <c r="M14" s="2131"/>
      <c r="N14" s="2132"/>
      <c r="O14" s="2130"/>
      <c r="P14" s="4280"/>
      <c r="Q14" s="2091"/>
      <c r="R14" s="4283"/>
      <c r="S14" s="2096"/>
      <c r="T14" s="2098"/>
    </row>
    <row r="15" spans="1:20" ht="27.75" customHeight="1" thickBot="1" x14ac:dyDescent="0.3">
      <c r="B15" s="2109" t="s">
        <v>4417</v>
      </c>
      <c r="C15" s="2110"/>
      <c r="D15" s="2115"/>
      <c r="E15" s="2118" t="s">
        <v>4416</v>
      </c>
      <c r="F15" s="2118" t="s">
        <v>4415</v>
      </c>
      <c r="G15" s="2119"/>
      <c r="H15" s="2118" t="s">
        <v>4414</v>
      </c>
      <c r="I15" s="2119"/>
      <c r="J15" s="2122" t="s">
        <v>4413</v>
      </c>
      <c r="K15" s="2123"/>
      <c r="L15" s="2128"/>
      <c r="M15" s="2168" t="s">
        <v>3786</v>
      </c>
      <c r="N15" s="2169"/>
      <c r="O15" s="2128" t="s">
        <v>4412</v>
      </c>
      <c r="P15" s="4280" t="s">
        <v>4394</v>
      </c>
      <c r="Q15" s="2089">
        <f>IF([14]Basisdaten!N44="",0,[14]Basisdaten!N44)</f>
        <v>0</v>
      </c>
      <c r="R15" s="4281" t="s">
        <v>4603</v>
      </c>
      <c r="S15" s="2095"/>
      <c r="T15" s="2097"/>
    </row>
    <row r="16" spans="1:20" ht="27.75" customHeight="1" thickBot="1" x14ac:dyDescent="0.3">
      <c r="B16" s="2111"/>
      <c r="C16" s="2112"/>
      <c r="D16" s="2116"/>
      <c r="E16" s="2118"/>
      <c r="F16" s="2118"/>
      <c r="G16" s="2119"/>
      <c r="H16" s="2118"/>
      <c r="I16" s="2119"/>
      <c r="J16" s="2124"/>
      <c r="K16" s="2125"/>
      <c r="L16" s="2129"/>
      <c r="M16" s="2170"/>
      <c r="N16" s="2171"/>
      <c r="O16" s="2129"/>
      <c r="P16" s="4280"/>
      <c r="Q16" s="2090"/>
      <c r="R16" s="4282"/>
      <c r="S16" s="2096"/>
      <c r="T16" s="2098"/>
    </row>
    <row r="17" spans="2:20" ht="27.75" customHeight="1" thickBot="1" x14ac:dyDescent="0.3">
      <c r="B17" s="2113"/>
      <c r="C17" s="2114"/>
      <c r="D17" s="2117"/>
      <c r="E17" s="2118"/>
      <c r="F17" s="2118"/>
      <c r="G17" s="2119"/>
      <c r="H17" s="2118"/>
      <c r="I17" s="2119"/>
      <c r="J17" s="2126"/>
      <c r="K17" s="2127"/>
      <c r="L17" s="2130"/>
      <c r="M17" s="2172"/>
      <c r="N17" s="2173"/>
      <c r="O17" s="2130"/>
      <c r="P17" s="4280"/>
      <c r="Q17" s="2091"/>
      <c r="R17" s="4283"/>
      <c r="S17" s="2096"/>
      <c r="T17" s="2098"/>
    </row>
    <row r="18" spans="2:20" ht="27.75" customHeight="1" thickBot="1" x14ac:dyDescent="0.3">
      <c r="B18" s="2109" t="s">
        <v>4411</v>
      </c>
      <c r="C18" s="2110"/>
      <c r="D18" s="2115"/>
      <c r="E18" s="2118" t="s">
        <v>4410</v>
      </c>
      <c r="F18" s="2118" t="s">
        <v>4409</v>
      </c>
      <c r="G18" s="2119"/>
      <c r="H18" s="2118" t="s">
        <v>4400</v>
      </c>
      <c r="I18" s="2119"/>
      <c r="J18" s="2122" t="s">
        <v>4408</v>
      </c>
      <c r="K18" s="2123"/>
      <c r="L18" s="2128"/>
      <c r="M18" s="2168" t="s">
        <v>3786</v>
      </c>
      <c r="N18" s="2169"/>
      <c r="O18" s="2128"/>
      <c r="P18" s="4280" t="s">
        <v>4394</v>
      </c>
      <c r="Q18" s="2089">
        <f>IF([14]Basisdaten!N47="",0,[14]Basisdaten!N47)</f>
        <v>0</v>
      </c>
      <c r="R18" s="4281" t="s">
        <v>4603</v>
      </c>
      <c r="S18" s="2095"/>
      <c r="T18" s="2097"/>
    </row>
    <row r="19" spans="2:20" ht="27.75" customHeight="1" thickBot="1" x14ac:dyDescent="0.3">
      <c r="B19" s="2111"/>
      <c r="C19" s="2112"/>
      <c r="D19" s="2116"/>
      <c r="E19" s="2118"/>
      <c r="F19" s="2118"/>
      <c r="G19" s="2119"/>
      <c r="H19" s="2118"/>
      <c r="I19" s="2119"/>
      <c r="J19" s="2124"/>
      <c r="K19" s="2125"/>
      <c r="L19" s="2129"/>
      <c r="M19" s="2170"/>
      <c r="N19" s="2171"/>
      <c r="O19" s="2129"/>
      <c r="P19" s="4280"/>
      <c r="Q19" s="2090"/>
      <c r="R19" s="4282"/>
      <c r="S19" s="2096"/>
      <c r="T19" s="2098"/>
    </row>
    <row r="20" spans="2:20" ht="27.75" customHeight="1" thickBot="1" x14ac:dyDescent="0.3">
      <c r="B20" s="2113"/>
      <c r="C20" s="2114"/>
      <c r="D20" s="2117"/>
      <c r="E20" s="2118"/>
      <c r="F20" s="2118"/>
      <c r="G20" s="2119"/>
      <c r="H20" s="2118"/>
      <c r="I20" s="2119"/>
      <c r="J20" s="2126"/>
      <c r="K20" s="2127"/>
      <c r="L20" s="2130"/>
      <c r="M20" s="2172"/>
      <c r="N20" s="2173"/>
      <c r="O20" s="2130"/>
      <c r="P20" s="4280"/>
      <c r="Q20" s="2091"/>
      <c r="R20" s="4283"/>
      <c r="S20" s="2096"/>
      <c r="T20" s="2098"/>
    </row>
    <row r="21" spans="2:20" ht="27.75" customHeight="1" thickBot="1" x14ac:dyDescent="0.3">
      <c r="B21" s="2109" t="s">
        <v>4407</v>
      </c>
      <c r="C21" s="2110"/>
      <c r="D21" s="2115"/>
      <c r="E21" s="2118" t="s">
        <v>4406</v>
      </c>
      <c r="F21" s="2118" t="s">
        <v>4405</v>
      </c>
      <c r="G21" s="2119"/>
      <c r="H21" s="2118" t="s">
        <v>4396</v>
      </c>
      <c r="I21" s="2119"/>
      <c r="J21" s="2122" t="s">
        <v>4404</v>
      </c>
      <c r="K21" s="2123"/>
      <c r="L21" s="2128"/>
      <c r="M21" s="2131" t="s">
        <v>3786</v>
      </c>
      <c r="N21" s="2132"/>
      <c r="O21" s="2128"/>
      <c r="P21" s="4280" t="s">
        <v>4394</v>
      </c>
      <c r="Q21" s="2089">
        <f>IF([14]Basisdaten!N50="",0,[14]Basisdaten!N50)</f>
        <v>0</v>
      </c>
      <c r="R21" s="4281" t="s">
        <v>4603</v>
      </c>
      <c r="S21" s="2095"/>
      <c r="T21" s="2097"/>
    </row>
    <row r="22" spans="2:20" ht="27.75" customHeight="1" thickBot="1" x14ac:dyDescent="0.3">
      <c r="B22" s="2111"/>
      <c r="C22" s="2112"/>
      <c r="D22" s="2116"/>
      <c r="E22" s="2118"/>
      <c r="F22" s="2118"/>
      <c r="G22" s="2119"/>
      <c r="H22" s="2118"/>
      <c r="I22" s="2119"/>
      <c r="J22" s="2124"/>
      <c r="K22" s="2125"/>
      <c r="L22" s="2129"/>
      <c r="M22" s="2131"/>
      <c r="N22" s="2132"/>
      <c r="O22" s="2129"/>
      <c r="P22" s="4280"/>
      <c r="Q22" s="2090"/>
      <c r="R22" s="4282"/>
      <c r="S22" s="2096"/>
      <c r="T22" s="2098"/>
    </row>
    <row r="23" spans="2:20" ht="27.75" customHeight="1" thickBot="1" x14ac:dyDescent="0.3">
      <c r="B23" s="2113"/>
      <c r="C23" s="2114"/>
      <c r="D23" s="2117"/>
      <c r="E23" s="2118"/>
      <c r="F23" s="2118"/>
      <c r="G23" s="2119"/>
      <c r="H23" s="2118"/>
      <c r="I23" s="2119"/>
      <c r="J23" s="2126"/>
      <c r="K23" s="2127"/>
      <c r="L23" s="2130"/>
      <c r="M23" s="2131"/>
      <c r="N23" s="2132"/>
      <c r="O23" s="2130"/>
      <c r="P23" s="4280"/>
      <c r="Q23" s="2091"/>
      <c r="R23" s="4283"/>
      <c r="S23" s="2096"/>
      <c r="T23" s="2098"/>
    </row>
    <row r="24" spans="2:20" ht="27.75" customHeight="1" thickBot="1" x14ac:dyDescent="0.3">
      <c r="B24" s="2109" t="s">
        <v>4403</v>
      </c>
      <c r="C24" s="2110"/>
      <c r="D24" s="2115"/>
      <c r="E24" s="2118" t="s">
        <v>4402</v>
      </c>
      <c r="F24" s="2118" t="s">
        <v>4401</v>
      </c>
      <c r="G24" s="2119"/>
      <c r="H24" s="2118" t="s">
        <v>4400</v>
      </c>
      <c r="I24" s="2119"/>
      <c r="J24" s="2122" t="s">
        <v>4395</v>
      </c>
      <c r="K24" s="2123"/>
      <c r="L24" s="2128"/>
      <c r="M24" s="2131" t="s">
        <v>3786</v>
      </c>
      <c r="N24" s="2132"/>
      <c r="O24" s="2128"/>
      <c r="P24" s="4280" t="s">
        <v>4394</v>
      </c>
      <c r="Q24" s="2089">
        <f>IF([14]Basisdaten!N53="",0,[14]Basisdaten!N53)</f>
        <v>0</v>
      </c>
      <c r="R24" s="4281" t="s">
        <v>4603</v>
      </c>
      <c r="S24" s="2095"/>
      <c r="T24" s="2097"/>
    </row>
    <row r="25" spans="2:20" ht="27.75" customHeight="1" thickBot="1" x14ac:dyDescent="0.3">
      <c r="B25" s="2111"/>
      <c r="C25" s="2112"/>
      <c r="D25" s="2116"/>
      <c r="E25" s="2118"/>
      <c r="F25" s="2118"/>
      <c r="G25" s="2119"/>
      <c r="H25" s="2118"/>
      <c r="I25" s="2119"/>
      <c r="J25" s="2124"/>
      <c r="K25" s="2125"/>
      <c r="L25" s="2129"/>
      <c r="M25" s="2131"/>
      <c r="N25" s="2132"/>
      <c r="O25" s="2129"/>
      <c r="P25" s="4280"/>
      <c r="Q25" s="2090"/>
      <c r="R25" s="4282"/>
      <c r="S25" s="2096"/>
      <c r="T25" s="2098"/>
    </row>
    <row r="26" spans="2:20" ht="27.75" customHeight="1" thickBot="1" x14ac:dyDescent="0.3">
      <c r="B26" s="2113"/>
      <c r="C26" s="2114"/>
      <c r="D26" s="2117"/>
      <c r="E26" s="2118"/>
      <c r="F26" s="2118"/>
      <c r="G26" s="2119"/>
      <c r="H26" s="2118"/>
      <c r="I26" s="2119"/>
      <c r="J26" s="2126"/>
      <c r="K26" s="2127"/>
      <c r="L26" s="2130"/>
      <c r="M26" s="2131"/>
      <c r="N26" s="2132"/>
      <c r="O26" s="2130"/>
      <c r="P26" s="4280"/>
      <c r="Q26" s="2091"/>
      <c r="R26" s="4283"/>
      <c r="S26" s="2096"/>
      <c r="T26" s="2098"/>
    </row>
    <row r="27" spans="2:20" ht="27.75" customHeight="1" thickBot="1" x14ac:dyDescent="0.3">
      <c r="B27" s="2109" t="s">
        <v>4399</v>
      </c>
      <c r="C27" s="2110"/>
      <c r="D27" s="2115"/>
      <c r="E27" s="2118" t="s">
        <v>4398</v>
      </c>
      <c r="F27" s="2118" t="s">
        <v>4397</v>
      </c>
      <c r="G27" s="2119"/>
      <c r="H27" s="2118" t="s">
        <v>4396</v>
      </c>
      <c r="I27" s="2119"/>
      <c r="J27" s="2122" t="s">
        <v>4395</v>
      </c>
      <c r="K27" s="2123"/>
      <c r="L27" s="2128"/>
      <c r="M27" s="2131" t="s">
        <v>3786</v>
      </c>
      <c r="N27" s="2132"/>
      <c r="O27" s="2128"/>
      <c r="P27" s="4280" t="s">
        <v>4394</v>
      </c>
      <c r="Q27" s="2089">
        <f>IF([14]Basisdaten!N56="",0,[14]Basisdaten!N56)</f>
        <v>0</v>
      </c>
      <c r="R27" s="4281" t="s">
        <v>4603</v>
      </c>
      <c r="S27" s="2095"/>
      <c r="T27" s="2097"/>
    </row>
    <row r="28" spans="2:20" ht="27.75" customHeight="1" thickBot="1" x14ac:dyDescent="0.3">
      <c r="B28" s="2111"/>
      <c r="C28" s="2112"/>
      <c r="D28" s="2116"/>
      <c r="E28" s="2118"/>
      <c r="F28" s="2118"/>
      <c r="G28" s="2119"/>
      <c r="H28" s="2118"/>
      <c r="I28" s="2119"/>
      <c r="J28" s="2124"/>
      <c r="K28" s="2125"/>
      <c r="L28" s="2129"/>
      <c r="M28" s="2131"/>
      <c r="N28" s="2132"/>
      <c r="O28" s="2129"/>
      <c r="P28" s="4280"/>
      <c r="Q28" s="2090"/>
      <c r="R28" s="4282"/>
      <c r="S28" s="2096"/>
      <c r="T28" s="2098"/>
    </row>
    <row r="29" spans="2:20" ht="27.75" customHeight="1" thickBot="1" x14ac:dyDescent="0.3">
      <c r="B29" s="2113"/>
      <c r="C29" s="2114"/>
      <c r="D29" s="2117"/>
      <c r="E29" s="2118"/>
      <c r="F29" s="2118"/>
      <c r="G29" s="2119"/>
      <c r="H29" s="2118"/>
      <c r="I29" s="2119"/>
      <c r="J29" s="2126"/>
      <c r="K29" s="2127"/>
      <c r="L29" s="2130"/>
      <c r="M29" s="2131"/>
      <c r="N29" s="2132"/>
      <c r="O29" s="2130"/>
      <c r="P29" s="4280"/>
      <c r="Q29" s="2091"/>
      <c r="R29" s="4283"/>
      <c r="S29" s="2096"/>
      <c r="T29" s="2098"/>
    </row>
  </sheetData>
  <sheetProtection algorithmName="SHA-512" hashValue="tTUjrW3igeQDH0bt2SDDn7jm7I+utHTkMpTrm7Nrq9CQOj1GS92Lj90PsFZI6TiRH5U+66l4xh1R2W/CGJ02fw==" saltValue="KLbdhNz14gYm7agfiEN7IA==" spinCount="100000" sheet="1" objects="1" scenarios="1"/>
  <mergeCells count="113">
    <mergeCell ref="H5:O5"/>
    <mergeCell ref="E5:F5"/>
    <mergeCell ref="B4:O4"/>
    <mergeCell ref="M7:N8"/>
    <mergeCell ref="O7:O8"/>
    <mergeCell ref="J12:K14"/>
    <mergeCell ref="L12:L14"/>
    <mergeCell ref="M12:N14"/>
    <mergeCell ref="O12:O14"/>
    <mergeCell ref="P7:Q8"/>
    <mergeCell ref="R7:R8"/>
    <mergeCell ref="S7:T7"/>
    <mergeCell ref="B9:C11"/>
    <mergeCell ref="D9:D11"/>
    <mergeCell ref="E9:E11"/>
    <mergeCell ref="F9:G11"/>
    <mergeCell ref="H9:I11"/>
    <mergeCell ref="J9:K11"/>
    <mergeCell ref="L9:L11"/>
    <mergeCell ref="M9:N11"/>
    <mergeCell ref="O9:O11"/>
    <mergeCell ref="P9:P11"/>
    <mergeCell ref="Q9:Q11"/>
    <mergeCell ref="R9:R11"/>
    <mergeCell ref="S9:S11"/>
    <mergeCell ref="T9:T11"/>
    <mergeCell ref="B7:C8"/>
    <mergeCell ref="D7:D8"/>
    <mergeCell ref="E7:E8"/>
    <mergeCell ref="F7:G8"/>
    <mergeCell ref="H7:I8"/>
    <mergeCell ref="J7:K8"/>
    <mergeCell ref="L7:L8"/>
    <mergeCell ref="P12:P14"/>
    <mergeCell ref="Q12:Q14"/>
    <mergeCell ref="R12:R14"/>
    <mergeCell ref="S12:S14"/>
    <mergeCell ref="T12:T14"/>
    <mergeCell ref="B15:C17"/>
    <mergeCell ref="D15:D17"/>
    <mergeCell ref="E15:E17"/>
    <mergeCell ref="F15:G17"/>
    <mergeCell ref="H15:I17"/>
    <mergeCell ref="J15:K17"/>
    <mergeCell ref="L15:L17"/>
    <mergeCell ref="M15:N17"/>
    <mergeCell ref="O15:O17"/>
    <mergeCell ref="P15:P17"/>
    <mergeCell ref="Q15:Q17"/>
    <mergeCell ref="R15:R17"/>
    <mergeCell ref="S15:S17"/>
    <mergeCell ref="T15:T17"/>
    <mergeCell ref="B12:C14"/>
    <mergeCell ref="D12:D14"/>
    <mergeCell ref="E12:E14"/>
    <mergeCell ref="F12:G14"/>
    <mergeCell ref="H12:I14"/>
    <mergeCell ref="B18:C20"/>
    <mergeCell ref="D18:D20"/>
    <mergeCell ref="E18:E20"/>
    <mergeCell ref="F18:G20"/>
    <mergeCell ref="H18:I20"/>
    <mergeCell ref="J18:K20"/>
    <mergeCell ref="L18:L20"/>
    <mergeCell ref="M18:N20"/>
    <mergeCell ref="O18:O20"/>
    <mergeCell ref="B21:C23"/>
    <mergeCell ref="D21:D23"/>
    <mergeCell ref="E21:E23"/>
    <mergeCell ref="F21:G23"/>
    <mergeCell ref="H21:I23"/>
    <mergeCell ref="J21:K23"/>
    <mergeCell ref="L21:L23"/>
    <mergeCell ref="M21:N23"/>
    <mergeCell ref="O21:O23"/>
    <mergeCell ref="J24:K26"/>
    <mergeCell ref="L24:L26"/>
    <mergeCell ref="M24:N26"/>
    <mergeCell ref="O24:O26"/>
    <mergeCell ref="P18:P20"/>
    <mergeCell ref="Q18:Q20"/>
    <mergeCell ref="R18:R20"/>
    <mergeCell ref="S18:S20"/>
    <mergeCell ref="T18:T20"/>
    <mergeCell ref="P21:P23"/>
    <mergeCell ref="Q21:Q23"/>
    <mergeCell ref="R21:R23"/>
    <mergeCell ref="S21:S23"/>
    <mergeCell ref="T21:T23"/>
    <mergeCell ref="P24:P26"/>
    <mergeCell ref="Q24:Q26"/>
    <mergeCell ref="R24:R26"/>
    <mergeCell ref="S24:S26"/>
    <mergeCell ref="T24:T26"/>
    <mergeCell ref="J27:K29"/>
    <mergeCell ref="S27:S29"/>
    <mergeCell ref="T27:T29"/>
    <mergeCell ref="L27:L29"/>
    <mergeCell ref="M27:N29"/>
    <mergeCell ref="O27:O29"/>
    <mergeCell ref="P27:P29"/>
    <mergeCell ref="Q27:Q29"/>
    <mergeCell ref="R27:R29"/>
    <mergeCell ref="B24:C26"/>
    <mergeCell ref="D24:D26"/>
    <mergeCell ref="E24:E26"/>
    <mergeCell ref="F24:G26"/>
    <mergeCell ref="H24:I26"/>
    <mergeCell ref="B27:C29"/>
    <mergeCell ref="D27:D29"/>
    <mergeCell ref="E27:E29"/>
    <mergeCell ref="F27:G29"/>
    <mergeCell ref="H27:I29"/>
  </mergeCells>
  <conditionalFormatting sqref="R9:R29">
    <cfRule type="expression" dxfId="6" priority="1" stopIfTrue="1">
      <formula>OR(R9=$G$108,R9=$G$107)</formula>
    </cfRule>
    <cfRule type="cellIs" dxfId="5" priority="2" operator="equal">
      <formula>"Ausnahme (Plausibilität unklar)"</formula>
    </cfRule>
    <cfRule type="cellIs" dxfId="4" priority="3" stopIfTrue="1" operator="equal">
      <formula>"I.O. (Plausibilität unklar)"</formula>
    </cfRule>
    <cfRule type="cellIs" dxfId="3" priority="4" stopIfTrue="1" operator="equal">
      <formula>"Sollvorgabe nicht erfüllt"</formula>
    </cfRule>
    <cfRule type="cellIs" dxfId="2" priority="5" stopIfTrue="1" operator="equal">
      <formula>"I.O."</formula>
    </cfRule>
  </conditionalFormatting>
  <conditionalFormatting sqref="S9:S29">
    <cfRule type="notContainsBlanks" dxfId="1" priority="31" stopIfTrue="1">
      <formula>LEN(TRIM(S9))&gt;0</formula>
    </cfRule>
    <cfRule type="expression" dxfId="0" priority="33" stopIfTrue="1">
      <formula>OR($S9="Unvollständig",$S9="Sollvorgabe nicht erfüllt",$S9="I.O. (Plausibilität unklar)",$S9="Ausnahme (Plausibilität unklar)",$S9="optional - unvollständig",$S9="optional - Sollvorgabe nicht erfüllt",$S9="optional - I.O. (Plausibilität unklar)", $S9="optional - I.O. (Plausibilität unklar)",$S9="optional - Ausnahme (Plausibilität unklar)")</formula>
    </cfRule>
  </conditionalFormatting>
  <dataValidations count="3">
    <dataValidation type="textLength" allowBlank="1" showInputMessage="1" showErrorMessage="1" errorTitle="Zeichenlänge" error="Minimal 30 Zeichen und max. 500 Zeichen." sqref="T9:T29" xr:uid="{03BBE534-27EC-4E48-8D9F-F2ADDBC9B1C0}">
      <formula1>30</formula1>
      <formula2>500</formula2>
    </dataValidation>
    <dataValidation type="textLength" allowBlank="1" showInputMessage="1" showErrorMessage="1" errorTitle="Zeichenlänge" error="Minimal 30 Zeichen und max. 500 Zeichen." promptTitle="Hinweis" prompt="Wenn die Datenqualität nicht &quot;I.O.&quot;ist, ist der Kennzahlenwert zu begründen." sqref="S9:S29" xr:uid="{C5875115-E42E-4CA9-AC0D-0023ACCF13EE}">
      <formula1>30</formula1>
      <formula2>500</formula2>
    </dataValidation>
    <dataValidation errorStyle="information" allowBlank="1" showInputMessage="1" showErrorMessage="1" errorTitle="Kennzahl" promptTitle="Kennzahl" sqref="D7 B7" xr:uid="{5729BFC4-8B7A-4235-BECA-5057BB2D58B4}"/>
  </dataValidations>
  <pageMargins left="0.7" right="0.7" top="0.78740157499999996" bottom="0.78740157499999996" header="0.3" footer="0.3"/>
  <pageSetup paperSize="9" orientation="portrait" r:id="rId1"/>
  <drawing r:id="rId2"/>
  <legacyDrawing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2E821-05F2-4CF6-9022-CA0FAF946E7A}">
  <dimension ref="B1:M30"/>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5.28515625" style="58" customWidth="1"/>
    <col min="6" max="6" width="22.7109375" style="58" customWidth="1"/>
    <col min="7" max="7" width="28.7109375" style="58" customWidth="1"/>
    <col min="8" max="8" width="9" style="58" customWidth="1"/>
    <col min="9" max="9" width="66.42578125" style="58" customWidth="1"/>
    <col min="10" max="16384" width="9" style="58"/>
  </cols>
  <sheetData>
    <row r="1" spans="2:13" ht="9" customHeight="1" x14ac:dyDescent="0.2"/>
    <row r="2" spans="2:13" ht="80.25" customHeight="1" x14ac:dyDescent="0.25">
      <c r="B2" s="3505" t="s">
        <v>4449</v>
      </c>
      <c r="C2" s="3505"/>
      <c r="D2" s="3505"/>
      <c r="E2" s="3505"/>
      <c r="F2" s="3505"/>
      <c r="G2" s="56"/>
      <c r="H2" s="26"/>
      <c r="I2"/>
    </row>
    <row r="3" spans="2:13" s="1" customFormat="1" ht="16.5" customHeight="1" x14ac:dyDescent="0.25">
      <c r="B3" s="343" t="s">
        <v>842</v>
      </c>
      <c r="C3"/>
      <c r="D3"/>
      <c r="E3"/>
      <c r="F3"/>
      <c r="G3" s="155"/>
      <c r="H3" s="155"/>
      <c r="I3" s="155"/>
      <c r="J3" s="156"/>
      <c r="K3"/>
      <c r="L3"/>
      <c r="M3"/>
    </row>
    <row r="5" spans="2:13" ht="18" x14ac:dyDescent="0.25">
      <c r="B5" s="124"/>
      <c r="C5" s="124"/>
      <c r="E5" s="124"/>
      <c r="F5" s="124"/>
      <c r="G5" s="124"/>
      <c r="H5" s="124"/>
    </row>
    <row r="6" spans="2:13" ht="27.75" customHeight="1" x14ac:dyDescent="0.25">
      <c r="B6" s="3333" t="s">
        <v>1295</v>
      </c>
      <c r="C6" s="3333"/>
      <c r="D6" s="124"/>
      <c r="E6" s="540" t="s">
        <v>1296</v>
      </c>
      <c r="H6" s="24"/>
    </row>
    <row r="7" spans="2:13" ht="8.25" customHeight="1" x14ac:dyDescent="0.2">
      <c r="B7" s="125"/>
      <c r="C7" s="125"/>
      <c r="D7" s="125"/>
      <c r="E7" s="27"/>
      <c r="H7" s="27"/>
      <c r="J7" s="126"/>
      <c r="K7" s="126"/>
      <c r="L7" s="126"/>
      <c r="M7" s="126"/>
    </row>
    <row r="8" spans="2:13" ht="99" customHeight="1" x14ac:dyDescent="0.2">
      <c r="B8" s="425" t="s">
        <v>1052</v>
      </c>
      <c r="C8" s="3506" t="s">
        <v>4448</v>
      </c>
      <c r="D8" s="3507"/>
      <c r="E8" s="427" t="s">
        <v>1052</v>
      </c>
      <c r="F8" s="3325"/>
      <c r="G8" s="3327"/>
      <c r="H8" s="127"/>
      <c r="J8" s="126"/>
      <c r="K8" s="126"/>
      <c r="L8" s="126"/>
      <c r="M8" s="126"/>
    </row>
    <row r="9" spans="2:13" ht="110.25" customHeight="1" x14ac:dyDescent="0.2">
      <c r="B9" s="426" t="s">
        <v>1426</v>
      </c>
      <c r="C9" s="4289" t="s">
        <v>4447</v>
      </c>
      <c r="D9" s="3322"/>
      <c r="E9" s="428" t="s">
        <v>1426</v>
      </c>
      <c r="F9" s="3325"/>
      <c r="G9" s="3327"/>
      <c r="H9" s="127"/>
      <c r="I9" s="1343"/>
      <c r="J9" s="125"/>
      <c r="K9" s="126"/>
      <c r="L9" s="126"/>
      <c r="M9" s="126"/>
    </row>
    <row r="10" spans="2:13" x14ac:dyDescent="0.2">
      <c r="B10" s="7"/>
      <c r="C10" s="7"/>
      <c r="D10" s="7"/>
      <c r="E10" s="7"/>
      <c r="F10" s="7"/>
      <c r="G10" s="7"/>
      <c r="H10" s="7"/>
    </row>
    <row r="12" spans="2:13" ht="33" customHeight="1" x14ac:dyDescent="0.25">
      <c r="B12" s="3331" t="s">
        <v>878</v>
      </c>
      <c r="C12" s="3331"/>
      <c r="D12" s="3331"/>
      <c r="E12" s="3331"/>
    </row>
    <row r="13" spans="2:13" ht="7.5" customHeight="1" x14ac:dyDescent="0.2"/>
    <row r="14" spans="2:13" ht="28.5" customHeight="1" x14ac:dyDescent="0.2">
      <c r="B14" s="3332" t="s">
        <v>1443</v>
      </c>
      <c r="C14" s="3332"/>
    </row>
    <row r="15" spans="2:13" ht="24.95" customHeight="1" x14ac:dyDescent="0.2">
      <c r="B15" s="149" t="s">
        <v>1302</v>
      </c>
      <c r="C15" s="3361" t="s">
        <v>1303</v>
      </c>
      <c r="D15" s="3362"/>
      <c r="E15" s="3361" t="s">
        <v>1304</v>
      </c>
      <c r="F15" s="3362"/>
    </row>
    <row r="16" spans="2:13" ht="33" customHeight="1" x14ac:dyDescent="0.2">
      <c r="B16" s="4290" t="s">
        <v>4446</v>
      </c>
      <c r="C16" s="4291"/>
      <c r="D16" s="4291"/>
      <c r="E16" s="4291"/>
      <c r="F16" s="4291"/>
    </row>
    <row r="17" spans="2:9" ht="36.75" customHeight="1" x14ac:dyDescent="0.2">
      <c r="B17" s="30" t="s">
        <v>610</v>
      </c>
      <c r="C17" s="1556" t="s">
        <v>8</v>
      </c>
      <c r="D17" s="1556"/>
      <c r="E17" s="1556" t="s">
        <v>1986</v>
      </c>
      <c r="F17" s="1556"/>
    </row>
    <row r="19" spans="2:9" ht="28.5" customHeight="1" x14ac:dyDescent="0.2">
      <c r="B19" s="3332" t="s">
        <v>881</v>
      </c>
      <c r="C19" s="3332"/>
    </row>
    <row r="20" spans="2:9" ht="36.75" customHeight="1" x14ac:dyDescent="0.2">
      <c r="B20" s="1402" t="s">
        <v>1302</v>
      </c>
      <c r="C20" s="4284" t="s">
        <v>1303</v>
      </c>
      <c r="D20" s="4284"/>
      <c r="E20" s="4284" t="s">
        <v>1304</v>
      </c>
      <c r="F20" s="4284"/>
    </row>
    <row r="21" spans="2:9" ht="36.75" customHeight="1" x14ac:dyDescent="0.2">
      <c r="B21" s="4286" t="s">
        <v>4639</v>
      </c>
      <c r="C21" s="4287"/>
      <c r="D21" s="4287"/>
      <c r="E21" s="4287"/>
      <c r="F21" s="4288"/>
    </row>
    <row r="22" spans="2:9" ht="27.75" customHeight="1" x14ac:dyDescent="0.2">
      <c r="B22" s="4285" t="s">
        <v>4445</v>
      </c>
      <c r="C22" s="4285"/>
      <c r="D22" s="4285"/>
      <c r="E22" s="4285"/>
      <c r="F22" s="4285"/>
    </row>
    <row r="23" spans="2:9" ht="36.75" customHeight="1" x14ac:dyDescent="0.2">
      <c r="B23" s="1402" t="s">
        <v>4444</v>
      </c>
      <c r="C23" s="4284" t="s">
        <v>4443</v>
      </c>
      <c r="D23" s="4284"/>
      <c r="E23" s="4284" t="s">
        <v>4442</v>
      </c>
      <c r="F23" s="4284"/>
    </row>
    <row r="24" spans="2:9" ht="63.75" customHeight="1" x14ac:dyDescent="0.2">
      <c r="B24" s="1402" t="s">
        <v>4441</v>
      </c>
      <c r="C24" s="4284" t="s">
        <v>4440</v>
      </c>
      <c r="D24" s="4284"/>
      <c r="E24" s="4284" t="s">
        <v>1501</v>
      </c>
      <c r="F24" s="4284"/>
    </row>
    <row r="25" spans="2:9" ht="36.75" customHeight="1" x14ac:dyDescent="0.2">
      <c r="B25" s="1195"/>
      <c r="C25" s="1196"/>
      <c r="D25" s="1196"/>
      <c r="E25" s="1196"/>
      <c r="F25" s="1196"/>
    </row>
    <row r="29" spans="2:9" x14ac:dyDescent="0.2">
      <c r="B29" s="137" t="s">
        <v>880</v>
      </c>
    </row>
    <row r="30" spans="2:9" ht="42" customHeight="1" x14ac:dyDescent="0.25">
      <c r="B30" s="3309"/>
      <c r="C30" s="3310"/>
      <c r="D30" s="3311"/>
      <c r="E30" s="3312"/>
      <c r="F30" s="3312"/>
      <c r="G30" s="3313"/>
      <c r="H30" s="138"/>
      <c r="I30"/>
    </row>
  </sheetData>
  <sheetProtection algorithmName="SHA-512" hashValue="PQGvT9f0toedIBLZRSSnS7d27ZadgARErssSqwqICcW0bWj+4QCRuzAMNCxigBTWEqQSRgCabNUsxpzEWeHf2Q==" saltValue="PjFf6eMTHfyAediOOhwfxQ==" spinCount="100000" sheet="1" objects="1" scenarios="1"/>
  <mergeCells count="24">
    <mergeCell ref="C17:D17"/>
    <mergeCell ref="E17:F17"/>
    <mergeCell ref="B2:F2"/>
    <mergeCell ref="B6:C6"/>
    <mergeCell ref="C8:D8"/>
    <mergeCell ref="F8:G8"/>
    <mergeCell ref="C9:D9"/>
    <mergeCell ref="F9:G9"/>
    <mergeCell ref="B12:E12"/>
    <mergeCell ref="B14:C14"/>
    <mergeCell ref="C15:D15"/>
    <mergeCell ref="E15:F15"/>
    <mergeCell ref="B16:F16"/>
    <mergeCell ref="B19:C19"/>
    <mergeCell ref="B30:C30"/>
    <mergeCell ref="D30:G30"/>
    <mergeCell ref="C20:D20"/>
    <mergeCell ref="E20:F20"/>
    <mergeCell ref="B22:F22"/>
    <mergeCell ref="C23:D23"/>
    <mergeCell ref="E23:F23"/>
    <mergeCell ref="C24:D24"/>
    <mergeCell ref="E24:F24"/>
    <mergeCell ref="B21:F21"/>
  </mergeCells>
  <hyperlinks>
    <hyperlink ref="B3" location="Content!A1" display="Content (Inhaltsverzeichnis)" xr:uid="{30114C83-BEDF-4778-A94E-523B4655EB67}"/>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A93C2-1D8F-4A1E-BFAD-012BD0028413}">
  <dimension ref="B1:M25"/>
  <sheetViews>
    <sheetView topLeftCell="A2" workbookViewId="0">
      <selection activeCell="A18" sqref="A18:XFD18"/>
    </sheetView>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5.28515625" style="58" customWidth="1"/>
    <col min="6" max="6" width="22.7109375" style="58" customWidth="1"/>
    <col min="7" max="7" width="28.7109375" style="58" customWidth="1"/>
    <col min="8" max="8" width="9" style="58" customWidth="1"/>
    <col min="9" max="9" width="66.42578125" style="58" customWidth="1"/>
    <col min="10" max="16384" width="9" style="58"/>
  </cols>
  <sheetData>
    <row r="1" spans="2:13" ht="9" customHeight="1" x14ac:dyDescent="0.2"/>
    <row r="2" spans="2:13" ht="80.25" customHeight="1" x14ac:dyDescent="0.25">
      <c r="B2" s="3505" t="s">
        <v>4452</v>
      </c>
      <c r="C2" s="3505"/>
      <c r="D2" s="3505"/>
      <c r="E2" s="3505"/>
      <c r="F2" s="3505"/>
      <c r="G2" s="56"/>
      <c r="H2" s="26"/>
      <c r="I2"/>
    </row>
    <row r="3" spans="2:13" s="1" customFormat="1" ht="16.5" customHeight="1" x14ac:dyDescent="0.25">
      <c r="B3" s="343" t="s">
        <v>842</v>
      </c>
      <c r="C3"/>
      <c r="D3"/>
      <c r="E3"/>
      <c r="F3"/>
      <c r="G3" s="155"/>
      <c r="H3" s="155"/>
      <c r="I3" s="155"/>
      <c r="J3" s="156"/>
      <c r="K3"/>
      <c r="L3"/>
      <c r="M3"/>
    </row>
    <row r="5" spans="2:13" ht="18" x14ac:dyDescent="0.25">
      <c r="B5" s="124"/>
      <c r="C5" s="124"/>
      <c r="E5" s="124"/>
      <c r="F5" s="124"/>
      <c r="G5" s="124"/>
      <c r="H5" s="124"/>
    </row>
    <row r="6" spans="2:13" ht="27.75" customHeight="1" x14ac:dyDescent="0.25">
      <c r="B6" s="3333" t="s">
        <v>1295</v>
      </c>
      <c r="C6" s="3333"/>
      <c r="D6" s="124"/>
      <c r="E6" s="540" t="s">
        <v>1296</v>
      </c>
      <c r="H6" s="24"/>
    </row>
    <row r="7" spans="2:13" ht="8.25" customHeight="1" x14ac:dyDescent="0.2">
      <c r="B7" s="125"/>
      <c r="C7" s="125"/>
      <c r="D7" s="125"/>
      <c r="E7" s="27"/>
      <c r="H7" s="27"/>
      <c r="J7" s="126"/>
      <c r="K7" s="126"/>
      <c r="L7" s="126"/>
      <c r="M7" s="126"/>
    </row>
    <row r="8" spans="2:13" ht="77.25" customHeight="1" x14ac:dyDescent="0.2">
      <c r="B8" s="425" t="s">
        <v>1052</v>
      </c>
      <c r="C8" s="3506" t="s">
        <v>4451</v>
      </c>
      <c r="D8" s="3507"/>
      <c r="E8" s="427" t="s">
        <v>1052</v>
      </c>
      <c r="F8" s="1197"/>
      <c r="G8" s="1187"/>
      <c r="H8" s="127"/>
      <c r="J8" s="126"/>
      <c r="K8" s="126"/>
      <c r="L8" s="126"/>
      <c r="M8" s="126"/>
    </row>
    <row r="9" spans="2:13" ht="110.25" customHeight="1" x14ac:dyDescent="0.2">
      <c r="B9" s="426" t="s">
        <v>1426</v>
      </c>
      <c r="C9" s="4289" t="s">
        <v>4450</v>
      </c>
      <c r="D9" s="3322"/>
      <c r="E9" s="428" t="s">
        <v>1426</v>
      </c>
      <c r="F9" s="3325"/>
      <c r="G9" s="3327"/>
      <c r="H9" s="127"/>
      <c r="I9" s="1343"/>
      <c r="J9" s="125"/>
      <c r="K9" s="126"/>
      <c r="L9" s="126"/>
      <c r="M9" s="126"/>
    </row>
    <row r="10" spans="2:13" ht="24" customHeight="1" x14ac:dyDescent="0.2">
      <c r="B10" s="129"/>
      <c r="C10" s="129"/>
      <c r="D10" s="129"/>
      <c r="E10" s="130"/>
      <c r="F10" s="131"/>
      <c r="G10" s="131"/>
      <c r="H10" s="132"/>
      <c r="I10" s="128"/>
      <c r="J10" s="125"/>
      <c r="K10" s="126"/>
      <c r="L10" s="126"/>
      <c r="M10" s="126"/>
    </row>
    <row r="11" spans="2:13" x14ac:dyDescent="0.2">
      <c r="B11" s="7"/>
      <c r="C11" s="7"/>
      <c r="D11" s="7"/>
      <c r="E11" s="7"/>
      <c r="F11" s="7"/>
      <c r="G11" s="7"/>
      <c r="H11" s="7"/>
    </row>
    <row r="12" spans="2:13" ht="33" customHeight="1" x14ac:dyDescent="0.25">
      <c r="B12" s="3331" t="s">
        <v>878</v>
      </c>
      <c r="C12" s="3331"/>
      <c r="D12" s="3331"/>
      <c r="E12" s="3331"/>
    </row>
    <row r="13" spans="2:13" ht="7.5" customHeight="1" x14ac:dyDescent="0.2"/>
    <row r="14" spans="2:13" ht="28.5" customHeight="1" x14ac:dyDescent="0.2">
      <c r="B14" s="3332" t="s">
        <v>1443</v>
      </c>
      <c r="C14" s="3332"/>
    </row>
    <row r="15" spans="2:13" ht="24.95" customHeight="1" x14ac:dyDescent="0.2">
      <c r="B15" s="1402" t="s">
        <v>1302</v>
      </c>
      <c r="C15" s="4284" t="s">
        <v>1303</v>
      </c>
      <c r="D15" s="4284"/>
      <c r="E15" s="4284" t="s">
        <v>1304</v>
      </c>
      <c r="F15" s="4284"/>
    </row>
    <row r="16" spans="2:13" ht="24.95" customHeight="1" x14ac:dyDescent="0.2">
      <c r="B16" s="4286" t="s">
        <v>4654</v>
      </c>
      <c r="C16" s="4287"/>
      <c r="D16" s="4287"/>
      <c r="E16" s="4287"/>
      <c r="F16" s="4288"/>
    </row>
    <row r="17" spans="2:6" ht="33" customHeight="1" x14ac:dyDescent="0.2">
      <c r="B17" s="4290" t="s">
        <v>4446</v>
      </c>
      <c r="C17" s="4291"/>
      <c r="D17" s="4291"/>
      <c r="E17" s="4291"/>
      <c r="F17" s="4291"/>
    </row>
    <row r="18" spans="2:6" ht="36.75" customHeight="1" x14ac:dyDescent="0.2">
      <c r="B18" s="30" t="s">
        <v>610</v>
      </c>
      <c r="C18" s="1556" t="s">
        <v>8</v>
      </c>
      <c r="D18" s="1556"/>
      <c r="E18" s="1556" t="s">
        <v>1845</v>
      </c>
      <c r="F18" s="1556"/>
    </row>
    <row r="20" spans="2:6" ht="28.5" customHeight="1" x14ac:dyDescent="0.2">
      <c r="B20" s="3332" t="s">
        <v>881</v>
      </c>
      <c r="C20" s="3332"/>
    </row>
    <row r="21" spans="2:6" ht="36.75" customHeight="1" x14ac:dyDescent="0.2">
      <c r="B21" s="1402" t="s">
        <v>1302</v>
      </c>
      <c r="C21" s="4284" t="s">
        <v>1303</v>
      </c>
      <c r="D21" s="4284"/>
      <c r="E21" s="4284" t="s">
        <v>1304</v>
      </c>
      <c r="F21" s="4284"/>
    </row>
    <row r="22" spans="2:6" ht="36.75" customHeight="1" x14ac:dyDescent="0.2">
      <c r="B22" s="4286" t="s">
        <v>4639</v>
      </c>
      <c r="C22" s="4287"/>
      <c r="D22" s="4287"/>
      <c r="E22" s="4287"/>
      <c r="F22" s="4288"/>
    </row>
    <row r="23" spans="2:6" ht="27.75" customHeight="1" x14ac:dyDescent="0.2">
      <c r="B23" s="4285" t="s">
        <v>4445</v>
      </c>
      <c r="C23" s="4285"/>
      <c r="D23" s="4285"/>
      <c r="E23" s="4285"/>
      <c r="F23" s="4285"/>
    </row>
    <row r="24" spans="2:6" ht="36.75" customHeight="1" x14ac:dyDescent="0.2">
      <c r="B24" s="1402" t="s">
        <v>4444</v>
      </c>
      <c r="C24" s="4284" t="s">
        <v>4443</v>
      </c>
      <c r="D24" s="4284"/>
      <c r="E24" s="4284" t="s">
        <v>4442</v>
      </c>
      <c r="F24" s="4284"/>
    </row>
    <row r="25" spans="2:6" ht="63.75" customHeight="1" x14ac:dyDescent="0.2">
      <c r="B25" s="1402" t="s">
        <v>4441</v>
      </c>
      <c r="C25" s="4284" t="s">
        <v>4440</v>
      </c>
      <c r="D25" s="4284"/>
      <c r="E25" s="4284" t="s">
        <v>1501</v>
      </c>
      <c r="F25" s="4284"/>
    </row>
  </sheetData>
  <sheetProtection algorithmName="SHA-512" hashValue="c7RMmGE7oILo8Rty5j29oavxOyHl/2CVClEhDnx8GgSuO3pALkZazienVEfHqpGuwVLLPruBYV0EYYGnT0LyvQ==" saltValue="HpsmykW4zVn+1nGY52GpAA==" spinCount="100000" sheet="1" objects="1" scenarios="1"/>
  <mergeCells count="22">
    <mergeCell ref="B12:E12"/>
    <mergeCell ref="B14:C14"/>
    <mergeCell ref="C15:D15"/>
    <mergeCell ref="E15:F15"/>
    <mergeCell ref="B17:F17"/>
    <mergeCell ref="B2:F2"/>
    <mergeCell ref="B6:C6"/>
    <mergeCell ref="C8:D8"/>
    <mergeCell ref="C9:D9"/>
    <mergeCell ref="F9:G9"/>
    <mergeCell ref="B20:C20"/>
    <mergeCell ref="C21:D21"/>
    <mergeCell ref="E21:F21"/>
    <mergeCell ref="B22:F22"/>
    <mergeCell ref="B16:F16"/>
    <mergeCell ref="C18:D18"/>
    <mergeCell ref="E18:F18"/>
    <mergeCell ref="B23:F23"/>
    <mergeCell ref="C24:D24"/>
    <mergeCell ref="E24:F24"/>
    <mergeCell ref="C25:D25"/>
    <mergeCell ref="E25:F25"/>
  </mergeCells>
  <hyperlinks>
    <hyperlink ref="B3" location="Content!A1" display="Content (Inhaltsverzeichnis)" xr:uid="{E2FAD388-E6B8-4FF2-9893-6A6E2100077E}"/>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A1038-A5A2-4919-9CD3-80121F405C2F}">
  <dimension ref="B1:M29"/>
  <sheetViews>
    <sheetView workbookViewId="0">
      <selection activeCell="A16" sqref="A16:XFD16"/>
    </sheetView>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5.28515625" style="58" customWidth="1"/>
    <col min="6" max="6" width="22.7109375" style="58" customWidth="1"/>
    <col min="7" max="7" width="28.7109375" style="58" customWidth="1"/>
    <col min="8" max="8" width="9" style="58" customWidth="1"/>
    <col min="9" max="9" width="66.42578125" style="58" customWidth="1"/>
    <col min="10" max="16384" width="9" style="58"/>
  </cols>
  <sheetData>
    <row r="1" spans="2:13" ht="9" customHeight="1" x14ac:dyDescent="0.2"/>
    <row r="2" spans="2:13" ht="80.25" customHeight="1" x14ac:dyDescent="0.25">
      <c r="B2" s="3505" t="s">
        <v>4456</v>
      </c>
      <c r="C2" s="3505"/>
      <c r="D2" s="3505"/>
      <c r="E2" s="3505"/>
      <c r="F2" s="3505"/>
      <c r="G2" s="56"/>
      <c r="H2" s="26"/>
      <c r="I2"/>
    </row>
    <row r="3" spans="2:13" s="1" customFormat="1" ht="16.5" customHeight="1" x14ac:dyDescent="0.25">
      <c r="B3" s="343" t="s">
        <v>842</v>
      </c>
      <c r="C3"/>
      <c r="D3"/>
      <c r="E3"/>
      <c r="F3"/>
      <c r="G3" s="155"/>
      <c r="H3" s="155"/>
      <c r="I3" s="155"/>
      <c r="J3" s="156"/>
      <c r="K3"/>
      <c r="L3"/>
      <c r="M3"/>
    </row>
    <row r="5" spans="2:13" ht="18" x14ac:dyDescent="0.25">
      <c r="B5" s="124"/>
      <c r="C5" s="124"/>
      <c r="E5" s="124"/>
      <c r="F5" s="124"/>
      <c r="G5" s="124"/>
      <c r="H5" s="124"/>
    </row>
    <row r="6" spans="2:13" ht="27.75" customHeight="1" x14ac:dyDescent="0.25">
      <c r="B6" s="3333" t="s">
        <v>1295</v>
      </c>
      <c r="C6" s="3333"/>
      <c r="D6" s="124"/>
      <c r="E6" s="540" t="s">
        <v>1296</v>
      </c>
      <c r="H6" s="24"/>
    </row>
    <row r="7" spans="2:13" ht="8.25" customHeight="1" x14ac:dyDescent="0.2">
      <c r="B7" s="125"/>
      <c r="C7" s="125"/>
      <c r="D7" s="125"/>
      <c r="E7" s="27"/>
      <c r="H7" s="27"/>
      <c r="J7" s="126"/>
      <c r="K7" s="126"/>
      <c r="L7" s="126"/>
      <c r="M7" s="126"/>
    </row>
    <row r="8" spans="2:13" ht="81.75" customHeight="1" x14ac:dyDescent="0.2">
      <c r="B8" s="425" t="s">
        <v>1052</v>
      </c>
      <c r="C8" s="3506" t="s">
        <v>4455</v>
      </c>
      <c r="D8" s="3507"/>
      <c r="E8" s="427" t="s">
        <v>1052</v>
      </c>
      <c r="F8" s="1197"/>
      <c r="G8" s="1187"/>
      <c r="H8" s="127"/>
      <c r="J8" s="126"/>
      <c r="K8" s="126"/>
      <c r="L8" s="126"/>
      <c r="M8" s="126"/>
    </row>
    <row r="9" spans="2:13" ht="110.25" customHeight="1" x14ac:dyDescent="0.2">
      <c r="B9" s="426" t="s">
        <v>1426</v>
      </c>
      <c r="C9" s="4289" t="s">
        <v>4454</v>
      </c>
      <c r="D9" s="3322"/>
      <c r="E9" s="428" t="s">
        <v>1426</v>
      </c>
      <c r="F9" s="3325"/>
      <c r="G9" s="3327"/>
      <c r="H9" s="127"/>
      <c r="I9" s="1343"/>
      <c r="J9" s="125"/>
      <c r="K9" s="126"/>
      <c r="L9" s="126"/>
      <c r="M9" s="126"/>
    </row>
    <row r="10" spans="2:13" ht="24" customHeight="1" x14ac:dyDescent="0.2">
      <c r="B10" s="129"/>
      <c r="C10" s="129"/>
      <c r="D10" s="129"/>
      <c r="E10" s="130"/>
      <c r="F10" s="131"/>
      <c r="G10" s="131"/>
      <c r="H10" s="132"/>
      <c r="I10" s="128"/>
      <c r="J10" s="125"/>
      <c r="K10" s="126"/>
      <c r="L10" s="126"/>
      <c r="M10" s="126"/>
    </row>
    <row r="11" spans="2:13" x14ac:dyDescent="0.2">
      <c r="B11" s="7"/>
      <c r="C11" s="7"/>
      <c r="D11" s="7"/>
      <c r="E11" s="7"/>
      <c r="F11" s="7"/>
      <c r="G11" s="7"/>
      <c r="H11" s="7"/>
    </row>
    <row r="12" spans="2:13" ht="33" customHeight="1" x14ac:dyDescent="0.25">
      <c r="B12" s="3331" t="s">
        <v>878</v>
      </c>
      <c r="C12" s="3331"/>
      <c r="D12" s="3331"/>
      <c r="E12" s="3331"/>
    </row>
    <row r="13" spans="2:13" ht="7.5" customHeight="1" x14ac:dyDescent="0.2"/>
    <row r="14" spans="2:13" ht="28.5" customHeight="1" x14ac:dyDescent="0.2">
      <c r="B14" s="3332" t="s">
        <v>1443</v>
      </c>
      <c r="C14" s="3332"/>
    </row>
    <row r="15" spans="2:13" ht="36.75" customHeight="1" x14ac:dyDescent="0.2">
      <c r="B15" s="1402" t="s">
        <v>1302</v>
      </c>
      <c r="C15" s="4284" t="s">
        <v>1303</v>
      </c>
      <c r="D15" s="4284"/>
      <c r="E15" s="4284" t="s">
        <v>1304</v>
      </c>
      <c r="F15" s="4284"/>
    </row>
    <row r="16" spans="2:13" ht="36.75" customHeight="1" x14ac:dyDescent="0.2">
      <c r="B16" s="30" t="s">
        <v>610</v>
      </c>
      <c r="C16" s="1556" t="s">
        <v>8</v>
      </c>
      <c r="D16" s="1556"/>
      <c r="E16" s="1556" t="s">
        <v>1845</v>
      </c>
      <c r="F16" s="1556"/>
    </row>
    <row r="17" spans="2:9" ht="27.75" customHeight="1" x14ac:dyDescent="0.2">
      <c r="B17" s="4285" t="s">
        <v>4445</v>
      </c>
      <c r="C17" s="4285"/>
      <c r="D17" s="4285"/>
      <c r="E17" s="4285"/>
      <c r="F17" s="4285"/>
    </row>
    <row r="18" spans="2:9" ht="36.75" customHeight="1" x14ac:dyDescent="0.2">
      <c r="B18" s="1402" t="s">
        <v>4444</v>
      </c>
      <c r="C18" s="4284" t="s">
        <v>4443</v>
      </c>
      <c r="D18" s="4284"/>
      <c r="E18" s="4284" t="s">
        <v>4442</v>
      </c>
      <c r="F18" s="4284"/>
    </row>
    <row r="19" spans="2:9" ht="63.75" customHeight="1" x14ac:dyDescent="0.2">
      <c r="B19" s="1402" t="s">
        <v>4441</v>
      </c>
      <c r="C19" s="4284" t="s">
        <v>4440</v>
      </c>
      <c r="D19" s="4284"/>
      <c r="E19" s="4284" t="s">
        <v>1501</v>
      </c>
      <c r="F19" s="4284"/>
    </row>
    <row r="20" spans="2:9" ht="13.5" customHeight="1" x14ac:dyDescent="0.2"/>
    <row r="22" spans="2:9" ht="28.5" customHeight="1" x14ac:dyDescent="0.2">
      <c r="B22" s="4265" t="s">
        <v>881</v>
      </c>
      <c r="C22" s="4265"/>
    </row>
    <row r="23" spans="2:9" ht="36.75" customHeight="1" x14ac:dyDescent="0.2">
      <c r="B23" s="1402" t="s">
        <v>1302</v>
      </c>
      <c r="C23" s="4284" t="s">
        <v>1303</v>
      </c>
      <c r="D23" s="4284"/>
      <c r="E23" s="4284" t="s">
        <v>1304</v>
      </c>
      <c r="F23" s="4284"/>
    </row>
    <row r="24" spans="2:9" ht="36.75" customHeight="1" x14ac:dyDescent="0.2">
      <c r="B24" s="4286" t="s">
        <v>4639</v>
      </c>
      <c r="C24" s="4287"/>
      <c r="D24" s="4287"/>
      <c r="E24" s="4287"/>
      <c r="F24" s="4288"/>
    </row>
    <row r="25" spans="2:9" ht="27.75" customHeight="1" x14ac:dyDescent="0.2">
      <c r="B25" s="4285" t="s">
        <v>4445</v>
      </c>
      <c r="C25" s="4285"/>
      <c r="D25" s="4285"/>
      <c r="E25" s="4285"/>
      <c r="F25" s="4285"/>
    </row>
    <row r="26" spans="2:9" ht="90" customHeight="1" x14ac:dyDescent="0.2">
      <c r="B26" s="1402" t="s">
        <v>4453</v>
      </c>
      <c r="C26" s="4284" t="s">
        <v>4440</v>
      </c>
      <c r="D26" s="4284"/>
      <c r="E26" s="4284" t="s">
        <v>1501</v>
      </c>
      <c r="F26" s="4284"/>
    </row>
    <row r="27" spans="2:9" ht="63.75" customHeight="1" x14ac:dyDescent="0.2">
      <c r="B27" s="1210"/>
      <c r="C27" s="1398"/>
      <c r="D27" s="1398"/>
      <c r="E27" s="1398"/>
      <c r="F27" s="1398"/>
    </row>
    <row r="28" spans="2:9" x14ac:dyDescent="0.2">
      <c r="B28" s="137" t="s">
        <v>880</v>
      </c>
    </row>
    <row r="29" spans="2:9" ht="42" customHeight="1" x14ac:dyDescent="0.25">
      <c r="B29" s="3309"/>
      <c r="C29" s="3310"/>
      <c r="D29" s="3311"/>
      <c r="E29" s="3312"/>
      <c r="F29" s="3312"/>
      <c r="G29" s="3313"/>
      <c r="H29" s="138"/>
      <c r="I29"/>
    </row>
  </sheetData>
  <sheetProtection algorithmName="SHA-512" hashValue="3FMQ65g8ODIYrn10jZ4goyLx9kznJ82BHyo8OzRFZWzUvFZZcY2Pfl/96y8BZherdboUVktvYawsEHp+ia+S7Q==" saltValue="a3rG618QVbGAopwORk0S+Q==" spinCount="100000" sheet="1" objects="1" scenarios="1"/>
  <mergeCells count="25">
    <mergeCell ref="B12:E12"/>
    <mergeCell ref="C23:D23"/>
    <mergeCell ref="E23:F23"/>
    <mergeCell ref="B14:C14"/>
    <mergeCell ref="C15:D15"/>
    <mergeCell ref="E15:F15"/>
    <mergeCell ref="C16:D16"/>
    <mergeCell ref="E16:F16"/>
    <mergeCell ref="B17:F17"/>
    <mergeCell ref="C18:D18"/>
    <mergeCell ref="B2:F2"/>
    <mergeCell ref="B6:C6"/>
    <mergeCell ref="C8:D8"/>
    <mergeCell ref="C9:D9"/>
    <mergeCell ref="F9:G9"/>
    <mergeCell ref="C26:D26"/>
    <mergeCell ref="E26:F26"/>
    <mergeCell ref="B29:C29"/>
    <mergeCell ref="D29:G29"/>
    <mergeCell ref="E18:F18"/>
    <mergeCell ref="C19:D19"/>
    <mergeCell ref="E19:F19"/>
    <mergeCell ref="B22:C22"/>
    <mergeCell ref="B25:F25"/>
    <mergeCell ref="B24:F24"/>
  </mergeCells>
  <hyperlinks>
    <hyperlink ref="B3" location="Content!A1" display="Content (Inhaltsverzeichnis)" xr:uid="{9787A009-A1C5-4244-A39B-0F997E423FAE}"/>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4FA78-9A93-4F02-9114-B93BB9327472}">
  <dimension ref="A1:X252"/>
  <sheetViews>
    <sheetView workbookViewId="0"/>
  </sheetViews>
  <sheetFormatPr baseColWidth="10" defaultRowHeight="14.25" x14ac:dyDescent="0.2"/>
  <cols>
    <col min="1" max="1" width="2.7109375" style="139" customWidth="1"/>
    <col min="2" max="2" width="13.85546875" style="139" customWidth="1"/>
    <col min="3" max="3" width="18.7109375" style="139" customWidth="1"/>
    <col min="4" max="4" width="7.85546875" style="139" customWidth="1"/>
    <col min="5" max="5" width="8" style="139" customWidth="1"/>
    <col min="6" max="8" width="6.7109375" style="139" customWidth="1"/>
    <col min="9" max="9" width="9.7109375" style="139" customWidth="1"/>
    <col min="10" max="11" width="8.7109375" style="139" customWidth="1"/>
    <col min="12" max="12" width="8.140625" style="139" customWidth="1"/>
    <col min="13" max="13" width="7.5703125" style="139" customWidth="1"/>
    <col min="14" max="14" width="9.5703125" style="139" customWidth="1"/>
    <col min="15" max="15" width="10.42578125" style="139" customWidth="1"/>
    <col min="16" max="16" width="11.42578125" style="139"/>
    <col min="17" max="17" width="11.42578125" style="139" customWidth="1"/>
    <col min="18" max="18" width="7.140625" style="139" customWidth="1"/>
    <col min="19" max="19" width="8.42578125" style="139" customWidth="1"/>
    <col min="20" max="20" width="6.7109375" style="139" customWidth="1"/>
    <col min="21" max="22" width="10.85546875" style="139" customWidth="1"/>
    <col min="23" max="23" width="9.42578125" style="139" customWidth="1"/>
    <col min="24" max="29" width="11.42578125" style="139" customWidth="1"/>
    <col min="30" max="256" width="11.42578125" style="139"/>
    <col min="257" max="257" width="0.85546875" style="139" customWidth="1"/>
    <col min="258" max="258" width="13.5703125" style="139" customWidth="1"/>
    <col min="259" max="259" width="17.28515625" style="139" customWidth="1"/>
    <col min="260" max="270" width="6.7109375" style="139" customWidth="1"/>
    <col min="271" max="271" width="10.42578125" style="139" customWidth="1"/>
    <col min="272" max="512" width="11.42578125" style="139"/>
    <col min="513" max="513" width="0.85546875" style="139" customWidth="1"/>
    <col min="514" max="514" width="13.5703125" style="139" customWidth="1"/>
    <col min="515" max="515" width="17.28515625" style="139" customWidth="1"/>
    <col min="516" max="526" width="6.7109375" style="139" customWidth="1"/>
    <col min="527" max="527" width="10.42578125" style="139" customWidth="1"/>
    <col min="528" max="768" width="11.42578125" style="139"/>
    <col min="769" max="769" width="0.85546875" style="139" customWidth="1"/>
    <col min="770" max="770" width="13.5703125" style="139" customWidth="1"/>
    <col min="771" max="771" width="17.28515625" style="139" customWidth="1"/>
    <col min="772" max="782" width="6.7109375" style="139" customWidth="1"/>
    <col min="783" max="783" width="10.42578125" style="139" customWidth="1"/>
    <col min="784" max="1024" width="11.42578125" style="139"/>
    <col min="1025" max="1025" width="0.85546875" style="139" customWidth="1"/>
    <col min="1026" max="1026" width="13.5703125" style="139" customWidth="1"/>
    <col min="1027" max="1027" width="17.28515625" style="139" customWidth="1"/>
    <col min="1028" max="1038" width="6.7109375" style="139" customWidth="1"/>
    <col min="1039" max="1039" width="10.42578125" style="139" customWidth="1"/>
    <col min="1040" max="1280" width="11.42578125" style="139"/>
    <col min="1281" max="1281" width="0.85546875" style="139" customWidth="1"/>
    <col min="1282" max="1282" width="13.5703125" style="139" customWidth="1"/>
    <col min="1283" max="1283" width="17.28515625" style="139" customWidth="1"/>
    <col min="1284" max="1294" width="6.7109375" style="139" customWidth="1"/>
    <col min="1295" max="1295" width="10.42578125" style="139" customWidth="1"/>
    <col min="1296" max="1536" width="11.42578125" style="139"/>
    <col min="1537" max="1537" width="0.85546875" style="139" customWidth="1"/>
    <col min="1538" max="1538" width="13.5703125" style="139" customWidth="1"/>
    <col min="1539" max="1539" width="17.28515625" style="139" customWidth="1"/>
    <col min="1540" max="1550" width="6.7109375" style="139" customWidth="1"/>
    <col min="1551" max="1551" width="10.42578125" style="139" customWidth="1"/>
    <col min="1552" max="1792" width="11.42578125" style="139"/>
    <col min="1793" max="1793" width="0.85546875" style="139" customWidth="1"/>
    <col min="1794" max="1794" width="13.5703125" style="139" customWidth="1"/>
    <col min="1795" max="1795" width="17.28515625" style="139" customWidth="1"/>
    <col min="1796" max="1806" width="6.7109375" style="139" customWidth="1"/>
    <col min="1807" max="1807" width="10.42578125" style="139" customWidth="1"/>
    <col min="1808" max="2048" width="11.42578125" style="139"/>
    <col min="2049" max="2049" width="0.85546875" style="139" customWidth="1"/>
    <col min="2050" max="2050" width="13.5703125" style="139" customWidth="1"/>
    <col min="2051" max="2051" width="17.28515625" style="139" customWidth="1"/>
    <col min="2052" max="2062" width="6.7109375" style="139" customWidth="1"/>
    <col min="2063" max="2063" width="10.42578125" style="139" customWidth="1"/>
    <col min="2064" max="2304" width="11.42578125" style="139"/>
    <col min="2305" max="2305" width="0.85546875" style="139" customWidth="1"/>
    <col min="2306" max="2306" width="13.5703125" style="139" customWidth="1"/>
    <col min="2307" max="2307" width="17.28515625" style="139" customWidth="1"/>
    <col min="2308" max="2318" width="6.7109375" style="139" customWidth="1"/>
    <col min="2319" max="2319" width="10.42578125" style="139" customWidth="1"/>
    <col min="2320" max="2560" width="11.42578125" style="139"/>
    <col min="2561" max="2561" width="0.85546875" style="139" customWidth="1"/>
    <col min="2562" max="2562" width="13.5703125" style="139" customWidth="1"/>
    <col min="2563" max="2563" width="17.28515625" style="139" customWidth="1"/>
    <col min="2564" max="2574" width="6.7109375" style="139" customWidth="1"/>
    <col min="2575" max="2575" width="10.42578125" style="139" customWidth="1"/>
    <col min="2576" max="2816" width="11.42578125" style="139"/>
    <col min="2817" max="2817" width="0.85546875" style="139" customWidth="1"/>
    <col min="2818" max="2818" width="13.5703125" style="139" customWidth="1"/>
    <col min="2819" max="2819" width="17.28515625" style="139" customWidth="1"/>
    <col min="2820" max="2830" width="6.7109375" style="139" customWidth="1"/>
    <col min="2831" max="2831" width="10.42578125" style="139" customWidth="1"/>
    <col min="2832" max="3072" width="11.42578125" style="139"/>
    <col min="3073" max="3073" width="0.85546875" style="139" customWidth="1"/>
    <col min="3074" max="3074" width="13.5703125" style="139" customWidth="1"/>
    <col min="3075" max="3075" width="17.28515625" style="139" customWidth="1"/>
    <col min="3076" max="3086" width="6.7109375" style="139" customWidth="1"/>
    <col min="3087" max="3087" width="10.42578125" style="139" customWidth="1"/>
    <col min="3088" max="3328" width="11.42578125" style="139"/>
    <col min="3329" max="3329" width="0.85546875" style="139" customWidth="1"/>
    <col min="3330" max="3330" width="13.5703125" style="139" customWidth="1"/>
    <col min="3331" max="3331" width="17.28515625" style="139" customWidth="1"/>
    <col min="3332" max="3342" width="6.7109375" style="139" customWidth="1"/>
    <col min="3343" max="3343" width="10.42578125" style="139" customWidth="1"/>
    <col min="3344" max="3584" width="11.42578125" style="139"/>
    <col min="3585" max="3585" width="0.85546875" style="139" customWidth="1"/>
    <col min="3586" max="3586" width="13.5703125" style="139" customWidth="1"/>
    <col min="3587" max="3587" width="17.28515625" style="139" customWidth="1"/>
    <col min="3588" max="3598" width="6.7109375" style="139" customWidth="1"/>
    <col min="3599" max="3599" width="10.42578125" style="139" customWidth="1"/>
    <col min="3600" max="3840" width="11.42578125" style="139"/>
    <col min="3841" max="3841" width="0.85546875" style="139" customWidth="1"/>
    <col min="3842" max="3842" width="13.5703125" style="139" customWidth="1"/>
    <col min="3843" max="3843" width="17.28515625" style="139" customWidth="1"/>
    <col min="3844" max="3854" width="6.7109375" style="139" customWidth="1"/>
    <col min="3855" max="3855" width="10.42578125" style="139" customWidth="1"/>
    <col min="3856" max="4096" width="11.42578125" style="139"/>
    <col min="4097" max="4097" width="0.85546875" style="139" customWidth="1"/>
    <col min="4098" max="4098" width="13.5703125" style="139" customWidth="1"/>
    <col min="4099" max="4099" width="17.28515625" style="139" customWidth="1"/>
    <col min="4100" max="4110" width="6.7109375" style="139" customWidth="1"/>
    <col min="4111" max="4111" width="10.42578125" style="139" customWidth="1"/>
    <col min="4112" max="4352" width="11.42578125" style="139"/>
    <col min="4353" max="4353" width="0.85546875" style="139" customWidth="1"/>
    <col min="4354" max="4354" width="13.5703125" style="139" customWidth="1"/>
    <col min="4355" max="4355" width="17.28515625" style="139" customWidth="1"/>
    <col min="4356" max="4366" width="6.7109375" style="139" customWidth="1"/>
    <col min="4367" max="4367" width="10.42578125" style="139" customWidth="1"/>
    <col min="4368" max="4608" width="11.42578125" style="139"/>
    <col min="4609" max="4609" width="0.85546875" style="139" customWidth="1"/>
    <col min="4610" max="4610" width="13.5703125" style="139" customWidth="1"/>
    <col min="4611" max="4611" width="17.28515625" style="139" customWidth="1"/>
    <col min="4612" max="4622" width="6.7109375" style="139" customWidth="1"/>
    <col min="4623" max="4623" width="10.42578125" style="139" customWidth="1"/>
    <col min="4624" max="4864" width="11.42578125" style="139"/>
    <col min="4865" max="4865" width="0.85546875" style="139" customWidth="1"/>
    <col min="4866" max="4866" width="13.5703125" style="139" customWidth="1"/>
    <col min="4867" max="4867" width="17.28515625" style="139" customWidth="1"/>
    <col min="4868" max="4878" width="6.7109375" style="139" customWidth="1"/>
    <col min="4879" max="4879" width="10.42578125" style="139" customWidth="1"/>
    <col min="4880" max="5120" width="11.42578125" style="139"/>
    <col min="5121" max="5121" width="0.85546875" style="139" customWidth="1"/>
    <col min="5122" max="5122" width="13.5703125" style="139" customWidth="1"/>
    <col min="5123" max="5123" width="17.28515625" style="139" customWidth="1"/>
    <col min="5124" max="5134" width="6.7109375" style="139" customWidth="1"/>
    <col min="5135" max="5135" width="10.42578125" style="139" customWidth="1"/>
    <col min="5136" max="5376" width="11.42578125" style="139"/>
    <col min="5377" max="5377" width="0.85546875" style="139" customWidth="1"/>
    <col min="5378" max="5378" width="13.5703125" style="139" customWidth="1"/>
    <col min="5379" max="5379" width="17.28515625" style="139" customWidth="1"/>
    <col min="5380" max="5390" width="6.7109375" style="139" customWidth="1"/>
    <col min="5391" max="5391" width="10.42578125" style="139" customWidth="1"/>
    <col min="5392" max="5632" width="11.42578125" style="139"/>
    <col min="5633" max="5633" width="0.85546875" style="139" customWidth="1"/>
    <col min="5634" max="5634" width="13.5703125" style="139" customWidth="1"/>
    <col min="5635" max="5635" width="17.28515625" style="139" customWidth="1"/>
    <col min="5636" max="5646" width="6.7109375" style="139" customWidth="1"/>
    <col min="5647" max="5647" width="10.42578125" style="139" customWidth="1"/>
    <col min="5648" max="5888" width="11.42578125" style="139"/>
    <col min="5889" max="5889" width="0.85546875" style="139" customWidth="1"/>
    <col min="5890" max="5890" width="13.5703125" style="139" customWidth="1"/>
    <col min="5891" max="5891" width="17.28515625" style="139" customWidth="1"/>
    <col min="5892" max="5902" width="6.7109375" style="139" customWidth="1"/>
    <col min="5903" max="5903" width="10.42578125" style="139" customWidth="1"/>
    <col min="5904" max="6144" width="11.42578125" style="139"/>
    <col min="6145" max="6145" width="0.85546875" style="139" customWidth="1"/>
    <col min="6146" max="6146" width="13.5703125" style="139" customWidth="1"/>
    <col min="6147" max="6147" width="17.28515625" style="139" customWidth="1"/>
    <col min="6148" max="6158" width="6.7109375" style="139" customWidth="1"/>
    <col min="6159" max="6159" width="10.42578125" style="139" customWidth="1"/>
    <col min="6160" max="6400" width="11.42578125" style="139"/>
    <col min="6401" max="6401" width="0.85546875" style="139" customWidth="1"/>
    <col min="6402" max="6402" width="13.5703125" style="139" customWidth="1"/>
    <col min="6403" max="6403" width="17.28515625" style="139" customWidth="1"/>
    <col min="6404" max="6414" width="6.7109375" style="139" customWidth="1"/>
    <col min="6415" max="6415" width="10.42578125" style="139" customWidth="1"/>
    <col min="6416" max="6656" width="11.42578125" style="139"/>
    <col min="6657" max="6657" width="0.85546875" style="139" customWidth="1"/>
    <col min="6658" max="6658" width="13.5703125" style="139" customWidth="1"/>
    <col min="6659" max="6659" width="17.28515625" style="139" customWidth="1"/>
    <col min="6660" max="6670" width="6.7109375" style="139" customWidth="1"/>
    <col min="6671" max="6671" width="10.42578125" style="139" customWidth="1"/>
    <col min="6672" max="6912" width="11.42578125" style="139"/>
    <col min="6913" max="6913" width="0.85546875" style="139" customWidth="1"/>
    <col min="6914" max="6914" width="13.5703125" style="139" customWidth="1"/>
    <col min="6915" max="6915" width="17.28515625" style="139" customWidth="1"/>
    <col min="6916" max="6926" width="6.7109375" style="139" customWidth="1"/>
    <col min="6927" max="6927" width="10.42578125" style="139" customWidth="1"/>
    <col min="6928" max="7168" width="11.42578125" style="139"/>
    <col min="7169" max="7169" width="0.85546875" style="139" customWidth="1"/>
    <col min="7170" max="7170" width="13.5703125" style="139" customWidth="1"/>
    <col min="7171" max="7171" width="17.28515625" style="139" customWidth="1"/>
    <col min="7172" max="7182" width="6.7109375" style="139" customWidth="1"/>
    <col min="7183" max="7183" width="10.42578125" style="139" customWidth="1"/>
    <col min="7184" max="7424" width="11.42578125" style="139"/>
    <col min="7425" max="7425" width="0.85546875" style="139" customWidth="1"/>
    <col min="7426" max="7426" width="13.5703125" style="139" customWidth="1"/>
    <col min="7427" max="7427" width="17.28515625" style="139" customWidth="1"/>
    <col min="7428" max="7438" width="6.7109375" style="139" customWidth="1"/>
    <col min="7439" max="7439" width="10.42578125" style="139" customWidth="1"/>
    <col min="7440" max="7680" width="11.42578125" style="139"/>
    <col min="7681" max="7681" width="0.85546875" style="139" customWidth="1"/>
    <col min="7682" max="7682" width="13.5703125" style="139" customWidth="1"/>
    <col min="7683" max="7683" width="17.28515625" style="139" customWidth="1"/>
    <col min="7684" max="7694" width="6.7109375" style="139" customWidth="1"/>
    <col min="7695" max="7695" width="10.42578125" style="139" customWidth="1"/>
    <col min="7696" max="7936" width="11.42578125" style="139"/>
    <col min="7937" max="7937" width="0.85546875" style="139" customWidth="1"/>
    <col min="7938" max="7938" width="13.5703125" style="139" customWidth="1"/>
    <col min="7939" max="7939" width="17.28515625" style="139" customWidth="1"/>
    <col min="7940" max="7950" width="6.7109375" style="139" customWidth="1"/>
    <col min="7951" max="7951" width="10.42578125" style="139" customWidth="1"/>
    <col min="7952" max="8192" width="11.42578125" style="139"/>
    <col min="8193" max="8193" width="0.85546875" style="139" customWidth="1"/>
    <col min="8194" max="8194" width="13.5703125" style="139" customWidth="1"/>
    <col min="8195" max="8195" width="17.28515625" style="139" customWidth="1"/>
    <col min="8196" max="8206" width="6.7109375" style="139" customWidth="1"/>
    <col min="8207" max="8207" width="10.42578125" style="139" customWidth="1"/>
    <col min="8208" max="8448" width="11.42578125" style="139"/>
    <col min="8449" max="8449" width="0.85546875" style="139" customWidth="1"/>
    <col min="8450" max="8450" width="13.5703125" style="139" customWidth="1"/>
    <col min="8451" max="8451" width="17.28515625" style="139" customWidth="1"/>
    <col min="8452" max="8462" width="6.7109375" style="139" customWidth="1"/>
    <col min="8463" max="8463" width="10.42578125" style="139" customWidth="1"/>
    <col min="8464" max="8704" width="11.42578125" style="139"/>
    <col min="8705" max="8705" width="0.85546875" style="139" customWidth="1"/>
    <col min="8706" max="8706" width="13.5703125" style="139" customWidth="1"/>
    <col min="8707" max="8707" width="17.28515625" style="139" customWidth="1"/>
    <col min="8708" max="8718" width="6.7109375" style="139" customWidth="1"/>
    <col min="8719" max="8719" width="10.42578125" style="139" customWidth="1"/>
    <col min="8720" max="8960" width="11.42578125" style="139"/>
    <col min="8961" max="8961" width="0.85546875" style="139" customWidth="1"/>
    <col min="8962" max="8962" width="13.5703125" style="139" customWidth="1"/>
    <col min="8963" max="8963" width="17.28515625" style="139" customWidth="1"/>
    <col min="8964" max="8974" width="6.7109375" style="139" customWidth="1"/>
    <col min="8975" max="8975" width="10.42578125" style="139" customWidth="1"/>
    <col min="8976" max="9216" width="11.42578125" style="139"/>
    <col min="9217" max="9217" width="0.85546875" style="139" customWidth="1"/>
    <col min="9218" max="9218" width="13.5703125" style="139" customWidth="1"/>
    <col min="9219" max="9219" width="17.28515625" style="139" customWidth="1"/>
    <col min="9220" max="9230" width="6.7109375" style="139" customWidth="1"/>
    <col min="9231" max="9231" width="10.42578125" style="139" customWidth="1"/>
    <col min="9232" max="9472" width="11.42578125" style="139"/>
    <col min="9473" max="9473" width="0.85546875" style="139" customWidth="1"/>
    <col min="9474" max="9474" width="13.5703125" style="139" customWidth="1"/>
    <col min="9475" max="9475" width="17.28515625" style="139" customWidth="1"/>
    <col min="9476" max="9486" width="6.7109375" style="139" customWidth="1"/>
    <col min="9487" max="9487" width="10.42578125" style="139" customWidth="1"/>
    <col min="9488" max="9728" width="11.42578125" style="139"/>
    <col min="9729" max="9729" width="0.85546875" style="139" customWidth="1"/>
    <col min="9730" max="9730" width="13.5703125" style="139" customWidth="1"/>
    <col min="9731" max="9731" width="17.28515625" style="139" customWidth="1"/>
    <col min="9732" max="9742" width="6.7109375" style="139" customWidth="1"/>
    <col min="9743" max="9743" width="10.42578125" style="139" customWidth="1"/>
    <col min="9744" max="9984" width="11.42578125" style="139"/>
    <col min="9985" max="9985" width="0.85546875" style="139" customWidth="1"/>
    <col min="9986" max="9986" width="13.5703125" style="139" customWidth="1"/>
    <col min="9987" max="9987" width="17.28515625" style="139" customWidth="1"/>
    <col min="9988" max="9998" width="6.7109375" style="139" customWidth="1"/>
    <col min="9999" max="9999" width="10.42578125" style="139" customWidth="1"/>
    <col min="10000" max="10240" width="11.42578125" style="139"/>
    <col min="10241" max="10241" width="0.85546875" style="139" customWidth="1"/>
    <col min="10242" max="10242" width="13.5703125" style="139" customWidth="1"/>
    <col min="10243" max="10243" width="17.28515625" style="139" customWidth="1"/>
    <col min="10244" max="10254" width="6.7109375" style="139" customWidth="1"/>
    <col min="10255" max="10255" width="10.42578125" style="139" customWidth="1"/>
    <col min="10256" max="10496" width="11.42578125" style="139"/>
    <col min="10497" max="10497" width="0.85546875" style="139" customWidth="1"/>
    <col min="10498" max="10498" width="13.5703125" style="139" customWidth="1"/>
    <col min="10499" max="10499" width="17.28515625" style="139" customWidth="1"/>
    <col min="10500" max="10510" width="6.7109375" style="139" customWidth="1"/>
    <col min="10511" max="10511" width="10.42578125" style="139" customWidth="1"/>
    <col min="10512" max="10752" width="11.42578125" style="139"/>
    <col min="10753" max="10753" width="0.85546875" style="139" customWidth="1"/>
    <col min="10754" max="10754" width="13.5703125" style="139" customWidth="1"/>
    <col min="10755" max="10755" width="17.28515625" style="139" customWidth="1"/>
    <col min="10756" max="10766" width="6.7109375" style="139" customWidth="1"/>
    <col min="10767" max="10767" width="10.42578125" style="139" customWidth="1"/>
    <col min="10768" max="11008" width="11.42578125" style="139"/>
    <col min="11009" max="11009" width="0.85546875" style="139" customWidth="1"/>
    <col min="11010" max="11010" width="13.5703125" style="139" customWidth="1"/>
    <col min="11011" max="11011" width="17.28515625" style="139" customWidth="1"/>
    <col min="11012" max="11022" width="6.7109375" style="139" customWidth="1"/>
    <col min="11023" max="11023" width="10.42578125" style="139" customWidth="1"/>
    <col min="11024" max="11264" width="11.42578125" style="139"/>
    <col min="11265" max="11265" width="0.85546875" style="139" customWidth="1"/>
    <col min="11266" max="11266" width="13.5703125" style="139" customWidth="1"/>
    <col min="11267" max="11267" width="17.28515625" style="139" customWidth="1"/>
    <col min="11268" max="11278" width="6.7109375" style="139" customWidth="1"/>
    <col min="11279" max="11279" width="10.42578125" style="139" customWidth="1"/>
    <col min="11280" max="11520" width="11.42578125" style="139"/>
    <col min="11521" max="11521" width="0.85546875" style="139" customWidth="1"/>
    <col min="11522" max="11522" width="13.5703125" style="139" customWidth="1"/>
    <col min="11523" max="11523" width="17.28515625" style="139" customWidth="1"/>
    <col min="11524" max="11534" width="6.7109375" style="139" customWidth="1"/>
    <col min="11535" max="11535" width="10.42578125" style="139" customWidth="1"/>
    <col min="11536" max="11776" width="11.42578125" style="139"/>
    <col min="11777" max="11777" width="0.85546875" style="139" customWidth="1"/>
    <col min="11778" max="11778" width="13.5703125" style="139" customWidth="1"/>
    <col min="11779" max="11779" width="17.28515625" style="139" customWidth="1"/>
    <col min="11780" max="11790" width="6.7109375" style="139" customWidth="1"/>
    <col min="11791" max="11791" width="10.42578125" style="139" customWidth="1"/>
    <col min="11792" max="12032" width="11.42578125" style="139"/>
    <col min="12033" max="12033" width="0.85546875" style="139" customWidth="1"/>
    <col min="12034" max="12034" width="13.5703125" style="139" customWidth="1"/>
    <col min="12035" max="12035" width="17.28515625" style="139" customWidth="1"/>
    <col min="12036" max="12046" width="6.7109375" style="139" customWidth="1"/>
    <col min="12047" max="12047" width="10.42578125" style="139" customWidth="1"/>
    <col min="12048" max="12288" width="11.42578125" style="139"/>
    <col min="12289" max="12289" width="0.85546875" style="139" customWidth="1"/>
    <col min="12290" max="12290" width="13.5703125" style="139" customWidth="1"/>
    <col min="12291" max="12291" width="17.28515625" style="139" customWidth="1"/>
    <col min="12292" max="12302" width="6.7109375" style="139" customWidth="1"/>
    <col min="12303" max="12303" width="10.42578125" style="139" customWidth="1"/>
    <col min="12304" max="12544" width="11.42578125" style="139"/>
    <col min="12545" max="12545" width="0.85546875" style="139" customWidth="1"/>
    <col min="12546" max="12546" width="13.5703125" style="139" customWidth="1"/>
    <col min="12547" max="12547" width="17.28515625" style="139" customWidth="1"/>
    <col min="12548" max="12558" width="6.7109375" style="139" customWidth="1"/>
    <col min="12559" max="12559" width="10.42578125" style="139" customWidth="1"/>
    <col min="12560" max="12800" width="11.42578125" style="139"/>
    <col min="12801" max="12801" width="0.85546875" style="139" customWidth="1"/>
    <col min="12802" max="12802" width="13.5703125" style="139" customWidth="1"/>
    <col min="12803" max="12803" width="17.28515625" style="139" customWidth="1"/>
    <col min="12804" max="12814" width="6.7109375" style="139" customWidth="1"/>
    <col min="12815" max="12815" width="10.42578125" style="139" customWidth="1"/>
    <col min="12816" max="13056" width="11.42578125" style="139"/>
    <col min="13057" max="13057" width="0.85546875" style="139" customWidth="1"/>
    <col min="13058" max="13058" width="13.5703125" style="139" customWidth="1"/>
    <col min="13059" max="13059" width="17.28515625" style="139" customWidth="1"/>
    <col min="13060" max="13070" width="6.7109375" style="139" customWidth="1"/>
    <col min="13071" max="13071" width="10.42578125" style="139" customWidth="1"/>
    <col min="13072" max="13312" width="11.42578125" style="139"/>
    <col min="13313" max="13313" width="0.85546875" style="139" customWidth="1"/>
    <col min="13314" max="13314" width="13.5703125" style="139" customWidth="1"/>
    <col min="13315" max="13315" width="17.28515625" style="139" customWidth="1"/>
    <col min="13316" max="13326" width="6.7109375" style="139" customWidth="1"/>
    <col min="13327" max="13327" width="10.42578125" style="139" customWidth="1"/>
    <col min="13328" max="13568" width="11.42578125" style="139"/>
    <col min="13569" max="13569" width="0.85546875" style="139" customWidth="1"/>
    <col min="13570" max="13570" width="13.5703125" style="139" customWidth="1"/>
    <col min="13571" max="13571" width="17.28515625" style="139" customWidth="1"/>
    <col min="13572" max="13582" width="6.7109375" style="139" customWidth="1"/>
    <col min="13583" max="13583" width="10.42578125" style="139" customWidth="1"/>
    <col min="13584" max="13824" width="11.42578125" style="139"/>
    <col min="13825" max="13825" width="0.85546875" style="139" customWidth="1"/>
    <col min="13826" max="13826" width="13.5703125" style="139" customWidth="1"/>
    <col min="13827" max="13827" width="17.28515625" style="139" customWidth="1"/>
    <col min="13828" max="13838" width="6.7109375" style="139" customWidth="1"/>
    <col min="13839" max="13839" width="10.42578125" style="139" customWidth="1"/>
    <col min="13840" max="14080" width="11.42578125" style="139"/>
    <col min="14081" max="14081" width="0.85546875" style="139" customWidth="1"/>
    <col min="14082" max="14082" width="13.5703125" style="139" customWidth="1"/>
    <col min="14083" max="14083" width="17.28515625" style="139" customWidth="1"/>
    <col min="14084" max="14094" width="6.7109375" style="139" customWidth="1"/>
    <col min="14095" max="14095" width="10.42578125" style="139" customWidth="1"/>
    <col min="14096" max="14336" width="11.42578125" style="139"/>
    <col min="14337" max="14337" width="0.85546875" style="139" customWidth="1"/>
    <col min="14338" max="14338" width="13.5703125" style="139" customWidth="1"/>
    <col min="14339" max="14339" width="17.28515625" style="139" customWidth="1"/>
    <col min="14340" max="14350" width="6.7109375" style="139" customWidth="1"/>
    <col min="14351" max="14351" width="10.42578125" style="139" customWidth="1"/>
    <col min="14352" max="14592" width="11.42578125" style="139"/>
    <col min="14593" max="14593" width="0.85546875" style="139" customWidth="1"/>
    <col min="14594" max="14594" width="13.5703125" style="139" customWidth="1"/>
    <col min="14595" max="14595" width="17.28515625" style="139" customWidth="1"/>
    <col min="14596" max="14606" width="6.7109375" style="139" customWidth="1"/>
    <col min="14607" max="14607" width="10.42578125" style="139" customWidth="1"/>
    <col min="14608" max="14848" width="11.42578125" style="139"/>
    <col min="14849" max="14849" width="0.85546875" style="139" customWidth="1"/>
    <col min="14850" max="14850" width="13.5703125" style="139" customWidth="1"/>
    <col min="14851" max="14851" width="17.28515625" style="139" customWidth="1"/>
    <col min="14852" max="14862" width="6.7109375" style="139" customWidth="1"/>
    <col min="14863" max="14863" width="10.42578125" style="139" customWidth="1"/>
    <col min="14864" max="15104" width="11.42578125" style="139"/>
    <col min="15105" max="15105" width="0.85546875" style="139" customWidth="1"/>
    <col min="15106" max="15106" width="13.5703125" style="139" customWidth="1"/>
    <col min="15107" max="15107" width="17.28515625" style="139" customWidth="1"/>
    <col min="15108" max="15118" width="6.7109375" style="139" customWidth="1"/>
    <col min="15119" max="15119" width="10.42578125" style="139" customWidth="1"/>
    <col min="15120" max="15360" width="11.42578125" style="139"/>
    <col min="15361" max="15361" width="0.85546875" style="139" customWidth="1"/>
    <col min="15362" max="15362" width="13.5703125" style="139" customWidth="1"/>
    <col min="15363" max="15363" width="17.28515625" style="139" customWidth="1"/>
    <col min="15364" max="15374" width="6.7109375" style="139" customWidth="1"/>
    <col min="15375" max="15375" width="10.42578125" style="139" customWidth="1"/>
    <col min="15376" max="15616" width="11.42578125" style="139"/>
    <col min="15617" max="15617" width="0.85546875" style="139" customWidth="1"/>
    <col min="15618" max="15618" width="13.5703125" style="139" customWidth="1"/>
    <col min="15619" max="15619" width="17.28515625" style="139" customWidth="1"/>
    <col min="15620" max="15630" width="6.7109375" style="139" customWidth="1"/>
    <col min="15631" max="15631" width="10.42578125" style="139" customWidth="1"/>
    <col min="15632" max="15872" width="11.42578125" style="139"/>
    <col min="15873" max="15873" width="0.85546875" style="139" customWidth="1"/>
    <col min="15874" max="15874" width="13.5703125" style="139" customWidth="1"/>
    <col min="15875" max="15875" width="17.28515625" style="139" customWidth="1"/>
    <col min="15876" max="15886" width="6.7109375" style="139" customWidth="1"/>
    <col min="15887" max="15887" width="10.42578125" style="139" customWidth="1"/>
    <col min="15888" max="16128" width="11.42578125" style="139"/>
    <col min="16129" max="16129" width="0.85546875" style="139" customWidth="1"/>
    <col min="16130" max="16130" width="13.5703125" style="139" customWidth="1"/>
    <col min="16131" max="16131" width="17.28515625" style="139" customWidth="1"/>
    <col min="16132" max="16142" width="6.7109375" style="139" customWidth="1"/>
    <col min="16143" max="16143" width="10.42578125" style="139" customWidth="1"/>
    <col min="16144" max="16384" width="11.42578125" style="139"/>
  </cols>
  <sheetData>
    <row r="1" spans="1:15" s="58" customFormat="1" ht="8.25" customHeight="1" x14ac:dyDescent="0.2">
      <c r="A1" s="153"/>
      <c r="B1" s="27"/>
      <c r="C1" s="27"/>
      <c r="D1" s="27"/>
      <c r="E1" s="27"/>
      <c r="F1" s="27"/>
      <c r="G1" s="27"/>
      <c r="H1" s="27"/>
      <c r="I1" s="27"/>
      <c r="J1" s="27"/>
      <c r="K1" s="27"/>
      <c r="L1" s="27"/>
      <c r="M1" s="27"/>
    </row>
    <row r="2" spans="1:15" s="58" customFormat="1" ht="50.25" customHeight="1" x14ac:dyDescent="0.2">
      <c r="B2" s="1809" t="s">
        <v>4308</v>
      </c>
      <c r="C2" s="1809"/>
      <c r="D2" s="1809"/>
      <c r="E2" s="1809"/>
      <c r="F2" s="1809"/>
      <c r="G2" s="1809"/>
      <c r="H2" s="1809"/>
      <c r="I2" s="315"/>
      <c r="J2" s="315"/>
      <c r="K2" s="315"/>
      <c r="L2" s="315"/>
      <c r="M2" s="315"/>
    </row>
    <row r="3" spans="1:15" s="1" customFormat="1" ht="14.25" customHeight="1" x14ac:dyDescent="0.25">
      <c r="B3" s="1843" t="s">
        <v>842</v>
      </c>
      <c r="C3" s="1843"/>
      <c r="D3"/>
      <c r="E3"/>
      <c r="F3" s="316"/>
      <c r="G3" s="316"/>
      <c r="H3" s="316"/>
      <c r="I3" s="316"/>
      <c r="J3" s="316"/>
      <c r="K3"/>
      <c r="L3"/>
      <c r="M3"/>
    </row>
    <row r="4" spans="1:15" s="1" customFormat="1" ht="14.25" customHeight="1" thickBot="1" x14ac:dyDescent="0.3">
      <c r="B4" s="342"/>
      <c r="C4"/>
      <c r="D4"/>
      <c r="E4"/>
      <c r="F4" s="316"/>
      <c r="G4" s="316"/>
      <c r="H4" s="316"/>
      <c r="I4" s="316"/>
      <c r="J4" s="316"/>
      <c r="K4"/>
      <c r="L4"/>
      <c r="M4"/>
    </row>
    <row r="5" spans="1:15" s="210" customFormat="1" ht="28.5" customHeight="1" x14ac:dyDescent="0.2">
      <c r="A5" s="209"/>
      <c r="B5" s="1810" t="s">
        <v>3690</v>
      </c>
      <c r="C5" s="1811"/>
      <c r="D5" s="1816" t="s">
        <v>901</v>
      </c>
      <c r="E5" s="1816"/>
      <c r="F5" s="1818" t="s">
        <v>896</v>
      </c>
      <c r="G5" s="1819"/>
      <c r="H5" s="1819"/>
      <c r="I5" s="1819"/>
      <c r="J5" s="1819"/>
      <c r="K5" s="1819"/>
      <c r="L5" s="1819"/>
      <c r="M5" s="1819"/>
      <c r="N5" s="1819"/>
      <c r="O5" s="1820" t="s">
        <v>890</v>
      </c>
    </row>
    <row r="6" spans="1:15" s="210" customFormat="1" ht="29.25" customHeight="1" x14ac:dyDescent="0.2">
      <c r="A6" s="209"/>
      <c r="B6" s="1812"/>
      <c r="C6" s="1813"/>
      <c r="D6" s="1817"/>
      <c r="E6" s="1817"/>
      <c r="F6" s="1823" t="s">
        <v>2872</v>
      </c>
      <c r="G6" s="1824"/>
      <c r="H6" s="1824"/>
      <c r="I6" s="1824"/>
      <c r="J6" s="1824"/>
      <c r="K6" s="1824"/>
      <c r="L6" s="1824"/>
      <c r="M6" s="1825" t="s">
        <v>2871</v>
      </c>
      <c r="N6" s="1825" t="s">
        <v>893</v>
      </c>
      <c r="O6" s="1821"/>
    </row>
    <row r="7" spans="1:15" s="210" customFormat="1" ht="134.25" customHeight="1" x14ac:dyDescent="0.2">
      <c r="A7" s="209"/>
      <c r="B7" s="1814"/>
      <c r="C7" s="1815"/>
      <c r="D7" s="211" t="s">
        <v>49</v>
      </c>
      <c r="E7" s="211" t="s">
        <v>894</v>
      </c>
      <c r="F7" s="211" t="s">
        <v>2873</v>
      </c>
      <c r="G7" s="211" t="s">
        <v>891</v>
      </c>
      <c r="H7" s="211" t="s">
        <v>2870</v>
      </c>
      <c r="I7" s="211" t="s">
        <v>892</v>
      </c>
      <c r="J7" s="1355" t="s">
        <v>4346</v>
      </c>
      <c r="K7" s="1355" t="s">
        <v>4347</v>
      </c>
      <c r="L7" s="211" t="s">
        <v>895</v>
      </c>
      <c r="M7" s="1826"/>
      <c r="N7" s="1826"/>
      <c r="O7" s="1822"/>
    </row>
    <row r="8" spans="1:15" s="210" customFormat="1" ht="6.75" customHeight="1" thickBot="1" x14ac:dyDescent="0.3">
      <c r="A8" s="209"/>
      <c r="B8" s="212"/>
      <c r="C8" s="212"/>
      <c r="D8" s="213"/>
      <c r="E8" s="213"/>
      <c r="F8" s="213"/>
      <c r="G8" s="213"/>
      <c r="H8" s="213"/>
      <c r="I8" s="213"/>
      <c r="J8" s="213"/>
      <c r="K8" s="213"/>
      <c r="L8" s="213"/>
      <c r="M8" s="214"/>
      <c r="N8" s="214"/>
      <c r="O8" s="212"/>
    </row>
    <row r="9" spans="1:15" s="210" customFormat="1" ht="35.25" customHeight="1" thickBot="1" x14ac:dyDescent="0.25">
      <c r="A9" s="209"/>
      <c r="B9" s="1838" t="s">
        <v>889</v>
      </c>
      <c r="C9" s="1839"/>
      <c r="D9" s="1839"/>
      <c r="E9" s="1839"/>
      <c r="F9" s="1839"/>
      <c r="G9" s="1839"/>
      <c r="H9" s="1839"/>
      <c r="I9" s="1839"/>
      <c r="J9" s="1839"/>
      <c r="K9" s="1839"/>
      <c r="L9" s="1839"/>
      <c r="M9" s="1839"/>
      <c r="N9" s="1839"/>
      <c r="O9" s="1840"/>
    </row>
    <row r="10" spans="1:15" s="210" customFormat="1" ht="30.75" customHeight="1" x14ac:dyDescent="0.2">
      <c r="B10" s="1841" t="s">
        <v>1463</v>
      </c>
      <c r="C10" s="624" t="s">
        <v>884</v>
      </c>
      <c r="D10" s="622"/>
      <c r="E10" s="622"/>
      <c r="F10" s="622"/>
      <c r="G10" s="622"/>
      <c r="H10" s="622"/>
      <c r="I10" s="622"/>
      <c r="J10" s="622"/>
      <c r="K10" s="622"/>
      <c r="L10" s="622"/>
      <c r="M10" s="622"/>
      <c r="N10" s="622"/>
      <c r="O10" s="625" t="str">
        <f t="shared" ref="O10:O16" si="0">IF(AND(D10="",E10="",F10="",I10="",N10=""),"",SUM(D10:N10))</f>
        <v/>
      </c>
    </row>
    <row r="11" spans="1:15" s="210" customFormat="1" ht="31.5" customHeight="1" x14ac:dyDescent="0.2">
      <c r="B11" s="1789"/>
      <c r="C11" s="616" t="s">
        <v>2864</v>
      </c>
      <c r="D11" s="623"/>
      <c r="E11" s="623"/>
      <c r="F11" s="623"/>
      <c r="G11" s="623"/>
      <c r="H11" s="623"/>
      <c r="I11" s="623"/>
      <c r="J11" s="623"/>
      <c r="K11" s="623"/>
      <c r="L11" s="623"/>
      <c r="M11" s="623"/>
      <c r="N11" s="623"/>
      <c r="O11" s="617" t="str">
        <f t="shared" si="0"/>
        <v/>
      </c>
    </row>
    <row r="12" spans="1:15" s="210" customFormat="1" ht="30.75" customHeight="1" x14ac:dyDescent="0.2">
      <c r="B12" s="1789"/>
      <c r="C12" s="616" t="s">
        <v>885</v>
      </c>
      <c r="D12" s="623"/>
      <c r="E12" s="623"/>
      <c r="F12" s="623"/>
      <c r="G12" s="623"/>
      <c r="H12" s="623"/>
      <c r="I12" s="623"/>
      <c r="J12" s="623"/>
      <c r="K12" s="623"/>
      <c r="L12" s="623"/>
      <c r="M12" s="623"/>
      <c r="N12" s="623"/>
      <c r="O12" s="617" t="str">
        <f t="shared" si="0"/>
        <v/>
      </c>
    </row>
    <row r="13" spans="1:15" s="210" customFormat="1" ht="29.25" customHeight="1" x14ac:dyDescent="0.2">
      <c r="B13" s="1789" t="s">
        <v>886</v>
      </c>
      <c r="C13" s="1842"/>
      <c r="D13" s="623"/>
      <c r="E13" s="623"/>
      <c r="F13" s="623"/>
      <c r="G13" s="623"/>
      <c r="H13" s="623"/>
      <c r="I13" s="623"/>
      <c r="J13" s="623"/>
      <c r="K13" s="623"/>
      <c r="L13" s="623"/>
      <c r="M13" s="623"/>
      <c r="N13" s="623"/>
      <c r="O13" s="617" t="str">
        <f t="shared" si="0"/>
        <v/>
      </c>
    </row>
    <row r="14" spans="1:15" s="210" customFormat="1" ht="28.5" customHeight="1" x14ac:dyDescent="0.2">
      <c r="B14" s="1789" t="s">
        <v>887</v>
      </c>
      <c r="C14" s="1790"/>
      <c r="D14" s="1190"/>
      <c r="E14" s="215"/>
      <c r="F14" s="215"/>
      <c r="G14" s="215"/>
      <c r="H14" s="215"/>
      <c r="I14" s="215"/>
      <c r="J14" s="215"/>
      <c r="K14" s="215"/>
      <c r="L14" s="215"/>
      <c r="M14" s="215"/>
      <c r="N14" s="215"/>
      <c r="O14" s="217" t="str">
        <f t="shared" si="0"/>
        <v/>
      </c>
    </row>
    <row r="15" spans="1:15" s="210" customFormat="1" ht="27" customHeight="1" x14ac:dyDescent="0.2">
      <c r="B15" s="1789" t="s">
        <v>888</v>
      </c>
      <c r="C15" s="1791"/>
      <c r="D15" s="1188"/>
      <c r="E15" s="216"/>
      <c r="F15" s="216"/>
      <c r="G15" s="216"/>
      <c r="H15" s="216"/>
      <c r="I15" s="216"/>
      <c r="J15" s="216"/>
      <c r="K15" s="216"/>
      <c r="L15" s="216"/>
      <c r="M15" s="216"/>
      <c r="N15" s="216"/>
      <c r="O15" s="217" t="str">
        <f t="shared" si="0"/>
        <v/>
      </c>
    </row>
    <row r="16" spans="1:15" s="210" customFormat="1" ht="28.5" customHeight="1" x14ac:dyDescent="0.2">
      <c r="B16" s="1792" t="s">
        <v>2865</v>
      </c>
      <c r="C16" s="1793"/>
      <c r="D16" s="1191"/>
      <c r="E16" s="218"/>
      <c r="F16" s="218"/>
      <c r="G16" s="218"/>
      <c r="H16" s="218"/>
      <c r="I16" s="218"/>
      <c r="J16" s="218"/>
      <c r="K16" s="218"/>
      <c r="L16" s="218"/>
      <c r="M16" s="218"/>
      <c r="N16" s="218"/>
      <c r="O16" s="219" t="str">
        <f t="shared" si="0"/>
        <v/>
      </c>
    </row>
    <row r="17" spans="2:20" s="210" customFormat="1" ht="28.5" customHeight="1" thickBot="1" x14ac:dyDescent="0.25">
      <c r="B17" s="1827" t="s">
        <v>3684</v>
      </c>
      <c r="C17" s="1828"/>
      <c r="D17" s="220" t="str">
        <f>IF(AND(D10="",D11="",D12="",D13="",D14="",D15="",D16=""),"",SUM(D10:D16))</f>
        <v/>
      </c>
      <c r="E17" s="269" t="str">
        <f t="shared" ref="E17:O17" si="1">IF(AND(E10="",E11="",E12="",E13="",E14="",E15="",E16=""),"",SUM(E10:E16))</f>
        <v/>
      </c>
      <c r="F17" s="220" t="str">
        <f t="shared" si="1"/>
        <v/>
      </c>
      <c r="G17" s="270" t="str">
        <f t="shared" si="1"/>
        <v/>
      </c>
      <c r="H17" s="220" t="str">
        <f t="shared" si="1"/>
        <v/>
      </c>
      <c r="I17" s="220" t="str">
        <f t="shared" si="1"/>
        <v/>
      </c>
      <c r="J17" s="220" t="str">
        <f t="shared" si="1"/>
        <v/>
      </c>
      <c r="K17" s="220" t="str">
        <f t="shared" si="1"/>
        <v/>
      </c>
      <c r="L17" s="220" t="str">
        <f t="shared" si="1"/>
        <v/>
      </c>
      <c r="M17" s="220" t="str">
        <f t="shared" si="1"/>
        <v/>
      </c>
      <c r="N17" s="220" t="str">
        <f t="shared" si="1"/>
        <v/>
      </c>
      <c r="O17" s="221" t="str">
        <f t="shared" si="1"/>
        <v/>
      </c>
    </row>
    <row r="18" spans="2:20" s="210" customFormat="1" ht="3.95" customHeight="1" thickBot="1" x14ac:dyDescent="0.25">
      <c r="B18" s="222"/>
      <c r="C18" s="222"/>
      <c r="D18" s="132"/>
      <c r="E18" s="132"/>
      <c r="F18" s="132"/>
      <c r="G18" s="132"/>
      <c r="H18" s="132"/>
      <c r="I18" s="132"/>
      <c r="J18" s="132"/>
      <c r="K18" s="132"/>
      <c r="L18" s="132"/>
      <c r="M18" s="132"/>
      <c r="N18" s="132"/>
      <c r="O18" s="223"/>
    </row>
    <row r="19" spans="2:20" s="210" customFormat="1" ht="30" customHeight="1" thickBot="1" x14ac:dyDescent="0.25">
      <c r="B19" s="1829" t="s">
        <v>4311</v>
      </c>
      <c r="C19" s="1830"/>
      <c r="D19" s="224"/>
      <c r="E19" s="224"/>
      <c r="F19" s="225"/>
      <c r="G19" s="225"/>
      <c r="H19" s="225"/>
      <c r="I19" s="225"/>
      <c r="J19" s="225"/>
      <c r="K19" s="225"/>
      <c r="L19" s="225"/>
      <c r="M19" s="225"/>
      <c r="N19" s="225"/>
      <c r="O19" s="226"/>
      <c r="Q19" s="227"/>
      <c r="R19" s="227"/>
      <c r="S19" s="227"/>
      <c r="T19" s="227"/>
    </row>
    <row r="20" spans="2:20" s="210" customFormat="1" ht="9.9499999999999993" customHeight="1" thickBot="1" x14ac:dyDescent="0.25">
      <c r="B20" s="1831"/>
      <c r="C20" s="1832"/>
      <c r="D20" s="1832"/>
      <c r="E20" s="1832"/>
      <c r="F20" s="1832"/>
      <c r="G20" s="1832"/>
      <c r="H20" s="1832"/>
      <c r="I20" s="1832"/>
      <c r="J20" s="1832"/>
      <c r="K20" s="1832"/>
      <c r="L20" s="1832"/>
      <c r="M20" s="1832"/>
      <c r="N20" s="1832"/>
      <c r="O20" s="1832"/>
      <c r="Q20" s="227"/>
      <c r="R20" s="227"/>
      <c r="S20" s="227"/>
      <c r="T20" s="227"/>
    </row>
    <row r="21" spans="2:20" s="210" customFormat="1" ht="34.5" customHeight="1" x14ac:dyDescent="0.2">
      <c r="B21" s="1833" t="s">
        <v>3685</v>
      </c>
      <c r="C21" s="1834"/>
      <c r="D21" s="1834"/>
      <c r="E21" s="1834"/>
      <c r="F21" s="1834"/>
      <c r="G21" s="1834"/>
      <c r="H21" s="1834"/>
      <c r="I21" s="1834"/>
      <c r="J21" s="1834"/>
      <c r="K21" s="1834"/>
      <c r="L21" s="1834"/>
      <c r="M21" s="1834"/>
      <c r="N21" s="1834"/>
      <c r="O21" s="1835"/>
      <c r="R21" s="228"/>
      <c r="S21" s="228"/>
    </row>
    <row r="22" spans="2:20" s="210" customFormat="1" ht="39" customHeight="1" x14ac:dyDescent="0.2">
      <c r="B22" s="1836" t="s">
        <v>2866</v>
      </c>
      <c r="C22" s="1837"/>
      <c r="D22" s="1189"/>
      <c r="E22" s="229"/>
      <c r="F22" s="229"/>
      <c r="G22" s="229"/>
      <c r="H22" s="229"/>
      <c r="I22" s="229"/>
      <c r="J22" s="229"/>
      <c r="K22" s="229"/>
      <c r="L22" s="229"/>
      <c r="M22" s="229"/>
      <c r="N22" s="229"/>
      <c r="O22" s="217"/>
      <c r="R22" s="228"/>
      <c r="S22" s="228"/>
    </row>
    <row r="23" spans="2:20" s="210" customFormat="1" ht="37.5" customHeight="1" x14ac:dyDescent="0.2">
      <c r="B23" s="1836" t="s">
        <v>2867</v>
      </c>
      <c r="C23" s="1837"/>
      <c r="D23" s="1189"/>
      <c r="E23" s="229"/>
      <c r="F23" s="229"/>
      <c r="G23" s="229"/>
      <c r="H23" s="229"/>
      <c r="I23" s="229"/>
      <c r="J23" s="229"/>
      <c r="K23" s="229"/>
      <c r="L23" s="229"/>
      <c r="M23" s="229"/>
      <c r="N23" s="229"/>
      <c r="O23" s="217"/>
      <c r="R23" s="228"/>
      <c r="S23" s="228"/>
    </row>
    <row r="24" spans="2:20" s="210" customFormat="1" ht="36.75" customHeight="1" thickBot="1" x14ac:dyDescent="0.25">
      <c r="B24" s="1794" t="s">
        <v>2868</v>
      </c>
      <c r="C24" s="1795"/>
      <c r="D24" s="230"/>
      <c r="E24" s="271"/>
      <c r="F24" s="230"/>
      <c r="G24" s="272"/>
      <c r="H24" s="230"/>
      <c r="I24" s="230"/>
      <c r="J24" s="230"/>
      <c r="K24" s="230"/>
      <c r="L24" s="230"/>
      <c r="M24" s="230"/>
      <c r="N24" s="230"/>
      <c r="O24" s="221"/>
      <c r="R24" s="228"/>
      <c r="S24" s="228"/>
    </row>
    <row r="25" spans="2:20" s="210" customFormat="1" ht="3.95" customHeight="1" thickBot="1" x14ac:dyDescent="0.25">
      <c r="B25" s="231"/>
      <c r="C25" s="231"/>
      <c r="D25" s="232"/>
      <c r="E25" s="232"/>
      <c r="F25" s="232"/>
      <c r="G25" s="232"/>
      <c r="H25" s="232"/>
      <c r="I25" s="232"/>
      <c r="J25" s="232"/>
      <c r="K25" s="232"/>
      <c r="L25" s="232"/>
      <c r="M25" s="232"/>
      <c r="N25" s="232"/>
      <c r="O25" s="132"/>
      <c r="R25" s="228"/>
      <c r="S25" s="228"/>
    </row>
    <row r="26" spans="2:20" s="228" customFormat="1" ht="37.5" customHeight="1" thickBot="1" x14ac:dyDescent="0.25">
      <c r="B26" s="1796" t="s">
        <v>2869</v>
      </c>
      <c r="C26" s="1797"/>
      <c r="D26" s="233"/>
      <c r="E26" s="233"/>
      <c r="F26" s="233"/>
      <c r="G26" s="233"/>
      <c r="H26" s="233"/>
      <c r="I26" s="233"/>
      <c r="J26" s="233"/>
      <c r="K26" s="233"/>
      <c r="L26" s="233"/>
      <c r="M26" s="233"/>
      <c r="N26" s="233"/>
      <c r="O26" s="234"/>
    </row>
    <row r="27" spans="2:20" s="210" customFormat="1" ht="10.5" customHeight="1" thickBot="1" x14ac:dyDescent="0.25">
      <c r="B27" s="235"/>
      <c r="C27" s="236"/>
      <c r="D27" s="237"/>
      <c r="E27" s="237"/>
      <c r="F27" s="237"/>
      <c r="G27" s="237"/>
      <c r="H27" s="232"/>
      <c r="I27" s="232"/>
      <c r="J27" s="232"/>
      <c r="K27" s="232"/>
      <c r="L27" s="232"/>
      <c r="M27" s="232"/>
      <c r="N27" s="232"/>
      <c r="O27" s="232"/>
      <c r="R27" s="228"/>
      <c r="S27" s="228"/>
    </row>
    <row r="28" spans="2:20" s="210" customFormat="1" ht="54" customHeight="1" thickBot="1" x14ac:dyDescent="0.25">
      <c r="B28" s="1798" t="s">
        <v>3686</v>
      </c>
      <c r="C28" s="1799"/>
      <c r="D28" s="238"/>
      <c r="E28" s="238"/>
      <c r="F28" s="238"/>
      <c r="G28" s="238"/>
      <c r="H28" s="238"/>
      <c r="I28" s="238"/>
      <c r="J28" s="238"/>
      <c r="K28" s="238"/>
      <c r="L28" s="238"/>
      <c r="M28" s="238"/>
      <c r="N28" s="238"/>
      <c r="O28" s="239"/>
      <c r="P28" s="489"/>
    </row>
    <row r="29" spans="2:20" s="210" customFormat="1" ht="15" customHeight="1" thickBot="1" x14ac:dyDescent="0.25">
      <c r="B29" s="240"/>
      <c r="C29" s="240"/>
      <c r="D29" s="241"/>
      <c r="E29" s="241"/>
      <c r="F29" s="241"/>
      <c r="G29" s="241"/>
      <c r="H29" s="241"/>
      <c r="I29" s="241"/>
      <c r="J29" s="241"/>
      <c r="K29" s="241"/>
      <c r="L29" s="241"/>
      <c r="M29" s="241"/>
      <c r="N29" s="241"/>
      <c r="O29" s="241"/>
      <c r="R29" s="228"/>
      <c r="S29" s="228"/>
    </row>
    <row r="30" spans="2:20" s="243" customFormat="1" ht="25.5" customHeight="1" thickBot="1" x14ac:dyDescent="0.3">
      <c r="B30" s="1800" t="s">
        <v>902</v>
      </c>
      <c r="C30" s="1801"/>
      <c r="D30" s="1802" t="s">
        <v>1404</v>
      </c>
      <c r="E30" s="1803"/>
      <c r="F30" s="1803"/>
      <c r="G30" s="1803"/>
      <c r="H30" s="1803"/>
      <c r="I30" s="1803"/>
      <c r="J30" s="1803"/>
      <c r="K30" s="1803"/>
      <c r="L30" s="1803"/>
      <c r="M30" s="1803"/>
      <c r="N30" s="242"/>
      <c r="O30" s="1804"/>
      <c r="R30" s="244"/>
      <c r="S30" s="244"/>
    </row>
    <row r="31" spans="2:20" s="243" customFormat="1" ht="27.75" customHeight="1" thickBot="1" x14ac:dyDescent="0.3">
      <c r="B31" s="245"/>
      <c r="C31" s="246"/>
      <c r="D31" s="1802" t="s">
        <v>1420</v>
      </c>
      <c r="E31" s="1803"/>
      <c r="F31" s="1803"/>
      <c r="G31" s="1803"/>
      <c r="H31" s="1803"/>
      <c r="I31" s="1803"/>
      <c r="J31" s="1803"/>
      <c r="K31" s="1803"/>
      <c r="L31" s="1803"/>
      <c r="M31" s="1803"/>
      <c r="N31" s="242"/>
      <c r="O31" s="1805"/>
      <c r="R31" s="244"/>
      <c r="S31" s="244"/>
    </row>
    <row r="32" spans="2:20" s="210" customFormat="1" ht="27" customHeight="1" thickBot="1" x14ac:dyDescent="0.25">
      <c r="B32" s="1807"/>
      <c r="C32" s="1808"/>
      <c r="D32" s="1802" t="s">
        <v>1405</v>
      </c>
      <c r="E32" s="1803"/>
      <c r="F32" s="1803"/>
      <c r="G32" s="1803"/>
      <c r="H32" s="1803"/>
      <c r="I32" s="1803"/>
      <c r="J32" s="1803"/>
      <c r="K32" s="1803"/>
      <c r="L32" s="1803"/>
      <c r="M32" s="1803"/>
      <c r="N32" s="242"/>
      <c r="O32" s="1806"/>
      <c r="R32" s="228"/>
      <c r="S32" s="228"/>
    </row>
    <row r="33" spans="2:21" ht="8.25" customHeight="1" x14ac:dyDescent="0.2"/>
    <row r="34" spans="2:21" s="210" customFormat="1" ht="9" hidden="1" customHeight="1" x14ac:dyDescent="0.2">
      <c r="B34" s="1185"/>
      <c r="C34" s="1185"/>
      <c r="D34" s="1185"/>
      <c r="E34" s="1185"/>
      <c r="F34" s="1185"/>
      <c r="G34" s="1185"/>
      <c r="H34" s="1185"/>
      <c r="I34" s="1185"/>
      <c r="J34" s="1185"/>
      <c r="K34" s="1185"/>
      <c r="L34" s="1185"/>
      <c r="M34" s="1185"/>
      <c r="N34" s="1185"/>
      <c r="O34" s="247"/>
    </row>
    <row r="35" spans="2:21" s="210" customFormat="1" ht="13.5" hidden="1" customHeight="1" x14ac:dyDescent="0.2">
      <c r="B35" s="1786" t="s">
        <v>629</v>
      </c>
      <c r="C35" s="1787"/>
      <c r="D35" s="1787"/>
      <c r="E35" s="1787"/>
      <c r="F35" s="1787"/>
      <c r="G35" s="1787"/>
      <c r="H35" s="1787"/>
      <c r="I35" s="1787"/>
      <c r="J35" s="1787"/>
      <c r="K35" s="1787"/>
      <c r="L35" s="1787"/>
      <c r="M35" s="1787"/>
      <c r="N35" s="1787"/>
      <c r="O35" s="1787"/>
    </row>
    <row r="36" spans="2:21" s="248" customFormat="1" ht="35.450000000000003" hidden="1" customHeight="1" x14ac:dyDescent="0.2">
      <c r="B36" s="1780" t="s">
        <v>3687</v>
      </c>
      <c r="C36" s="1781"/>
      <c r="D36" s="1781"/>
      <c r="E36" s="1781"/>
      <c r="F36" s="1781"/>
      <c r="G36" s="1781"/>
      <c r="H36" s="1781"/>
      <c r="I36" s="1781"/>
      <c r="J36" s="1781"/>
      <c r="K36" s="1781"/>
      <c r="L36" s="1781"/>
      <c r="M36" s="1781"/>
      <c r="N36" s="1781"/>
      <c r="O36" s="1781"/>
    </row>
    <row r="37" spans="2:21" s="210" customFormat="1" ht="45.75" hidden="1" customHeight="1" x14ac:dyDescent="0.2">
      <c r="B37" s="1780" t="s">
        <v>3688</v>
      </c>
      <c r="C37" s="1780"/>
      <c r="D37" s="1780"/>
      <c r="E37" s="1780"/>
      <c r="F37" s="1780"/>
      <c r="G37" s="1780"/>
      <c r="H37" s="1780"/>
      <c r="I37" s="1780"/>
      <c r="J37" s="1780"/>
      <c r="K37" s="1780"/>
      <c r="L37" s="1780"/>
      <c r="M37" s="1780"/>
      <c r="N37" s="1780"/>
      <c r="O37" s="1780"/>
    </row>
    <row r="38" spans="2:21" s="210" customFormat="1" ht="12" hidden="1" customHeight="1" x14ac:dyDescent="0.2">
      <c r="B38" s="1780" t="s">
        <v>630</v>
      </c>
      <c r="C38" s="1788"/>
      <c r="D38" s="1788"/>
      <c r="E38" s="1788"/>
      <c r="F38" s="1788"/>
      <c r="G38" s="1788"/>
      <c r="H38" s="1788"/>
      <c r="I38" s="1788"/>
      <c r="J38" s="1788"/>
      <c r="K38" s="1788"/>
      <c r="L38" s="1788"/>
      <c r="M38" s="1788"/>
      <c r="N38" s="1788"/>
      <c r="O38" s="1788"/>
    </row>
    <row r="39" spans="2:21" s="210" customFormat="1" ht="12" hidden="1" customHeight="1" x14ac:dyDescent="0.2">
      <c r="B39" s="1780" t="s">
        <v>631</v>
      </c>
      <c r="C39" s="1780"/>
      <c r="D39" s="1780"/>
      <c r="E39" s="1780"/>
      <c r="F39" s="1780"/>
      <c r="G39" s="1780"/>
      <c r="H39" s="1780"/>
      <c r="I39" s="1780"/>
      <c r="J39" s="1780"/>
      <c r="K39" s="1780"/>
      <c r="L39" s="1780"/>
      <c r="M39" s="1780"/>
      <c r="N39" s="1780"/>
      <c r="O39" s="1780"/>
    </row>
    <row r="40" spans="2:21" s="210" customFormat="1" ht="12" hidden="1" customHeight="1" x14ac:dyDescent="0.2">
      <c r="B40" s="1780" t="s">
        <v>632</v>
      </c>
      <c r="C40" s="1780"/>
      <c r="D40" s="1780"/>
      <c r="E40" s="1780"/>
      <c r="F40" s="1780"/>
      <c r="G40" s="1780"/>
      <c r="H40" s="1780"/>
      <c r="I40" s="1780"/>
      <c r="J40" s="1780"/>
      <c r="K40" s="1780"/>
      <c r="L40" s="1780"/>
      <c r="M40" s="1780"/>
      <c r="N40" s="1780"/>
      <c r="O40" s="1780"/>
    </row>
    <row r="41" spans="2:21" s="210" customFormat="1" ht="69.75" hidden="1" customHeight="1" x14ac:dyDescent="0.2">
      <c r="B41" s="1780" t="s">
        <v>633</v>
      </c>
      <c r="C41" s="1780"/>
      <c r="D41" s="1780"/>
      <c r="E41" s="1780"/>
      <c r="F41" s="1780"/>
      <c r="G41" s="1780"/>
      <c r="H41" s="1780"/>
      <c r="I41" s="1780"/>
      <c r="J41" s="1780"/>
      <c r="K41" s="1780"/>
      <c r="L41" s="1780"/>
      <c r="M41" s="1780"/>
      <c r="N41" s="1780"/>
      <c r="O41" s="1780"/>
    </row>
    <row r="42" spans="2:21" s="210" customFormat="1" ht="12" hidden="1" customHeight="1" x14ac:dyDescent="0.2">
      <c r="B42" s="1780" t="s">
        <v>634</v>
      </c>
      <c r="C42" s="1781"/>
      <c r="D42" s="1781"/>
      <c r="E42" s="1781"/>
      <c r="F42" s="1781"/>
      <c r="G42" s="1781"/>
      <c r="H42" s="1781"/>
      <c r="I42" s="1781"/>
      <c r="J42" s="1781"/>
      <c r="K42" s="1781"/>
      <c r="L42" s="1781"/>
      <c r="M42" s="1781"/>
      <c r="N42" s="1781"/>
      <c r="O42" s="1781"/>
    </row>
    <row r="43" spans="2:21" s="210" customFormat="1" ht="5.25" hidden="1" customHeight="1" x14ac:dyDescent="0.2">
      <c r="B43" s="1780" t="s">
        <v>635</v>
      </c>
      <c r="C43" s="1782"/>
      <c r="D43" s="1782"/>
      <c r="E43" s="1782"/>
      <c r="F43" s="1782"/>
      <c r="G43" s="1782"/>
      <c r="H43" s="1782"/>
      <c r="I43" s="1782"/>
      <c r="J43" s="1782"/>
      <c r="K43" s="1782"/>
      <c r="L43" s="1782"/>
      <c r="M43" s="1782"/>
      <c r="N43" s="1782"/>
      <c r="O43" s="1782"/>
    </row>
    <row r="44" spans="2:21" s="58" customFormat="1" ht="26.25" customHeight="1" x14ac:dyDescent="0.2">
      <c r="B44" s="699" t="s">
        <v>880</v>
      </c>
    </row>
    <row r="45" spans="2:21" s="58" customFormat="1" ht="63" customHeight="1" x14ac:dyDescent="0.2">
      <c r="B45" s="1768" t="s">
        <v>1957</v>
      </c>
      <c r="C45" s="1783"/>
      <c r="D45" s="1783"/>
      <c r="E45" s="1783"/>
      <c r="F45" s="1783"/>
      <c r="G45" s="1783"/>
      <c r="H45" s="1784"/>
      <c r="I45" s="1768" t="s">
        <v>3689</v>
      </c>
      <c r="J45" s="1785"/>
      <c r="K45" s="1785"/>
      <c r="L45" s="1785"/>
      <c r="M45" s="1785"/>
      <c r="N45" s="1785"/>
      <c r="O45" s="1785"/>
      <c r="P45" s="1785"/>
      <c r="Q45" s="1748"/>
    </row>
    <row r="46" spans="2:21" s="58" customFormat="1" ht="38.25" customHeight="1" x14ac:dyDescent="0.2">
      <c r="B46" s="700"/>
      <c r="C46" s="700"/>
      <c r="D46" s="700"/>
      <c r="E46" s="700"/>
      <c r="F46" s="700"/>
      <c r="G46" s="700"/>
      <c r="H46" s="700"/>
      <c r="I46" s="700"/>
      <c r="J46" s="700"/>
      <c r="K46" s="700"/>
      <c r="L46" s="700"/>
      <c r="M46" s="700"/>
      <c r="N46" s="700"/>
      <c r="O46" s="700"/>
    </row>
    <row r="47" spans="2:21" s="210" customFormat="1" ht="17.25" customHeight="1" thickBot="1" x14ac:dyDescent="0.25"/>
    <row r="48" spans="2:21" s="210" customFormat="1" ht="27" customHeight="1" thickBot="1" x14ac:dyDescent="0.25">
      <c r="B48" s="1637" t="s">
        <v>1374</v>
      </c>
      <c r="C48" s="1638"/>
      <c r="D48" s="1638"/>
      <c r="E48" s="1638"/>
      <c r="F48" s="1638"/>
      <c r="G48" s="1639"/>
      <c r="H48" s="249"/>
      <c r="I48" s="1637" t="s">
        <v>1375</v>
      </c>
      <c r="J48" s="1638"/>
      <c r="K48" s="1638"/>
      <c r="L48" s="1638"/>
      <c r="M48" s="1638"/>
      <c r="N48" s="1639"/>
      <c r="P48" s="1637" t="s">
        <v>1376</v>
      </c>
      <c r="Q48" s="1638"/>
      <c r="R48" s="1638"/>
      <c r="S48" s="1638"/>
      <c r="T48" s="1638"/>
      <c r="U48" s="1639"/>
    </row>
    <row r="49" spans="2:21" ht="34.5" customHeight="1" thickBot="1" x14ac:dyDescent="0.25">
      <c r="B49" s="256" t="s">
        <v>1056</v>
      </c>
      <c r="C49" s="257" t="s">
        <v>1048</v>
      </c>
      <c r="D49" s="1693" t="s">
        <v>1373</v>
      </c>
      <c r="E49" s="1694"/>
      <c r="F49" s="1694"/>
      <c r="G49" s="1695"/>
      <c r="I49" s="256" t="s">
        <v>1056</v>
      </c>
      <c r="J49" s="1643" t="s">
        <v>1048</v>
      </c>
      <c r="K49" s="1644"/>
      <c r="L49" s="1645"/>
      <c r="M49" s="1643" t="s">
        <v>1373</v>
      </c>
      <c r="N49" s="1645"/>
      <c r="P49" s="256" t="s">
        <v>1056</v>
      </c>
      <c r="Q49" s="1643" t="s">
        <v>1048</v>
      </c>
      <c r="R49" s="1644"/>
      <c r="S49" s="1645"/>
      <c r="T49" s="1643" t="s">
        <v>1373</v>
      </c>
      <c r="U49" s="1645"/>
    </row>
    <row r="50" spans="2:21" ht="24.75" customHeight="1" thickBot="1" x14ac:dyDescent="0.25">
      <c r="B50" s="1646" t="s">
        <v>125</v>
      </c>
      <c r="C50" s="1696" t="s">
        <v>1710</v>
      </c>
      <c r="D50" s="1696"/>
      <c r="E50" s="1696"/>
      <c r="F50" s="1696"/>
      <c r="G50" s="1697"/>
      <c r="I50" s="1646" t="s">
        <v>125</v>
      </c>
      <c r="J50" s="1696" t="s">
        <v>1709</v>
      </c>
      <c r="K50" s="1696"/>
      <c r="L50" s="1696"/>
      <c r="M50" s="1696"/>
      <c r="N50" s="1697"/>
      <c r="P50" s="1646" t="s">
        <v>125</v>
      </c>
      <c r="Q50" s="1696" t="s">
        <v>1711</v>
      </c>
      <c r="R50" s="1696"/>
      <c r="S50" s="1696"/>
      <c r="T50" s="1696"/>
      <c r="U50" s="1697"/>
    </row>
    <row r="51" spans="2:21" ht="39" customHeight="1" thickBot="1" x14ac:dyDescent="0.25">
      <c r="B51" s="1647"/>
      <c r="C51" s="615" t="s">
        <v>496</v>
      </c>
      <c r="D51" s="1775" t="s">
        <v>337</v>
      </c>
      <c r="E51" s="1775"/>
      <c r="F51" s="1775"/>
      <c r="G51" s="1776"/>
      <c r="I51" s="1647"/>
      <c r="J51" s="1774" t="s">
        <v>496</v>
      </c>
      <c r="K51" s="1707"/>
      <c r="L51" s="1707"/>
      <c r="M51" s="1708" t="s">
        <v>337</v>
      </c>
      <c r="N51" s="1709"/>
      <c r="P51" s="1647"/>
      <c r="Q51" s="1774" t="s">
        <v>496</v>
      </c>
      <c r="R51" s="1707"/>
      <c r="S51" s="1707"/>
      <c r="T51" s="1708" t="s">
        <v>337</v>
      </c>
      <c r="U51" s="1709"/>
    </row>
    <row r="52" spans="2:21" ht="39" customHeight="1" thickBot="1" x14ac:dyDescent="0.25">
      <c r="B52" s="1648"/>
      <c r="C52" s="1777" t="s">
        <v>1824</v>
      </c>
      <c r="D52" s="1778"/>
      <c r="E52" s="1778"/>
      <c r="F52" s="1778"/>
      <c r="G52" s="1779"/>
      <c r="I52" s="1648"/>
      <c r="J52" s="1725" t="s">
        <v>1824</v>
      </c>
      <c r="K52" s="1726"/>
      <c r="L52" s="1726"/>
      <c r="M52" s="1726"/>
      <c r="N52" s="1727"/>
      <c r="P52" s="1648"/>
      <c r="Q52" s="1725" t="s">
        <v>1824</v>
      </c>
      <c r="R52" s="1726"/>
      <c r="S52" s="1726"/>
      <c r="T52" s="1726"/>
      <c r="U52" s="1727"/>
    </row>
    <row r="53" spans="2:21" ht="24.75" customHeight="1" thickBot="1" x14ac:dyDescent="0.25">
      <c r="B53" s="1646" t="s">
        <v>127</v>
      </c>
      <c r="C53" s="1696" t="s">
        <v>1710</v>
      </c>
      <c r="D53" s="1696"/>
      <c r="E53" s="1696"/>
      <c r="F53" s="1696"/>
      <c r="G53" s="1697"/>
      <c r="I53" s="1646" t="s">
        <v>127</v>
      </c>
      <c r="J53" s="1696" t="s">
        <v>1709</v>
      </c>
      <c r="K53" s="1696"/>
      <c r="L53" s="1696"/>
      <c r="M53" s="1696"/>
      <c r="N53" s="1697"/>
      <c r="P53" s="1646" t="s">
        <v>127</v>
      </c>
      <c r="Q53" s="1696" t="s">
        <v>1711</v>
      </c>
      <c r="R53" s="1696"/>
      <c r="S53" s="1696"/>
      <c r="T53" s="1696"/>
      <c r="U53" s="1697"/>
    </row>
    <row r="54" spans="2:21" ht="39" customHeight="1" x14ac:dyDescent="0.2">
      <c r="B54" s="1647"/>
      <c r="C54" s="654" t="s">
        <v>496</v>
      </c>
      <c r="D54" s="1708" t="s">
        <v>1009</v>
      </c>
      <c r="E54" s="1708"/>
      <c r="F54" s="1708"/>
      <c r="G54" s="1709"/>
      <c r="I54" s="1647"/>
      <c r="J54" s="1774" t="s">
        <v>496</v>
      </c>
      <c r="K54" s="1707"/>
      <c r="L54" s="1707"/>
      <c r="M54" s="1708" t="s">
        <v>1009</v>
      </c>
      <c r="N54" s="1709"/>
      <c r="P54" s="1647"/>
      <c r="Q54" s="1774" t="s">
        <v>496</v>
      </c>
      <c r="R54" s="1707"/>
      <c r="S54" s="1707"/>
      <c r="T54" s="1708" t="s">
        <v>1009</v>
      </c>
      <c r="U54" s="1709"/>
    </row>
    <row r="55" spans="2:21" ht="39" customHeight="1" thickBot="1" x14ac:dyDescent="0.25">
      <c r="B55" s="1648"/>
      <c r="C55" s="1725" t="s">
        <v>1824</v>
      </c>
      <c r="D55" s="1726"/>
      <c r="E55" s="1726"/>
      <c r="F55" s="1726"/>
      <c r="G55" s="1727"/>
      <c r="I55" s="1648"/>
      <c r="J55" s="1725" t="s">
        <v>1824</v>
      </c>
      <c r="K55" s="1726"/>
      <c r="L55" s="1726"/>
      <c r="M55" s="1726"/>
      <c r="N55" s="1727"/>
      <c r="P55" s="1648"/>
      <c r="Q55" s="1725" t="s">
        <v>1824</v>
      </c>
      <c r="R55" s="1726"/>
      <c r="S55" s="1726"/>
      <c r="T55" s="1726"/>
      <c r="U55" s="1727"/>
    </row>
    <row r="56" spans="2:21" ht="24.75" customHeight="1" thickBot="1" x14ac:dyDescent="0.25">
      <c r="B56" s="1646" t="s">
        <v>637</v>
      </c>
      <c r="C56" s="1696" t="s">
        <v>1706</v>
      </c>
      <c r="D56" s="1696"/>
      <c r="E56" s="1696"/>
      <c r="F56" s="1696"/>
      <c r="G56" s="1697"/>
      <c r="I56" s="1646" t="s">
        <v>637</v>
      </c>
      <c r="J56" s="1696" t="s">
        <v>1707</v>
      </c>
      <c r="K56" s="1696"/>
      <c r="L56" s="1696"/>
      <c r="M56" s="1696"/>
      <c r="N56" s="1697"/>
      <c r="P56" s="1646" t="s">
        <v>637</v>
      </c>
      <c r="Q56" s="1696" t="s">
        <v>1708</v>
      </c>
      <c r="R56" s="1696"/>
      <c r="S56" s="1696"/>
      <c r="T56" s="1696"/>
      <c r="U56" s="1697"/>
    </row>
    <row r="57" spans="2:21" ht="39" customHeight="1" thickBot="1" x14ac:dyDescent="0.25">
      <c r="B57" s="1647"/>
      <c r="C57" s="1184" t="s">
        <v>451</v>
      </c>
      <c r="D57" s="1649" t="s">
        <v>0</v>
      </c>
      <c r="E57" s="1649"/>
      <c r="F57" s="1649"/>
      <c r="G57" s="1650"/>
      <c r="I57" s="1647"/>
      <c r="J57" s="1678" t="s">
        <v>451</v>
      </c>
      <c r="K57" s="1679"/>
      <c r="L57" s="1679"/>
      <c r="M57" s="1649" t="s">
        <v>0</v>
      </c>
      <c r="N57" s="1650"/>
      <c r="P57" s="1647"/>
      <c r="Q57" s="1678" t="s">
        <v>451</v>
      </c>
      <c r="R57" s="1679"/>
      <c r="S57" s="1679"/>
      <c r="T57" s="1649" t="s">
        <v>0</v>
      </c>
      <c r="U57" s="1650"/>
    </row>
    <row r="58" spans="2:21" ht="24.75" customHeight="1" thickBot="1" x14ac:dyDescent="0.25">
      <c r="B58" s="1646" t="s">
        <v>638</v>
      </c>
      <c r="C58" s="1696" t="s">
        <v>1706</v>
      </c>
      <c r="D58" s="1696"/>
      <c r="E58" s="1696"/>
      <c r="F58" s="1696"/>
      <c r="G58" s="1697"/>
      <c r="I58" s="1646" t="s">
        <v>638</v>
      </c>
      <c r="J58" s="1696" t="s">
        <v>1707</v>
      </c>
      <c r="K58" s="1696"/>
      <c r="L58" s="1696"/>
      <c r="M58" s="1696"/>
      <c r="N58" s="1697"/>
      <c r="P58" s="1646" t="s">
        <v>638</v>
      </c>
      <c r="Q58" s="1696" t="s">
        <v>1708</v>
      </c>
      <c r="R58" s="1696"/>
      <c r="S58" s="1696"/>
      <c r="T58" s="1696"/>
      <c r="U58" s="1697"/>
    </row>
    <row r="59" spans="2:21" ht="39" customHeight="1" thickBot="1" x14ac:dyDescent="0.25">
      <c r="B59" s="1647"/>
      <c r="C59" s="1184" t="s">
        <v>451</v>
      </c>
      <c r="D59" s="1649" t="s">
        <v>998</v>
      </c>
      <c r="E59" s="1649"/>
      <c r="F59" s="1649"/>
      <c r="G59" s="1650"/>
      <c r="I59" s="1647"/>
      <c r="J59" s="1678" t="s">
        <v>451</v>
      </c>
      <c r="K59" s="1679"/>
      <c r="L59" s="1679"/>
      <c r="M59" s="1649" t="s">
        <v>998</v>
      </c>
      <c r="N59" s="1650"/>
      <c r="P59" s="1647"/>
      <c r="Q59" s="1678" t="s">
        <v>451</v>
      </c>
      <c r="R59" s="1679"/>
      <c r="S59" s="1679"/>
      <c r="T59" s="1649" t="s">
        <v>998</v>
      </c>
      <c r="U59" s="1650"/>
    </row>
    <row r="60" spans="2:21" ht="24.75" customHeight="1" thickBot="1" x14ac:dyDescent="0.25">
      <c r="B60" s="1646" t="s">
        <v>640</v>
      </c>
      <c r="C60" s="1696" t="s">
        <v>1706</v>
      </c>
      <c r="D60" s="1696"/>
      <c r="E60" s="1696"/>
      <c r="F60" s="1696"/>
      <c r="G60" s="1697"/>
      <c r="I60" s="1646" t="s">
        <v>640</v>
      </c>
      <c r="J60" s="1696" t="s">
        <v>1707</v>
      </c>
      <c r="K60" s="1696"/>
      <c r="L60" s="1696"/>
      <c r="M60" s="1696"/>
      <c r="N60" s="1697"/>
      <c r="P60" s="1646" t="s">
        <v>640</v>
      </c>
      <c r="Q60" s="1696" t="s">
        <v>1708</v>
      </c>
      <c r="R60" s="1696"/>
      <c r="S60" s="1696"/>
      <c r="T60" s="1696"/>
      <c r="U60" s="1697"/>
    </row>
    <row r="61" spans="2:21" ht="37.5" customHeight="1" x14ac:dyDescent="0.2">
      <c r="B61" s="1647"/>
      <c r="C61" s="655" t="s">
        <v>451</v>
      </c>
      <c r="D61" s="1649" t="s">
        <v>1379</v>
      </c>
      <c r="E61" s="1649"/>
      <c r="F61" s="1649"/>
      <c r="G61" s="1650"/>
      <c r="I61" s="1647"/>
      <c r="J61" s="1773" t="s">
        <v>451</v>
      </c>
      <c r="K61" s="1679"/>
      <c r="L61" s="1679"/>
      <c r="M61" s="1649" t="s">
        <v>1379</v>
      </c>
      <c r="N61" s="1650"/>
      <c r="P61" s="1647"/>
      <c r="Q61" s="1773" t="s">
        <v>451</v>
      </c>
      <c r="R61" s="1679"/>
      <c r="S61" s="1679"/>
      <c r="T61" s="1649" t="s">
        <v>1379</v>
      </c>
      <c r="U61" s="1650"/>
    </row>
    <row r="62" spans="2:21" ht="37.5" customHeight="1" x14ac:dyDescent="0.2">
      <c r="B62" s="1647"/>
      <c r="C62" s="912" t="s">
        <v>462</v>
      </c>
      <c r="D62" s="1654" t="s">
        <v>338</v>
      </c>
      <c r="E62" s="1654"/>
      <c r="F62" s="1654"/>
      <c r="G62" s="1655"/>
      <c r="I62" s="1647"/>
      <c r="J62" s="1748" t="s">
        <v>462</v>
      </c>
      <c r="K62" s="1556"/>
      <c r="L62" s="1556"/>
      <c r="M62" s="1654" t="s">
        <v>338</v>
      </c>
      <c r="N62" s="1655"/>
      <c r="P62" s="1647"/>
      <c r="Q62" s="1748" t="s">
        <v>462</v>
      </c>
      <c r="R62" s="1556"/>
      <c r="S62" s="1556"/>
      <c r="T62" s="1654" t="s">
        <v>338</v>
      </c>
      <c r="U62" s="1655"/>
    </row>
    <row r="63" spans="2:21" ht="39" customHeight="1" x14ac:dyDescent="0.2">
      <c r="B63" s="1647"/>
      <c r="C63" s="912" t="s">
        <v>463</v>
      </c>
      <c r="D63" s="1654" t="s">
        <v>125</v>
      </c>
      <c r="E63" s="1654"/>
      <c r="F63" s="1654"/>
      <c r="G63" s="1655"/>
      <c r="I63" s="1647"/>
      <c r="J63" s="1748" t="s">
        <v>463</v>
      </c>
      <c r="K63" s="1556"/>
      <c r="L63" s="1556"/>
      <c r="M63" s="1654" t="s">
        <v>125</v>
      </c>
      <c r="N63" s="1655"/>
      <c r="P63" s="1647"/>
      <c r="Q63" s="1748" t="s">
        <v>463</v>
      </c>
      <c r="R63" s="1556"/>
      <c r="S63" s="1556"/>
      <c r="T63" s="1654" t="s">
        <v>125</v>
      </c>
      <c r="U63" s="1655"/>
    </row>
    <row r="64" spans="2:21" ht="39" customHeight="1" x14ac:dyDescent="0.2">
      <c r="B64" s="1647"/>
      <c r="C64" s="912" t="s">
        <v>464</v>
      </c>
      <c r="D64" s="1654" t="s">
        <v>103</v>
      </c>
      <c r="E64" s="1654"/>
      <c r="F64" s="1654"/>
      <c r="G64" s="1655"/>
      <c r="I64" s="1647"/>
      <c r="J64" s="1748" t="s">
        <v>464</v>
      </c>
      <c r="K64" s="1556"/>
      <c r="L64" s="1556"/>
      <c r="M64" s="1654" t="s">
        <v>103</v>
      </c>
      <c r="N64" s="1655"/>
      <c r="P64" s="1647"/>
      <c r="Q64" s="1748" t="s">
        <v>464</v>
      </c>
      <c r="R64" s="1556"/>
      <c r="S64" s="1556"/>
      <c r="T64" s="1654" t="s">
        <v>103</v>
      </c>
      <c r="U64" s="1655"/>
    </row>
    <row r="65" spans="2:21" ht="18.75" customHeight="1" x14ac:dyDescent="0.2">
      <c r="B65" s="1647"/>
      <c r="C65" s="1665" t="s">
        <v>1859</v>
      </c>
      <c r="D65" s="1666"/>
      <c r="E65" s="1666"/>
      <c r="F65" s="1666"/>
      <c r="G65" s="1667"/>
      <c r="I65" s="1647"/>
      <c r="J65" s="1665" t="s">
        <v>1859</v>
      </c>
      <c r="K65" s="1666"/>
      <c r="L65" s="1666"/>
      <c r="M65" s="1666"/>
      <c r="N65" s="1667"/>
      <c r="P65" s="1647"/>
      <c r="Q65" s="1665" t="s">
        <v>1859</v>
      </c>
      <c r="R65" s="1666"/>
      <c r="S65" s="1666"/>
      <c r="T65" s="1666"/>
      <c r="U65" s="1667"/>
    </row>
    <row r="66" spans="2:21" ht="39" customHeight="1" x14ac:dyDescent="0.2">
      <c r="B66" s="1647"/>
      <c r="C66" s="912" t="s">
        <v>462</v>
      </c>
      <c r="D66" s="1654" t="s">
        <v>321</v>
      </c>
      <c r="E66" s="1654"/>
      <c r="F66" s="1654"/>
      <c r="G66" s="1655"/>
      <c r="I66" s="1647"/>
      <c r="J66" s="1748" t="s">
        <v>462</v>
      </c>
      <c r="K66" s="1556"/>
      <c r="L66" s="1556"/>
      <c r="M66" s="1656" t="s">
        <v>321</v>
      </c>
      <c r="N66" s="1749"/>
      <c r="P66" s="1647"/>
      <c r="Q66" s="1748" t="s">
        <v>462</v>
      </c>
      <c r="R66" s="1750"/>
      <c r="S66" s="1750"/>
      <c r="T66" s="1656" t="s">
        <v>321</v>
      </c>
      <c r="U66" s="1749"/>
    </row>
    <row r="67" spans="2:21" ht="39" customHeight="1" thickBot="1" x14ac:dyDescent="0.25">
      <c r="B67" s="1648"/>
      <c r="C67" s="1183" t="s">
        <v>463</v>
      </c>
      <c r="D67" s="1668" t="s">
        <v>125</v>
      </c>
      <c r="E67" s="1668"/>
      <c r="F67" s="1668"/>
      <c r="G67" s="1669"/>
      <c r="I67" s="1648"/>
      <c r="J67" s="1742" t="s">
        <v>463</v>
      </c>
      <c r="K67" s="1743"/>
      <c r="L67" s="1743"/>
      <c r="M67" s="1735" t="s">
        <v>125</v>
      </c>
      <c r="N67" s="1744"/>
      <c r="P67" s="1648"/>
      <c r="Q67" s="1742" t="s">
        <v>463</v>
      </c>
      <c r="R67" s="1743"/>
      <c r="S67" s="1743"/>
      <c r="T67" s="1735" t="s">
        <v>125</v>
      </c>
      <c r="U67" s="1744"/>
    </row>
    <row r="68" spans="2:21" ht="24.75" customHeight="1" thickBot="1" x14ac:dyDescent="0.25">
      <c r="B68" s="1646" t="s">
        <v>641</v>
      </c>
      <c r="C68" s="1696" t="s">
        <v>1706</v>
      </c>
      <c r="D68" s="1696"/>
      <c r="E68" s="1696"/>
      <c r="F68" s="1696"/>
      <c r="G68" s="1697"/>
      <c r="I68" s="1647" t="s">
        <v>641</v>
      </c>
      <c r="J68" s="1771" t="s">
        <v>1707</v>
      </c>
      <c r="K68" s="1771"/>
      <c r="L68" s="1771"/>
      <c r="M68" s="1771"/>
      <c r="N68" s="1772"/>
      <c r="P68" s="1647" t="s">
        <v>641</v>
      </c>
      <c r="Q68" s="1771" t="s">
        <v>1708</v>
      </c>
      <c r="R68" s="1771"/>
      <c r="S68" s="1771"/>
      <c r="T68" s="1771"/>
      <c r="U68" s="1772"/>
    </row>
    <row r="69" spans="2:21" ht="37.5" customHeight="1" x14ac:dyDescent="0.2">
      <c r="B69" s="1647"/>
      <c r="C69" s="1184" t="s">
        <v>451</v>
      </c>
      <c r="D69" s="1649" t="s">
        <v>1379</v>
      </c>
      <c r="E69" s="1649"/>
      <c r="F69" s="1649"/>
      <c r="G69" s="1650"/>
      <c r="I69" s="1647"/>
      <c r="J69" s="1678" t="s">
        <v>451</v>
      </c>
      <c r="K69" s="1679"/>
      <c r="L69" s="1679"/>
      <c r="M69" s="1649" t="s">
        <v>1379</v>
      </c>
      <c r="N69" s="1650"/>
      <c r="P69" s="1647"/>
      <c r="Q69" s="1678" t="s">
        <v>451</v>
      </c>
      <c r="R69" s="1679"/>
      <c r="S69" s="1679"/>
      <c r="T69" s="1649" t="s">
        <v>1379</v>
      </c>
      <c r="U69" s="1650"/>
    </row>
    <row r="70" spans="2:21" ht="37.5" customHeight="1" x14ac:dyDescent="0.2">
      <c r="B70" s="1647"/>
      <c r="C70" s="10" t="s">
        <v>462</v>
      </c>
      <c r="D70" s="1654" t="s">
        <v>320</v>
      </c>
      <c r="E70" s="1654"/>
      <c r="F70" s="1654"/>
      <c r="G70" s="1655"/>
      <c r="I70" s="1647"/>
      <c r="J70" s="1692" t="s">
        <v>462</v>
      </c>
      <c r="K70" s="1556"/>
      <c r="L70" s="1556"/>
      <c r="M70" s="1654" t="s">
        <v>320</v>
      </c>
      <c r="N70" s="1655"/>
      <c r="P70" s="1647"/>
      <c r="Q70" s="1692" t="s">
        <v>462</v>
      </c>
      <c r="R70" s="1556"/>
      <c r="S70" s="1556"/>
      <c r="T70" s="1654" t="s">
        <v>320</v>
      </c>
      <c r="U70" s="1655"/>
    </row>
    <row r="71" spans="2:21" ht="39" customHeight="1" x14ac:dyDescent="0.2">
      <c r="B71" s="1647"/>
      <c r="C71" s="10" t="s">
        <v>463</v>
      </c>
      <c r="D71" s="1654" t="s">
        <v>125</v>
      </c>
      <c r="E71" s="1654"/>
      <c r="F71" s="1654"/>
      <c r="G71" s="1655"/>
      <c r="I71" s="1647"/>
      <c r="J71" s="1692" t="s">
        <v>463</v>
      </c>
      <c r="K71" s="1556"/>
      <c r="L71" s="1556"/>
      <c r="M71" s="1654" t="s">
        <v>125</v>
      </c>
      <c r="N71" s="1655"/>
      <c r="P71" s="1647"/>
      <c r="Q71" s="1692" t="s">
        <v>463</v>
      </c>
      <c r="R71" s="1556"/>
      <c r="S71" s="1556"/>
      <c r="T71" s="1654" t="s">
        <v>125</v>
      </c>
      <c r="U71" s="1655"/>
    </row>
    <row r="72" spans="2:21" ht="39" customHeight="1" thickBot="1" x14ac:dyDescent="0.25">
      <c r="B72" s="1647"/>
      <c r="C72" s="10" t="s">
        <v>464</v>
      </c>
      <c r="D72" s="1654" t="s">
        <v>103</v>
      </c>
      <c r="E72" s="1654"/>
      <c r="F72" s="1654"/>
      <c r="G72" s="1655"/>
      <c r="I72" s="1647"/>
      <c r="J72" s="1692" t="s">
        <v>464</v>
      </c>
      <c r="K72" s="1556"/>
      <c r="L72" s="1556"/>
      <c r="M72" s="1654" t="s">
        <v>103</v>
      </c>
      <c r="N72" s="1655"/>
      <c r="P72" s="1647"/>
      <c r="Q72" s="1692" t="s">
        <v>464</v>
      </c>
      <c r="R72" s="1556"/>
      <c r="S72" s="1556"/>
      <c r="T72" s="1654" t="s">
        <v>103</v>
      </c>
      <c r="U72" s="1655"/>
    </row>
    <row r="73" spans="2:21" ht="24.75" customHeight="1" thickBot="1" x14ac:dyDescent="0.25">
      <c r="B73" s="1646" t="s">
        <v>642</v>
      </c>
      <c r="C73" s="1696" t="s">
        <v>1706</v>
      </c>
      <c r="D73" s="1696"/>
      <c r="E73" s="1696"/>
      <c r="F73" s="1696"/>
      <c r="G73" s="1697"/>
      <c r="I73" s="1646" t="s">
        <v>642</v>
      </c>
      <c r="J73" s="1696" t="s">
        <v>1707</v>
      </c>
      <c r="K73" s="1696"/>
      <c r="L73" s="1696"/>
      <c r="M73" s="1696"/>
      <c r="N73" s="1697"/>
      <c r="P73" s="1646" t="s">
        <v>642</v>
      </c>
      <c r="Q73" s="1696" t="s">
        <v>1708</v>
      </c>
      <c r="R73" s="1696"/>
      <c r="S73" s="1696"/>
      <c r="T73" s="1696"/>
      <c r="U73" s="1697"/>
    </row>
    <row r="74" spans="2:21" ht="37.5" customHeight="1" x14ac:dyDescent="0.2">
      <c r="B74" s="1647"/>
      <c r="C74" s="1184" t="s">
        <v>451</v>
      </c>
      <c r="D74" s="1649" t="s">
        <v>1379</v>
      </c>
      <c r="E74" s="1649"/>
      <c r="F74" s="1649"/>
      <c r="G74" s="1650"/>
      <c r="I74" s="1647"/>
      <c r="J74" s="1678" t="s">
        <v>451</v>
      </c>
      <c r="K74" s="1679"/>
      <c r="L74" s="1679"/>
      <c r="M74" s="1649" t="s">
        <v>1379</v>
      </c>
      <c r="N74" s="1650"/>
      <c r="P74" s="1647"/>
      <c r="Q74" s="1678" t="s">
        <v>451</v>
      </c>
      <c r="R74" s="1679"/>
      <c r="S74" s="1679"/>
      <c r="T74" s="1649" t="s">
        <v>1379</v>
      </c>
      <c r="U74" s="1650"/>
    </row>
    <row r="75" spans="2:21" ht="37.5" customHeight="1" x14ac:dyDescent="0.2">
      <c r="B75" s="1647"/>
      <c r="C75" s="10" t="s">
        <v>462</v>
      </c>
      <c r="D75" s="1654" t="s">
        <v>321</v>
      </c>
      <c r="E75" s="1654"/>
      <c r="F75" s="1654"/>
      <c r="G75" s="1655"/>
      <c r="I75" s="1647"/>
      <c r="J75" s="1692" t="s">
        <v>462</v>
      </c>
      <c r="K75" s="1556"/>
      <c r="L75" s="1556"/>
      <c r="M75" s="1654" t="s">
        <v>321</v>
      </c>
      <c r="N75" s="1655"/>
      <c r="P75" s="1647"/>
      <c r="Q75" s="1692" t="s">
        <v>462</v>
      </c>
      <c r="R75" s="1556"/>
      <c r="S75" s="1556"/>
      <c r="T75" s="1654" t="s">
        <v>321</v>
      </c>
      <c r="U75" s="1655"/>
    </row>
    <row r="76" spans="2:21" ht="39" customHeight="1" x14ac:dyDescent="0.2">
      <c r="B76" s="1647"/>
      <c r="C76" s="10" t="s">
        <v>463</v>
      </c>
      <c r="D76" s="1654" t="s">
        <v>125</v>
      </c>
      <c r="E76" s="1654"/>
      <c r="F76" s="1654"/>
      <c r="G76" s="1655"/>
      <c r="I76" s="1647"/>
      <c r="J76" s="1692" t="s">
        <v>463</v>
      </c>
      <c r="K76" s="1556"/>
      <c r="L76" s="1556"/>
      <c r="M76" s="1654" t="s">
        <v>125</v>
      </c>
      <c r="N76" s="1655"/>
      <c r="P76" s="1647"/>
      <c r="Q76" s="1692" t="s">
        <v>463</v>
      </c>
      <c r="R76" s="1556"/>
      <c r="S76" s="1556"/>
      <c r="T76" s="1654" t="s">
        <v>125</v>
      </c>
      <c r="U76" s="1655"/>
    </row>
    <row r="77" spans="2:21" ht="39" customHeight="1" thickBot="1" x14ac:dyDescent="0.25">
      <c r="B77" s="1647"/>
      <c r="C77" s="10" t="s">
        <v>464</v>
      </c>
      <c r="D77" s="1654" t="s">
        <v>103</v>
      </c>
      <c r="E77" s="1654"/>
      <c r="F77" s="1654"/>
      <c r="G77" s="1655"/>
      <c r="I77" s="1647"/>
      <c r="J77" s="1692" t="s">
        <v>464</v>
      </c>
      <c r="K77" s="1556"/>
      <c r="L77" s="1556"/>
      <c r="M77" s="1654" t="s">
        <v>103</v>
      </c>
      <c r="N77" s="1655"/>
      <c r="P77" s="1647"/>
      <c r="Q77" s="1692" t="s">
        <v>464</v>
      </c>
      <c r="R77" s="1556"/>
      <c r="S77" s="1556"/>
      <c r="T77" s="1654" t="s">
        <v>103</v>
      </c>
      <c r="U77" s="1655"/>
    </row>
    <row r="78" spans="2:21" ht="24.75" customHeight="1" thickBot="1" x14ac:dyDescent="0.25">
      <c r="B78" s="1646" t="s">
        <v>643</v>
      </c>
      <c r="C78" s="1696" t="s">
        <v>1706</v>
      </c>
      <c r="D78" s="1696"/>
      <c r="E78" s="1696"/>
      <c r="F78" s="1696"/>
      <c r="G78" s="1697"/>
      <c r="I78" s="1646" t="s">
        <v>643</v>
      </c>
      <c r="J78" s="1696" t="s">
        <v>1707</v>
      </c>
      <c r="K78" s="1696"/>
      <c r="L78" s="1696"/>
      <c r="M78" s="1696"/>
      <c r="N78" s="1697"/>
      <c r="P78" s="1646" t="s">
        <v>643</v>
      </c>
      <c r="Q78" s="1696" t="s">
        <v>1708</v>
      </c>
      <c r="R78" s="1696"/>
      <c r="S78" s="1696"/>
      <c r="T78" s="1696"/>
      <c r="U78" s="1697"/>
    </row>
    <row r="79" spans="2:21" ht="37.5" customHeight="1" x14ac:dyDescent="0.2">
      <c r="B79" s="1647"/>
      <c r="C79" s="1184" t="s">
        <v>451</v>
      </c>
      <c r="D79" s="1649" t="s">
        <v>1379</v>
      </c>
      <c r="E79" s="1649"/>
      <c r="F79" s="1649"/>
      <c r="G79" s="1650"/>
      <c r="I79" s="1647"/>
      <c r="J79" s="1678" t="s">
        <v>451</v>
      </c>
      <c r="K79" s="1679"/>
      <c r="L79" s="1679"/>
      <c r="M79" s="1649" t="s">
        <v>1379</v>
      </c>
      <c r="N79" s="1650"/>
      <c r="P79" s="1647"/>
      <c r="Q79" s="1678" t="s">
        <v>451</v>
      </c>
      <c r="R79" s="1679"/>
      <c r="S79" s="1679"/>
      <c r="T79" s="1649" t="s">
        <v>1379</v>
      </c>
      <c r="U79" s="1650"/>
    </row>
    <row r="80" spans="2:21" ht="37.5" customHeight="1" x14ac:dyDescent="0.2">
      <c r="B80" s="1647"/>
      <c r="C80" s="10" t="s">
        <v>462</v>
      </c>
      <c r="D80" s="1654" t="s">
        <v>1379</v>
      </c>
      <c r="E80" s="1654"/>
      <c r="F80" s="1654"/>
      <c r="G80" s="1655"/>
      <c r="I80" s="1647"/>
      <c r="J80" s="1692" t="s">
        <v>462</v>
      </c>
      <c r="K80" s="1556"/>
      <c r="L80" s="1556"/>
      <c r="M80" s="1654" t="s">
        <v>1379</v>
      </c>
      <c r="N80" s="1655"/>
      <c r="P80" s="1647"/>
      <c r="Q80" s="1692" t="s">
        <v>462</v>
      </c>
      <c r="R80" s="1556"/>
      <c r="S80" s="1556"/>
      <c r="T80" s="1654" t="s">
        <v>1379</v>
      </c>
      <c r="U80" s="1655"/>
    </row>
    <row r="81" spans="2:21" ht="42.75" customHeight="1" x14ac:dyDescent="0.2">
      <c r="B81" s="1647"/>
      <c r="C81" s="117" t="s">
        <v>496</v>
      </c>
      <c r="D81" s="1656" t="s">
        <v>3964</v>
      </c>
      <c r="E81" s="1657"/>
      <c r="F81" s="1657"/>
      <c r="G81" s="1658"/>
      <c r="I81" s="1647"/>
      <c r="J81" s="1692" t="s">
        <v>496</v>
      </c>
      <c r="K81" s="1556"/>
      <c r="L81" s="1768"/>
      <c r="M81" s="1656" t="s">
        <v>3964</v>
      </c>
      <c r="N81" s="1658"/>
      <c r="P81" s="1647"/>
      <c r="Q81" s="1692" t="s">
        <v>496</v>
      </c>
      <c r="R81" s="1556"/>
      <c r="S81" s="1768"/>
      <c r="T81" s="1656" t="s">
        <v>3964</v>
      </c>
      <c r="U81" s="1658"/>
    </row>
    <row r="82" spans="2:21" ht="39" customHeight="1" x14ac:dyDescent="0.2">
      <c r="B82" s="1647"/>
      <c r="C82" s="10" t="s">
        <v>497</v>
      </c>
      <c r="D82" s="1769" t="s">
        <v>125</v>
      </c>
      <c r="E82" s="1769"/>
      <c r="F82" s="1769"/>
      <c r="G82" s="1770"/>
      <c r="I82" s="1647"/>
      <c r="J82" s="1692" t="s">
        <v>497</v>
      </c>
      <c r="K82" s="1556"/>
      <c r="L82" s="1556"/>
      <c r="M82" s="1769" t="s">
        <v>125</v>
      </c>
      <c r="N82" s="1770"/>
      <c r="P82" s="1647"/>
      <c r="Q82" s="1692" t="s">
        <v>497</v>
      </c>
      <c r="R82" s="1556"/>
      <c r="S82" s="1556"/>
      <c r="T82" s="1769" t="s">
        <v>125</v>
      </c>
      <c r="U82" s="1770"/>
    </row>
    <row r="83" spans="2:21" ht="39" customHeight="1" thickBot="1" x14ac:dyDescent="0.25">
      <c r="B83" s="1647"/>
      <c r="C83" s="82" t="s">
        <v>1286</v>
      </c>
      <c r="D83" s="1712" t="s">
        <v>103</v>
      </c>
      <c r="E83" s="1712"/>
      <c r="F83" s="1712"/>
      <c r="G83" s="1713"/>
      <c r="I83" s="1647"/>
      <c r="J83" s="1692" t="s">
        <v>1286</v>
      </c>
      <c r="K83" s="1556"/>
      <c r="L83" s="1556"/>
      <c r="M83" s="1654" t="s">
        <v>103</v>
      </c>
      <c r="N83" s="1655"/>
      <c r="P83" s="1647"/>
      <c r="Q83" s="1692" t="s">
        <v>1286</v>
      </c>
      <c r="R83" s="1556"/>
      <c r="S83" s="1556"/>
      <c r="T83" s="1654" t="s">
        <v>103</v>
      </c>
      <c r="U83" s="1655"/>
    </row>
    <row r="84" spans="2:21" ht="24.75" customHeight="1" thickBot="1" x14ac:dyDescent="0.25">
      <c r="B84" s="1646" t="s">
        <v>644</v>
      </c>
      <c r="C84" s="1696" t="s">
        <v>1706</v>
      </c>
      <c r="D84" s="1696"/>
      <c r="E84" s="1696"/>
      <c r="F84" s="1696"/>
      <c r="G84" s="1697"/>
      <c r="I84" s="1646" t="s">
        <v>644</v>
      </c>
      <c r="J84" s="1696" t="s">
        <v>1707</v>
      </c>
      <c r="K84" s="1696"/>
      <c r="L84" s="1696"/>
      <c r="M84" s="1696"/>
      <c r="N84" s="1697"/>
      <c r="P84" s="1646" t="s">
        <v>644</v>
      </c>
      <c r="Q84" s="1696" t="s">
        <v>1708</v>
      </c>
      <c r="R84" s="1696"/>
      <c r="S84" s="1696"/>
      <c r="T84" s="1696"/>
      <c r="U84" s="1697"/>
    </row>
    <row r="85" spans="2:21" ht="37.5" customHeight="1" x14ac:dyDescent="0.2">
      <c r="B85" s="1647"/>
      <c r="C85" s="1184" t="s">
        <v>451</v>
      </c>
      <c r="D85" s="1649" t="s">
        <v>1379</v>
      </c>
      <c r="E85" s="1649"/>
      <c r="F85" s="1649"/>
      <c r="G85" s="1650"/>
      <c r="I85" s="1647"/>
      <c r="J85" s="1678" t="s">
        <v>451</v>
      </c>
      <c r="K85" s="1679"/>
      <c r="L85" s="1679"/>
      <c r="M85" s="1649" t="s">
        <v>1379</v>
      </c>
      <c r="N85" s="1650"/>
      <c r="P85" s="1647"/>
      <c r="Q85" s="1678" t="s">
        <v>451</v>
      </c>
      <c r="R85" s="1679"/>
      <c r="S85" s="1679"/>
      <c r="T85" s="1649" t="s">
        <v>1379</v>
      </c>
      <c r="U85" s="1650"/>
    </row>
    <row r="86" spans="2:21" ht="37.5" customHeight="1" x14ac:dyDescent="0.2">
      <c r="B86" s="1647"/>
      <c r="C86" s="10" t="s">
        <v>462</v>
      </c>
      <c r="D86" s="1654" t="s">
        <v>1379</v>
      </c>
      <c r="E86" s="1654"/>
      <c r="F86" s="1654"/>
      <c r="G86" s="1655"/>
      <c r="I86" s="1647"/>
      <c r="J86" s="1692" t="s">
        <v>462</v>
      </c>
      <c r="K86" s="1556"/>
      <c r="L86" s="1556"/>
      <c r="M86" s="1654" t="s">
        <v>1379</v>
      </c>
      <c r="N86" s="1655"/>
      <c r="P86" s="1647"/>
      <c r="Q86" s="1692" t="s">
        <v>462</v>
      </c>
      <c r="R86" s="1556"/>
      <c r="S86" s="1556"/>
      <c r="T86" s="1654" t="s">
        <v>1379</v>
      </c>
      <c r="U86" s="1655"/>
    </row>
    <row r="87" spans="2:21" ht="37.5" customHeight="1" x14ac:dyDescent="0.2">
      <c r="B87" s="1647"/>
      <c r="C87" s="10" t="s">
        <v>496</v>
      </c>
      <c r="D87" s="1654" t="s">
        <v>651</v>
      </c>
      <c r="E87" s="1654"/>
      <c r="F87" s="1654"/>
      <c r="G87" s="1655"/>
      <c r="I87" s="1647"/>
      <c r="J87" s="1692" t="s">
        <v>496</v>
      </c>
      <c r="K87" s="1556"/>
      <c r="L87" s="1556"/>
      <c r="M87" s="1654" t="s">
        <v>651</v>
      </c>
      <c r="N87" s="1655"/>
      <c r="P87" s="1647"/>
      <c r="Q87" s="1692" t="s">
        <v>496</v>
      </c>
      <c r="R87" s="1556"/>
      <c r="S87" s="1556"/>
      <c r="T87" s="1654" t="s">
        <v>651</v>
      </c>
      <c r="U87" s="1655"/>
    </row>
    <row r="88" spans="2:21" ht="39" customHeight="1" thickBot="1" x14ac:dyDescent="0.25">
      <c r="B88" s="1647"/>
      <c r="C88" s="10" t="s">
        <v>497</v>
      </c>
      <c r="D88" s="1654" t="s">
        <v>125</v>
      </c>
      <c r="E88" s="1654"/>
      <c r="F88" s="1654"/>
      <c r="G88" s="1655"/>
      <c r="I88" s="1647"/>
      <c r="J88" s="1692" t="s">
        <v>497</v>
      </c>
      <c r="K88" s="1556"/>
      <c r="L88" s="1556"/>
      <c r="M88" s="1654" t="s">
        <v>125</v>
      </c>
      <c r="N88" s="1655"/>
      <c r="P88" s="1647"/>
      <c r="Q88" s="1692" t="s">
        <v>497</v>
      </c>
      <c r="R88" s="1556"/>
      <c r="S88" s="1556"/>
      <c r="T88" s="1654" t="s">
        <v>125</v>
      </c>
      <c r="U88" s="1655"/>
    </row>
    <row r="89" spans="2:21" ht="48.75" customHeight="1" thickBot="1" x14ac:dyDescent="0.25">
      <c r="B89" s="1646" t="s">
        <v>645</v>
      </c>
      <c r="C89" s="1696" t="s">
        <v>1706</v>
      </c>
      <c r="D89" s="1696"/>
      <c r="E89" s="1696"/>
      <c r="F89" s="1696"/>
      <c r="G89" s="1697"/>
      <c r="I89" s="1646" t="s">
        <v>645</v>
      </c>
      <c r="J89" s="1696" t="s">
        <v>1707</v>
      </c>
      <c r="K89" s="1696"/>
      <c r="L89" s="1696"/>
      <c r="M89" s="1696"/>
      <c r="N89" s="1697"/>
      <c r="P89" s="1646" t="s">
        <v>645</v>
      </c>
      <c r="Q89" s="1696" t="s">
        <v>1708</v>
      </c>
      <c r="R89" s="1696"/>
      <c r="S89" s="1696"/>
      <c r="T89" s="1696"/>
      <c r="U89" s="1697"/>
    </row>
    <row r="90" spans="2:21" ht="33" customHeight="1" thickBot="1" x14ac:dyDescent="0.25">
      <c r="B90" s="1647"/>
      <c r="C90" s="1634" t="s">
        <v>1377</v>
      </c>
      <c r="D90" s="1635"/>
      <c r="E90" s="1635"/>
      <c r="F90" s="1635"/>
      <c r="G90" s="1636"/>
      <c r="I90" s="1647"/>
      <c r="J90" s="1634" t="s">
        <v>1377</v>
      </c>
      <c r="K90" s="1635"/>
      <c r="L90" s="1635"/>
      <c r="M90" s="1635"/>
      <c r="N90" s="1636"/>
      <c r="P90" s="1647"/>
      <c r="Q90" s="1634" t="s">
        <v>1377</v>
      </c>
      <c r="R90" s="1635"/>
      <c r="S90" s="1635"/>
      <c r="T90" s="1635"/>
      <c r="U90" s="1636"/>
    </row>
    <row r="91" spans="2:21" ht="46.5" customHeight="1" thickBot="1" x14ac:dyDescent="0.25">
      <c r="B91" s="254" t="s">
        <v>652</v>
      </c>
      <c r="C91" s="1635" t="s">
        <v>653</v>
      </c>
      <c r="D91" s="1635"/>
      <c r="E91" s="1635"/>
      <c r="F91" s="1635"/>
      <c r="G91" s="1636"/>
      <c r="I91" s="254" t="s">
        <v>652</v>
      </c>
      <c r="J91" s="1634" t="s">
        <v>654</v>
      </c>
      <c r="K91" s="1635"/>
      <c r="L91" s="1635"/>
      <c r="M91" s="1635"/>
      <c r="N91" s="1636"/>
      <c r="P91" s="254" t="s">
        <v>652</v>
      </c>
      <c r="Q91" s="1634" t="s">
        <v>655</v>
      </c>
      <c r="R91" s="1635"/>
      <c r="S91" s="1635"/>
      <c r="T91" s="1635"/>
      <c r="U91" s="1636"/>
    </row>
    <row r="94" spans="2:21" ht="15" thickBot="1" x14ac:dyDescent="0.25"/>
    <row r="95" spans="2:21" ht="27" customHeight="1" thickBot="1" x14ac:dyDescent="0.25">
      <c r="B95" s="1637" t="s">
        <v>1392</v>
      </c>
      <c r="C95" s="1638"/>
      <c r="D95" s="1638"/>
      <c r="E95" s="1638"/>
      <c r="F95" s="1638"/>
      <c r="G95" s="1639"/>
      <c r="I95" s="1637" t="s">
        <v>1393</v>
      </c>
      <c r="J95" s="1638"/>
      <c r="K95" s="1638"/>
      <c r="L95" s="1638"/>
      <c r="M95" s="1638"/>
      <c r="N95" s="1639"/>
      <c r="P95" s="1637" t="s">
        <v>1394</v>
      </c>
      <c r="Q95" s="1638"/>
      <c r="R95" s="1638"/>
      <c r="S95" s="1638"/>
      <c r="T95" s="1638"/>
      <c r="U95" s="1639"/>
    </row>
    <row r="96" spans="2:21" ht="34.5" customHeight="1" thickBot="1" x14ac:dyDescent="0.25">
      <c r="B96" s="256" t="s">
        <v>1056</v>
      </c>
      <c r="C96" s="257" t="s">
        <v>1048</v>
      </c>
      <c r="D96" s="1643" t="s">
        <v>1373</v>
      </c>
      <c r="E96" s="1644"/>
      <c r="F96" s="1644"/>
      <c r="G96" s="1645"/>
      <c r="I96" s="256" t="s">
        <v>1056</v>
      </c>
      <c r="J96" s="1643" t="s">
        <v>1048</v>
      </c>
      <c r="K96" s="1644"/>
      <c r="L96" s="1645"/>
      <c r="M96" s="1643" t="s">
        <v>1373</v>
      </c>
      <c r="N96" s="1645"/>
      <c r="P96" s="256" t="s">
        <v>1056</v>
      </c>
      <c r="Q96" s="1643" t="s">
        <v>1048</v>
      </c>
      <c r="R96" s="1644"/>
      <c r="S96" s="1645"/>
      <c r="T96" s="1643" t="s">
        <v>1373</v>
      </c>
      <c r="U96" s="1645"/>
    </row>
    <row r="97" spans="2:24" ht="30.75" customHeight="1" thickBot="1" x14ac:dyDescent="0.25">
      <c r="B97" s="1646" t="s">
        <v>125</v>
      </c>
      <c r="C97" s="1728" t="s">
        <v>1703</v>
      </c>
      <c r="D97" s="1696"/>
      <c r="E97" s="1696"/>
      <c r="F97" s="1696"/>
      <c r="G97" s="1697"/>
      <c r="H97" s="437"/>
      <c r="I97" s="1754"/>
      <c r="J97" s="1757"/>
      <c r="K97" s="1758"/>
      <c r="L97" s="1758"/>
      <c r="M97" s="1758"/>
      <c r="N97" s="1759"/>
      <c r="O97" s="1229"/>
      <c r="P97" s="1754"/>
      <c r="Q97" s="1757"/>
      <c r="R97" s="1758"/>
      <c r="S97" s="1758"/>
      <c r="T97" s="1758"/>
      <c r="U97" s="1759"/>
      <c r="V97" s="437"/>
      <c r="W97" s="437"/>
      <c r="X97" s="437"/>
    </row>
    <row r="98" spans="2:24" ht="39.75" customHeight="1" x14ac:dyDescent="0.2">
      <c r="B98" s="1647"/>
      <c r="C98" s="654" t="s">
        <v>496</v>
      </c>
      <c r="D98" s="1732" t="s">
        <v>337</v>
      </c>
      <c r="E98" s="1733"/>
      <c r="F98" s="1733"/>
      <c r="G98" s="1734"/>
      <c r="H98" s="437"/>
      <c r="I98" s="1755"/>
      <c r="J98" s="1763"/>
      <c r="K98" s="1764"/>
      <c r="L98" s="1765"/>
      <c r="M98" s="1766"/>
      <c r="N98" s="1767"/>
      <c r="O98" s="1229"/>
      <c r="P98" s="1755"/>
      <c r="Q98" s="1763"/>
      <c r="R98" s="1764"/>
      <c r="S98" s="1765"/>
      <c r="T98" s="1766"/>
      <c r="U98" s="1767"/>
      <c r="V98" s="437"/>
      <c r="W98" s="437"/>
      <c r="X98" s="437"/>
    </row>
    <row r="99" spans="2:24" ht="39.75" customHeight="1" thickBot="1" x14ac:dyDescent="0.25">
      <c r="B99" s="1648"/>
      <c r="C99" s="1725" t="s">
        <v>1824</v>
      </c>
      <c r="D99" s="1726"/>
      <c r="E99" s="1726"/>
      <c r="F99" s="1726"/>
      <c r="G99" s="1727"/>
      <c r="H99" s="437"/>
      <c r="I99" s="1756"/>
      <c r="J99" s="1760"/>
      <c r="K99" s="1761"/>
      <c r="L99" s="1761"/>
      <c r="M99" s="1761"/>
      <c r="N99" s="1762"/>
      <c r="O99" s="1229"/>
      <c r="P99" s="1756"/>
      <c r="Q99" s="1760"/>
      <c r="R99" s="1761"/>
      <c r="S99" s="1761"/>
      <c r="T99" s="1761"/>
      <c r="U99" s="1762"/>
      <c r="V99" s="437"/>
      <c r="W99" s="437"/>
      <c r="X99" s="437"/>
    </row>
    <row r="100" spans="2:24" ht="27" customHeight="1" thickBot="1" x14ac:dyDescent="0.25">
      <c r="B100" s="1646" t="s">
        <v>127</v>
      </c>
      <c r="C100" s="1728" t="s">
        <v>1703</v>
      </c>
      <c r="D100" s="1696"/>
      <c r="E100" s="1696"/>
      <c r="F100" s="1696"/>
      <c r="G100" s="1697"/>
      <c r="I100" s="1646" t="s">
        <v>127</v>
      </c>
      <c r="J100" s="1696" t="s">
        <v>1704</v>
      </c>
      <c r="K100" s="1696"/>
      <c r="L100" s="1696"/>
      <c r="M100" s="1696"/>
      <c r="N100" s="1697"/>
      <c r="P100" s="1646" t="s">
        <v>127</v>
      </c>
      <c r="Q100" s="1696" t="s">
        <v>1705</v>
      </c>
      <c r="R100" s="1696"/>
      <c r="S100" s="1696"/>
      <c r="T100" s="1696"/>
      <c r="U100" s="1697"/>
    </row>
    <row r="101" spans="2:24" ht="40.5" customHeight="1" x14ac:dyDescent="0.2">
      <c r="B101" s="1647"/>
      <c r="C101" s="654" t="s">
        <v>496</v>
      </c>
      <c r="D101" s="1732" t="s">
        <v>1009</v>
      </c>
      <c r="E101" s="1733"/>
      <c r="F101" s="1733"/>
      <c r="G101" s="1734"/>
      <c r="I101" s="1647"/>
      <c r="J101" s="1774" t="s">
        <v>496</v>
      </c>
      <c r="K101" s="1707"/>
      <c r="L101" s="1707"/>
      <c r="M101" s="1708" t="s">
        <v>1009</v>
      </c>
      <c r="N101" s="1709"/>
      <c r="P101" s="1647"/>
      <c r="Q101" s="1774" t="s">
        <v>496</v>
      </c>
      <c r="R101" s="1707"/>
      <c r="S101" s="1707"/>
      <c r="T101" s="1708" t="s">
        <v>1009</v>
      </c>
      <c r="U101" s="1709"/>
    </row>
    <row r="102" spans="2:24" ht="40.5" customHeight="1" thickBot="1" x14ac:dyDescent="0.25">
      <c r="B102" s="1648"/>
      <c r="C102" s="1725" t="s">
        <v>1824</v>
      </c>
      <c r="D102" s="1726"/>
      <c r="E102" s="1726"/>
      <c r="F102" s="1726"/>
      <c r="G102" s="1727"/>
      <c r="I102" s="1648"/>
      <c r="J102" s="1725" t="s">
        <v>1824</v>
      </c>
      <c r="K102" s="1726"/>
      <c r="L102" s="1726"/>
      <c r="M102" s="1726"/>
      <c r="N102" s="1727"/>
      <c r="P102" s="1648"/>
      <c r="Q102" s="1725" t="s">
        <v>1824</v>
      </c>
      <c r="R102" s="1726"/>
      <c r="S102" s="1726"/>
      <c r="T102" s="1726"/>
      <c r="U102" s="1727"/>
    </row>
    <row r="103" spans="2:24" ht="26.25" customHeight="1" thickBot="1" x14ac:dyDescent="0.25">
      <c r="B103" s="1646" t="s">
        <v>637</v>
      </c>
      <c r="C103" s="1728" t="s">
        <v>1699</v>
      </c>
      <c r="D103" s="1696"/>
      <c r="E103" s="1696"/>
      <c r="F103" s="1696"/>
      <c r="G103" s="1697"/>
      <c r="I103" s="1646" t="s">
        <v>637</v>
      </c>
      <c r="J103" s="1696" t="s">
        <v>1700</v>
      </c>
      <c r="K103" s="1696"/>
      <c r="L103" s="1696"/>
      <c r="M103" s="1696"/>
      <c r="N103" s="1697"/>
      <c r="P103" s="1646" t="s">
        <v>637</v>
      </c>
      <c r="Q103" s="1696" t="s">
        <v>1701</v>
      </c>
      <c r="R103" s="1696"/>
      <c r="S103" s="1696"/>
      <c r="T103" s="1696"/>
      <c r="U103" s="1697"/>
    </row>
    <row r="104" spans="2:24" ht="37.5" customHeight="1" thickBot="1" x14ac:dyDescent="0.25">
      <c r="B104" s="1648"/>
      <c r="C104" s="1184" t="s">
        <v>451</v>
      </c>
      <c r="D104" s="1751" t="s">
        <v>0</v>
      </c>
      <c r="E104" s="1752"/>
      <c r="F104" s="1752"/>
      <c r="G104" s="1753"/>
      <c r="I104" s="1647"/>
      <c r="J104" s="1678" t="s">
        <v>451</v>
      </c>
      <c r="K104" s="1679"/>
      <c r="L104" s="1679"/>
      <c r="M104" s="1649" t="s">
        <v>0</v>
      </c>
      <c r="N104" s="1650"/>
      <c r="P104" s="1647"/>
      <c r="Q104" s="1678" t="s">
        <v>451</v>
      </c>
      <c r="R104" s="1679"/>
      <c r="S104" s="1679"/>
      <c r="T104" s="1649" t="s">
        <v>0</v>
      </c>
      <c r="U104" s="1650"/>
    </row>
    <row r="105" spans="2:24" ht="29.25" customHeight="1" thickBot="1" x14ac:dyDescent="0.25">
      <c r="B105" s="1646" t="s">
        <v>638</v>
      </c>
      <c r="C105" s="1728" t="s">
        <v>1699</v>
      </c>
      <c r="D105" s="1696"/>
      <c r="E105" s="1696"/>
      <c r="F105" s="1696"/>
      <c r="G105" s="1697"/>
      <c r="I105" s="1646" t="s">
        <v>638</v>
      </c>
      <c r="J105" s="1696" t="s">
        <v>1700</v>
      </c>
      <c r="K105" s="1696"/>
      <c r="L105" s="1696"/>
      <c r="M105" s="1696"/>
      <c r="N105" s="1697"/>
      <c r="P105" s="1646" t="s">
        <v>638</v>
      </c>
      <c r="Q105" s="1696" t="s">
        <v>1701</v>
      </c>
      <c r="R105" s="1696"/>
      <c r="S105" s="1696"/>
      <c r="T105" s="1696"/>
      <c r="U105" s="1697"/>
    </row>
    <row r="106" spans="2:24" ht="36.75" customHeight="1" thickBot="1" x14ac:dyDescent="0.25">
      <c r="B106" s="1648"/>
      <c r="C106" s="1184" t="s">
        <v>451</v>
      </c>
      <c r="D106" s="1751" t="s">
        <v>998</v>
      </c>
      <c r="E106" s="1752"/>
      <c r="F106" s="1752"/>
      <c r="G106" s="1753"/>
      <c r="I106" s="1647"/>
      <c r="J106" s="1678" t="s">
        <v>451</v>
      </c>
      <c r="K106" s="1679"/>
      <c r="L106" s="1679"/>
      <c r="M106" s="1649" t="s">
        <v>998</v>
      </c>
      <c r="N106" s="1650"/>
      <c r="P106" s="1647"/>
      <c r="Q106" s="1678" t="s">
        <v>451</v>
      </c>
      <c r="R106" s="1679"/>
      <c r="S106" s="1679"/>
      <c r="T106" s="1649" t="s">
        <v>998</v>
      </c>
      <c r="U106" s="1650"/>
    </row>
    <row r="107" spans="2:24" ht="29.25" customHeight="1" thickBot="1" x14ac:dyDescent="0.25">
      <c r="B107" s="1646" t="s">
        <v>640</v>
      </c>
      <c r="C107" s="1728" t="s">
        <v>1699</v>
      </c>
      <c r="D107" s="1696"/>
      <c r="E107" s="1696"/>
      <c r="F107" s="1696"/>
      <c r="G107" s="1697"/>
      <c r="I107" s="1646" t="s">
        <v>640</v>
      </c>
      <c r="J107" s="1696" t="s">
        <v>1700</v>
      </c>
      <c r="K107" s="1696"/>
      <c r="L107" s="1696"/>
      <c r="M107" s="1696"/>
      <c r="N107" s="1697"/>
      <c r="P107" s="1646" t="s">
        <v>640</v>
      </c>
      <c r="Q107" s="1696" t="s">
        <v>1701</v>
      </c>
      <c r="R107" s="1696"/>
      <c r="S107" s="1696"/>
      <c r="T107" s="1696"/>
      <c r="U107" s="1697"/>
    </row>
    <row r="108" spans="2:24" ht="38.25" customHeight="1" x14ac:dyDescent="0.2">
      <c r="B108" s="1647"/>
      <c r="C108" s="1184" t="s">
        <v>451</v>
      </c>
      <c r="D108" s="1732" t="s">
        <v>1379</v>
      </c>
      <c r="E108" s="1733"/>
      <c r="F108" s="1733"/>
      <c r="G108" s="1734"/>
      <c r="I108" s="1647"/>
      <c r="J108" s="1678" t="s">
        <v>451</v>
      </c>
      <c r="K108" s="1679"/>
      <c r="L108" s="1679"/>
      <c r="M108" s="1649" t="s">
        <v>1379</v>
      </c>
      <c r="N108" s="1650"/>
      <c r="P108" s="1647"/>
      <c r="Q108" s="1678" t="s">
        <v>451</v>
      </c>
      <c r="R108" s="1679"/>
      <c r="S108" s="1679"/>
      <c r="T108" s="1649" t="s">
        <v>1379</v>
      </c>
      <c r="U108" s="1650"/>
    </row>
    <row r="109" spans="2:24" ht="36.75" customHeight="1" x14ac:dyDescent="0.2">
      <c r="B109" s="1647"/>
      <c r="C109" s="10" t="s">
        <v>462</v>
      </c>
      <c r="D109" s="1656" t="s">
        <v>338</v>
      </c>
      <c r="E109" s="1657"/>
      <c r="F109" s="1657"/>
      <c r="G109" s="1658"/>
      <c r="I109" s="1647"/>
      <c r="J109" s="1692" t="s">
        <v>462</v>
      </c>
      <c r="K109" s="1556"/>
      <c r="L109" s="1556"/>
      <c r="M109" s="1654" t="s">
        <v>338</v>
      </c>
      <c r="N109" s="1655"/>
      <c r="P109" s="1647"/>
      <c r="Q109" s="1692" t="s">
        <v>462</v>
      </c>
      <c r="R109" s="1556"/>
      <c r="S109" s="1556"/>
      <c r="T109" s="1654" t="s">
        <v>338</v>
      </c>
      <c r="U109" s="1655"/>
    </row>
    <row r="110" spans="2:24" ht="39.75" customHeight="1" x14ac:dyDescent="0.2">
      <c r="B110" s="1647"/>
      <c r="C110" s="10" t="s">
        <v>463</v>
      </c>
      <c r="D110" s="1656" t="s">
        <v>125</v>
      </c>
      <c r="E110" s="1657"/>
      <c r="F110" s="1657"/>
      <c r="G110" s="1658"/>
      <c r="I110" s="1647"/>
      <c r="J110" s="1692" t="s">
        <v>463</v>
      </c>
      <c r="K110" s="1556"/>
      <c r="L110" s="1556"/>
      <c r="M110" s="1654" t="s">
        <v>125</v>
      </c>
      <c r="N110" s="1655"/>
      <c r="P110" s="1647"/>
      <c r="Q110" s="1692" t="s">
        <v>463</v>
      </c>
      <c r="R110" s="1556"/>
      <c r="S110" s="1556"/>
      <c r="T110" s="1654" t="s">
        <v>125</v>
      </c>
      <c r="U110" s="1655"/>
    </row>
    <row r="111" spans="2:24" ht="39" customHeight="1" x14ac:dyDescent="0.2">
      <c r="B111" s="1647"/>
      <c r="C111" s="10" t="s">
        <v>464</v>
      </c>
      <c r="D111" s="1656" t="s">
        <v>103</v>
      </c>
      <c r="E111" s="1657"/>
      <c r="F111" s="1657"/>
      <c r="G111" s="1658"/>
      <c r="I111" s="1647"/>
      <c r="J111" s="1692" t="s">
        <v>464</v>
      </c>
      <c r="K111" s="1556"/>
      <c r="L111" s="1556"/>
      <c r="M111" s="1654" t="s">
        <v>103</v>
      </c>
      <c r="N111" s="1655"/>
      <c r="P111" s="1647"/>
      <c r="Q111" s="1692" t="s">
        <v>464</v>
      </c>
      <c r="R111" s="1556"/>
      <c r="S111" s="1556"/>
      <c r="T111" s="1654" t="s">
        <v>103</v>
      </c>
      <c r="U111" s="1655"/>
    </row>
    <row r="112" spans="2:24" ht="18.75" customHeight="1" x14ac:dyDescent="0.2">
      <c r="B112" s="1647"/>
      <c r="C112" s="1745" t="s">
        <v>1859</v>
      </c>
      <c r="D112" s="1746"/>
      <c r="E112" s="1746"/>
      <c r="F112" s="1746"/>
      <c r="G112" s="1747"/>
      <c r="I112" s="1647"/>
      <c r="J112" s="1665" t="s">
        <v>1859</v>
      </c>
      <c r="K112" s="1666"/>
      <c r="L112" s="1666"/>
      <c r="M112" s="1666"/>
      <c r="N112" s="1667"/>
      <c r="P112" s="1647"/>
      <c r="Q112" s="1665" t="s">
        <v>1859</v>
      </c>
      <c r="R112" s="1666"/>
      <c r="S112" s="1666"/>
      <c r="T112" s="1666"/>
      <c r="U112" s="1667"/>
    </row>
    <row r="113" spans="2:21" ht="39" customHeight="1" x14ac:dyDescent="0.2">
      <c r="B113" s="1647"/>
      <c r="C113" s="912" t="s">
        <v>462</v>
      </c>
      <c r="D113" s="1656" t="s">
        <v>321</v>
      </c>
      <c r="E113" s="1657"/>
      <c r="F113" s="1657"/>
      <c r="G113" s="1658"/>
      <c r="I113" s="1647"/>
      <c r="J113" s="1748" t="s">
        <v>462</v>
      </c>
      <c r="K113" s="1556"/>
      <c r="L113" s="1556"/>
      <c r="M113" s="1656" t="s">
        <v>321</v>
      </c>
      <c r="N113" s="1749"/>
      <c r="P113" s="1647"/>
      <c r="Q113" s="1748" t="s">
        <v>462</v>
      </c>
      <c r="R113" s="1750"/>
      <c r="S113" s="1750"/>
      <c r="T113" s="1656" t="s">
        <v>321</v>
      </c>
      <c r="U113" s="1749"/>
    </row>
    <row r="114" spans="2:21" ht="39" customHeight="1" thickBot="1" x14ac:dyDescent="0.25">
      <c r="B114" s="1648"/>
      <c r="C114" s="1183" t="s">
        <v>463</v>
      </c>
      <c r="D114" s="1735" t="s">
        <v>125</v>
      </c>
      <c r="E114" s="1736"/>
      <c r="F114" s="1736"/>
      <c r="G114" s="1737"/>
      <c r="I114" s="1648"/>
      <c r="J114" s="1742" t="s">
        <v>463</v>
      </c>
      <c r="K114" s="1743"/>
      <c r="L114" s="1743"/>
      <c r="M114" s="1735" t="s">
        <v>125</v>
      </c>
      <c r="N114" s="1744"/>
      <c r="P114" s="1648"/>
      <c r="Q114" s="1742" t="s">
        <v>463</v>
      </c>
      <c r="R114" s="1743"/>
      <c r="S114" s="1743"/>
      <c r="T114" s="1735" t="s">
        <v>125</v>
      </c>
      <c r="U114" s="1744"/>
    </row>
    <row r="115" spans="2:21" ht="28.5" customHeight="1" thickBot="1" x14ac:dyDescent="0.25">
      <c r="B115" s="1646" t="s">
        <v>641</v>
      </c>
      <c r="C115" s="1728" t="s">
        <v>1699</v>
      </c>
      <c r="D115" s="1696"/>
      <c r="E115" s="1696"/>
      <c r="F115" s="1696"/>
      <c r="G115" s="1697"/>
      <c r="I115" s="1646" t="s">
        <v>641</v>
      </c>
      <c r="J115" s="1696" t="s">
        <v>1700</v>
      </c>
      <c r="K115" s="1696"/>
      <c r="L115" s="1696"/>
      <c r="M115" s="1696"/>
      <c r="N115" s="1697"/>
      <c r="P115" s="1646" t="s">
        <v>641</v>
      </c>
      <c r="Q115" s="1696" t="s">
        <v>1701</v>
      </c>
      <c r="R115" s="1696"/>
      <c r="S115" s="1696"/>
      <c r="T115" s="1696"/>
      <c r="U115" s="1697"/>
    </row>
    <row r="116" spans="2:21" ht="39" customHeight="1" x14ac:dyDescent="0.2">
      <c r="B116" s="1647"/>
      <c r="C116" s="1184" t="s">
        <v>451</v>
      </c>
      <c r="D116" s="1732" t="s">
        <v>1379</v>
      </c>
      <c r="E116" s="1733"/>
      <c r="F116" s="1733"/>
      <c r="G116" s="1734"/>
      <c r="I116" s="1647"/>
      <c r="J116" s="1678" t="s">
        <v>451</v>
      </c>
      <c r="K116" s="1679"/>
      <c r="L116" s="1679"/>
      <c r="M116" s="1649" t="s">
        <v>1379</v>
      </c>
      <c r="N116" s="1650"/>
      <c r="P116" s="1647"/>
      <c r="Q116" s="1678" t="s">
        <v>451</v>
      </c>
      <c r="R116" s="1679"/>
      <c r="S116" s="1679"/>
      <c r="T116" s="1649" t="s">
        <v>1379</v>
      </c>
      <c r="U116" s="1650"/>
    </row>
    <row r="117" spans="2:21" ht="38.25" customHeight="1" x14ac:dyDescent="0.2">
      <c r="B117" s="1647"/>
      <c r="C117" s="10" t="s">
        <v>462</v>
      </c>
      <c r="D117" s="1656" t="s">
        <v>320</v>
      </c>
      <c r="E117" s="1657"/>
      <c r="F117" s="1657"/>
      <c r="G117" s="1658"/>
      <c r="I117" s="1647"/>
      <c r="J117" s="1692" t="s">
        <v>462</v>
      </c>
      <c r="K117" s="1556"/>
      <c r="L117" s="1556"/>
      <c r="M117" s="1654" t="s">
        <v>320</v>
      </c>
      <c r="N117" s="1655"/>
      <c r="P117" s="1647"/>
      <c r="Q117" s="1692" t="s">
        <v>462</v>
      </c>
      <c r="R117" s="1556"/>
      <c r="S117" s="1556"/>
      <c r="T117" s="1654" t="s">
        <v>320</v>
      </c>
      <c r="U117" s="1655"/>
    </row>
    <row r="118" spans="2:21" ht="40.5" customHeight="1" x14ac:dyDescent="0.2">
      <c r="B118" s="1647"/>
      <c r="C118" s="10" t="s">
        <v>463</v>
      </c>
      <c r="D118" s="1656" t="s">
        <v>125</v>
      </c>
      <c r="E118" s="1657"/>
      <c r="F118" s="1657"/>
      <c r="G118" s="1658"/>
      <c r="I118" s="1647"/>
      <c r="J118" s="1692" t="s">
        <v>463</v>
      </c>
      <c r="K118" s="1556"/>
      <c r="L118" s="1556"/>
      <c r="M118" s="1654" t="s">
        <v>125</v>
      </c>
      <c r="N118" s="1655"/>
      <c r="P118" s="1647"/>
      <c r="Q118" s="1692" t="s">
        <v>463</v>
      </c>
      <c r="R118" s="1556"/>
      <c r="S118" s="1556"/>
      <c r="T118" s="1654" t="s">
        <v>125</v>
      </c>
      <c r="U118" s="1655"/>
    </row>
    <row r="119" spans="2:21" ht="39" customHeight="1" thickBot="1" x14ac:dyDescent="0.25">
      <c r="B119" s="1648"/>
      <c r="C119" s="10" t="s">
        <v>464</v>
      </c>
      <c r="D119" s="1735" t="s">
        <v>103</v>
      </c>
      <c r="E119" s="1736"/>
      <c r="F119" s="1736"/>
      <c r="G119" s="1737"/>
      <c r="I119" s="1647"/>
      <c r="J119" s="1692" t="s">
        <v>464</v>
      </c>
      <c r="K119" s="1556"/>
      <c r="L119" s="1556"/>
      <c r="M119" s="1654" t="s">
        <v>103</v>
      </c>
      <c r="N119" s="1655"/>
      <c r="P119" s="1647"/>
      <c r="Q119" s="1692" t="s">
        <v>464</v>
      </c>
      <c r="R119" s="1556"/>
      <c r="S119" s="1556"/>
      <c r="T119" s="1654" t="s">
        <v>103</v>
      </c>
      <c r="U119" s="1655"/>
    </row>
    <row r="120" spans="2:21" ht="31.5" customHeight="1" thickBot="1" x14ac:dyDescent="0.25">
      <c r="B120" s="1646" t="s">
        <v>642</v>
      </c>
      <c r="C120" s="1728" t="s">
        <v>1699</v>
      </c>
      <c r="D120" s="1696"/>
      <c r="E120" s="1696"/>
      <c r="F120" s="1696"/>
      <c r="G120" s="1697"/>
      <c r="I120" s="1646" t="s">
        <v>642</v>
      </c>
      <c r="J120" s="1741" t="s">
        <v>1702</v>
      </c>
      <c r="K120" s="1696"/>
      <c r="L120" s="1696"/>
      <c r="M120" s="1696"/>
      <c r="N120" s="1697"/>
      <c r="P120" s="1646" t="s">
        <v>642</v>
      </c>
      <c r="Q120" s="1696" t="s">
        <v>1701</v>
      </c>
      <c r="R120" s="1696"/>
      <c r="S120" s="1696"/>
      <c r="T120" s="1696"/>
      <c r="U120" s="1697"/>
    </row>
    <row r="121" spans="2:21" ht="38.25" customHeight="1" x14ac:dyDescent="0.2">
      <c r="B121" s="1647"/>
      <c r="C121" s="1184" t="s">
        <v>451</v>
      </c>
      <c r="D121" s="1732" t="s">
        <v>1379</v>
      </c>
      <c r="E121" s="1733"/>
      <c r="F121" s="1733"/>
      <c r="G121" s="1734"/>
      <c r="I121" s="1647"/>
      <c r="J121" s="1678" t="s">
        <v>451</v>
      </c>
      <c r="K121" s="1679"/>
      <c r="L121" s="1679"/>
      <c r="M121" s="1649" t="s">
        <v>1379</v>
      </c>
      <c r="N121" s="1650"/>
      <c r="P121" s="1647"/>
      <c r="Q121" s="1678" t="s">
        <v>451</v>
      </c>
      <c r="R121" s="1679"/>
      <c r="S121" s="1679"/>
      <c r="T121" s="1649" t="s">
        <v>1379</v>
      </c>
      <c r="U121" s="1650"/>
    </row>
    <row r="122" spans="2:21" ht="38.25" customHeight="1" x14ac:dyDescent="0.2">
      <c r="B122" s="1647"/>
      <c r="C122" s="10" t="s">
        <v>462</v>
      </c>
      <c r="D122" s="1656" t="s">
        <v>321</v>
      </c>
      <c r="E122" s="1657"/>
      <c r="F122" s="1657"/>
      <c r="G122" s="1658"/>
      <c r="I122" s="1647"/>
      <c r="J122" s="1692" t="s">
        <v>462</v>
      </c>
      <c r="K122" s="1556"/>
      <c r="L122" s="1556"/>
      <c r="M122" s="1654" t="s">
        <v>321</v>
      </c>
      <c r="N122" s="1655"/>
      <c r="P122" s="1647"/>
      <c r="Q122" s="1692" t="s">
        <v>462</v>
      </c>
      <c r="R122" s="1556"/>
      <c r="S122" s="1556"/>
      <c r="T122" s="1654" t="s">
        <v>321</v>
      </c>
      <c r="U122" s="1655"/>
    </row>
    <row r="123" spans="2:21" ht="39.75" customHeight="1" x14ac:dyDescent="0.2">
      <c r="B123" s="1647"/>
      <c r="C123" s="10" t="s">
        <v>463</v>
      </c>
      <c r="D123" s="1656" t="s">
        <v>125</v>
      </c>
      <c r="E123" s="1657"/>
      <c r="F123" s="1657"/>
      <c r="G123" s="1658"/>
      <c r="I123" s="1647"/>
      <c r="J123" s="1692" t="s">
        <v>463</v>
      </c>
      <c r="K123" s="1556"/>
      <c r="L123" s="1556"/>
      <c r="M123" s="1654" t="s">
        <v>125</v>
      </c>
      <c r="N123" s="1655"/>
      <c r="P123" s="1647"/>
      <c r="Q123" s="1692" t="s">
        <v>463</v>
      </c>
      <c r="R123" s="1556"/>
      <c r="S123" s="1556"/>
      <c r="T123" s="1654" t="s">
        <v>125</v>
      </c>
      <c r="U123" s="1655"/>
    </row>
    <row r="124" spans="2:21" ht="39" customHeight="1" thickBot="1" x14ac:dyDescent="0.25">
      <c r="B124" s="1648"/>
      <c r="C124" s="10" t="s">
        <v>464</v>
      </c>
      <c r="D124" s="1735" t="s">
        <v>103</v>
      </c>
      <c r="E124" s="1736"/>
      <c r="F124" s="1736"/>
      <c r="G124" s="1737"/>
      <c r="I124" s="1647"/>
      <c r="J124" s="1692" t="s">
        <v>464</v>
      </c>
      <c r="K124" s="1556"/>
      <c r="L124" s="1556"/>
      <c r="M124" s="1654" t="s">
        <v>103</v>
      </c>
      <c r="N124" s="1655"/>
      <c r="P124" s="1647"/>
      <c r="Q124" s="1692" t="s">
        <v>464</v>
      </c>
      <c r="R124" s="1556"/>
      <c r="S124" s="1556"/>
      <c r="T124" s="1654" t="s">
        <v>103</v>
      </c>
      <c r="U124" s="1655"/>
    </row>
    <row r="125" spans="2:21" ht="28.5" customHeight="1" thickBot="1" x14ac:dyDescent="0.25">
      <c r="B125" s="1646" t="s">
        <v>643</v>
      </c>
      <c r="C125" s="1728" t="s">
        <v>1699</v>
      </c>
      <c r="D125" s="1696"/>
      <c r="E125" s="1696"/>
      <c r="F125" s="1696"/>
      <c r="G125" s="1697"/>
      <c r="I125" s="1646" t="s">
        <v>643</v>
      </c>
      <c r="J125" s="1696" t="s">
        <v>1700</v>
      </c>
      <c r="K125" s="1696"/>
      <c r="L125" s="1696"/>
      <c r="M125" s="1696"/>
      <c r="N125" s="1697"/>
      <c r="P125" s="1646" t="s">
        <v>643</v>
      </c>
      <c r="Q125" s="1696" t="s">
        <v>1701</v>
      </c>
      <c r="R125" s="1696"/>
      <c r="S125" s="1696"/>
      <c r="T125" s="1696"/>
      <c r="U125" s="1697"/>
    </row>
    <row r="126" spans="2:21" ht="39" customHeight="1" x14ac:dyDescent="0.2">
      <c r="B126" s="1647"/>
      <c r="C126" s="1184" t="s">
        <v>451</v>
      </c>
      <c r="D126" s="1732" t="s">
        <v>1379</v>
      </c>
      <c r="E126" s="1733"/>
      <c r="F126" s="1733"/>
      <c r="G126" s="1734"/>
      <c r="I126" s="1647"/>
      <c r="J126" s="1678" t="s">
        <v>451</v>
      </c>
      <c r="K126" s="1679"/>
      <c r="L126" s="1679"/>
      <c r="M126" s="1649" t="s">
        <v>1379</v>
      </c>
      <c r="N126" s="1650"/>
      <c r="P126" s="1647"/>
      <c r="Q126" s="1678" t="s">
        <v>396</v>
      </c>
      <c r="R126" s="1679"/>
      <c r="S126" s="1679"/>
      <c r="T126" s="1649" t="s">
        <v>1379</v>
      </c>
      <c r="U126" s="1650"/>
    </row>
    <row r="127" spans="2:21" ht="39.75" customHeight="1" x14ac:dyDescent="0.2">
      <c r="B127" s="1647"/>
      <c r="C127" s="10" t="s">
        <v>462</v>
      </c>
      <c r="D127" s="1656" t="s">
        <v>1379</v>
      </c>
      <c r="E127" s="1657"/>
      <c r="F127" s="1657"/>
      <c r="G127" s="1658"/>
      <c r="I127" s="1647"/>
      <c r="J127" s="1692" t="s">
        <v>462</v>
      </c>
      <c r="K127" s="1556"/>
      <c r="L127" s="1556"/>
      <c r="M127" s="1654" t="s">
        <v>1379</v>
      </c>
      <c r="N127" s="1655"/>
      <c r="P127" s="1647"/>
      <c r="Q127" s="1692" t="s">
        <v>462</v>
      </c>
      <c r="R127" s="1556"/>
      <c r="S127" s="1556"/>
      <c r="T127" s="1654" t="s">
        <v>1379</v>
      </c>
      <c r="U127" s="1655"/>
    </row>
    <row r="128" spans="2:21" ht="38.25" customHeight="1" x14ac:dyDescent="0.2">
      <c r="B128" s="1647"/>
      <c r="C128" s="10" t="s">
        <v>496</v>
      </c>
      <c r="D128" s="1656" t="s">
        <v>3964</v>
      </c>
      <c r="E128" s="1657"/>
      <c r="F128" s="1657"/>
      <c r="G128" s="1658"/>
      <c r="I128" s="1647"/>
      <c r="J128" s="1675" t="s">
        <v>496</v>
      </c>
      <c r="K128" s="1676"/>
      <c r="L128" s="1676"/>
      <c r="M128" s="1654" t="s">
        <v>3964</v>
      </c>
      <c r="N128" s="1655"/>
      <c r="P128" s="1647"/>
      <c r="Q128" s="1675" t="s">
        <v>496</v>
      </c>
      <c r="R128" s="1676"/>
      <c r="S128" s="1676"/>
      <c r="T128" s="1654" t="s">
        <v>3964</v>
      </c>
      <c r="U128" s="1655"/>
    </row>
    <row r="129" spans="2:21" ht="39.75" customHeight="1" x14ac:dyDescent="0.2">
      <c r="B129" s="1647"/>
      <c r="C129" s="10" t="s">
        <v>497</v>
      </c>
      <c r="D129" s="1656" t="s">
        <v>125</v>
      </c>
      <c r="E129" s="1657"/>
      <c r="F129" s="1657"/>
      <c r="G129" s="1658"/>
      <c r="I129" s="1647"/>
      <c r="J129" s="1626" t="s">
        <v>497</v>
      </c>
      <c r="K129" s="1677"/>
      <c r="L129" s="1677"/>
      <c r="M129" s="1654" t="s">
        <v>125</v>
      </c>
      <c r="N129" s="1655"/>
      <c r="P129" s="1647"/>
      <c r="Q129" s="1626" t="s">
        <v>497</v>
      </c>
      <c r="R129" s="1677"/>
      <c r="S129" s="1677"/>
      <c r="T129" s="1654" t="s">
        <v>125</v>
      </c>
      <c r="U129" s="1655"/>
    </row>
    <row r="130" spans="2:21" ht="39" customHeight="1" thickBot="1" x14ac:dyDescent="0.25">
      <c r="B130" s="1648"/>
      <c r="C130" s="82" t="s">
        <v>1286</v>
      </c>
      <c r="D130" s="1738" t="s">
        <v>103</v>
      </c>
      <c r="E130" s="1739"/>
      <c r="F130" s="1739"/>
      <c r="G130" s="1740"/>
      <c r="I130" s="1647"/>
      <c r="J130" s="1692" t="s">
        <v>1286</v>
      </c>
      <c r="K130" s="1556"/>
      <c r="L130" s="1556"/>
      <c r="M130" s="1654" t="s">
        <v>103</v>
      </c>
      <c r="N130" s="1655"/>
      <c r="P130" s="1647"/>
      <c r="Q130" s="1692" t="s">
        <v>1286</v>
      </c>
      <c r="R130" s="1556"/>
      <c r="S130" s="1556"/>
      <c r="T130" s="1654" t="s">
        <v>103</v>
      </c>
      <c r="U130" s="1655"/>
    </row>
    <row r="131" spans="2:21" ht="28.5" customHeight="1" thickBot="1" x14ac:dyDescent="0.25">
      <c r="B131" s="1646" t="s">
        <v>644</v>
      </c>
      <c r="C131" s="1728" t="s">
        <v>1699</v>
      </c>
      <c r="D131" s="1696"/>
      <c r="E131" s="1696"/>
      <c r="F131" s="1696"/>
      <c r="G131" s="1697"/>
      <c r="I131" s="1646" t="s">
        <v>644</v>
      </c>
      <c r="J131" s="1696" t="s">
        <v>1700</v>
      </c>
      <c r="K131" s="1696"/>
      <c r="L131" s="1696"/>
      <c r="M131" s="1696"/>
      <c r="N131" s="1697"/>
      <c r="P131" s="1646" t="s">
        <v>644</v>
      </c>
      <c r="Q131" s="1696" t="s">
        <v>1701</v>
      </c>
      <c r="R131" s="1696"/>
      <c r="S131" s="1696"/>
      <c r="T131" s="1696"/>
      <c r="U131" s="1697"/>
    </row>
    <row r="132" spans="2:21" ht="35.25" customHeight="1" x14ac:dyDescent="0.2">
      <c r="B132" s="1647"/>
      <c r="C132" s="1184" t="s">
        <v>451</v>
      </c>
      <c r="D132" s="1732" t="s">
        <v>1379</v>
      </c>
      <c r="E132" s="1733"/>
      <c r="F132" s="1733"/>
      <c r="G132" s="1734"/>
      <c r="I132" s="1647"/>
      <c r="J132" s="1678" t="s">
        <v>451</v>
      </c>
      <c r="K132" s="1679"/>
      <c r="L132" s="1679"/>
      <c r="M132" s="1649" t="s">
        <v>1379</v>
      </c>
      <c r="N132" s="1650"/>
      <c r="P132" s="1647"/>
      <c r="Q132" s="1678" t="s">
        <v>451</v>
      </c>
      <c r="R132" s="1679"/>
      <c r="S132" s="1679"/>
      <c r="T132" s="1649" t="s">
        <v>1379</v>
      </c>
      <c r="U132" s="1650"/>
    </row>
    <row r="133" spans="2:21" ht="39.75" customHeight="1" x14ac:dyDescent="0.2">
      <c r="B133" s="1647"/>
      <c r="C133" s="10" t="s">
        <v>462</v>
      </c>
      <c r="D133" s="1656" t="s">
        <v>1379</v>
      </c>
      <c r="E133" s="1657"/>
      <c r="F133" s="1657"/>
      <c r="G133" s="1658"/>
      <c r="I133" s="1647"/>
      <c r="J133" s="1692" t="s">
        <v>462</v>
      </c>
      <c r="K133" s="1556"/>
      <c r="L133" s="1556"/>
      <c r="M133" s="1654" t="s">
        <v>1379</v>
      </c>
      <c r="N133" s="1655"/>
      <c r="P133" s="1647"/>
      <c r="Q133" s="1692" t="s">
        <v>462</v>
      </c>
      <c r="R133" s="1556"/>
      <c r="S133" s="1556"/>
      <c r="T133" s="1654" t="s">
        <v>1379</v>
      </c>
      <c r="U133" s="1655"/>
    </row>
    <row r="134" spans="2:21" ht="42.75" customHeight="1" x14ac:dyDescent="0.2">
      <c r="B134" s="1647"/>
      <c r="C134" s="10" t="s">
        <v>496</v>
      </c>
      <c r="D134" s="1656" t="s">
        <v>651</v>
      </c>
      <c r="E134" s="1657"/>
      <c r="F134" s="1657"/>
      <c r="G134" s="1658"/>
      <c r="I134" s="1647"/>
      <c r="J134" s="1675" t="s">
        <v>496</v>
      </c>
      <c r="K134" s="1676"/>
      <c r="L134" s="1676"/>
      <c r="M134" s="1654" t="s">
        <v>651</v>
      </c>
      <c r="N134" s="1655"/>
      <c r="P134" s="1647"/>
      <c r="Q134" s="1675" t="s">
        <v>496</v>
      </c>
      <c r="R134" s="1676"/>
      <c r="S134" s="1676"/>
      <c r="T134" s="1654" t="s">
        <v>651</v>
      </c>
      <c r="U134" s="1655"/>
    </row>
    <row r="135" spans="2:21" ht="40.5" customHeight="1" thickBot="1" x14ac:dyDescent="0.25">
      <c r="B135" s="1648"/>
      <c r="C135" s="10" t="s">
        <v>497</v>
      </c>
      <c r="D135" s="1735" t="s">
        <v>125</v>
      </c>
      <c r="E135" s="1736"/>
      <c r="F135" s="1736"/>
      <c r="G135" s="1737"/>
      <c r="I135" s="1647"/>
      <c r="J135" s="1626" t="s">
        <v>497</v>
      </c>
      <c r="K135" s="1677"/>
      <c r="L135" s="1677"/>
      <c r="M135" s="1654" t="s">
        <v>125</v>
      </c>
      <c r="N135" s="1655"/>
      <c r="P135" s="1647"/>
      <c r="Q135" s="1626" t="s">
        <v>497</v>
      </c>
      <c r="R135" s="1677"/>
      <c r="S135" s="1677"/>
      <c r="T135" s="1654" t="s">
        <v>125</v>
      </c>
      <c r="U135" s="1655"/>
    </row>
    <row r="136" spans="2:21" ht="27.75" customHeight="1" thickBot="1" x14ac:dyDescent="0.25">
      <c r="B136" s="1646" t="s">
        <v>645</v>
      </c>
      <c r="C136" s="1728" t="s">
        <v>1699</v>
      </c>
      <c r="D136" s="1696"/>
      <c r="E136" s="1696"/>
      <c r="F136" s="1696"/>
      <c r="G136" s="1697"/>
      <c r="I136" s="1646" t="s">
        <v>645</v>
      </c>
      <c r="J136" s="1696" t="s">
        <v>1700</v>
      </c>
      <c r="K136" s="1696"/>
      <c r="L136" s="1696"/>
      <c r="M136" s="1696"/>
      <c r="N136" s="1697"/>
      <c r="P136" s="1646" t="s">
        <v>645</v>
      </c>
      <c r="Q136" s="1696" t="s">
        <v>1701</v>
      </c>
      <c r="R136" s="1696"/>
      <c r="S136" s="1696"/>
      <c r="T136" s="1696"/>
      <c r="U136" s="1697"/>
    </row>
    <row r="137" spans="2:21" ht="31.5" customHeight="1" thickBot="1" x14ac:dyDescent="0.25">
      <c r="B137" s="1648"/>
      <c r="C137" s="1634" t="s">
        <v>1377</v>
      </c>
      <c r="D137" s="1635"/>
      <c r="E137" s="1635"/>
      <c r="F137" s="1635"/>
      <c r="G137" s="1636"/>
      <c r="I137" s="1647"/>
      <c r="J137" s="1729" t="s">
        <v>1377</v>
      </c>
      <c r="K137" s="1730"/>
      <c r="L137" s="1730"/>
      <c r="M137" s="1730"/>
      <c r="N137" s="1731"/>
      <c r="P137" s="1647"/>
      <c r="Q137" s="1729" t="s">
        <v>1377</v>
      </c>
      <c r="R137" s="1730"/>
      <c r="S137" s="1730"/>
      <c r="T137" s="1730"/>
      <c r="U137" s="1731"/>
    </row>
    <row r="138" spans="2:21" ht="42.75" customHeight="1" thickBot="1" x14ac:dyDescent="0.25">
      <c r="B138" s="254" t="s">
        <v>652</v>
      </c>
      <c r="C138" s="1634" t="s">
        <v>656</v>
      </c>
      <c r="D138" s="1635"/>
      <c r="E138" s="1635"/>
      <c r="F138" s="1635"/>
      <c r="G138" s="1636"/>
      <c r="I138" s="254" t="s">
        <v>652</v>
      </c>
      <c r="J138" s="1634" t="s">
        <v>657</v>
      </c>
      <c r="K138" s="1635"/>
      <c r="L138" s="1635"/>
      <c r="M138" s="1635"/>
      <c r="N138" s="1636"/>
      <c r="P138" s="254" t="s">
        <v>652</v>
      </c>
      <c r="Q138" s="1634" t="s">
        <v>658</v>
      </c>
      <c r="R138" s="1635"/>
      <c r="S138" s="1635"/>
      <c r="T138" s="1635"/>
      <c r="U138" s="1636"/>
    </row>
    <row r="140" spans="2:21" ht="15" customHeight="1" thickBot="1" x14ac:dyDescent="0.25"/>
    <row r="141" spans="2:21" ht="27" customHeight="1" thickBot="1" x14ac:dyDescent="0.25">
      <c r="B141" s="1637" t="s">
        <v>1389</v>
      </c>
      <c r="C141" s="1638"/>
      <c r="D141" s="1638"/>
      <c r="E141" s="1638"/>
      <c r="F141" s="1638"/>
      <c r="G141" s="1639"/>
      <c r="I141" s="1637" t="s">
        <v>1390</v>
      </c>
      <c r="J141" s="1638"/>
      <c r="K141" s="1638"/>
      <c r="L141" s="1638"/>
      <c r="M141" s="1638"/>
      <c r="N141" s="1639"/>
      <c r="P141" s="1637" t="s">
        <v>1391</v>
      </c>
      <c r="Q141" s="1638"/>
      <c r="R141" s="1638"/>
      <c r="S141" s="1638"/>
      <c r="T141" s="1638"/>
      <c r="U141" s="1639"/>
    </row>
    <row r="142" spans="2:21" ht="34.5" customHeight="1" thickBot="1" x14ac:dyDescent="0.25">
      <c r="B142" s="256" t="s">
        <v>1056</v>
      </c>
      <c r="C142" s="257" t="s">
        <v>1048</v>
      </c>
      <c r="D142" s="1643" t="s">
        <v>1373</v>
      </c>
      <c r="E142" s="1644"/>
      <c r="F142" s="1644"/>
      <c r="G142" s="1645"/>
      <c r="I142" s="256" t="s">
        <v>1056</v>
      </c>
      <c r="J142" s="1643" t="s">
        <v>1048</v>
      </c>
      <c r="K142" s="1644"/>
      <c r="L142" s="1645"/>
      <c r="M142" s="1643" t="s">
        <v>1373</v>
      </c>
      <c r="N142" s="1645"/>
      <c r="P142" s="256" t="s">
        <v>1056</v>
      </c>
      <c r="Q142" s="1643" t="s">
        <v>1048</v>
      </c>
      <c r="R142" s="1644"/>
      <c r="S142" s="1645"/>
      <c r="T142" s="1643" t="s">
        <v>1373</v>
      </c>
      <c r="U142" s="1645"/>
    </row>
    <row r="143" spans="2:21" ht="30.75" customHeight="1" thickBot="1" x14ac:dyDescent="0.25">
      <c r="B143" s="1646" t="s">
        <v>125</v>
      </c>
      <c r="C143" s="1696" t="s">
        <v>1698</v>
      </c>
      <c r="D143" s="1696"/>
      <c r="E143" s="1696"/>
      <c r="F143" s="1696"/>
      <c r="G143" s="1697"/>
      <c r="I143" s="1646" t="s">
        <v>125</v>
      </c>
      <c r="J143" s="1699" t="s">
        <v>660</v>
      </c>
      <c r="K143" s="1699"/>
      <c r="L143" s="1699"/>
      <c r="M143" s="1699"/>
      <c r="N143" s="1700"/>
      <c r="P143" s="1646" t="s">
        <v>637</v>
      </c>
      <c r="Q143" s="1635" t="s">
        <v>869</v>
      </c>
      <c r="R143" s="1635"/>
      <c r="S143" s="1635"/>
      <c r="T143" s="1635"/>
      <c r="U143" s="1636"/>
    </row>
    <row r="144" spans="2:21" ht="39" customHeight="1" thickBot="1" x14ac:dyDescent="0.25">
      <c r="B144" s="1647"/>
      <c r="C144" s="654" t="s">
        <v>496</v>
      </c>
      <c r="D144" s="1708" t="s">
        <v>337</v>
      </c>
      <c r="E144" s="1708"/>
      <c r="F144" s="1708"/>
      <c r="G144" s="1709"/>
      <c r="I144" s="1648"/>
      <c r="J144" s="1702"/>
      <c r="K144" s="1702"/>
      <c r="L144" s="1702"/>
      <c r="M144" s="1702"/>
      <c r="N144" s="1703"/>
      <c r="P144" s="1647"/>
      <c r="Q144" s="1716" t="s">
        <v>496</v>
      </c>
      <c r="R144" s="1716"/>
      <c r="S144" s="1706"/>
      <c r="T144" s="1717" t="s">
        <v>1010</v>
      </c>
      <c r="U144" s="1718"/>
    </row>
    <row r="145" spans="2:21" ht="29.25" customHeight="1" thickBot="1" x14ac:dyDescent="0.25">
      <c r="B145" s="1648"/>
      <c r="C145" s="1725" t="s">
        <v>1824</v>
      </c>
      <c r="D145" s="1726"/>
      <c r="E145" s="1726"/>
      <c r="F145" s="1726"/>
      <c r="G145" s="1727"/>
      <c r="I145" s="1646" t="s">
        <v>127</v>
      </c>
      <c r="J145" s="1699" t="s">
        <v>661</v>
      </c>
      <c r="K145" s="1699"/>
      <c r="L145" s="1699"/>
      <c r="M145" s="1699"/>
      <c r="N145" s="1700"/>
      <c r="P145" s="1647"/>
      <c r="Q145" s="1710" t="s">
        <v>836</v>
      </c>
      <c r="R145" s="1711"/>
      <c r="S145" s="1711"/>
      <c r="T145" s="1711"/>
      <c r="U145" s="1711"/>
    </row>
    <row r="146" spans="2:21" ht="37.5" customHeight="1" thickBot="1" x14ac:dyDescent="0.25">
      <c r="B146" s="1646" t="s">
        <v>127</v>
      </c>
      <c r="C146" s="1696" t="s">
        <v>1698</v>
      </c>
      <c r="D146" s="1696"/>
      <c r="E146" s="1696"/>
      <c r="F146" s="1696"/>
      <c r="G146" s="1697"/>
      <c r="I146" s="1648"/>
      <c r="J146" s="1702"/>
      <c r="K146" s="1702"/>
      <c r="L146" s="1702"/>
      <c r="M146" s="1702"/>
      <c r="N146" s="1703"/>
      <c r="P146" s="1648"/>
      <c r="Q146" s="1714" t="s">
        <v>1823</v>
      </c>
      <c r="R146" s="1714"/>
      <c r="S146" s="1714"/>
      <c r="T146" s="1714"/>
      <c r="U146" s="1715"/>
    </row>
    <row r="147" spans="2:21" ht="24.75" customHeight="1" thickBot="1" x14ac:dyDescent="0.25">
      <c r="B147" s="1647"/>
      <c r="C147" s="654" t="s">
        <v>496</v>
      </c>
      <c r="D147" s="1708" t="s">
        <v>1009</v>
      </c>
      <c r="E147" s="1708"/>
      <c r="F147" s="1708"/>
      <c r="G147" s="1709"/>
      <c r="I147" s="1646" t="s">
        <v>637</v>
      </c>
      <c r="J147" s="1698" t="s">
        <v>662</v>
      </c>
      <c r="K147" s="1699"/>
      <c r="L147" s="1699"/>
      <c r="M147" s="1699"/>
      <c r="N147" s="1700"/>
      <c r="P147" s="1646" t="s">
        <v>638</v>
      </c>
      <c r="Q147" s="1635" t="s">
        <v>870</v>
      </c>
      <c r="R147" s="1635"/>
      <c r="S147" s="1635"/>
      <c r="T147" s="1635"/>
      <c r="U147" s="1636"/>
    </row>
    <row r="148" spans="2:21" ht="37.5" customHeight="1" thickBot="1" x14ac:dyDescent="0.25">
      <c r="B148" s="1648"/>
      <c r="C148" s="1725" t="s">
        <v>1824</v>
      </c>
      <c r="D148" s="1726"/>
      <c r="E148" s="1726"/>
      <c r="F148" s="1726"/>
      <c r="G148" s="1727"/>
      <c r="I148" s="1647"/>
      <c r="J148" s="1722"/>
      <c r="K148" s="1723"/>
      <c r="L148" s="1723"/>
      <c r="M148" s="1723"/>
      <c r="N148" s="1724"/>
      <c r="P148" s="1647"/>
      <c r="Q148" s="1716" t="s">
        <v>496</v>
      </c>
      <c r="R148" s="1716"/>
      <c r="S148" s="1706"/>
      <c r="T148" s="1717" t="s">
        <v>1010</v>
      </c>
      <c r="U148" s="1718"/>
    </row>
    <row r="149" spans="2:21" ht="29.25" customHeight="1" thickBot="1" x14ac:dyDescent="0.25">
      <c r="B149" s="1646" t="s">
        <v>637</v>
      </c>
      <c r="C149" s="1696" t="s">
        <v>1696</v>
      </c>
      <c r="D149" s="1696"/>
      <c r="E149" s="1696"/>
      <c r="F149" s="1696"/>
      <c r="G149" s="1697"/>
      <c r="I149" s="1646" t="s">
        <v>638</v>
      </c>
      <c r="J149" s="1698" t="s">
        <v>663</v>
      </c>
      <c r="K149" s="1699"/>
      <c r="L149" s="1699"/>
      <c r="M149" s="1699"/>
      <c r="N149" s="1700"/>
      <c r="P149" s="1647"/>
      <c r="Q149" s="1710" t="s">
        <v>836</v>
      </c>
      <c r="R149" s="1711"/>
      <c r="S149" s="1711"/>
      <c r="T149" s="1711"/>
      <c r="U149" s="1711"/>
    </row>
    <row r="150" spans="2:21" ht="36" customHeight="1" thickBot="1" x14ac:dyDescent="0.25">
      <c r="B150" s="1647"/>
      <c r="C150" s="1184" t="s">
        <v>451</v>
      </c>
      <c r="D150" s="1649" t="s">
        <v>0</v>
      </c>
      <c r="E150" s="1649"/>
      <c r="F150" s="1649"/>
      <c r="G150" s="1650"/>
      <c r="I150" s="1647"/>
      <c r="J150" s="1722"/>
      <c r="K150" s="1723"/>
      <c r="L150" s="1723"/>
      <c r="M150" s="1723"/>
      <c r="N150" s="1724"/>
      <c r="P150" s="1648"/>
      <c r="Q150" s="1714" t="s">
        <v>1823</v>
      </c>
      <c r="R150" s="1714"/>
      <c r="S150" s="1714"/>
      <c r="T150" s="1714"/>
      <c r="U150" s="1715"/>
    </row>
    <row r="151" spans="2:21" ht="27.75" customHeight="1" thickBot="1" x14ac:dyDescent="0.25">
      <c r="B151" s="1646" t="s">
        <v>638</v>
      </c>
      <c r="C151" s="1696" t="s">
        <v>1696</v>
      </c>
      <c r="D151" s="1696"/>
      <c r="E151" s="1696"/>
      <c r="F151" s="1696"/>
      <c r="G151" s="1697"/>
      <c r="I151" s="1646" t="s">
        <v>639</v>
      </c>
      <c r="J151" s="1698" t="s">
        <v>671</v>
      </c>
      <c r="K151" s="1699"/>
      <c r="L151" s="1699"/>
      <c r="M151" s="1699"/>
      <c r="N151" s="1700"/>
      <c r="P151" s="1646" t="s">
        <v>639</v>
      </c>
      <c r="Q151" s="1635" t="s">
        <v>871</v>
      </c>
      <c r="R151" s="1635"/>
      <c r="S151" s="1635"/>
      <c r="T151" s="1635"/>
      <c r="U151" s="1636"/>
    </row>
    <row r="152" spans="2:21" ht="37.5" customHeight="1" thickBot="1" x14ac:dyDescent="0.25">
      <c r="B152" s="1647"/>
      <c r="C152" s="1184" t="s">
        <v>451</v>
      </c>
      <c r="D152" s="1649" t="s">
        <v>998</v>
      </c>
      <c r="E152" s="1649"/>
      <c r="F152" s="1649"/>
      <c r="G152" s="1650"/>
      <c r="I152" s="1647"/>
      <c r="J152" s="1722"/>
      <c r="K152" s="1723"/>
      <c r="L152" s="1723"/>
      <c r="M152" s="1723"/>
      <c r="N152" s="1724"/>
      <c r="P152" s="1647"/>
      <c r="Q152" s="1706" t="s">
        <v>496</v>
      </c>
      <c r="R152" s="1707"/>
      <c r="S152" s="1707"/>
      <c r="T152" s="1708" t="s">
        <v>1010</v>
      </c>
      <c r="U152" s="1709"/>
    </row>
    <row r="153" spans="2:21" ht="29.25" customHeight="1" thickBot="1" x14ac:dyDescent="0.25">
      <c r="B153" s="1646" t="s">
        <v>639</v>
      </c>
      <c r="C153" s="1696" t="s">
        <v>1697</v>
      </c>
      <c r="D153" s="1696"/>
      <c r="E153" s="1696"/>
      <c r="F153" s="1696"/>
      <c r="G153" s="1697"/>
      <c r="I153" s="1646" t="s">
        <v>640</v>
      </c>
      <c r="J153" s="1699" t="s">
        <v>670</v>
      </c>
      <c r="K153" s="1699"/>
      <c r="L153" s="1699"/>
      <c r="M153" s="1699"/>
      <c r="N153" s="1700"/>
      <c r="P153" s="1647"/>
      <c r="Q153" s="1710" t="s">
        <v>836</v>
      </c>
      <c r="R153" s="1711"/>
      <c r="S153" s="1711"/>
      <c r="T153" s="1711"/>
      <c r="U153" s="1711"/>
    </row>
    <row r="154" spans="2:21" ht="36" customHeight="1" thickBot="1" x14ac:dyDescent="0.25">
      <c r="B154" s="1647"/>
      <c r="C154" s="1184" t="s">
        <v>451</v>
      </c>
      <c r="D154" s="1649" t="s">
        <v>998</v>
      </c>
      <c r="E154" s="1649"/>
      <c r="F154" s="1649"/>
      <c r="G154" s="1650"/>
      <c r="I154" s="1648"/>
      <c r="J154" s="1702"/>
      <c r="K154" s="1702"/>
      <c r="L154" s="1702"/>
      <c r="M154" s="1702"/>
      <c r="N154" s="1703"/>
      <c r="P154" s="1648"/>
      <c r="Q154" s="1714" t="s">
        <v>1823</v>
      </c>
      <c r="R154" s="1714"/>
      <c r="S154" s="1714"/>
      <c r="T154" s="1714"/>
      <c r="U154" s="1715"/>
    </row>
    <row r="155" spans="2:21" ht="36" customHeight="1" thickBot="1" x14ac:dyDescent="0.25">
      <c r="B155" s="1646" t="s">
        <v>640</v>
      </c>
      <c r="C155" s="1696" t="s">
        <v>1696</v>
      </c>
      <c r="D155" s="1696"/>
      <c r="E155" s="1696"/>
      <c r="F155" s="1696"/>
      <c r="G155" s="1697"/>
      <c r="I155" s="254" t="s">
        <v>641</v>
      </c>
      <c r="J155" s="1719" t="s">
        <v>669</v>
      </c>
      <c r="K155" s="1720"/>
      <c r="L155" s="1720"/>
      <c r="M155" s="1720"/>
      <c r="N155" s="1721"/>
      <c r="P155" s="1646" t="s">
        <v>640</v>
      </c>
      <c r="Q155" s="1632" t="s">
        <v>872</v>
      </c>
      <c r="R155" s="1632"/>
      <c r="S155" s="1632"/>
      <c r="T155" s="1632"/>
      <c r="U155" s="1633"/>
    </row>
    <row r="156" spans="2:21" ht="39.75" customHeight="1" thickBot="1" x14ac:dyDescent="0.25">
      <c r="B156" s="1647"/>
      <c r="C156" s="1184" t="s">
        <v>451</v>
      </c>
      <c r="D156" s="1649" t="s">
        <v>1379</v>
      </c>
      <c r="E156" s="1649"/>
      <c r="F156" s="1649"/>
      <c r="G156" s="1650"/>
      <c r="I156" s="254" t="s">
        <v>642</v>
      </c>
      <c r="J156" s="1719" t="s">
        <v>668</v>
      </c>
      <c r="K156" s="1720"/>
      <c r="L156" s="1720"/>
      <c r="M156" s="1720"/>
      <c r="N156" s="1721"/>
      <c r="P156" s="1647"/>
      <c r="Q156" s="1706" t="s">
        <v>496</v>
      </c>
      <c r="R156" s="1707"/>
      <c r="S156" s="1707"/>
      <c r="T156" s="1708" t="s">
        <v>1010</v>
      </c>
      <c r="U156" s="1709"/>
    </row>
    <row r="157" spans="2:21" ht="39.75" customHeight="1" thickBot="1" x14ac:dyDescent="0.25">
      <c r="B157" s="1647"/>
      <c r="C157" s="10" t="s">
        <v>462</v>
      </c>
      <c r="D157" s="1654" t="s">
        <v>338</v>
      </c>
      <c r="E157" s="1654"/>
      <c r="F157" s="1654"/>
      <c r="G157" s="1655"/>
      <c r="I157" s="255" t="s">
        <v>643</v>
      </c>
      <c r="J157" s="1698" t="s">
        <v>667</v>
      </c>
      <c r="K157" s="1699"/>
      <c r="L157" s="1699"/>
      <c r="M157" s="1699"/>
      <c r="N157" s="1700"/>
      <c r="P157" s="1647"/>
      <c r="Q157" s="1710" t="s">
        <v>836</v>
      </c>
      <c r="R157" s="1711"/>
      <c r="S157" s="1711"/>
      <c r="T157" s="1711"/>
      <c r="U157" s="1711"/>
    </row>
    <row r="158" spans="2:21" ht="40.5" customHeight="1" thickBot="1" x14ac:dyDescent="0.25">
      <c r="B158" s="1647"/>
      <c r="C158" s="10" t="s">
        <v>463</v>
      </c>
      <c r="D158" s="1654" t="s">
        <v>125</v>
      </c>
      <c r="E158" s="1654"/>
      <c r="F158" s="1654"/>
      <c r="G158" s="1655"/>
      <c r="I158" s="255" t="s">
        <v>644</v>
      </c>
      <c r="J158" s="1719" t="s">
        <v>666</v>
      </c>
      <c r="K158" s="1720"/>
      <c r="L158" s="1720"/>
      <c r="M158" s="1720"/>
      <c r="N158" s="1721"/>
      <c r="P158" s="1648"/>
      <c r="Q158" s="1714" t="s">
        <v>1823</v>
      </c>
      <c r="R158" s="1714"/>
      <c r="S158" s="1714"/>
      <c r="T158" s="1714"/>
      <c r="U158" s="1715"/>
    </row>
    <row r="159" spans="2:21" ht="36" customHeight="1" thickBot="1" x14ac:dyDescent="0.25">
      <c r="B159" s="1647"/>
      <c r="C159" s="10" t="s">
        <v>464</v>
      </c>
      <c r="D159" s="1654" t="s">
        <v>103</v>
      </c>
      <c r="E159" s="1654"/>
      <c r="F159" s="1654"/>
      <c r="G159" s="1655"/>
      <c r="I159" s="255" t="s">
        <v>645</v>
      </c>
      <c r="J159" s="1719" t="s">
        <v>665</v>
      </c>
      <c r="K159" s="1720"/>
      <c r="L159" s="1720"/>
      <c r="M159" s="1720"/>
      <c r="N159" s="1721"/>
      <c r="P159" s="1646" t="s">
        <v>641</v>
      </c>
      <c r="Q159" s="1704" t="s">
        <v>873</v>
      </c>
      <c r="R159" s="1704"/>
      <c r="S159" s="1704"/>
      <c r="T159" s="1704"/>
      <c r="U159" s="1705"/>
    </row>
    <row r="160" spans="2:21" ht="39.75" customHeight="1" x14ac:dyDescent="0.2">
      <c r="B160" s="1647"/>
      <c r="C160" s="1665" t="s">
        <v>1859</v>
      </c>
      <c r="D160" s="1666"/>
      <c r="E160" s="1666"/>
      <c r="F160" s="1666"/>
      <c r="G160" s="1667"/>
      <c r="I160" s="1646" t="s">
        <v>652</v>
      </c>
      <c r="J160" s="1698" t="s">
        <v>664</v>
      </c>
      <c r="K160" s="1699"/>
      <c r="L160" s="1699"/>
      <c r="M160" s="1699"/>
      <c r="N160" s="1700"/>
      <c r="P160" s="1647"/>
      <c r="Q160" s="1706" t="s">
        <v>496</v>
      </c>
      <c r="R160" s="1707"/>
      <c r="S160" s="1707"/>
      <c r="T160" s="1708" t="s">
        <v>1010</v>
      </c>
      <c r="U160" s="1709"/>
    </row>
    <row r="161" spans="2:21" ht="37.5" customHeight="1" thickBot="1" x14ac:dyDescent="0.25">
      <c r="B161" s="1647"/>
      <c r="C161" s="912" t="s">
        <v>462</v>
      </c>
      <c r="D161" s="1654" t="s">
        <v>321</v>
      </c>
      <c r="E161" s="1654"/>
      <c r="F161" s="1654"/>
      <c r="G161" s="1655"/>
      <c r="I161" s="1648"/>
      <c r="J161" s="1701"/>
      <c r="K161" s="1702"/>
      <c r="L161" s="1702"/>
      <c r="M161" s="1702"/>
      <c r="N161" s="1703"/>
      <c r="P161" s="1647"/>
      <c r="Q161" s="1710" t="s">
        <v>836</v>
      </c>
      <c r="R161" s="1711"/>
      <c r="S161" s="1711"/>
      <c r="T161" s="1711"/>
      <c r="U161" s="1711"/>
    </row>
    <row r="162" spans="2:21" ht="36.75" customHeight="1" thickBot="1" x14ac:dyDescent="0.25">
      <c r="B162" s="1648"/>
      <c r="C162" s="1183" t="s">
        <v>463</v>
      </c>
      <c r="D162" s="1668" t="s">
        <v>125</v>
      </c>
      <c r="E162" s="1668"/>
      <c r="F162" s="1668"/>
      <c r="G162" s="1669"/>
      <c r="I162" s="1186"/>
      <c r="J162" s="419"/>
      <c r="K162" s="419"/>
      <c r="L162" s="419"/>
      <c r="M162" s="419"/>
      <c r="N162" s="419"/>
      <c r="P162" s="1648"/>
      <c r="Q162" s="1714" t="s">
        <v>1823</v>
      </c>
      <c r="R162" s="1714"/>
      <c r="S162" s="1714"/>
      <c r="T162" s="1714"/>
      <c r="U162" s="1715"/>
    </row>
    <row r="163" spans="2:21" ht="38.25" customHeight="1" thickBot="1" x14ac:dyDescent="0.25">
      <c r="B163" s="1646" t="s">
        <v>641</v>
      </c>
      <c r="C163" s="1696" t="s">
        <v>1696</v>
      </c>
      <c r="D163" s="1696"/>
      <c r="E163" s="1696"/>
      <c r="F163" s="1696"/>
      <c r="G163" s="1697"/>
      <c r="P163" s="1646" t="s">
        <v>642</v>
      </c>
      <c r="Q163" s="1635" t="s">
        <v>877</v>
      </c>
      <c r="R163" s="1635"/>
      <c r="S163" s="1635"/>
      <c r="T163" s="1635"/>
      <c r="U163" s="1636"/>
    </row>
    <row r="164" spans="2:21" ht="39" customHeight="1" x14ac:dyDescent="0.2">
      <c r="B164" s="1647"/>
      <c r="C164" s="1184" t="s">
        <v>451</v>
      </c>
      <c r="D164" s="1649" t="s">
        <v>1379</v>
      </c>
      <c r="E164" s="1649"/>
      <c r="F164" s="1649"/>
      <c r="G164" s="1650"/>
      <c r="P164" s="1647"/>
      <c r="Q164" s="1716" t="s">
        <v>496</v>
      </c>
      <c r="R164" s="1716"/>
      <c r="S164" s="1706"/>
      <c r="T164" s="1717" t="s">
        <v>1010</v>
      </c>
      <c r="U164" s="1718"/>
    </row>
    <row r="165" spans="2:21" ht="38.25" customHeight="1" x14ac:dyDescent="0.2">
      <c r="B165" s="1647"/>
      <c r="C165" s="10" t="s">
        <v>462</v>
      </c>
      <c r="D165" s="1654" t="s">
        <v>320</v>
      </c>
      <c r="E165" s="1654"/>
      <c r="F165" s="1654"/>
      <c r="G165" s="1655"/>
      <c r="P165" s="1647"/>
      <c r="Q165" s="1710" t="s">
        <v>836</v>
      </c>
      <c r="R165" s="1711"/>
      <c r="S165" s="1711"/>
      <c r="T165" s="1711"/>
      <c r="U165" s="1711"/>
    </row>
    <row r="166" spans="2:21" ht="39" customHeight="1" thickBot="1" x14ac:dyDescent="0.25">
      <c r="B166" s="1647"/>
      <c r="C166" s="10" t="s">
        <v>463</v>
      </c>
      <c r="D166" s="1654" t="s">
        <v>125</v>
      </c>
      <c r="E166" s="1654"/>
      <c r="F166" s="1654"/>
      <c r="G166" s="1655"/>
      <c r="P166" s="1648"/>
      <c r="Q166" s="1714" t="s">
        <v>1823</v>
      </c>
      <c r="R166" s="1714"/>
      <c r="S166" s="1714"/>
      <c r="T166" s="1714"/>
      <c r="U166" s="1715"/>
    </row>
    <row r="167" spans="2:21" ht="39" customHeight="1" thickBot="1" x14ac:dyDescent="0.25">
      <c r="B167" s="1648"/>
      <c r="C167" s="10" t="s">
        <v>464</v>
      </c>
      <c r="D167" s="1654" t="s">
        <v>103</v>
      </c>
      <c r="E167" s="1654"/>
      <c r="F167" s="1654"/>
      <c r="G167" s="1655"/>
      <c r="P167" s="1646" t="s">
        <v>643</v>
      </c>
      <c r="Q167" s="1635" t="s">
        <v>876</v>
      </c>
      <c r="R167" s="1635"/>
      <c r="S167" s="1635"/>
      <c r="T167" s="1635"/>
      <c r="U167" s="1636"/>
    </row>
    <row r="168" spans="2:21" ht="37.5" customHeight="1" thickBot="1" x14ac:dyDescent="0.25">
      <c r="B168" s="1646" t="s">
        <v>642</v>
      </c>
      <c r="C168" s="1696" t="s">
        <v>1696</v>
      </c>
      <c r="D168" s="1696"/>
      <c r="E168" s="1696"/>
      <c r="F168" s="1696"/>
      <c r="G168" s="1697"/>
      <c r="P168" s="1647"/>
      <c r="Q168" s="1716" t="s">
        <v>496</v>
      </c>
      <c r="R168" s="1716"/>
      <c r="S168" s="1706"/>
      <c r="T168" s="1717" t="s">
        <v>1010</v>
      </c>
      <c r="U168" s="1718"/>
    </row>
    <row r="169" spans="2:21" ht="36" customHeight="1" x14ac:dyDescent="0.2">
      <c r="B169" s="1647"/>
      <c r="C169" s="1184" t="s">
        <v>451</v>
      </c>
      <c r="D169" s="1649" t="s">
        <v>1379</v>
      </c>
      <c r="E169" s="1649"/>
      <c r="F169" s="1649"/>
      <c r="G169" s="1650"/>
      <c r="P169" s="1647"/>
      <c r="Q169" s="1710" t="s">
        <v>836</v>
      </c>
      <c r="R169" s="1711"/>
      <c r="S169" s="1711"/>
      <c r="T169" s="1711"/>
      <c r="U169" s="1711"/>
    </row>
    <row r="170" spans="2:21" ht="38.25" customHeight="1" thickBot="1" x14ac:dyDescent="0.25">
      <c r="B170" s="1647"/>
      <c r="C170" s="10" t="s">
        <v>462</v>
      </c>
      <c r="D170" s="1654" t="s">
        <v>321</v>
      </c>
      <c r="E170" s="1654"/>
      <c r="F170" s="1654"/>
      <c r="G170" s="1655"/>
      <c r="P170" s="1648"/>
      <c r="Q170" s="1714" t="s">
        <v>1823</v>
      </c>
      <c r="R170" s="1714"/>
      <c r="S170" s="1714"/>
      <c r="T170" s="1714"/>
      <c r="U170" s="1715"/>
    </row>
    <row r="171" spans="2:21" ht="39" customHeight="1" thickBot="1" x14ac:dyDescent="0.25">
      <c r="B171" s="1647"/>
      <c r="C171" s="10" t="s">
        <v>463</v>
      </c>
      <c r="D171" s="1654" t="s">
        <v>125</v>
      </c>
      <c r="E171" s="1654"/>
      <c r="F171" s="1654"/>
      <c r="G171" s="1655"/>
      <c r="P171" s="1646" t="s">
        <v>644</v>
      </c>
      <c r="Q171" s="1632" t="s">
        <v>875</v>
      </c>
      <c r="R171" s="1632"/>
      <c r="S171" s="1632"/>
      <c r="T171" s="1632"/>
      <c r="U171" s="1633"/>
    </row>
    <row r="172" spans="2:21" ht="37.5" customHeight="1" thickBot="1" x14ac:dyDescent="0.25">
      <c r="B172" s="1647"/>
      <c r="C172" s="10" t="s">
        <v>464</v>
      </c>
      <c r="D172" s="1654" t="s">
        <v>103</v>
      </c>
      <c r="E172" s="1654"/>
      <c r="F172" s="1654"/>
      <c r="G172" s="1655"/>
      <c r="P172" s="1647"/>
      <c r="Q172" s="1706" t="s">
        <v>496</v>
      </c>
      <c r="R172" s="1707"/>
      <c r="S172" s="1707"/>
      <c r="T172" s="1708" t="s">
        <v>1010</v>
      </c>
      <c r="U172" s="1709"/>
    </row>
    <row r="173" spans="2:21" ht="37.5" customHeight="1" thickBot="1" x14ac:dyDescent="0.25">
      <c r="B173" s="1646" t="s">
        <v>643</v>
      </c>
      <c r="C173" s="1696" t="s">
        <v>1696</v>
      </c>
      <c r="D173" s="1696"/>
      <c r="E173" s="1696"/>
      <c r="F173" s="1696"/>
      <c r="G173" s="1697"/>
      <c r="P173" s="1647"/>
      <c r="Q173" s="1710" t="s">
        <v>836</v>
      </c>
      <c r="R173" s="1711"/>
      <c r="S173" s="1711"/>
      <c r="T173" s="1711"/>
      <c r="U173" s="1711"/>
    </row>
    <row r="174" spans="2:21" ht="39.75" customHeight="1" thickBot="1" x14ac:dyDescent="0.25">
      <c r="B174" s="1647"/>
      <c r="C174" s="1184" t="s">
        <v>451</v>
      </c>
      <c r="D174" s="1649" t="s">
        <v>1379</v>
      </c>
      <c r="E174" s="1649"/>
      <c r="F174" s="1649"/>
      <c r="G174" s="1650"/>
      <c r="P174" s="1648"/>
      <c r="Q174" s="1714" t="s">
        <v>1823</v>
      </c>
      <c r="R174" s="1714"/>
      <c r="S174" s="1714"/>
      <c r="T174" s="1714"/>
      <c r="U174" s="1715"/>
    </row>
    <row r="175" spans="2:21" ht="36" customHeight="1" thickBot="1" x14ac:dyDescent="0.25">
      <c r="B175" s="1647"/>
      <c r="C175" s="10" t="s">
        <v>462</v>
      </c>
      <c r="D175" s="1654" t="s">
        <v>1379</v>
      </c>
      <c r="E175" s="1654"/>
      <c r="F175" s="1654"/>
      <c r="G175" s="1655"/>
      <c r="P175" s="1646" t="s">
        <v>645</v>
      </c>
      <c r="Q175" s="1704" t="s">
        <v>874</v>
      </c>
      <c r="R175" s="1704"/>
      <c r="S175" s="1704"/>
      <c r="T175" s="1704"/>
      <c r="U175" s="1705"/>
    </row>
    <row r="176" spans="2:21" ht="38.25" customHeight="1" x14ac:dyDescent="0.2">
      <c r="B176" s="1647"/>
      <c r="C176" s="10" t="s">
        <v>496</v>
      </c>
      <c r="D176" s="1656" t="s">
        <v>3964</v>
      </c>
      <c r="E176" s="1657"/>
      <c r="F176" s="1657"/>
      <c r="G176" s="1658"/>
      <c r="P176" s="1647"/>
      <c r="Q176" s="1706" t="s">
        <v>496</v>
      </c>
      <c r="R176" s="1707"/>
      <c r="S176" s="1707"/>
      <c r="T176" s="1708" t="s">
        <v>1010</v>
      </c>
      <c r="U176" s="1709"/>
    </row>
    <row r="177" spans="1:21" ht="39" customHeight="1" x14ac:dyDescent="0.2">
      <c r="B177" s="1647"/>
      <c r="C177" s="10" t="s">
        <v>497</v>
      </c>
      <c r="D177" s="1654" t="s">
        <v>125</v>
      </c>
      <c r="E177" s="1654"/>
      <c r="F177" s="1654"/>
      <c r="G177" s="1655"/>
      <c r="P177" s="1647"/>
      <c r="Q177" s="1710" t="s">
        <v>836</v>
      </c>
      <c r="R177" s="1711"/>
      <c r="S177" s="1711"/>
      <c r="T177" s="1711"/>
      <c r="U177" s="1711"/>
    </row>
    <row r="178" spans="1:21" ht="39" customHeight="1" thickBot="1" x14ac:dyDescent="0.25">
      <c r="B178" s="1647"/>
      <c r="C178" s="82" t="s">
        <v>1286</v>
      </c>
      <c r="D178" s="1712" t="s">
        <v>103</v>
      </c>
      <c r="E178" s="1712"/>
      <c r="F178" s="1712"/>
      <c r="G178" s="1713"/>
      <c r="P178" s="1648"/>
      <c r="Q178" s="1714" t="s">
        <v>1823</v>
      </c>
      <c r="R178" s="1714"/>
      <c r="S178" s="1714"/>
      <c r="T178" s="1714"/>
      <c r="U178" s="1715"/>
    </row>
    <row r="179" spans="1:21" ht="35.25" customHeight="1" thickBot="1" x14ac:dyDescent="0.25">
      <c r="B179" s="1646" t="s">
        <v>644</v>
      </c>
      <c r="C179" s="1696" t="s">
        <v>1696</v>
      </c>
      <c r="D179" s="1696"/>
      <c r="E179" s="1696"/>
      <c r="F179" s="1696"/>
      <c r="G179" s="1697"/>
      <c r="P179" s="1646" t="s">
        <v>652</v>
      </c>
      <c r="Q179" s="1698" t="s">
        <v>672</v>
      </c>
      <c r="R179" s="1699"/>
      <c r="S179" s="1699"/>
      <c r="T179" s="1699"/>
      <c r="U179" s="1700"/>
    </row>
    <row r="180" spans="1:21" ht="39.75" customHeight="1" thickBot="1" x14ac:dyDescent="0.25">
      <c r="B180" s="1647"/>
      <c r="C180" s="1184" t="s">
        <v>451</v>
      </c>
      <c r="D180" s="1649" t="s">
        <v>1379</v>
      </c>
      <c r="E180" s="1649"/>
      <c r="F180" s="1649"/>
      <c r="G180" s="1650"/>
      <c r="P180" s="1648"/>
      <c r="Q180" s="1701"/>
      <c r="R180" s="1702"/>
      <c r="S180" s="1702"/>
      <c r="T180" s="1702"/>
      <c r="U180" s="1703"/>
    </row>
    <row r="181" spans="1:21" ht="33" customHeight="1" x14ac:dyDescent="0.2">
      <c r="B181" s="1647"/>
      <c r="C181" s="10" t="s">
        <v>462</v>
      </c>
      <c r="D181" s="1654" t="s">
        <v>1379</v>
      </c>
      <c r="E181" s="1654"/>
      <c r="F181" s="1654"/>
      <c r="G181" s="1655"/>
    </row>
    <row r="182" spans="1:21" ht="29.25" customHeight="1" x14ac:dyDescent="0.2">
      <c r="B182" s="1647"/>
      <c r="C182" s="10" t="s">
        <v>496</v>
      </c>
      <c r="D182" s="1654" t="s">
        <v>651</v>
      </c>
      <c r="E182" s="1654"/>
      <c r="F182" s="1654"/>
      <c r="G182" s="1655"/>
    </row>
    <row r="183" spans="1:21" ht="40.5" customHeight="1" thickBot="1" x14ac:dyDescent="0.25">
      <c r="B183" s="1647"/>
      <c r="C183" s="10" t="s">
        <v>497</v>
      </c>
      <c r="D183" s="1654" t="s">
        <v>125</v>
      </c>
      <c r="E183" s="1654"/>
      <c r="F183" s="1654"/>
      <c r="G183" s="1655"/>
    </row>
    <row r="184" spans="1:21" ht="27" customHeight="1" thickBot="1" x14ac:dyDescent="0.25">
      <c r="B184" s="1646" t="s">
        <v>645</v>
      </c>
      <c r="C184" s="1696" t="s">
        <v>1696</v>
      </c>
      <c r="D184" s="1696"/>
      <c r="E184" s="1696"/>
      <c r="F184" s="1696"/>
      <c r="G184" s="1697"/>
    </row>
    <row r="185" spans="1:21" ht="49.5" customHeight="1" thickBot="1" x14ac:dyDescent="0.25">
      <c r="B185" s="1647"/>
      <c r="C185" s="1634" t="s">
        <v>1378</v>
      </c>
      <c r="D185" s="1635"/>
      <c r="E185" s="1635"/>
      <c r="F185" s="1635"/>
      <c r="G185" s="1636"/>
    </row>
    <row r="186" spans="1:21" ht="69" customHeight="1" thickBot="1" x14ac:dyDescent="0.25">
      <c r="B186" s="254" t="s">
        <v>652</v>
      </c>
      <c r="C186" s="1635" t="s">
        <v>659</v>
      </c>
      <c r="D186" s="1635"/>
      <c r="E186" s="1635"/>
      <c r="F186" s="1635"/>
      <c r="G186" s="1636"/>
    </row>
    <row r="187" spans="1:21" ht="37.5" customHeight="1" x14ac:dyDescent="0.2"/>
    <row r="188" spans="1:21" ht="45" customHeight="1" thickBot="1" x14ac:dyDescent="0.25"/>
    <row r="189" spans="1:21" ht="38.25" customHeight="1" thickBot="1" x14ac:dyDescent="0.25">
      <c r="B189" s="1637" t="s">
        <v>1386</v>
      </c>
      <c r="C189" s="1638"/>
      <c r="D189" s="1638"/>
      <c r="E189" s="1638"/>
      <c r="F189" s="1638"/>
      <c r="G189" s="1639"/>
      <c r="I189" s="1637" t="s">
        <v>1387</v>
      </c>
      <c r="J189" s="1638"/>
      <c r="K189" s="1638"/>
      <c r="L189" s="1638"/>
      <c r="M189" s="1638"/>
      <c r="N189" s="1639"/>
      <c r="P189" s="1637" t="s">
        <v>1388</v>
      </c>
      <c r="Q189" s="1638"/>
      <c r="R189" s="1638"/>
      <c r="S189" s="1638"/>
      <c r="T189" s="1638"/>
      <c r="U189" s="1639"/>
    </row>
    <row r="190" spans="1:21" ht="76.5" customHeight="1" thickBot="1" x14ac:dyDescent="0.25">
      <c r="B190" s="256" t="s">
        <v>1056</v>
      </c>
      <c r="C190" s="257" t="s">
        <v>1048</v>
      </c>
      <c r="D190" s="1693" t="s">
        <v>1373</v>
      </c>
      <c r="E190" s="1694"/>
      <c r="F190" s="1694"/>
      <c r="G190" s="1695"/>
      <c r="I190" s="256" t="s">
        <v>1056</v>
      </c>
      <c r="J190" s="1643" t="s">
        <v>1048</v>
      </c>
      <c r="K190" s="1644"/>
      <c r="L190" s="1645"/>
      <c r="M190" s="1643" t="s">
        <v>1373</v>
      </c>
      <c r="N190" s="1645"/>
      <c r="P190" s="256" t="s">
        <v>1056</v>
      </c>
      <c r="Q190" s="1643" t="s">
        <v>1048</v>
      </c>
      <c r="R190" s="1644"/>
      <c r="S190" s="1645"/>
      <c r="T190" s="1643" t="s">
        <v>1373</v>
      </c>
      <c r="U190" s="1645"/>
    </row>
    <row r="191" spans="1:21" ht="37.5" customHeight="1" thickBot="1" x14ac:dyDescent="0.25">
      <c r="A191" s="437"/>
      <c r="B191" s="1683" t="s">
        <v>127</v>
      </c>
      <c r="C191" s="1680" t="s">
        <v>3904</v>
      </c>
      <c r="D191" s="1681"/>
      <c r="E191" s="1681"/>
      <c r="F191" s="1681"/>
      <c r="G191" s="1682"/>
      <c r="H191" s="437"/>
      <c r="I191" s="1683" t="s">
        <v>127</v>
      </c>
      <c r="J191" s="1689" t="s">
        <v>3905</v>
      </c>
      <c r="K191" s="1689"/>
      <c r="L191" s="1689"/>
      <c r="M191" s="1689"/>
      <c r="N191" s="1690"/>
      <c r="O191" s="437"/>
      <c r="P191" s="1683" t="s">
        <v>125</v>
      </c>
      <c r="Q191" s="1685" t="s">
        <v>3691</v>
      </c>
      <c r="R191" s="1686"/>
      <c r="S191" s="1686"/>
      <c r="T191" s="1686"/>
      <c r="U191" s="1687"/>
    </row>
    <row r="192" spans="1:21" ht="54" customHeight="1" thickBot="1" x14ac:dyDescent="0.25">
      <c r="A192" s="437"/>
      <c r="B192" s="1691"/>
      <c r="C192" s="1184" t="s">
        <v>496</v>
      </c>
      <c r="D192" s="1649" t="s">
        <v>1009</v>
      </c>
      <c r="E192" s="1649"/>
      <c r="F192" s="1649"/>
      <c r="G192" s="1650"/>
      <c r="H192" s="437"/>
      <c r="I192" s="1691"/>
      <c r="J192" s="1670" t="s">
        <v>866</v>
      </c>
      <c r="K192" s="1671"/>
      <c r="L192" s="1671"/>
      <c r="M192" s="1649" t="s">
        <v>1009</v>
      </c>
      <c r="N192" s="1650"/>
      <c r="O192" s="437"/>
      <c r="P192" s="1684"/>
      <c r="Q192" s="1688"/>
      <c r="R192" s="1689"/>
      <c r="S192" s="1689"/>
      <c r="T192" s="1689"/>
      <c r="U192" s="1690"/>
    </row>
    <row r="193" spans="1:21" ht="47.25" customHeight="1" thickBot="1" x14ac:dyDescent="0.25">
      <c r="A193" s="437"/>
      <c r="B193" s="1691"/>
      <c r="C193" s="10" t="s">
        <v>451</v>
      </c>
      <c r="D193" s="1654" t="s">
        <v>3569</v>
      </c>
      <c r="E193" s="1654"/>
      <c r="F193" s="1654"/>
      <c r="G193" s="1655"/>
      <c r="H193" s="437"/>
      <c r="I193" s="1691"/>
      <c r="J193" s="1692" t="s">
        <v>451</v>
      </c>
      <c r="K193" s="1556"/>
      <c r="L193" s="1556"/>
      <c r="M193" s="1654" t="s">
        <v>3569</v>
      </c>
      <c r="N193" s="1655"/>
      <c r="O193" s="437"/>
      <c r="P193" s="1212" t="s">
        <v>127</v>
      </c>
      <c r="Q193" s="1680" t="s">
        <v>3692</v>
      </c>
      <c r="R193" s="1681"/>
      <c r="S193" s="1681"/>
      <c r="T193" s="1681"/>
      <c r="U193" s="1682"/>
    </row>
    <row r="194" spans="1:21" ht="37.5" customHeight="1" thickBot="1" x14ac:dyDescent="0.25">
      <c r="A194" s="437"/>
      <c r="B194" s="1691"/>
      <c r="C194" s="10" t="s">
        <v>462</v>
      </c>
      <c r="D194" s="1654" t="s">
        <v>3569</v>
      </c>
      <c r="E194" s="1654"/>
      <c r="F194" s="1654"/>
      <c r="G194" s="1655"/>
      <c r="H194" s="437"/>
      <c r="I194" s="1691"/>
      <c r="J194" s="1692" t="s">
        <v>462</v>
      </c>
      <c r="K194" s="1556"/>
      <c r="L194" s="1556"/>
      <c r="M194" s="1654" t="s">
        <v>3569</v>
      </c>
      <c r="N194" s="1655"/>
      <c r="O194" s="437"/>
      <c r="P194" s="1212" t="s">
        <v>637</v>
      </c>
      <c r="Q194" s="1680" t="s">
        <v>3693</v>
      </c>
      <c r="R194" s="1681"/>
      <c r="S194" s="1681"/>
      <c r="T194" s="1681"/>
      <c r="U194" s="1682"/>
    </row>
    <row r="195" spans="1:21" ht="30" customHeight="1" thickBot="1" x14ac:dyDescent="0.25">
      <c r="A195" s="437"/>
      <c r="B195" s="1684"/>
      <c r="C195" s="1651" t="s">
        <v>3570</v>
      </c>
      <c r="D195" s="1652"/>
      <c r="E195" s="1652"/>
      <c r="F195" s="1652"/>
      <c r="G195" s="1653"/>
      <c r="H195" s="437"/>
      <c r="I195" s="1684"/>
      <c r="J195" s="1651" t="s">
        <v>3571</v>
      </c>
      <c r="K195" s="1652"/>
      <c r="L195" s="1652"/>
      <c r="M195" s="1652"/>
      <c r="N195" s="1653"/>
      <c r="O195" s="437"/>
      <c r="P195" s="1683" t="s">
        <v>638</v>
      </c>
      <c r="Q195" s="1685" t="s">
        <v>3906</v>
      </c>
      <c r="R195" s="1686"/>
      <c r="S195" s="1686"/>
      <c r="T195" s="1686"/>
      <c r="U195" s="1687"/>
    </row>
    <row r="196" spans="1:21" ht="36" customHeight="1" thickBot="1" x14ac:dyDescent="0.25">
      <c r="B196" s="1646" t="s">
        <v>637</v>
      </c>
      <c r="C196" s="1635" t="s">
        <v>868</v>
      </c>
      <c r="D196" s="1635"/>
      <c r="E196" s="1635"/>
      <c r="F196" s="1635"/>
      <c r="G196" s="1636"/>
      <c r="I196" s="1646" t="s">
        <v>644</v>
      </c>
      <c r="J196" s="1635" t="s">
        <v>867</v>
      </c>
      <c r="K196" s="1635"/>
      <c r="L196" s="1635"/>
      <c r="M196" s="1635"/>
      <c r="N196" s="1636"/>
      <c r="P196" s="1684"/>
      <c r="Q196" s="1688"/>
      <c r="R196" s="1689"/>
      <c r="S196" s="1689"/>
      <c r="T196" s="1689"/>
      <c r="U196" s="1690"/>
    </row>
    <row r="197" spans="1:21" ht="36" customHeight="1" thickBot="1" x14ac:dyDescent="0.25">
      <c r="B197" s="1647"/>
      <c r="C197" s="1184" t="s">
        <v>451</v>
      </c>
      <c r="D197" s="1649" t="s">
        <v>0</v>
      </c>
      <c r="E197" s="1649"/>
      <c r="F197" s="1649"/>
      <c r="G197" s="1650"/>
      <c r="I197" s="1647"/>
      <c r="J197" s="1678" t="s">
        <v>451</v>
      </c>
      <c r="K197" s="1679"/>
      <c r="L197" s="1679"/>
      <c r="M197" s="1649" t="s">
        <v>1379</v>
      </c>
      <c r="N197" s="1650"/>
      <c r="P197" s="1212" t="s">
        <v>639</v>
      </c>
      <c r="Q197" s="1680" t="s">
        <v>3694</v>
      </c>
      <c r="R197" s="1681"/>
      <c r="S197" s="1681"/>
      <c r="T197" s="1681"/>
      <c r="U197" s="1682"/>
    </row>
    <row r="198" spans="1:21" ht="33" customHeight="1" thickBot="1" x14ac:dyDescent="0.25">
      <c r="B198" s="1648"/>
      <c r="C198" s="1651" t="s">
        <v>1384</v>
      </c>
      <c r="D198" s="1652"/>
      <c r="E198" s="1652"/>
      <c r="F198" s="1652"/>
      <c r="G198" s="1653"/>
      <c r="I198" s="1647"/>
      <c r="J198" s="1675" t="s">
        <v>407</v>
      </c>
      <c r="K198" s="1676"/>
      <c r="L198" s="1676"/>
      <c r="M198" s="1654" t="s">
        <v>1379</v>
      </c>
      <c r="N198" s="1655"/>
      <c r="P198" s="1212" t="s">
        <v>640</v>
      </c>
      <c r="Q198" s="1680" t="s">
        <v>1041</v>
      </c>
      <c r="R198" s="1681"/>
      <c r="S198" s="1681"/>
      <c r="T198" s="1681"/>
      <c r="U198" s="1682"/>
    </row>
    <row r="199" spans="1:21" ht="34.5" customHeight="1" thickBot="1" x14ac:dyDescent="0.25">
      <c r="B199" s="1646" t="s">
        <v>638</v>
      </c>
      <c r="C199" s="1635" t="s">
        <v>868</v>
      </c>
      <c r="D199" s="1635"/>
      <c r="E199" s="1635"/>
      <c r="F199" s="1635"/>
      <c r="G199" s="1636"/>
      <c r="I199" s="1647"/>
      <c r="J199" s="1675" t="s">
        <v>496</v>
      </c>
      <c r="K199" s="1676"/>
      <c r="L199" s="1676"/>
      <c r="M199" s="1654" t="s">
        <v>651</v>
      </c>
      <c r="N199" s="1655"/>
      <c r="P199" s="1683" t="s">
        <v>641</v>
      </c>
      <c r="Q199" s="1685" t="s">
        <v>3907</v>
      </c>
      <c r="R199" s="1686"/>
      <c r="S199" s="1686"/>
      <c r="T199" s="1686"/>
      <c r="U199" s="1687"/>
    </row>
    <row r="200" spans="1:21" ht="36.75" customHeight="1" thickBot="1" x14ac:dyDescent="0.25">
      <c r="B200" s="1647"/>
      <c r="C200" s="1184" t="s">
        <v>451</v>
      </c>
      <c r="D200" s="1649" t="s">
        <v>998</v>
      </c>
      <c r="E200" s="1649"/>
      <c r="F200" s="1649"/>
      <c r="G200" s="1650"/>
      <c r="I200" s="1647"/>
      <c r="J200" s="1626" t="s">
        <v>497</v>
      </c>
      <c r="K200" s="1677"/>
      <c r="L200" s="1677"/>
      <c r="M200" s="1654" t="s">
        <v>125</v>
      </c>
      <c r="N200" s="1655"/>
      <c r="P200" s="1684"/>
      <c r="Q200" s="1688"/>
      <c r="R200" s="1689"/>
      <c r="S200" s="1689"/>
      <c r="T200" s="1689"/>
      <c r="U200" s="1690"/>
    </row>
    <row r="201" spans="1:21" ht="36.75" customHeight="1" thickBot="1" x14ac:dyDescent="0.25">
      <c r="B201" s="1648"/>
      <c r="C201" s="1651" t="s">
        <v>1384</v>
      </c>
      <c r="D201" s="1652"/>
      <c r="E201" s="1652"/>
      <c r="F201" s="1652"/>
      <c r="G201" s="1653"/>
      <c r="I201" s="1648"/>
      <c r="J201" s="1651" t="s">
        <v>1385</v>
      </c>
      <c r="K201" s="1652"/>
      <c r="L201" s="1652"/>
      <c r="M201" s="1652"/>
      <c r="N201" s="1653"/>
      <c r="P201" s="1646" t="s">
        <v>642</v>
      </c>
      <c r="Q201" s="1659" t="s">
        <v>3695</v>
      </c>
      <c r="R201" s="1660"/>
      <c r="S201" s="1660"/>
      <c r="T201" s="1660"/>
      <c r="U201" s="1661"/>
    </row>
    <row r="202" spans="1:21" ht="37.5" customHeight="1" thickBot="1" x14ac:dyDescent="0.25">
      <c r="B202" s="1646" t="s">
        <v>640</v>
      </c>
      <c r="C202" s="1635" t="s">
        <v>868</v>
      </c>
      <c r="D202" s="1635"/>
      <c r="E202" s="1635"/>
      <c r="F202" s="1635"/>
      <c r="G202" s="1636"/>
      <c r="I202" s="1646" t="s">
        <v>645</v>
      </c>
      <c r="J202" s="1635" t="s">
        <v>867</v>
      </c>
      <c r="K202" s="1635"/>
      <c r="L202" s="1635"/>
      <c r="M202" s="1635"/>
      <c r="N202" s="1636"/>
      <c r="P202" s="1648"/>
      <c r="Q202" s="1662"/>
      <c r="R202" s="1663"/>
      <c r="S202" s="1663"/>
      <c r="T202" s="1663"/>
      <c r="U202" s="1664"/>
    </row>
    <row r="203" spans="1:21" ht="35.25" customHeight="1" thickBot="1" x14ac:dyDescent="0.25">
      <c r="B203" s="1647"/>
      <c r="C203" s="655" t="s">
        <v>451</v>
      </c>
      <c r="D203" s="1649" t="s">
        <v>1379</v>
      </c>
      <c r="E203" s="1649"/>
      <c r="F203" s="1649"/>
      <c r="G203" s="1650"/>
      <c r="I203" s="1647"/>
      <c r="J203" s="1634" t="s">
        <v>1378</v>
      </c>
      <c r="K203" s="1635"/>
      <c r="L203" s="1635"/>
      <c r="M203" s="1635"/>
      <c r="N203" s="1636"/>
      <c r="P203" s="1646" t="s">
        <v>643</v>
      </c>
      <c r="Q203" s="1659" t="s">
        <v>3696</v>
      </c>
      <c r="R203" s="1660"/>
      <c r="S203" s="1660"/>
      <c r="T203" s="1660"/>
      <c r="U203" s="1661"/>
    </row>
    <row r="204" spans="1:21" ht="33.75" customHeight="1" thickBot="1" x14ac:dyDescent="0.25">
      <c r="B204" s="1647"/>
      <c r="C204" s="912" t="s">
        <v>462</v>
      </c>
      <c r="D204" s="1654" t="s">
        <v>338</v>
      </c>
      <c r="E204" s="1654"/>
      <c r="F204" s="1654"/>
      <c r="G204" s="1655"/>
      <c r="I204" s="1647"/>
      <c r="J204" s="1670" t="s">
        <v>496</v>
      </c>
      <c r="K204" s="1671"/>
      <c r="L204" s="1671"/>
      <c r="M204" s="1649" t="s">
        <v>1695</v>
      </c>
      <c r="N204" s="1650"/>
      <c r="P204" s="1648"/>
      <c r="Q204" s="1662"/>
      <c r="R204" s="1663"/>
      <c r="S204" s="1663"/>
      <c r="T204" s="1663"/>
      <c r="U204" s="1664"/>
    </row>
    <row r="205" spans="1:21" ht="34.5" customHeight="1" thickBot="1" x14ac:dyDescent="0.25">
      <c r="B205" s="1647"/>
      <c r="C205" s="912" t="s">
        <v>463</v>
      </c>
      <c r="D205" s="1654" t="s">
        <v>125</v>
      </c>
      <c r="E205" s="1654"/>
      <c r="F205" s="1654"/>
      <c r="G205" s="1655"/>
      <c r="I205" s="1648"/>
      <c r="J205" s="1651" t="s">
        <v>1385</v>
      </c>
      <c r="K205" s="1652"/>
      <c r="L205" s="1652"/>
      <c r="M205" s="1652"/>
      <c r="N205" s="1653"/>
      <c r="P205" s="1646" t="s">
        <v>644</v>
      </c>
      <c r="Q205" s="1659" t="s">
        <v>3697</v>
      </c>
      <c r="R205" s="1660"/>
      <c r="S205" s="1660"/>
      <c r="T205" s="1660"/>
      <c r="U205" s="1661"/>
    </row>
    <row r="206" spans="1:21" ht="37.5" customHeight="1" thickBot="1" x14ac:dyDescent="0.25">
      <c r="B206" s="1647"/>
      <c r="C206" s="1672" t="s">
        <v>1384</v>
      </c>
      <c r="D206" s="1673"/>
      <c r="E206" s="1673"/>
      <c r="F206" s="1673"/>
      <c r="G206" s="1674"/>
      <c r="I206" s="254" t="s">
        <v>652</v>
      </c>
      <c r="J206" s="1634" t="s">
        <v>675</v>
      </c>
      <c r="K206" s="1635"/>
      <c r="L206" s="1635"/>
      <c r="M206" s="1635"/>
      <c r="N206" s="1636"/>
      <c r="P206" s="1648"/>
      <c r="Q206" s="1662"/>
      <c r="R206" s="1663"/>
      <c r="S206" s="1663"/>
      <c r="T206" s="1663"/>
      <c r="U206" s="1664"/>
    </row>
    <row r="207" spans="1:21" ht="37.5" customHeight="1" x14ac:dyDescent="0.25">
      <c r="B207" s="1647"/>
      <c r="C207" s="1665" t="s">
        <v>1859</v>
      </c>
      <c r="D207" s="1666"/>
      <c r="E207" s="1666"/>
      <c r="F207" s="1666"/>
      <c r="G207" s="1667"/>
      <c r="I207"/>
      <c r="J207"/>
      <c r="K207"/>
      <c r="L207"/>
      <c r="M207"/>
      <c r="N207"/>
      <c r="P207" s="1646" t="s">
        <v>645</v>
      </c>
      <c r="Q207" s="1659" t="s">
        <v>3698</v>
      </c>
      <c r="R207" s="1660"/>
      <c r="S207" s="1660"/>
      <c r="T207" s="1660"/>
      <c r="U207" s="1661"/>
    </row>
    <row r="208" spans="1:21" ht="37.5" customHeight="1" thickBot="1" x14ac:dyDescent="0.3">
      <c r="B208" s="1647"/>
      <c r="C208" s="912" t="s">
        <v>462</v>
      </c>
      <c r="D208" s="1654" t="s">
        <v>321</v>
      </c>
      <c r="E208" s="1654"/>
      <c r="F208" s="1654"/>
      <c r="G208" s="1655"/>
      <c r="I208"/>
      <c r="J208"/>
      <c r="K208"/>
      <c r="L208"/>
      <c r="M208"/>
      <c r="N208"/>
      <c r="P208" s="1648"/>
      <c r="Q208" s="1662"/>
      <c r="R208" s="1663"/>
      <c r="S208" s="1663"/>
      <c r="T208" s="1663"/>
      <c r="U208" s="1664"/>
    </row>
    <row r="209" spans="2:21" ht="37.5" customHeight="1" thickBot="1" x14ac:dyDescent="0.3">
      <c r="B209" s="1648"/>
      <c r="C209" s="1183" t="s">
        <v>463</v>
      </c>
      <c r="D209" s="1668" t="s">
        <v>125</v>
      </c>
      <c r="E209" s="1668"/>
      <c r="F209" s="1668"/>
      <c r="G209" s="1669"/>
      <c r="I209"/>
      <c r="J209"/>
      <c r="K209"/>
      <c r="L209"/>
      <c r="M209"/>
      <c r="N209"/>
      <c r="P209" s="1646" t="s">
        <v>652</v>
      </c>
      <c r="Q209" s="1659" t="s">
        <v>676</v>
      </c>
      <c r="R209" s="1660"/>
      <c r="S209" s="1660"/>
      <c r="T209" s="1660"/>
      <c r="U209" s="1661"/>
    </row>
    <row r="210" spans="2:21" ht="37.5" customHeight="1" thickBot="1" x14ac:dyDescent="0.3">
      <c r="B210" s="1646" t="s">
        <v>641</v>
      </c>
      <c r="C210" s="1635" t="s">
        <v>868</v>
      </c>
      <c r="D210" s="1635"/>
      <c r="E210" s="1635"/>
      <c r="F210" s="1635"/>
      <c r="G210" s="1636"/>
      <c r="I210"/>
      <c r="J210"/>
      <c r="K210"/>
      <c r="L210"/>
      <c r="M210"/>
      <c r="N210"/>
      <c r="P210" s="1648"/>
      <c r="Q210" s="1662"/>
      <c r="R210" s="1663"/>
      <c r="S210" s="1663"/>
      <c r="T210" s="1663"/>
      <c r="U210" s="1664"/>
    </row>
    <row r="211" spans="2:21" ht="36.75" customHeight="1" x14ac:dyDescent="0.25">
      <c r="B211" s="1647"/>
      <c r="C211" s="1184" t="s">
        <v>451</v>
      </c>
      <c r="D211" s="1649" t="s">
        <v>1379</v>
      </c>
      <c r="E211" s="1649"/>
      <c r="F211" s="1649"/>
      <c r="G211" s="1650"/>
      <c r="I211"/>
      <c r="J211"/>
      <c r="K211"/>
      <c r="L211"/>
      <c r="M211"/>
      <c r="N211"/>
    </row>
    <row r="212" spans="2:21" ht="39" customHeight="1" x14ac:dyDescent="0.25">
      <c r="B212" s="1647"/>
      <c r="C212" s="10" t="s">
        <v>462</v>
      </c>
      <c r="D212" s="1654" t="s">
        <v>320</v>
      </c>
      <c r="E212" s="1654"/>
      <c r="F212" s="1654"/>
      <c r="G212" s="1655"/>
      <c r="I212"/>
      <c r="J212"/>
      <c r="K212"/>
      <c r="L212"/>
      <c r="M212"/>
      <c r="N212"/>
    </row>
    <row r="213" spans="2:21" ht="33.75" customHeight="1" x14ac:dyDescent="0.25">
      <c r="B213" s="1647"/>
      <c r="C213" s="10" t="s">
        <v>463</v>
      </c>
      <c r="D213" s="1654" t="s">
        <v>125</v>
      </c>
      <c r="E213" s="1654"/>
      <c r="F213" s="1654"/>
      <c r="G213" s="1655"/>
      <c r="I213"/>
      <c r="J213"/>
      <c r="K213"/>
      <c r="L213"/>
      <c r="M213"/>
      <c r="N213"/>
    </row>
    <row r="214" spans="2:21" ht="39.75" customHeight="1" thickBot="1" x14ac:dyDescent="0.3">
      <c r="B214" s="1648"/>
      <c r="C214" s="1651" t="s">
        <v>1384</v>
      </c>
      <c r="D214" s="1652"/>
      <c r="E214" s="1652"/>
      <c r="F214" s="1652"/>
      <c r="G214" s="1653"/>
      <c r="I214"/>
      <c r="J214"/>
      <c r="K214"/>
      <c r="L214"/>
      <c r="M214"/>
      <c r="N214"/>
    </row>
    <row r="215" spans="2:21" ht="37.5" customHeight="1" thickBot="1" x14ac:dyDescent="0.3">
      <c r="B215" s="1646" t="s">
        <v>642</v>
      </c>
      <c r="C215" s="1635" t="s">
        <v>868</v>
      </c>
      <c r="D215" s="1635"/>
      <c r="E215" s="1635"/>
      <c r="F215" s="1635"/>
      <c r="G215" s="1636"/>
      <c r="I215"/>
      <c r="J215"/>
      <c r="K215"/>
      <c r="L215"/>
      <c r="M215"/>
      <c r="N215"/>
    </row>
    <row r="216" spans="2:21" ht="36.75" customHeight="1" x14ac:dyDescent="0.25">
      <c r="B216" s="1647"/>
      <c r="C216" s="1184" t="s">
        <v>451</v>
      </c>
      <c r="D216" s="1649" t="s">
        <v>1379</v>
      </c>
      <c r="E216" s="1649"/>
      <c r="F216" s="1649"/>
      <c r="G216" s="1650"/>
      <c r="I216"/>
      <c r="J216"/>
      <c r="K216"/>
      <c r="L216"/>
      <c r="M216"/>
      <c r="N216"/>
    </row>
    <row r="217" spans="2:21" ht="36.75" customHeight="1" x14ac:dyDescent="0.25">
      <c r="B217" s="1647"/>
      <c r="C217" s="10" t="s">
        <v>462</v>
      </c>
      <c r="D217" s="1654" t="s">
        <v>321</v>
      </c>
      <c r="E217" s="1654"/>
      <c r="F217" s="1654"/>
      <c r="G217" s="1655"/>
      <c r="I217"/>
      <c r="J217"/>
      <c r="K217"/>
      <c r="L217"/>
      <c r="M217"/>
      <c r="N217"/>
    </row>
    <row r="218" spans="2:21" ht="35.25" customHeight="1" x14ac:dyDescent="0.25">
      <c r="B218" s="1647"/>
      <c r="C218" s="10" t="s">
        <v>463</v>
      </c>
      <c r="D218" s="1654" t="s">
        <v>125</v>
      </c>
      <c r="E218" s="1654"/>
      <c r="F218" s="1654"/>
      <c r="G218" s="1655"/>
      <c r="I218"/>
      <c r="J218"/>
      <c r="K218"/>
      <c r="L218"/>
      <c r="M218"/>
      <c r="N218"/>
    </row>
    <row r="219" spans="2:21" ht="39.75" customHeight="1" thickBot="1" x14ac:dyDescent="0.3">
      <c r="B219" s="1648"/>
      <c r="C219" s="1651" t="s">
        <v>1384</v>
      </c>
      <c r="D219" s="1652"/>
      <c r="E219" s="1652"/>
      <c r="F219" s="1652"/>
      <c r="G219" s="1653"/>
      <c r="I219"/>
      <c r="J219"/>
      <c r="K219"/>
      <c r="L219"/>
      <c r="M219"/>
      <c r="N219"/>
    </row>
    <row r="220" spans="2:21" ht="39.75" customHeight="1" thickBot="1" x14ac:dyDescent="0.3">
      <c r="B220" s="1646" t="s">
        <v>643</v>
      </c>
      <c r="C220" s="1635" t="s">
        <v>868</v>
      </c>
      <c r="D220" s="1635"/>
      <c r="E220" s="1635"/>
      <c r="F220" s="1635"/>
      <c r="G220" s="1636"/>
      <c r="I220"/>
      <c r="J220"/>
      <c r="K220"/>
      <c r="L220"/>
      <c r="M220"/>
      <c r="N220"/>
    </row>
    <row r="221" spans="2:21" ht="37.5" customHeight="1" x14ac:dyDescent="0.25">
      <c r="B221" s="1647"/>
      <c r="C221" s="1184" t="s">
        <v>451</v>
      </c>
      <c r="D221" s="1649" t="s">
        <v>1379</v>
      </c>
      <c r="E221" s="1649"/>
      <c r="F221" s="1649"/>
      <c r="G221" s="1650"/>
      <c r="I221"/>
      <c r="J221"/>
      <c r="K221"/>
      <c r="L221"/>
      <c r="M221"/>
      <c r="N221"/>
    </row>
    <row r="222" spans="2:21" ht="34.5" customHeight="1" x14ac:dyDescent="0.25">
      <c r="B222" s="1647"/>
      <c r="C222" s="20" t="s">
        <v>407</v>
      </c>
      <c r="D222" s="1654" t="s">
        <v>1380</v>
      </c>
      <c r="E222" s="1654"/>
      <c r="F222" s="1654"/>
      <c r="G222" s="1655"/>
      <c r="I222"/>
      <c r="J222"/>
      <c r="K222"/>
      <c r="L222"/>
      <c r="M222"/>
      <c r="N222"/>
    </row>
    <row r="223" spans="2:21" ht="36.75" customHeight="1" x14ac:dyDescent="0.25">
      <c r="B223" s="1647"/>
      <c r="C223" s="10" t="s">
        <v>496</v>
      </c>
      <c r="D223" s="1656" t="s">
        <v>3964</v>
      </c>
      <c r="E223" s="1657"/>
      <c r="F223" s="1657"/>
      <c r="G223" s="1658"/>
      <c r="I223"/>
      <c r="J223"/>
      <c r="K223"/>
      <c r="L223"/>
      <c r="M223"/>
      <c r="N223"/>
    </row>
    <row r="224" spans="2:21" ht="36.75" customHeight="1" x14ac:dyDescent="0.25">
      <c r="B224" s="1647"/>
      <c r="C224" s="16" t="s">
        <v>491</v>
      </c>
      <c r="D224" s="1654" t="s">
        <v>125</v>
      </c>
      <c r="E224" s="1654"/>
      <c r="F224" s="1654"/>
      <c r="G224" s="1655"/>
      <c r="I224"/>
      <c r="J224"/>
      <c r="K224"/>
      <c r="L224"/>
      <c r="M224"/>
      <c r="N224"/>
    </row>
    <row r="225" spans="2:21" ht="41.25" customHeight="1" thickBot="1" x14ac:dyDescent="0.3">
      <c r="B225" s="1648"/>
      <c r="C225" s="1651" t="s">
        <v>1384</v>
      </c>
      <c r="D225" s="1652"/>
      <c r="E225" s="1652"/>
      <c r="F225" s="1652"/>
      <c r="G225" s="1653"/>
      <c r="I225"/>
      <c r="J225"/>
      <c r="K225"/>
      <c r="L225"/>
      <c r="M225"/>
      <c r="N225"/>
    </row>
    <row r="226" spans="2:21" ht="37.5" customHeight="1" thickBot="1" x14ac:dyDescent="0.3">
      <c r="B226" s="1646" t="s">
        <v>644</v>
      </c>
      <c r="C226" s="1635" t="s">
        <v>868</v>
      </c>
      <c r="D226" s="1635"/>
      <c r="E226" s="1635"/>
      <c r="F226" s="1635"/>
      <c r="G226" s="1636"/>
      <c r="I226"/>
      <c r="J226"/>
      <c r="K226"/>
      <c r="L226"/>
      <c r="M226"/>
      <c r="N226"/>
    </row>
    <row r="227" spans="2:21" ht="37.5" customHeight="1" x14ac:dyDescent="0.25">
      <c r="B227" s="1647"/>
      <c r="C227" s="1184" t="s">
        <v>451</v>
      </c>
      <c r="D227" s="1649" t="s">
        <v>1379</v>
      </c>
      <c r="E227" s="1649"/>
      <c r="F227" s="1649"/>
      <c r="G227" s="1650"/>
      <c r="I227"/>
      <c r="J227"/>
      <c r="K227"/>
      <c r="L227"/>
      <c r="M227"/>
      <c r="N227"/>
    </row>
    <row r="228" spans="2:21" ht="33.75" customHeight="1" x14ac:dyDescent="0.25">
      <c r="B228" s="1647"/>
      <c r="C228" s="20" t="s">
        <v>407</v>
      </c>
      <c r="D228" s="1654" t="s">
        <v>1380</v>
      </c>
      <c r="E228" s="1654"/>
      <c r="F228" s="1654"/>
      <c r="G228" s="1655"/>
      <c r="I228"/>
      <c r="J228"/>
      <c r="K228"/>
      <c r="L228"/>
      <c r="M228"/>
      <c r="N228"/>
    </row>
    <row r="229" spans="2:21" ht="36" customHeight="1" x14ac:dyDescent="0.25">
      <c r="B229" s="1647"/>
      <c r="C229" s="10" t="s">
        <v>496</v>
      </c>
      <c r="D229" s="1654" t="s">
        <v>651</v>
      </c>
      <c r="E229" s="1654"/>
      <c r="F229" s="1654"/>
      <c r="G229" s="1655"/>
      <c r="I229"/>
      <c r="J229"/>
      <c r="K229"/>
      <c r="L229"/>
      <c r="M229"/>
      <c r="N229"/>
    </row>
    <row r="230" spans="2:21" ht="37.5" customHeight="1" x14ac:dyDescent="0.25">
      <c r="B230" s="1647"/>
      <c r="C230" s="10" t="s">
        <v>497</v>
      </c>
      <c r="D230" s="1654" t="s">
        <v>125</v>
      </c>
      <c r="E230" s="1654"/>
      <c r="F230" s="1654"/>
      <c r="G230" s="1655"/>
      <c r="I230"/>
      <c r="J230"/>
      <c r="K230"/>
      <c r="L230"/>
      <c r="M230"/>
      <c r="N230"/>
    </row>
    <row r="231" spans="2:21" ht="39" customHeight="1" thickBot="1" x14ac:dyDescent="0.3">
      <c r="B231" s="1648"/>
      <c r="C231" s="1651" t="s">
        <v>1384</v>
      </c>
      <c r="D231" s="1652"/>
      <c r="E231" s="1652"/>
      <c r="F231" s="1652"/>
      <c r="G231" s="1653"/>
      <c r="I231"/>
      <c r="J231"/>
      <c r="K231"/>
      <c r="L231"/>
      <c r="M231"/>
      <c r="N231"/>
    </row>
    <row r="232" spans="2:21" ht="35.25" customHeight="1" thickBot="1" x14ac:dyDescent="0.3">
      <c r="B232" s="1646" t="s">
        <v>645</v>
      </c>
      <c r="C232" s="1635" t="s">
        <v>868</v>
      </c>
      <c r="D232" s="1635"/>
      <c r="E232" s="1635"/>
      <c r="F232" s="1635"/>
      <c r="G232" s="1636"/>
      <c r="I232"/>
      <c r="J232"/>
      <c r="K232"/>
      <c r="L232"/>
      <c r="M232"/>
      <c r="N232"/>
    </row>
    <row r="233" spans="2:21" ht="30" customHeight="1" thickBot="1" x14ac:dyDescent="0.3">
      <c r="B233" s="1647"/>
      <c r="C233" s="1634" t="s">
        <v>1378</v>
      </c>
      <c r="D233" s="1635"/>
      <c r="E233" s="1635"/>
      <c r="F233" s="1635"/>
      <c r="G233" s="1636"/>
      <c r="I233"/>
      <c r="J233"/>
      <c r="K233"/>
      <c r="L233"/>
      <c r="M233"/>
      <c r="N233"/>
    </row>
    <row r="234" spans="2:21" ht="39" customHeight="1" x14ac:dyDescent="0.25">
      <c r="B234" s="1647"/>
      <c r="C234" s="1184" t="s">
        <v>496</v>
      </c>
      <c r="D234" s="1649" t="s">
        <v>1695</v>
      </c>
      <c r="E234" s="1649"/>
      <c r="F234" s="1649"/>
      <c r="G234" s="1650"/>
      <c r="I234"/>
      <c r="J234"/>
      <c r="K234"/>
      <c r="L234"/>
      <c r="M234"/>
      <c r="N234"/>
    </row>
    <row r="235" spans="2:21" ht="30" customHeight="1" thickBot="1" x14ac:dyDescent="0.3">
      <c r="B235" s="1648"/>
      <c r="C235" s="1651" t="s">
        <v>1384</v>
      </c>
      <c r="D235" s="1652"/>
      <c r="E235" s="1652"/>
      <c r="F235" s="1652"/>
      <c r="G235" s="1653"/>
      <c r="I235"/>
      <c r="J235"/>
      <c r="K235"/>
      <c r="L235"/>
      <c r="M235"/>
      <c r="N235"/>
    </row>
    <row r="236" spans="2:21" ht="33.950000000000003" customHeight="1" thickBot="1" x14ac:dyDescent="0.3">
      <c r="B236" s="254" t="s">
        <v>652</v>
      </c>
      <c r="C236" s="1635" t="s">
        <v>674</v>
      </c>
      <c r="D236" s="1635"/>
      <c r="E236" s="1635"/>
      <c r="F236" s="1635"/>
      <c r="G236" s="1636"/>
      <c r="I236"/>
      <c r="J236"/>
      <c r="K236"/>
      <c r="L236"/>
      <c r="M236"/>
      <c r="N236"/>
    </row>
    <row r="237" spans="2:21" ht="33.950000000000003" customHeight="1" x14ac:dyDescent="0.2"/>
    <row r="238" spans="2:21" ht="33.950000000000003" customHeight="1" thickBot="1" x14ac:dyDescent="0.25"/>
    <row r="239" spans="2:21" ht="33.950000000000003" customHeight="1" thickBot="1" x14ac:dyDescent="0.25">
      <c r="B239" s="1637" t="s">
        <v>1381</v>
      </c>
      <c r="C239" s="1638"/>
      <c r="D239" s="1638"/>
      <c r="E239" s="1638"/>
      <c r="F239" s="1638"/>
      <c r="G239" s="1639"/>
      <c r="I239" s="1637" t="s">
        <v>1382</v>
      </c>
      <c r="J239" s="1638"/>
      <c r="K239" s="1638"/>
      <c r="L239" s="1638"/>
      <c r="M239" s="1638"/>
      <c r="N239" s="1639"/>
      <c r="P239" s="1640" t="s">
        <v>1383</v>
      </c>
      <c r="Q239" s="1641"/>
      <c r="R239" s="1641"/>
      <c r="S239" s="1641"/>
      <c r="T239" s="1641"/>
      <c r="U239" s="1642"/>
    </row>
    <row r="240" spans="2:21" ht="33.950000000000003" customHeight="1" thickBot="1" x14ac:dyDescent="0.25">
      <c r="B240" s="256" t="s">
        <v>1056</v>
      </c>
      <c r="C240" s="1643"/>
      <c r="D240" s="1644"/>
      <c r="E240" s="1644"/>
      <c r="F240" s="1644"/>
      <c r="G240" s="1645"/>
      <c r="I240" s="256" t="s">
        <v>1056</v>
      </c>
      <c r="J240" s="1643"/>
      <c r="K240" s="1644"/>
      <c r="L240" s="1644"/>
      <c r="M240" s="1644"/>
      <c r="N240" s="1645"/>
      <c r="P240" s="256" t="s">
        <v>1056</v>
      </c>
      <c r="Q240" s="1643"/>
      <c r="R240" s="1644"/>
      <c r="S240" s="1644"/>
      <c r="T240" s="1644"/>
      <c r="U240" s="1645"/>
    </row>
    <row r="241" spans="2:21" ht="33.950000000000003" customHeight="1" thickBot="1" x14ac:dyDescent="0.25">
      <c r="B241" s="255" t="s">
        <v>125</v>
      </c>
      <c r="C241" s="1631" t="s">
        <v>3699</v>
      </c>
      <c r="D241" s="1632"/>
      <c r="E241" s="1632"/>
      <c r="F241" s="1632"/>
      <c r="G241" s="1633"/>
      <c r="I241" s="255" t="s">
        <v>125</v>
      </c>
      <c r="J241" s="1631" t="s">
        <v>678</v>
      </c>
      <c r="K241" s="1632"/>
      <c r="L241" s="1632"/>
      <c r="M241" s="1632"/>
      <c r="N241" s="1633"/>
      <c r="P241" s="254" t="s">
        <v>690</v>
      </c>
      <c r="Q241" s="1634" t="s">
        <v>691</v>
      </c>
      <c r="R241" s="1635"/>
      <c r="S241" s="1635"/>
      <c r="T241" s="1635"/>
      <c r="U241" s="1636"/>
    </row>
    <row r="242" spans="2:21" ht="33.950000000000003" customHeight="1" thickBot="1" x14ac:dyDescent="0.25">
      <c r="B242" s="255" t="s">
        <v>127</v>
      </c>
      <c r="C242" s="1631" t="s">
        <v>3700</v>
      </c>
      <c r="D242" s="1632"/>
      <c r="E242" s="1632"/>
      <c r="F242" s="1632"/>
      <c r="G242" s="1633"/>
      <c r="I242" s="255" t="s">
        <v>127</v>
      </c>
      <c r="J242" s="1631" t="s">
        <v>679</v>
      </c>
      <c r="K242" s="1632"/>
      <c r="L242" s="1632"/>
      <c r="M242" s="1632"/>
      <c r="N242" s="1633"/>
      <c r="P242" s="254" t="s">
        <v>862</v>
      </c>
      <c r="Q242" s="1634" t="s">
        <v>864</v>
      </c>
      <c r="R242" s="1635"/>
      <c r="S242" s="1635"/>
      <c r="T242" s="1635"/>
      <c r="U242" s="1636"/>
    </row>
    <row r="243" spans="2:21" ht="33.950000000000003" customHeight="1" thickBot="1" x14ac:dyDescent="0.25">
      <c r="B243" s="255" t="s">
        <v>637</v>
      </c>
      <c r="C243" s="1631" t="s">
        <v>3701</v>
      </c>
      <c r="D243" s="1632"/>
      <c r="E243" s="1632"/>
      <c r="F243" s="1632"/>
      <c r="G243" s="1633"/>
      <c r="I243" s="255" t="s">
        <v>637</v>
      </c>
      <c r="J243" s="1631" t="s">
        <v>680</v>
      </c>
      <c r="K243" s="1632"/>
      <c r="L243" s="1632"/>
      <c r="M243" s="1632"/>
      <c r="N243" s="1633"/>
      <c r="P243" s="254" t="s">
        <v>863</v>
      </c>
      <c r="Q243" s="1634" t="s">
        <v>865</v>
      </c>
      <c r="R243" s="1635"/>
      <c r="S243" s="1635"/>
      <c r="T243" s="1635"/>
      <c r="U243" s="1636"/>
    </row>
    <row r="244" spans="2:21" ht="33.950000000000003" customHeight="1" thickBot="1" x14ac:dyDescent="0.25">
      <c r="B244" s="255" t="s">
        <v>638</v>
      </c>
      <c r="C244" s="1631" t="s">
        <v>3702</v>
      </c>
      <c r="D244" s="1632"/>
      <c r="E244" s="1632"/>
      <c r="F244" s="1632"/>
      <c r="G244" s="1633"/>
      <c r="I244" s="255" t="s">
        <v>638</v>
      </c>
      <c r="J244" s="1631" t="s">
        <v>681</v>
      </c>
      <c r="K244" s="1632"/>
      <c r="L244" s="1632"/>
      <c r="M244" s="1632"/>
      <c r="N244" s="1633"/>
    </row>
    <row r="245" spans="2:21" ht="33.950000000000003" customHeight="1" thickBot="1" x14ac:dyDescent="0.25">
      <c r="B245" s="255" t="s">
        <v>639</v>
      </c>
      <c r="C245" s="1631" t="s">
        <v>3703</v>
      </c>
      <c r="D245" s="1632"/>
      <c r="E245" s="1632"/>
      <c r="F245" s="1632"/>
      <c r="G245" s="1633"/>
      <c r="I245" s="255" t="s">
        <v>639</v>
      </c>
      <c r="J245" s="1631" t="s">
        <v>682</v>
      </c>
      <c r="K245" s="1632"/>
      <c r="L245" s="1632"/>
      <c r="M245" s="1632"/>
      <c r="N245" s="1633"/>
    </row>
    <row r="246" spans="2:21" ht="33.950000000000003" customHeight="1" thickBot="1" x14ac:dyDescent="0.25">
      <c r="B246" s="255" t="s">
        <v>640</v>
      </c>
      <c r="C246" s="1631" t="s">
        <v>3704</v>
      </c>
      <c r="D246" s="1632"/>
      <c r="E246" s="1632"/>
      <c r="F246" s="1632"/>
      <c r="G246" s="1633"/>
      <c r="I246" s="255" t="s">
        <v>640</v>
      </c>
      <c r="J246" s="1631" t="s">
        <v>683</v>
      </c>
      <c r="K246" s="1632"/>
      <c r="L246" s="1632"/>
      <c r="M246" s="1632"/>
      <c r="N246" s="1633"/>
    </row>
    <row r="247" spans="2:21" ht="33.950000000000003" customHeight="1" thickBot="1" x14ac:dyDescent="0.25">
      <c r="B247" s="255" t="s">
        <v>641</v>
      </c>
      <c r="C247" s="1631" t="s">
        <v>3705</v>
      </c>
      <c r="D247" s="1632"/>
      <c r="E247" s="1632"/>
      <c r="F247" s="1632"/>
      <c r="G247" s="1633"/>
      <c r="I247" s="255" t="s">
        <v>641</v>
      </c>
      <c r="J247" s="1631" t="s">
        <v>684</v>
      </c>
      <c r="K247" s="1632"/>
      <c r="L247" s="1632"/>
      <c r="M247" s="1632"/>
      <c r="N247" s="1633"/>
    </row>
    <row r="248" spans="2:21" ht="30" customHeight="1" thickBot="1" x14ac:dyDescent="0.25">
      <c r="B248" s="255" t="s">
        <v>642</v>
      </c>
      <c r="C248" s="1631" t="s">
        <v>3706</v>
      </c>
      <c r="D248" s="1632"/>
      <c r="E248" s="1632"/>
      <c r="F248" s="1632"/>
      <c r="G248" s="1633"/>
      <c r="I248" s="255" t="s">
        <v>642</v>
      </c>
      <c r="J248" s="1631" t="s">
        <v>685</v>
      </c>
      <c r="K248" s="1632"/>
      <c r="L248" s="1632"/>
      <c r="M248" s="1632"/>
      <c r="N248" s="1633"/>
    </row>
    <row r="249" spans="2:21" ht="30.75" customHeight="1" thickBot="1" x14ac:dyDescent="0.25">
      <c r="B249" s="255" t="s">
        <v>643</v>
      </c>
      <c r="C249" s="1631" t="s">
        <v>3707</v>
      </c>
      <c r="D249" s="1632"/>
      <c r="E249" s="1632"/>
      <c r="F249" s="1632"/>
      <c r="G249" s="1633"/>
      <c r="I249" s="255" t="s">
        <v>643</v>
      </c>
      <c r="J249" s="1631" t="s">
        <v>686</v>
      </c>
      <c r="K249" s="1632"/>
      <c r="L249" s="1632"/>
      <c r="M249" s="1632"/>
      <c r="N249" s="1633"/>
    </row>
    <row r="250" spans="2:21" ht="31.5" customHeight="1" thickBot="1" x14ac:dyDescent="0.25">
      <c r="B250" s="255" t="s">
        <v>644</v>
      </c>
      <c r="C250" s="1631" t="s">
        <v>3708</v>
      </c>
      <c r="D250" s="1632"/>
      <c r="E250" s="1632"/>
      <c r="F250" s="1632"/>
      <c r="G250" s="1633"/>
      <c r="I250" s="255" t="s">
        <v>644</v>
      </c>
      <c r="J250" s="1631" t="s">
        <v>687</v>
      </c>
      <c r="K250" s="1632"/>
      <c r="L250" s="1632"/>
      <c r="M250" s="1632"/>
      <c r="N250" s="1633"/>
    </row>
    <row r="251" spans="2:21" ht="27.75" customHeight="1" thickBot="1" x14ac:dyDescent="0.25">
      <c r="B251" s="255" t="s">
        <v>645</v>
      </c>
      <c r="C251" s="1631" t="s">
        <v>3709</v>
      </c>
      <c r="D251" s="1632"/>
      <c r="E251" s="1632"/>
      <c r="F251" s="1632"/>
      <c r="G251" s="1633"/>
      <c r="I251" s="255" t="s">
        <v>645</v>
      </c>
      <c r="J251" s="1631" t="s">
        <v>688</v>
      </c>
      <c r="K251" s="1632"/>
      <c r="L251" s="1632"/>
      <c r="M251" s="1632"/>
      <c r="N251" s="1633"/>
    </row>
    <row r="252" spans="2:21" ht="31.5" customHeight="1" thickBot="1" x14ac:dyDescent="0.25">
      <c r="B252" s="254" t="s">
        <v>652</v>
      </c>
      <c r="C252" s="1628" t="s">
        <v>677</v>
      </c>
      <c r="D252" s="1629"/>
      <c r="E252" s="1629"/>
      <c r="F252" s="1629"/>
      <c r="G252" s="1630"/>
      <c r="I252" s="254" t="s">
        <v>652</v>
      </c>
      <c r="J252" s="1628" t="s">
        <v>689</v>
      </c>
      <c r="K252" s="1629"/>
      <c r="L252" s="1629"/>
      <c r="M252" s="1629"/>
      <c r="N252" s="1630"/>
    </row>
  </sheetData>
  <dataConsolidate/>
  <mergeCells count="758">
    <mergeCell ref="B3:C3"/>
    <mergeCell ref="B97:B99"/>
    <mergeCell ref="Q197:U197"/>
    <mergeCell ref="Q198:U198"/>
    <mergeCell ref="P199:P200"/>
    <mergeCell ref="Q199:U200"/>
    <mergeCell ref="T98:U98"/>
    <mergeCell ref="C103:G103"/>
    <mergeCell ref="B100:B102"/>
    <mergeCell ref="C100:G100"/>
    <mergeCell ref="I100:I102"/>
    <mergeCell ref="J100:N100"/>
    <mergeCell ref="P100:P102"/>
    <mergeCell ref="Q100:U100"/>
    <mergeCell ref="D101:G101"/>
    <mergeCell ref="D104:G104"/>
    <mergeCell ref="J104:L104"/>
    <mergeCell ref="M104:N104"/>
    <mergeCell ref="Q104:S104"/>
    <mergeCell ref="J101:L101"/>
    <mergeCell ref="M101:N101"/>
    <mergeCell ref="Q101:S101"/>
    <mergeCell ref="T101:U101"/>
    <mergeCell ref="C102:G102"/>
    <mergeCell ref="J102:N102"/>
    <mergeCell ref="P201:P202"/>
    <mergeCell ref="Q201:U202"/>
    <mergeCell ref="P203:P204"/>
    <mergeCell ref="Q203:U204"/>
    <mergeCell ref="P205:P206"/>
    <mergeCell ref="Q205:U206"/>
    <mergeCell ref="B2:H2"/>
    <mergeCell ref="B5:C7"/>
    <mergeCell ref="D5:E6"/>
    <mergeCell ref="F5:N5"/>
    <mergeCell ref="O5:O7"/>
    <mergeCell ref="F6:L6"/>
    <mergeCell ref="M6:M7"/>
    <mergeCell ref="N6:N7"/>
    <mergeCell ref="B17:C17"/>
    <mergeCell ref="B19:C19"/>
    <mergeCell ref="B20:O20"/>
    <mergeCell ref="B21:O21"/>
    <mergeCell ref="B22:C22"/>
    <mergeCell ref="B23:C23"/>
    <mergeCell ref="B9:O9"/>
    <mergeCell ref="B10:B12"/>
    <mergeCell ref="B13:C13"/>
    <mergeCell ref="B14:C14"/>
    <mergeCell ref="B15:C15"/>
    <mergeCell ref="B16:C16"/>
    <mergeCell ref="B24:C24"/>
    <mergeCell ref="B26:C26"/>
    <mergeCell ref="B28:C28"/>
    <mergeCell ref="B30:C30"/>
    <mergeCell ref="D30:M30"/>
    <mergeCell ref="O30:O32"/>
    <mergeCell ref="D31:M31"/>
    <mergeCell ref="B32:C32"/>
    <mergeCell ref="D32:M32"/>
    <mergeCell ref="B41:O41"/>
    <mergeCell ref="B42:O42"/>
    <mergeCell ref="B43:O43"/>
    <mergeCell ref="B45:H45"/>
    <mergeCell ref="I45:Q45"/>
    <mergeCell ref="B48:G48"/>
    <mergeCell ref="I48:N48"/>
    <mergeCell ref="P48:U48"/>
    <mergeCell ref="B35:O35"/>
    <mergeCell ref="B36:O36"/>
    <mergeCell ref="B37:O37"/>
    <mergeCell ref="B38:O38"/>
    <mergeCell ref="B39:O39"/>
    <mergeCell ref="B40:O40"/>
    <mergeCell ref="T51:U51"/>
    <mergeCell ref="D49:G49"/>
    <mergeCell ref="J49:L49"/>
    <mergeCell ref="M49:N49"/>
    <mergeCell ref="Q49:S49"/>
    <mergeCell ref="T49:U49"/>
    <mergeCell ref="C50:G50"/>
    <mergeCell ref="I50:I52"/>
    <mergeCell ref="J50:N50"/>
    <mergeCell ref="P50:P52"/>
    <mergeCell ref="C52:G52"/>
    <mergeCell ref="J52:N52"/>
    <mergeCell ref="Q52:U52"/>
    <mergeCell ref="B53:B55"/>
    <mergeCell ref="C53:G53"/>
    <mergeCell ref="I53:I55"/>
    <mergeCell ref="J53:N53"/>
    <mergeCell ref="P53:P55"/>
    <mergeCell ref="Q53:U53"/>
    <mergeCell ref="D54:G54"/>
    <mergeCell ref="B50:B52"/>
    <mergeCell ref="D57:G57"/>
    <mergeCell ref="J57:L57"/>
    <mergeCell ref="M57:N57"/>
    <mergeCell ref="Q57:S57"/>
    <mergeCell ref="J54:L54"/>
    <mergeCell ref="M54:N54"/>
    <mergeCell ref="Q54:S54"/>
    <mergeCell ref="T54:U54"/>
    <mergeCell ref="C55:G55"/>
    <mergeCell ref="J55:N55"/>
    <mergeCell ref="Q55:U55"/>
    <mergeCell ref="Q50:U50"/>
    <mergeCell ref="D51:G51"/>
    <mergeCell ref="J51:L51"/>
    <mergeCell ref="M51:N51"/>
    <mergeCell ref="Q51:S51"/>
    <mergeCell ref="B60:B67"/>
    <mergeCell ref="C60:G60"/>
    <mergeCell ref="I60:I67"/>
    <mergeCell ref="J60:N60"/>
    <mergeCell ref="P60:P67"/>
    <mergeCell ref="Q60:U60"/>
    <mergeCell ref="D61:G61"/>
    <mergeCell ref="J61:L61"/>
    <mergeCell ref="T57:U57"/>
    <mergeCell ref="B58:B59"/>
    <mergeCell ref="C58:G58"/>
    <mergeCell ref="I58:I59"/>
    <mergeCell ref="J58:N58"/>
    <mergeCell ref="P58:P59"/>
    <mergeCell ref="Q58:U58"/>
    <mergeCell ref="D59:G59"/>
    <mergeCell ref="J59:L59"/>
    <mergeCell ref="M59:N59"/>
    <mergeCell ref="B56:B57"/>
    <mergeCell ref="C56:G56"/>
    <mergeCell ref="I56:I57"/>
    <mergeCell ref="J56:N56"/>
    <mergeCell ref="P56:P57"/>
    <mergeCell ref="Q56:U56"/>
    <mergeCell ref="M61:N61"/>
    <mergeCell ref="Q61:S61"/>
    <mergeCell ref="T61:U61"/>
    <mergeCell ref="D62:G62"/>
    <mergeCell ref="J62:L62"/>
    <mergeCell ref="M62:N62"/>
    <mergeCell ref="Q62:S62"/>
    <mergeCell ref="T62:U62"/>
    <mergeCell ref="Q59:S59"/>
    <mergeCell ref="T59:U59"/>
    <mergeCell ref="C65:G65"/>
    <mergeCell ref="J65:N65"/>
    <mergeCell ref="Q65:U65"/>
    <mergeCell ref="D66:G66"/>
    <mergeCell ref="J66:L66"/>
    <mergeCell ref="M66:N66"/>
    <mergeCell ref="Q66:S66"/>
    <mergeCell ref="T66:U66"/>
    <mergeCell ref="D63:G63"/>
    <mergeCell ref="J63:L63"/>
    <mergeCell ref="M63:N63"/>
    <mergeCell ref="Q63:S63"/>
    <mergeCell ref="T63:U63"/>
    <mergeCell ref="D64:G64"/>
    <mergeCell ref="J64:L64"/>
    <mergeCell ref="M64:N64"/>
    <mergeCell ref="Q64:S64"/>
    <mergeCell ref="T64:U64"/>
    <mergeCell ref="Q68:U68"/>
    <mergeCell ref="D69:G69"/>
    <mergeCell ref="J69:L69"/>
    <mergeCell ref="M69:N69"/>
    <mergeCell ref="Q69:S69"/>
    <mergeCell ref="T69:U69"/>
    <mergeCell ref="D67:G67"/>
    <mergeCell ref="J67:L67"/>
    <mergeCell ref="M67:N67"/>
    <mergeCell ref="Q67:S67"/>
    <mergeCell ref="T67:U67"/>
    <mergeCell ref="C68:G68"/>
    <mergeCell ref="I68:I72"/>
    <mergeCell ref="J68:N68"/>
    <mergeCell ref="P68:P72"/>
    <mergeCell ref="D70:G70"/>
    <mergeCell ref="J70:L70"/>
    <mergeCell ref="M70:N70"/>
    <mergeCell ref="Q70:S70"/>
    <mergeCell ref="T70:U70"/>
    <mergeCell ref="D71:G71"/>
    <mergeCell ref="J71:L71"/>
    <mergeCell ref="M71:N71"/>
    <mergeCell ref="Q71:S71"/>
    <mergeCell ref="T71:U71"/>
    <mergeCell ref="D72:G72"/>
    <mergeCell ref="J72:L72"/>
    <mergeCell ref="M72:N72"/>
    <mergeCell ref="Q72:S72"/>
    <mergeCell ref="T72:U72"/>
    <mergeCell ref="B73:B77"/>
    <mergeCell ref="C73:G73"/>
    <mergeCell ref="I73:I77"/>
    <mergeCell ref="J73:N73"/>
    <mergeCell ref="P73:P77"/>
    <mergeCell ref="B68:B72"/>
    <mergeCell ref="T75:U75"/>
    <mergeCell ref="D76:G76"/>
    <mergeCell ref="J76:L76"/>
    <mergeCell ref="M76:N76"/>
    <mergeCell ref="Q76:S76"/>
    <mergeCell ref="T76:U76"/>
    <mergeCell ref="Q73:U73"/>
    <mergeCell ref="D74:G74"/>
    <mergeCell ref="J74:L74"/>
    <mergeCell ref="M74:N74"/>
    <mergeCell ref="Q74:S74"/>
    <mergeCell ref="T74:U74"/>
    <mergeCell ref="B78:B83"/>
    <mergeCell ref="C78:G78"/>
    <mergeCell ref="I78:I83"/>
    <mergeCell ref="J78:N78"/>
    <mergeCell ref="P78:P83"/>
    <mergeCell ref="D75:G75"/>
    <mergeCell ref="J75:L75"/>
    <mergeCell ref="M75:N75"/>
    <mergeCell ref="Q75:S75"/>
    <mergeCell ref="Q78:U78"/>
    <mergeCell ref="D79:G79"/>
    <mergeCell ref="J79:L79"/>
    <mergeCell ref="M79:N79"/>
    <mergeCell ref="Q79:S79"/>
    <mergeCell ref="T79:U79"/>
    <mergeCell ref="D77:G77"/>
    <mergeCell ref="J77:L77"/>
    <mergeCell ref="M77:N77"/>
    <mergeCell ref="Q77:S77"/>
    <mergeCell ref="T77:U77"/>
    <mergeCell ref="D80:G80"/>
    <mergeCell ref="J80:L80"/>
    <mergeCell ref="M80:N80"/>
    <mergeCell ref="Q80:S80"/>
    <mergeCell ref="T80:U80"/>
    <mergeCell ref="D81:G81"/>
    <mergeCell ref="J81:L81"/>
    <mergeCell ref="M81:N81"/>
    <mergeCell ref="Q81:S81"/>
    <mergeCell ref="T81:U81"/>
    <mergeCell ref="D82:G82"/>
    <mergeCell ref="J82:L82"/>
    <mergeCell ref="M82:N82"/>
    <mergeCell ref="Q82:S82"/>
    <mergeCell ref="T82:U82"/>
    <mergeCell ref="D83:G83"/>
    <mergeCell ref="J83:L83"/>
    <mergeCell ref="M83:N83"/>
    <mergeCell ref="Q83:S83"/>
    <mergeCell ref="T83:U83"/>
    <mergeCell ref="T85:U85"/>
    <mergeCell ref="D86:G86"/>
    <mergeCell ref="J86:L86"/>
    <mergeCell ref="M86:N86"/>
    <mergeCell ref="Q86:S86"/>
    <mergeCell ref="T86:U86"/>
    <mergeCell ref="B84:B88"/>
    <mergeCell ref="C84:G84"/>
    <mergeCell ref="I84:I88"/>
    <mergeCell ref="J84:N84"/>
    <mergeCell ref="P84:P88"/>
    <mergeCell ref="Q84:U84"/>
    <mergeCell ref="D85:G85"/>
    <mergeCell ref="J85:L85"/>
    <mergeCell ref="M85:N85"/>
    <mergeCell ref="Q85:S85"/>
    <mergeCell ref="D87:G87"/>
    <mergeCell ref="J87:L87"/>
    <mergeCell ref="M87:N87"/>
    <mergeCell ref="Q87:S87"/>
    <mergeCell ref="T87:U87"/>
    <mergeCell ref="D88:G88"/>
    <mergeCell ref="J88:L88"/>
    <mergeCell ref="M88:N88"/>
    <mergeCell ref="Q88:S88"/>
    <mergeCell ref="T88:U88"/>
    <mergeCell ref="C91:G91"/>
    <mergeCell ref="J91:N91"/>
    <mergeCell ref="Q91:U91"/>
    <mergeCell ref="B95:G95"/>
    <mergeCell ref="I95:N95"/>
    <mergeCell ref="P95:U95"/>
    <mergeCell ref="B89:B90"/>
    <mergeCell ref="C89:G89"/>
    <mergeCell ref="I89:I90"/>
    <mergeCell ref="J89:N89"/>
    <mergeCell ref="P89:P90"/>
    <mergeCell ref="Q89:U89"/>
    <mergeCell ref="C90:G90"/>
    <mergeCell ref="J90:N90"/>
    <mergeCell ref="Q90:U90"/>
    <mergeCell ref="D96:G96"/>
    <mergeCell ref="J96:L96"/>
    <mergeCell ref="M96:N96"/>
    <mergeCell ref="Q96:S96"/>
    <mergeCell ref="T96:U96"/>
    <mergeCell ref="C97:G97"/>
    <mergeCell ref="I97:I99"/>
    <mergeCell ref="J97:N97"/>
    <mergeCell ref="P97:P99"/>
    <mergeCell ref="J99:N99"/>
    <mergeCell ref="Q99:U99"/>
    <mergeCell ref="Q97:U97"/>
    <mergeCell ref="C99:G99"/>
    <mergeCell ref="Q98:S98"/>
    <mergeCell ref="M98:N98"/>
    <mergeCell ref="J98:L98"/>
    <mergeCell ref="D98:G98"/>
    <mergeCell ref="Q102:U102"/>
    <mergeCell ref="B107:B114"/>
    <mergeCell ref="C107:G107"/>
    <mergeCell ref="I107:I114"/>
    <mergeCell ref="J107:N107"/>
    <mergeCell ref="P107:P114"/>
    <mergeCell ref="Q107:U107"/>
    <mergeCell ref="D108:G108"/>
    <mergeCell ref="J108:L108"/>
    <mergeCell ref="T104:U104"/>
    <mergeCell ref="B105:B106"/>
    <mergeCell ref="C105:G105"/>
    <mergeCell ref="I105:I106"/>
    <mergeCell ref="J105:N105"/>
    <mergeCell ref="P105:P106"/>
    <mergeCell ref="Q105:U105"/>
    <mergeCell ref="D106:G106"/>
    <mergeCell ref="J106:L106"/>
    <mergeCell ref="M106:N106"/>
    <mergeCell ref="B103:B104"/>
    <mergeCell ref="I103:I104"/>
    <mergeCell ref="J103:N103"/>
    <mergeCell ref="P103:P104"/>
    <mergeCell ref="Q103:U103"/>
    <mergeCell ref="M108:N108"/>
    <mergeCell ref="Q108:S108"/>
    <mergeCell ref="T108:U108"/>
    <mergeCell ref="D109:G109"/>
    <mergeCell ref="J109:L109"/>
    <mergeCell ref="M109:N109"/>
    <mergeCell ref="Q109:S109"/>
    <mergeCell ref="T109:U109"/>
    <mergeCell ref="Q106:S106"/>
    <mergeCell ref="T106:U106"/>
    <mergeCell ref="C112:G112"/>
    <mergeCell ref="J112:N112"/>
    <mergeCell ref="Q112:U112"/>
    <mergeCell ref="D113:G113"/>
    <mergeCell ref="J113:L113"/>
    <mergeCell ref="M113:N113"/>
    <mergeCell ref="Q113:S113"/>
    <mergeCell ref="T113:U113"/>
    <mergeCell ref="D110:G110"/>
    <mergeCell ref="J110:L110"/>
    <mergeCell ref="M110:N110"/>
    <mergeCell ref="Q110:S110"/>
    <mergeCell ref="T110:U110"/>
    <mergeCell ref="D111:G111"/>
    <mergeCell ref="J111:L111"/>
    <mergeCell ref="M111:N111"/>
    <mergeCell ref="Q111:S111"/>
    <mergeCell ref="T111:U111"/>
    <mergeCell ref="Q115:U115"/>
    <mergeCell ref="D116:G116"/>
    <mergeCell ref="J116:L116"/>
    <mergeCell ref="M116:N116"/>
    <mergeCell ref="Q116:S116"/>
    <mergeCell ref="T116:U116"/>
    <mergeCell ref="D114:G114"/>
    <mergeCell ref="J114:L114"/>
    <mergeCell ref="M114:N114"/>
    <mergeCell ref="Q114:S114"/>
    <mergeCell ref="T114:U114"/>
    <mergeCell ref="C115:G115"/>
    <mergeCell ref="I115:I119"/>
    <mergeCell ref="J115:N115"/>
    <mergeCell ref="P115:P119"/>
    <mergeCell ref="D117:G117"/>
    <mergeCell ref="J117:L117"/>
    <mergeCell ref="M117:N117"/>
    <mergeCell ref="Q117:S117"/>
    <mergeCell ref="T117:U117"/>
    <mergeCell ref="D118:G118"/>
    <mergeCell ref="J118:L118"/>
    <mergeCell ref="M118:N118"/>
    <mergeCell ref="Q118:S118"/>
    <mergeCell ref="T118:U118"/>
    <mergeCell ref="D119:G119"/>
    <mergeCell ref="J119:L119"/>
    <mergeCell ref="M119:N119"/>
    <mergeCell ref="Q119:S119"/>
    <mergeCell ref="T119:U119"/>
    <mergeCell ref="B120:B124"/>
    <mergeCell ref="C120:G120"/>
    <mergeCell ref="I120:I124"/>
    <mergeCell ref="J120:N120"/>
    <mergeCell ref="P120:P124"/>
    <mergeCell ref="B115:B119"/>
    <mergeCell ref="T122:U122"/>
    <mergeCell ref="D123:G123"/>
    <mergeCell ref="J123:L123"/>
    <mergeCell ref="M123:N123"/>
    <mergeCell ref="Q123:S123"/>
    <mergeCell ref="T123:U123"/>
    <mergeCell ref="Q120:U120"/>
    <mergeCell ref="D121:G121"/>
    <mergeCell ref="J121:L121"/>
    <mergeCell ref="M121:N121"/>
    <mergeCell ref="Q121:S121"/>
    <mergeCell ref="T121:U121"/>
    <mergeCell ref="B125:B130"/>
    <mergeCell ref="C125:G125"/>
    <mergeCell ref="I125:I130"/>
    <mergeCell ref="J125:N125"/>
    <mergeCell ref="P125:P130"/>
    <mergeCell ref="D122:G122"/>
    <mergeCell ref="J122:L122"/>
    <mergeCell ref="M122:N122"/>
    <mergeCell ref="Q122:S122"/>
    <mergeCell ref="Q125:U125"/>
    <mergeCell ref="D126:G126"/>
    <mergeCell ref="J126:L126"/>
    <mergeCell ref="M126:N126"/>
    <mergeCell ref="Q126:S126"/>
    <mergeCell ref="T126:U126"/>
    <mergeCell ref="D124:G124"/>
    <mergeCell ref="J124:L124"/>
    <mergeCell ref="M124:N124"/>
    <mergeCell ref="Q124:S124"/>
    <mergeCell ref="T124:U124"/>
    <mergeCell ref="D127:G127"/>
    <mergeCell ref="J127:L127"/>
    <mergeCell ref="M127:N127"/>
    <mergeCell ref="Q127:S127"/>
    <mergeCell ref="T127:U127"/>
    <mergeCell ref="D128:G128"/>
    <mergeCell ref="J128:L128"/>
    <mergeCell ref="M128:N128"/>
    <mergeCell ref="Q128:S128"/>
    <mergeCell ref="T128:U128"/>
    <mergeCell ref="D129:G129"/>
    <mergeCell ref="J129:L129"/>
    <mergeCell ref="M129:N129"/>
    <mergeCell ref="Q129:S129"/>
    <mergeCell ref="T129:U129"/>
    <mergeCell ref="D130:G130"/>
    <mergeCell ref="J130:L130"/>
    <mergeCell ref="M130:N130"/>
    <mergeCell ref="Q130:S130"/>
    <mergeCell ref="T130:U130"/>
    <mergeCell ref="T132:U132"/>
    <mergeCell ref="D133:G133"/>
    <mergeCell ref="J133:L133"/>
    <mergeCell ref="M133:N133"/>
    <mergeCell ref="Q133:S133"/>
    <mergeCell ref="T133:U133"/>
    <mergeCell ref="B131:B135"/>
    <mergeCell ref="C131:G131"/>
    <mergeCell ref="I131:I135"/>
    <mergeCell ref="J131:N131"/>
    <mergeCell ref="P131:P135"/>
    <mergeCell ref="Q131:U131"/>
    <mergeCell ref="D132:G132"/>
    <mergeCell ref="J132:L132"/>
    <mergeCell ref="M132:N132"/>
    <mergeCell ref="Q132:S132"/>
    <mergeCell ref="D134:G134"/>
    <mergeCell ref="J134:L134"/>
    <mergeCell ref="M134:N134"/>
    <mergeCell ref="Q134:S134"/>
    <mergeCell ref="T134:U134"/>
    <mergeCell ref="D135:G135"/>
    <mergeCell ref="J135:L135"/>
    <mergeCell ref="M135:N135"/>
    <mergeCell ref="Q135:S135"/>
    <mergeCell ref="T135:U135"/>
    <mergeCell ref="B136:B137"/>
    <mergeCell ref="C136:G136"/>
    <mergeCell ref="I136:I137"/>
    <mergeCell ref="J136:N136"/>
    <mergeCell ref="P136:P137"/>
    <mergeCell ref="Q136:U136"/>
    <mergeCell ref="C137:G137"/>
    <mergeCell ref="J137:N137"/>
    <mergeCell ref="Q137:U137"/>
    <mergeCell ref="B143:B145"/>
    <mergeCell ref="C143:G143"/>
    <mergeCell ref="I143:I144"/>
    <mergeCell ref="J143:N144"/>
    <mergeCell ref="P143:P146"/>
    <mergeCell ref="C138:G138"/>
    <mergeCell ref="J138:N138"/>
    <mergeCell ref="Q138:U138"/>
    <mergeCell ref="B141:G141"/>
    <mergeCell ref="I141:N141"/>
    <mergeCell ref="P141:U141"/>
    <mergeCell ref="Q143:U143"/>
    <mergeCell ref="D144:G144"/>
    <mergeCell ref="Q144:S144"/>
    <mergeCell ref="T144:U144"/>
    <mergeCell ref="C145:G145"/>
    <mergeCell ref="I145:I146"/>
    <mergeCell ref="J145:N146"/>
    <mergeCell ref="Q145:U145"/>
    <mergeCell ref="D142:G142"/>
    <mergeCell ref="J142:L142"/>
    <mergeCell ref="M142:N142"/>
    <mergeCell ref="Q142:S142"/>
    <mergeCell ref="T142:U142"/>
    <mergeCell ref="T148:U148"/>
    <mergeCell ref="B149:B150"/>
    <mergeCell ref="C149:G149"/>
    <mergeCell ref="I149:I150"/>
    <mergeCell ref="J149:N150"/>
    <mergeCell ref="Q149:U149"/>
    <mergeCell ref="D150:G150"/>
    <mergeCell ref="Q150:U150"/>
    <mergeCell ref="B146:B148"/>
    <mergeCell ref="C146:G146"/>
    <mergeCell ref="Q146:U146"/>
    <mergeCell ref="D147:G147"/>
    <mergeCell ref="I147:I148"/>
    <mergeCell ref="J147:N148"/>
    <mergeCell ref="P147:P150"/>
    <mergeCell ref="Q147:U147"/>
    <mergeCell ref="C148:G148"/>
    <mergeCell ref="Q148:S148"/>
    <mergeCell ref="C153:G153"/>
    <mergeCell ref="I153:I154"/>
    <mergeCell ref="J153:N154"/>
    <mergeCell ref="Q153:U153"/>
    <mergeCell ref="D154:G154"/>
    <mergeCell ref="Q154:U154"/>
    <mergeCell ref="B151:B152"/>
    <mergeCell ref="C151:G151"/>
    <mergeCell ref="I151:I152"/>
    <mergeCell ref="J151:N152"/>
    <mergeCell ref="P151:P154"/>
    <mergeCell ref="Q151:U151"/>
    <mergeCell ref="D152:G152"/>
    <mergeCell ref="Q152:S152"/>
    <mergeCell ref="T152:U152"/>
    <mergeCell ref="B153:B154"/>
    <mergeCell ref="Q161:U161"/>
    <mergeCell ref="J157:N157"/>
    <mergeCell ref="Q157:U157"/>
    <mergeCell ref="D158:G158"/>
    <mergeCell ref="J158:N158"/>
    <mergeCell ref="Q158:U158"/>
    <mergeCell ref="D159:G159"/>
    <mergeCell ref="J159:N159"/>
    <mergeCell ref="P159:P162"/>
    <mergeCell ref="Q159:U159"/>
    <mergeCell ref="C160:G160"/>
    <mergeCell ref="P155:P158"/>
    <mergeCell ref="Q155:U155"/>
    <mergeCell ref="D156:G156"/>
    <mergeCell ref="J156:N156"/>
    <mergeCell ref="Q156:S156"/>
    <mergeCell ref="T156:U156"/>
    <mergeCell ref="D157:G157"/>
    <mergeCell ref="Q165:U165"/>
    <mergeCell ref="D166:G166"/>
    <mergeCell ref="Q166:U166"/>
    <mergeCell ref="D167:G167"/>
    <mergeCell ref="P167:P170"/>
    <mergeCell ref="Q167:U167"/>
    <mergeCell ref="D162:G162"/>
    <mergeCell ref="Q162:U162"/>
    <mergeCell ref="B163:B167"/>
    <mergeCell ref="C163:G163"/>
    <mergeCell ref="P163:P166"/>
    <mergeCell ref="Q163:U163"/>
    <mergeCell ref="D164:G164"/>
    <mergeCell ref="Q164:S164"/>
    <mergeCell ref="T164:U164"/>
    <mergeCell ref="D165:G165"/>
    <mergeCell ref="B155:B162"/>
    <mergeCell ref="C155:G155"/>
    <mergeCell ref="J155:N155"/>
    <mergeCell ref="I160:I161"/>
    <mergeCell ref="J160:N161"/>
    <mergeCell ref="Q160:S160"/>
    <mergeCell ref="T160:U160"/>
    <mergeCell ref="D161:G161"/>
    <mergeCell ref="Q171:U171"/>
    <mergeCell ref="D172:G172"/>
    <mergeCell ref="Q172:S172"/>
    <mergeCell ref="T172:U172"/>
    <mergeCell ref="B173:B178"/>
    <mergeCell ref="C173:G173"/>
    <mergeCell ref="Q173:U173"/>
    <mergeCell ref="D174:G174"/>
    <mergeCell ref="Q174:U174"/>
    <mergeCell ref="D175:G175"/>
    <mergeCell ref="B168:B172"/>
    <mergeCell ref="C168:G168"/>
    <mergeCell ref="Q168:S168"/>
    <mergeCell ref="T168:U168"/>
    <mergeCell ref="D169:G169"/>
    <mergeCell ref="Q169:U169"/>
    <mergeCell ref="D170:G170"/>
    <mergeCell ref="Q170:U170"/>
    <mergeCell ref="D171:G171"/>
    <mergeCell ref="P171:P174"/>
    <mergeCell ref="B179:B183"/>
    <mergeCell ref="C179:G179"/>
    <mergeCell ref="P179:P180"/>
    <mergeCell ref="Q179:U180"/>
    <mergeCell ref="D180:G180"/>
    <mergeCell ref="D181:G181"/>
    <mergeCell ref="D182:G182"/>
    <mergeCell ref="D183:G183"/>
    <mergeCell ref="P175:P178"/>
    <mergeCell ref="Q175:U175"/>
    <mergeCell ref="D176:G176"/>
    <mergeCell ref="Q176:S176"/>
    <mergeCell ref="T176:U176"/>
    <mergeCell ref="D177:G177"/>
    <mergeCell ref="Q177:U177"/>
    <mergeCell ref="D178:G178"/>
    <mergeCell ref="Q178:U178"/>
    <mergeCell ref="P189:U189"/>
    <mergeCell ref="D190:G190"/>
    <mergeCell ref="J190:L190"/>
    <mergeCell ref="M190:N190"/>
    <mergeCell ref="Q190:S190"/>
    <mergeCell ref="T190:U190"/>
    <mergeCell ref="B184:B185"/>
    <mergeCell ref="C184:G184"/>
    <mergeCell ref="C185:G185"/>
    <mergeCell ref="C186:G186"/>
    <mergeCell ref="B189:G189"/>
    <mergeCell ref="I189:N189"/>
    <mergeCell ref="Q193:U193"/>
    <mergeCell ref="Q194:U194"/>
    <mergeCell ref="P191:P192"/>
    <mergeCell ref="Q191:U192"/>
    <mergeCell ref="P195:P196"/>
    <mergeCell ref="B191:B195"/>
    <mergeCell ref="C191:G191"/>
    <mergeCell ref="I191:I195"/>
    <mergeCell ref="J191:N191"/>
    <mergeCell ref="D192:G192"/>
    <mergeCell ref="J192:L192"/>
    <mergeCell ref="D194:G194"/>
    <mergeCell ref="J194:L194"/>
    <mergeCell ref="M194:N194"/>
    <mergeCell ref="C195:G195"/>
    <mergeCell ref="J195:N195"/>
    <mergeCell ref="M192:N192"/>
    <mergeCell ref="D193:G193"/>
    <mergeCell ref="J193:L193"/>
    <mergeCell ref="M193:N193"/>
    <mergeCell ref="Q195:U196"/>
    <mergeCell ref="B199:B201"/>
    <mergeCell ref="C199:G199"/>
    <mergeCell ref="J199:L199"/>
    <mergeCell ref="M199:N199"/>
    <mergeCell ref="D200:G200"/>
    <mergeCell ref="J200:L200"/>
    <mergeCell ref="B196:B198"/>
    <mergeCell ref="C196:G196"/>
    <mergeCell ref="I196:I201"/>
    <mergeCell ref="J196:N196"/>
    <mergeCell ref="D197:G197"/>
    <mergeCell ref="J197:L197"/>
    <mergeCell ref="M197:N197"/>
    <mergeCell ref="C198:G198"/>
    <mergeCell ref="M200:N200"/>
    <mergeCell ref="C201:G201"/>
    <mergeCell ref="J201:N201"/>
    <mergeCell ref="J203:N203"/>
    <mergeCell ref="D204:G204"/>
    <mergeCell ref="J204:L204"/>
    <mergeCell ref="M204:N204"/>
    <mergeCell ref="D205:G205"/>
    <mergeCell ref="J205:N205"/>
    <mergeCell ref="C206:G206"/>
    <mergeCell ref="J206:N206"/>
    <mergeCell ref="J198:L198"/>
    <mergeCell ref="M198:N198"/>
    <mergeCell ref="P207:P208"/>
    <mergeCell ref="Q207:U208"/>
    <mergeCell ref="P209:P210"/>
    <mergeCell ref="Q209:U210"/>
    <mergeCell ref="C214:G214"/>
    <mergeCell ref="B215:B219"/>
    <mergeCell ref="C215:G215"/>
    <mergeCell ref="D216:G216"/>
    <mergeCell ref="D217:G217"/>
    <mergeCell ref="D218:G218"/>
    <mergeCell ref="C219:G219"/>
    <mergeCell ref="C207:G207"/>
    <mergeCell ref="D208:G208"/>
    <mergeCell ref="D209:G209"/>
    <mergeCell ref="B210:B214"/>
    <mergeCell ref="C210:G210"/>
    <mergeCell ref="D211:G211"/>
    <mergeCell ref="D212:G212"/>
    <mergeCell ref="D213:G213"/>
    <mergeCell ref="B202:B209"/>
    <mergeCell ref="C202:G202"/>
    <mergeCell ref="I202:I205"/>
    <mergeCell ref="J202:N202"/>
    <mergeCell ref="D203:G203"/>
    <mergeCell ref="B226:B231"/>
    <mergeCell ref="C226:G226"/>
    <mergeCell ref="D227:G227"/>
    <mergeCell ref="D228:G228"/>
    <mergeCell ref="D229:G229"/>
    <mergeCell ref="D230:G230"/>
    <mergeCell ref="C231:G231"/>
    <mergeCell ref="B220:B225"/>
    <mergeCell ref="C220:G220"/>
    <mergeCell ref="D221:G221"/>
    <mergeCell ref="D222:G222"/>
    <mergeCell ref="D223:G223"/>
    <mergeCell ref="D224:G224"/>
    <mergeCell ref="C225:G225"/>
    <mergeCell ref="B239:G239"/>
    <mergeCell ref="I239:N239"/>
    <mergeCell ref="P239:U239"/>
    <mergeCell ref="C240:G240"/>
    <mergeCell ref="J240:N240"/>
    <mergeCell ref="Q240:U240"/>
    <mergeCell ref="B232:B235"/>
    <mergeCell ref="C232:G232"/>
    <mergeCell ref="C233:G233"/>
    <mergeCell ref="D234:G234"/>
    <mergeCell ref="C235:G235"/>
    <mergeCell ref="C236:G236"/>
    <mergeCell ref="C243:G243"/>
    <mergeCell ref="J243:N243"/>
    <mergeCell ref="Q243:U243"/>
    <mergeCell ref="C244:G244"/>
    <mergeCell ref="J244:N244"/>
    <mergeCell ref="C245:G245"/>
    <mergeCell ref="J245:N245"/>
    <mergeCell ref="C241:G241"/>
    <mergeCell ref="J241:N241"/>
    <mergeCell ref="Q241:U241"/>
    <mergeCell ref="C242:G242"/>
    <mergeCell ref="J242:N242"/>
    <mergeCell ref="Q242:U242"/>
    <mergeCell ref="C252:G252"/>
    <mergeCell ref="J252:N252"/>
    <mergeCell ref="C249:G249"/>
    <mergeCell ref="J249:N249"/>
    <mergeCell ref="C250:G250"/>
    <mergeCell ref="J250:N250"/>
    <mergeCell ref="C251:G251"/>
    <mergeCell ref="J251:N251"/>
    <mergeCell ref="C246:G246"/>
    <mergeCell ref="J246:N246"/>
    <mergeCell ref="C247:G247"/>
    <mergeCell ref="J247:N247"/>
    <mergeCell ref="C248:G248"/>
    <mergeCell ref="J248:N248"/>
  </mergeCells>
  <dataValidations count="2">
    <dataValidation operator="greaterThan" allowBlank="1" showInputMessage="1" showErrorMessage="1" sqref="O10:O16 JK10:JK16 TG10:TG16 ADC10:ADC16 AMY10:AMY16 AWU10:AWU16 BGQ10:BGQ16 BQM10:BQM16 CAI10:CAI16 CKE10:CKE16 CUA10:CUA16 DDW10:DDW16 DNS10:DNS16 DXO10:DXO16 EHK10:EHK16 ERG10:ERG16 FBC10:FBC16 FKY10:FKY16 FUU10:FUU16 GEQ10:GEQ16 GOM10:GOM16 GYI10:GYI16 HIE10:HIE16 HSA10:HSA16 IBW10:IBW16 ILS10:ILS16 IVO10:IVO16 JFK10:JFK16 JPG10:JPG16 JZC10:JZC16 KIY10:KIY16 KSU10:KSU16 LCQ10:LCQ16 LMM10:LMM16 LWI10:LWI16 MGE10:MGE16 MQA10:MQA16 MZW10:MZW16 NJS10:NJS16 NTO10:NTO16 ODK10:ODK16 ONG10:ONG16 OXC10:OXC16 PGY10:PGY16 PQU10:PQU16 QAQ10:QAQ16 QKM10:QKM16 QUI10:QUI16 REE10:REE16 ROA10:ROA16 RXW10:RXW16 SHS10:SHS16 SRO10:SRO16 TBK10:TBK16 TLG10:TLG16 TVC10:TVC16 UEY10:UEY16 UOU10:UOU16 UYQ10:UYQ16 VIM10:VIM16 VSI10:VSI16 WCE10:WCE16 WMA10:WMA16 WVW10:WVW16 O65585:O65591 JK65582:JK65588 TG65582:TG65588 ADC65582:ADC65588 AMY65582:AMY65588 AWU65582:AWU65588 BGQ65582:BGQ65588 BQM65582:BQM65588 CAI65582:CAI65588 CKE65582:CKE65588 CUA65582:CUA65588 DDW65582:DDW65588 DNS65582:DNS65588 DXO65582:DXO65588 EHK65582:EHK65588 ERG65582:ERG65588 FBC65582:FBC65588 FKY65582:FKY65588 FUU65582:FUU65588 GEQ65582:GEQ65588 GOM65582:GOM65588 GYI65582:GYI65588 HIE65582:HIE65588 HSA65582:HSA65588 IBW65582:IBW65588 ILS65582:ILS65588 IVO65582:IVO65588 JFK65582:JFK65588 JPG65582:JPG65588 JZC65582:JZC65588 KIY65582:KIY65588 KSU65582:KSU65588 LCQ65582:LCQ65588 LMM65582:LMM65588 LWI65582:LWI65588 MGE65582:MGE65588 MQA65582:MQA65588 MZW65582:MZW65588 NJS65582:NJS65588 NTO65582:NTO65588 ODK65582:ODK65588 ONG65582:ONG65588 OXC65582:OXC65588 PGY65582:PGY65588 PQU65582:PQU65588 QAQ65582:QAQ65588 QKM65582:QKM65588 QUI65582:QUI65588 REE65582:REE65588 ROA65582:ROA65588 RXW65582:RXW65588 SHS65582:SHS65588 SRO65582:SRO65588 TBK65582:TBK65588 TLG65582:TLG65588 TVC65582:TVC65588 UEY65582:UEY65588 UOU65582:UOU65588 UYQ65582:UYQ65588 VIM65582:VIM65588 VSI65582:VSI65588 WCE65582:WCE65588 WMA65582:WMA65588 WVW65582:WVW65588 O131121:O131127 JK131118:JK131124 TG131118:TG131124 ADC131118:ADC131124 AMY131118:AMY131124 AWU131118:AWU131124 BGQ131118:BGQ131124 BQM131118:BQM131124 CAI131118:CAI131124 CKE131118:CKE131124 CUA131118:CUA131124 DDW131118:DDW131124 DNS131118:DNS131124 DXO131118:DXO131124 EHK131118:EHK131124 ERG131118:ERG131124 FBC131118:FBC131124 FKY131118:FKY131124 FUU131118:FUU131124 GEQ131118:GEQ131124 GOM131118:GOM131124 GYI131118:GYI131124 HIE131118:HIE131124 HSA131118:HSA131124 IBW131118:IBW131124 ILS131118:ILS131124 IVO131118:IVO131124 JFK131118:JFK131124 JPG131118:JPG131124 JZC131118:JZC131124 KIY131118:KIY131124 KSU131118:KSU131124 LCQ131118:LCQ131124 LMM131118:LMM131124 LWI131118:LWI131124 MGE131118:MGE131124 MQA131118:MQA131124 MZW131118:MZW131124 NJS131118:NJS131124 NTO131118:NTO131124 ODK131118:ODK131124 ONG131118:ONG131124 OXC131118:OXC131124 PGY131118:PGY131124 PQU131118:PQU131124 QAQ131118:QAQ131124 QKM131118:QKM131124 QUI131118:QUI131124 REE131118:REE131124 ROA131118:ROA131124 RXW131118:RXW131124 SHS131118:SHS131124 SRO131118:SRO131124 TBK131118:TBK131124 TLG131118:TLG131124 TVC131118:TVC131124 UEY131118:UEY131124 UOU131118:UOU131124 UYQ131118:UYQ131124 VIM131118:VIM131124 VSI131118:VSI131124 WCE131118:WCE131124 WMA131118:WMA131124 WVW131118:WVW131124 O196657:O196663 JK196654:JK196660 TG196654:TG196660 ADC196654:ADC196660 AMY196654:AMY196660 AWU196654:AWU196660 BGQ196654:BGQ196660 BQM196654:BQM196660 CAI196654:CAI196660 CKE196654:CKE196660 CUA196654:CUA196660 DDW196654:DDW196660 DNS196654:DNS196660 DXO196654:DXO196660 EHK196654:EHK196660 ERG196654:ERG196660 FBC196654:FBC196660 FKY196654:FKY196660 FUU196654:FUU196660 GEQ196654:GEQ196660 GOM196654:GOM196660 GYI196654:GYI196660 HIE196654:HIE196660 HSA196654:HSA196660 IBW196654:IBW196660 ILS196654:ILS196660 IVO196654:IVO196660 JFK196654:JFK196660 JPG196654:JPG196660 JZC196654:JZC196660 KIY196654:KIY196660 KSU196654:KSU196660 LCQ196654:LCQ196660 LMM196654:LMM196660 LWI196654:LWI196660 MGE196654:MGE196660 MQA196654:MQA196660 MZW196654:MZW196660 NJS196654:NJS196660 NTO196654:NTO196660 ODK196654:ODK196660 ONG196654:ONG196660 OXC196654:OXC196660 PGY196654:PGY196660 PQU196654:PQU196660 QAQ196654:QAQ196660 QKM196654:QKM196660 QUI196654:QUI196660 REE196654:REE196660 ROA196654:ROA196660 RXW196654:RXW196660 SHS196654:SHS196660 SRO196654:SRO196660 TBK196654:TBK196660 TLG196654:TLG196660 TVC196654:TVC196660 UEY196654:UEY196660 UOU196654:UOU196660 UYQ196654:UYQ196660 VIM196654:VIM196660 VSI196654:VSI196660 WCE196654:WCE196660 WMA196654:WMA196660 WVW196654:WVW196660 O262193:O262199 JK262190:JK262196 TG262190:TG262196 ADC262190:ADC262196 AMY262190:AMY262196 AWU262190:AWU262196 BGQ262190:BGQ262196 BQM262190:BQM262196 CAI262190:CAI262196 CKE262190:CKE262196 CUA262190:CUA262196 DDW262190:DDW262196 DNS262190:DNS262196 DXO262190:DXO262196 EHK262190:EHK262196 ERG262190:ERG262196 FBC262190:FBC262196 FKY262190:FKY262196 FUU262190:FUU262196 GEQ262190:GEQ262196 GOM262190:GOM262196 GYI262190:GYI262196 HIE262190:HIE262196 HSA262190:HSA262196 IBW262190:IBW262196 ILS262190:ILS262196 IVO262190:IVO262196 JFK262190:JFK262196 JPG262190:JPG262196 JZC262190:JZC262196 KIY262190:KIY262196 KSU262190:KSU262196 LCQ262190:LCQ262196 LMM262190:LMM262196 LWI262190:LWI262196 MGE262190:MGE262196 MQA262190:MQA262196 MZW262190:MZW262196 NJS262190:NJS262196 NTO262190:NTO262196 ODK262190:ODK262196 ONG262190:ONG262196 OXC262190:OXC262196 PGY262190:PGY262196 PQU262190:PQU262196 QAQ262190:QAQ262196 QKM262190:QKM262196 QUI262190:QUI262196 REE262190:REE262196 ROA262190:ROA262196 RXW262190:RXW262196 SHS262190:SHS262196 SRO262190:SRO262196 TBK262190:TBK262196 TLG262190:TLG262196 TVC262190:TVC262196 UEY262190:UEY262196 UOU262190:UOU262196 UYQ262190:UYQ262196 VIM262190:VIM262196 VSI262190:VSI262196 WCE262190:WCE262196 WMA262190:WMA262196 WVW262190:WVW262196 O327729:O327735 JK327726:JK327732 TG327726:TG327732 ADC327726:ADC327732 AMY327726:AMY327732 AWU327726:AWU327732 BGQ327726:BGQ327732 BQM327726:BQM327732 CAI327726:CAI327732 CKE327726:CKE327732 CUA327726:CUA327732 DDW327726:DDW327732 DNS327726:DNS327732 DXO327726:DXO327732 EHK327726:EHK327732 ERG327726:ERG327732 FBC327726:FBC327732 FKY327726:FKY327732 FUU327726:FUU327732 GEQ327726:GEQ327732 GOM327726:GOM327732 GYI327726:GYI327732 HIE327726:HIE327732 HSA327726:HSA327732 IBW327726:IBW327732 ILS327726:ILS327732 IVO327726:IVO327732 JFK327726:JFK327732 JPG327726:JPG327732 JZC327726:JZC327732 KIY327726:KIY327732 KSU327726:KSU327732 LCQ327726:LCQ327732 LMM327726:LMM327732 LWI327726:LWI327732 MGE327726:MGE327732 MQA327726:MQA327732 MZW327726:MZW327732 NJS327726:NJS327732 NTO327726:NTO327732 ODK327726:ODK327732 ONG327726:ONG327732 OXC327726:OXC327732 PGY327726:PGY327732 PQU327726:PQU327732 QAQ327726:QAQ327732 QKM327726:QKM327732 QUI327726:QUI327732 REE327726:REE327732 ROA327726:ROA327732 RXW327726:RXW327732 SHS327726:SHS327732 SRO327726:SRO327732 TBK327726:TBK327732 TLG327726:TLG327732 TVC327726:TVC327732 UEY327726:UEY327732 UOU327726:UOU327732 UYQ327726:UYQ327732 VIM327726:VIM327732 VSI327726:VSI327732 WCE327726:WCE327732 WMA327726:WMA327732 WVW327726:WVW327732 O393265:O393271 JK393262:JK393268 TG393262:TG393268 ADC393262:ADC393268 AMY393262:AMY393268 AWU393262:AWU393268 BGQ393262:BGQ393268 BQM393262:BQM393268 CAI393262:CAI393268 CKE393262:CKE393268 CUA393262:CUA393268 DDW393262:DDW393268 DNS393262:DNS393268 DXO393262:DXO393268 EHK393262:EHK393268 ERG393262:ERG393268 FBC393262:FBC393268 FKY393262:FKY393268 FUU393262:FUU393268 GEQ393262:GEQ393268 GOM393262:GOM393268 GYI393262:GYI393268 HIE393262:HIE393268 HSA393262:HSA393268 IBW393262:IBW393268 ILS393262:ILS393268 IVO393262:IVO393268 JFK393262:JFK393268 JPG393262:JPG393268 JZC393262:JZC393268 KIY393262:KIY393268 KSU393262:KSU393268 LCQ393262:LCQ393268 LMM393262:LMM393268 LWI393262:LWI393268 MGE393262:MGE393268 MQA393262:MQA393268 MZW393262:MZW393268 NJS393262:NJS393268 NTO393262:NTO393268 ODK393262:ODK393268 ONG393262:ONG393268 OXC393262:OXC393268 PGY393262:PGY393268 PQU393262:PQU393268 QAQ393262:QAQ393268 QKM393262:QKM393268 QUI393262:QUI393268 REE393262:REE393268 ROA393262:ROA393268 RXW393262:RXW393268 SHS393262:SHS393268 SRO393262:SRO393268 TBK393262:TBK393268 TLG393262:TLG393268 TVC393262:TVC393268 UEY393262:UEY393268 UOU393262:UOU393268 UYQ393262:UYQ393268 VIM393262:VIM393268 VSI393262:VSI393268 WCE393262:WCE393268 WMA393262:WMA393268 WVW393262:WVW393268 O458801:O458807 JK458798:JK458804 TG458798:TG458804 ADC458798:ADC458804 AMY458798:AMY458804 AWU458798:AWU458804 BGQ458798:BGQ458804 BQM458798:BQM458804 CAI458798:CAI458804 CKE458798:CKE458804 CUA458798:CUA458804 DDW458798:DDW458804 DNS458798:DNS458804 DXO458798:DXO458804 EHK458798:EHK458804 ERG458798:ERG458804 FBC458798:FBC458804 FKY458798:FKY458804 FUU458798:FUU458804 GEQ458798:GEQ458804 GOM458798:GOM458804 GYI458798:GYI458804 HIE458798:HIE458804 HSA458798:HSA458804 IBW458798:IBW458804 ILS458798:ILS458804 IVO458798:IVO458804 JFK458798:JFK458804 JPG458798:JPG458804 JZC458798:JZC458804 KIY458798:KIY458804 KSU458798:KSU458804 LCQ458798:LCQ458804 LMM458798:LMM458804 LWI458798:LWI458804 MGE458798:MGE458804 MQA458798:MQA458804 MZW458798:MZW458804 NJS458798:NJS458804 NTO458798:NTO458804 ODK458798:ODK458804 ONG458798:ONG458804 OXC458798:OXC458804 PGY458798:PGY458804 PQU458798:PQU458804 QAQ458798:QAQ458804 QKM458798:QKM458804 QUI458798:QUI458804 REE458798:REE458804 ROA458798:ROA458804 RXW458798:RXW458804 SHS458798:SHS458804 SRO458798:SRO458804 TBK458798:TBK458804 TLG458798:TLG458804 TVC458798:TVC458804 UEY458798:UEY458804 UOU458798:UOU458804 UYQ458798:UYQ458804 VIM458798:VIM458804 VSI458798:VSI458804 WCE458798:WCE458804 WMA458798:WMA458804 WVW458798:WVW458804 O524337:O524343 JK524334:JK524340 TG524334:TG524340 ADC524334:ADC524340 AMY524334:AMY524340 AWU524334:AWU524340 BGQ524334:BGQ524340 BQM524334:BQM524340 CAI524334:CAI524340 CKE524334:CKE524340 CUA524334:CUA524340 DDW524334:DDW524340 DNS524334:DNS524340 DXO524334:DXO524340 EHK524334:EHK524340 ERG524334:ERG524340 FBC524334:FBC524340 FKY524334:FKY524340 FUU524334:FUU524340 GEQ524334:GEQ524340 GOM524334:GOM524340 GYI524334:GYI524340 HIE524334:HIE524340 HSA524334:HSA524340 IBW524334:IBW524340 ILS524334:ILS524340 IVO524334:IVO524340 JFK524334:JFK524340 JPG524334:JPG524340 JZC524334:JZC524340 KIY524334:KIY524340 KSU524334:KSU524340 LCQ524334:LCQ524340 LMM524334:LMM524340 LWI524334:LWI524340 MGE524334:MGE524340 MQA524334:MQA524340 MZW524334:MZW524340 NJS524334:NJS524340 NTO524334:NTO524340 ODK524334:ODK524340 ONG524334:ONG524340 OXC524334:OXC524340 PGY524334:PGY524340 PQU524334:PQU524340 QAQ524334:QAQ524340 QKM524334:QKM524340 QUI524334:QUI524340 REE524334:REE524340 ROA524334:ROA524340 RXW524334:RXW524340 SHS524334:SHS524340 SRO524334:SRO524340 TBK524334:TBK524340 TLG524334:TLG524340 TVC524334:TVC524340 UEY524334:UEY524340 UOU524334:UOU524340 UYQ524334:UYQ524340 VIM524334:VIM524340 VSI524334:VSI524340 WCE524334:WCE524340 WMA524334:WMA524340 WVW524334:WVW524340 O589873:O589879 JK589870:JK589876 TG589870:TG589876 ADC589870:ADC589876 AMY589870:AMY589876 AWU589870:AWU589876 BGQ589870:BGQ589876 BQM589870:BQM589876 CAI589870:CAI589876 CKE589870:CKE589876 CUA589870:CUA589876 DDW589870:DDW589876 DNS589870:DNS589876 DXO589870:DXO589876 EHK589870:EHK589876 ERG589870:ERG589876 FBC589870:FBC589876 FKY589870:FKY589876 FUU589870:FUU589876 GEQ589870:GEQ589876 GOM589870:GOM589876 GYI589870:GYI589876 HIE589870:HIE589876 HSA589870:HSA589876 IBW589870:IBW589876 ILS589870:ILS589876 IVO589870:IVO589876 JFK589870:JFK589876 JPG589870:JPG589876 JZC589870:JZC589876 KIY589870:KIY589876 KSU589870:KSU589876 LCQ589870:LCQ589876 LMM589870:LMM589876 LWI589870:LWI589876 MGE589870:MGE589876 MQA589870:MQA589876 MZW589870:MZW589876 NJS589870:NJS589876 NTO589870:NTO589876 ODK589870:ODK589876 ONG589870:ONG589876 OXC589870:OXC589876 PGY589870:PGY589876 PQU589870:PQU589876 QAQ589870:QAQ589876 QKM589870:QKM589876 QUI589870:QUI589876 REE589870:REE589876 ROA589870:ROA589876 RXW589870:RXW589876 SHS589870:SHS589876 SRO589870:SRO589876 TBK589870:TBK589876 TLG589870:TLG589876 TVC589870:TVC589876 UEY589870:UEY589876 UOU589870:UOU589876 UYQ589870:UYQ589876 VIM589870:VIM589876 VSI589870:VSI589876 WCE589870:WCE589876 WMA589870:WMA589876 WVW589870:WVW589876 O655409:O655415 JK655406:JK655412 TG655406:TG655412 ADC655406:ADC655412 AMY655406:AMY655412 AWU655406:AWU655412 BGQ655406:BGQ655412 BQM655406:BQM655412 CAI655406:CAI655412 CKE655406:CKE655412 CUA655406:CUA655412 DDW655406:DDW655412 DNS655406:DNS655412 DXO655406:DXO655412 EHK655406:EHK655412 ERG655406:ERG655412 FBC655406:FBC655412 FKY655406:FKY655412 FUU655406:FUU655412 GEQ655406:GEQ655412 GOM655406:GOM655412 GYI655406:GYI655412 HIE655406:HIE655412 HSA655406:HSA655412 IBW655406:IBW655412 ILS655406:ILS655412 IVO655406:IVO655412 JFK655406:JFK655412 JPG655406:JPG655412 JZC655406:JZC655412 KIY655406:KIY655412 KSU655406:KSU655412 LCQ655406:LCQ655412 LMM655406:LMM655412 LWI655406:LWI655412 MGE655406:MGE655412 MQA655406:MQA655412 MZW655406:MZW655412 NJS655406:NJS655412 NTO655406:NTO655412 ODK655406:ODK655412 ONG655406:ONG655412 OXC655406:OXC655412 PGY655406:PGY655412 PQU655406:PQU655412 QAQ655406:QAQ655412 QKM655406:QKM655412 QUI655406:QUI655412 REE655406:REE655412 ROA655406:ROA655412 RXW655406:RXW655412 SHS655406:SHS655412 SRO655406:SRO655412 TBK655406:TBK655412 TLG655406:TLG655412 TVC655406:TVC655412 UEY655406:UEY655412 UOU655406:UOU655412 UYQ655406:UYQ655412 VIM655406:VIM655412 VSI655406:VSI655412 WCE655406:WCE655412 WMA655406:WMA655412 WVW655406:WVW655412 O720945:O720951 JK720942:JK720948 TG720942:TG720948 ADC720942:ADC720948 AMY720942:AMY720948 AWU720942:AWU720948 BGQ720942:BGQ720948 BQM720942:BQM720948 CAI720942:CAI720948 CKE720942:CKE720948 CUA720942:CUA720948 DDW720942:DDW720948 DNS720942:DNS720948 DXO720942:DXO720948 EHK720942:EHK720948 ERG720942:ERG720948 FBC720942:FBC720948 FKY720942:FKY720948 FUU720942:FUU720948 GEQ720942:GEQ720948 GOM720942:GOM720948 GYI720942:GYI720948 HIE720942:HIE720948 HSA720942:HSA720948 IBW720942:IBW720948 ILS720942:ILS720948 IVO720942:IVO720948 JFK720942:JFK720948 JPG720942:JPG720948 JZC720942:JZC720948 KIY720942:KIY720948 KSU720942:KSU720948 LCQ720942:LCQ720948 LMM720942:LMM720948 LWI720942:LWI720948 MGE720942:MGE720948 MQA720942:MQA720948 MZW720942:MZW720948 NJS720942:NJS720948 NTO720942:NTO720948 ODK720942:ODK720948 ONG720942:ONG720948 OXC720942:OXC720948 PGY720942:PGY720948 PQU720942:PQU720948 QAQ720942:QAQ720948 QKM720942:QKM720948 QUI720942:QUI720948 REE720942:REE720948 ROA720942:ROA720948 RXW720942:RXW720948 SHS720942:SHS720948 SRO720942:SRO720948 TBK720942:TBK720948 TLG720942:TLG720948 TVC720942:TVC720948 UEY720942:UEY720948 UOU720942:UOU720948 UYQ720942:UYQ720948 VIM720942:VIM720948 VSI720942:VSI720948 WCE720942:WCE720948 WMA720942:WMA720948 WVW720942:WVW720948 O786481:O786487 JK786478:JK786484 TG786478:TG786484 ADC786478:ADC786484 AMY786478:AMY786484 AWU786478:AWU786484 BGQ786478:BGQ786484 BQM786478:BQM786484 CAI786478:CAI786484 CKE786478:CKE786484 CUA786478:CUA786484 DDW786478:DDW786484 DNS786478:DNS786484 DXO786478:DXO786484 EHK786478:EHK786484 ERG786478:ERG786484 FBC786478:FBC786484 FKY786478:FKY786484 FUU786478:FUU786484 GEQ786478:GEQ786484 GOM786478:GOM786484 GYI786478:GYI786484 HIE786478:HIE786484 HSA786478:HSA786484 IBW786478:IBW786484 ILS786478:ILS786484 IVO786478:IVO786484 JFK786478:JFK786484 JPG786478:JPG786484 JZC786478:JZC786484 KIY786478:KIY786484 KSU786478:KSU786484 LCQ786478:LCQ786484 LMM786478:LMM786484 LWI786478:LWI786484 MGE786478:MGE786484 MQA786478:MQA786484 MZW786478:MZW786484 NJS786478:NJS786484 NTO786478:NTO786484 ODK786478:ODK786484 ONG786478:ONG786484 OXC786478:OXC786484 PGY786478:PGY786484 PQU786478:PQU786484 QAQ786478:QAQ786484 QKM786478:QKM786484 QUI786478:QUI786484 REE786478:REE786484 ROA786478:ROA786484 RXW786478:RXW786484 SHS786478:SHS786484 SRO786478:SRO786484 TBK786478:TBK786484 TLG786478:TLG786484 TVC786478:TVC786484 UEY786478:UEY786484 UOU786478:UOU786484 UYQ786478:UYQ786484 VIM786478:VIM786484 VSI786478:VSI786484 WCE786478:WCE786484 WMA786478:WMA786484 WVW786478:WVW786484 O852017:O852023 JK852014:JK852020 TG852014:TG852020 ADC852014:ADC852020 AMY852014:AMY852020 AWU852014:AWU852020 BGQ852014:BGQ852020 BQM852014:BQM852020 CAI852014:CAI852020 CKE852014:CKE852020 CUA852014:CUA852020 DDW852014:DDW852020 DNS852014:DNS852020 DXO852014:DXO852020 EHK852014:EHK852020 ERG852014:ERG852020 FBC852014:FBC852020 FKY852014:FKY852020 FUU852014:FUU852020 GEQ852014:GEQ852020 GOM852014:GOM852020 GYI852014:GYI852020 HIE852014:HIE852020 HSA852014:HSA852020 IBW852014:IBW852020 ILS852014:ILS852020 IVO852014:IVO852020 JFK852014:JFK852020 JPG852014:JPG852020 JZC852014:JZC852020 KIY852014:KIY852020 KSU852014:KSU852020 LCQ852014:LCQ852020 LMM852014:LMM852020 LWI852014:LWI852020 MGE852014:MGE852020 MQA852014:MQA852020 MZW852014:MZW852020 NJS852014:NJS852020 NTO852014:NTO852020 ODK852014:ODK852020 ONG852014:ONG852020 OXC852014:OXC852020 PGY852014:PGY852020 PQU852014:PQU852020 QAQ852014:QAQ852020 QKM852014:QKM852020 QUI852014:QUI852020 REE852014:REE852020 ROA852014:ROA852020 RXW852014:RXW852020 SHS852014:SHS852020 SRO852014:SRO852020 TBK852014:TBK852020 TLG852014:TLG852020 TVC852014:TVC852020 UEY852014:UEY852020 UOU852014:UOU852020 UYQ852014:UYQ852020 VIM852014:VIM852020 VSI852014:VSI852020 WCE852014:WCE852020 WMA852014:WMA852020 WVW852014:WVW852020 O917553:O917559 JK917550:JK917556 TG917550:TG917556 ADC917550:ADC917556 AMY917550:AMY917556 AWU917550:AWU917556 BGQ917550:BGQ917556 BQM917550:BQM917556 CAI917550:CAI917556 CKE917550:CKE917556 CUA917550:CUA917556 DDW917550:DDW917556 DNS917550:DNS917556 DXO917550:DXO917556 EHK917550:EHK917556 ERG917550:ERG917556 FBC917550:FBC917556 FKY917550:FKY917556 FUU917550:FUU917556 GEQ917550:GEQ917556 GOM917550:GOM917556 GYI917550:GYI917556 HIE917550:HIE917556 HSA917550:HSA917556 IBW917550:IBW917556 ILS917550:ILS917556 IVO917550:IVO917556 JFK917550:JFK917556 JPG917550:JPG917556 JZC917550:JZC917556 KIY917550:KIY917556 KSU917550:KSU917556 LCQ917550:LCQ917556 LMM917550:LMM917556 LWI917550:LWI917556 MGE917550:MGE917556 MQA917550:MQA917556 MZW917550:MZW917556 NJS917550:NJS917556 NTO917550:NTO917556 ODK917550:ODK917556 ONG917550:ONG917556 OXC917550:OXC917556 PGY917550:PGY917556 PQU917550:PQU917556 QAQ917550:QAQ917556 QKM917550:QKM917556 QUI917550:QUI917556 REE917550:REE917556 ROA917550:ROA917556 RXW917550:RXW917556 SHS917550:SHS917556 SRO917550:SRO917556 TBK917550:TBK917556 TLG917550:TLG917556 TVC917550:TVC917556 UEY917550:UEY917556 UOU917550:UOU917556 UYQ917550:UYQ917556 VIM917550:VIM917556 VSI917550:VSI917556 WCE917550:WCE917556 WMA917550:WMA917556 WVW917550:WVW917556 O983089:O983095 JK983086:JK983092 TG983086:TG983092 ADC983086:ADC983092 AMY983086:AMY983092 AWU983086:AWU983092 BGQ983086:BGQ983092 BQM983086:BQM983092 CAI983086:CAI983092 CKE983086:CKE983092 CUA983086:CUA983092 DDW983086:DDW983092 DNS983086:DNS983092 DXO983086:DXO983092 EHK983086:EHK983092 ERG983086:ERG983092 FBC983086:FBC983092 FKY983086:FKY983092 FUU983086:FUU983092 GEQ983086:GEQ983092 GOM983086:GOM983092 GYI983086:GYI983092 HIE983086:HIE983092 HSA983086:HSA983092 IBW983086:IBW983092 ILS983086:ILS983092 IVO983086:IVO983092 JFK983086:JFK983092 JPG983086:JPG983092 JZC983086:JZC983092 KIY983086:KIY983092 KSU983086:KSU983092 LCQ983086:LCQ983092 LMM983086:LMM983092 LWI983086:LWI983092 MGE983086:MGE983092 MQA983086:MQA983092 MZW983086:MZW983092 NJS983086:NJS983092 NTO983086:NTO983092 ODK983086:ODK983092 ONG983086:ONG983092 OXC983086:OXC983092 PGY983086:PGY983092 PQU983086:PQU983092 QAQ983086:QAQ983092 QKM983086:QKM983092 QUI983086:QUI983092 REE983086:REE983092 ROA983086:ROA983092 RXW983086:RXW983092 SHS983086:SHS983092 SRO983086:SRO983092 TBK983086:TBK983092 TLG983086:TLG983092 TVC983086:TVC983092 UEY983086:UEY983092 UOU983086:UOU983092 UYQ983086:UYQ983092 VIM983086:VIM983092 VSI983086:VSI983092 WCE983086:WCE983092 WMA983086:WMA983092 WVW983086:WVW983092 O5 JK5 TG5 ADC5 AMY5 AWU5 BGQ5 BQM5 CAI5 CKE5 CUA5 DDW5 DNS5 DXO5 EHK5 ERG5 FBC5 FKY5 FUU5 GEQ5 GOM5 GYI5 HIE5 HSA5 IBW5 ILS5 IVO5 JFK5 JPG5 JZC5 KIY5 KSU5 LCQ5 LMM5 LWI5 MGE5 MQA5 MZW5 NJS5 NTO5 ODK5 ONG5 OXC5 PGY5 PQU5 QAQ5 QKM5 QUI5 REE5 ROA5 RXW5 SHS5 SRO5 TBK5 TLG5 TVC5 UEY5 UOU5 UYQ5 VIM5 VSI5 WCE5 WMA5 WVW5 O65580 JK65577 TG65577 ADC65577 AMY65577 AWU65577 BGQ65577 BQM65577 CAI65577 CKE65577 CUA65577 DDW65577 DNS65577 DXO65577 EHK65577 ERG65577 FBC65577 FKY65577 FUU65577 GEQ65577 GOM65577 GYI65577 HIE65577 HSA65577 IBW65577 ILS65577 IVO65577 JFK65577 JPG65577 JZC65577 KIY65577 KSU65577 LCQ65577 LMM65577 LWI65577 MGE65577 MQA65577 MZW65577 NJS65577 NTO65577 ODK65577 ONG65577 OXC65577 PGY65577 PQU65577 QAQ65577 QKM65577 QUI65577 REE65577 ROA65577 RXW65577 SHS65577 SRO65577 TBK65577 TLG65577 TVC65577 UEY65577 UOU65577 UYQ65577 VIM65577 VSI65577 WCE65577 WMA65577 WVW65577 O131116 JK131113 TG131113 ADC131113 AMY131113 AWU131113 BGQ131113 BQM131113 CAI131113 CKE131113 CUA131113 DDW131113 DNS131113 DXO131113 EHK131113 ERG131113 FBC131113 FKY131113 FUU131113 GEQ131113 GOM131113 GYI131113 HIE131113 HSA131113 IBW131113 ILS131113 IVO131113 JFK131113 JPG131113 JZC131113 KIY131113 KSU131113 LCQ131113 LMM131113 LWI131113 MGE131113 MQA131113 MZW131113 NJS131113 NTO131113 ODK131113 ONG131113 OXC131113 PGY131113 PQU131113 QAQ131113 QKM131113 QUI131113 REE131113 ROA131113 RXW131113 SHS131113 SRO131113 TBK131113 TLG131113 TVC131113 UEY131113 UOU131113 UYQ131113 VIM131113 VSI131113 WCE131113 WMA131113 WVW131113 O196652 JK196649 TG196649 ADC196649 AMY196649 AWU196649 BGQ196649 BQM196649 CAI196649 CKE196649 CUA196649 DDW196649 DNS196649 DXO196649 EHK196649 ERG196649 FBC196649 FKY196649 FUU196649 GEQ196649 GOM196649 GYI196649 HIE196649 HSA196649 IBW196649 ILS196649 IVO196649 JFK196649 JPG196649 JZC196649 KIY196649 KSU196649 LCQ196649 LMM196649 LWI196649 MGE196649 MQA196649 MZW196649 NJS196649 NTO196649 ODK196649 ONG196649 OXC196649 PGY196649 PQU196649 QAQ196649 QKM196649 QUI196649 REE196649 ROA196649 RXW196649 SHS196649 SRO196649 TBK196649 TLG196649 TVC196649 UEY196649 UOU196649 UYQ196649 VIM196649 VSI196649 WCE196649 WMA196649 WVW196649 O262188 JK262185 TG262185 ADC262185 AMY262185 AWU262185 BGQ262185 BQM262185 CAI262185 CKE262185 CUA262185 DDW262185 DNS262185 DXO262185 EHK262185 ERG262185 FBC262185 FKY262185 FUU262185 GEQ262185 GOM262185 GYI262185 HIE262185 HSA262185 IBW262185 ILS262185 IVO262185 JFK262185 JPG262185 JZC262185 KIY262185 KSU262185 LCQ262185 LMM262185 LWI262185 MGE262185 MQA262185 MZW262185 NJS262185 NTO262185 ODK262185 ONG262185 OXC262185 PGY262185 PQU262185 QAQ262185 QKM262185 QUI262185 REE262185 ROA262185 RXW262185 SHS262185 SRO262185 TBK262185 TLG262185 TVC262185 UEY262185 UOU262185 UYQ262185 VIM262185 VSI262185 WCE262185 WMA262185 WVW262185 O327724 JK327721 TG327721 ADC327721 AMY327721 AWU327721 BGQ327721 BQM327721 CAI327721 CKE327721 CUA327721 DDW327721 DNS327721 DXO327721 EHK327721 ERG327721 FBC327721 FKY327721 FUU327721 GEQ327721 GOM327721 GYI327721 HIE327721 HSA327721 IBW327721 ILS327721 IVO327721 JFK327721 JPG327721 JZC327721 KIY327721 KSU327721 LCQ327721 LMM327721 LWI327721 MGE327721 MQA327721 MZW327721 NJS327721 NTO327721 ODK327721 ONG327721 OXC327721 PGY327721 PQU327721 QAQ327721 QKM327721 QUI327721 REE327721 ROA327721 RXW327721 SHS327721 SRO327721 TBK327721 TLG327721 TVC327721 UEY327721 UOU327721 UYQ327721 VIM327721 VSI327721 WCE327721 WMA327721 WVW327721 O393260 JK393257 TG393257 ADC393257 AMY393257 AWU393257 BGQ393257 BQM393257 CAI393257 CKE393257 CUA393257 DDW393257 DNS393257 DXO393257 EHK393257 ERG393257 FBC393257 FKY393257 FUU393257 GEQ393257 GOM393257 GYI393257 HIE393257 HSA393257 IBW393257 ILS393257 IVO393257 JFK393257 JPG393257 JZC393257 KIY393257 KSU393257 LCQ393257 LMM393257 LWI393257 MGE393257 MQA393257 MZW393257 NJS393257 NTO393257 ODK393257 ONG393257 OXC393257 PGY393257 PQU393257 QAQ393257 QKM393257 QUI393257 REE393257 ROA393257 RXW393257 SHS393257 SRO393257 TBK393257 TLG393257 TVC393257 UEY393257 UOU393257 UYQ393257 VIM393257 VSI393257 WCE393257 WMA393257 WVW393257 O458796 JK458793 TG458793 ADC458793 AMY458793 AWU458793 BGQ458793 BQM458793 CAI458793 CKE458793 CUA458793 DDW458793 DNS458793 DXO458793 EHK458793 ERG458793 FBC458793 FKY458793 FUU458793 GEQ458793 GOM458793 GYI458793 HIE458793 HSA458793 IBW458793 ILS458793 IVO458793 JFK458793 JPG458793 JZC458793 KIY458793 KSU458793 LCQ458793 LMM458793 LWI458793 MGE458793 MQA458793 MZW458793 NJS458793 NTO458793 ODK458793 ONG458793 OXC458793 PGY458793 PQU458793 QAQ458793 QKM458793 QUI458793 REE458793 ROA458793 RXW458793 SHS458793 SRO458793 TBK458793 TLG458793 TVC458793 UEY458793 UOU458793 UYQ458793 VIM458793 VSI458793 WCE458793 WMA458793 WVW458793 O524332 JK524329 TG524329 ADC524329 AMY524329 AWU524329 BGQ524329 BQM524329 CAI524329 CKE524329 CUA524329 DDW524329 DNS524329 DXO524329 EHK524329 ERG524329 FBC524329 FKY524329 FUU524329 GEQ524329 GOM524329 GYI524329 HIE524329 HSA524329 IBW524329 ILS524329 IVO524329 JFK524329 JPG524329 JZC524329 KIY524329 KSU524329 LCQ524329 LMM524329 LWI524329 MGE524329 MQA524329 MZW524329 NJS524329 NTO524329 ODK524329 ONG524329 OXC524329 PGY524329 PQU524329 QAQ524329 QKM524329 QUI524329 REE524329 ROA524329 RXW524329 SHS524329 SRO524329 TBK524329 TLG524329 TVC524329 UEY524329 UOU524329 UYQ524329 VIM524329 VSI524329 WCE524329 WMA524329 WVW524329 O589868 JK589865 TG589865 ADC589865 AMY589865 AWU589865 BGQ589865 BQM589865 CAI589865 CKE589865 CUA589865 DDW589865 DNS589865 DXO589865 EHK589865 ERG589865 FBC589865 FKY589865 FUU589865 GEQ589865 GOM589865 GYI589865 HIE589865 HSA589865 IBW589865 ILS589865 IVO589865 JFK589865 JPG589865 JZC589865 KIY589865 KSU589865 LCQ589865 LMM589865 LWI589865 MGE589865 MQA589865 MZW589865 NJS589865 NTO589865 ODK589865 ONG589865 OXC589865 PGY589865 PQU589865 QAQ589865 QKM589865 QUI589865 REE589865 ROA589865 RXW589865 SHS589865 SRO589865 TBK589865 TLG589865 TVC589865 UEY589865 UOU589865 UYQ589865 VIM589865 VSI589865 WCE589865 WMA589865 WVW589865 O655404 JK655401 TG655401 ADC655401 AMY655401 AWU655401 BGQ655401 BQM655401 CAI655401 CKE655401 CUA655401 DDW655401 DNS655401 DXO655401 EHK655401 ERG655401 FBC655401 FKY655401 FUU655401 GEQ655401 GOM655401 GYI655401 HIE655401 HSA655401 IBW655401 ILS655401 IVO655401 JFK655401 JPG655401 JZC655401 KIY655401 KSU655401 LCQ655401 LMM655401 LWI655401 MGE655401 MQA655401 MZW655401 NJS655401 NTO655401 ODK655401 ONG655401 OXC655401 PGY655401 PQU655401 QAQ655401 QKM655401 QUI655401 REE655401 ROA655401 RXW655401 SHS655401 SRO655401 TBK655401 TLG655401 TVC655401 UEY655401 UOU655401 UYQ655401 VIM655401 VSI655401 WCE655401 WMA655401 WVW655401 O720940 JK720937 TG720937 ADC720937 AMY720937 AWU720937 BGQ720937 BQM720937 CAI720937 CKE720937 CUA720937 DDW720937 DNS720937 DXO720937 EHK720937 ERG720937 FBC720937 FKY720937 FUU720937 GEQ720937 GOM720937 GYI720937 HIE720937 HSA720937 IBW720937 ILS720937 IVO720937 JFK720937 JPG720937 JZC720937 KIY720937 KSU720937 LCQ720937 LMM720937 LWI720937 MGE720937 MQA720937 MZW720937 NJS720937 NTO720937 ODK720937 ONG720937 OXC720937 PGY720937 PQU720937 QAQ720937 QKM720937 QUI720937 REE720937 ROA720937 RXW720937 SHS720937 SRO720937 TBK720937 TLG720937 TVC720937 UEY720937 UOU720937 UYQ720937 VIM720937 VSI720937 WCE720937 WMA720937 WVW720937 O786476 JK786473 TG786473 ADC786473 AMY786473 AWU786473 BGQ786473 BQM786473 CAI786473 CKE786473 CUA786473 DDW786473 DNS786473 DXO786473 EHK786473 ERG786473 FBC786473 FKY786473 FUU786473 GEQ786473 GOM786473 GYI786473 HIE786473 HSA786473 IBW786473 ILS786473 IVO786473 JFK786473 JPG786473 JZC786473 KIY786473 KSU786473 LCQ786473 LMM786473 LWI786473 MGE786473 MQA786473 MZW786473 NJS786473 NTO786473 ODK786473 ONG786473 OXC786473 PGY786473 PQU786473 QAQ786473 QKM786473 QUI786473 REE786473 ROA786473 RXW786473 SHS786473 SRO786473 TBK786473 TLG786473 TVC786473 UEY786473 UOU786473 UYQ786473 VIM786473 VSI786473 WCE786473 WMA786473 WVW786473 O852012 JK852009 TG852009 ADC852009 AMY852009 AWU852009 BGQ852009 BQM852009 CAI852009 CKE852009 CUA852009 DDW852009 DNS852009 DXO852009 EHK852009 ERG852009 FBC852009 FKY852009 FUU852009 GEQ852009 GOM852009 GYI852009 HIE852009 HSA852009 IBW852009 ILS852009 IVO852009 JFK852009 JPG852009 JZC852009 KIY852009 KSU852009 LCQ852009 LMM852009 LWI852009 MGE852009 MQA852009 MZW852009 NJS852009 NTO852009 ODK852009 ONG852009 OXC852009 PGY852009 PQU852009 QAQ852009 QKM852009 QUI852009 REE852009 ROA852009 RXW852009 SHS852009 SRO852009 TBK852009 TLG852009 TVC852009 UEY852009 UOU852009 UYQ852009 VIM852009 VSI852009 WCE852009 WMA852009 WVW852009 O917548 JK917545 TG917545 ADC917545 AMY917545 AWU917545 BGQ917545 BQM917545 CAI917545 CKE917545 CUA917545 DDW917545 DNS917545 DXO917545 EHK917545 ERG917545 FBC917545 FKY917545 FUU917545 GEQ917545 GOM917545 GYI917545 HIE917545 HSA917545 IBW917545 ILS917545 IVO917545 JFK917545 JPG917545 JZC917545 KIY917545 KSU917545 LCQ917545 LMM917545 LWI917545 MGE917545 MQA917545 MZW917545 NJS917545 NTO917545 ODK917545 ONG917545 OXC917545 PGY917545 PQU917545 QAQ917545 QKM917545 QUI917545 REE917545 ROA917545 RXW917545 SHS917545 SRO917545 TBK917545 TLG917545 TVC917545 UEY917545 UOU917545 UYQ917545 VIM917545 VSI917545 WCE917545 WMA917545 WVW917545 O983084 JK983081 TG983081 ADC983081 AMY983081 AWU983081 BGQ983081 BQM983081 CAI983081 CKE983081 CUA983081 DDW983081 DNS983081 DXO983081 EHK983081 ERG983081 FBC983081 FKY983081 FUU983081 GEQ983081 GOM983081 GYI983081 HIE983081 HSA983081 IBW983081 ILS983081 IVO983081 JFK983081 JPG983081 JZC983081 KIY983081 KSU983081 LCQ983081 LMM983081 LWI983081 MGE983081 MQA983081 MZW983081 NJS983081 NTO983081 ODK983081 ONG983081 OXC983081 PGY983081 PQU983081 QAQ983081 QKM983081 QUI983081 REE983081 ROA983081 RXW983081 SHS983081 SRO983081 TBK983081 TLG983081 TVC983081 UEY983081 UOU983081 UYQ983081 VIM983081 VSI983081 WCE983081 WMA983081 WVW983081 O19 JK19 TG19 ADC19 AMY19 AWU19 BGQ19 BQM19 CAI19 CKE19 CUA19 DDW19 DNS19 DXO19 EHK19 ERG19 FBC19 FKY19 FUU19 GEQ19 GOM19 GYI19 HIE19 HSA19 IBW19 ILS19 IVO19 JFK19 JPG19 JZC19 KIY19 KSU19 LCQ19 LMM19 LWI19 MGE19 MQA19 MZW19 NJS19 NTO19 ODK19 ONG19 OXC19 PGY19 PQU19 QAQ19 QKM19 QUI19 REE19 ROA19 RXW19 SHS19 SRO19 TBK19 TLG19 TVC19 UEY19 UOU19 UYQ19 VIM19 VSI19 WCE19 WMA19 WVW19 O65594 JK65591 TG65591 ADC65591 AMY65591 AWU65591 BGQ65591 BQM65591 CAI65591 CKE65591 CUA65591 DDW65591 DNS65591 DXO65591 EHK65591 ERG65591 FBC65591 FKY65591 FUU65591 GEQ65591 GOM65591 GYI65591 HIE65591 HSA65591 IBW65591 ILS65591 IVO65591 JFK65591 JPG65591 JZC65591 KIY65591 KSU65591 LCQ65591 LMM65591 LWI65591 MGE65591 MQA65591 MZW65591 NJS65591 NTO65591 ODK65591 ONG65591 OXC65591 PGY65591 PQU65591 QAQ65591 QKM65591 QUI65591 REE65591 ROA65591 RXW65591 SHS65591 SRO65591 TBK65591 TLG65591 TVC65591 UEY65591 UOU65591 UYQ65591 VIM65591 VSI65591 WCE65591 WMA65591 WVW65591 O131130 JK131127 TG131127 ADC131127 AMY131127 AWU131127 BGQ131127 BQM131127 CAI131127 CKE131127 CUA131127 DDW131127 DNS131127 DXO131127 EHK131127 ERG131127 FBC131127 FKY131127 FUU131127 GEQ131127 GOM131127 GYI131127 HIE131127 HSA131127 IBW131127 ILS131127 IVO131127 JFK131127 JPG131127 JZC131127 KIY131127 KSU131127 LCQ131127 LMM131127 LWI131127 MGE131127 MQA131127 MZW131127 NJS131127 NTO131127 ODK131127 ONG131127 OXC131127 PGY131127 PQU131127 QAQ131127 QKM131127 QUI131127 REE131127 ROA131127 RXW131127 SHS131127 SRO131127 TBK131127 TLG131127 TVC131127 UEY131127 UOU131127 UYQ131127 VIM131127 VSI131127 WCE131127 WMA131127 WVW131127 O196666 JK196663 TG196663 ADC196663 AMY196663 AWU196663 BGQ196663 BQM196663 CAI196663 CKE196663 CUA196663 DDW196663 DNS196663 DXO196663 EHK196663 ERG196663 FBC196663 FKY196663 FUU196663 GEQ196663 GOM196663 GYI196663 HIE196663 HSA196663 IBW196663 ILS196663 IVO196663 JFK196663 JPG196663 JZC196663 KIY196663 KSU196663 LCQ196663 LMM196663 LWI196663 MGE196663 MQA196663 MZW196663 NJS196663 NTO196663 ODK196663 ONG196663 OXC196663 PGY196663 PQU196663 QAQ196663 QKM196663 QUI196663 REE196663 ROA196663 RXW196663 SHS196663 SRO196663 TBK196663 TLG196663 TVC196663 UEY196663 UOU196663 UYQ196663 VIM196663 VSI196663 WCE196663 WMA196663 WVW196663 O262202 JK262199 TG262199 ADC262199 AMY262199 AWU262199 BGQ262199 BQM262199 CAI262199 CKE262199 CUA262199 DDW262199 DNS262199 DXO262199 EHK262199 ERG262199 FBC262199 FKY262199 FUU262199 GEQ262199 GOM262199 GYI262199 HIE262199 HSA262199 IBW262199 ILS262199 IVO262199 JFK262199 JPG262199 JZC262199 KIY262199 KSU262199 LCQ262199 LMM262199 LWI262199 MGE262199 MQA262199 MZW262199 NJS262199 NTO262199 ODK262199 ONG262199 OXC262199 PGY262199 PQU262199 QAQ262199 QKM262199 QUI262199 REE262199 ROA262199 RXW262199 SHS262199 SRO262199 TBK262199 TLG262199 TVC262199 UEY262199 UOU262199 UYQ262199 VIM262199 VSI262199 WCE262199 WMA262199 WVW262199 O327738 JK327735 TG327735 ADC327735 AMY327735 AWU327735 BGQ327735 BQM327735 CAI327735 CKE327735 CUA327735 DDW327735 DNS327735 DXO327735 EHK327735 ERG327735 FBC327735 FKY327735 FUU327735 GEQ327735 GOM327735 GYI327735 HIE327735 HSA327735 IBW327735 ILS327735 IVO327735 JFK327735 JPG327735 JZC327735 KIY327735 KSU327735 LCQ327735 LMM327735 LWI327735 MGE327735 MQA327735 MZW327735 NJS327735 NTO327735 ODK327735 ONG327735 OXC327735 PGY327735 PQU327735 QAQ327735 QKM327735 QUI327735 REE327735 ROA327735 RXW327735 SHS327735 SRO327735 TBK327735 TLG327735 TVC327735 UEY327735 UOU327735 UYQ327735 VIM327735 VSI327735 WCE327735 WMA327735 WVW327735 O393274 JK393271 TG393271 ADC393271 AMY393271 AWU393271 BGQ393271 BQM393271 CAI393271 CKE393271 CUA393271 DDW393271 DNS393271 DXO393271 EHK393271 ERG393271 FBC393271 FKY393271 FUU393271 GEQ393271 GOM393271 GYI393271 HIE393271 HSA393271 IBW393271 ILS393271 IVO393271 JFK393271 JPG393271 JZC393271 KIY393271 KSU393271 LCQ393271 LMM393271 LWI393271 MGE393271 MQA393271 MZW393271 NJS393271 NTO393271 ODK393271 ONG393271 OXC393271 PGY393271 PQU393271 QAQ393271 QKM393271 QUI393271 REE393271 ROA393271 RXW393271 SHS393271 SRO393271 TBK393271 TLG393271 TVC393271 UEY393271 UOU393271 UYQ393271 VIM393271 VSI393271 WCE393271 WMA393271 WVW393271 O458810 JK458807 TG458807 ADC458807 AMY458807 AWU458807 BGQ458807 BQM458807 CAI458807 CKE458807 CUA458807 DDW458807 DNS458807 DXO458807 EHK458807 ERG458807 FBC458807 FKY458807 FUU458807 GEQ458807 GOM458807 GYI458807 HIE458807 HSA458807 IBW458807 ILS458807 IVO458807 JFK458807 JPG458807 JZC458807 KIY458807 KSU458807 LCQ458807 LMM458807 LWI458807 MGE458807 MQA458807 MZW458807 NJS458807 NTO458807 ODK458807 ONG458807 OXC458807 PGY458807 PQU458807 QAQ458807 QKM458807 QUI458807 REE458807 ROA458807 RXW458807 SHS458807 SRO458807 TBK458807 TLG458807 TVC458807 UEY458807 UOU458807 UYQ458807 VIM458807 VSI458807 WCE458807 WMA458807 WVW458807 O524346 JK524343 TG524343 ADC524343 AMY524343 AWU524343 BGQ524343 BQM524343 CAI524343 CKE524343 CUA524343 DDW524343 DNS524343 DXO524343 EHK524343 ERG524343 FBC524343 FKY524343 FUU524343 GEQ524343 GOM524343 GYI524343 HIE524343 HSA524343 IBW524343 ILS524343 IVO524343 JFK524343 JPG524343 JZC524343 KIY524343 KSU524343 LCQ524343 LMM524343 LWI524343 MGE524343 MQA524343 MZW524343 NJS524343 NTO524343 ODK524343 ONG524343 OXC524343 PGY524343 PQU524343 QAQ524343 QKM524343 QUI524343 REE524343 ROA524343 RXW524343 SHS524343 SRO524343 TBK524343 TLG524343 TVC524343 UEY524343 UOU524343 UYQ524343 VIM524343 VSI524343 WCE524343 WMA524343 WVW524343 O589882 JK589879 TG589879 ADC589879 AMY589879 AWU589879 BGQ589879 BQM589879 CAI589879 CKE589879 CUA589879 DDW589879 DNS589879 DXO589879 EHK589879 ERG589879 FBC589879 FKY589879 FUU589879 GEQ589879 GOM589879 GYI589879 HIE589879 HSA589879 IBW589879 ILS589879 IVO589879 JFK589879 JPG589879 JZC589879 KIY589879 KSU589879 LCQ589879 LMM589879 LWI589879 MGE589879 MQA589879 MZW589879 NJS589879 NTO589879 ODK589879 ONG589879 OXC589879 PGY589879 PQU589879 QAQ589879 QKM589879 QUI589879 REE589879 ROA589879 RXW589879 SHS589879 SRO589879 TBK589879 TLG589879 TVC589879 UEY589879 UOU589879 UYQ589879 VIM589879 VSI589879 WCE589879 WMA589879 WVW589879 O655418 JK655415 TG655415 ADC655415 AMY655415 AWU655415 BGQ655415 BQM655415 CAI655415 CKE655415 CUA655415 DDW655415 DNS655415 DXO655415 EHK655415 ERG655415 FBC655415 FKY655415 FUU655415 GEQ655415 GOM655415 GYI655415 HIE655415 HSA655415 IBW655415 ILS655415 IVO655415 JFK655415 JPG655415 JZC655415 KIY655415 KSU655415 LCQ655415 LMM655415 LWI655415 MGE655415 MQA655415 MZW655415 NJS655415 NTO655415 ODK655415 ONG655415 OXC655415 PGY655415 PQU655415 QAQ655415 QKM655415 QUI655415 REE655415 ROA655415 RXW655415 SHS655415 SRO655415 TBK655415 TLG655415 TVC655415 UEY655415 UOU655415 UYQ655415 VIM655415 VSI655415 WCE655415 WMA655415 WVW655415 O720954 JK720951 TG720951 ADC720951 AMY720951 AWU720951 BGQ720951 BQM720951 CAI720951 CKE720951 CUA720951 DDW720951 DNS720951 DXO720951 EHK720951 ERG720951 FBC720951 FKY720951 FUU720951 GEQ720951 GOM720951 GYI720951 HIE720951 HSA720951 IBW720951 ILS720951 IVO720951 JFK720951 JPG720951 JZC720951 KIY720951 KSU720951 LCQ720951 LMM720951 LWI720951 MGE720951 MQA720951 MZW720951 NJS720951 NTO720951 ODK720951 ONG720951 OXC720951 PGY720951 PQU720951 QAQ720951 QKM720951 QUI720951 REE720951 ROA720951 RXW720951 SHS720951 SRO720951 TBK720951 TLG720951 TVC720951 UEY720951 UOU720951 UYQ720951 VIM720951 VSI720951 WCE720951 WMA720951 WVW720951 O786490 JK786487 TG786487 ADC786487 AMY786487 AWU786487 BGQ786487 BQM786487 CAI786487 CKE786487 CUA786487 DDW786487 DNS786487 DXO786487 EHK786487 ERG786487 FBC786487 FKY786487 FUU786487 GEQ786487 GOM786487 GYI786487 HIE786487 HSA786487 IBW786487 ILS786487 IVO786487 JFK786487 JPG786487 JZC786487 KIY786487 KSU786487 LCQ786487 LMM786487 LWI786487 MGE786487 MQA786487 MZW786487 NJS786487 NTO786487 ODK786487 ONG786487 OXC786487 PGY786487 PQU786487 QAQ786487 QKM786487 QUI786487 REE786487 ROA786487 RXW786487 SHS786487 SRO786487 TBK786487 TLG786487 TVC786487 UEY786487 UOU786487 UYQ786487 VIM786487 VSI786487 WCE786487 WMA786487 WVW786487 O852026 JK852023 TG852023 ADC852023 AMY852023 AWU852023 BGQ852023 BQM852023 CAI852023 CKE852023 CUA852023 DDW852023 DNS852023 DXO852023 EHK852023 ERG852023 FBC852023 FKY852023 FUU852023 GEQ852023 GOM852023 GYI852023 HIE852023 HSA852023 IBW852023 ILS852023 IVO852023 JFK852023 JPG852023 JZC852023 KIY852023 KSU852023 LCQ852023 LMM852023 LWI852023 MGE852023 MQA852023 MZW852023 NJS852023 NTO852023 ODK852023 ONG852023 OXC852023 PGY852023 PQU852023 QAQ852023 QKM852023 QUI852023 REE852023 ROA852023 RXW852023 SHS852023 SRO852023 TBK852023 TLG852023 TVC852023 UEY852023 UOU852023 UYQ852023 VIM852023 VSI852023 WCE852023 WMA852023 WVW852023 O917562 JK917559 TG917559 ADC917559 AMY917559 AWU917559 BGQ917559 BQM917559 CAI917559 CKE917559 CUA917559 DDW917559 DNS917559 DXO917559 EHK917559 ERG917559 FBC917559 FKY917559 FUU917559 GEQ917559 GOM917559 GYI917559 HIE917559 HSA917559 IBW917559 ILS917559 IVO917559 JFK917559 JPG917559 JZC917559 KIY917559 KSU917559 LCQ917559 LMM917559 LWI917559 MGE917559 MQA917559 MZW917559 NJS917559 NTO917559 ODK917559 ONG917559 OXC917559 PGY917559 PQU917559 QAQ917559 QKM917559 QUI917559 REE917559 ROA917559 RXW917559 SHS917559 SRO917559 TBK917559 TLG917559 TVC917559 UEY917559 UOU917559 UYQ917559 VIM917559 VSI917559 WCE917559 WMA917559 WVW917559 O983098 JK983095 TG983095 ADC983095 AMY983095 AWU983095 BGQ983095 BQM983095 CAI983095 CKE983095 CUA983095 DDW983095 DNS983095 DXO983095 EHK983095 ERG983095 FBC983095 FKY983095 FUU983095 GEQ983095 GOM983095 GYI983095 HIE983095 HSA983095 IBW983095 ILS983095 IVO983095 JFK983095 JPG983095 JZC983095 KIY983095 KSU983095 LCQ983095 LMM983095 LWI983095 MGE983095 MQA983095 MZW983095 NJS983095 NTO983095 ODK983095 ONG983095 OXC983095 PGY983095 PQU983095 QAQ983095 QKM983095 QUI983095 REE983095 ROA983095 RXW983095 SHS983095 SRO983095 TBK983095 TLG983095 TVC983095 UEY983095 UOU983095 UYQ983095 VIM983095 VSI983095 WCE983095 WMA983095 WVW983095 O22:O26 JK22:JK26 TG22:TG26 ADC22:ADC26 AMY22:AMY26 AWU22:AWU26 BGQ22:BGQ26 BQM22:BQM26 CAI22:CAI26 CKE22:CKE26 CUA22:CUA26 DDW22:DDW26 DNS22:DNS26 DXO22:DXO26 EHK22:EHK26 ERG22:ERG26 FBC22:FBC26 FKY22:FKY26 FUU22:FUU26 GEQ22:GEQ26 GOM22:GOM26 GYI22:GYI26 HIE22:HIE26 HSA22:HSA26 IBW22:IBW26 ILS22:ILS26 IVO22:IVO26 JFK22:JFK26 JPG22:JPG26 JZC22:JZC26 KIY22:KIY26 KSU22:KSU26 LCQ22:LCQ26 LMM22:LMM26 LWI22:LWI26 MGE22:MGE26 MQA22:MQA26 MZW22:MZW26 NJS22:NJS26 NTO22:NTO26 ODK22:ODK26 ONG22:ONG26 OXC22:OXC26 PGY22:PGY26 PQU22:PQU26 QAQ22:QAQ26 QKM22:QKM26 QUI22:QUI26 REE22:REE26 ROA22:ROA26 RXW22:RXW26 SHS22:SHS26 SRO22:SRO26 TBK22:TBK26 TLG22:TLG26 TVC22:TVC26 UEY22:UEY26 UOU22:UOU26 UYQ22:UYQ26 VIM22:VIM26 VSI22:VSI26 WCE22:WCE26 WMA22:WMA26 WVW22:WVW26 O65597:O65601 JK65594:JK65598 TG65594:TG65598 ADC65594:ADC65598 AMY65594:AMY65598 AWU65594:AWU65598 BGQ65594:BGQ65598 BQM65594:BQM65598 CAI65594:CAI65598 CKE65594:CKE65598 CUA65594:CUA65598 DDW65594:DDW65598 DNS65594:DNS65598 DXO65594:DXO65598 EHK65594:EHK65598 ERG65594:ERG65598 FBC65594:FBC65598 FKY65594:FKY65598 FUU65594:FUU65598 GEQ65594:GEQ65598 GOM65594:GOM65598 GYI65594:GYI65598 HIE65594:HIE65598 HSA65594:HSA65598 IBW65594:IBW65598 ILS65594:ILS65598 IVO65594:IVO65598 JFK65594:JFK65598 JPG65594:JPG65598 JZC65594:JZC65598 KIY65594:KIY65598 KSU65594:KSU65598 LCQ65594:LCQ65598 LMM65594:LMM65598 LWI65594:LWI65598 MGE65594:MGE65598 MQA65594:MQA65598 MZW65594:MZW65598 NJS65594:NJS65598 NTO65594:NTO65598 ODK65594:ODK65598 ONG65594:ONG65598 OXC65594:OXC65598 PGY65594:PGY65598 PQU65594:PQU65598 QAQ65594:QAQ65598 QKM65594:QKM65598 QUI65594:QUI65598 REE65594:REE65598 ROA65594:ROA65598 RXW65594:RXW65598 SHS65594:SHS65598 SRO65594:SRO65598 TBK65594:TBK65598 TLG65594:TLG65598 TVC65594:TVC65598 UEY65594:UEY65598 UOU65594:UOU65598 UYQ65594:UYQ65598 VIM65594:VIM65598 VSI65594:VSI65598 WCE65594:WCE65598 WMA65594:WMA65598 WVW65594:WVW65598 O131133:O131137 JK131130:JK131134 TG131130:TG131134 ADC131130:ADC131134 AMY131130:AMY131134 AWU131130:AWU131134 BGQ131130:BGQ131134 BQM131130:BQM131134 CAI131130:CAI131134 CKE131130:CKE131134 CUA131130:CUA131134 DDW131130:DDW131134 DNS131130:DNS131134 DXO131130:DXO131134 EHK131130:EHK131134 ERG131130:ERG131134 FBC131130:FBC131134 FKY131130:FKY131134 FUU131130:FUU131134 GEQ131130:GEQ131134 GOM131130:GOM131134 GYI131130:GYI131134 HIE131130:HIE131134 HSA131130:HSA131134 IBW131130:IBW131134 ILS131130:ILS131134 IVO131130:IVO131134 JFK131130:JFK131134 JPG131130:JPG131134 JZC131130:JZC131134 KIY131130:KIY131134 KSU131130:KSU131134 LCQ131130:LCQ131134 LMM131130:LMM131134 LWI131130:LWI131134 MGE131130:MGE131134 MQA131130:MQA131134 MZW131130:MZW131134 NJS131130:NJS131134 NTO131130:NTO131134 ODK131130:ODK131134 ONG131130:ONG131134 OXC131130:OXC131134 PGY131130:PGY131134 PQU131130:PQU131134 QAQ131130:QAQ131134 QKM131130:QKM131134 QUI131130:QUI131134 REE131130:REE131134 ROA131130:ROA131134 RXW131130:RXW131134 SHS131130:SHS131134 SRO131130:SRO131134 TBK131130:TBK131134 TLG131130:TLG131134 TVC131130:TVC131134 UEY131130:UEY131134 UOU131130:UOU131134 UYQ131130:UYQ131134 VIM131130:VIM131134 VSI131130:VSI131134 WCE131130:WCE131134 WMA131130:WMA131134 WVW131130:WVW131134 O196669:O196673 JK196666:JK196670 TG196666:TG196670 ADC196666:ADC196670 AMY196666:AMY196670 AWU196666:AWU196670 BGQ196666:BGQ196670 BQM196666:BQM196670 CAI196666:CAI196670 CKE196666:CKE196670 CUA196666:CUA196670 DDW196666:DDW196670 DNS196666:DNS196670 DXO196666:DXO196670 EHK196666:EHK196670 ERG196666:ERG196670 FBC196666:FBC196670 FKY196666:FKY196670 FUU196666:FUU196670 GEQ196666:GEQ196670 GOM196666:GOM196670 GYI196666:GYI196670 HIE196666:HIE196670 HSA196666:HSA196670 IBW196666:IBW196670 ILS196666:ILS196670 IVO196666:IVO196670 JFK196666:JFK196670 JPG196666:JPG196670 JZC196666:JZC196670 KIY196666:KIY196670 KSU196666:KSU196670 LCQ196666:LCQ196670 LMM196666:LMM196670 LWI196666:LWI196670 MGE196666:MGE196670 MQA196666:MQA196670 MZW196666:MZW196670 NJS196666:NJS196670 NTO196666:NTO196670 ODK196666:ODK196670 ONG196666:ONG196670 OXC196666:OXC196670 PGY196666:PGY196670 PQU196666:PQU196670 QAQ196666:QAQ196670 QKM196666:QKM196670 QUI196666:QUI196670 REE196666:REE196670 ROA196666:ROA196670 RXW196666:RXW196670 SHS196666:SHS196670 SRO196666:SRO196670 TBK196666:TBK196670 TLG196666:TLG196670 TVC196666:TVC196670 UEY196666:UEY196670 UOU196666:UOU196670 UYQ196666:UYQ196670 VIM196666:VIM196670 VSI196666:VSI196670 WCE196666:WCE196670 WMA196666:WMA196670 WVW196666:WVW196670 O262205:O262209 JK262202:JK262206 TG262202:TG262206 ADC262202:ADC262206 AMY262202:AMY262206 AWU262202:AWU262206 BGQ262202:BGQ262206 BQM262202:BQM262206 CAI262202:CAI262206 CKE262202:CKE262206 CUA262202:CUA262206 DDW262202:DDW262206 DNS262202:DNS262206 DXO262202:DXO262206 EHK262202:EHK262206 ERG262202:ERG262206 FBC262202:FBC262206 FKY262202:FKY262206 FUU262202:FUU262206 GEQ262202:GEQ262206 GOM262202:GOM262206 GYI262202:GYI262206 HIE262202:HIE262206 HSA262202:HSA262206 IBW262202:IBW262206 ILS262202:ILS262206 IVO262202:IVO262206 JFK262202:JFK262206 JPG262202:JPG262206 JZC262202:JZC262206 KIY262202:KIY262206 KSU262202:KSU262206 LCQ262202:LCQ262206 LMM262202:LMM262206 LWI262202:LWI262206 MGE262202:MGE262206 MQA262202:MQA262206 MZW262202:MZW262206 NJS262202:NJS262206 NTO262202:NTO262206 ODK262202:ODK262206 ONG262202:ONG262206 OXC262202:OXC262206 PGY262202:PGY262206 PQU262202:PQU262206 QAQ262202:QAQ262206 QKM262202:QKM262206 QUI262202:QUI262206 REE262202:REE262206 ROA262202:ROA262206 RXW262202:RXW262206 SHS262202:SHS262206 SRO262202:SRO262206 TBK262202:TBK262206 TLG262202:TLG262206 TVC262202:TVC262206 UEY262202:UEY262206 UOU262202:UOU262206 UYQ262202:UYQ262206 VIM262202:VIM262206 VSI262202:VSI262206 WCE262202:WCE262206 WMA262202:WMA262206 WVW262202:WVW262206 O327741:O327745 JK327738:JK327742 TG327738:TG327742 ADC327738:ADC327742 AMY327738:AMY327742 AWU327738:AWU327742 BGQ327738:BGQ327742 BQM327738:BQM327742 CAI327738:CAI327742 CKE327738:CKE327742 CUA327738:CUA327742 DDW327738:DDW327742 DNS327738:DNS327742 DXO327738:DXO327742 EHK327738:EHK327742 ERG327738:ERG327742 FBC327738:FBC327742 FKY327738:FKY327742 FUU327738:FUU327742 GEQ327738:GEQ327742 GOM327738:GOM327742 GYI327738:GYI327742 HIE327738:HIE327742 HSA327738:HSA327742 IBW327738:IBW327742 ILS327738:ILS327742 IVO327738:IVO327742 JFK327738:JFK327742 JPG327738:JPG327742 JZC327738:JZC327742 KIY327738:KIY327742 KSU327738:KSU327742 LCQ327738:LCQ327742 LMM327738:LMM327742 LWI327738:LWI327742 MGE327738:MGE327742 MQA327738:MQA327742 MZW327738:MZW327742 NJS327738:NJS327742 NTO327738:NTO327742 ODK327738:ODK327742 ONG327738:ONG327742 OXC327738:OXC327742 PGY327738:PGY327742 PQU327738:PQU327742 QAQ327738:QAQ327742 QKM327738:QKM327742 QUI327738:QUI327742 REE327738:REE327742 ROA327738:ROA327742 RXW327738:RXW327742 SHS327738:SHS327742 SRO327738:SRO327742 TBK327738:TBK327742 TLG327738:TLG327742 TVC327738:TVC327742 UEY327738:UEY327742 UOU327738:UOU327742 UYQ327738:UYQ327742 VIM327738:VIM327742 VSI327738:VSI327742 WCE327738:WCE327742 WMA327738:WMA327742 WVW327738:WVW327742 O393277:O393281 JK393274:JK393278 TG393274:TG393278 ADC393274:ADC393278 AMY393274:AMY393278 AWU393274:AWU393278 BGQ393274:BGQ393278 BQM393274:BQM393278 CAI393274:CAI393278 CKE393274:CKE393278 CUA393274:CUA393278 DDW393274:DDW393278 DNS393274:DNS393278 DXO393274:DXO393278 EHK393274:EHK393278 ERG393274:ERG393278 FBC393274:FBC393278 FKY393274:FKY393278 FUU393274:FUU393278 GEQ393274:GEQ393278 GOM393274:GOM393278 GYI393274:GYI393278 HIE393274:HIE393278 HSA393274:HSA393278 IBW393274:IBW393278 ILS393274:ILS393278 IVO393274:IVO393278 JFK393274:JFK393278 JPG393274:JPG393278 JZC393274:JZC393278 KIY393274:KIY393278 KSU393274:KSU393278 LCQ393274:LCQ393278 LMM393274:LMM393278 LWI393274:LWI393278 MGE393274:MGE393278 MQA393274:MQA393278 MZW393274:MZW393278 NJS393274:NJS393278 NTO393274:NTO393278 ODK393274:ODK393278 ONG393274:ONG393278 OXC393274:OXC393278 PGY393274:PGY393278 PQU393274:PQU393278 QAQ393274:QAQ393278 QKM393274:QKM393278 QUI393274:QUI393278 REE393274:REE393278 ROA393274:ROA393278 RXW393274:RXW393278 SHS393274:SHS393278 SRO393274:SRO393278 TBK393274:TBK393278 TLG393274:TLG393278 TVC393274:TVC393278 UEY393274:UEY393278 UOU393274:UOU393278 UYQ393274:UYQ393278 VIM393274:VIM393278 VSI393274:VSI393278 WCE393274:WCE393278 WMA393274:WMA393278 WVW393274:WVW393278 O458813:O458817 JK458810:JK458814 TG458810:TG458814 ADC458810:ADC458814 AMY458810:AMY458814 AWU458810:AWU458814 BGQ458810:BGQ458814 BQM458810:BQM458814 CAI458810:CAI458814 CKE458810:CKE458814 CUA458810:CUA458814 DDW458810:DDW458814 DNS458810:DNS458814 DXO458810:DXO458814 EHK458810:EHK458814 ERG458810:ERG458814 FBC458810:FBC458814 FKY458810:FKY458814 FUU458810:FUU458814 GEQ458810:GEQ458814 GOM458810:GOM458814 GYI458810:GYI458814 HIE458810:HIE458814 HSA458810:HSA458814 IBW458810:IBW458814 ILS458810:ILS458814 IVO458810:IVO458814 JFK458810:JFK458814 JPG458810:JPG458814 JZC458810:JZC458814 KIY458810:KIY458814 KSU458810:KSU458814 LCQ458810:LCQ458814 LMM458810:LMM458814 LWI458810:LWI458814 MGE458810:MGE458814 MQA458810:MQA458814 MZW458810:MZW458814 NJS458810:NJS458814 NTO458810:NTO458814 ODK458810:ODK458814 ONG458810:ONG458814 OXC458810:OXC458814 PGY458810:PGY458814 PQU458810:PQU458814 QAQ458810:QAQ458814 QKM458810:QKM458814 QUI458810:QUI458814 REE458810:REE458814 ROA458810:ROA458814 RXW458810:RXW458814 SHS458810:SHS458814 SRO458810:SRO458814 TBK458810:TBK458814 TLG458810:TLG458814 TVC458810:TVC458814 UEY458810:UEY458814 UOU458810:UOU458814 UYQ458810:UYQ458814 VIM458810:VIM458814 VSI458810:VSI458814 WCE458810:WCE458814 WMA458810:WMA458814 WVW458810:WVW458814 O524349:O524353 JK524346:JK524350 TG524346:TG524350 ADC524346:ADC524350 AMY524346:AMY524350 AWU524346:AWU524350 BGQ524346:BGQ524350 BQM524346:BQM524350 CAI524346:CAI524350 CKE524346:CKE524350 CUA524346:CUA524350 DDW524346:DDW524350 DNS524346:DNS524350 DXO524346:DXO524350 EHK524346:EHK524350 ERG524346:ERG524350 FBC524346:FBC524350 FKY524346:FKY524350 FUU524346:FUU524350 GEQ524346:GEQ524350 GOM524346:GOM524350 GYI524346:GYI524350 HIE524346:HIE524350 HSA524346:HSA524350 IBW524346:IBW524350 ILS524346:ILS524350 IVO524346:IVO524350 JFK524346:JFK524350 JPG524346:JPG524350 JZC524346:JZC524350 KIY524346:KIY524350 KSU524346:KSU524350 LCQ524346:LCQ524350 LMM524346:LMM524350 LWI524346:LWI524350 MGE524346:MGE524350 MQA524346:MQA524350 MZW524346:MZW524350 NJS524346:NJS524350 NTO524346:NTO524350 ODK524346:ODK524350 ONG524346:ONG524350 OXC524346:OXC524350 PGY524346:PGY524350 PQU524346:PQU524350 QAQ524346:QAQ524350 QKM524346:QKM524350 QUI524346:QUI524350 REE524346:REE524350 ROA524346:ROA524350 RXW524346:RXW524350 SHS524346:SHS524350 SRO524346:SRO524350 TBK524346:TBK524350 TLG524346:TLG524350 TVC524346:TVC524350 UEY524346:UEY524350 UOU524346:UOU524350 UYQ524346:UYQ524350 VIM524346:VIM524350 VSI524346:VSI524350 WCE524346:WCE524350 WMA524346:WMA524350 WVW524346:WVW524350 O589885:O589889 JK589882:JK589886 TG589882:TG589886 ADC589882:ADC589886 AMY589882:AMY589886 AWU589882:AWU589886 BGQ589882:BGQ589886 BQM589882:BQM589886 CAI589882:CAI589886 CKE589882:CKE589886 CUA589882:CUA589886 DDW589882:DDW589886 DNS589882:DNS589886 DXO589882:DXO589886 EHK589882:EHK589886 ERG589882:ERG589886 FBC589882:FBC589886 FKY589882:FKY589886 FUU589882:FUU589886 GEQ589882:GEQ589886 GOM589882:GOM589886 GYI589882:GYI589886 HIE589882:HIE589886 HSA589882:HSA589886 IBW589882:IBW589886 ILS589882:ILS589886 IVO589882:IVO589886 JFK589882:JFK589886 JPG589882:JPG589886 JZC589882:JZC589886 KIY589882:KIY589886 KSU589882:KSU589886 LCQ589882:LCQ589886 LMM589882:LMM589886 LWI589882:LWI589886 MGE589882:MGE589886 MQA589882:MQA589886 MZW589882:MZW589886 NJS589882:NJS589886 NTO589882:NTO589886 ODK589882:ODK589886 ONG589882:ONG589886 OXC589882:OXC589886 PGY589882:PGY589886 PQU589882:PQU589886 QAQ589882:QAQ589886 QKM589882:QKM589886 QUI589882:QUI589886 REE589882:REE589886 ROA589882:ROA589886 RXW589882:RXW589886 SHS589882:SHS589886 SRO589882:SRO589886 TBK589882:TBK589886 TLG589882:TLG589886 TVC589882:TVC589886 UEY589882:UEY589886 UOU589882:UOU589886 UYQ589882:UYQ589886 VIM589882:VIM589886 VSI589882:VSI589886 WCE589882:WCE589886 WMA589882:WMA589886 WVW589882:WVW589886 O655421:O655425 JK655418:JK655422 TG655418:TG655422 ADC655418:ADC655422 AMY655418:AMY655422 AWU655418:AWU655422 BGQ655418:BGQ655422 BQM655418:BQM655422 CAI655418:CAI655422 CKE655418:CKE655422 CUA655418:CUA655422 DDW655418:DDW655422 DNS655418:DNS655422 DXO655418:DXO655422 EHK655418:EHK655422 ERG655418:ERG655422 FBC655418:FBC655422 FKY655418:FKY655422 FUU655418:FUU655422 GEQ655418:GEQ655422 GOM655418:GOM655422 GYI655418:GYI655422 HIE655418:HIE655422 HSA655418:HSA655422 IBW655418:IBW655422 ILS655418:ILS655422 IVO655418:IVO655422 JFK655418:JFK655422 JPG655418:JPG655422 JZC655418:JZC655422 KIY655418:KIY655422 KSU655418:KSU655422 LCQ655418:LCQ655422 LMM655418:LMM655422 LWI655418:LWI655422 MGE655418:MGE655422 MQA655418:MQA655422 MZW655418:MZW655422 NJS655418:NJS655422 NTO655418:NTO655422 ODK655418:ODK655422 ONG655418:ONG655422 OXC655418:OXC655422 PGY655418:PGY655422 PQU655418:PQU655422 QAQ655418:QAQ655422 QKM655418:QKM655422 QUI655418:QUI655422 REE655418:REE655422 ROA655418:ROA655422 RXW655418:RXW655422 SHS655418:SHS655422 SRO655418:SRO655422 TBK655418:TBK655422 TLG655418:TLG655422 TVC655418:TVC655422 UEY655418:UEY655422 UOU655418:UOU655422 UYQ655418:UYQ655422 VIM655418:VIM655422 VSI655418:VSI655422 WCE655418:WCE655422 WMA655418:WMA655422 WVW655418:WVW655422 O720957:O720961 JK720954:JK720958 TG720954:TG720958 ADC720954:ADC720958 AMY720954:AMY720958 AWU720954:AWU720958 BGQ720954:BGQ720958 BQM720954:BQM720958 CAI720954:CAI720958 CKE720954:CKE720958 CUA720954:CUA720958 DDW720954:DDW720958 DNS720954:DNS720958 DXO720954:DXO720958 EHK720954:EHK720958 ERG720954:ERG720958 FBC720954:FBC720958 FKY720954:FKY720958 FUU720954:FUU720958 GEQ720954:GEQ720958 GOM720954:GOM720958 GYI720954:GYI720958 HIE720954:HIE720958 HSA720954:HSA720958 IBW720954:IBW720958 ILS720954:ILS720958 IVO720954:IVO720958 JFK720954:JFK720958 JPG720954:JPG720958 JZC720954:JZC720958 KIY720954:KIY720958 KSU720954:KSU720958 LCQ720954:LCQ720958 LMM720954:LMM720958 LWI720954:LWI720958 MGE720954:MGE720958 MQA720954:MQA720958 MZW720954:MZW720958 NJS720954:NJS720958 NTO720954:NTO720958 ODK720954:ODK720958 ONG720954:ONG720958 OXC720954:OXC720958 PGY720954:PGY720958 PQU720954:PQU720958 QAQ720954:QAQ720958 QKM720954:QKM720958 QUI720954:QUI720958 REE720954:REE720958 ROA720954:ROA720958 RXW720954:RXW720958 SHS720954:SHS720958 SRO720954:SRO720958 TBK720954:TBK720958 TLG720954:TLG720958 TVC720954:TVC720958 UEY720954:UEY720958 UOU720954:UOU720958 UYQ720954:UYQ720958 VIM720954:VIM720958 VSI720954:VSI720958 WCE720954:WCE720958 WMA720954:WMA720958 WVW720954:WVW720958 O786493:O786497 JK786490:JK786494 TG786490:TG786494 ADC786490:ADC786494 AMY786490:AMY786494 AWU786490:AWU786494 BGQ786490:BGQ786494 BQM786490:BQM786494 CAI786490:CAI786494 CKE786490:CKE786494 CUA786490:CUA786494 DDW786490:DDW786494 DNS786490:DNS786494 DXO786490:DXO786494 EHK786490:EHK786494 ERG786490:ERG786494 FBC786490:FBC786494 FKY786490:FKY786494 FUU786490:FUU786494 GEQ786490:GEQ786494 GOM786490:GOM786494 GYI786490:GYI786494 HIE786490:HIE786494 HSA786490:HSA786494 IBW786490:IBW786494 ILS786490:ILS786494 IVO786490:IVO786494 JFK786490:JFK786494 JPG786490:JPG786494 JZC786490:JZC786494 KIY786490:KIY786494 KSU786490:KSU786494 LCQ786490:LCQ786494 LMM786490:LMM786494 LWI786490:LWI786494 MGE786490:MGE786494 MQA786490:MQA786494 MZW786490:MZW786494 NJS786490:NJS786494 NTO786490:NTO786494 ODK786490:ODK786494 ONG786490:ONG786494 OXC786490:OXC786494 PGY786490:PGY786494 PQU786490:PQU786494 QAQ786490:QAQ786494 QKM786490:QKM786494 QUI786490:QUI786494 REE786490:REE786494 ROA786490:ROA786494 RXW786490:RXW786494 SHS786490:SHS786494 SRO786490:SRO786494 TBK786490:TBK786494 TLG786490:TLG786494 TVC786490:TVC786494 UEY786490:UEY786494 UOU786490:UOU786494 UYQ786490:UYQ786494 VIM786490:VIM786494 VSI786490:VSI786494 WCE786490:WCE786494 WMA786490:WMA786494 WVW786490:WVW786494 O852029:O852033 JK852026:JK852030 TG852026:TG852030 ADC852026:ADC852030 AMY852026:AMY852030 AWU852026:AWU852030 BGQ852026:BGQ852030 BQM852026:BQM852030 CAI852026:CAI852030 CKE852026:CKE852030 CUA852026:CUA852030 DDW852026:DDW852030 DNS852026:DNS852030 DXO852026:DXO852030 EHK852026:EHK852030 ERG852026:ERG852030 FBC852026:FBC852030 FKY852026:FKY852030 FUU852026:FUU852030 GEQ852026:GEQ852030 GOM852026:GOM852030 GYI852026:GYI852030 HIE852026:HIE852030 HSA852026:HSA852030 IBW852026:IBW852030 ILS852026:ILS852030 IVO852026:IVO852030 JFK852026:JFK852030 JPG852026:JPG852030 JZC852026:JZC852030 KIY852026:KIY852030 KSU852026:KSU852030 LCQ852026:LCQ852030 LMM852026:LMM852030 LWI852026:LWI852030 MGE852026:MGE852030 MQA852026:MQA852030 MZW852026:MZW852030 NJS852026:NJS852030 NTO852026:NTO852030 ODK852026:ODK852030 ONG852026:ONG852030 OXC852026:OXC852030 PGY852026:PGY852030 PQU852026:PQU852030 QAQ852026:QAQ852030 QKM852026:QKM852030 QUI852026:QUI852030 REE852026:REE852030 ROA852026:ROA852030 RXW852026:RXW852030 SHS852026:SHS852030 SRO852026:SRO852030 TBK852026:TBK852030 TLG852026:TLG852030 TVC852026:TVC852030 UEY852026:UEY852030 UOU852026:UOU852030 UYQ852026:UYQ852030 VIM852026:VIM852030 VSI852026:VSI852030 WCE852026:WCE852030 WMA852026:WMA852030 WVW852026:WVW852030 O917565:O917569 JK917562:JK917566 TG917562:TG917566 ADC917562:ADC917566 AMY917562:AMY917566 AWU917562:AWU917566 BGQ917562:BGQ917566 BQM917562:BQM917566 CAI917562:CAI917566 CKE917562:CKE917566 CUA917562:CUA917566 DDW917562:DDW917566 DNS917562:DNS917566 DXO917562:DXO917566 EHK917562:EHK917566 ERG917562:ERG917566 FBC917562:FBC917566 FKY917562:FKY917566 FUU917562:FUU917566 GEQ917562:GEQ917566 GOM917562:GOM917566 GYI917562:GYI917566 HIE917562:HIE917566 HSA917562:HSA917566 IBW917562:IBW917566 ILS917562:ILS917566 IVO917562:IVO917566 JFK917562:JFK917566 JPG917562:JPG917566 JZC917562:JZC917566 KIY917562:KIY917566 KSU917562:KSU917566 LCQ917562:LCQ917566 LMM917562:LMM917566 LWI917562:LWI917566 MGE917562:MGE917566 MQA917562:MQA917566 MZW917562:MZW917566 NJS917562:NJS917566 NTO917562:NTO917566 ODK917562:ODK917566 ONG917562:ONG917566 OXC917562:OXC917566 PGY917562:PGY917566 PQU917562:PQU917566 QAQ917562:QAQ917566 QKM917562:QKM917566 QUI917562:QUI917566 REE917562:REE917566 ROA917562:ROA917566 RXW917562:RXW917566 SHS917562:SHS917566 SRO917562:SRO917566 TBK917562:TBK917566 TLG917562:TLG917566 TVC917562:TVC917566 UEY917562:UEY917566 UOU917562:UOU917566 UYQ917562:UYQ917566 VIM917562:VIM917566 VSI917562:VSI917566 WCE917562:WCE917566 WMA917562:WMA917566 WVW917562:WVW917566 O983101:O983105 JK983098:JK983102 TG983098:TG983102 ADC983098:ADC983102 AMY983098:AMY983102 AWU983098:AWU983102 BGQ983098:BGQ983102 BQM983098:BQM983102 CAI983098:CAI983102 CKE983098:CKE983102 CUA983098:CUA983102 DDW983098:DDW983102 DNS983098:DNS983102 DXO983098:DXO983102 EHK983098:EHK983102 ERG983098:ERG983102 FBC983098:FBC983102 FKY983098:FKY983102 FUU983098:FUU983102 GEQ983098:GEQ983102 GOM983098:GOM983102 GYI983098:GYI983102 HIE983098:HIE983102 HSA983098:HSA983102 IBW983098:IBW983102 ILS983098:ILS983102 IVO983098:IVO983102 JFK983098:JFK983102 JPG983098:JPG983102 JZC983098:JZC983102 KIY983098:KIY983102 KSU983098:KSU983102 LCQ983098:LCQ983102 LMM983098:LMM983102 LWI983098:LWI983102 MGE983098:MGE983102 MQA983098:MQA983102 MZW983098:MZW983102 NJS983098:NJS983102 NTO983098:NTO983102 ODK983098:ODK983102 ONG983098:ONG983102 OXC983098:OXC983102 PGY983098:PGY983102 PQU983098:PQU983102 QAQ983098:QAQ983102 QKM983098:QKM983102 QUI983098:QUI983102 REE983098:REE983102 ROA983098:ROA983102 RXW983098:RXW983102 SHS983098:SHS983102 SRO983098:SRO983102 TBK983098:TBK983102 TLG983098:TLG983102 TVC983098:TVC983102 UEY983098:UEY983102 UOU983098:UOU983102 UYQ983098:UYQ983102 VIM983098:VIM983102 VSI983098:VSI983102 WCE983098:WCE983102 WMA983098:WMA983102 WVW983098:WVW983102" xr:uid="{638CBA3C-6A04-4F15-9F3C-833D4649CCD8}"/>
    <dataValidation type="whole" allowBlank="1" showInputMessage="1" showErrorMessage="1" errorTitle="Eingabefehler" error="Ganze Zahl zwischen 0 und 5000." sqref="D12:D13 F23:L23" xr:uid="{4A5BDB05-5D06-44C6-9282-90472D612F6A}">
      <formula1>0</formula1>
      <formula2>5000</formula2>
    </dataValidation>
  </dataValidations>
  <hyperlinks>
    <hyperlink ref="B3:C3" location="Content!A1" display="Content (Inhaltsverzeichnis)" xr:uid="{A7107448-6B23-43C6-887C-EECCC3F24E4A}"/>
  </hyperlinks>
  <pageMargins left="0.59055118110236227" right="3.937007874015748E-2" top="0.39370078740157483" bottom="0.39370078740157483" header="0.31496062992125984" footer="0.11811023622047245"/>
  <pageSetup paperSize="9" scale="90" orientation="portrait" r:id="rId1"/>
  <headerFooter>
    <oddFooter>&amp;L&amp;"Arial,Standard"&amp;7&amp;F&amp;C&amp;"Arial,Standard"&amp;7 © DKG  Alle Rechte vorbehalten&amp;R&amp;"Arial,Standard"&amp;7&amp;P</oddFooter>
    <firstHeader>&amp;C&amp;F&amp;RUnabhängiges Zertifizierungsinstitut
der Deutschen Krebsgesellschaft
Gartenstraße 24, D-89231 Neu-Ulm
Tel. +49  (0)7 31 / 70 51 16 - 0
Fax  +49  (0)7 31 / 70 51 16 - 16
www.onkozert.de, info@onkozert.d</firstHeader>
  </headerFooter>
  <drawing r:id="rId2"/>
  <legacyDrawingHF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4C20F-7D3E-4F14-8D4E-3635610EA809}">
  <dimension ref="B1:M38"/>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5.28515625" style="58" customWidth="1"/>
    <col min="6" max="6" width="22.7109375" style="58" customWidth="1"/>
    <col min="7" max="7" width="28.7109375" style="58" customWidth="1"/>
    <col min="8" max="8" width="9" style="58" customWidth="1"/>
    <col min="9" max="9" width="66.42578125" style="58" customWidth="1"/>
    <col min="10" max="16384" width="9" style="58"/>
  </cols>
  <sheetData>
    <row r="1" spans="2:13" ht="9" customHeight="1" x14ac:dyDescent="0.2"/>
    <row r="2" spans="2:13" ht="80.25" customHeight="1" x14ac:dyDescent="0.25">
      <c r="B2" s="3505" t="s">
        <v>4461</v>
      </c>
      <c r="C2" s="3505"/>
      <c r="D2" s="3505"/>
      <c r="E2" s="3505"/>
      <c r="F2" s="3505"/>
      <c r="G2" s="56"/>
      <c r="H2" s="26"/>
      <c r="I2"/>
    </row>
    <row r="3" spans="2:13" s="1" customFormat="1" ht="16.5" customHeight="1" x14ac:dyDescent="0.25">
      <c r="B3" s="343" t="s">
        <v>842</v>
      </c>
      <c r="C3"/>
      <c r="D3"/>
      <c r="E3"/>
      <c r="F3"/>
      <c r="G3" s="155"/>
      <c r="H3" s="155"/>
      <c r="I3" s="155"/>
      <c r="J3" s="156"/>
      <c r="K3"/>
      <c r="L3"/>
      <c r="M3"/>
    </row>
    <row r="5" spans="2:13" ht="18" x14ac:dyDescent="0.25">
      <c r="B5" s="124"/>
      <c r="C5" s="124"/>
      <c r="E5" s="124"/>
      <c r="F5" s="124"/>
      <c r="G5" s="124"/>
      <c r="H5" s="124"/>
    </row>
    <row r="6" spans="2:13" ht="27.75" customHeight="1" x14ac:dyDescent="0.25">
      <c r="B6" s="3333" t="s">
        <v>1295</v>
      </c>
      <c r="C6" s="3333"/>
      <c r="D6" s="124"/>
      <c r="E6" s="540" t="s">
        <v>1296</v>
      </c>
      <c r="H6" s="24"/>
    </row>
    <row r="7" spans="2:13" ht="8.25" customHeight="1" x14ac:dyDescent="0.2">
      <c r="B7" s="125"/>
      <c r="C7" s="125"/>
      <c r="D7" s="125"/>
      <c r="E7" s="27"/>
      <c r="H7" s="27"/>
      <c r="J7" s="126"/>
      <c r="K7" s="126"/>
      <c r="L7" s="126"/>
      <c r="M7" s="126"/>
    </row>
    <row r="8" spans="2:13" ht="101.25" customHeight="1" x14ac:dyDescent="0.2">
      <c r="B8" s="425" t="s">
        <v>1052</v>
      </c>
      <c r="C8" s="3506" t="s">
        <v>4460</v>
      </c>
      <c r="D8" s="3507"/>
      <c r="E8" s="427" t="s">
        <v>1052</v>
      </c>
      <c r="F8" s="1197"/>
      <c r="G8" s="1187"/>
      <c r="H8" s="127"/>
      <c r="J8" s="126"/>
      <c r="K8" s="126"/>
      <c r="L8" s="126"/>
      <c r="M8" s="126"/>
    </row>
    <row r="9" spans="2:13" ht="110.25" customHeight="1" x14ac:dyDescent="0.2">
      <c r="B9" s="426" t="s">
        <v>1426</v>
      </c>
      <c r="C9" s="4289" t="s">
        <v>4459</v>
      </c>
      <c r="D9" s="3322"/>
      <c r="E9" s="428" t="s">
        <v>1426</v>
      </c>
      <c r="F9" s="3325"/>
      <c r="G9" s="3327"/>
      <c r="H9" s="127"/>
      <c r="I9" s="1343"/>
      <c r="J9" s="125"/>
      <c r="K9" s="126"/>
      <c r="L9" s="126"/>
      <c r="M9" s="126"/>
    </row>
    <row r="10" spans="2:13" ht="24" customHeight="1" x14ac:dyDescent="0.2">
      <c r="B10" s="129"/>
      <c r="C10" s="129"/>
      <c r="D10" s="129"/>
      <c r="E10" s="130"/>
      <c r="F10" s="131"/>
      <c r="G10" s="131"/>
      <c r="H10" s="132"/>
      <c r="I10" s="128"/>
      <c r="J10" s="125"/>
      <c r="K10" s="126"/>
      <c r="L10" s="126"/>
      <c r="M10" s="126"/>
    </row>
    <row r="11" spans="2:13" x14ac:dyDescent="0.2">
      <c r="B11" s="7"/>
      <c r="C11" s="7"/>
      <c r="D11" s="7"/>
      <c r="E11" s="7"/>
      <c r="F11" s="7"/>
      <c r="G11" s="7"/>
      <c r="H11" s="7"/>
    </row>
    <row r="12" spans="2:13" ht="33" customHeight="1" x14ac:dyDescent="0.25">
      <c r="B12" s="3331" t="s">
        <v>878</v>
      </c>
      <c r="C12" s="3331"/>
      <c r="D12" s="3331"/>
      <c r="E12" s="3331"/>
    </row>
    <row r="13" spans="2:13" ht="7.5" customHeight="1" x14ac:dyDescent="0.2"/>
    <row r="14" spans="2:13" ht="28.5" customHeight="1" x14ac:dyDescent="0.2">
      <c r="B14" s="3332" t="s">
        <v>1443</v>
      </c>
      <c r="C14" s="3332"/>
    </row>
    <row r="15" spans="2:13" ht="36.75" customHeight="1" x14ac:dyDescent="0.2">
      <c r="B15" s="1402" t="s">
        <v>1302</v>
      </c>
      <c r="C15" s="4284" t="s">
        <v>1303</v>
      </c>
      <c r="D15" s="4284"/>
      <c r="E15" s="4284" t="s">
        <v>1304</v>
      </c>
      <c r="F15" s="4284"/>
    </row>
    <row r="16" spans="2:13" ht="36.75" customHeight="1" x14ac:dyDescent="0.2">
      <c r="B16" s="30" t="s">
        <v>610</v>
      </c>
      <c r="C16" s="1556" t="s">
        <v>8</v>
      </c>
      <c r="D16" s="1556"/>
      <c r="E16" s="1556" t="s">
        <v>1845</v>
      </c>
      <c r="F16" s="1556"/>
    </row>
    <row r="17" spans="2:7" ht="36.75" customHeight="1" x14ac:dyDescent="0.2">
      <c r="B17" s="30" t="s">
        <v>395</v>
      </c>
      <c r="C17" s="1556" t="s">
        <v>8</v>
      </c>
      <c r="D17" s="1556"/>
      <c r="E17" s="1556" t="s">
        <v>2467</v>
      </c>
      <c r="F17" s="1556"/>
    </row>
    <row r="18" spans="2:7" ht="36.75" customHeight="1" x14ac:dyDescent="0.2">
      <c r="B18" s="30" t="s">
        <v>396</v>
      </c>
      <c r="C18" s="1556" t="s">
        <v>4458</v>
      </c>
      <c r="D18" s="1556"/>
      <c r="E18" s="1556" t="s">
        <v>4457</v>
      </c>
      <c r="F18" s="1556"/>
    </row>
    <row r="19" spans="2:7" ht="27.75" customHeight="1" x14ac:dyDescent="0.2">
      <c r="B19" s="4285" t="s">
        <v>4445</v>
      </c>
      <c r="C19" s="4285"/>
      <c r="D19" s="4285"/>
      <c r="E19" s="4285"/>
      <c r="F19" s="4285"/>
    </row>
    <row r="20" spans="2:7" ht="36.75" customHeight="1" x14ac:dyDescent="0.2">
      <c r="B20" s="1402" t="s">
        <v>4444</v>
      </c>
      <c r="C20" s="4284" t="s">
        <v>4443</v>
      </c>
      <c r="D20" s="4284"/>
      <c r="E20" s="4284" t="s">
        <v>4442</v>
      </c>
      <c r="F20" s="4284"/>
    </row>
    <row r="21" spans="2:7" ht="63.75" customHeight="1" x14ac:dyDescent="0.2">
      <c r="B21" s="1402" t="s">
        <v>4441</v>
      </c>
      <c r="C21" s="4284" t="s">
        <v>4440</v>
      </c>
      <c r="D21" s="4284"/>
      <c r="E21" s="4284" t="s">
        <v>1501</v>
      </c>
      <c r="F21" s="4284"/>
    </row>
    <row r="22" spans="2:7" ht="90" customHeight="1" x14ac:dyDescent="0.2">
      <c r="B22" s="1402" t="s">
        <v>4453</v>
      </c>
      <c r="C22" s="4284" t="s">
        <v>4440</v>
      </c>
      <c r="D22" s="4284"/>
      <c r="E22" s="4284" t="s">
        <v>1501</v>
      </c>
      <c r="F22" s="4284"/>
    </row>
    <row r="23" spans="2:7" ht="24.95" customHeight="1" x14ac:dyDescent="0.2">
      <c r="B23" s="1210"/>
      <c r="C23" s="1398"/>
      <c r="D23" s="1398"/>
      <c r="E23" s="1398"/>
      <c r="F23" s="1398"/>
    </row>
    <row r="25" spans="2:7" ht="28.5" customHeight="1" x14ac:dyDescent="0.2">
      <c r="B25" s="3332" t="s">
        <v>881</v>
      </c>
      <c r="C25" s="3332"/>
    </row>
    <row r="26" spans="2:7" ht="36.75" customHeight="1" thickBot="1" x14ac:dyDescent="0.25">
      <c r="B26" s="337" t="s">
        <v>1302</v>
      </c>
      <c r="C26" s="3359" t="s">
        <v>1303</v>
      </c>
      <c r="D26" s="3360"/>
      <c r="E26" s="3361" t="s">
        <v>1304</v>
      </c>
      <c r="F26" s="3362"/>
    </row>
    <row r="27" spans="2:7" ht="36.75" customHeight="1" x14ac:dyDescent="0.2">
      <c r="B27" s="4286" t="s">
        <v>4639</v>
      </c>
      <c r="C27" s="4287"/>
      <c r="D27" s="4287"/>
      <c r="E27" s="4287"/>
      <c r="F27" s="4288"/>
    </row>
    <row r="28" spans="2:7" ht="55.5" customHeight="1" x14ac:dyDescent="0.2">
      <c r="B28" s="1479" t="s">
        <v>4640</v>
      </c>
      <c r="C28" s="4292" t="s">
        <v>4644</v>
      </c>
      <c r="D28" s="4284"/>
      <c r="E28" s="3904" t="s">
        <v>4645</v>
      </c>
      <c r="F28" s="3904"/>
      <c r="G28" s="4293" t="s">
        <v>4680</v>
      </c>
    </row>
    <row r="29" spans="2:7" ht="56.25" customHeight="1" x14ac:dyDescent="0.2">
      <c r="B29" s="1479" t="s">
        <v>4641</v>
      </c>
      <c r="C29" s="3904" t="s">
        <v>4646</v>
      </c>
      <c r="D29" s="3904"/>
      <c r="E29" s="3904" t="s">
        <v>2467</v>
      </c>
      <c r="F29" s="3904"/>
      <c r="G29" s="4294"/>
    </row>
    <row r="30" spans="2:7" ht="14.25" customHeight="1" x14ac:dyDescent="0.2">
      <c r="B30" s="4285"/>
      <c r="C30" s="4285"/>
      <c r="D30" s="4285"/>
      <c r="E30" s="4285"/>
      <c r="F30" s="4285"/>
      <c r="G30" s="4294"/>
    </row>
    <row r="31" spans="2:7" ht="54" customHeight="1" x14ac:dyDescent="0.2">
      <c r="B31" s="1479" t="s">
        <v>4647</v>
      </c>
      <c r="C31" s="4292" t="s">
        <v>4648</v>
      </c>
      <c r="D31" s="4284"/>
      <c r="E31" s="3904">
        <v>1</v>
      </c>
      <c r="F31" s="3904"/>
      <c r="G31" s="4294"/>
    </row>
    <row r="32" spans="2:7" ht="54" customHeight="1" x14ac:dyDescent="0.2">
      <c r="B32" s="1479" t="s">
        <v>4642</v>
      </c>
      <c r="C32" s="4292" t="s">
        <v>4644</v>
      </c>
      <c r="D32" s="4284"/>
      <c r="E32" s="3904" t="s">
        <v>4645</v>
      </c>
      <c r="F32" s="3904"/>
      <c r="G32" s="4294"/>
    </row>
    <row r="33" spans="2:9" ht="48" customHeight="1" x14ac:dyDescent="0.2">
      <c r="B33" s="1479" t="s">
        <v>4643</v>
      </c>
      <c r="C33" s="3904" t="s">
        <v>4646</v>
      </c>
      <c r="D33" s="3904"/>
      <c r="E33" s="3904" t="s">
        <v>2467</v>
      </c>
      <c r="F33" s="3904"/>
      <c r="G33" s="4294"/>
    </row>
    <row r="37" spans="2:9" x14ac:dyDescent="0.2">
      <c r="B37" s="137" t="s">
        <v>880</v>
      </c>
    </row>
    <row r="38" spans="2:9" ht="42" customHeight="1" x14ac:dyDescent="0.25">
      <c r="B38" s="3309"/>
      <c r="C38" s="3310"/>
      <c r="D38" s="3311"/>
      <c r="E38" s="3312"/>
      <c r="F38" s="3312"/>
      <c r="G38" s="3313"/>
      <c r="H38" s="138"/>
      <c r="I38"/>
    </row>
  </sheetData>
  <sheetProtection algorithmName="SHA-512" hashValue="D0TA3dJzvHKH0Z1vZaO/xxDvbpBBg5v9+7K+MFRdjCPFFNuBZVfVKzgV3pbbOCAgK/a/0JIRPKsX8JCWI9TXOg==" saltValue="CEOR5SDQ4g9G8WfsO9fFXg==" spinCount="100000" sheet="1" objects="1" scenarios="1"/>
  <mergeCells count="40">
    <mergeCell ref="C16:D16"/>
    <mergeCell ref="E16:F16"/>
    <mergeCell ref="E31:F31"/>
    <mergeCell ref="G28:G33"/>
    <mergeCell ref="B2:F2"/>
    <mergeCell ref="B6:C6"/>
    <mergeCell ref="C8:D8"/>
    <mergeCell ref="C9:D9"/>
    <mergeCell ref="F9:G9"/>
    <mergeCell ref="B12:E12"/>
    <mergeCell ref="B14:C14"/>
    <mergeCell ref="C15:D15"/>
    <mergeCell ref="E15:F15"/>
    <mergeCell ref="C17:D17"/>
    <mergeCell ref="E17:F17"/>
    <mergeCell ref="C18:D18"/>
    <mergeCell ref="E18:F18"/>
    <mergeCell ref="B19:F19"/>
    <mergeCell ref="C20:D20"/>
    <mergeCell ref="E20:F20"/>
    <mergeCell ref="C21:D21"/>
    <mergeCell ref="E21:F21"/>
    <mergeCell ref="C22:D22"/>
    <mergeCell ref="E22:F22"/>
    <mergeCell ref="B25:C25"/>
    <mergeCell ref="C26:D26"/>
    <mergeCell ref="E26:F26"/>
    <mergeCell ref="B27:F27"/>
    <mergeCell ref="B38:C38"/>
    <mergeCell ref="D38:G38"/>
    <mergeCell ref="C28:D28"/>
    <mergeCell ref="E28:F28"/>
    <mergeCell ref="C32:D32"/>
    <mergeCell ref="E32:F32"/>
    <mergeCell ref="B30:F30"/>
    <mergeCell ref="C29:D29"/>
    <mergeCell ref="E29:F29"/>
    <mergeCell ref="C33:D33"/>
    <mergeCell ref="E33:F33"/>
    <mergeCell ref="C31:D31"/>
  </mergeCells>
  <hyperlinks>
    <hyperlink ref="B3" location="Content!A1" display="Content (Inhaltsverzeichnis)" xr:uid="{CE8657A2-5470-4415-BF3B-74EE72F479B5}"/>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5636C-0330-49AA-BB07-E7DF31B02C9C}">
  <dimension ref="B1:M33"/>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5.28515625" style="58" customWidth="1"/>
    <col min="6" max="6" width="22.7109375" style="58" customWidth="1"/>
    <col min="7" max="7" width="28.7109375" style="58" customWidth="1"/>
    <col min="8" max="8" width="9" style="58" customWidth="1"/>
    <col min="9" max="9" width="66.42578125" style="58" customWidth="1"/>
    <col min="10" max="16384" width="9" style="58"/>
  </cols>
  <sheetData>
    <row r="1" spans="2:13" ht="9" customHeight="1" x14ac:dyDescent="0.2"/>
    <row r="2" spans="2:13" ht="80.25" customHeight="1" x14ac:dyDescent="0.25">
      <c r="B2" s="3505" t="s">
        <v>4463</v>
      </c>
      <c r="C2" s="3505"/>
      <c r="D2" s="3505"/>
      <c r="E2" s="3505"/>
      <c r="F2" s="3505"/>
      <c r="G2" s="56"/>
      <c r="H2" s="26"/>
      <c r="I2"/>
    </row>
    <row r="3" spans="2:13" s="1" customFormat="1" ht="16.5" customHeight="1" x14ac:dyDescent="0.25">
      <c r="B3" s="343" t="s">
        <v>842</v>
      </c>
      <c r="C3"/>
      <c r="D3"/>
      <c r="E3"/>
      <c r="F3"/>
      <c r="G3" s="155"/>
      <c r="H3" s="155"/>
      <c r="I3" s="155"/>
      <c r="J3" s="156"/>
      <c r="K3"/>
      <c r="L3"/>
      <c r="M3"/>
    </row>
    <row r="5" spans="2:13" ht="18" x14ac:dyDescent="0.25">
      <c r="B5" s="124"/>
      <c r="C5" s="124"/>
      <c r="E5" s="124"/>
      <c r="F5" s="124"/>
      <c r="G5" s="124"/>
      <c r="H5" s="124"/>
    </row>
    <row r="6" spans="2:13" ht="27.75" customHeight="1" x14ac:dyDescent="0.25">
      <c r="B6" s="3333" t="s">
        <v>1295</v>
      </c>
      <c r="C6" s="3333"/>
      <c r="D6" s="124"/>
      <c r="E6" s="540" t="s">
        <v>1296</v>
      </c>
      <c r="H6" s="24"/>
    </row>
    <row r="7" spans="2:13" ht="8.25" customHeight="1" x14ac:dyDescent="0.2">
      <c r="B7" s="125"/>
      <c r="C7" s="125"/>
      <c r="D7" s="125"/>
      <c r="E7" s="27"/>
      <c r="H7" s="27"/>
      <c r="J7" s="126"/>
      <c r="K7" s="126"/>
      <c r="L7" s="126"/>
      <c r="M7" s="126"/>
    </row>
    <row r="8" spans="2:13" ht="90" customHeight="1" x14ac:dyDescent="0.2">
      <c r="B8" s="425" t="s">
        <v>1052</v>
      </c>
      <c r="C8" s="3506" t="s">
        <v>4462</v>
      </c>
      <c r="D8" s="3507"/>
      <c r="E8" s="427" t="s">
        <v>1052</v>
      </c>
      <c r="F8" s="1197"/>
      <c r="G8" s="1187"/>
      <c r="H8" s="127"/>
      <c r="J8" s="126"/>
      <c r="K8" s="126"/>
      <c r="L8" s="126"/>
      <c r="M8" s="126"/>
    </row>
    <row r="9" spans="2:13" ht="110.25" customHeight="1" x14ac:dyDescent="0.2">
      <c r="B9" s="426" t="s">
        <v>1426</v>
      </c>
      <c r="C9" s="4289" t="s">
        <v>4459</v>
      </c>
      <c r="D9" s="3322"/>
      <c r="E9" s="428" t="s">
        <v>1426</v>
      </c>
      <c r="F9" s="3325"/>
      <c r="G9" s="3327"/>
      <c r="H9" s="127"/>
      <c r="I9" s="1343"/>
      <c r="J9" s="125"/>
      <c r="K9" s="126"/>
      <c r="L9" s="126"/>
      <c r="M9" s="126"/>
    </row>
    <row r="10" spans="2:13" ht="24" customHeight="1" x14ac:dyDescent="0.2">
      <c r="B10" s="129"/>
      <c r="C10" s="129"/>
      <c r="D10" s="129"/>
      <c r="E10" s="130"/>
      <c r="F10" s="131"/>
      <c r="G10" s="131"/>
      <c r="H10" s="132"/>
      <c r="I10" s="128"/>
      <c r="J10" s="125"/>
      <c r="K10" s="126"/>
      <c r="L10" s="126"/>
      <c r="M10" s="126"/>
    </row>
    <row r="11" spans="2:13" x14ac:dyDescent="0.2">
      <c r="B11" s="7"/>
      <c r="C11" s="7"/>
      <c r="D11" s="7"/>
      <c r="E11" s="7"/>
      <c r="F11" s="7"/>
      <c r="G11" s="7"/>
      <c r="H11" s="7"/>
    </row>
    <row r="12" spans="2:13" ht="33" customHeight="1" x14ac:dyDescent="0.25">
      <c r="B12" s="3331" t="s">
        <v>878</v>
      </c>
      <c r="C12" s="3331"/>
      <c r="D12" s="3331"/>
      <c r="E12" s="3331"/>
    </row>
    <row r="13" spans="2:13" ht="7.5" customHeight="1" x14ac:dyDescent="0.2"/>
    <row r="14" spans="2:13" ht="28.5" customHeight="1" x14ac:dyDescent="0.2">
      <c r="B14" s="3332" t="s">
        <v>1443</v>
      </c>
      <c r="C14" s="3332"/>
    </row>
    <row r="15" spans="2:13" ht="36.75" customHeight="1" x14ac:dyDescent="0.2">
      <c r="B15" s="1402" t="s">
        <v>1302</v>
      </c>
      <c r="C15" s="4284" t="s">
        <v>1303</v>
      </c>
      <c r="D15" s="4284"/>
      <c r="E15" s="4284" t="s">
        <v>1304</v>
      </c>
      <c r="F15" s="4284"/>
    </row>
    <row r="16" spans="2:13" ht="36.75" customHeight="1" x14ac:dyDescent="0.2">
      <c r="B16" s="30" t="s">
        <v>610</v>
      </c>
      <c r="C16" s="1556" t="s">
        <v>8</v>
      </c>
      <c r="D16" s="1556"/>
      <c r="E16" s="1556" t="s">
        <v>1845</v>
      </c>
      <c r="F16" s="1556"/>
    </row>
    <row r="17" spans="2:7" ht="36.75" customHeight="1" x14ac:dyDescent="0.2">
      <c r="B17" s="30" t="s">
        <v>395</v>
      </c>
      <c r="C17" s="1556" t="s">
        <v>8</v>
      </c>
      <c r="D17" s="1556"/>
      <c r="E17" s="1556" t="s">
        <v>2467</v>
      </c>
      <c r="F17" s="1556"/>
    </row>
    <row r="18" spans="2:7" ht="36.75" customHeight="1" x14ac:dyDescent="0.2">
      <c r="B18" s="30" t="s">
        <v>396</v>
      </c>
      <c r="C18" s="1556" t="s">
        <v>4458</v>
      </c>
      <c r="D18" s="1556"/>
      <c r="E18" s="1556" t="s">
        <v>4457</v>
      </c>
      <c r="F18" s="1556"/>
    </row>
    <row r="19" spans="2:7" ht="27.75" customHeight="1" x14ac:dyDescent="0.2">
      <c r="B19" s="4285" t="s">
        <v>4445</v>
      </c>
      <c r="C19" s="4285"/>
      <c r="D19" s="4285"/>
      <c r="E19" s="4285"/>
      <c r="F19" s="4285"/>
    </row>
    <row r="20" spans="2:7" ht="36.75" customHeight="1" x14ac:dyDescent="0.2">
      <c r="B20" s="1402" t="s">
        <v>4444</v>
      </c>
      <c r="C20" s="4284" t="s">
        <v>4443</v>
      </c>
      <c r="D20" s="4284"/>
      <c r="E20" s="4284" t="s">
        <v>4442</v>
      </c>
      <c r="F20" s="4284"/>
    </row>
    <row r="21" spans="2:7" ht="63.75" customHeight="1" x14ac:dyDescent="0.2">
      <c r="B21" s="1402" t="s">
        <v>4441</v>
      </c>
      <c r="C21" s="4284" t="s">
        <v>4440</v>
      </c>
      <c r="D21" s="4284"/>
      <c r="E21" s="4284" t="s">
        <v>1501</v>
      </c>
      <c r="F21" s="4284"/>
    </row>
    <row r="22" spans="2:7" ht="90" customHeight="1" x14ac:dyDescent="0.2">
      <c r="B22" s="1402" t="s">
        <v>4453</v>
      </c>
      <c r="C22" s="4284" t="s">
        <v>4440</v>
      </c>
      <c r="D22" s="4284"/>
      <c r="E22" s="4284" t="s">
        <v>1501</v>
      </c>
      <c r="F22" s="4284"/>
    </row>
    <row r="23" spans="2:7" ht="13.5" customHeight="1" x14ac:dyDescent="0.2"/>
    <row r="25" spans="2:7" ht="28.5" customHeight="1" x14ac:dyDescent="0.2">
      <c r="B25" s="3332" t="s">
        <v>881</v>
      </c>
      <c r="C25" s="3332"/>
    </row>
    <row r="26" spans="2:7" ht="36.75" customHeight="1" thickBot="1" x14ac:dyDescent="0.25">
      <c r="B26" s="337" t="s">
        <v>1302</v>
      </c>
      <c r="C26" s="3359" t="s">
        <v>1303</v>
      </c>
      <c r="D26" s="3360"/>
      <c r="E26" s="3361" t="s">
        <v>1304</v>
      </c>
      <c r="F26" s="3362"/>
    </row>
    <row r="27" spans="2:7" ht="36.75" customHeight="1" x14ac:dyDescent="0.2">
      <c r="B27" s="4286" t="s">
        <v>4639</v>
      </c>
      <c r="C27" s="4287"/>
      <c r="D27" s="4287"/>
      <c r="E27" s="4287"/>
      <c r="F27" s="4288"/>
    </row>
    <row r="28" spans="2:7" ht="55.5" customHeight="1" x14ac:dyDescent="0.2">
      <c r="B28" s="1479" t="s">
        <v>4640</v>
      </c>
      <c r="C28" s="4292" t="s">
        <v>4644</v>
      </c>
      <c r="D28" s="4284"/>
      <c r="E28" s="3904" t="s">
        <v>4649</v>
      </c>
      <c r="F28" s="3904"/>
      <c r="G28" s="4293" t="s">
        <v>4679</v>
      </c>
    </row>
    <row r="29" spans="2:7" ht="56.25" customHeight="1" x14ac:dyDescent="0.2">
      <c r="B29" s="1479" t="s">
        <v>4641</v>
      </c>
      <c r="C29" s="3904" t="s">
        <v>4646</v>
      </c>
      <c r="D29" s="3904"/>
      <c r="E29" s="3904" t="s">
        <v>2467</v>
      </c>
      <c r="F29" s="3904"/>
      <c r="G29" s="4294"/>
    </row>
    <row r="30" spans="2:7" ht="14.25" customHeight="1" x14ac:dyDescent="0.2">
      <c r="B30" s="4285"/>
      <c r="C30" s="4285"/>
      <c r="D30" s="4285"/>
      <c r="E30" s="4285"/>
      <c r="F30" s="4285"/>
      <c r="G30" s="4294"/>
    </row>
    <row r="31" spans="2:7" ht="54" customHeight="1" x14ac:dyDescent="0.2">
      <c r="B31" s="1479" t="s">
        <v>4647</v>
      </c>
      <c r="C31" s="4292" t="s">
        <v>4648</v>
      </c>
      <c r="D31" s="4284"/>
      <c r="E31" s="3904">
        <v>1</v>
      </c>
      <c r="F31" s="3904"/>
      <c r="G31" s="4294"/>
    </row>
    <row r="32" spans="2:7" ht="54" customHeight="1" x14ac:dyDescent="0.2">
      <c r="B32" s="1479" t="s">
        <v>4642</v>
      </c>
      <c r="C32" s="4292" t="s">
        <v>4644</v>
      </c>
      <c r="D32" s="4284"/>
      <c r="E32" s="3904" t="s">
        <v>4649</v>
      </c>
      <c r="F32" s="3904"/>
      <c r="G32" s="4294"/>
    </row>
    <row r="33" spans="2:7" ht="48" customHeight="1" x14ac:dyDescent="0.2">
      <c r="B33" s="1479" t="s">
        <v>4643</v>
      </c>
      <c r="C33" s="3904" t="s">
        <v>4646</v>
      </c>
      <c r="D33" s="3904"/>
      <c r="E33" s="3904" t="s">
        <v>2467</v>
      </c>
      <c r="F33" s="3904"/>
      <c r="G33" s="4294"/>
    </row>
  </sheetData>
  <sheetProtection algorithmName="SHA-512" hashValue="qTcYeOiOnA2gGmLnCvwoka8VkfkeGE1mwRRr/FO6mri6VX69OSR9Mgnf/X1TeDrEAKfApe0qoMSbl151P7+9Ow==" saltValue="7dbTHr3DdLQwhjwXwIpJYg==" spinCount="100000" sheet="1" objects="1" scenarios="1"/>
  <mergeCells count="38">
    <mergeCell ref="C18:D18"/>
    <mergeCell ref="E18:F18"/>
    <mergeCell ref="B19:F19"/>
    <mergeCell ref="C20:D20"/>
    <mergeCell ref="B12:E12"/>
    <mergeCell ref="B14:C14"/>
    <mergeCell ref="C15:D15"/>
    <mergeCell ref="E15:F15"/>
    <mergeCell ref="C17:D17"/>
    <mergeCell ref="E17:F17"/>
    <mergeCell ref="E20:F20"/>
    <mergeCell ref="C16:D16"/>
    <mergeCell ref="E16:F16"/>
    <mergeCell ref="B2:F2"/>
    <mergeCell ref="B6:C6"/>
    <mergeCell ref="C8:D8"/>
    <mergeCell ref="C9:D9"/>
    <mergeCell ref="F9:G9"/>
    <mergeCell ref="C21:D21"/>
    <mergeCell ref="E21:F21"/>
    <mergeCell ref="C22:D22"/>
    <mergeCell ref="E22:F22"/>
    <mergeCell ref="B25:C25"/>
    <mergeCell ref="C26:D26"/>
    <mergeCell ref="E26:F26"/>
    <mergeCell ref="B27:F27"/>
    <mergeCell ref="C28:D28"/>
    <mergeCell ref="E28:F28"/>
    <mergeCell ref="G28:G33"/>
    <mergeCell ref="C29:D29"/>
    <mergeCell ref="E29:F29"/>
    <mergeCell ref="B30:F30"/>
    <mergeCell ref="C31:D31"/>
    <mergeCell ref="E31:F31"/>
    <mergeCell ref="C32:D32"/>
    <mergeCell ref="E32:F32"/>
    <mergeCell ref="C33:D33"/>
    <mergeCell ref="E33:F33"/>
  </mergeCells>
  <hyperlinks>
    <hyperlink ref="B3" location="Content!A1" display="Content (Inhaltsverzeichnis)" xr:uid="{38532A84-9486-4177-982B-2162AB705D7B}"/>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CC128-DE36-42B2-BDCB-A4EF1A0A1907}">
  <dimension ref="B1:M35"/>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5.28515625" style="58" customWidth="1"/>
    <col min="6" max="6" width="22.7109375" style="58" customWidth="1"/>
    <col min="7" max="7" width="28.7109375" style="58" customWidth="1"/>
    <col min="8" max="8" width="9" style="58" customWidth="1"/>
    <col min="9" max="9" width="66.42578125" style="58" customWidth="1"/>
    <col min="10" max="16384" width="9" style="58"/>
  </cols>
  <sheetData>
    <row r="1" spans="2:13" ht="9" customHeight="1" x14ac:dyDescent="0.2"/>
    <row r="2" spans="2:13" ht="80.25" customHeight="1" x14ac:dyDescent="0.25">
      <c r="B2" s="3505" t="s">
        <v>4466</v>
      </c>
      <c r="C2" s="3505"/>
      <c r="D2" s="3505"/>
      <c r="E2" s="3505"/>
      <c r="F2" s="3505"/>
      <c r="G2" s="56"/>
      <c r="H2" s="26"/>
      <c r="I2"/>
    </row>
    <row r="3" spans="2:13" s="1" customFormat="1" ht="16.5" customHeight="1" x14ac:dyDescent="0.25">
      <c r="B3" s="343" t="s">
        <v>842</v>
      </c>
      <c r="C3"/>
      <c r="D3"/>
      <c r="E3"/>
      <c r="F3"/>
      <c r="G3" s="155"/>
      <c r="H3" s="155"/>
      <c r="I3" s="155"/>
      <c r="J3" s="156"/>
      <c r="K3"/>
      <c r="L3"/>
      <c r="M3"/>
    </row>
    <row r="5" spans="2:13" ht="18" x14ac:dyDescent="0.25">
      <c r="B5" s="124"/>
      <c r="C5" s="124"/>
      <c r="E5" s="124"/>
      <c r="F5" s="124"/>
      <c r="G5" s="124"/>
      <c r="H5" s="124"/>
    </row>
    <row r="6" spans="2:13" ht="27.75" customHeight="1" x14ac:dyDescent="0.25">
      <c r="B6" s="3333" t="s">
        <v>1295</v>
      </c>
      <c r="C6" s="3333"/>
      <c r="D6" s="124"/>
      <c r="E6" s="540" t="s">
        <v>1296</v>
      </c>
      <c r="H6" s="24"/>
    </row>
    <row r="7" spans="2:13" ht="8.25" customHeight="1" x14ac:dyDescent="0.2">
      <c r="B7" s="125"/>
      <c r="C7" s="125"/>
      <c r="D7" s="125"/>
      <c r="E7" s="27"/>
      <c r="H7" s="27"/>
      <c r="J7" s="126"/>
      <c r="K7" s="126"/>
      <c r="L7" s="126"/>
      <c r="M7" s="126"/>
    </row>
    <row r="8" spans="2:13" ht="88.5" customHeight="1" x14ac:dyDescent="0.2">
      <c r="B8" s="425" t="s">
        <v>1052</v>
      </c>
      <c r="C8" s="3506" t="s">
        <v>4460</v>
      </c>
      <c r="D8" s="3507"/>
      <c r="E8" s="427" t="s">
        <v>1052</v>
      </c>
      <c r="F8" s="1197"/>
      <c r="G8" s="1187"/>
      <c r="H8" s="127"/>
      <c r="J8" s="126"/>
      <c r="K8" s="126"/>
      <c r="L8" s="126"/>
      <c r="M8" s="126"/>
    </row>
    <row r="9" spans="2:13" ht="110.25" customHeight="1" x14ac:dyDescent="0.2">
      <c r="B9" s="426" t="s">
        <v>1426</v>
      </c>
      <c r="C9" s="4289" t="s">
        <v>4465</v>
      </c>
      <c r="D9" s="3322"/>
      <c r="E9" s="428" t="s">
        <v>1426</v>
      </c>
      <c r="F9" s="3325"/>
      <c r="G9" s="3327"/>
      <c r="H9" s="127"/>
      <c r="I9" s="1343"/>
      <c r="J9" s="125"/>
      <c r="K9" s="126"/>
      <c r="L9" s="126"/>
      <c r="M9" s="126"/>
    </row>
    <row r="10" spans="2:13" ht="24" customHeight="1" x14ac:dyDescent="0.2">
      <c r="B10" s="129"/>
      <c r="C10" s="129"/>
      <c r="D10" s="129"/>
      <c r="E10" s="130"/>
      <c r="F10" s="131"/>
      <c r="G10" s="131"/>
      <c r="H10" s="132"/>
      <c r="I10" s="128"/>
      <c r="J10" s="125"/>
      <c r="K10" s="126"/>
      <c r="L10" s="126"/>
      <c r="M10" s="126"/>
    </row>
    <row r="11" spans="2:13" x14ac:dyDescent="0.2">
      <c r="B11" s="7"/>
      <c r="C11" s="7"/>
      <c r="D11" s="7"/>
      <c r="E11" s="7"/>
      <c r="F11" s="7"/>
      <c r="G11" s="7"/>
      <c r="H11" s="7"/>
    </row>
    <row r="12" spans="2:13" ht="33" customHeight="1" x14ac:dyDescent="0.25">
      <c r="B12" s="3331" t="s">
        <v>878</v>
      </c>
      <c r="C12" s="3331"/>
      <c r="D12" s="3331"/>
      <c r="E12" s="3331"/>
    </row>
    <row r="13" spans="2:13" ht="7.5" customHeight="1" x14ac:dyDescent="0.2"/>
    <row r="14" spans="2:13" ht="28.5" customHeight="1" x14ac:dyDescent="0.2">
      <c r="B14" s="3332" t="s">
        <v>1443</v>
      </c>
      <c r="C14" s="3332"/>
    </row>
    <row r="15" spans="2:13" ht="36.75" customHeight="1" x14ac:dyDescent="0.2">
      <c r="B15" s="1402" t="s">
        <v>1302</v>
      </c>
      <c r="C15" s="4284" t="s">
        <v>1303</v>
      </c>
      <c r="D15" s="4284"/>
      <c r="E15" s="4284" t="s">
        <v>1304</v>
      </c>
      <c r="F15" s="4284"/>
    </row>
    <row r="16" spans="2:13" ht="36.75" customHeight="1" x14ac:dyDescent="0.2">
      <c r="B16" s="30" t="s">
        <v>610</v>
      </c>
      <c r="C16" s="1556" t="s">
        <v>8</v>
      </c>
      <c r="D16" s="1556"/>
      <c r="E16" s="1556" t="s">
        <v>1845</v>
      </c>
      <c r="F16" s="1556"/>
    </row>
    <row r="17" spans="2:7" ht="36.75" customHeight="1" x14ac:dyDescent="0.2">
      <c r="B17" s="43" t="s">
        <v>407</v>
      </c>
      <c r="C17" s="1556" t="s">
        <v>174</v>
      </c>
      <c r="D17" s="1556"/>
      <c r="E17" s="1556" t="s">
        <v>2467</v>
      </c>
      <c r="F17" s="1556"/>
    </row>
    <row r="18" spans="2:7" ht="61.5" customHeight="1" x14ac:dyDescent="0.2">
      <c r="B18" s="43" t="s">
        <v>408</v>
      </c>
      <c r="C18" s="1556" t="s">
        <v>712</v>
      </c>
      <c r="D18" s="1556"/>
      <c r="E18" s="1556" t="s">
        <v>4457</v>
      </c>
      <c r="F18" s="1556"/>
    </row>
    <row r="19" spans="2:7" ht="36.75" customHeight="1" x14ac:dyDescent="0.2">
      <c r="B19" s="43" t="s">
        <v>409</v>
      </c>
      <c r="C19" s="1556" t="s">
        <v>1868</v>
      </c>
      <c r="D19" s="1556"/>
      <c r="E19" s="1556" t="s">
        <v>4464</v>
      </c>
      <c r="F19" s="1556"/>
    </row>
    <row r="20" spans="2:7" ht="36.75" customHeight="1" x14ac:dyDescent="0.2">
      <c r="B20" s="30" t="s">
        <v>489</v>
      </c>
      <c r="C20" s="1556" t="s">
        <v>8</v>
      </c>
      <c r="D20" s="1556"/>
      <c r="E20" s="1556" t="s">
        <v>2467</v>
      </c>
      <c r="F20" s="1556"/>
    </row>
    <row r="21" spans="2:7" ht="27.75" customHeight="1" x14ac:dyDescent="0.2">
      <c r="B21" s="4285" t="s">
        <v>4445</v>
      </c>
      <c r="C21" s="4285"/>
      <c r="D21" s="4285"/>
      <c r="E21" s="4285"/>
      <c r="F21" s="4285"/>
    </row>
    <row r="22" spans="2:7" ht="36.75" customHeight="1" x14ac:dyDescent="0.2">
      <c r="B22" s="1402" t="s">
        <v>4444</v>
      </c>
      <c r="C22" s="4284" t="s">
        <v>4443</v>
      </c>
      <c r="D22" s="4284"/>
      <c r="E22" s="4284" t="s">
        <v>4442</v>
      </c>
      <c r="F22" s="4284"/>
    </row>
    <row r="23" spans="2:7" ht="63.75" customHeight="1" x14ac:dyDescent="0.2">
      <c r="B23" s="1402" t="s">
        <v>4441</v>
      </c>
      <c r="C23" s="4284" t="s">
        <v>4440</v>
      </c>
      <c r="D23" s="4284"/>
      <c r="E23" s="4284" t="s">
        <v>1501</v>
      </c>
      <c r="F23" s="4284"/>
    </row>
    <row r="24" spans="2:7" ht="90" customHeight="1" x14ac:dyDescent="0.2">
      <c r="B24" s="1402" t="s">
        <v>4453</v>
      </c>
      <c r="C24" s="4284" t="s">
        <v>4440</v>
      </c>
      <c r="D24" s="4284"/>
      <c r="E24" s="4284" t="s">
        <v>1501</v>
      </c>
      <c r="F24" s="4284"/>
    </row>
    <row r="25" spans="2:7" ht="13.5" customHeight="1" x14ac:dyDescent="0.2"/>
    <row r="27" spans="2:7" ht="28.5" customHeight="1" x14ac:dyDescent="0.2">
      <c r="B27" s="3332" t="s">
        <v>881</v>
      </c>
      <c r="C27" s="3332"/>
    </row>
    <row r="28" spans="2:7" ht="36.75" customHeight="1" thickBot="1" x14ac:dyDescent="0.25">
      <c r="B28" s="337" t="s">
        <v>1302</v>
      </c>
      <c r="C28" s="3359" t="s">
        <v>1303</v>
      </c>
      <c r="D28" s="3360"/>
      <c r="E28" s="3361" t="s">
        <v>1304</v>
      </c>
      <c r="F28" s="3362"/>
    </row>
    <row r="29" spans="2:7" ht="36.75" customHeight="1" x14ac:dyDescent="0.2">
      <c r="B29" s="4286" t="s">
        <v>4639</v>
      </c>
      <c r="C29" s="4287"/>
      <c r="D29" s="4287"/>
      <c r="E29" s="4287"/>
      <c r="F29" s="4288"/>
    </row>
    <row r="30" spans="2:7" ht="55.5" customHeight="1" x14ac:dyDescent="0.2">
      <c r="B30" s="1479" t="s">
        <v>4640</v>
      </c>
      <c r="C30" s="4292" t="s">
        <v>4644</v>
      </c>
      <c r="D30" s="4284"/>
      <c r="E30" s="3904" t="s">
        <v>4645</v>
      </c>
      <c r="F30" s="3904"/>
      <c r="G30" s="4293" t="s">
        <v>4680</v>
      </c>
    </row>
    <row r="31" spans="2:7" ht="56.25" customHeight="1" x14ac:dyDescent="0.2">
      <c r="B31" s="1479" t="s">
        <v>4641</v>
      </c>
      <c r="C31" s="3904" t="s">
        <v>4646</v>
      </c>
      <c r="D31" s="3904"/>
      <c r="E31" s="3904" t="s">
        <v>2467</v>
      </c>
      <c r="F31" s="3904"/>
      <c r="G31" s="4294"/>
    </row>
    <row r="32" spans="2:7" ht="14.25" customHeight="1" x14ac:dyDescent="0.2">
      <c r="B32" s="4285"/>
      <c r="C32" s="4285"/>
      <c r="D32" s="4285"/>
      <c r="E32" s="4285"/>
      <c r="F32" s="4285"/>
      <c r="G32" s="4294"/>
    </row>
    <row r="33" spans="2:7" ht="54" customHeight="1" x14ac:dyDescent="0.2">
      <c r="B33" s="1479" t="s">
        <v>4647</v>
      </c>
      <c r="C33" s="4292" t="s">
        <v>4648</v>
      </c>
      <c r="D33" s="4284"/>
      <c r="E33" s="3904">
        <v>1</v>
      </c>
      <c r="F33" s="3904"/>
      <c r="G33" s="4294"/>
    </row>
    <row r="34" spans="2:7" ht="54" customHeight="1" x14ac:dyDescent="0.2">
      <c r="B34" s="1479" t="s">
        <v>4642</v>
      </c>
      <c r="C34" s="4292" t="s">
        <v>4644</v>
      </c>
      <c r="D34" s="4284"/>
      <c r="E34" s="3904" t="s">
        <v>4645</v>
      </c>
      <c r="F34" s="3904"/>
      <c r="G34" s="4294"/>
    </row>
    <row r="35" spans="2:7" ht="48" customHeight="1" x14ac:dyDescent="0.2">
      <c r="B35" s="1479" t="s">
        <v>4643</v>
      </c>
      <c r="C35" s="3904" t="s">
        <v>4646</v>
      </c>
      <c r="D35" s="3904"/>
      <c r="E35" s="3904" t="s">
        <v>2467</v>
      </c>
      <c r="F35" s="3904"/>
      <c r="G35" s="4294"/>
    </row>
  </sheetData>
  <sheetProtection algorithmName="SHA-512" hashValue="vcIzh4R5MGpGqiHkuaMIwZ5d3KrqD8m51R3qN2Gui3PICTjQMx6oqUQ1QmEDIgSfR4DWxMY95wDaVrDfemz0nA==" saltValue="jIZCXGtla1Kzg616kHZvgw==" spinCount="100000" sheet="1" objects="1" scenarios="1"/>
  <mergeCells count="42">
    <mergeCell ref="C35:D35"/>
    <mergeCell ref="E35:F35"/>
    <mergeCell ref="C31:D31"/>
    <mergeCell ref="E31:F31"/>
    <mergeCell ref="B32:F32"/>
    <mergeCell ref="C33:D33"/>
    <mergeCell ref="E33:F33"/>
    <mergeCell ref="B2:F2"/>
    <mergeCell ref="B6:C6"/>
    <mergeCell ref="C8:D8"/>
    <mergeCell ref="C9:D9"/>
    <mergeCell ref="F9:G9"/>
    <mergeCell ref="B12:E12"/>
    <mergeCell ref="B14:C14"/>
    <mergeCell ref="C15:D15"/>
    <mergeCell ref="E15:F15"/>
    <mergeCell ref="C17:D17"/>
    <mergeCell ref="E17:F17"/>
    <mergeCell ref="C16:D16"/>
    <mergeCell ref="E16:F16"/>
    <mergeCell ref="C18:D18"/>
    <mergeCell ref="E18:F18"/>
    <mergeCell ref="C19:D19"/>
    <mergeCell ref="E19:F19"/>
    <mergeCell ref="C20:D20"/>
    <mergeCell ref="E20:F20"/>
    <mergeCell ref="C30:D30"/>
    <mergeCell ref="E30:F30"/>
    <mergeCell ref="G30:G35"/>
    <mergeCell ref="B21:F21"/>
    <mergeCell ref="C22:D22"/>
    <mergeCell ref="E22:F22"/>
    <mergeCell ref="B29:F29"/>
    <mergeCell ref="C23:D23"/>
    <mergeCell ref="E23:F23"/>
    <mergeCell ref="C24:D24"/>
    <mergeCell ref="E24:F24"/>
    <mergeCell ref="B27:C27"/>
    <mergeCell ref="C28:D28"/>
    <mergeCell ref="E28:F28"/>
    <mergeCell ref="C34:D34"/>
    <mergeCell ref="E34:F34"/>
  </mergeCells>
  <hyperlinks>
    <hyperlink ref="B3" location="Content!A1" display="Content (Inhaltsverzeichnis)" xr:uid="{85534F09-F07E-4ED0-8574-71C181F05F64}"/>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0AE9C-EE69-4307-9852-6A401DC3835B}">
  <dimension ref="B1:M35"/>
  <sheetViews>
    <sheetView workbookViewId="0"/>
  </sheetViews>
  <sheetFormatPr baseColWidth="10" defaultColWidth="9" defaultRowHeight="14.25" x14ac:dyDescent="0.2"/>
  <cols>
    <col min="1" max="1" width="2.85546875" style="58" customWidth="1"/>
    <col min="2" max="2" width="20.7109375" style="58" customWidth="1"/>
    <col min="3" max="3" width="23.140625" style="58" customWidth="1"/>
    <col min="4" max="4" width="18.42578125" style="58" customWidth="1"/>
    <col min="5" max="5" width="15.28515625" style="58" customWidth="1"/>
    <col min="6" max="6" width="22.7109375" style="58" customWidth="1"/>
    <col min="7" max="7" width="28.7109375" style="58" customWidth="1"/>
    <col min="8" max="8" width="9" style="58" customWidth="1"/>
    <col min="9" max="9" width="66.42578125" style="58" customWidth="1"/>
    <col min="10" max="16384" width="9" style="58"/>
  </cols>
  <sheetData>
    <row r="1" spans="2:13" ht="9" customHeight="1" x14ac:dyDescent="0.2"/>
    <row r="2" spans="2:13" ht="80.25" customHeight="1" x14ac:dyDescent="0.25">
      <c r="B2" s="3505" t="s">
        <v>4470</v>
      </c>
      <c r="C2" s="3505"/>
      <c r="D2" s="3505"/>
      <c r="E2" s="3505"/>
      <c r="F2" s="3505"/>
      <c r="G2" s="56"/>
      <c r="H2" s="26"/>
      <c r="I2"/>
    </row>
    <row r="3" spans="2:13" s="1" customFormat="1" ht="16.5" customHeight="1" x14ac:dyDescent="0.25">
      <c r="B3" s="343" t="s">
        <v>842</v>
      </c>
      <c r="C3"/>
      <c r="D3"/>
      <c r="E3"/>
      <c r="F3"/>
      <c r="G3" s="155"/>
      <c r="H3" s="155"/>
      <c r="I3" s="155"/>
      <c r="J3" s="156"/>
      <c r="K3"/>
      <c r="L3"/>
      <c r="M3"/>
    </row>
    <row r="5" spans="2:13" ht="18" x14ac:dyDescent="0.25">
      <c r="B5" s="124"/>
      <c r="C5" s="124"/>
      <c r="E5" s="124"/>
      <c r="F5" s="124"/>
      <c r="G5" s="124"/>
      <c r="H5" s="124"/>
    </row>
    <row r="6" spans="2:13" ht="27.75" customHeight="1" x14ac:dyDescent="0.25">
      <c r="B6" s="3333" t="s">
        <v>1295</v>
      </c>
      <c r="C6" s="3333"/>
      <c r="D6" s="124"/>
      <c r="E6" s="540" t="s">
        <v>1296</v>
      </c>
      <c r="H6" s="24"/>
    </row>
    <row r="7" spans="2:13" ht="8.25" customHeight="1" x14ac:dyDescent="0.2">
      <c r="B7" s="125"/>
      <c r="C7" s="125"/>
      <c r="D7" s="125"/>
      <c r="E7" s="27"/>
      <c r="H7" s="27"/>
      <c r="J7" s="126"/>
      <c r="K7" s="126"/>
      <c r="L7" s="126"/>
      <c r="M7" s="126"/>
    </row>
    <row r="8" spans="2:13" ht="106.5" customHeight="1" x14ac:dyDescent="0.2">
      <c r="B8" s="425" t="s">
        <v>1052</v>
      </c>
      <c r="C8" s="3506" t="s">
        <v>4469</v>
      </c>
      <c r="D8" s="3507"/>
      <c r="E8" s="427" t="s">
        <v>1052</v>
      </c>
      <c r="F8" s="1197"/>
      <c r="G8" s="1187"/>
      <c r="H8" s="127"/>
      <c r="J8" s="126"/>
      <c r="K8" s="126"/>
      <c r="L8" s="126"/>
      <c r="M8" s="126"/>
    </row>
    <row r="9" spans="2:13" ht="110.25" customHeight="1" x14ac:dyDescent="0.2">
      <c r="B9" s="426" t="s">
        <v>1426</v>
      </c>
      <c r="C9" s="4295" t="s">
        <v>4468</v>
      </c>
      <c r="D9" s="3322"/>
      <c r="E9" s="428" t="s">
        <v>1426</v>
      </c>
      <c r="F9" s="3325"/>
      <c r="G9" s="3327"/>
      <c r="H9" s="127"/>
      <c r="I9" s="1343"/>
      <c r="J9" s="125"/>
      <c r="K9" s="126"/>
      <c r="L9" s="126"/>
      <c r="M9" s="126"/>
    </row>
    <row r="10" spans="2:13" ht="24" customHeight="1" x14ac:dyDescent="0.2">
      <c r="B10" s="129"/>
      <c r="C10" s="129"/>
      <c r="D10" s="129"/>
      <c r="E10" s="130"/>
      <c r="F10" s="131"/>
      <c r="G10" s="131"/>
      <c r="H10" s="132"/>
      <c r="I10" s="128"/>
      <c r="J10" s="125"/>
      <c r="K10" s="126"/>
      <c r="L10" s="126"/>
      <c r="M10" s="126"/>
    </row>
    <row r="11" spans="2:13" x14ac:dyDescent="0.2">
      <c r="B11" s="7"/>
      <c r="C11" s="7"/>
      <c r="D11" s="7"/>
      <c r="E11" s="7"/>
      <c r="F11" s="7"/>
      <c r="G11" s="7"/>
      <c r="H11" s="7"/>
    </row>
    <row r="12" spans="2:13" ht="33" customHeight="1" x14ac:dyDescent="0.25">
      <c r="B12" s="3331" t="s">
        <v>878</v>
      </c>
      <c r="C12" s="3331"/>
      <c r="D12" s="3331"/>
      <c r="E12" s="3331"/>
    </row>
    <row r="13" spans="2:13" ht="7.5" customHeight="1" x14ac:dyDescent="0.2"/>
    <row r="14" spans="2:13" ht="28.5" customHeight="1" x14ac:dyDescent="0.2">
      <c r="B14" s="3332" t="s">
        <v>1443</v>
      </c>
      <c r="C14" s="3332"/>
    </row>
    <row r="15" spans="2:13" ht="36.75" customHeight="1" x14ac:dyDescent="0.2">
      <c r="B15" s="1402" t="s">
        <v>1302</v>
      </c>
      <c r="C15" s="4284" t="s">
        <v>1303</v>
      </c>
      <c r="D15" s="4284"/>
      <c r="E15" s="4284" t="s">
        <v>1304</v>
      </c>
      <c r="F15" s="4284"/>
    </row>
    <row r="16" spans="2:13" ht="36.75" customHeight="1" x14ac:dyDescent="0.2">
      <c r="B16" s="36" t="s">
        <v>610</v>
      </c>
      <c r="C16" s="1677" t="s">
        <v>8</v>
      </c>
      <c r="D16" s="1677"/>
      <c r="E16" s="1677" t="s">
        <v>1845</v>
      </c>
      <c r="F16" s="1677"/>
    </row>
    <row r="17" spans="2:7" ht="36.75" customHeight="1" x14ac:dyDescent="0.2">
      <c r="B17" s="43" t="s">
        <v>407</v>
      </c>
      <c r="C17" s="1556" t="s">
        <v>174</v>
      </c>
      <c r="D17" s="1556"/>
      <c r="E17" s="1556" t="s">
        <v>2467</v>
      </c>
      <c r="F17" s="1556"/>
    </row>
    <row r="18" spans="2:7" ht="61.5" customHeight="1" x14ac:dyDescent="0.2">
      <c r="B18" s="43" t="s">
        <v>408</v>
      </c>
      <c r="C18" s="1556" t="s">
        <v>712</v>
      </c>
      <c r="D18" s="1556"/>
      <c r="E18" s="1556" t="s">
        <v>4467</v>
      </c>
      <c r="F18" s="1556"/>
    </row>
    <row r="19" spans="2:7" ht="36.75" customHeight="1" x14ac:dyDescent="0.2">
      <c r="B19" s="43" t="s">
        <v>409</v>
      </c>
      <c r="C19" s="1556" t="s">
        <v>1868</v>
      </c>
      <c r="D19" s="1556"/>
      <c r="E19" s="1556" t="s">
        <v>4464</v>
      </c>
      <c r="F19" s="1556"/>
    </row>
    <row r="20" spans="2:7" ht="36.75" customHeight="1" x14ac:dyDescent="0.2">
      <c r="B20" s="30" t="s">
        <v>489</v>
      </c>
      <c r="C20" s="1556" t="s">
        <v>8</v>
      </c>
      <c r="D20" s="1556"/>
      <c r="E20" s="1556" t="s">
        <v>2467</v>
      </c>
      <c r="F20" s="1556"/>
    </row>
    <row r="21" spans="2:7" ht="27.75" customHeight="1" x14ac:dyDescent="0.2">
      <c r="B21" s="4285" t="s">
        <v>4445</v>
      </c>
      <c r="C21" s="4285"/>
      <c r="D21" s="4285"/>
      <c r="E21" s="4285"/>
      <c r="F21" s="4285"/>
    </row>
    <row r="22" spans="2:7" ht="36.75" customHeight="1" x14ac:dyDescent="0.2">
      <c r="B22" s="1402" t="s">
        <v>4444</v>
      </c>
      <c r="C22" s="4284" t="s">
        <v>4443</v>
      </c>
      <c r="D22" s="4284"/>
      <c r="E22" s="4284" t="s">
        <v>4442</v>
      </c>
      <c r="F22" s="4284"/>
    </row>
    <row r="23" spans="2:7" ht="63.75" customHeight="1" x14ac:dyDescent="0.2">
      <c r="B23" s="1402" t="s">
        <v>4441</v>
      </c>
      <c r="C23" s="4284" t="s">
        <v>4440</v>
      </c>
      <c r="D23" s="4284"/>
      <c r="E23" s="4284" t="s">
        <v>1501</v>
      </c>
      <c r="F23" s="4284"/>
    </row>
    <row r="24" spans="2:7" ht="90" customHeight="1" x14ac:dyDescent="0.2">
      <c r="B24" s="1402" t="s">
        <v>4453</v>
      </c>
      <c r="C24" s="4284" t="s">
        <v>4440</v>
      </c>
      <c r="D24" s="4284"/>
      <c r="E24" s="4284" t="s">
        <v>1501</v>
      </c>
      <c r="F24" s="4284"/>
    </row>
    <row r="25" spans="2:7" ht="13.5" customHeight="1" x14ac:dyDescent="0.2"/>
    <row r="27" spans="2:7" ht="28.5" customHeight="1" x14ac:dyDescent="0.2">
      <c r="B27" s="3332" t="s">
        <v>881</v>
      </c>
      <c r="C27" s="3332"/>
    </row>
    <row r="28" spans="2:7" ht="36.75" customHeight="1" thickBot="1" x14ac:dyDescent="0.25">
      <c r="B28" s="337" t="s">
        <v>1302</v>
      </c>
      <c r="C28" s="3359" t="s">
        <v>1303</v>
      </c>
      <c r="D28" s="3360"/>
      <c r="E28" s="3361" t="s">
        <v>1304</v>
      </c>
      <c r="F28" s="3362"/>
    </row>
    <row r="29" spans="2:7" ht="36.75" customHeight="1" x14ac:dyDescent="0.2">
      <c r="B29" s="4286" t="s">
        <v>4639</v>
      </c>
      <c r="C29" s="4287"/>
      <c r="D29" s="4287"/>
      <c r="E29" s="4287"/>
      <c r="F29" s="4288"/>
    </row>
    <row r="30" spans="2:7" ht="55.5" customHeight="1" x14ac:dyDescent="0.2">
      <c r="B30" s="1479" t="s">
        <v>4640</v>
      </c>
      <c r="C30" s="4292" t="s">
        <v>4644</v>
      </c>
      <c r="D30" s="4284"/>
      <c r="E30" s="3904" t="s">
        <v>4649</v>
      </c>
      <c r="F30" s="3904"/>
      <c r="G30" s="4293" t="s">
        <v>4679</v>
      </c>
    </row>
    <row r="31" spans="2:7" ht="56.25" customHeight="1" x14ac:dyDescent="0.2">
      <c r="B31" s="1479" t="s">
        <v>4641</v>
      </c>
      <c r="C31" s="3904" t="s">
        <v>4646</v>
      </c>
      <c r="D31" s="3904"/>
      <c r="E31" s="3904" t="s">
        <v>2467</v>
      </c>
      <c r="F31" s="3904"/>
      <c r="G31" s="4294"/>
    </row>
    <row r="32" spans="2:7" ht="14.25" customHeight="1" x14ac:dyDescent="0.2">
      <c r="B32" s="4285"/>
      <c r="C32" s="4285"/>
      <c r="D32" s="4285"/>
      <c r="E32" s="4285"/>
      <c r="F32" s="4285"/>
      <c r="G32" s="4294"/>
    </row>
    <row r="33" spans="2:7" ht="54" customHeight="1" x14ac:dyDescent="0.2">
      <c r="B33" s="1479" t="s">
        <v>4647</v>
      </c>
      <c r="C33" s="4292" t="s">
        <v>4648</v>
      </c>
      <c r="D33" s="4284"/>
      <c r="E33" s="3904">
        <v>1</v>
      </c>
      <c r="F33" s="3904"/>
      <c r="G33" s="4294"/>
    </row>
    <row r="34" spans="2:7" ht="54" customHeight="1" x14ac:dyDescent="0.2">
      <c r="B34" s="1479" t="s">
        <v>4642</v>
      </c>
      <c r="C34" s="4292" t="s">
        <v>4644</v>
      </c>
      <c r="D34" s="4284"/>
      <c r="E34" s="3904" t="s">
        <v>4649</v>
      </c>
      <c r="F34" s="3904"/>
      <c r="G34" s="4294"/>
    </row>
    <row r="35" spans="2:7" ht="48" customHeight="1" x14ac:dyDescent="0.2">
      <c r="B35" s="1479" t="s">
        <v>4643</v>
      </c>
      <c r="C35" s="3904" t="s">
        <v>4646</v>
      </c>
      <c r="D35" s="3904"/>
      <c r="E35" s="3904" t="s">
        <v>2467</v>
      </c>
      <c r="F35" s="3904"/>
      <c r="G35" s="4294"/>
    </row>
  </sheetData>
  <sheetProtection algorithmName="SHA-512" hashValue="FfsPs/9pV8tTNa4hmyEzvloMOQ2WTwNKZWAxy6NiKOmwk2FpnGIIyPgWAb8yA8SEbm4YU431HZqlMNID+ZzSkQ==" saltValue="X4vgpjGYSF2Z4egQQRvK+Q==" spinCount="100000" sheet="1" objects="1" scenarios="1"/>
  <mergeCells count="42">
    <mergeCell ref="C35:D35"/>
    <mergeCell ref="E35:F35"/>
    <mergeCell ref="C31:D31"/>
    <mergeCell ref="E31:F31"/>
    <mergeCell ref="B32:F32"/>
    <mergeCell ref="C33:D33"/>
    <mergeCell ref="E33:F33"/>
    <mergeCell ref="B2:F2"/>
    <mergeCell ref="B6:C6"/>
    <mergeCell ref="C8:D8"/>
    <mergeCell ref="C9:D9"/>
    <mergeCell ref="F9:G9"/>
    <mergeCell ref="B12:E12"/>
    <mergeCell ref="B14:C14"/>
    <mergeCell ref="C15:D15"/>
    <mergeCell ref="E15:F15"/>
    <mergeCell ref="C17:D17"/>
    <mergeCell ref="E17:F17"/>
    <mergeCell ref="C16:D16"/>
    <mergeCell ref="E16:F16"/>
    <mergeCell ref="C18:D18"/>
    <mergeCell ref="E18:F18"/>
    <mergeCell ref="C19:D19"/>
    <mergeCell ref="E19:F19"/>
    <mergeCell ref="C20:D20"/>
    <mergeCell ref="E20:F20"/>
    <mergeCell ref="C30:D30"/>
    <mergeCell ref="E30:F30"/>
    <mergeCell ref="G30:G35"/>
    <mergeCell ref="B21:F21"/>
    <mergeCell ref="C22:D22"/>
    <mergeCell ref="E22:F22"/>
    <mergeCell ref="B29:F29"/>
    <mergeCell ref="C23:D23"/>
    <mergeCell ref="E23:F23"/>
    <mergeCell ref="C24:D24"/>
    <mergeCell ref="E24:F24"/>
    <mergeCell ref="B27:C27"/>
    <mergeCell ref="C28:D28"/>
    <mergeCell ref="E28:F28"/>
    <mergeCell ref="C34:D34"/>
    <mergeCell ref="E34:F34"/>
  </mergeCells>
  <hyperlinks>
    <hyperlink ref="B3" location="Content!A1" display="Content (Inhaltsverzeichnis)" xr:uid="{91CC94D2-70AA-4274-888D-2C651778E045}"/>
  </hyperlinks>
  <pageMargins left="7.874015748031496E-2" right="7.874015748031496E-2" top="0.15748031496062992" bottom="0.39370078740157483" header="0.31496062992125984" footer="0.15748031496062992"/>
  <pageSetup paperSize="9" orientation="landscape" r:id="rId1"/>
  <headerFooter>
    <oddFooter>&amp;L&amp;"Arial,Standard"&amp;8&amp;F  &amp;A&amp;C&amp;"Arial,Standard"&amp;8OnkoZert&amp;R&amp;"Arial,Standard"&amp;8Seite &amp;P</odd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2D35E-406C-4E1A-BC65-DCCACF0B9BB6}">
  <dimension ref="A1:M39"/>
  <sheetViews>
    <sheetView workbookViewId="0"/>
  </sheetViews>
  <sheetFormatPr baseColWidth="10" defaultRowHeight="15" x14ac:dyDescent="0.25"/>
  <cols>
    <col min="2" max="2" width="38.42578125" customWidth="1"/>
    <col min="3" max="3" width="17.5703125" customWidth="1"/>
    <col min="4" max="4" width="13.140625" hidden="1" customWidth="1"/>
  </cols>
  <sheetData>
    <row r="1" spans="1:13" s="58" customFormat="1" ht="9" customHeight="1" x14ac:dyDescent="0.2"/>
    <row r="2" spans="1:13" s="58" customFormat="1" ht="80.25" customHeight="1" x14ac:dyDescent="0.25">
      <c r="B2" s="3505" t="s">
        <v>3575</v>
      </c>
      <c r="C2" s="3505"/>
      <c r="D2" s="3505"/>
      <c r="E2" s="3505"/>
      <c r="F2" s="3505"/>
      <c r="G2" s="56"/>
      <c r="H2" s="26"/>
      <c r="I2"/>
    </row>
    <row r="3" spans="1:13" s="1" customFormat="1" ht="16.5" customHeight="1" x14ac:dyDescent="0.25">
      <c r="B3" s="343" t="s">
        <v>842</v>
      </c>
      <c r="C3"/>
      <c r="D3"/>
      <c r="E3"/>
      <c r="F3"/>
      <c r="G3" s="155"/>
      <c r="H3" s="155"/>
      <c r="I3" s="155"/>
      <c r="J3" s="156"/>
      <c r="K3"/>
      <c r="L3"/>
      <c r="M3"/>
    </row>
    <row r="8" spans="1:13" ht="30" x14ac:dyDescent="0.25">
      <c r="A8" s="283" t="s">
        <v>3771</v>
      </c>
      <c r="B8" t="s">
        <v>3772</v>
      </c>
      <c r="C8" t="s">
        <v>3773</v>
      </c>
      <c r="D8" s="966" t="s">
        <v>3774</v>
      </c>
      <c r="E8" t="s">
        <v>3775</v>
      </c>
      <c r="F8" t="s">
        <v>3776</v>
      </c>
      <c r="G8" t="s">
        <v>3777</v>
      </c>
    </row>
    <row r="9" spans="1:13" ht="15.75" hidden="1" x14ac:dyDescent="0.25">
      <c r="A9" s="283" t="s">
        <v>3778</v>
      </c>
      <c r="B9" s="1198" t="s">
        <v>3779</v>
      </c>
      <c r="C9" t="s">
        <v>3780</v>
      </c>
      <c r="D9" t="s">
        <v>3781</v>
      </c>
      <c r="E9" t="s">
        <v>3782</v>
      </c>
      <c r="F9" t="s">
        <v>3783</v>
      </c>
      <c r="G9" t="s">
        <v>3784</v>
      </c>
    </row>
    <row r="10" spans="1:13" ht="15.75" x14ac:dyDescent="0.25">
      <c r="A10" s="711">
        <v>1</v>
      </c>
      <c r="B10" s="1199" t="s">
        <v>3785</v>
      </c>
      <c r="C10" s="638" t="s">
        <v>3786</v>
      </c>
      <c r="D10" s="638"/>
      <c r="E10" s="638"/>
      <c r="F10" s="638"/>
      <c r="G10" s="638"/>
    </row>
    <row r="11" spans="1:13" ht="15.75" x14ac:dyDescent="0.25">
      <c r="A11" s="711" t="s">
        <v>3787</v>
      </c>
      <c r="B11" s="1199" t="s">
        <v>3835</v>
      </c>
      <c r="C11" s="638"/>
      <c r="D11" s="638"/>
      <c r="E11" s="638">
        <v>80</v>
      </c>
      <c r="F11" s="638">
        <v>100</v>
      </c>
      <c r="G11" s="638">
        <f t="shared" ref="G11:G16" si="0">E11/F11</f>
        <v>0.8</v>
      </c>
    </row>
    <row r="12" spans="1:13" ht="15.75" x14ac:dyDescent="0.25">
      <c r="A12" s="711" t="s">
        <v>3788</v>
      </c>
      <c r="B12" s="1199" t="s">
        <v>3836</v>
      </c>
      <c r="C12" s="638"/>
      <c r="D12" s="638"/>
      <c r="E12" s="638">
        <v>85</v>
      </c>
      <c r="F12" s="638">
        <v>110</v>
      </c>
      <c r="G12" s="1200">
        <f t="shared" si="0"/>
        <v>0.77272727272727271</v>
      </c>
    </row>
    <row r="13" spans="1:13" ht="15.75" x14ac:dyDescent="0.25">
      <c r="A13" s="711" t="s">
        <v>3789</v>
      </c>
      <c r="B13" s="1199" t="s">
        <v>3837</v>
      </c>
      <c r="C13" s="638"/>
      <c r="D13" s="638"/>
      <c r="E13" s="638">
        <v>90</v>
      </c>
      <c r="F13" s="638">
        <v>120</v>
      </c>
      <c r="G13" s="638">
        <f t="shared" si="0"/>
        <v>0.75</v>
      </c>
    </row>
    <row r="14" spans="1:13" ht="15.75" x14ac:dyDescent="0.25">
      <c r="A14" s="711" t="s">
        <v>3790</v>
      </c>
      <c r="B14" s="1199" t="s">
        <v>3838</v>
      </c>
      <c r="C14" s="638"/>
      <c r="D14" s="638"/>
      <c r="E14" s="638">
        <v>100</v>
      </c>
      <c r="F14" s="638">
        <v>130</v>
      </c>
      <c r="G14" s="1200">
        <f t="shared" si="0"/>
        <v>0.76923076923076927</v>
      </c>
    </row>
    <row r="15" spans="1:13" ht="15.75" x14ac:dyDescent="0.25">
      <c r="A15" s="711" t="s">
        <v>3791</v>
      </c>
      <c r="B15" s="1199" t="s">
        <v>3839</v>
      </c>
      <c r="C15" s="638"/>
      <c r="D15" s="638"/>
      <c r="E15" s="638">
        <v>100</v>
      </c>
      <c r="F15" s="638">
        <v>110</v>
      </c>
      <c r="G15" s="1200">
        <f t="shared" si="0"/>
        <v>0.90909090909090906</v>
      </c>
    </row>
    <row r="16" spans="1:13" ht="15.75" x14ac:dyDescent="0.25">
      <c r="A16" s="711" t="s">
        <v>3792</v>
      </c>
      <c r="B16" s="1199" t="s">
        <v>3840</v>
      </c>
      <c r="C16" s="638"/>
      <c r="D16" s="638"/>
      <c r="E16" s="638">
        <v>100</v>
      </c>
      <c r="F16" s="638">
        <v>110</v>
      </c>
      <c r="G16" s="1200">
        <f t="shared" si="0"/>
        <v>0.90909090909090906</v>
      </c>
    </row>
    <row r="17" spans="1:7" ht="15.75" x14ac:dyDescent="0.25">
      <c r="A17" s="711"/>
      <c r="B17" s="1199"/>
      <c r="C17" s="638"/>
      <c r="D17" s="638"/>
      <c r="E17" s="638"/>
      <c r="F17" s="638"/>
      <c r="G17" s="638"/>
    </row>
    <row r="18" spans="1:7" ht="15.75" x14ac:dyDescent="0.25">
      <c r="A18" s="711">
        <v>2</v>
      </c>
      <c r="B18" s="1199" t="s">
        <v>3793</v>
      </c>
      <c r="C18" s="638"/>
      <c r="D18" s="638"/>
      <c r="E18" s="638"/>
      <c r="F18" s="638"/>
      <c r="G18" s="638"/>
    </row>
    <row r="19" spans="1:7" ht="15.75" x14ac:dyDescent="0.25">
      <c r="A19" s="711" t="s">
        <v>3794</v>
      </c>
      <c r="B19" s="1199" t="s">
        <v>3841</v>
      </c>
      <c r="C19" s="638"/>
      <c r="D19" s="638"/>
      <c r="E19" s="638">
        <v>80</v>
      </c>
      <c r="F19" s="638">
        <v>100</v>
      </c>
      <c r="G19" s="638">
        <f t="shared" ref="G19:G24" si="1">E19/F19</f>
        <v>0.8</v>
      </c>
    </row>
    <row r="20" spans="1:7" ht="15.75" x14ac:dyDescent="0.25">
      <c r="A20" s="711" t="s">
        <v>3795</v>
      </c>
      <c r="B20" s="1199" t="s">
        <v>3836</v>
      </c>
      <c r="C20" s="638"/>
      <c r="D20" s="638"/>
      <c r="E20" s="638">
        <v>85</v>
      </c>
      <c r="F20" s="638">
        <v>110</v>
      </c>
      <c r="G20" s="1200">
        <f t="shared" si="1"/>
        <v>0.77272727272727271</v>
      </c>
    </row>
    <row r="21" spans="1:7" ht="15.75" x14ac:dyDescent="0.25">
      <c r="A21" s="711" t="s">
        <v>3796</v>
      </c>
      <c r="B21" s="1199" t="s">
        <v>3837</v>
      </c>
      <c r="C21" s="638"/>
      <c r="D21" s="638"/>
      <c r="E21" s="638">
        <v>90</v>
      </c>
      <c r="F21" s="638">
        <v>120</v>
      </c>
      <c r="G21" s="638">
        <f t="shared" si="1"/>
        <v>0.75</v>
      </c>
    </row>
    <row r="22" spans="1:7" ht="15.75" x14ac:dyDescent="0.25">
      <c r="A22" s="711" t="s">
        <v>3797</v>
      </c>
      <c r="B22" s="1199" t="s">
        <v>3842</v>
      </c>
      <c r="C22" s="638"/>
      <c r="D22" s="638"/>
      <c r="E22" s="638">
        <v>100</v>
      </c>
      <c r="F22" s="638">
        <v>130</v>
      </c>
      <c r="G22" s="1200">
        <f t="shared" si="1"/>
        <v>0.76923076923076927</v>
      </c>
    </row>
    <row r="23" spans="1:7" ht="15.75" x14ac:dyDescent="0.25">
      <c r="A23" s="711" t="s">
        <v>3798</v>
      </c>
      <c r="B23" s="1199" t="s">
        <v>3843</v>
      </c>
      <c r="C23" s="638"/>
      <c r="D23" s="638"/>
      <c r="E23" s="638">
        <v>100</v>
      </c>
      <c r="F23" s="638">
        <v>110</v>
      </c>
      <c r="G23" s="1200">
        <f t="shared" si="1"/>
        <v>0.90909090909090906</v>
      </c>
    </row>
    <row r="24" spans="1:7" ht="15.75" x14ac:dyDescent="0.25">
      <c r="A24" s="711" t="s">
        <v>3799</v>
      </c>
      <c r="B24" s="1199" t="s">
        <v>3840</v>
      </c>
      <c r="C24" s="638"/>
      <c r="D24" s="638"/>
      <c r="E24" s="638">
        <v>100</v>
      </c>
      <c r="F24" s="638">
        <v>110</v>
      </c>
      <c r="G24" s="1200">
        <f t="shared" si="1"/>
        <v>0.90909090909090906</v>
      </c>
    </row>
    <row r="25" spans="1:7" ht="15.75" x14ac:dyDescent="0.25">
      <c r="A25" s="711"/>
      <c r="B25" s="1199"/>
      <c r="C25" s="638"/>
      <c r="D25" s="638"/>
      <c r="E25" s="638"/>
      <c r="F25" s="638"/>
      <c r="G25" s="638"/>
    </row>
    <row r="26" spans="1:7" ht="15.75" x14ac:dyDescent="0.25">
      <c r="A26" s="711">
        <v>3</v>
      </c>
      <c r="B26" s="1199" t="s">
        <v>3825</v>
      </c>
      <c r="C26" s="638"/>
      <c r="D26" s="638"/>
      <c r="E26" s="638"/>
      <c r="F26" s="638"/>
      <c r="G26" s="1200"/>
    </row>
    <row r="27" spans="1:7" ht="15.75" x14ac:dyDescent="0.25">
      <c r="A27" s="711" t="s">
        <v>3800</v>
      </c>
      <c r="B27" s="1199" t="s">
        <v>3835</v>
      </c>
      <c r="C27" s="638"/>
      <c r="D27" s="638"/>
      <c r="E27" s="638">
        <v>80</v>
      </c>
      <c r="F27" s="638">
        <v>100</v>
      </c>
      <c r="G27" s="1200">
        <f>E27/F27</f>
        <v>0.8</v>
      </c>
    </row>
    <row r="28" spans="1:7" ht="15.75" x14ac:dyDescent="0.25">
      <c r="A28" s="711" t="s">
        <v>3802</v>
      </c>
      <c r="B28" s="1199" t="s">
        <v>3836</v>
      </c>
      <c r="C28" s="638"/>
      <c r="D28" s="638"/>
      <c r="E28" s="638">
        <v>85</v>
      </c>
      <c r="F28" s="638">
        <v>110</v>
      </c>
      <c r="G28" s="1200">
        <f>E28/F28</f>
        <v>0.77272727272727271</v>
      </c>
    </row>
    <row r="29" spans="1:7" ht="15.75" x14ac:dyDescent="0.25">
      <c r="A29" s="711" t="s">
        <v>3804</v>
      </c>
      <c r="B29" s="1199" t="s">
        <v>3837</v>
      </c>
      <c r="C29" s="638"/>
      <c r="D29" s="638"/>
      <c r="E29" s="638">
        <v>90</v>
      </c>
      <c r="F29" s="638">
        <v>120</v>
      </c>
      <c r="G29" s="1200">
        <f>E29/F29</f>
        <v>0.75</v>
      </c>
    </row>
    <row r="30" spans="1:7" ht="15.75" x14ac:dyDescent="0.25">
      <c r="A30" s="711" t="s">
        <v>3806</v>
      </c>
      <c r="B30" s="1199" t="s">
        <v>3838</v>
      </c>
      <c r="C30" s="638"/>
      <c r="D30" s="638"/>
      <c r="E30" s="638">
        <v>100</v>
      </c>
      <c r="F30" s="638">
        <v>130</v>
      </c>
      <c r="G30" s="1200">
        <f>E30/F30</f>
        <v>0.76923076923076927</v>
      </c>
    </row>
    <row r="31" spans="1:7" ht="15.75" x14ac:dyDescent="0.25">
      <c r="A31" s="711" t="s">
        <v>3808</v>
      </c>
      <c r="B31" s="1199" t="s">
        <v>3839</v>
      </c>
      <c r="C31" s="638"/>
      <c r="D31" s="638"/>
      <c r="E31" s="638">
        <v>100</v>
      </c>
      <c r="F31" s="638">
        <v>110</v>
      </c>
      <c r="G31" s="1200">
        <f>E31/F31</f>
        <v>0.90909090909090906</v>
      </c>
    </row>
    <row r="32" spans="1:7" ht="15.75" x14ac:dyDescent="0.25">
      <c r="A32" s="711"/>
      <c r="B32" s="1199"/>
      <c r="C32" s="638"/>
      <c r="D32" s="638"/>
      <c r="E32" s="638"/>
      <c r="F32" s="638"/>
      <c r="G32" s="1200"/>
    </row>
    <row r="33" spans="1:7" ht="15.75" x14ac:dyDescent="0.25">
      <c r="A33" s="711">
        <v>4</v>
      </c>
      <c r="B33" s="1199" t="s">
        <v>3874</v>
      </c>
      <c r="C33" s="638"/>
      <c r="D33" s="638"/>
      <c r="E33" s="638"/>
      <c r="F33" s="638"/>
      <c r="G33" s="638"/>
    </row>
    <row r="34" spans="1:7" ht="15.75" x14ac:dyDescent="0.25">
      <c r="A34" s="711" t="s">
        <v>3826</v>
      </c>
      <c r="B34" s="1199" t="s">
        <v>3801</v>
      </c>
      <c r="C34" s="638"/>
      <c r="D34" s="638"/>
      <c r="E34" s="638">
        <v>80</v>
      </c>
      <c r="F34" s="638">
        <v>100</v>
      </c>
      <c r="G34" s="638">
        <f t="shared" ref="G34:G39" si="2">E34/F34</f>
        <v>0.8</v>
      </c>
    </row>
    <row r="35" spans="1:7" ht="15.75" x14ac:dyDescent="0.25">
      <c r="A35" s="711" t="s">
        <v>3827</v>
      </c>
      <c r="B35" s="1199" t="s">
        <v>3803</v>
      </c>
      <c r="C35" s="638"/>
      <c r="D35" s="638"/>
      <c r="E35" s="638">
        <v>85</v>
      </c>
      <c r="F35" s="638">
        <v>110</v>
      </c>
      <c r="G35" s="1200">
        <f t="shared" si="2"/>
        <v>0.77272727272727271</v>
      </c>
    </row>
    <row r="36" spans="1:7" ht="15.75" x14ac:dyDescent="0.25">
      <c r="A36" s="711" t="s">
        <v>3828</v>
      </c>
      <c r="B36" s="1199" t="s">
        <v>3805</v>
      </c>
      <c r="C36" s="638"/>
      <c r="D36" s="638"/>
      <c r="E36" s="638">
        <v>90</v>
      </c>
      <c r="F36" s="638">
        <v>120</v>
      </c>
      <c r="G36" s="638">
        <f t="shared" si="2"/>
        <v>0.75</v>
      </c>
    </row>
    <row r="37" spans="1:7" ht="15.75" x14ac:dyDescent="0.25">
      <c r="A37" s="711" t="s">
        <v>3829</v>
      </c>
      <c r="B37" s="1199" t="s">
        <v>3807</v>
      </c>
      <c r="C37" s="638"/>
      <c r="D37" s="638"/>
      <c r="E37" s="638">
        <v>100</v>
      </c>
      <c r="F37" s="638">
        <v>130</v>
      </c>
      <c r="G37" s="1200">
        <f t="shared" si="2"/>
        <v>0.76923076923076927</v>
      </c>
    </row>
    <row r="38" spans="1:7" ht="15.75" x14ac:dyDescent="0.25">
      <c r="A38" s="711" t="s">
        <v>3830</v>
      </c>
      <c r="B38" s="1199" t="s">
        <v>3809</v>
      </c>
      <c r="C38" s="638"/>
      <c r="D38" s="638"/>
      <c r="E38" s="638">
        <v>100</v>
      </c>
      <c r="F38" s="638">
        <v>110</v>
      </c>
      <c r="G38" s="1200">
        <f t="shared" si="2"/>
        <v>0.90909090909090906</v>
      </c>
    </row>
    <row r="39" spans="1:7" ht="15.75" x14ac:dyDescent="0.25">
      <c r="A39" s="711" t="s">
        <v>3831</v>
      </c>
      <c r="B39" s="1199" t="s">
        <v>3810</v>
      </c>
      <c r="C39" s="638"/>
      <c r="D39" s="638"/>
      <c r="E39" s="638">
        <v>100</v>
      </c>
      <c r="F39" s="638">
        <v>110</v>
      </c>
      <c r="G39" s="1200">
        <f t="shared" si="2"/>
        <v>0.90909090909090906</v>
      </c>
    </row>
  </sheetData>
  <mergeCells count="1">
    <mergeCell ref="B2:F2"/>
  </mergeCells>
  <phoneticPr fontId="142" type="noConversion"/>
  <hyperlinks>
    <hyperlink ref="B3" location="Content!A1" display="Content (Inhaltsverzeichnis)" xr:uid="{12508E9D-674E-4870-B961-FF177B4171B5}"/>
  </hyperlinks>
  <pageMargins left="0.7" right="0.7" top="0.78740157499999996" bottom="0.78740157499999996" header="0.3" footer="0.3"/>
  <drawing r:id="rId1"/>
  <tableParts count="1">
    <tablePart r:id="rId2"/>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85EF64-C3AB-4225-8E1F-6A24138019A0}">
  <dimension ref="A1:M39"/>
  <sheetViews>
    <sheetView workbookViewId="0"/>
  </sheetViews>
  <sheetFormatPr baseColWidth="10" defaultRowHeight="15" x14ac:dyDescent="0.25"/>
  <cols>
    <col min="2" max="2" width="38.42578125" customWidth="1"/>
    <col min="3" max="3" width="17.5703125" customWidth="1"/>
    <col min="4" max="4" width="13.140625" hidden="1" customWidth="1"/>
  </cols>
  <sheetData>
    <row r="1" spans="1:13" s="58" customFormat="1" ht="9" customHeight="1" x14ac:dyDescent="0.2"/>
    <row r="2" spans="1:13" s="58" customFormat="1" ht="80.25" customHeight="1" x14ac:dyDescent="0.25">
      <c r="B2" s="3505" t="s">
        <v>3575</v>
      </c>
      <c r="C2" s="3505"/>
      <c r="D2" s="3505"/>
      <c r="E2" s="3505"/>
      <c r="F2" s="3505"/>
      <c r="G2" s="56"/>
      <c r="H2" s="26"/>
      <c r="I2"/>
    </row>
    <row r="3" spans="1:13" s="1" customFormat="1" ht="16.5" customHeight="1" x14ac:dyDescent="0.25">
      <c r="B3" s="343" t="s">
        <v>842</v>
      </c>
      <c r="C3"/>
      <c r="D3"/>
      <c r="E3"/>
      <c r="F3"/>
      <c r="G3" s="155"/>
      <c r="H3" s="155"/>
      <c r="I3" s="155"/>
      <c r="J3" s="156"/>
      <c r="K3"/>
      <c r="L3"/>
      <c r="M3"/>
    </row>
    <row r="8" spans="1:13" ht="30" x14ac:dyDescent="0.25">
      <c r="A8" s="283" t="s">
        <v>3771</v>
      </c>
      <c r="B8" t="s">
        <v>3772</v>
      </c>
      <c r="C8" t="s">
        <v>3773</v>
      </c>
      <c r="D8" s="966" t="s">
        <v>3774</v>
      </c>
      <c r="E8" t="s">
        <v>3775</v>
      </c>
      <c r="F8" t="s">
        <v>3776</v>
      </c>
      <c r="G8" t="s">
        <v>3777</v>
      </c>
    </row>
    <row r="9" spans="1:13" ht="15.75" hidden="1" x14ac:dyDescent="0.25">
      <c r="A9" s="283" t="s">
        <v>3778</v>
      </c>
      <c r="B9" s="1198" t="s">
        <v>3779</v>
      </c>
      <c r="C9" t="s">
        <v>3780</v>
      </c>
      <c r="D9" t="s">
        <v>3781</v>
      </c>
      <c r="E9" t="s">
        <v>3782</v>
      </c>
      <c r="F9" t="s">
        <v>3783</v>
      </c>
      <c r="G9" t="s">
        <v>3784</v>
      </c>
    </row>
    <row r="10" spans="1:13" ht="15.75" x14ac:dyDescent="0.25">
      <c r="A10" s="711">
        <v>1</v>
      </c>
      <c r="B10" s="1199" t="s">
        <v>3876</v>
      </c>
      <c r="C10" s="638" t="s">
        <v>3786</v>
      </c>
      <c r="D10" s="638"/>
      <c r="E10" s="638"/>
      <c r="F10" s="638"/>
      <c r="G10" s="638"/>
    </row>
    <row r="11" spans="1:13" ht="15.75" x14ac:dyDescent="0.25">
      <c r="A11" s="711" t="s">
        <v>3787</v>
      </c>
      <c r="B11" s="1199" t="s">
        <v>3835</v>
      </c>
      <c r="C11" s="638"/>
      <c r="D11" s="638"/>
      <c r="E11" s="638">
        <v>80</v>
      </c>
      <c r="F11" s="638">
        <v>100</v>
      </c>
      <c r="G11" s="638">
        <f t="shared" ref="G11:G16" si="0">E11/F11</f>
        <v>0.8</v>
      </c>
    </row>
    <row r="12" spans="1:13" ht="15.75" x14ac:dyDescent="0.25">
      <c r="A12" s="711" t="s">
        <v>3788</v>
      </c>
      <c r="B12" s="1199" t="s">
        <v>3836</v>
      </c>
      <c r="C12" s="638"/>
      <c r="D12" s="638"/>
      <c r="E12" s="638">
        <v>85</v>
      </c>
      <c r="F12" s="638">
        <v>110</v>
      </c>
      <c r="G12" s="1200">
        <f t="shared" si="0"/>
        <v>0.77272727272727271</v>
      </c>
    </row>
    <row r="13" spans="1:13" ht="15.75" x14ac:dyDescent="0.25">
      <c r="A13" s="711" t="s">
        <v>3789</v>
      </c>
      <c r="B13" s="1199" t="s">
        <v>3837</v>
      </c>
      <c r="C13" s="638"/>
      <c r="D13" s="638"/>
      <c r="E13" s="638">
        <v>90</v>
      </c>
      <c r="F13" s="638">
        <v>120</v>
      </c>
      <c r="G13" s="638">
        <f t="shared" si="0"/>
        <v>0.75</v>
      </c>
    </row>
    <row r="14" spans="1:13" ht="15.75" x14ac:dyDescent="0.25">
      <c r="A14" s="711" t="s">
        <v>3790</v>
      </c>
      <c r="B14" s="1199" t="s">
        <v>3838</v>
      </c>
      <c r="C14" s="638"/>
      <c r="D14" s="638"/>
      <c r="E14" s="638">
        <v>100</v>
      </c>
      <c r="F14" s="638">
        <v>130</v>
      </c>
      <c r="G14" s="1200">
        <f t="shared" si="0"/>
        <v>0.76923076923076927</v>
      </c>
    </row>
    <row r="15" spans="1:13" ht="15.75" x14ac:dyDescent="0.25">
      <c r="A15" s="711" t="s">
        <v>3791</v>
      </c>
      <c r="B15" s="1199" t="s">
        <v>3839</v>
      </c>
      <c r="C15" s="638"/>
      <c r="D15" s="638"/>
      <c r="E15" s="638">
        <v>100</v>
      </c>
      <c r="F15" s="638">
        <v>110</v>
      </c>
      <c r="G15" s="1200">
        <f t="shared" si="0"/>
        <v>0.90909090909090906</v>
      </c>
    </row>
    <row r="16" spans="1:13" ht="15.75" x14ac:dyDescent="0.25">
      <c r="A16" s="711" t="s">
        <v>3792</v>
      </c>
      <c r="B16" s="1199" t="s">
        <v>3840</v>
      </c>
      <c r="C16" s="638"/>
      <c r="D16" s="638"/>
      <c r="E16" s="638">
        <v>100</v>
      </c>
      <c r="F16" s="638">
        <v>110</v>
      </c>
      <c r="G16" s="1200">
        <f t="shared" si="0"/>
        <v>0.90909090909090906</v>
      </c>
    </row>
    <row r="17" spans="1:7" ht="15.75" x14ac:dyDescent="0.25">
      <c r="A17" s="711"/>
      <c r="B17" s="1199"/>
      <c r="C17" s="638"/>
      <c r="D17" s="638"/>
      <c r="E17" s="638"/>
      <c r="F17" s="638"/>
      <c r="G17" s="638"/>
    </row>
    <row r="18" spans="1:7" ht="15.75" x14ac:dyDescent="0.25">
      <c r="A18" s="711">
        <v>2</v>
      </c>
      <c r="B18" s="1199" t="s">
        <v>3877</v>
      </c>
      <c r="C18" s="638"/>
      <c r="D18" s="638"/>
      <c r="E18" s="638"/>
      <c r="F18" s="638"/>
      <c r="G18" s="638"/>
    </row>
    <row r="19" spans="1:7" ht="15.75" x14ac:dyDescent="0.25">
      <c r="A19" s="711" t="s">
        <v>3794</v>
      </c>
      <c r="B19" s="1199" t="s">
        <v>3841</v>
      </c>
      <c r="C19" s="638"/>
      <c r="D19" s="638"/>
      <c r="E19" s="638">
        <v>80</v>
      </c>
      <c r="F19" s="638">
        <v>100</v>
      </c>
      <c r="G19" s="638">
        <f t="shared" ref="G19:G24" si="1">E19/F19</f>
        <v>0.8</v>
      </c>
    </row>
    <row r="20" spans="1:7" ht="15.75" x14ac:dyDescent="0.25">
      <c r="A20" s="711" t="s">
        <v>3795</v>
      </c>
      <c r="B20" s="1199" t="s">
        <v>3836</v>
      </c>
      <c r="C20" s="638"/>
      <c r="D20" s="638"/>
      <c r="E20" s="638">
        <v>85</v>
      </c>
      <c r="F20" s="638">
        <v>110</v>
      </c>
      <c r="G20" s="1200">
        <f t="shared" si="1"/>
        <v>0.77272727272727271</v>
      </c>
    </row>
    <row r="21" spans="1:7" ht="15.75" x14ac:dyDescent="0.25">
      <c r="A21" s="711" t="s">
        <v>3796</v>
      </c>
      <c r="B21" s="1199" t="s">
        <v>3837</v>
      </c>
      <c r="C21" s="638"/>
      <c r="D21" s="638"/>
      <c r="E21" s="638">
        <v>90</v>
      </c>
      <c r="F21" s="638">
        <v>120</v>
      </c>
      <c r="G21" s="638">
        <f t="shared" si="1"/>
        <v>0.75</v>
      </c>
    </row>
    <row r="22" spans="1:7" ht="15.75" x14ac:dyDescent="0.25">
      <c r="A22" s="711" t="s">
        <v>3797</v>
      </c>
      <c r="B22" s="1199" t="s">
        <v>3842</v>
      </c>
      <c r="C22" s="638"/>
      <c r="D22" s="638"/>
      <c r="E22" s="638">
        <v>100</v>
      </c>
      <c r="F22" s="638">
        <v>130</v>
      </c>
      <c r="G22" s="1200">
        <f t="shared" si="1"/>
        <v>0.76923076923076927</v>
      </c>
    </row>
    <row r="23" spans="1:7" ht="15.75" x14ac:dyDescent="0.25">
      <c r="A23" s="711" t="s">
        <v>3798</v>
      </c>
      <c r="B23" s="1199" t="s">
        <v>3843</v>
      </c>
      <c r="C23" s="638"/>
      <c r="D23" s="638"/>
      <c r="E23" s="638">
        <v>100</v>
      </c>
      <c r="F23" s="638">
        <v>110</v>
      </c>
      <c r="G23" s="1200">
        <f t="shared" si="1"/>
        <v>0.90909090909090906</v>
      </c>
    </row>
    <row r="24" spans="1:7" ht="15.75" x14ac:dyDescent="0.25">
      <c r="A24" s="711" t="s">
        <v>3799</v>
      </c>
      <c r="B24" s="1199" t="s">
        <v>3840</v>
      </c>
      <c r="C24" s="638"/>
      <c r="D24" s="638"/>
      <c r="E24" s="638">
        <v>100</v>
      </c>
      <c r="F24" s="638">
        <v>110</v>
      </c>
      <c r="G24" s="1200">
        <f t="shared" si="1"/>
        <v>0.90909090909090906</v>
      </c>
    </row>
    <row r="25" spans="1:7" ht="15.75" x14ac:dyDescent="0.25">
      <c r="A25" s="711"/>
      <c r="B25" s="1199"/>
      <c r="C25" s="638"/>
      <c r="D25" s="638"/>
      <c r="E25" s="638"/>
      <c r="F25" s="638"/>
      <c r="G25" s="638"/>
    </row>
    <row r="26" spans="1:7" ht="15.75" x14ac:dyDescent="0.25">
      <c r="A26" s="711">
        <v>3</v>
      </c>
      <c r="B26" s="1199" t="s">
        <v>3878</v>
      </c>
      <c r="C26" s="638"/>
      <c r="D26" s="638"/>
      <c r="E26" s="638"/>
      <c r="F26" s="638"/>
      <c r="G26" s="1200"/>
    </row>
    <row r="27" spans="1:7" ht="15.75" x14ac:dyDescent="0.25">
      <c r="A27" s="711" t="s">
        <v>3800</v>
      </c>
      <c r="B27" s="1199" t="s">
        <v>3835</v>
      </c>
      <c r="C27" s="638"/>
      <c r="D27" s="638"/>
      <c r="E27" s="638">
        <v>80</v>
      </c>
      <c r="F27" s="638">
        <v>100</v>
      </c>
      <c r="G27" s="1200">
        <f>E27/F27</f>
        <v>0.8</v>
      </c>
    </row>
    <row r="28" spans="1:7" ht="15.75" x14ac:dyDescent="0.25">
      <c r="A28" s="711" t="s">
        <v>3802</v>
      </c>
      <c r="B28" s="1199" t="s">
        <v>3836</v>
      </c>
      <c r="C28" s="638"/>
      <c r="D28" s="638"/>
      <c r="E28" s="638">
        <v>85</v>
      </c>
      <c r="F28" s="638">
        <v>110</v>
      </c>
      <c r="G28" s="1200">
        <f>E28/F28</f>
        <v>0.77272727272727271</v>
      </c>
    </row>
    <row r="29" spans="1:7" ht="15.75" x14ac:dyDescent="0.25">
      <c r="A29" s="711" t="s">
        <v>3804</v>
      </c>
      <c r="B29" s="1199" t="s">
        <v>3837</v>
      </c>
      <c r="C29" s="638"/>
      <c r="D29" s="638"/>
      <c r="E29" s="638">
        <v>90</v>
      </c>
      <c r="F29" s="638">
        <v>120</v>
      </c>
      <c r="G29" s="1200">
        <f>E29/F29</f>
        <v>0.75</v>
      </c>
    </row>
    <row r="30" spans="1:7" ht="15.75" x14ac:dyDescent="0.25">
      <c r="A30" s="711" t="s">
        <v>3806</v>
      </c>
      <c r="B30" s="1199" t="s">
        <v>3838</v>
      </c>
      <c r="C30" s="638"/>
      <c r="D30" s="638"/>
      <c r="E30" s="638">
        <v>100</v>
      </c>
      <c r="F30" s="638">
        <v>130</v>
      </c>
      <c r="G30" s="1200">
        <f>E30/F30</f>
        <v>0.76923076923076927</v>
      </c>
    </row>
    <row r="31" spans="1:7" ht="15.75" x14ac:dyDescent="0.25">
      <c r="A31" s="711" t="s">
        <v>3808</v>
      </c>
      <c r="B31" s="1199" t="s">
        <v>3839</v>
      </c>
      <c r="C31" s="638"/>
      <c r="D31" s="638"/>
      <c r="E31" s="638">
        <v>100</v>
      </c>
      <c r="F31" s="638">
        <v>110</v>
      </c>
      <c r="G31" s="1200">
        <f>E31/F31</f>
        <v>0.90909090909090906</v>
      </c>
    </row>
    <row r="32" spans="1:7" ht="15.75" x14ac:dyDescent="0.25">
      <c r="A32" s="711"/>
      <c r="B32" s="1199"/>
      <c r="C32" s="638"/>
      <c r="D32" s="638"/>
      <c r="E32" s="638"/>
      <c r="F32" s="638"/>
      <c r="G32" s="1200"/>
    </row>
    <row r="33" spans="1:7" ht="15.75" x14ac:dyDescent="0.25">
      <c r="A33" s="711">
        <v>4</v>
      </c>
      <c r="B33" s="1199" t="s">
        <v>3879</v>
      </c>
      <c r="C33" s="638"/>
      <c r="D33" s="638"/>
      <c r="E33" s="638"/>
      <c r="F33" s="638"/>
      <c r="G33" s="638"/>
    </row>
    <row r="34" spans="1:7" ht="15.75" x14ac:dyDescent="0.25">
      <c r="A34" s="711" t="s">
        <v>3826</v>
      </c>
      <c r="B34" s="1199" t="s">
        <v>3880</v>
      </c>
      <c r="C34" s="638"/>
      <c r="D34" s="638"/>
      <c r="E34" s="638">
        <v>80</v>
      </c>
      <c r="F34" s="638">
        <v>100</v>
      </c>
      <c r="G34" s="638">
        <f t="shared" ref="G34:G39" si="2">E34/F34</f>
        <v>0.8</v>
      </c>
    </row>
    <row r="35" spans="1:7" ht="15.75" x14ac:dyDescent="0.25">
      <c r="A35" s="711" t="s">
        <v>3827</v>
      </c>
      <c r="B35" s="1199" t="s">
        <v>3881</v>
      </c>
      <c r="C35" s="638"/>
      <c r="D35" s="638"/>
      <c r="E35" s="638">
        <v>85</v>
      </c>
      <c r="F35" s="638">
        <v>110</v>
      </c>
      <c r="G35" s="1200">
        <f t="shared" si="2"/>
        <v>0.77272727272727271</v>
      </c>
    </row>
    <row r="36" spans="1:7" ht="15.75" x14ac:dyDescent="0.25">
      <c r="A36" s="711" t="s">
        <v>3828</v>
      </c>
      <c r="B36" s="1199" t="s">
        <v>3882</v>
      </c>
      <c r="C36" s="638"/>
      <c r="D36" s="638"/>
      <c r="E36" s="638">
        <v>90</v>
      </c>
      <c r="F36" s="638">
        <v>120</v>
      </c>
      <c r="G36" s="638">
        <f t="shared" si="2"/>
        <v>0.75</v>
      </c>
    </row>
    <row r="37" spans="1:7" ht="15.75" x14ac:dyDescent="0.25">
      <c r="A37" s="711" t="s">
        <v>3829</v>
      </c>
      <c r="B37" s="1199" t="s">
        <v>3883</v>
      </c>
      <c r="C37" s="638"/>
      <c r="D37" s="638"/>
      <c r="E37" s="638">
        <v>100</v>
      </c>
      <c r="F37" s="638">
        <v>130</v>
      </c>
      <c r="G37" s="1200">
        <f t="shared" si="2"/>
        <v>0.76923076923076927</v>
      </c>
    </row>
    <row r="38" spans="1:7" ht="15.75" x14ac:dyDescent="0.25">
      <c r="A38" s="711" t="s">
        <v>3830</v>
      </c>
      <c r="B38" s="1199" t="s">
        <v>3884</v>
      </c>
      <c r="C38" s="638"/>
      <c r="D38" s="638"/>
      <c r="E38" s="638">
        <v>100</v>
      </c>
      <c r="F38" s="638">
        <v>110</v>
      </c>
      <c r="G38" s="1200">
        <f t="shared" si="2"/>
        <v>0.90909090909090906</v>
      </c>
    </row>
    <row r="39" spans="1:7" ht="15.75" x14ac:dyDescent="0.25">
      <c r="A39" s="711" t="s">
        <v>3831</v>
      </c>
      <c r="B39" s="1199" t="s">
        <v>3885</v>
      </c>
      <c r="C39" s="638"/>
      <c r="D39" s="638"/>
      <c r="E39" s="638">
        <v>100</v>
      </c>
      <c r="F39" s="638">
        <v>110</v>
      </c>
      <c r="G39" s="1200">
        <f t="shared" si="2"/>
        <v>0.90909090909090906</v>
      </c>
    </row>
  </sheetData>
  <mergeCells count="1">
    <mergeCell ref="B2:F2"/>
  </mergeCells>
  <hyperlinks>
    <hyperlink ref="B3" location="Content!A1" display="Content (Inhaltsverzeichnis)" xr:uid="{00F185A6-3696-4343-A85F-AF041FC5CACF}"/>
  </hyperlinks>
  <pageMargins left="0.7" right="0.7" top="0.78740157499999996" bottom="0.78740157499999996" header="0.3" footer="0.3"/>
  <drawing r:id="rId1"/>
  <tableParts count="1">
    <tablePart r:id="rId2"/>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958A7B-977B-4351-A392-ED4DDD6E4495}">
  <dimension ref="A1:O16"/>
  <sheetViews>
    <sheetView workbookViewId="0"/>
  </sheetViews>
  <sheetFormatPr baseColWidth="10" defaultRowHeight="15" x14ac:dyDescent="0.25"/>
  <cols>
    <col min="1" max="1" width="3.28515625" customWidth="1"/>
    <col min="2" max="2" width="19.140625" customWidth="1"/>
    <col min="3" max="5" width="9" customWidth="1"/>
    <col min="6" max="6" width="12" customWidth="1"/>
    <col min="7" max="7" width="12.42578125" customWidth="1"/>
    <col min="8" max="8" width="11.85546875" customWidth="1"/>
    <col min="9" max="9" width="12.42578125" customWidth="1"/>
  </cols>
  <sheetData>
    <row r="1" spans="1:15" s="58" customFormat="1" ht="9" customHeight="1" x14ac:dyDescent="0.2"/>
    <row r="2" spans="1:15" s="58" customFormat="1" ht="48.75" customHeight="1" x14ac:dyDescent="0.25">
      <c r="B2" s="1536" t="s">
        <v>1242</v>
      </c>
      <c r="C2" s="1536"/>
      <c r="D2" s="1536"/>
      <c r="E2" s="1536"/>
      <c r="F2" s="1536"/>
      <c r="G2" s="56"/>
      <c r="H2" s="26"/>
      <c r="I2"/>
    </row>
    <row r="3" spans="1:15" s="1" customFormat="1" ht="16.5" customHeight="1" x14ac:dyDescent="0.25">
      <c r="B3" s="343" t="s">
        <v>842</v>
      </c>
      <c r="C3"/>
      <c r="D3"/>
      <c r="E3"/>
      <c r="F3"/>
      <c r="G3"/>
      <c r="H3"/>
      <c r="I3" s="155"/>
      <c r="J3" s="155"/>
      <c r="K3" s="155"/>
      <c r="L3" s="156"/>
      <c r="M3"/>
      <c r="N3"/>
      <c r="O3"/>
    </row>
    <row r="4" spans="1:15" s="58" customFormat="1" ht="11.25" customHeight="1" x14ac:dyDescent="0.2">
      <c r="A4" s="153"/>
    </row>
    <row r="5" spans="1:15" ht="22.5" customHeight="1" thickBot="1" x14ac:dyDescent="0.3">
      <c r="B5" s="3513" t="s">
        <v>1032</v>
      </c>
      <c r="C5" s="3513"/>
      <c r="D5" s="3513"/>
      <c r="E5" s="3513"/>
      <c r="F5" s="3513"/>
      <c r="G5" s="3513"/>
      <c r="H5" s="3513"/>
      <c r="I5" s="3513"/>
    </row>
    <row r="6" spans="1:15" x14ac:dyDescent="0.25">
      <c r="B6" s="392" t="s">
        <v>1033</v>
      </c>
      <c r="C6" s="393" t="s">
        <v>699</v>
      </c>
      <c r="D6" s="393" t="s">
        <v>638</v>
      </c>
      <c r="E6" s="394" t="s">
        <v>83</v>
      </c>
    </row>
    <row r="7" spans="1:15" ht="24" customHeight="1" x14ac:dyDescent="0.25">
      <c r="B7" s="395" t="s">
        <v>1034</v>
      </c>
      <c r="C7" s="199">
        <v>153</v>
      </c>
      <c r="D7" s="199">
        <v>255</v>
      </c>
      <c r="E7" s="396">
        <v>102</v>
      </c>
    </row>
    <row r="8" spans="1:15" ht="51.75" customHeight="1" x14ac:dyDescent="0.25">
      <c r="B8" s="397" t="s">
        <v>1418</v>
      </c>
      <c r="C8" s="199">
        <v>204</v>
      </c>
      <c r="D8" s="199">
        <v>255</v>
      </c>
      <c r="E8" s="396">
        <v>204</v>
      </c>
    </row>
    <row r="9" spans="1:15" ht="30" customHeight="1" x14ac:dyDescent="0.25">
      <c r="B9" s="398" t="s">
        <v>1459</v>
      </c>
      <c r="C9" s="199">
        <v>255</v>
      </c>
      <c r="D9" s="199">
        <v>255</v>
      </c>
      <c r="E9" s="396">
        <v>153</v>
      </c>
    </row>
    <row r="10" spans="1:15" ht="25.5" customHeight="1" x14ac:dyDescent="0.25">
      <c r="B10" s="399" t="s">
        <v>1035</v>
      </c>
      <c r="C10" s="199">
        <v>255</v>
      </c>
      <c r="D10" s="199">
        <v>124</v>
      </c>
      <c r="E10" s="396">
        <v>128</v>
      </c>
    </row>
    <row r="11" spans="1:15" ht="28.5" customHeight="1" thickBot="1" x14ac:dyDescent="0.3">
      <c r="B11" s="400" t="s">
        <v>1036</v>
      </c>
      <c r="C11" s="401">
        <v>255</v>
      </c>
      <c r="D11" s="401">
        <v>124</v>
      </c>
      <c r="E11" s="402">
        <v>128</v>
      </c>
    </row>
    <row r="12" spans="1:15" ht="15.75" thickBot="1" x14ac:dyDescent="0.3"/>
    <row r="13" spans="1:15" ht="36" customHeight="1" thickBot="1" x14ac:dyDescent="0.3">
      <c r="B13" s="3514" t="s">
        <v>1133</v>
      </c>
      <c r="C13" s="3515"/>
      <c r="D13" s="3516" t="s">
        <v>1134</v>
      </c>
      <c r="E13" s="3517"/>
      <c r="F13" s="3514" t="s">
        <v>1135</v>
      </c>
      <c r="G13" s="3515"/>
      <c r="H13" s="3514" t="s">
        <v>1446</v>
      </c>
      <c r="I13" s="3518"/>
      <c r="J13" s="3516" t="s">
        <v>1136</v>
      </c>
      <c r="K13" s="3517"/>
      <c r="L13" s="3514" t="s">
        <v>1137</v>
      </c>
      <c r="M13" s="3515"/>
    </row>
    <row r="14" spans="1:15" ht="52.5" customHeight="1" x14ac:dyDescent="0.25">
      <c r="B14" s="3519" t="s">
        <v>1457</v>
      </c>
      <c r="C14" s="3520"/>
      <c r="D14" s="3521" t="s">
        <v>1407</v>
      </c>
      <c r="E14" s="3521"/>
      <c r="F14" s="3521" t="s">
        <v>4659</v>
      </c>
      <c r="G14" s="3521"/>
      <c r="H14" s="3522" t="s">
        <v>4658</v>
      </c>
      <c r="I14" s="3522"/>
      <c r="J14" s="3523" t="s">
        <v>4660</v>
      </c>
      <c r="K14" s="3521"/>
      <c r="L14" s="3545" t="s">
        <v>4657</v>
      </c>
      <c r="M14" s="3524"/>
    </row>
    <row r="15" spans="1:15" ht="36" customHeight="1" x14ac:dyDescent="0.25">
      <c r="B15" s="3547" t="s">
        <v>4662</v>
      </c>
      <c r="C15" s="3548"/>
      <c r="D15" s="3521" t="s">
        <v>1407</v>
      </c>
      <c r="E15" s="3521"/>
      <c r="F15" s="3521" t="s">
        <v>4664</v>
      </c>
      <c r="G15" s="3521"/>
      <c r="H15" s="3550" t="s">
        <v>9</v>
      </c>
      <c r="I15" s="3548"/>
      <c r="J15" s="3527" t="s">
        <v>4665</v>
      </c>
      <c r="K15" s="3528"/>
      <c r="L15" s="3529">
        <v>3</v>
      </c>
      <c r="M15" s="3529"/>
    </row>
    <row r="16" spans="1:15" ht="24" customHeight="1" x14ac:dyDescent="0.25">
      <c r="B16" s="3537" t="s">
        <v>4663</v>
      </c>
      <c r="C16" s="3538"/>
      <c r="D16" s="3539" t="s">
        <v>1409</v>
      </c>
      <c r="E16" s="3539"/>
      <c r="F16" s="3540" t="s">
        <v>9</v>
      </c>
      <c r="G16" s="3541"/>
      <c r="H16" s="3540" t="s">
        <v>9</v>
      </c>
      <c r="I16" s="3541"/>
      <c r="J16" s="3542" t="s">
        <v>1411</v>
      </c>
      <c r="K16" s="3543"/>
      <c r="L16" s="3544" t="s">
        <v>4661</v>
      </c>
      <c r="M16" s="3538"/>
    </row>
  </sheetData>
  <sheetProtection algorithmName="SHA-512" hashValue="4cfQ72ZyYZQwV+43Z3sQCyNFq8cyAYbKA7uvouRdTQlb45S9hl0vvMhUQcOlbszihIVpK1X+Ai9vDlLsGXCcRw==" saltValue="nBcSZCW8e+ObY7CqB5uC+w==" spinCount="100000" sheet="1" objects="1" scenarios="1"/>
  <mergeCells count="26">
    <mergeCell ref="B2:F2"/>
    <mergeCell ref="B5:I5"/>
    <mergeCell ref="B13:C13"/>
    <mergeCell ref="D13:E13"/>
    <mergeCell ref="F13:G13"/>
    <mergeCell ref="H13:I13"/>
    <mergeCell ref="J13:K13"/>
    <mergeCell ref="L13:M13"/>
    <mergeCell ref="B14:C14"/>
    <mergeCell ref="D14:E14"/>
    <mergeCell ref="F14:G14"/>
    <mergeCell ref="H14:I14"/>
    <mergeCell ref="J14:K14"/>
    <mergeCell ref="L14:M14"/>
    <mergeCell ref="L15:M15"/>
    <mergeCell ref="B16:C16"/>
    <mergeCell ref="D16:E16"/>
    <mergeCell ref="F16:G16"/>
    <mergeCell ref="H16:I16"/>
    <mergeCell ref="J16:K16"/>
    <mergeCell ref="L16:M16"/>
    <mergeCell ref="B15:C15"/>
    <mergeCell ref="D15:E15"/>
    <mergeCell ref="F15:G15"/>
    <mergeCell ref="H15:I15"/>
    <mergeCell ref="J15:K15"/>
  </mergeCells>
  <hyperlinks>
    <hyperlink ref="B3" location="Content!A1" display="Content (Inhaltsverzeichnis)" xr:uid="{D0A63382-633F-4BBD-B465-AEDB8D419078}"/>
  </hyperlinks>
  <pageMargins left="0.7" right="0.7" top="0.78740157499999996" bottom="0.78740157499999996" header="0.3" footer="0.3"/>
  <pageSetup paperSize="9" orientation="portrait" horizontalDpi="4294967295" verticalDpi="4294967295"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F27832-A97F-4DC2-8F03-7287E95BFDBF}">
  <dimension ref="A1:O122"/>
  <sheetViews>
    <sheetView workbookViewId="0"/>
  </sheetViews>
  <sheetFormatPr baseColWidth="10" defaultColWidth="11.42578125" defaultRowHeight="15" x14ac:dyDescent="0.25"/>
  <cols>
    <col min="1" max="1" width="4.140625" customWidth="1"/>
    <col min="2" max="2" width="3.85546875" customWidth="1"/>
    <col min="3" max="3" width="4" customWidth="1"/>
    <col min="4" max="5" width="4.28515625" customWidth="1"/>
    <col min="6" max="6" width="4.5703125" customWidth="1"/>
    <col min="7" max="7" width="31.7109375" customWidth="1"/>
    <col min="8" max="8" width="26" customWidth="1"/>
    <col min="9" max="9" width="34.5703125" customWidth="1"/>
  </cols>
  <sheetData>
    <row r="1" spans="1:15" ht="3.75" customHeight="1" x14ac:dyDescent="0.25"/>
    <row r="2" spans="1:15" ht="52.5" customHeight="1" x14ac:dyDescent="0.25">
      <c r="B2" s="1536" t="s">
        <v>3383</v>
      </c>
      <c r="C2" s="1536"/>
      <c r="D2" s="1536"/>
      <c r="E2" s="1536"/>
      <c r="F2" s="1536"/>
      <c r="G2" s="1536"/>
      <c r="H2" s="1536"/>
      <c r="I2" s="1536"/>
      <c r="J2" s="26"/>
    </row>
    <row r="3" spans="1:15" s="1" customFormat="1" ht="16.5" customHeight="1" thickBot="1" x14ac:dyDescent="0.3">
      <c r="B3" s="343" t="s">
        <v>842</v>
      </c>
      <c r="C3"/>
      <c r="D3"/>
      <c r="E3"/>
      <c r="F3"/>
      <c r="G3"/>
      <c r="H3"/>
      <c r="I3" s="155"/>
      <c r="J3" s="155"/>
      <c r="K3" s="155"/>
      <c r="L3" s="156"/>
      <c r="M3"/>
      <c r="N3"/>
      <c r="O3"/>
    </row>
    <row r="4" spans="1:15" ht="33" customHeight="1" thickBot="1" x14ac:dyDescent="0.3">
      <c r="B4" s="3551" t="s">
        <v>1042</v>
      </c>
      <c r="C4" s="3552"/>
      <c r="D4" s="3553"/>
      <c r="E4" s="3553"/>
      <c r="F4" s="3554"/>
      <c r="G4" s="2704" t="s">
        <v>1043</v>
      </c>
      <c r="H4" s="2704" t="s">
        <v>1045</v>
      </c>
      <c r="I4" s="2704" t="s">
        <v>1044</v>
      </c>
      <c r="J4" s="26"/>
    </row>
    <row r="5" spans="1:15" ht="30" customHeight="1" thickBot="1" x14ac:dyDescent="0.3">
      <c r="B5" s="181" t="s">
        <v>542</v>
      </c>
      <c r="C5" s="181" t="s">
        <v>543</v>
      </c>
      <c r="D5" s="181" t="s">
        <v>838</v>
      </c>
      <c r="E5" s="181" t="s">
        <v>699</v>
      </c>
      <c r="F5" s="181" t="s">
        <v>125</v>
      </c>
      <c r="G5" s="3555"/>
      <c r="H5" s="3555"/>
      <c r="I5" s="3555"/>
      <c r="J5" s="26"/>
    </row>
    <row r="6" spans="1:15" ht="24" customHeight="1" thickBot="1" x14ac:dyDescent="0.3">
      <c r="A6" s="803"/>
      <c r="B6" s="4315" t="s">
        <v>2638</v>
      </c>
      <c r="C6" s="4316"/>
      <c r="D6" s="4316"/>
      <c r="E6" s="4316"/>
      <c r="F6" s="4316"/>
      <c r="G6" s="4316"/>
      <c r="H6" s="4316"/>
      <c r="I6" s="4316"/>
    </row>
    <row r="7" spans="1:15" ht="53.1" customHeight="1" x14ac:dyDescent="0.25">
      <c r="A7" s="591"/>
      <c r="B7" s="817" t="s">
        <v>2</v>
      </c>
      <c r="C7" s="381" t="s">
        <v>2</v>
      </c>
      <c r="D7" s="381" t="s">
        <v>2</v>
      </c>
      <c r="E7" s="381" t="s">
        <v>2</v>
      </c>
      <c r="F7" s="381" t="s">
        <v>2</v>
      </c>
      <c r="G7" s="193" t="s">
        <v>1118</v>
      </c>
      <c r="H7" s="195" t="s">
        <v>2639</v>
      </c>
      <c r="I7" s="9" t="s">
        <v>8</v>
      </c>
    </row>
    <row r="8" spans="1:15" ht="53.1" customHeight="1" x14ac:dyDescent="0.25">
      <c r="A8" s="591"/>
      <c r="B8" s="818" t="s">
        <v>2</v>
      </c>
      <c r="C8" s="382" t="s">
        <v>2</v>
      </c>
      <c r="D8" s="382" t="s">
        <v>2</v>
      </c>
      <c r="E8" s="382" t="s">
        <v>2</v>
      </c>
      <c r="F8" s="382" t="s">
        <v>2</v>
      </c>
      <c r="G8" s="30" t="s">
        <v>1119</v>
      </c>
      <c r="H8" s="39" t="s">
        <v>579</v>
      </c>
      <c r="I8" s="176" t="s">
        <v>579</v>
      </c>
    </row>
    <row r="9" spans="1:15" ht="53.1" customHeight="1" x14ac:dyDescent="0.25">
      <c r="A9" s="591"/>
      <c r="B9" s="818" t="s">
        <v>2</v>
      </c>
      <c r="C9" s="382" t="s">
        <v>2</v>
      </c>
      <c r="D9" s="382" t="s">
        <v>2</v>
      </c>
      <c r="E9" s="382" t="s">
        <v>2</v>
      </c>
      <c r="F9" s="382" t="s">
        <v>2</v>
      </c>
      <c r="G9" s="30" t="s">
        <v>426</v>
      </c>
      <c r="H9" s="51" t="s">
        <v>1023</v>
      </c>
      <c r="I9" s="451" t="s">
        <v>232</v>
      </c>
    </row>
    <row r="10" spans="1:15" ht="53.1" customHeight="1" x14ac:dyDescent="0.25">
      <c r="A10" s="591"/>
      <c r="B10" s="818" t="s">
        <v>2</v>
      </c>
      <c r="C10" s="382" t="s">
        <v>2</v>
      </c>
      <c r="D10" s="382" t="s">
        <v>2</v>
      </c>
      <c r="E10" s="382" t="s">
        <v>2</v>
      </c>
      <c r="F10" s="382" t="s">
        <v>2</v>
      </c>
      <c r="G10" s="34" t="s">
        <v>1121</v>
      </c>
      <c r="H10" s="39" t="s">
        <v>1130</v>
      </c>
      <c r="I10" s="4" t="s">
        <v>574</v>
      </c>
    </row>
    <row r="11" spans="1:15" ht="53.1" customHeight="1" x14ac:dyDescent="0.25">
      <c r="A11" s="591"/>
      <c r="B11" s="818" t="s">
        <v>2</v>
      </c>
      <c r="C11" s="382" t="s">
        <v>2</v>
      </c>
      <c r="D11" s="382" t="s">
        <v>2</v>
      </c>
      <c r="E11" s="382" t="s">
        <v>2</v>
      </c>
      <c r="F11" s="382" t="s">
        <v>2</v>
      </c>
      <c r="G11" s="34" t="s">
        <v>1122</v>
      </c>
      <c r="H11" s="39" t="s">
        <v>1130</v>
      </c>
      <c r="I11" s="4" t="s">
        <v>810</v>
      </c>
    </row>
    <row r="12" spans="1:15" ht="53.1" customHeight="1" x14ac:dyDescent="0.25">
      <c r="A12" s="591"/>
      <c r="B12" s="818" t="s">
        <v>2</v>
      </c>
      <c r="C12" s="382" t="s">
        <v>2</v>
      </c>
      <c r="D12" s="382" t="s">
        <v>2</v>
      </c>
      <c r="E12" s="382" t="s">
        <v>2</v>
      </c>
      <c r="F12" s="382" t="s">
        <v>2</v>
      </c>
      <c r="G12" s="34" t="s">
        <v>1124</v>
      </c>
      <c r="H12" s="39" t="s">
        <v>1130</v>
      </c>
      <c r="I12" s="4" t="s">
        <v>1123</v>
      </c>
    </row>
    <row r="13" spans="1:15" ht="53.1" customHeight="1" thickBot="1" x14ac:dyDescent="0.3">
      <c r="A13" s="591"/>
      <c r="B13" s="819" t="s">
        <v>2</v>
      </c>
      <c r="C13" s="383" t="s">
        <v>2</v>
      </c>
      <c r="D13" s="383" t="s">
        <v>2</v>
      </c>
      <c r="E13" s="383" t="s">
        <v>2</v>
      </c>
      <c r="F13" s="383" t="s">
        <v>2</v>
      </c>
      <c r="G13" s="145" t="s">
        <v>1126</v>
      </c>
      <c r="H13" s="197" t="s">
        <v>1130</v>
      </c>
      <c r="I13" s="820" t="s">
        <v>810</v>
      </c>
    </row>
    <row r="14" spans="1:15" ht="24" customHeight="1" thickBot="1" x14ac:dyDescent="0.3">
      <c r="A14" s="803"/>
      <c r="B14" s="3557" t="s">
        <v>2508</v>
      </c>
      <c r="C14" s="3558"/>
      <c r="D14" s="3558"/>
      <c r="E14" s="3558"/>
      <c r="F14" s="3558"/>
      <c r="G14" s="3558"/>
      <c r="H14" s="3558"/>
      <c r="I14" s="3558"/>
    </row>
    <row r="15" spans="1:15" ht="53.1" customHeight="1" x14ac:dyDescent="0.25">
      <c r="A15" s="591"/>
      <c r="B15" s="817" t="s">
        <v>2</v>
      </c>
      <c r="C15" s="381" t="s">
        <v>2</v>
      </c>
      <c r="D15" s="381" t="s">
        <v>2</v>
      </c>
      <c r="E15" s="381" t="s">
        <v>2</v>
      </c>
      <c r="F15" s="381" t="s">
        <v>2</v>
      </c>
      <c r="G15" s="193" t="s">
        <v>1118</v>
      </c>
      <c r="H15" s="195" t="s">
        <v>2507</v>
      </c>
      <c r="I15" s="9" t="s">
        <v>8</v>
      </c>
    </row>
    <row r="16" spans="1:15" ht="53.1" customHeight="1" x14ac:dyDescent="0.25">
      <c r="A16" s="591"/>
      <c r="B16" s="818" t="s">
        <v>2</v>
      </c>
      <c r="C16" s="382" t="s">
        <v>2</v>
      </c>
      <c r="D16" s="382" t="s">
        <v>2</v>
      </c>
      <c r="E16" s="382" t="s">
        <v>2</v>
      </c>
      <c r="F16" s="382" t="s">
        <v>2</v>
      </c>
      <c r="G16" s="30" t="s">
        <v>1119</v>
      </c>
      <c r="H16" s="39" t="s">
        <v>583</v>
      </c>
      <c r="I16" s="322" t="s">
        <v>579</v>
      </c>
    </row>
    <row r="17" spans="1:9" ht="47.25" customHeight="1" x14ac:dyDescent="0.25">
      <c r="A17" s="591"/>
      <c r="B17" s="818" t="s">
        <v>2</v>
      </c>
      <c r="C17" s="382" t="s">
        <v>2</v>
      </c>
      <c r="D17" s="382" t="s">
        <v>2</v>
      </c>
      <c r="E17" s="382" t="s">
        <v>2</v>
      </c>
      <c r="F17" s="382" t="s">
        <v>2</v>
      </c>
      <c r="G17" s="30" t="s">
        <v>426</v>
      </c>
      <c r="H17" s="30" t="s">
        <v>1023</v>
      </c>
      <c r="I17" s="451" t="s">
        <v>232</v>
      </c>
    </row>
    <row r="18" spans="1:9" ht="53.1" customHeight="1" x14ac:dyDescent="0.25">
      <c r="A18" s="591"/>
      <c r="B18" s="818" t="s">
        <v>2</v>
      </c>
      <c r="C18" s="382" t="s">
        <v>2</v>
      </c>
      <c r="D18" s="382" t="s">
        <v>2</v>
      </c>
      <c r="E18" s="382" t="s">
        <v>2</v>
      </c>
      <c r="F18" s="382" t="s">
        <v>2</v>
      </c>
      <c r="G18" s="34" t="s">
        <v>1121</v>
      </c>
      <c r="H18" s="39" t="s">
        <v>1130</v>
      </c>
      <c r="I18" s="4" t="s">
        <v>574</v>
      </c>
    </row>
    <row r="19" spans="1:9" ht="53.1" customHeight="1" x14ac:dyDescent="0.25">
      <c r="A19" s="591"/>
      <c r="B19" s="818" t="s">
        <v>2</v>
      </c>
      <c r="C19" s="382" t="s">
        <v>2</v>
      </c>
      <c r="D19" s="382" t="s">
        <v>2</v>
      </c>
      <c r="E19" s="382" t="s">
        <v>2</v>
      </c>
      <c r="F19" s="382" t="s">
        <v>2</v>
      </c>
      <c r="G19" s="34" t="s">
        <v>1122</v>
      </c>
      <c r="H19" s="39" t="s">
        <v>1130</v>
      </c>
      <c r="I19" s="4" t="s">
        <v>810</v>
      </c>
    </row>
    <row r="20" spans="1:9" ht="53.1" customHeight="1" x14ac:dyDescent="0.25">
      <c r="A20" s="591"/>
      <c r="B20" s="818" t="s">
        <v>2</v>
      </c>
      <c r="C20" s="382" t="s">
        <v>2</v>
      </c>
      <c r="D20" s="382" t="s">
        <v>2</v>
      </c>
      <c r="E20" s="382" t="s">
        <v>2</v>
      </c>
      <c r="F20" s="382" t="s">
        <v>2</v>
      </c>
      <c r="G20" s="34" t="s">
        <v>1124</v>
      </c>
      <c r="H20" s="39" t="s">
        <v>2509</v>
      </c>
      <c r="I20" s="4" t="s">
        <v>1123</v>
      </c>
    </row>
    <row r="21" spans="1:9" ht="53.1" customHeight="1" x14ac:dyDescent="0.25">
      <c r="A21" s="591"/>
      <c r="B21" s="818" t="s">
        <v>2</v>
      </c>
      <c r="C21" s="382" t="s">
        <v>2</v>
      </c>
      <c r="D21" s="382" t="s">
        <v>2</v>
      </c>
      <c r="E21" s="382" t="s">
        <v>2</v>
      </c>
      <c r="F21" s="382" t="s">
        <v>2</v>
      </c>
      <c r="G21" s="34" t="s">
        <v>1125</v>
      </c>
      <c r="H21" s="39" t="s">
        <v>2510</v>
      </c>
      <c r="I21" s="4" t="s">
        <v>578</v>
      </c>
    </row>
    <row r="22" spans="1:9" ht="53.1" customHeight="1" x14ac:dyDescent="0.25">
      <c r="A22" s="591"/>
      <c r="B22" s="818" t="s">
        <v>2</v>
      </c>
      <c r="C22" s="382" t="s">
        <v>2</v>
      </c>
      <c r="D22" s="382" t="s">
        <v>2</v>
      </c>
      <c r="E22" s="382" t="s">
        <v>2</v>
      </c>
      <c r="F22" s="382" t="s">
        <v>2</v>
      </c>
      <c r="G22" s="34" t="s">
        <v>1126</v>
      </c>
      <c r="H22" s="39" t="s">
        <v>1130</v>
      </c>
      <c r="I22" s="4" t="s">
        <v>810</v>
      </c>
    </row>
    <row r="23" spans="1:9" ht="53.1" customHeight="1" thickBot="1" x14ac:dyDescent="0.3">
      <c r="A23" s="591"/>
      <c r="B23" s="819" t="s">
        <v>2</v>
      </c>
      <c r="C23" s="383" t="s">
        <v>2</v>
      </c>
      <c r="D23" s="383" t="s">
        <v>2</v>
      </c>
      <c r="E23" s="383" t="s">
        <v>2</v>
      </c>
      <c r="F23" s="383" t="s">
        <v>2</v>
      </c>
      <c r="G23" s="145" t="s">
        <v>1127</v>
      </c>
      <c r="H23" s="197" t="s">
        <v>8</v>
      </c>
      <c r="I23" s="384" t="s">
        <v>8</v>
      </c>
    </row>
    <row r="24" spans="1:9" ht="24" customHeight="1" thickBot="1" x14ac:dyDescent="0.3">
      <c r="A24" s="804"/>
      <c r="B24" s="4317" t="s">
        <v>2517</v>
      </c>
      <c r="C24" s="4318"/>
      <c r="D24" s="4318"/>
      <c r="E24" s="4318"/>
      <c r="F24" s="4318"/>
      <c r="G24" s="4318"/>
      <c r="H24" s="4318"/>
      <c r="I24" s="4318"/>
    </row>
    <row r="25" spans="1:9" ht="53.1" customHeight="1" x14ac:dyDescent="0.25">
      <c r="A25" s="805"/>
      <c r="B25" s="817" t="s">
        <v>2</v>
      </c>
      <c r="C25" s="381" t="s">
        <v>2</v>
      </c>
      <c r="D25" s="381" t="s">
        <v>2</v>
      </c>
      <c r="E25" s="381" t="s">
        <v>2</v>
      </c>
      <c r="F25" s="381" t="s">
        <v>2</v>
      </c>
      <c r="G25" s="193" t="s">
        <v>1118</v>
      </c>
      <c r="H25" s="195" t="s">
        <v>2511</v>
      </c>
      <c r="I25" s="385" t="s">
        <v>8</v>
      </c>
    </row>
    <row r="26" spans="1:9" ht="53.1" customHeight="1" x14ac:dyDescent="0.25">
      <c r="A26" s="805"/>
      <c r="B26" s="818" t="s">
        <v>2</v>
      </c>
      <c r="C26" s="382" t="s">
        <v>2</v>
      </c>
      <c r="D26" s="382" t="s">
        <v>2</v>
      </c>
      <c r="E26" s="382" t="s">
        <v>2</v>
      </c>
      <c r="F26" s="382" t="s">
        <v>2</v>
      </c>
      <c r="G26" s="30" t="s">
        <v>1119</v>
      </c>
      <c r="H26" s="52" t="s">
        <v>76</v>
      </c>
      <c r="I26" s="322" t="s">
        <v>579</v>
      </c>
    </row>
    <row r="27" spans="1:9" ht="38.25" customHeight="1" x14ac:dyDescent="0.25">
      <c r="A27" s="805"/>
      <c r="B27" s="818" t="s">
        <v>2</v>
      </c>
      <c r="C27" s="382" t="s">
        <v>2</v>
      </c>
      <c r="D27" s="382" t="s">
        <v>2</v>
      </c>
      <c r="E27" s="382" t="s">
        <v>2</v>
      </c>
      <c r="F27" s="382" t="s">
        <v>2</v>
      </c>
      <c r="G27" s="30" t="s">
        <v>426</v>
      </c>
      <c r="H27" s="30" t="s">
        <v>1023</v>
      </c>
      <c r="I27" s="451" t="s">
        <v>232</v>
      </c>
    </row>
    <row r="28" spans="1:9" ht="11.25" customHeight="1" thickBot="1" x14ac:dyDescent="0.3">
      <c r="A28" s="805"/>
      <c r="B28" s="522"/>
      <c r="C28" s="523"/>
      <c r="D28" s="523"/>
      <c r="E28" s="524"/>
      <c r="F28" s="524"/>
      <c r="G28" s="520"/>
      <c r="H28" s="520"/>
      <c r="I28" s="521"/>
    </row>
    <row r="29" spans="1:9" ht="53.1" customHeight="1" thickTop="1" x14ac:dyDescent="0.25">
      <c r="A29" s="805"/>
      <c r="B29" s="816" t="s">
        <v>2</v>
      </c>
      <c r="C29" s="507" t="s">
        <v>2</v>
      </c>
      <c r="D29" s="507" t="s">
        <v>2</v>
      </c>
      <c r="E29" s="507" t="s">
        <v>2</v>
      </c>
      <c r="F29" s="507" t="s">
        <v>2</v>
      </c>
      <c r="G29" s="509" t="s">
        <v>1121</v>
      </c>
      <c r="H29" s="510" t="s">
        <v>673</v>
      </c>
      <c r="I29" s="511" t="s">
        <v>574</v>
      </c>
    </row>
    <row r="30" spans="1:9" ht="18.75" customHeight="1" x14ac:dyDescent="0.25">
      <c r="A30" s="805"/>
      <c r="B30" s="4313"/>
      <c r="C30" s="4314"/>
      <c r="D30" s="4314"/>
      <c r="E30" s="4314"/>
      <c r="F30" s="4314"/>
      <c r="G30" s="34"/>
      <c r="H30" s="3567" t="s">
        <v>1396</v>
      </c>
      <c r="I30" s="3568"/>
    </row>
    <row r="31" spans="1:9" ht="53.1" customHeight="1" x14ac:dyDescent="0.25">
      <c r="A31" s="805"/>
      <c r="B31" s="802" t="s">
        <v>2</v>
      </c>
      <c r="C31" s="382" t="s">
        <v>2</v>
      </c>
      <c r="D31" s="382" t="s">
        <v>2</v>
      </c>
      <c r="E31" s="382" t="s">
        <v>2</v>
      </c>
      <c r="F31" s="382" t="s">
        <v>2</v>
      </c>
      <c r="G31" s="34" t="s">
        <v>1122</v>
      </c>
      <c r="H31" s="52" t="s">
        <v>343</v>
      </c>
      <c r="I31" s="513" t="s">
        <v>810</v>
      </c>
    </row>
    <row r="32" spans="1:9" ht="21" customHeight="1" x14ac:dyDescent="0.25">
      <c r="A32" s="805"/>
      <c r="B32" s="4313"/>
      <c r="C32" s="4314"/>
      <c r="D32" s="4314"/>
      <c r="E32" s="4314"/>
      <c r="F32" s="4314"/>
      <c r="G32" s="34"/>
      <c r="H32" s="3567" t="s">
        <v>1396</v>
      </c>
      <c r="I32" s="3568"/>
    </row>
    <row r="33" spans="1:9" ht="53.1" customHeight="1" x14ac:dyDescent="0.25">
      <c r="A33" s="805"/>
      <c r="B33" s="802" t="s">
        <v>2</v>
      </c>
      <c r="C33" s="382" t="s">
        <v>2</v>
      </c>
      <c r="D33" s="382" t="s">
        <v>2</v>
      </c>
      <c r="E33" s="382" t="s">
        <v>2</v>
      </c>
      <c r="F33" s="382" t="s">
        <v>2</v>
      </c>
      <c r="G33" s="34" t="s">
        <v>1124</v>
      </c>
      <c r="H33" s="52" t="s">
        <v>1021</v>
      </c>
      <c r="I33" s="513" t="s">
        <v>1123</v>
      </c>
    </row>
    <row r="34" spans="1:9" ht="18.75" customHeight="1" x14ac:dyDescent="0.25">
      <c r="A34" s="805"/>
      <c r="B34" s="4310"/>
      <c r="C34" s="3392"/>
      <c r="D34" s="3392"/>
      <c r="E34" s="3392"/>
      <c r="F34" s="3392"/>
      <c r="G34" s="34"/>
      <c r="H34" s="3567" t="s">
        <v>1396</v>
      </c>
      <c r="I34" s="3568"/>
    </row>
    <row r="35" spans="1:9" ht="53.1" customHeight="1" thickBot="1" x14ac:dyDescent="0.3">
      <c r="A35" s="805"/>
      <c r="B35" s="821" t="s">
        <v>2</v>
      </c>
      <c r="C35" s="515" t="s">
        <v>2</v>
      </c>
      <c r="D35" s="515" t="s">
        <v>2</v>
      </c>
      <c r="E35" s="515" t="s">
        <v>2</v>
      </c>
      <c r="F35" s="515" t="s">
        <v>2</v>
      </c>
      <c r="G35" s="517" t="s">
        <v>1126</v>
      </c>
      <c r="H35" s="518" t="s">
        <v>343</v>
      </c>
      <c r="I35" s="519" t="s">
        <v>810</v>
      </c>
    </row>
    <row r="36" spans="1:9" ht="24" customHeight="1" thickTop="1" thickBot="1" x14ac:dyDescent="0.3">
      <c r="A36" s="804"/>
      <c r="B36" s="3557" t="s">
        <v>2508</v>
      </c>
      <c r="C36" s="3558"/>
      <c r="D36" s="3558"/>
      <c r="E36" s="3558"/>
      <c r="F36" s="3558"/>
      <c r="G36" s="3558"/>
      <c r="H36" s="3558"/>
      <c r="I36" s="3558"/>
    </row>
    <row r="37" spans="1:9" ht="53.1" customHeight="1" x14ac:dyDescent="0.25">
      <c r="A37" s="805"/>
      <c r="B37" s="817" t="s">
        <v>2</v>
      </c>
      <c r="C37" s="381" t="s">
        <v>2</v>
      </c>
      <c r="D37" s="381" t="s">
        <v>2</v>
      </c>
      <c r="E37" s="381" t="s">
        <v>2</v>
      </c>
      <c r="F37" s="381" t="s">
        <v>2</v>
      </c>
      <c r="G37" s="193" t="s">
        <v>1118</v>
      </c>
      <c r="H37" s="195" t="s">
        <v>2507</v>
      </c>
      <c r="I37" s="9" t="s">
        <v>8</v>
      </c>
    </row>
    <row r="38" spans="1:9" ht="53.1" customHeight="1" x14ac:dyDescent="0.25">
      <c r="A38" s="805"/>
      <c r="B38" s="818" t="s">
        <v>2</v>
      </c>
      <c r="C38" s="382" t="s">
        <v>2</v>
      </c>
      <c r="D38" s="382" t="s">
        <v>2</v>
      </c>
      <c r="E38" s="382" t="s">
        <v>2</v>
      </c>
      <c r="F38" s="382" t="s">
        <v>2</v>
      </c>
      <c r="G38" s="30" t="s">
        <v>1119</v>
      </c>
      <c r="H38" s="39" t="s">
        <v>583</v>
      </c>
      <c r="I38" s="322" t="s">
        <v>579</v>
      </c>
    </row>
    <row r="39" spans="1:9" ht="47.25" customHeight="1" x14ac:dyDescent="0.25">
      <c r="A39" s="805"/>
      <c r="B39" s="818" t="s">
        <v>2</v>
      </c>
      <c r="C39" s="382" t="s">
        <v>2</v>
      </c>
      <c r="D39" s="382" t="s">
        <v>2</v>
      </c>
      <c r="E39" s="382" t="s">
        <v>2</v>
      </c>
      <c r="F39" s="382" t="s">
        <v>2</v>
      </c>
      <c r="G39" s="30" t="s">
        <v>426</v>
      </c>
      <c r="H39" s="30" t="s">
        <v>1023</v>
      </c>
      <c r="I39" s="451" t="s">
        <v>232</v>
      </c>
    </row>
    <row r="40" spans="1:9" ht="53.1" customHeight="1" x14ac:dyDescent="0.25">
      <c r="A40" s="805"/>
      <c r="B40" s="818" t="s">
        <v>2</v>
      </c>
      <c r="C40" s="382" t="s">
        <v>2</v>
      </c>
      <c r="D40" s="382" t="s">
        <v>2</v>
      </c>
      <c r="E40" s="382" t="s">
        <v>2</v>
      </c>
      <c r="F40" s="382" t="s">
        <v>2</v>
      </c>
      <c r="G40" s="34" t="s">
        <v>1121</v>
      </c>
      <c r="H40" s="39" t="s">
        <v>1130</v>
      </c>
      <c r="I40" s="4" t="s">
        <v>574</v>
      </c>
    </row>
    <row r="41" spans="1:9" ht="53.1" customHeight="1" x14ac:dyDescent="0.25">
      <c r="A41" s="805"/>
      <c r="B41" s="818" t="s">
        <v>2</v>
      </c>
      <c r="C41" s="382" t="s">
        <v>2</v>
      </c>
      <c r="D41" s="382" t="s">
        <v>2</v>
      </c>
      <c r="E41" s="382" t="s">
        <v>2</v>
      </c>
      <c r="F41" s="382" t="s">
        <v>2</v>
      </c>
      <c r="G41" s="34" t="s">
        <v>1122</v>
      </c>
      <c r="H41" s="39" t="s">
        <v>1130</v>
      </c>
      <c r="I41" s="4" t="s">
        <v>810</v>
      </c>
    </row>
    <row r="42" spans="1:9" ht="53.1" customHeight="1" x14ac:dyDescent="0.25">
      <c r="A42" s="805"/>
      <c r="B42" s="818" t="s">
        <v>2</v>
      </c>
      <c r="C42" s="382" t="s">
        <v>2</v>
      </c>
      <c r="D42" s="382" t="s">
        <v>2</v>
      </c>
      <c r="E42" s="382" t="s">
        <v>2</v>
      </c>
      <c r="F42" s="382" t="s">
        <v>2</v>
      </c>
      <c r="G42" s="34" t="s">
        <v>1124</v>
      </c>
      <c r="H42" s="39" t="s">
        <v>2509</v>
      </c>
      <c r="I42" s="4" t="s">
        <v>1123</v>
      </c>
    </row>
    <row r="43" spans="1:9" ht="53.1" customHeight="1" x14ac:dyDescent="0.25">
      <c r="A43" s="805"/>
      <c r="B43" s="818" t="s">
        <v>2</v>
      </c>
      <c r="C43" s="382" t="s">
        <v>2</v>
      </c>
      <c r="D43" s="382" t="s">
        <v>2</v>
      </c>
      <c r="E43" s="382" t="s">
        <v>2</v>
      </c>
      <c r="F43" s="382" t="s">
        <v>2</v>
      </c>
      <c r="G43" s="34" t="s">
        <v>1125</v>
      </c>
      <c r="H43" s="39" t="s">
        <v>2510</v>
      </c>
      <c r="I43" s="4" t="s">
        <v>578</v>
      </c>
    </row>
    <row r="44" spans="1:9" ht="53.1" customHeight="1" x14ac:dyDescent="0.25">
      <c r="A44" s="805"/>
      <c r="B44" s="818" t="s">
        <v>2</v>
      </c>
      <c r="C44" s="382" t="s">
        <v>2</v>
      </c>
      <c r="D44" s="382" t="s">
        <v>2</v>
      </c>
      <c r="E44" s="382" t="s">
        <v>2</v>
      </c>
      <c r="F44" s="382" t="s">
        <v>2</v>
      </c>
      <c r="G44" s="34" t="s">
        <v>1126</v>
      </c>
      <c r="H44" s="39" t="s">
        <v>1130</v>
      </c>
      <c r="I44" s="4" t="s">
        <v>810</v>
      </c>
    </row>
    <row r="45" spans="1:9" ht="53.1" customHeight="1" thickBot="1" x14ac:dyDescent="0.3">
      <c r="A45" s="805"/>
      <c r="B45" s="819" t="s">
        <v>2</v>
      </c>
      <c r="C45" s="383" t="s">
        <v>2</v>
      </c>
      <c r="D45" s="383" t="s">
        <v>2</v>
      </c>
      <c r="E45" s="383" t="s">
        <v>2</v>
      </c>
      <c r="F45" s="383" t="s">
        <v>2</v>
      </c>
      <c r="G45" s="145" t="s">
        <v>1127</v>
      </c>
      <c r="H45" s="197" t="s">
        <v>8</v>
      </c>
      <c r="I45" s="384" t="s">
        <v>8</v>
      </c>
    </row>
    <row r="46" spans="1:9" ht="24" customHeight="1" thickBot="1" x14ac:dyDescent="0.3">
      <c r="A46" s="806"/>
      <c r="B46" s="4311" t="s">
        <v>2513</v>
      </c>
      <c r="C46" s="4312"/>
      <c r="D46" s="4312"/>
      <c r="E46" s="4312"/>
      <c r="F46" s="4312"/>
      <c r="G46" s="4312"/>
      <c r="H46" s="4312"/>
      <c r="I46" s="4312"/>
    </row>
    <row r="47" spans="1:9" ht="53.1" customHeight="1" x14ac:dyDescent="0.25">
      <c r="A47" s="807"/>
      <c r="B47" s="817" t="s">
        <v>2</v>
      </c>
      <c r="C47" s="381" t="s">
        <v>2</v>
      </c>
      <c r="D47" s="381" t="s">
        <v>2</v>
      </c>
      <c r="E47" s="381" t="s">
        <v>2</v>
      </c>
      <c r="F47" s="381" t="s">
        <v>2</v>
      </c>
      <c r="G47" s="193" t="s">
        <v>1118</v>
      </c>
      <c r="H47" s="195" t="s">
        <v>2512</v>
      </c>
      <c r="I47" s="385" t="s">
        <v>8</v>
      </c>
    </row>
    <row r="48" spans="1:9" ht="53.1" customHeight="1" x14ac:dyDescent="0.25">
      <c r="A48" s="807"/>
      <c r="B48" s="818" t="s">
        <v>2</v>
      </c>
      <c r="C48" s="382" t="s">
        <v>2</v>
      </c>
      <c r="D48" s="382" t="s">
        <v>2</v>
      </c>
      <c r="E48" s="382" t="s">
        <v>2</v>
      </c>
      <c r="F48" s="382" t="s">
        <v>2</v>
      </c>
      <c r="G48" s="30" t="s">
        <v>1119</v>
      </c>
      <c r="H48" s="52" t="s">
        <v>76</v>
      </c>
      <c r="I48" s="322" t="s">
        <v>579</v>
      </c>
    </row>
    <row r="49" spans="1:9" ht="38.25" customHeight="1" x14ac:dyDescent="0.25">
      <c r="A49" s="807"/>
      <c r="B49" s="818" t="s">
        <v>2</v>
      </c>
      <c r="C49" s="382" t="s">
        <v>2</v>
      </c>
      <c r="D49" s="382" t="s">
        <v>2</v>
      </c>
      <c r="E49" s="382" t="s">
        <v>2</v>
      </c>
      <c r="F49" s="382" t="s">
        <v>2</v>
      </c>
      <c r="G49" s="31" t="s">
        <v>426</v>
      </c>
      <c r="H49" s="31" t="s">
        <v>1023</v>
      </c>
      <c r="I49" s="505" t="s">
        <v>232</v>
      </c>
    </row>
    <row r="50" spans="1:9" ht="11.25" customHeight="1" thickBot="1" x14ac:dyDescent="0.3">
      <c r="A50" s="807"/>
      <c r="B50" s="522"/>
      <c r="C50" s="523"/>
      <c r="D50" s="523"/>
      <c r="E50" s="524"/>
      <c r="F50" s="524"/>
      <c r="G50" s="520"/>
      <c r="H50" s="520"/>
      <c r="I50" s="521"/>
    </row>
    <row r="51" spans="1:9" ht="53.1" customHeight="1" thickTop="1" x14ac:dyDescent="0.25">
      <c r="A51" s="807"/>
      <c r="B51" s="816" t="s">
        <v>2</v>
      </c>
      <c r="C51" s="507" t="s">
        <v>2</v>
      </c>
      <c r="D51" s="507" t="s">
        <v>2</v>
      </c>
      <c r="E51" s="507" t="s">
        <v>2</v>
      </c>
      <c r="F51" s="507" t="s">
        <v>2</v>
      </c>
      <c r="G51" s="509" t="s">
        <v>1121</v>
      </c>
      <c r="H51" s="510" t="s">
        <v>673</v>
      </c>
      <c r="I51" s="511" t="s">
        <v>574</v>
      </c>
    </row>
    <row r="52" spans="1:9" ht="18.75" customHeight="1" x14ac:dyDescent="0.25">
      <c r="A52" s="807"/>
      <c r="B52" s="4313"/>
      <c r="C52" s="4314"/>
      <c r="D52" s="4314"/>
      <c r="E52" s="4314"/>
      <c r="F52" s="4314"/>
      <c r="G52" s="34"/>
      <c r="H52" s="3567" t="s">
        <v>1396</v>
      </c>
      <c r="I52" s="3568"/>
    </row>
    <row r="53" spans="1:9" ht="53.1" customHeight="1" x14ac:dyDescent="0.25">
      <c r="A53" s="807"/>
      <c r="B53" s="802" t="s">
        <v>2</v>
      </c>
      <c r="C53" s="382" t="s">
        <v>2</v>
      </c>
      <c r="D53" s="382" t="s">
        <v>2</v>
      </c>
      <c r="E53" s="382" t="s">
        <v>2</v>
      </c>
      <c r="F53" s="382" t="s">
        <v>2</v>
      </c>
      <c r="G53" s="34" t="s">
        <v>1122</v>
      </c>
      <c r="H53" s="52" t="s">
        <v>343</v>
      </c>
      <c r="I53" s="513" t="s">
        <v>810</v>
      </c>
    </row>
    <row r="54" spans="1:9" ht="21" customHeight="1" x14ac:dyDescent="0.25">
      <c r="A54" s="807"/>
      <c r="B54" s="4313"/>
      <c r="C54" s="4314"/>
      <c r="D54" s="4314"/>
      <c r="E54" s="4314"/>
      <c r="F54" s="4314"/>
      <c r="G54" s="34"/>
      <c r="H54" s="3567" t="s">
        <v>1396</v>
      </c>
      <c r="I54" s="3568"/>
    </row>
    <row r="55" spans="1:9" ht="53.1" customHeight="1" x14ac:dyDescent="0.25">
      <c r="A55" s="807"/>
      <c r="B55" s="802" t="s">
        <v>2</v>
      </c>
      <c r="C55" s="382" t="s">
        <v>2</v>
      </c>
      <c r="D55" s="382" t="s">
        <v>2</v>
      </c>
      <c r="E55" s="382" t="s">
        <v>2</v>
      </c>
      <c r="F55" s="382" t="s">
        <v>2</v>
      </c>
      <c r="G55" s="34" t="s">
        <v>1124</v>
      </c>
      <c r="H55" s="52" t="s">
        <v>1021</v>
      </c>
      <c r="I55" s="513" t="s">
        <v>1123</v>
      </c>
    </row>
    <row r="56" spans="1:9" ht="18.75" customHeight="1" x14ac:dyDescent="0.25">
      <c r="A56" s="807"/>
      <c r="B56" s="4310"/>
      <c r="C56" s="3392"/>
      <c r="D56" s="3392"/>
      <c r="E56" s="3392"/>
      <c r="F56" s="3392"/>
      <c r="G56" s="34"/>
      <c r="H56" s="3567" t="s">
        <v>1396</v>
      </c>
      <c r="I56" s="3568"/>
    </row>
    <row r="57" spans="1:9" ht="53.1" customHeight="1" thickBot="1" x14ac:dyDescent="0.3">
      <c r="A57" s="807"/>
      <c r="B57" s="821" t="s">
        <v>2</v>
      </c>
      <c r="C57" s="515" t="s">
        <v>2</v>
      </c>
      <c r="D57" s="515" t="s">
        <v>2</v>
      </c>
      <c r="E57" s="515" t="s">
        <v>2</v>
      </c>
      <c r="F57" s="515" t="s">
        <v>2</v>
      </c>
      <c r="G57" s="517" t="s">
        <v>1126</v>
      </c>
      <c r="H57" s="518" t="s">
        <v>343</v>
      </c>
      <c r="I57" s="519" t="s">
        <v>810</v>
      </c>
    </row>
    <row r="58" spans="1:9" ht="13.5" customHeight="1" thickTop="1" thickBot="1" x14ac:dyDescent="0.3">
      <c r="A58" s="807"/>
      <c r="B58" s="525"/>
      <c r="C58" s="526"/>
      <c r="D58" s="526"/>
      <c r="E58" s="527"/>
      <c r="F58" s="527"/>
      <c r="G58" s="4298"/>
      <c r="H58" s="4298"/>
      <c r="I58" s="4299"/>
    </row>
    <row r="59" spans="1:9" ht="53.1" customHeight="1" thickBot="1" x14ac:dyDescent="0.3">
      <c r="A59" s="807"/>
      <c r="B59" s="819" t="s">
        <v>2</v>
      </c>
      <c r="C59" s="383" t="s">
        <v>2</v>
      </c>
      <c r="D59" s="383" t="s">
        <v>2</v>
      </c>
      <c r="E59" s="383" t="s">
        <v>2</v>
      </c>
      <c r="F59" s="383" t="s">
        <v>2</v>
      </c>
      <c r="G59" s="531" t="s">
        <v>1127</v>
      </c>
      <c r="H59" s="350" t="s">
        <v>800</v>
      </c>
      <c r="I59" s="532" t="s">
        <v>8</v>
      </c>
    </row>
    <row r="60" spans="1:9" ht="24" customHeight="1" thickBot="1" x14ac:dyDescent="0.3">
      <c r="A60" s="808"/>
      <c r="B60" s="4300" t="s">
        <v>2515</v>
      </c>
      <c r="C60" s="4301"/>
      <c r="D60" s="4301"/>
      <c r="E60" s="4301"/>
      <c r="F60" s="4301"/>
      <c r="G60" s="4301"/>
      <c r="H60" s="4301"/>
      <c r="I60" s="4301"/>
    </row>
    <row r="61" spans="1:9" ht="53.1" customHeight="1" x14ac:dyDescent="0.25">
      <c r="A61" s="809"/>
      <c r="B61" s="817" t="s">
        <v>2</v>
      </c>
      <c r="C61" s="381" t="s">
        <v>2</v>
      </c>
      <c r="D61" s="381" t="s">
        <v>2</v>
      </c>
      <c r="E61" s="381" t="s">
        <v>2</v>
      </c>
      <c r="F61" s="381" t="s">
        <v>2</v>
      </c>
      <c r="G61" s="193" t="s">
        <v>1118</v>
      </c>
      <c r="H61" s="195" t="s">
        <v>2514</v>
      </c>
      <c r="I61" s="9" t="s">
        <v>8</v>
      </c>
    </row>
    <row r="62" spans="1:9" ht="53.1" customHeight="1" x14ac:dyDescent="0.25">
      <c r="A62" s="809"/>
      <c r="B62" s="818" t="s">
        <v>2</v>
      </c>
      <c r="C62" s="382" t="s">
        <v>2</v>
      </c>
      <c r="D62" s="382" t="s">
        <v>2</v>
      </c>
      <c r="E62" s="382" t="s">
        <v>2</v>
      </c>
      <c r="F62" s="382" t="s">
        <v>2</v>
      </c>
      <c r="G62" s="30" t="s">
        <v>1119</v>
      </c>
      <c r="H62" s="39" t="s">
        <v>76</v>
      </c>
      <c r="I62" s="322" t="s">
        <v>579</v>
      </c>
    </row>
    <row r="63" spans="1:9" ht="53.1" customHeight="1" x14ac:dyDescent="0.25">
      <c r="A63" s="809"/>
      <c r="B63" s="818" t="s">
        <v>2</v>
      </c>
      <c r="C63" s="382" t="s">
        <v>2</v>
      </c>
      <c r="D63" s="382" t="s">
        <v>2</v>
      </c>
      <c r="E63" s="382" t="s">
        <v>2</v>
      </c>
      <c r="F63" s="382" t="s">
        <v>2</v>
      </c>
      <c r="G63" s="30" t="s">
        <v>426</v>
      </c>
      <c r="H63" s="51" t="s">
        <v>1023</v>
      </c>
      <c r="I63" s="451" t="s">
        <v>232</v>
      </c>
    </row>
    <row r="64" spans="1:9" ht="53.1" customHeight="1" x14ac:dyDescent="0.25">
      <c r="A64" s="809"/>
      <c r="B64" s="818" t="s">
        <v>2</v>
      </c>
      <c r="C64" s="382" t="s">
        <v>2</v>
      </c>
      <c r="D64" s="382" t="s">
        <v>2</v>
      </c>
      <c r="E64" s="382" t="s">
        <v>2</v>
      </c>
      <c r="F64" s="382" t="s">
        <v>2</v>
      </c>
      <c r="G64" s="34" t="s">
        <v>1121</v>
      </c>
      <c r="H64" s="39" t="s">
        <v>1130</v>
      </c>
      <c r="I64" s="4" t="s">
        <v>574</v>
      </c>
    </row>
    <row r="65" spans="1:9" ht="53.1" customHeight="1" x14ac:dyDescent="0.25">
      <c r="A65" s="809"/>
      <c r="B65" s="818" t="s">
        <v>2</v>
      </c>
      <c r="C65" s="382" t="s">
        <v>2</v>
      </c>
      <c r="D65" s="382" t="s">
        <v>2</v>
      </c>
      <c r="E65" s="382" t="s">
        <v>2</v>
      </c>
      <c r="F65" s="382" t="s">
        <v>2</v>
      </c>
      <c r="G65" s="34" t="s">
        <v>1122</v>
      </c>
      <c r="H65" s="39" t="s">
        <v>1130</v>
      </c>
      <c r="I65" s="4" t="s">
        <v>810</v>
      </c>
    </row>
    <row r="66" spans="1:9" ht="53.1" customHeight="1" x14ac:dyDescent="0.25">
      <c r="A66" s="809"/>
      <c r="B66" s="818" t="s">
        <v>2</v>
      </c>
      <c r="C66" s="382" t="s">
        <v>2</v>
      </c>
      <c r="D66" s="382" t="s">
        <v>2</v>
      </c>
      <c r="E66" s="382" t="s">
        <v>2</v>
      </c>
      <c r="F66" s="382" t="s">
        <v>2</v>
      </c>
      <c r="G66" s="34" t="s">
        <v>1124</v>
      </c>
      <c r="H66" s="39" t="s">
        <v>1130</v>
      </c>
      <c r="I66" s="4" t="s">
        <v>1123</v>
      </c>
    </row>
    <row r="67" spans="1:9" ht="53.1" customHeight="1" x14ac:dyDescent="0.25">
      <c r="A67" s="809"/>
      <c r="B67" s="818" t="s">
        <v>2</v>
      </c>
      <c r="C67" s="382" t="s">
        <v>2</v>
      </c>
      <c r="D67" s="382" t="s">
        <v>2</v>
      </c>
      <c r="E67" s="382" t="s">
        <v>2</v>
      </c>
      <c r="F67" s="382" t="s">
        <v>2</v>
      </c>
      <c r="G67" s="34" t="s">
        <v>1126</v>
      </c>
      <c r="H67" s="39" t="s">
        <v>1130</v>
      </c>
      <c r="I67" s="4" t="s">
        <v>810</v>
      </c>
    </row>
    <row r="68" spans="1:9" ht="53.1" customHeight="1" thickBot="1" x14ac:dyDescent="0.3">
      <c r="A68" s="809"/>
      <c r="B68" s="819" t="s">
        <v>2</v>
      </c>
      <c r="C68" s="383" t="s">
        <v>2</v>
      </c>
      <c r="D68" s="383" t="s">
        <v>2</v>
      </c>
      <c r="E68" s="383" t="s">
        <v>2</v>
      </c>
      <c r="F68" s="383" t="s">
        <v>2</v>
      </c>
      <c r="G68" s="145" t="s">
        <v>1127</v>
      </c>
      <c r="H68" s="197" t="s">
        <v>800</v>
      </c>
      <c r="I68" s="146" t="s">
        <v>8</v>
      </c>
    </row>
    <row r="69" spans="1:9" ht="24" customHeight="1" thickBot="1" x14ac:dyDescent="0.3">
      <c r="A69" s="808"/>
      <c r="B69" s="4302" t="s">
        <v>1054</v>
      </c>
      <c r="C69" s="4303"/>
      <c r="D69" s="4303"/>
      <c r="E69" s="4303"/>
      <c r="F69" s="4303"/>
      <c r="G69" s="4303"/>
      <c r="H69" s="4303"/>
      <c r="I69" s="4303"/>
    </row>
    <row r="70" spans="1:9" ht="79.5" customHeight="1" x14ac:dyDescent="0.25">
      <c r="A70" s="809"/>
      <c r="B70" s="817" t="s">
        <v>2</v>
      </c>
      <c r="C70" s="381" t="s">
        <v>2</v>
      </c>
      <c r="D70" s="381" t="s">
        <v>2</v>
      </c>
      <c r="E70" s="381" t="s">
        <v>2</v>
      </c>
      <c r="F70" s="381" t="s">
        <v>2</v>
      </c>
      <c r="G70" s="193" t="s">
        <v>1118</v>
      </c>
      <c r="H70" s="195" t="s">
        <v>2516</v>
      </c>
      <c r="I70" s="385" t="s">
        <v>8</v>
      </c>
    </row>
    <row r="71" spans="1:9" ht="53.1" customHeight="1" x14ac:dyDescent="0.25">
      <c r="A71" s="809"/>
      <c r="B71" s="818" t="s">
        <v>2</v>
      </c>
      <c r="C71" s="382" t="s">
        <v>2</v>
      </c>
      <c r="D71" s="382" t="s">
        <v>2</v>
      </c>
      <c r="E71" s="382" t="s">
        <v>2</v>
      </c>
      <c r="F71" s="382" t="s">
        <v>2</v>
      </c>
      <c r="G71" s="30" t="s">
        <v>1119</v>
      </c>
      <c r="H71" s="39" t="s">
        <v>76</v>
      </c>
      <c r="I71" s="322" t="s">
        <v>579</v>
      </c>
    </row>
    <row r="72" spans="1:9" ht="53.1" customHeight="1" x14ac:dyDescent="0.25">
      <c r="A72" s="809"/>
      <c r="B72" s="818" t="s">
        <v>2</v>
      </c>
      <c r="C72" s="382" t="s">
        <v>2</v>
      </c>
      <c r="D72" s="382" t="s">
        <v>2</v>
      </c>
      <c r="E72" s="382" t="s">
        <v>2</v>
      </c>
      <c r="F72" s="382" t="s">
        <v>2</v>
      </c>
      <c r="G72" s="30" t="s">
        <v>426</v>
      </c>
      <c r="H72" s="51" t="s">
        <v>1023</v>
      </c>
      <c r="I72" s="451" t="s">
        <v>232</v>
      </c>
    </row>
    <row r="73" spans="1:9" ht="53.1" customHeight="1" x14ac:dyDescent="0.25">
      <c r="A73" s="809"/>
      <c r="B73" s="818" t="s">
        <v>2</v>
      </c>
      <c r="C73" s="382" t="s">
        <v>2</v>
      </c>
      <c r="D73" s="382" t="s">
        <v>2</v>
      </c>
      <c r="E73" s="382" t="s">
        <v>2</v>
      </c>
      <c r="F73" s="382" t="s">
        <v>2</v>
      </c>
      <c r="G73" s="34" t="s">
        <v>1121</v>
      </c>
      <c r="H73" s="39" t="s">
        <v>645</v>
      </c>
      <c r="I73" s="4" t="s">
        <v>574</v>
      </c>
    </row>
    <row r="74" spans="1:9" ht="53.1" customHeight="1" x14ac:dyDescent="0.25">
      <c r="A74" s="809"/>
      <c r="B74" s="818" t="s">
        <v>2</v>
      </c>
      <c r="C74" s="382" t="s">
        <v>2</v>
      </c>
      <c r="D74" s="382" t="s">
        <v>2</v>
      </c>
      <c r="E74" s="382" t="s">
        <v>2</v>
      </c>
      <c r="F74" s="382" t="s">
        <v>2</v>
      </c>
      <c r="G74" s="34" t="s">
        <v>1122</v>
      </c>
      <c r="H74" s="39" t="s">
        <v>645</v>
      </c>
      <c r="I74" s="4" t="s">
        <v>810</v>
      </c>
    </row>
    <row r="75" spans="1:9" ht="53.1" customHeight="1" x14ac:dyDescent="0.25">
      <c r="A75" s="809"/>
      <c r="B75" s="818" t="s">
        <v>2</v>
      </c>
      <c r="C75" s="382" t="s">
        <v>2</v>
      </c>
      <c r="D75" s="382" t="s">
        <v>2</v>
      </c>
      <c r="E75" s="382" t="s">
        <v>2</v>
      </c>
      <c r="F75" s="382" t="s">
        <v>2</v>
      </c>
      <c r="G75" s="34" t="s">
        <v>1124</v>
      </c>
      <c r="H75" s="39" t="s">
        <v>645</v>
      </c>
      <c r="I75" s="4" t="s">
        <v>1123</v>
      </c>
    </row>
    <row r="76" spans="1:9" ht="53.1" customHeight="1" x14ac:dyDescent="0.25">
      <c r="A76" s="809"/>
      <c r="B76" s="818" t="s">
        <v>2</v>
      </c>
      <c r="C76" s="382" t="s">
        <v>2</v>
      </c>
      <c r="D76" s="382" t="s">
        <v>2</v>
      </c>
      <c r="E76" s="382" t="s">
        <v>2</v>
      </c>
      <c r="F76" s="382" t="s">
        <v>2</v>
      </c>
      <c r="G76" s="34" t="s">
        <v>1125</v>
      </c>
      <c r="H76" s="39" t="s">
        <v>1132</v>
      </c>
      <c r="I76" s="4" t="s">
        <v>578</v>
      </c>
    </row>
    <row r="77" spans="1:9" ht="53.1" customHeight="1" thickBot="1" x14ac:dyDescent="0.3">
      <c r="A77" s="809"/>
      <c r="B77" s="819" t="s">
        <v>2</v>
      </c>
      <c r="C77" s="383" t="s">
        <v>2</v>
      </c>
      <c r="D77" s="383" t="s">
        <v>2</v>
      </c>
      <c r="E77" s="383" t="s">
        <v>2</v>
      </c>
      <c r="F77" s="383" t="s">
        <v>2</v>
      </c>
      <c r="G77" s="34" t="s">
        <v>1126</v>
      </c>
      <c r="H77" s="51" t="s">
        <v>1022</v>
      </c>
      <c r="I77" s="4" t="s">
        <v>810</v>
      </c>
    </row>
    <row r="78" spans="1:9" ht="24" customHeight="1" thickBot="1" x14ac:dyDescent="0.3">
      <c r="A78" s="827"/>
      <c r="B78" s="4308" t="s">
        <v>2694</v>
      </c>
      <c r="C78" s="4309"/>
      <c r="D78" s="4309"/>
      <c r="E78" s="4309"/>
      <c r="F78" s="4309"/>
      <c r="G78" s="4309"/>
      <c r="H78" s="4309"/>
      <c r="I78" s="4309"/>
    </row>
    <row r="79" spans="1:9" ht="53.1" customHeight="1" x14ac:dyDescent="0.25">
      <c r="A79" s="828"/>
      <c r="B79" s="817" t="s">
        <v>2</v>
      </c>
      <c r="C79" s="823"/>
      <c r="D79" s="823"/>
      <c r="E79" s="823"/>
      <c r="F79" s="823"/>
      <c r="G79" s="193" t="s">
        <v>1118</v>
      </c>
      <c r="H79" s="195" t="s">
        <v>2514</v>
      </c>
      <c r="I79" s="9" t="s">
        <v>8</v>
      </c>
    </row>
    <row r="80" spans="1:9" ht="53.1" customHeight="1" x14ac:dyDescent="0.25">
      <c r="A80" s="828"/>
      <c r="B80" s="818" t="s">
        <v>2</v>
      </c>
      <c r="C80" s="824"/>
      <c r="D80" s="824"/>
      <c r="E80" s="824"/>
      <c r="F80" s="824"/>
      <c r="G80" s="30" t="s">
        <v>1119</v>
      </c>
      <c r="H80" s="39" t="s">
        <v>76</v>
      </c>
      <c r="I80" s="322" t="s">
        <v>579</v>
      </c>
    </row>
    <row r="81" spans="1:9" ht="53.1" customHeight="1" x14ac:dyDescent="0.25">
      <c r="A81" s="828"/>
      <c r="B81" s="818" t="s">
        <v>2</v>
      </c>
      <c r="C81" s="824"/>
      <c r="D81" s="824"/>
      <c r="E81" s="824"/>
      <c r="F81" s="824"/>
      <c r="G81" s="30" t="s">
        <v>426</v>
      </c>
      <c r="H81" s="51" t="s">
        <v>1023</v>
      </c>
      <c r="I81" s="451" t="s">
        <v>232</v>
      </c>
    </row>
    <row r="82" spans="1:9" ht="53.1" customHeight="1" x14ac:dyDescent="0.25">
      <c r="A82" s="828"/>
      <c r="B82" s="818" t="s">
        <v>2</v>
      </c>
      <c r="C82" s="824"/>
      <c r="D82" s="824"/>
      <c r="E82" s="824"/>
      <c r="F82" s="824"/>
      <c r="G82" s="34" t="s">
        <v>1121</v>
      </c>
      <c r="H82" s="39" t="s">
        <v>1130</v>
      </c>
      <c r="I82" s="4" t="s">
        <v>574</v>
      </c>
    </row>
    <row r="83" spans="1:9" ht="53.1" customHeight="1" x14ac:dyDescent="0.25">
      <c r="A83" s="828"/>
      <c r="B83" s="818" t="s">
        <v>2</v>
      </c>
      <c r="C83" s="824"/>
      <c r="D83" s="824"/>
      <c r="E83" s="824"/>
      <c r="F83" s="824"/>
      <c r="G83" s="34" t="s">
        <v>1122</v>
      </c>
      <c r="H83" s="39" t="s">
        <v>1130</v>
      </c>
      <c r="I83" s="4" t="s">
        <v>810</v>
      </c>
    </row>
    <row r="84" spans="1:9" ht="53.1" customHeight="1" x14ac:dyDescent="0.25">
      <c r="A84" s="828"/>
      <c r="B84" s="818" t="s">
        <v>2</v>
      </c>
      <c r="C84" s="824"/>
      <c r="D84" s="824"/>
      <c r="E84" s="824"/>
      <c r="F84" s="824"/>
      <c r="G84" s="34" t="s">
        <v>1124</v>
      </c>
      <c r="H84" s="39" t="s">
        <v>1130</v>
      </c>
      <c r="I84" s="4" t="s">
        <v>1123</v>
      </c>
    </row>
    <row r="85" spans="1:9" ht="53.1" customHeight="1" x14ac:dyDescent="0.25">
      <c r="A85" s="828"/>
      <c r="B85" s="818" t="s">
        <v>2</v>
      </c>
      <c r="C85" s="824"/>
      <c r="D85" s="824"/>
      <c r="E85" s="824"/>
      <c r="F85" s="824"/>
      <c r="G85" s="34" t="s">
        <v>1126</v>
      </c>
      <c r="H85" s="39" t="s">
        <v>1130</v>
      </c>
      <c r="I85" s="4" t="s">
        <v>810</v>
      </c>
    </row>
    <row r="86" spans="1:9" ht="53.1" customHeight="1" thickBot="1" x14ac:dyDescent="0.3">
      <c r="A86" s="828"/>
      <c r="B86" s="819" t="s">
        <v>2</v>
      </c>
      <c r="C86" s="825"/>
      <c r="D86" s="825"/>
      <c r="E86" s="825"/>
      <c r="F86" s="825"/>
      <c r="G86" s="145" t="s">
        <v>1127</v>
      </c>
      <c r="H86" s="197" t="s">
        <v>800</v>
      </c>
      <c r="I86" s="146" t="s">
        <v>8</v>
      </c>
    </row>
    <row r="87" spans="1:9" ht="24" customHeight="1" thickBot="1" x14ac:dyDescent="0.3">
      <c r="A87" s="829"/>
      <c r="B87" s="4302" t="s">
        <v>1054</v>
      </c>
      <c r="C87" s="4303"/>
      <c r="D87" s="4303"/>
      <c r="E87" s="4303"/>
      <c r="F87" s="4303"/>
      <c r="G87" s="4303"/>
      <c r="H87" s="4303"/>
      <c r="I87" s="4303"/>
    </row>
    <row r="88" spans="1:9" ht="79.5" customHeight="1" x14ac:dyDescent="0.25">
      <c r="A88" s="828"/>
      <c r="B88" s="817" t="s">
        <v>2</v>
      </c>
      <c r="C88" s="823"/>
      <c r="D88" s="823"/>
      <c r="E88" s="823"/>
      <c r="F88" s="823"/>
      <c r="G88" s="193" t="s">
        <v>1118</v>
      </c>
      <c r="H88" s="195" t="s">
        <v>2516</v>
      </c>
      <c r="I88" s="385" t="s">
        <v>8</v>
      </c>
    </row>
    <row r="89" spans="1:9" ht="53.1" customHeight="1" x14ac:dyDescent="0.25">
      <c r="A89" s="828"/>
      <c r="B89" s="818" t="s">
        <v>2</v>
      </c>
      <c r="C89" s="824"/>
      <c r="D89" s="824"/>
      <c r="E89" s="824"/>
      <c r="F89" s="824"/>
      <c r="G89" s="30" t="s">
        <v>1119</v>
      </c>
      <c r="H89" s="39" t="s">
        <v>76</v>
      </c>
      <c r="I89" s="322" t="s">
        <v>579</v>
      </c>
    </row>
    <row r="90" spans="1:9" ht="53.1" customHeight="1" x14ac:dyDescent="0.25">
      <c r="A90" s="828"/>
      <c r="B90" s="818" t="s">
        <v>2</v>
      </c>
      <c r="C90" s="824"/>
      <c r="D90" s="824"/>
      <c r="E90" s="824"/>
      <c r="F90" s="824"/>
      <c r="G90" s="30" t="s">
        <v>426</v>
      </c>
      <c r="H90" s="51" t="s">
        <v>1023</v>
      </c>
      <c r="I90" s="451" t="s">
        <v>232</v>
      </c>
    </row>
    <row r="91" spans="1:9" ht="53.1" customHeight="1" x14ac:dyDescent="0.25">
      <c r="A91" s="828"/>
      <c r="B91" s="818" t="s">
        <v>2</v>
      </c>
      <c r="C91" s="824"/>
      <c r="D91" s="824"/>
      <c r="E91" s="824"/>
      <c r="F91" s="824"/>
      <c r="G91" s="34" t="s">
        <v>1121</v>
      </c>
      <c r="H91" s="39" t="s">
        <v>645</v>
      </c>
      <c r="I91" s="4" t="s">
        <v>574</v>
      </c>
    </row>
    <row r="92" spans="1:9" ht="53.1" customHeight="1" x14ac:dyDescent="0.25">
      <c r="A92" s="828"/>
      <c r="B92" s="818" t="s">
        <v>2</v>
      </c>
      <c r="C92" s="824"/>
      <c r="D92" s="824"/>
      <c r="E92" s="824"/>
      <c r="F92" s="824"/>
      <c r="G92" s="34" t="s">
        <v>1122</v>
      </c>
      <c r="H92" s="39" t="s">
        <v>645</v>
      </c>
      <c r="I92" s="4" t="s">
        <v>810</v>
      </c>
    </row>
    <row r="93" spans="1:9" ht="53.1" customHeight="1" x14ac:dyDescent="0.25">
      <c r="A93" s="828"/>
      <c r="B93" s="818" t="s">
        <v>2</v>
      </c>
      <c r="C93" s="824"/>
      <c r="D93" s="824"/>
      <c r="E93" s="824"/>
      <c r="F93" s="824"/>
      <c r="G93" s="34" t="s">
        <v>1124</v>
      </c>
      <c r="H93" s="39" t="s">
        <v>645</v>
      </c>
      <c r="I93" s="4" t="s">
        <v>1123</v>
      </c>
    </row>
    <row r="94" spans="1:9" ht="53.1" customHeight="1" x14ac:dyDescent="0.25">
      <c r="A94" s="828"/>
      <c r="B94" s="818" t="s">
        <v>2</v>
      </c>
      <c r="C94" s="824"/>
      <c r="D94" s="824"/>
      <c r="E94" s="824"/>
      <c r="F94" s="824"/>
      <c r="G94" s="30" t="s">
        <v>1759</v>
      </c>
      <c r="H94" s="30" t="s">
        <v>2688</v>
      </c>
      <c r="I94" s="826" t="s">
        <v>578</v>
      </c>
    </row>
    <row r="95" spans="1:9" ht="53.1" customHeight="1" thickBot="1" x14ac:dyDescent="0.3">
      <c r="A95" s="828"/>
      <c r="B95" s="819" t="s">
        <v>2</v>
      </c>
      <c r="C95" s="825"/>
      <c r="D95" s="825"/>
      <c r="E95" s="825"/>
      <c r="F95" s="825"/>
      <c r="G95" s="34" t="s">
        <v>1126</v>
      </c>
      <c r="H95" s="51" t="s">
        <v>1022</v>
      </c>
      <c r="I95" s="4" t="s">
        <v>810</v>
      </c>
    </row>
    <row r="96" spans="1:9" ht="24" customHeight="1" thickBot="1" x14ac:dyDescent="0.3">
      <c r="A96" s="810"/>
      <c r="B96" s="4304" t="s">
        <v>2693</v>
      </c>
      <c r="C96" s="4305"/>
      <c r="D96" s="4305"/>
      <c r="E96" s="4305"/>
      <c r="F96" s="4305"/>
      <c r="G96" s="4305"/>
      <c r="H96" s="4305"/>
      <c r="I96" s="4305"/>
    </row>
    <row r="97" spans="1:9" ht="67.5" customHeight="1" x14ac:dyDescent="0.25">
      <c r="A97" s="811"/>
      <c r="B97" s="817" t="s">
        <v>2</v>
      </c>
      <c r="C97" s="381" t="s">
        <v>2</v>
      </c>
      <c r="D97" s="381" t="s">
        <v>2</v>
      </c>
      <c r="E97" s="381" t="s">
        <v>2</v>
      </c>
      <c r="F97" s="381" t="s">
        <v>2</v>
      </c>
      <c r="G97" s="193" t="s">
        <v>1118</v>
      </c>
      <c r="H97" s="195" t="s">
        <v>2518</v>
      </c>
      <c r="I97" s="9" t="s">
        <v>8</v>
      </c>
    </row>
    <row r="98" spans="1:9" ht="53.1" customHeight="1" x14ac:dyDescent="0.25">
      <c r="A98" s="811"/>
      <c r="B98" s="818" t="s">
        <v>2</v>
      </c>
      <c r="C98" s="382" t="s">
        <v>2</v>
      </c>
      <c r="D98" s="382" t="s">
        <v>2</v>
      </c>
      <c r="E98" s="382" t="s">
        <v>2</v>
      </c>
      <c r="F98" s="382" t="s">
        <v>2</v>
      </c>
      <c r="G98" s="30" t="s">
        <v>1119</v>
      </c>
      <c r="H98" s="39" t="s">
        <v>2903</v>
      </c>
      <c r="I98" s="322" t="s">
        <v>579</v>
      </c>
    </row>
    <row r="99" spans="1:9" ht="24" customHeight="1" thickBot="1" x14ac:dyDescent="0.3">
      <c r="A99" s="812"/>
      <c r="B99" s="4306" t="s">
        <v>2695</v>
      </c>
      <c r="C99" s="4307"/>
      <c r="D99" s="4307"/>
      <c r="E99" s="4307"/>
      <c r="F99" s="4307"/>
      <c r="G99" s="4307"/>
      <c r="H99" s="4307"/>
      <c r="I99" s="4307"/>
    </row>
    <row r="100" spans="1:9" ht="67.5" customHeight="1" x14ac:dyDescent="0.25">
      <c r="A100" s="813"/>
      <c r="B100" s="817" t="s">
        <v>2</v>
      </c>
      <c r="C100" s="381" t="s">
        <v>2</v>
      </c>
      <c r="D100" s="381" t="s">
        <v>2</v>
      </c>
      <c r="E100" s="381" t="s">
        <v>2</v>
      </c>
      <c r="F100" s="381" t="s">
        <v>2</v>
      </c>
      <c r="G100" s="193" t="s">
        <v>1118</v>
      </c>
      <c r="H100" s="195" t="s">
        <v>2519</v>
      </c>
      <c r="I100" s="9" t="s">
        <v>8</v>
      </c>
    </row>
    <row r="101" spans="1:9" ht="53.1" customHeight="1" thickBot="1" x14ac:dyDescent="0.3">
      <c r="A101" s="813"/>
      <c r="B101" s="819" t="s">
        <v>2</v>
      </c>
      <c r="C101" s="383" t="s">
        <v>2</v>
      </c>
      <c r="D101" s="383" t="s">
        <v>2</v>
      </c>
      <c r="E101" s="383" t="s">
        <v>2</v>
      </c>
      <c r="F101" s="383" t="s">
        <v>2</v>
      </c>
      <c r="G101" s="145" t="s">
        <v>1127</v>
      </c>
      <c r="H101" s="197" t="s">
        <v>800</v>
      </c>
      <c r="I101" s="146" t="s">
        <v>8</v>
      </c>
    </row>
    <row r="102" spans="1:9" ht="24" customHeight="1" thickBot="1" x14ac:dyDescent="0.3">
      <c r="A102" s="814"/>
      <c r="B102" s="4296" t="s">
        <v>2696</v>
      </c>
      <c r="C102" s="4297"/>
      <c r="D102" s="4297"/>
      <c r="E102" s="4297"/>
      <c r="F102" s="4297"/>
      <c r="G102" s="4297"/>
      <c r="H102" s="4297"/>
      <c r="I102" s="4297"/>
    </row>
    <row r="103" spans="1:9" ht="67.5" customHeight="1" x14ac:dyDescent="0.25">
      <c r="A103" s="815"/>
      <c r="B103" s="817" t="s">
        <v>2</v>
      </c>
      <c r="C103" s="381" t="s">
        <v>2</v>
      </c>
      <c r="D103" s="381" t="s">
        <v>2</v>
      </c>
      <c r="E103" s="381" t="s">
        <v>2</v>
      </c>
      <c r="F103" s="381" t="s">
        <v>2</v>
      </c>
      <c r="G103" s="193" t="s">
        <v>1118</v>
      </c>
      <c r="H103" s="195" t="s">
        <v>2519</v>
      </c>
      <c r="I103" s="9" t="s">
        <v>8</v>
      </c>
    </row>
    <row r="104" spans="1:9" ht="53.1" customHeight="1" thickBot="1" x14ac:dyDescent="0.3">
      <c r="A104" s="815"/>
      <c r="B104" s="819" t="s">
        <v>2</v>
      </c>
      <c r="C104" s="383" t="s">
        <v>2</v>
      </c>
      <c r="D104" s="383" t="s">
        <v>2</v>
      </c>
      <c r="E104" s="383" t="s">
        <v>2</v>
      </c>
      <c r="F104" s="383" t="s">
        <v>2</v>
      </c>
      <c r="G104" s="145" t="s">
        <v>1127</v>
      </c>
      <c r="H104" s="144" t="s">
        <v>8</v>
      </c>
      <c r="I104" s="851" t="s">
        <v>8</v>
      </c>
    </row>
    <row r="105" spans="1:9" ht="24" customHeight="1" x14ac:dyDescent="0.25"/>
    <row r="106" spans="1:9" ht="53.1" customHeight="1" x14ac:dyDescent="0.25"/>
    <row r="107" spans="1:9" ht="53.1" customHeight="1" x14ac:dyDescent="0.25"/>
    <row r="108" spans="1:9" ht="53.1" customHeight="1" x14ac:dyDescent="0.25"/>
    <row r="109" spans="1:9" ht="53.1" customHeight="1" x14ac:dyDescent="0.25"/>
    <row r="110" spans="1:9" ht="53.1" customHeight="1" x14ac:dyDescent="0.25"/>
    <row r="111" spans="1:9" ht="53.1" customHeight="1" x14ac:dyDescent="0.25"/>
    <row r="112" spans="1:9" ht="53.1" customHeight="1" x14ac:dyDescent="0.25"/>
    <row r="113" ht="53.1" customHeight="1" x14ac:dyDescent="0.25"/>
    <row r="114" ht="24" customHeight="1" x14ac:dyDescent="0.25"/>
    <row r="115" ht="79.5" customHeight="1" x14ac:dyDescent="0.25"/>
    <row r="116" ht="53.1" customHeight="1" x14ac:dyDescent="0.25"/>
    <row r="117" ht="53.1" customHeight="1" x14ac:dyDescent="0.25"/>
    <row r="118" ht="53.1" customHeight="1" x14ac:dyDescent="0.25"/>
    <row r="119" ht="53.1" customHeight="1" x14ac:dyDescent="0.25"/>
    <row r="120" ht="53.1" customHeight="1" x14ac:dyDescent="0.25"/>
    <row r="121" ht="53.1" customHeight="1" x14ac:dyDescent="0.25"/>
    <row r="122" ht="53.1" customHeight="1" x14ac:dyDescent="0.25"/>
  </sheetData>
  <sheetProtection algorithmName="SHA-512" hashValue="LfHZBruJIl56VWb0QExTznMTONp14fW4C9u0njKRxKzwsviGVoaE4kI1Vxx8PAOYU9AjmAdLpQEav4rIGaNyAg==" saltValue="w9bkIVuG63Oiu54IJCMo0g==" spinCount="100000" sheet="1" objects="1" scenarios="1"/>
  <mergeCells count="30">
    <mergeCell ref="B30:F30"/>
    <mergeCell ref="H30:I30"/>
    <mergeCell ref="B32:F32"/>
    <mergeCell ref="H32:I32"/>
    <mergeCell ref="B34:F34"/>
    <mergeCell ref="H34:I34"/>
    <mergeCell ref="B2:I2"/>
    <mergeCell ref="B56:F56"/>
    <mergeCell ref="H56:I56"/>
    <mergeCell ref="B46:I46"/>
    <mergeCell ref="B52:F52"/>
    <mergeCell ref="H52:I52"/>
    <mergeCell ref="B54:F54"/>
    <mergeCell ref="H54:I54"/>
    <mergeCell ref="B6:I6"/>
    <mergeCell ref="B4:F4"/>
    <mergeCell ref="G4:G5"/>
    <mergeCell ref="H4:H5"/>
    <mergeCell ref="I4:I5"/>
    <mergeCell ref="B14:I14"/>
    <mergeCell ref="B24:I24"/>
    <mergeCell ref="B36:I36"/>
    <mergeCell ref="B102:I102"/>
    <mergeCell ref="G58:I58"/>
    <mergeCell ref="B60:I60"/>
    <mergeCell ref="B69:I69"/>
    <mergeCell ref="B96:I96"/>
    <mergeCell ref="B99:I99"/>
    <mergeCell ref="B78:I78"/>
    <mergeCell ref="B87:I87"/>
  </mergeCells>
  <hyperlinks>
    <hyperlink ref="B3" location="Content!A1" display="Content (Inhaltsverzeichnis)" xr:uid="{278DFF15-97D1-4DAB-8F20-6A61AA9B032C}"/>
  </hyperlinks>
  <pageMargins left="0.7" right="0.7" top="0.78740157499999996" bottom="0.78740157499999996"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31AF4-F1FE-4DF1-9AAB-D56330D2C1B4}">
  <dimension ref="A1:UHM340"/>
  <sheetViews>
    <sheetView workbookViewId="0"/>
  </sheetViews>
  <sheetFormatPr baseColWidth="10" defaultRowHeight="14.25" x14ac:dyDescent="0.2"/>
  <cols>
    <col min="1" max="1" width="2.7109375" style="139" customWidth="1"/>
    <col min="2" max="2" width="13.85546875" style="139" customWidth="1"/>
    <col min="3" max="3" width="18.7109375" style="139" customWidth="1"/>
    <col min="4" max="4" width="7.85546875" style="139" customWidth="1"/>
    <col min="5" max="5" width="8" style="139" customWidth="1"/>
    <col min="6" max="9" width="6.7109375" style="139" customWidth="1"/>
    <col min="10" max="10" width="9.7109375" style="139" customWidth="1"/>
    <col min="11" max="11" width="14.42578125" style="139" customWidth="1"/>
    <col min="12" max="12" width="16.42578125" style="139" customWidth="1"/>
    <col min="13" max="13" width="19.140625" style="139" customWidth="1"/>
    <col min="14" max="14" width="8.140625" style="139" customWidth="1"/>
    <col min="15" max="15" width="7.5703125" style="139" customWidth="1"/>
    <col min="16" max="16" width="9.5703125" style="139" customWidth="1"/>
    <col min="17" max="17" width="10.42578125" style="139" customWidth="1"/>
    <col min="18" max="18" width="11.42578125" style="139"/>
    <col min="19" max="19" width="18.28515625" style="139" customWidth="1"/>
    <col min="20" max="20" width="6.7109375" style="139" customWidth="1"/>
    <col min="21" max="22" width="10.85546875" style="139" customWidth="1"/>
    <col min="23" max="23" width="9.42578125" style="139" customWidth="1"/>
    <col min="24" max="83" width="11.42578125" style="139"/>
    <col min="84" max="84" width="0.85546875" style="139" customWidth="1"/>
    <col min="85" max="85" width="13.5703125" style="139" customWidth="1"/>
    <col min="86" max="86" width="17.28515625" style="139" customWidth="1"/>
    <col min="87" max="97" width="6.7109375" style="139" customWidth="1"/>
    <col min="98" max="98" width="10.42578125" style="139" customWidth="1"/>
    <col min="99" max="339" width="11.42578125" style="139"/>
    <col min="340" max="340" width="0.85546875" style="139" customWidth="1"/>
    <col min="341" max="341" width="13.5703125" style="139" customWidth="1"/>
    <col min="342" max="342" width="17.28515625" style="139" customWidth="1"/>
    <col min="343" max="353" width="6.7109375" style="139" customWidth="1"/>
    <col min="354" max="354" width="10.42578125" style="139" customWidth="1"/>
    <col min="355" max="595" width="11.42578125" style="139"/>
    <col min="596" max="596" width="0.85546875" style="139" customWidth="1"/>
    <col min="597" max="597" width="13.5703125" style="139" customWidth="1"/>
    <col min="598" max="598" width="17.28515625" style="139" customWidth="1"/>
    <col min="599" max="609" width="6.7109375" style="139" customWidth="1"/>
    <col min="610" max="610" width="10.42578125" style="139" customWidth="1"/>
    <col min="611" max="851" width="11.42578125" style="139"/>
    <col min="852" max="852" width="0.85546875" style="139" customWidth="1"/>
    <col min="853" max="853" width="13.5703125" style="139" customWidth="1"/>
    <col min="854" max="854" width="17.28515625" style="139" customWidth="1"/>
    <col min="855" max="865" width="6.7109375" style="139" customWidth="1"/>
    <col min="866" max="866" width="10.42578125" style="139" customWidth="1"/>
    <col min="867" max="1107" width="11.42578125" style="139"/>
    <col min="1108" max="1108" width="0.85546875" style="139" customWidth="1"/>
    <col min="1109" max="1109" width="13.5703125" style="139" customWidth="1"/>
    <col min="1110" max="1110" width="17.28515625" style="139" customWidth="1"/>
    <col min="1111" max="1121" width="6.7109375" style="139" customWidth="1"/>
    <col min="1122" max="1122" width="10.42578125" style="139" customWidth="1"/>
    <col min="1123" max="1363" width="11.42578125" style="139"/>
    <col min="1364" max="1364" width="0.85546875" style="139" customWidth="1"/>
    <col min="1365" max="1365" width="13.5703125" style="139" customWidth="1"/>
    <col min="1366" max="1366" width="17.28515625" style="139" customWidth="1"/>
    <col min="1367" max="1377" width="6.7109375" style="139" customWidth="1"/>
    <col min="1378" max="1378" width="10.42578125" style="139" customWidth="1"/>
    <col min="1379" max="1619" width="11.42578125" style="139"/>
    <col min="1620" max="1620" width="0.85546875" style="139" customWidth="1"/>
    <col min="1621" max="1621" width="13.5703125" style="139" customWidth="1"/>
    <col min="1622" max="1622" width="17.28515625" style="139" customWidth="1"/>
    <col min="1623" max="1633" width="6.7109375" style="139" customWidth="1"/>
    <col min="1634" max="1634" width="10.42578125" style="139" customWidth="1"/>
    <col min="1635" max="1875" width="11.42578125" style="139"/>
    <col min="1876" max="1876" width="0.85546875" style="139" customWidth="1"/>
    <col min="1877" max="1877" width="13.5703125" style="139" customWidth="1"/>
    <col min="1878" max="1878" width="17.28515625" style="139" customWidth="1"/>
    <col min="1879" max="1889" width="6.7109375" style="139" customWidth="1"/>
    <col min="1890" max="1890" width="10.42578125" style="139" customWidth="1"/>
    <col min="1891" max="2131" width="11.42578125" style="139"/>
    <col min="2132" max="2132" width="0.85546875" style="139" customWidth="1"/>
    <col min="2133" max="2133" width="13.5703125" style="139" customWidth="1"/>
    <col min="2134" max="2134" width="17.28515625" style="139" customWidth="1"/>
    <col min="2135" max="2145" width="6.7109375" style="139" customWidth="1"/>
    <col min="2146" max="2146" width="10.42578125" style="139" customWidth="1"/>
    <col min="2147" max="2387" width="11.42578125" style="139"/>
    <col min="2388" max="2388" width="0.85546875" style="139" customWidth="1"/>
    <col min="2389" max="2389" width="13.5703125" style="139" customWidth="1"/>
    <col min="2390" max="2390" width="17.28515625" style="139" customWidth="1"/>
    <col min="2391" max="2401" width="6.7109375" style="139" customWidth="1"/>
    <col min="2402" max="2402" width="10.42578125" style="139" customWidth="1"/>
    <col min="2403" max="2643" width="11.42578125" style="139"/>
    <col min="2644" max="2644" width="0.85546875" style="139" customWidth="1"/>
    <col min="2645" max="2645" width="13.5703125" style="139" customWidth="1"/>
    <col min="2646" max="2646" width="17.28515625" style="139" customWidth="1"/>
    <col min="2647" max="2657" width="6.7109375" style="139" customWidth="1"/>
    <col min="2658" max="2658" width="10.42578125" style="139" customWidth="1"/>
    <col min="2659" max="2899" width="11.42578125" style="139"/>
    <col min="2900" max="2900" width="0.85546875" style="139" customWidth="1"/>
    <col min="2901" max="2901" width="13.5703125" style="139" customWidth="1"/>
    <col min="2902" max="2902" width="17.28515625" style="139" customWidth="1"/>
    <col min="2903" max="2913" width="6.7109375" style="139" customWidth="1"/>
    <col min="2914" max="2914" width="10.42578125" style="139" customWidth="1"/>
    <col min="2915" max="3155" width="11.42578125" style="139"/>
    <col min="3156" max="3156" width="0.85546875" style="139" customWidth="1"/>
    <col min="3157" max="3157" width="13.5703125" style="139" customWidth="1"/>
    <col min="3158" max="3158" width="17.28515625" style="139" customWidth="1"/>
    <col min="3159" max="3169" width="6.7109375" style="139" customWidth="1"/>
    <col min="3170" max="3170" width="10.42578125" style="139" customWidth="1"/>
    <col min="3171" max="3411" width="11.42578125" style="139"/>
    <col min="3412" max="3412" width="0.85546875" style="139" customWidth="1"/>
    <col min="3413" max="3413" width="13.5703125" style="139" customWidth="1"/>
    <col min="3414" max="3414" width="17.28515625" style="139" customWidth="1"/>
    <col min="3415" max="3425" width="6.7109375" style="139" customWidth="1"/>
    <col min="3426" max="3426" width="10.42578125" style="139" customWidth="1"/>
    <col min="3427" max="3667" width="11.42578125" style="139"/>
    <col min="3668" max="3668" width="0.85546875" style="139" customWidth="1"/>
    <col min="3669" max="3669" width="13.5703125" style="139" customWidth="1"/>
    <col min="3670" max="3670" width="17.28515625" style="139" customWidth="1"/>
    <col min="3671" max="3681" width="6.7109375" style="139" customWidth="1"/>
    <col min="3682" max="3682" width="10.42578125" style="139" customWidth="1"/>
    <col min="3683" max="3923" width="11.42578125" style="139"/>
    <col min="3924" max="3924" width="0.85546875" style="139" customWidth="1"/>
    <col min="3925" max="3925" width="13.5703125" style="139" customWidth="1"/>
    <col min="3926" max="3926" width="17.28515625" style="139" customWidth="1"/>
    <col min="3927" max="3937" width="6.7109375" style="139" customWidth="1"/>
    <col min="3938" max="3938" width="10.42578125" style="139" customWidth="1"/>
    <col min="3939" max="4179" width="11.42578125" style="139"/>
    <col min="4180" max="4180" width="0.85546875" style="139" customWidth="1"/>
    <col min="4181" max="4181" width="13.5703125" style="139" customWidth="1"/>
    <col min="4182" max="4182" width="17.28515625" style="139" customWidth="1"/>
    <col min="4183" max="4193" width="6.7109375" style="139" customWidth="1"/>
    <col min="4194" max="4194" width="10.42578125" style="139" customWidth="1"/>
    <col min="4195" max="4435" width="11.42578125" style="139"/>
    <col min="4436" max="4436" width="0.85546875" style="139" customWidth="1"/>
    <col min="4437" max="4437" width="13.5703125" style="139" customWidth="1"/>
    <col min="4438" max="4438" width="17.28515625" style="139" customWidth="1"/>
    <col min="4439" max="4449" width="6.7109375" style="139" customWidth="1"/>
    <col min="4450" max="4450" width="10.42578125" style="139" customWidth="1"/>
    <col min="4451" max="4691" width="11.42578125" style="139"/>
    <col min="4692" max="4692" width="0.85546875" style="139" customWidth="1"/>
    <col min="4693" max="4693" width="13.5703125" style="139" customWidth="1"/>
    <col min="4694" max="4694" width="17.28515625" style="139" customWidth="1"/>
    <col min="4695" max="4705" width="6.7109375" style="139" customWidth="1"/>
    <col min="4706" max="4706" width="10.42578125" style="139" customWidth="1"/>
    <col min="4707" max="4947" width="11.42578125" style="139"/>
    <col min="4948" max="4948" width="0.85546875" style="139" customWidth="1"/>
    <col min="4949" max="4949" width="13.5703125" style="139" customWidth="1"/>
    <col min="4950" max="4950" width="17.28515625" style="139" customWidth="1"/>
    <col min="4951" max="4961" width="6.7109375" style="139" customWidth="1"/>
    <col min="4962" max="4962" width="10.42578125" style="139" customWidth="1"/>
    <col min="4963" max="5203" width="11.42578125" style="139"/>
    <col min="5204" max="5204" width="0.85546875" style="139" customWidth="1"/>
    <col min="5205" max="5205" width="13.5703125" style="139" customWidth="1"/>
    <col min="5206" max="5206" width="17.28515625" style="139" customWidth="1"/>
    <col min="5207" max="5217" width="6.7109375" style="139" customWidth="1"/>
    <col min="5218" max="5218" width="10.42578125" style="139" customWidth="1"/>
    <col min="5219" max="5459" width="11.42578125" style="139"/>
    <col min="5460" max="5460" width="0.85546875" style="139" customWidth="1"/>
    <col min="5461" max="5461" width="13.5703125" style="139" customWidth="1"/>
    <col min="5462" max="5462" width="17.28515625" style="139" customWidth="1"/>
    <col min="5463" max="5473" width="6.7109375" style="139" customWidth="1"/>
    <col min="5474" max="5474" width="10.42578125" style="139" customWidth="1"/>
    <col min="5475" max="5715" width="11.42578125" style="139"/>
    <col min="5716" max="5716" width="0.85546875" style="139" customWidth="1"/>
    <col min="5717" max="5717" width="13.5703125" style="139" customWidth="1"/>
    <col min="5718" max="5718" width="17.28515625" style="139" customWidth="1"/>
    <col min="5719" max="5729" width="6.7109375" style="139" customWidth="1"/>
    <col min="5730" max="5730" width="10.42578125" style="139" customWidth="1"/>
    <col min="5731" max="5971" width="11.42578125" style="139"/>
    <col min="5972" max="5972" width="0.85546875" style="139" customWidth="1"/>
    <col min="5973" max="5973" width="13.5703125" style="139" customWidth="1"/>
    <col min="5974" max="5974" width="17.28515625" style="139" customWidth="1"/>
    <col min="5975" max="5985" width="6.7109375" style="139" customWidth="1"/>
    <col min="5986" max="5986" width="10.42578125" style="139" customWidth="1"/>
    <col min="5987" max="6227" width="11.42578125" style="139"/>
    <col min="6228" max="6228" width="0.85546875" style="139" customWidth="1"/>
    <col min="6229" max="6229" width="13.5703125" style="139" customWidth="1"/>
    <col min="6230" max="6230" width="17.28515625" style="139" customWidth="1"/>
    <col min="6231" max="6241" width="6.7109375" style="139" customWidth="1"/>
    <col min="6242" max="6242" width="10.42578125" style="139" customWidth="1"/>
    <col min="6243" max="6483" width="11.42578125" style="139"/>
    <col min="6484" max="6484" width="0.85546875" style="139" customWidth="1"/>
    <col min="6485" max="6485" width="13.5703125" style="139" customWidth="1"/>
    <col min="6486" max="6486" width="17.28515625" style="139" customWidth="1"/>
    <col min="6487" max="6497" width="6.7109375" style="139" customWidth="1"/>
    <col min="6498" max="6498" width="10.42578125" style="139" customWidth="1"/>
    <col min="6499" max="6739" width="11.42578125" style="139"/>
    <col min="6740" max="6740" width="0.85546875" style="139" customWidth="1"/>
    <col min="6741" max="6741" width="13.5703125" style="139" customWidth="1"/>
    <col min="6742" max="6742" width="17.28515625" style="139" customWidth="1"/>
    <col min="6743" max="6753" width="6.7109375" style="139" customWidth="1"/>
    <col min="6754" max="6754" width="10.42578125" style="139" customWidth="1"/>
    <col min="6755" max="6995" width="11.42578125" style="139"/>
    <col min="6996" max="6996" width="0.85546875" style="139" customWidth="1"/>
    <col min="6997" max="6997" width="13.5703125" style="139" customWidth="1"/>
    <col min="6998" max="6998" width="17.28515625" style="139" customWidth="1"/>
    <col min="6999" max="7009" width="6.7109375" style="139" customWidth="1"/>
    <col min="7010" max="7010" width="10.42578125" style="139" customWidth="1"/>
    <col min="7011" max="7251" width="11.42578125" style="139"/>
    <col min="7252" max="7252" width="0.85546875" style="139" customWidth="1"/>
    <col min="7253" max="7253" width="13.5703125" style="139" customWidth="1"/>
    <col min="7254" max="7254" width="17.28515625" style="139" customWidth="1"/>
    <col min="7255" max="7265" width="6.7109375" style="139" customWidth="1"/>
    <col min="7266" max="7266" width="10.42578125" style="139" customWidth="1"/>
    <col min="7267" max="7507" width="11.42578125" style="139"/>
    <col min="7508" max="7508" width="0.85546875" style="139" customWidth="1"/>
    <col min="7509" max="7509" width="13.5703125" style="139" customWidth="1"/>
    <col min="7510" max="7510" width="17.28515625" style="139" customWidth="1"/>
    <col min="7511" max="7521" width="6.7109375" style="139" customWidth="1"/>
    <col min="7522" max="7522" width="10.42578125" style="139" customWidth="1"/>
    <col min="7523" max="7763" width="11.42578125" style="139"/>
    <col min="7764" max="7764" width="0.85546875" style="139" customWidth="1"/>
    <col min="7765" max="7765" width="13.5703125" style="139" customWidth="1"/>
    <col min="7766" max="7766" width="17.28515625" style="139" customWidth="1"/>
    <col min="7767" max="7777" width="6.7109375" style="139" customWidth="1"/>
    <col min="7778" max="7778" width="10.42578125" style="139" customWidth="1"/>
    <col min="7779" max="8019" width="11.42578125" style="139"/>
    <col min="8020" max="8020" width="0.85546875" style="139" customWidth="1"/>
    <col min="8021" max="8021" width="13.5703125" style="139" customWidth="1"/>
    <col min="8022" max="8022" width="17.28515625" style="139" customWidth="1"/>
    <col min="8023" max="8033" width="6.7109375" style="139" customWidth="1"/>
    <col min="8034" max="8034" width="10.42578125" style="139" customWidth="1"/>
    <col min="8035" max="8275" width="11.42578125" style="139"/>
    <col min="8276" max="8276" width="0.85546875" style="139" customWidth="1"/>
    <col min="8277" max="8277" width="13.5703125" style="139" customWidth="1"/>
    <col min="8278" max="8278" width="17.28515625" style="139" customWidth="1"/>
    <col min="8279" max="8289" width="6.7109375" style="139" customWidth="1"/>
    <col min="8290" max="8290" width="10.42578125" style="139" customWidth="1"/>
    <col min="8291" max="8531" width="11.42578125" style="139"/>
    <col min="8532" max="8532" width="0.85546875" style="139" customWidth="1"/>
    <col min="8533" max="8533" width="13.5703125" style="139" customWidth="1"/>
    <col min="8534" max="8534" width="17.28515625" style="139" customWidth="1"/>
    <col min="8535" max="8545" width="6.7109375" style="139" customWidth="1"/>
    <col min="8546" max="8546" width="10.42578125" style="139" customWidth="1"/>
    <col min="8547" max="8787" width="11.42578125" style="139"/>
    <col min="8788" max="8788" width="0.85546875" style="139" customWidth="1"/>
    <col min="8789" max="8789" width="13.5703125" style="139" customWidth="1"/>
    <col min="8790" max="8790" width="17.28515625" style="139" customWidth="1"/>
    <col min="8791" max="8801" width="6.7109375" style="139" customWidth="1"/>
    <col min="8802" max="8802" width="10.42578125" style="139" customWidth="1"/>
    <col min="8803" max="9043" width="11.42578125" style="139"/>
    <col min="9044" max="9044" width="0.85546875" style="139" customWidth="1"/>
    <col min="9045" max="9045" width="13.5703125" style="139" customWidth="1"/>
    <col min="9046" max="9046" width="17.28515625" style="139" customWidth="1"/>
    <col min="9047" max="9057" width="6.7109375" style="139" customWidth="1"/>
    <col min="9058" max="9058" width="10.42578125" style="139" customWidth="1"/>
    <col min="9059" max="9299" width="11.42578125" style="139"/>
    <col min="9300" max="9300" width="0.85546875" style="139" customWidth="1"/>
    <col min="9301" max="9301" width="13.5703125" style="139" customWidth="1"/>
    <col min="9302" max="9302" width="17.28515625" style="139" customWidth="1"/>
    <col min="9303" max="9313" width="6.7109375" style="139" customWidth="1"/>
    <col min="9314" max="9314" width="10.42578125" style="139" customWidth="1"/>
    <col min="9315" max="9555" width="11.42578125" style="139"/>
    <col min="9556" max="9556" width="0.85546875" style="139" customWidth="1"/>
    <col min="9557" max="9557" width="13.5703125" style="139" customWidth="1"/>
    <col min="9558" max="9558" width="17.28515625" style="139" customWidth="1"/>
    <col min="9559" max="9569" width="6.7109375" style="139" customWidth="1"/>
    <col min="9570" max="9570" width="10.42578125" style="139" customWidth="1"/>
    <col min="9571" max="9811" width="11.42578125" style="139"/>
    <col min="9812" max="9812" width="0.85546875" style="139" customWidth="1"/>
    <col min="9813" max="9813" width="13.5703125" style="139" customWidth="1"/>
    <col min="9814" max="9814" width="17.28515625" style="139" customWidth="1"/>
    <col min="9815" max="9825" width="6.7109375" style="139" customWidth="1"/>
    <col min="9826" max="9826" width="10.42578125" style="139" customWidth="1"/>
    <col min="9827" max="10067" width="11.42578125" style="139"/>
    <col min="10068" max="10068" width="0.85546875" style="139" customWidth="1"/>
    <col min="10069" max="10069" width="13.5703125" style="139" customWidth="1"/>
    <col min="10070" max="10070" width="17.28515625" style="139" customWidth="1"/>
    <col min="10071" max="10081" width="6.7109375" style="139" customWidth="1"/>
    <col min="10082" max="10082" width="10.42578125" style="139" customWidth="1"/>
    <col min="10083" max="10323" width="11.42578125" style="139"/>
    <col min="10324" max="10324" width="0.85546875" style="139" customWidth="1"/>
    <col min="10325" max="10325" width="13.5703125" style="139" customWidth="1"/>
    <col min="10326" max="10326" width="17.28515625" style="139" customWidth="1"/>
    <col min="10327" max="10337" width="6.7109375" style="139" customWidth="1"/>
    <col min="10338" max="10338" width="10.42578125" style="139" customWidth="1"/>
    <col min="10339" max="10579" width="11.42578125" style="139"/>
    <col min="10580" max="10580" width="0.85546875" style="139" customWidth="1"/>
    <col min="10581" max="10581" width="13.5703125" style="139" customWidth="1"/>
    <col min="10582" max="10582" width="17.28515625" style="139" customWidth="1"/>
    <col min="10583" max="10593" width="6.7109375" style="139" customWidth="1"/>
    <col min="10594" max="10594" width="10.42578125" style="139" customWidth="1"/>
    <col min="10595" max="10835" width="11.42578125" style="139"/>
    <col min="10836" max="10836" width="0.85546875" style="139" customWidth="1"/>
    <col min="10837" max="10837" width="13.5703125" style="139" customWidth="1"/>
    <col min="10838" max="10838" width="17.28515625" style="139" customWidth="1"/>
    <col min="10839" max="10849" width="6.7109375" style="139" customWidth="1"/>
    <col min="10850" max="10850" width="10.42578125" style="139" customWidth="1"/>
    <col min="10851" max="11091" width="11.42578125" style="139"/>
    <col min="11092" max="11092" width="0.85546875" style="139" customWidth="1"/>
    <col min="11093" max="11093" width="13.5703125" style="139" customWidth="1"/>
    <col min="11094" max="11094" width="17.28515625" style="139" customWidth="1"/>
    <col min="11095" max="11105" width="6.7109375" style="139" customWidth="1"/>
    <col min="11106" max="11106" width="10.42578125" style="139" customWidth="1"/>
    <col min="11107" max="11347" width="11.42578125" style="139"/>
    <col min="11348" max="11348" width="0.85546875" style="139" customWidth="1"/>
    <col min="11349" max="11349" width="13.5703125" style="139" customWidth="1"/>
    <col min="11350" max="11350" width="17.28515625" style="139" customWidth="1"/>
    <col min="11351" max="11361" width="6.7109375" style="139" customWidth="1"/>
    <col min="11362" max="11362" width="10.42578125" style="139" customWidth="1"/>
    <col min="11363" max="11603" width="11.42578125" style="139"/>
    <col min="11604" max="11604" width="0.85546875" style="139" customWidth="1"/>
    <col min="11605" max="11605" width="13.5703125" style="139" customWidth="1"/>
    <col min="11606" max="11606" width="17.28515625" style="139" customWidth="1"/>
    <col min="11607" max="11617" width="6.7109375" style="139" customWidth="1"/>
    <col min="11618" max="11618" width="10.42578125" style="139" customWidth="1"/>
    <col min="11619" max="11859" width="11.42578125" style="139"/>
    <col min="11860" max="11860" width="0.85546875" style="139" customWidth="1"/>
    <col min="11861" max="11861" width="13.5703125" style="139" customWidth="1"/>
    <col min="11862" max="11862" width="17.28515625" style="139" customWidth="1"/>
    <col min="11863" max="11873" width="6.7109375" style="139" customWidth="1"/>
    <col min="11874" max="11874" width="10.42578125" style="139" customWidth="1"/>
    <col min="11875" max="12115" width="11.42578125" style="139"/>
    <col min="12116" max="12116" width="0.85546875" style="139" customWidth="1"/>
    <col min="12117" max="12117" width="13.5703125" style="139" customWidth="1"/>
    <col min="12118" max="12118" width="17.28515625" style="139" customWidth="1"/>
    <col min="12119" max="12129" width="6.7109375" style="139" customWidth="1"/>
    <col min="12130" max="12130" width="10.42578125" style="139" customWidth="1"/>
    <col min="12131" max="12371" width="11.42578125" style="139"/>
    <col min="12372" max="12372" width="0.85546875" style="139" customWidth="1"/>
    <col min="12373" max="12373" width="13.5703125" style="139" customWidth="1"/>
    <col min="12374" max="12374" width="17.28515625" style="139" customWidth="1"/>
    <col min="12375" max="12385" width="6.7109375" style="139" customWidth="1"/>
    <col min="12386" max="12386" width="10.42578125" style="139" customWidth="1"/>
    <col min="12387" max="12627" width="11.42578125" style="139"/>
    <col min="12628" max="12628" width="0.85546875" style="139" customWidth="1"/>
    <col min="12629" max="12629" width="13.5703125" style="139" customWidth="1"/>
    <col min="12630" max="12630" width="17.28515625" style="139" customWidth="1"/>
    <col min="12631" max="12641" width="6.7109375" style="139" customWidth="1"/>
    <col min="12642" max="12642" width="10.42578125" style="139" customWidth="1"/>
    <col min="12643" max="12883" width="11.42578125" style="139"/>
    <col min="12884" max="12884" width="0.85546875" style="139" customWidth="1"/>
    <col min="12885" max="12885" width="13.5703125" style="139" customWidth="1"/>
    <col min="12886" max="12886" width="17.28515625" style="139" customWidth="1"/>
    <col min="12887" max="12897" width="6.7109375" style="139" customWidth="1"/>
    <col min="12898" max="12898" width="10.42578125" style="139" customWidth="1"/>
    <col min="12899" max="13139" width="11.42578125" style="139"/>
    <col min="13140" max="13140" width="0.85546875" style="139" customWidth="1"/>
    <col min="13141" max="13141" width="13.5703125" style="139" customWidth="1"/>
    <col min="13142" max="13142" width="17.28515625" style="139" customWidth="1"/>
    <col min="13143" max="13153" width="6.7109375" style="139" customWidth="1"/>
    <col min="13154" max="13154" width="10.42578125" style="139" customWidth="1"/>
    <col min="13155" max="13395" width="11.42578125" style="139"/>
    <col min="13396" max="13396" width="0.85546875" style="139" customWidth="1"/>
    <col min="13397" max="13397" width="13.5703125" style="139" customWidth="1"/>
    <col min="13398" max="13398" width="17.28515625" style="139" customWidth="1"/>
    <col min="13399" max="13409" width="6.7109375" style="139" customWidth="1"/>
    <col min="13410" max="13410" width="10.42578125" style="139" customWidth="1"/>
    <col min="13411" max="13651" width="11.42578125" style="139"/>
    <col min="13652" max="13652" width="0.85546875" style="139" customWidth="1"/>
    <col min="13653" max="13653" width="13.5703125" style="139" customWidth="1"/>
    <col min="13654" max="13654" width="17.28515625" style="139" customWidth="1"/>
    <col min="13655" max="13665" width="6.7109375" style="139" customWidth="1"/>
    <col min="13666" max="13666" width="10.42578125" style="139" customWidth="1"/>
    <col min="13667" max="13907" width="11.42578125" style="139"/>
    <col min="13908" max="13908" width="0.85546875" style="139" customWidth="1"/>
    <col min="13909" max="13909" width="13.5703125" style="139" customWidth="1"/>
    <col min="13910" max="13910" width="17.28515625" style="139" customWidth="1"/>
    <col min="13911" max="13921" width="6.7109375" style="139" customWidth="1"/>
    <col min="13922" max="13922" width="10.42578125" style="139" customWidth="1"/>
    <col min="13923" max="14163" width="11.42578125" style="139"/>
    <col min="14164" max="14164" width="0.85546875" style="139" customWidth="1"/>
    <col min="14165" max="14165" width="13.5703125" style="139" customWidth="1"/>
    <col min="14166" max="14166" width="17.28515625" style="139" customWidth="1"/>
    <col min="14167" max="14177" width="6.7109375" style="139" customWidth="1"/>
    <col min="14178" max="14178" width="10.42578125" style="139" customWidth="1"/>
    <col min="14179" max="16384" width="11.42578125" style="139"/>
  </cols>
  <sheetData>
    <row r="1" spans="1:17" s="58" customFormat="1" ht="8.25" customHeight="1" x14ac:dyDescent="0.2">
      <c r="A1" s="153"/>
      <c r="B1" s="27"/>
      <c r="C1" s="27"/>
      <c r="D1" s="27"/>
      <c r="E1" s="27"/>
      <c r="F1" s="27"/>
      <c r="G1" s="27"/>
      <c r="H1" s="27"/>
      <c r="I1" s="27"/>
      <c r="J1" s="27"/>
      <c r="K1" s="27"/>
      <c r="L1" s="27"/>
      <c r="M1" s="27"/>
      <c r="N1" s="27"/>
      <c r="O1" s="27"/>
    </row>
    <row r="2" spans="1:17" s="58" customFormat="1" ht="50.25" customHeight="1" x14ac:dyDescent="0.2">
      <c r="B2" s="1990" t="s">
        <v>4271</v>
      </c>
      <c r="C2" s="1990"/>
      <c r="D2" s="1990"/>
      <c r="E2" s="1990"/>
      <c r="F2" s="1990"/>
      <c r="G2" s="1990"/>
      <c r="H2" s="1990"/>
      <c r="I2" s="1990"/>
      <c r="J2" s="315"/>
      <c r="K2" s="315"/>
      <c r="L2" s="315"/>
      <c r="M2" s="315"/>
      <c r="N2" s="315"/>
      <c r="O2" s="315"/>
    </row>
    <row r="3" spans="1:17" s="1" customFormat="1" ht="14.25" customHeight="1" x14ac:dyDescent="0.25">
      <c r="B3" s="1843" t="s">
        <v>842</v>
      </c>
      <c r="C3" s="1843"/>
      <c r="D3"/>
      <c r="E3"/>
      <c r="F3" s="316"/>
      <c r="G3" s="316"/>
      <c r="H3" s="316"/>
      <c r="I3" s="316"/>
      <c r="J3" s="316"/>
      <c r="K3" s="316"/>
      <c r="L3" s="316"/>
      <c r="M3"/>
      <c r="N3"/>
      <c r="O3"/>
    </row>
    <row r="4" spans="1:17" s="1" customFormat="1" ht="14.25" customHeight="1" thickBot="1" x14ac:dyDescent="0.3">
      <c r="B4" s="342"/>
      <c r="C4"/>
      <c r="D4"/>
      <c r="E4"/>
      <c r="F4" s="316"/>
      <c r="G4" s="316"/>
      <c r="H4" s="316"/>
      <c r="I4" s="316"/>
      <c r="J4" s="316"/>
      <c r="K4" s="316"/>
      <c r="L4" s="316"/>
      <c r="M4"/>
      <c r="N4"/>
      <c r="O4"/>
    </row>
    <row r="5" spans="1:17" s="210" customFormat="1" ht="28.5" customHeight="1" x14ac:dyDescent="0.2">
      <c r="A5" s="209"/>
      <c r="B5" s="1810" t="s">
        <v>3690</v>
      </c>
      <c r="C5" s="1811"/>
      <c r="D5" s="1816" t="s">
        <v>901</v>
      </c>
      <c r="E5" s="1816"/>
      <c r="F5" s="1818" t="s">
        <v>896</v>
      </c>
      <c r="G5" s="1818"/>
      <c r="H5" s="1819"/>
      <c r="I5" s="1819"/>
      <c r="J5" s="1819"/>
      <c r="K5" s="1819"/>
      <c r="L5" s="1819"/>
      <c r="M5" s="1819"/>
      <c r="N5" s="1819"/>
      <c r="O5" s="1819"/>
      <c r="P5" s="1819"/>
      <c r="Q5" s="1820" t="s">
        <v>890</v>
      </c>
    </row>
    <row r="6" spans="1:17" s="210" customFormat="1" ht="29.25" customHeight="1" x14ac:dyDescent="0.2">
      <c r="A6" s="209"/>
      <c r="B6" s="1812"/>
      <c r="C6" s="1813"/>
      <c r="D6" s="1817"/>
      <c r="E6" s="1817"/>
      <c r="F6" s="1823" t="s">
        <v>2872</v>
      </c>
      <c r="G6" s="1823"/>
      <c r="H6" s="1824"/>
      <c r="I6" s="1824"/>
      <c r="J6" s="1824"/>
      <c r="K6" s="1824"/>
      <c r="L6" s="1824"/>
      <c r="M6" s="1824"/>
      <c r="N6" s="1824"/>
      <c r="O6" s="1825" t="s">
        <v>2871</v>
      </c>
      <c r="P6" s="1825" t="s">
        <v>893</v>
      </c>
      <c r="Q6" s="1821"/>
    </row>
    <row r="7" spans="1:17" s="210" customFormat="1" ht="142.5" customHeight="1" x14ac:dyDescent="0.2">
      <c r="A7" s="209"/>
      <c r="B7" s="1814"/>
      <c r="C7" s="1815"/>
      <c r="D7" s="1356" t="s">
        <v>4349</v>
      </c>
      <c r="E7" s="211" t="s">
        <v>894</v>
      </c>
      <c r="F7" s="211" t="s">
        <v>4678</v>
      </c>
      <c r="G7" s="1348" t="s">
        <v>4272</v>
      </c>
      <c r="H7" s="211" t="s">
        <v>891</v>
      </c>
      <c r="I7" s="211" t="s">
        <v>2870</v>
      </c>
      <c r="J7" s="211" t="s">
        <v>892</v>
      </c>
      <c r="K7" s="1347" t="s">
        <v>4273</v>
      </c>
      <c r="L7" s="1347" t="s">
        <v>4350</v>
      </c>
      <c r="M7" s="1347" t="s">
        <v>4351</v>
      </c>
      <c r="N7" s="211" t="s">
        <v>895</v>
      </c>
      <c r="O7" s="1991"/>
      <c r="P7" s="1991"/>
      <c r="Q7" s="1822"/>
    </row>
    <row r="8" spans="1:17" s="210" customFormat="1" ht="6.75" customHeight="1" thickBot="1" x14ac:dyDescent="0.3">
      <c r="A8" s="209"/>
      <c r="B8" s="212"/>
      <c r="C8" s="212"/>
      <c r="D8" s="213"/>
      <c r="E8" s="213"/>
      <c r="F8" s="213"/>
      <c r="G8" s="213"/>
      <c r="H8" s="213"/>
      <c r="I8" s="213"/>
      <c r="J8" s="213"/>
      <c r="K8" s="213"/>
      <c r="L8" s="213"/>
      <c r="M8" s="213"/>
      <c r="N8" s="213"/>
      <c r="O8" s="214"/>
      <c r="P8" s="214"/>
      <c r="Q8" s="212"/>
    </row>
    <row r="9" spans="1:17" s="210" customFormat="1" ht="35.25" customHeight="1" thickBot="1" x14ac:dyDescent="0.25">
      <c r="A9" s="209"/>
      <c r="B9" s="1838" t="s">
        <v>889</v>
      </c>
      <c r="C9" s="1839"/>
      <c r="D9" s="1839"/>
      <c r="E9" s="1839"/>
      <c r="F9" s="1839"/>
      <c r="G9" s="1839"/>
      <c r="H9" s="1839"/>
      <c r="I9" s="1839"/>
      <c r="J9" s="1839"/>
      <c r="K9" s="1839"/>
      <c r="L9" s="1839"/>
      <c r="M9" s="1839"/>
      <c r="N9" s="1839"/>
      <c r="O9" s="1839"/>
      <c r="P9" s="1839"/>
      <c r="Q9" s="1840"/>
    </row>
    <row r="10" spans="1:17" s="210" customFormat="1" ht="30.75" customHeight="1" x14ac:dyDescent="0.2">
      <c r="B10" s="1841" t="s">
        <v>1463</v>
      </c>
      <c r="C10" s="624" t="s">
        <v>884</v>
      </c>
      <c r="D10" s="622"/>
      <c r="E10" s="622"/>
      <c r="F10" s="622"/>
      <c r="G10" s="1357"/>
      <c r="H10" s="622"/>
      <c r="I10" s="622"/>
      <c r="J10" s="622"/>
      <c r="K10" s="1358"/>
      <c r="L10" s="1357"/>
      <c r="M10" s="1357"/>
      <c r="N10" s="622"/>
      <c r="O10" s="622"/>
      <c r="P10" s="622"/>
      <c r="Q10" s="625" t="str">
        <f t="shared" ref="Q10:Q16" si="0">IF(AND(D10="",E10="",F10="",J10="",P10=""),"",SUM(D10:P10))</f>
        <v/>
      </c>
    </row>
    <row r="11" spans="1:17" s="210" customFormat="1" ht="47.25" customHeight="1" x14ac:dyDescent="0.2">
      <c r="B11" s="1789"/>
      <c r="C11" s="616" t="s">
        <v>2864</v>
      </c>
      <c r="D11" s="623"/>
      <c r="E11" s="623"/>
      <c r="F11" s="623"/>
      <c r="G11" s="1358"/>
      <c r="H11" s="623"/>
      <c r="I11" s="623"/>
      <c r="J11" s="623"/>
      <c r="K11" s="1358"/>
      <c r="L11" s="1358"/>
      <c r="M11" s="1358"/>
      <c r="N11" s="623"/>
      <c r="O11" s="623"/>
      <c r="P11" s="623"/>
      <c r="Q11" s="617" t="str">
        <f t="shared" si="0"/>
        <v/>
      </c>
    </row>
    <row r="12" spans="1:17" s="210" customFormat="1" ht="30.75" customHeight="1" x14ac:dyDescent="0.2">
      <c r="B12" s="1789"/>
      <c r="C12" s="616" t="s">
        <v>885</v>
      </c>
      <c r="D12" s="1363"/>
      <c r="E12" s="623"/>
      <c r="F12" s="623"/>
      <c r="G12" s="1358"/>
      <c r="H12" s="623"/>
      <c r="I12" s="623"/>
      <c r="J12" s="623"/>
      <c r="K12" s="1358"/>
      <c r="L12" s="1358"/>
      <c r="M12" s="1358"/>
      <c r="N12" s="623"/>
      <c r="O12" s="623"/>
      <c r="P12" s="623"/>
      <c r="Q12" s="617" t="str">
        <f t="shared" si="0"/>
        <v/>
      </c>
    </row>
    <row r="13" spans="1:17" s="210" customFormat="1" ht="29.25" customHeight="1" x14ac:dyDescent="0.2">
      <c r="B13" s="1789" t="s">
        <v>886</v>
      </c>
      <c r="C13" s="1842"/>
      <c r="D13" s="1363"/>
      <c r="E13" s="623"/>
      <c r="F13" s="623"/>
      <c r="G13" s="1358"/>
      <c r="H13" s="623"/>
      <c r="I13" s="623"/>
      <c r="J13" s="623"/>
      <c r="K13" s="1358"/>
      <c r="L13" s="1358"/>
      <c r="M13" s="1358"/>
      <c r="N13" s="623"/>
      <c r="O13" s="623"/>
      <c r="P13" s="623"/>
      <c r="Q13" s="617" t="str">
        <f t="shared" si="0"/>
        <v/>
      </c>
    </row>
    <row r="14" spans="1:17" s="210" customFormat="1" ht="28.5" customHeight="1" x14ac:dyDescent="0.2">
      <c r="B14" s="1789" t="s">
        <v>887</v>
      </c>
      <c r="C14" s="1790"/>
      <c r="D14" s="1346"/>
      <c r="E14" s="215"/>
      <c r="F14" s="215"/>
      <c r="G14" s="1359"/>
      <c r="H14" s="215"/>
      <c r="I14" s="215"/>
      <c r="J14" s="215"/>
      <c r="K14" s="1359"/>
      <c r="L14" s="1359"/>
      <c r="M14" s="1359"/>
      <c r="N14" s="215"/>
      <c r="O14" s="215"/>
      <c r="P14" s="215"/>
      <c r="Q14" s="217" t="str">
        <f t="shared" si="0"/>
        <v/>
      </c>
    </row>
    <row r="15" spans="1:17" s="210" customFormat="1" ht="27" customHeight="1" x14ac:dyDescent="0.2">
      <c r="B15" s="1789" t="s">
        <v>888</v>
      </c>
      <c r="C15" s="1791"/>
      <c r="D15" s="1346"/>
      <c r="E15" s="216"/>
      <c r="F15" s="216"/>
      <c r="G15" s="1358"/>
      <c r="H15" s="216"/>
      <c r="I15" s="216"/>
      <c r="J15" s="216"/>
      <c r="K15" s="1358"/>
      <c r="L15" s="1358"/>
      <c r="M15" s="1358"/>
      <c r="N15" s="216"/>
      <c r="O15" s="216"/>
      <c r="P15" s="216"/>
      <c r="Q15" s="217" t="str">
        <f t="shared" si="0"/>
        <v/>
      </c>
    </row>
    <row r="16" spans="1:17" s="210" customFormat="1" ht="28.5" customHeight="1" x14ac:dyDescent="0.2">
      <c r="B16" s="1792" t="s">
        <v>2865</v>
      </c>
      <c r="C16" s="1793"/>
      <c r="D16" s="218"/>
      <c r="E16" s="218"/>
      <c r="F16" s="218"/>
      <c r="G16" s="1360"/>
      <c r="H16" s="218"/>
      <c r="I16" s="218"/>
      <c r="J16" s="218"/>
      <c r="K16" s="1360"/>
      <c r="L16" s="1360"/>
      <c r="M16" s="1360"/>
      <c r="N16" s="218"/>
      <c r="O16" s="218"/>
      <c r="P16" s="218"/>
      <c r="Q16" s="219" t="str">
        <f t="shared" si="0"/>
        <v/>
      </c>
    </row>
    <row r="17" spans="2:20" s="210" customFormat="1" ht="28.5" customHeight="1" thickBot="1" x14ac:dyDescent="0.25">
      <c r="B17" s="1827" t="s">
        <v>3684</v>
      </c>
      <c r="C17" s="1828"/>
      <c r="D17" s="220" t="str">
        <f>IF(AND(D10="",D11="",D12="",D13="",D14="",D15="",D16=""),"",SUM(D10:D16))</f>
        <v/>
      </c>
      <c r="E17" s="269" t="str">
        <f t="shared" ref="E17:Q17" si="1">IF(AND(E10="",E11="",E12="",E13="",E14="",E15="",E16=""),"",SUM(E10:E16))</f>
        <v/>
      </c>
      <c r="F17" s="220" t="str">
        <f t="shared" si="1"/>
        <v/>
      </c>
      <c r="G17" s="1361"/>
      <c r="H17" s="270" t="str">
        <f t="shared" si="1"/>
        <v/>
      </c>
      <c r="I17" s="220" t="str">
        <f t="shared" si="1"/>
        <v/>
      </c>
      <c r="J17" s="220" t="str">
        <f t="shared" si="1"/>
        <v/>
      </c>
      <c r="K17" s="1362"/>
      <c r="L17" s="1362" t="str">
        <f t="shared" ref="L17:M17" si="2">IF(AND(L10="",L11="",L12="",L13="",L14="",L15="",L16=""),"",SUM(L10:L16))</f>
        <v/>
      </c>
      <c r="M17" s="1362" t="str">
        <f t="shared" si="2"/>
        <v/>
      </c>
      <c r="N17" s="220" t="str">
        <f t="shared" si="1"/>
        <v/>
      </c>
      <c r="O17" s="220" t="str">
        <f t="shared" si="1"/>
        <v/>
      </c>
      <c r="P17" s="220" t="str">
        <f t="shared" si="1"/>
        <v/>
      </c>
      <c r="Q17" s="221" t="str">
        <f t="shared" si="1"/>
        <v/>
      </c>
    </row>
    <row r="18" spans="2:20" s="210" customFormat="1" ht="3.95" customHeight="1" thickBot="1" x14ac:dyDescent="0.25">
      <c r="B18" s="222"/>
      <c r="C18" s="222"/>
      <c r="D18" s="132"/>
      <c r="E18" s="132"/>
      <c r="F18" s="132"/>
      <c r="G18" s="132"/>
      <c r="H18" s="132"/>
      <c r="I18" s="132"/>
      <c r="J18" s="132"/>
      <c r="K18" s="132"/>
      <c r="L18" s="132"/>
      <c r="M18" s="132"/>
      <c r="N18" s="132"/>
      <c r="O18" s="132"/>
      <c r="P18" s="132"/>
      <c r="Q18" s="223"/>
    </row>
    <row r="19" spans="2:20" s="210" customFormat="1" ht="37.5" customHeight="1" thickBot="1" x14ac:dyDescent="0.25">
      <c r="B19" s="1829" t="s">
        <v>4353</v>
      </c>
      <c r="C19" s="1830"/>
      <c r="D19" s="1346"/>
      <c r="E19" s="1346"/>
      <c r="F19" s="225"/>
      <c r="G19" s="225"/>
      <c r="H19" s="225"/>
      <c r="I19" s="225"/>
      <c r="J19" s="225"/>
      <c r="K19" s="225"/>
      <c r="L19" s="225"/>
      <c r="M19" s="225"/>
      <c r="N19" s="225"/>
      <c r="O19" s="225"/>
      <c r="P19" s="225"/>
      <c r="Q19" s="226"/>
      <c r="S19" s="227"/>
      <c r="T19" s="227"/>
    </row>
    <row r="20" spans="2:20" s="210" customFormat="1" ht="9.9499999999999993" customHeight="1" thickBot="1" x14ac:dyDescent="0.25">
      <c r="B20" s="1831"/>
      <c r="C20" s="1832"/>
      <c r="D20" s="1832"/>
      <c r="E20" s="1832"/>
      <c r="F20" s="1832"/>
      <c r="G20" s="1832"/>
      <c r="H20" s="1832"/>
      <c r="I20" s="1832"/>
      <c r="J20" s="1832"/>
      <c r="K20" s="1832"/>
      <c r="L20" s="1832"/>
      <c r="M20" s="1832"/>
      <c r="N20" s="1832"/>
      <c r="O20" s="1832"/>
      <c r="P20" s="1832"/>
      <c r="Q20" s="1832"/>
      <c r="S20" s="227"/>
      <c r="T20" s="227"/>
    </row>
    <row r="21" spans="2:20" s="210" customFormat="1" ht="34.5" customHeight="1" x14ac:dyDescent="0.2">
      <c r="B21" s="1833" t="s">
        <v>3685</v>
      </c>
      <c r="C21" s="1834"/>
      <c r="D21" s="1834"/>
      <c r="E21" s="1834"/>
      <c r="F21" s="1834"/>
      <c r="G21" s="1834"/>
      <c r="H21" s="1834"/>
      <c r="I21" s="1834"/>
      <c r="J21" s="1834"/>
      <c r="K21" s="1834"/>
      <c r="L21" s="1834"/>
      <c r="M21" s="1834"/>
      <c r="N21" s="1834"/>
      <c r="O21" s="1834"/>
      <c r="P21" s="1834"/>
      <c r="Q21" s="1835"/>
      <c r="S21" s="228"/>
    </row>
    <row r="22" spans="2:20" s="210" customFormat="1" ht="39" customHeight="1" x14ac:dyDescent="0.2">
      <c r="B22" s="1836" t="s">
        <v>2866</v>
      </c>
      <c r="C22" s="1837"/>
      <c r="D22" s="1346"/>
      <c r="E22" s="229"/>
      <c r="F22" s="229"/>
      <c r="G22" s="229"/>
      <c r="H22" s="229"/>
      <c r="I22" s="229"/>
      <c r="J22" s="229"/>
      <c r="K22" s="229"/>
      <c r="L22" s="229"/>
      <c r="M22" s="229"/>
      <c r="N22" s="229"/>
      <c r="O22" s="229"/>
      <c r="P22" s="229"/>
      <c r="Q22" s="217"/>
      <c r="S22" s="228"/>
    </row>
    <row r="23" spans="2:20" s="210" customFormat="1" ht="37.5" customHeight="1" x14ac:dyDescent="0.2">
      <c r="B23" s="1836" t="s">
        <v>2867</v>
      </c>
      <c r="C23" s="1837"/>
      <c r="D23" s="1346"/>
      <c r="E23" s="229"/>
      <c r="F23" s="1363"/>
      <c r="G23" s="1363"/>
      <c r="H23" s="1363"/>
      <c r="I23" s="1363"/>
      <c r="J23" s="1363"/>
      <c r="K23" s="1363"/>
      <c r="L23" s="1363"/>
      <c r="M23" s="1363"/>
      <c r="N23" s="1363"/>
      <c r="O23" s="229"/>
      <c r="P23" s="229"/>
      <c r="Q23" s="217"/>
      <c r="S23" s="228"/>
    </row>
    <row r="24" spans="2:20" s="210" customFormat="1" ht="36.75" customHeight="1" thickBot="1" x14ac:dyDescent="0.25">
      <c r="B24" s="1794" t="s">
        <v>2868</v>
      </c>
      <c r="C24" s="1795"/>
      <c r="D24" s="230"/>
      <c r="E24" s="271"/>
      <c r="F24" s="230"/>
      <c r="G24" s="272"/>
      <c r="H24" s="272"/>
      <c r="I24" s="230"/>
      <c r="J24" s="230"/>
      <c r="K24" s="230"/>
      <c r="L24" s="230"/>
      <c r="M24" s="230"/>
      <c r="N24" s="230"/>
      <c r="O24" s="230"/>
      <c r="P24" s="230"/>
      <c r="Q24" s="221"/>
      <c r="S24" s="228"/>
    </row>
    <row r="25" spans="2:20" s="210" customFormat="1" ht="3.95" customHeight="1" thickBot="1" x14ac:dyDescent="0.25">
      <c r="B25" s="231"/>
      <c r="C25" s="231"/>
      <c r="D25" s="232"/>
      <c r="E25" s="232"/>
      <c r="F25" s="232"/>
      <c r="G25" s="232"/>
      <c r="H25" s="232"/>
      <c r="I25" s="232"/>
      <c r="J25" s="232"/>
      <c r="K25" s="232"/>
      <c r="L25" s="232"/>
      <c r="M25" s="232"/>
      <c r="N25" s="232"/>
      <c r="O25" s="232"/>
      <c r="P25" s="232"/>
      <c r="Q25" s="132"/>
      <c r="S25" s="228"/>
    </row>
    <row r="26" spans="2:20" s="228" customFormat="1" ht="37.5" customHeight="1" thickBot="1" x14ac:dyDescent="0.25">
      <c r="B26" s="1796" t="s">
        <v>2869</v>
      </c>
      <c r="C26" s="1797"/>
      <c r="D26" s="233"/>
      <c r="E26" s="233"/>
      <c r="F26" s="233"/>
      <c r="G26" s="233"/>
      <c r="H26" s="233"/>
      <c r="I26" s="233"/>
      <c r="J26" s="233"/>
      <c r="K26" s="233"/>
      <c r="L26" s="233"/>
      <c r="M26" s="233"/>
      <c r="N26" s="233"/>
      <c r="O26" s="233"/>
      <c r="P26" s="233"/>
      <c r="Q26" s="234"/>
    </row>
    <row r="27" spans="2:20" s="210" customFormat="1" ht="10.5" customHeight="1" thickBot="1" x14ac:dyDescent="0.25">
      <c r="B27" s="235"/>
      <c r="C27" s="236"/>
      <c r="D27" s="237"/>
      <c r="E27" s="237"/>
      <c r="F27" s="237"/>
      <c r="G27" s="237"/>
      <c r="H27" s="237"/>
      <c r="I27" s="232"/>
      <c r="J27" s="232"/>
      <c r="K27" s="232"/>
      <c r="L27" s="232"/>
      <c r="M27" s="232"/>
      <c r="N27" s="232"/>
      <c r="O27" s="232"/>
      <c r="P27" s="232"/>
      <c r="Q27" s="232"/>
      <c r="S27" s="228"/>
    </row>
    <row r="28" spans="2:20" s="210" customFormat="1" ht="54" customHeight="1" thickBot="1" x14ac:dyDescent="0.25">
      <c r="B28" s="1798" t="s">
        <v>3686</v>
      </c>
      <c r="C28" s="1799"/>
      <c r="D28" s="238"/>
      <c r="E28" s="238"/>
      <c r="F28" s="238"/>
      <c r="G28" s="238"/>
      <c r="H28" s="238"/>
      <c r="I28" s="238"/>
      <c r="J28" s="238"/>
      <c r="K28" s="238"/>
      <c r="L28" s="238"/>
      <c r="M28" s="238"/>
      <c r="N28" s="238"/>
      <c r="O28" s="238"/>
      <c r="P28" s="238"/>
      <c r="Q28" s="239"/>
      <c r="R28" s="489"/>
    </row>
    <row r="29" spans="2:20" s="210" customFormat="1" ht="15" customHeight="1" thickBot="1" x14ac:dyDescent="0.25">
      <c r="B29" s="240"/>
      <c r="C29" s="240"/>
      <c r="D29" s="241"/>
      <c r="E29" s="241"/>
      <c r="F29" s="241"/>
      <c r="G29" s="241"/>
      <c r="H29" s="241"/>
      <c r="I29" s="241"/>
      <c r="J29" s="241"/>
      <c r="K29" s="241"/>
      <c r="L29" s="241"/>
      <c r="M29" s="241"/>
      <c r="N29" s="241"/>
      <c r="O29" s="241"/>
      <c r="P29" s="241"/>
      <c r="Q29" s="241"/>
      <c r="S29" s="228"/>
    </row>
    <row r="30" spans="2:20" s="243" customFormat="1" ht="25.5" customHeight="1" thickBot="1" x14ac:dyDescent="0.3">
      <c r="B30" s="1800" t="s">
        <v>902</v>
      </c>
      <c r="C30" s="1801"/>
      <c r="D30" s="1992" t="s">
        <v>4385</v>
      </c>
      <c r="E30" s="1993"/>
      <c r="F30" s="1993"/>
      <c r="G30" s="1993"/>
      <c r="H30" s="1993"/>
      <c r="I30" s="1993"/>
      <c r="J30" s="1993"/>
      <c r="K30" s="1993"/>
      <c r="L30" s="1993"/>
      <c r="M30" s="1993"/>
      <c r="N30" s="1993"/>
      <c r="O30" s="1993"/>
      <c r="P30" s="242"/>
      <c r="Q30" s="1804"/>
      <c r="S30" s="244"/>
    </row>
    <row r="31" spans="2:20" s="243" customFormat="1" ht="27.75" customHeight="1" thickBot="1" x14ac:dyDescent="0.3">
      <c r="B31" s="245"/>
      <c r="C31" s="246"/>
      <c r="D31" s="1802" t="s">
        <v>1420</v>
      </c>
      <c r="E31" s="1803"/>
      <c r="F31" s="1803"/>
      <c r="G31" s="1803"/>
      <c r="H31" s="1803"/>
      <c r="I31" s="1803"/>
      <c r="J31" s="1803"/>
      <c r="K31" s="1803"/>
      <c r="L31" s="1803"/>
      <c r="M31" s="1803"/>
      <c r="N31" s="1803"/>
      <c r="O31" s="1803"/>
      <c r="P31" s="242"/>
      <c r="Q31" s="1805"/>
      <c r="S31" s="244"/>
    </row>
    <row r="32" spans="2:20" s="210" customFormat="1" ht="27" customHeight="1" thickBot="1" x14ac:dyDescent="0.25">
      <c r="B32" s="1807"/>
      <c r="C32" s="1808"/>
      <c r="D32" s="1802" t="s">
        <v>1405</v>
      </c>
      <c r="E32" s="1803"/>
      <c r="F32" s="1803"/>
      <c r="G32" s="1803"/>
      <c r="H32" s="1803"/>
      <c r="I32" s="1803"/>
      <c r="J32" s="1803"/>
      <c r="K32" s="1803"/>
      <c r="L32" s="1803"/>
      <c r="M32" s="1803"/>
      <c r="N32" s="1803"/>
      <c r="O32" s="1803"/>
      <c r="P32" s="242"/>
      <c r="Q32" s="1806"/>
      <c r="S32" s="228"/>
    </row>
    <row r="33" spans="2:25" ht="8.25" customHeight="1" x14ac:dyDescent="0.2"/>
    <row r="34" spans="2:25" s="210" customFormat="1" ht="9" hidden="1" customHeight="1" x14ac:dyDescent="0.2">
      <c r="B34" s="1185"/>
      <c r="C34" s="1185"/>
      <c r="D34" s="1185"/>
      <c r="E34" s="1185"/>
      <c r="F34" s="1185"/>
      <c r="G34" s="1185"/>
      <c r="H34" s="1185"/>
      <c r="I34" s="1185"/>
      <c r="J34" s="1185"/>
      <c r="K34" s="1185"/>
      <c r="L34" s="1185"/>
      <c r="M34" s="1185"/>
      <c r="N34" s="1185"/>
      <c r="O34" s="1185"/>
      <c r="P34" s="1185"/>
      <c r="Q34" s="247"/>
    </row>
    <row r="35" spans="2:25" s="210" customFormat="1" ht="13.5" hidden="1" customHeight="1" x14ac:dyDescent="0.2">
      <c r="B35" s="1786" t="s">
        <v>629</v>
      </c>
      <c r="C35" s="1787"/>
      <c r="D35" s="1787"/>
      <c r="E35" s="1787"/>
      <c r="F35" s="1787"/>
      <c r="G35" s="1787"/>
      <c r="H35" s="1787"/>
      <c r="I35" s="1787"/>
      <c r="J35" s="1787"/>
      <c r="K35" s="1787"/>
      <c r="L35" s="1787"/>
      <c r="M35" s="1787"/>
      <c r="N35" s="1787"/>
      <c r="O35" s="1787"/>
      <c r="P35" s="1787"/>
      <c r="Q35" s="1787"/>
    </row>
    <row r="36" spans="2:25" s="248" customFormat="1" ht="35.450000000000003" hidden="1" customHeight="1" x14ac:dyDescent="0.2">
      <c r="B36" s="1780" t="s">
        <v>3687</v>
      </c>
      <c r="C36" s="1781"/>
      <c r="D36" s="1781"/>
      <c r="E36" s="1781"/>
      <c r="F36" s="1781"/>
      <c r="G36" s="1781"/>
      <c r="H36" s="1781"/>
      <c r="I36" s="1781"/>
      <c r="J36" s="1781"/>
      <c r="K36" s="1781"/>
      <c r="L36" s="1781"/>
      <c r="M36" s="1781"/>
      <c r="N36" s="1781"/>
      <c r="O36" s="1781"/>
      <c r="P36" s="1781"/>
      <c r="Q36" s="1781"/>
    </row>
    <row r="37" spans="2:25" s="210" customFormat="1" ht="45.75" hidden="1" customHeight="1" x14ac:dyDescent="0.2">
      <c r="B37" s="1780" t="s">
        <v>3688</v>
      </c>
      <c r="C37" s="1780"/>
      <c r="D37" s="1780"/>
      <c r="E37" s="1780"/>
      <c r="F37" s="1780"/>
      <c r="G37" s="1780"/>
      <c r="H37" s="1780"/>
      <c r="I37" s="1780"/>
      <c r="J37" s="1780"/>
      <c r="K37" s="1780"/>
      <c r="L37" s="1780"/>
      <c r="M37" s="1780"/>
      <c r="N37" s="1780"/>
      <c r="O37" s="1780"/>
      <c r="P37" s="1780"/>
      <c r="Q37" s="1780"/>
    </row>
    <row r="38" spans="2:25" s="210" customFormat="1" ht="12" hidden="1" customHeight="1" x14ac:dyDescent="0.2">
      <c r="B38" s="1780" t="s">
        <v>630</v>
      </c>
      <c r="C38" s="1788"/>
      <c r="D38" s="1788"/>
      <c r="E38" s="1788"/>
      <c r="F38" s="1788"/>
      <c r="G38" s="1788"/>
      <c r="H38" s="1788"/>
      <c r="I38" s="1788"/>
      <c r="J38" s="1788"/>
      <c r="K38" s="1788"/>
      <c r="L38" s="1788"/>
      <c r="M38" s="1788"/>
      <c r="N38" s="1788"/>
      <c r="O38" s="1788"/>
      <c r="P38" s="1788"/>
      <c r="Q38" s="1788"/>
    </row>
    <row r="39" spans="2:25" s="210" customFormat="1" ht="12" hidden="1" customHeight="1" x14ac:dyDescent="0.2">
      <c r="B39" s="1780" t="s">
        <v>631</v>
      </c>
      <c r="C39" s="1780"/>
      <c r="D39" s="1780"/>
      <c r="E39" s="1780"/>
      <c r="F39" s="1780"/>
      <c r="G39" s="1780"/>
      <c r="H39" s="1780"/>
      <c r="I39" s="1780"/>
      <c r="J39" s="1780"/>
      <c r="K39" s="1780"/>
      <c r="L39" s="1780"/>
      <c r="M39" s="1780"/>
      <c r="N39" s="1780"/>
      <c r="O39" s="1780"/>
      <c r="P39" s="1780"/>
      <c r="Q39" s="1780"/>
    </row>
    <row r="40" spans="2:25" s="210" customFormat="1" ht="12" hidden="1" customHeight="1" x14ac:dyDescent="0.2">
      <c r="B40" s="1780" t="s">
        <v>632</v>
      </c>
      <c r="C40" s="1780"/>
      <c r="D40" s="1780"/>
      <c r="E40" s="1780"/>
      <c r="F40" s="1780"/>
      <c r="G40" s="1780"/>
      <c r="H40" s="1780"/>
      <c r="I40" s="1780"/>
      <c r="J40" s="1780"/>
      <c r="K40" s="1780"/>
      <c r="L40" s="1780"/>
      <c r="M40" s="1780"/>
      <c r="N40" s="1780"/>
      <c r="O40" s="1780"/>
      <c r="P40" s="1780"/>
      <c r="Q40" s="1780"/>
    </row>
    <row r="41" spans="2:25" s="210" customFormat="1" ht="69.75" hidden="1" customHeight="1" x14ac:dyDescent="0.2">
      <c r="B41" s="1780" t="s">
        <v>633</v>
      </c>
      <c r="C41" s="1780"/>
      <c r="D41" s="1780"/>
      <c r="E41" s="1780"/>
      <c r="F41" s="1780"/>
      <c r="G41" s="1780"/>
      <c r="H41" s="1780"/>
      <c r="I41" s="1780"/>
      <c r="J41" s="1780"/>
      <c r="K41" s="1780"/>
      <c r="L41" s="1780"/>
      <c r="M41" s="1780"/>
      <c r="N41" s="1780"/>
      <c r="O41" s="1780"/>
      <c r="P41" s="1780"/>
      <c r="Q41" s="1780"/>
    </row>
    <row r="42" spans="2:25" s="210" customFormat="1" ht="12" hidden="1" customHeight="1" x14ac:dyDescent="0.2">
      <c r="B42" s="1780" t="s">
        <v>634</v>
      </c>
      <c r="C42" s="1781"/>
      <c r="D42" s="1781"/>
      <c r="E42" s="1781"/>
      <c r="F42" s="1781"/>
      <c r="G42" s="1781"/>
      <c r="H42" s="1781"/>
      <c r="I42" s="1781"/>
      <c r="J42" s="1781"/>
      <c r="K42" s="1781"/>
      <c r="L42" s="1781"/>
      <c r="M42" s="1781"/>
      <c r="N42" s="1781"/>
      <c r="O42" s="1781"/>
      <c r="P42" s="1781"/>
      <c r="Q42" s="1781"/>
    </row>
    <row r="43" spans="2:25" s="210" customFormat="1" ht="5.25" hidden="1" customHeight="1" x14ac:dyDescent="0.2">
      <c r="B43" s="1780" t="s">
        <v>635</v>
      </c>
      <c r="C43" s="1782"/>
      <c r="D43" s="1782"/>
      <c r="E43" s="1782"/>
      <c r="F43" s="1782"/>
      <c r="G43" s="1782"/>
      <c r="H43" s="1782"/>
      <c r="I43" s="1782"/>
      <c r="J43" s="1782"/>
      <c r="K43" s="1782"/>
      <c r="L43" s="1782"/>
      <c r="M43" s="1782"/>
      <c r="N43" s="1782"/>
      <c r="O43" s="1782"/>
      <c r="P43" s="1782"/>
      <c r="Q43" s="1782"/>
    </row>
    <row r="44" spans="2:25" s="58" customFormat="1" ht="26.25" customHeight="1" x14ac:dyDescent="0.2">
      <c r="B44" s="699" t="s">
        <v>880</v>
      </c>
    </row>
    <row r="45" spans="2:25" s="58" customFormat="1" ht="63" customHeight="1" x14ac:dyDescent="0.2">
      <c r="B45" s="1768" t="s">
        <v>1957</v>
      </c>
      <c r="C45" s="1783"/>
      <c r="D45" s="1783"/>
      <c r="E45" s="1783"/>
      <c r="F45" s="1783"/>
      <c r="G45" s="1783"/>
      <c r="H45" s="1783"/>
      <c r="I45" s="1784"/>
      <c r="J45" s="1768" t="s">
        <v>3689</v>
      </c>
      <c r="K45" s="1785"/>
      <c r="L45" s="1785"/>
      <c r="M45" s="1785"/>
      <c r="N45" s="1785"/>
      <c r="O45" s="1785"/>
      <c r="P45" s="1785"/>
      <c r="Q45" s="1785"/>
      <c r="R45" s="1785"/>
    </row>
    <row r="46" spans="2:25" s="58" customFormat="1" ht="38.25" customHeight="1" x14ac:dyDescent="0.2">
      <c r="B46" s="700"/>
      <c r="C46" s="700"/>
      <c r="D46" s="700"/>
      <c r="E46" s="700"/>
      <c r="F46" s="700"/>
      <c r="G46" s="700"/>
      <c r="H46" s="700"/>
      <c r="I46" s="700"/>
      <c r="J46" s="700"/>
      <c r="K46" s="700"/>
      <c r="L46" s="700"/>
      <c r="M46" s="700"/>
      <c r="N46" s="700"/>
      <c r="O46" s="700"/>
      <c r="P46" s="700"/>
      <c r="Q46" s="700"/>
    </row>
    <row r="47" spans="2:25" s="210" customFormat="1" ht="17.25" customHeight="1" thickBot="1" x14ac:dyDescent="0.25"/>
    <row r="48" spans="2:25" s="210" customFormat="1" ht="27" customHeight="1" thickBot="1" x14ac:dyDescent="0.25">
      <c r="B48" s="1637" t="s">
        <v>1374</v>
      </c>
      <c r="C48" s="1638"/>
      <c r="D48" s="1638"/>
      <c r="E48" s="1638"/>
      <c r="F48" s="1638"/>
      <c r="G48" s="1638"/>
      <c r="H48" s="1639"/>
      <c r="I48" s="249"/>
      <c r="J48" s="1637" t="s">
        <v>1375</v>
      </c>
      <c r="K48" s="1638"/>
      <c r="L48" s="1638"/>
      <c r="M48" s="1638"/>
      <c r="N48" s="1638"/>
      <c r="O48" s="1638"/>
      <c r="P48" s="1639"/>
      <c r="R48" s="1637" t="s">
        <v>1376</v>
      </c>
      <c r="S48" s="1638"/>
      <c r="T48" s="1638"/>
      <c r="U48" s="1638"/>
      <c r="V48" s="1638"/>
      <c r="W48" s="1638"/>
      <c r="X48" s="1639"/>
      <c r="Y48" s="1393"/>
    </row>
    <row r="49" spans="2:25" ht="34.5" customHeight="1" thickBot="1" x14ac:dyDescent="0.25">
      <c r="B49" s="256" t="s">
        <v>1056</v>
      </c>
      <c r="C49" s="257" t="s">
        <v>1048</v>
      </c>
      <c r="D49" s="1693" t="s">
        <v>1373</v>
      </c>
      <c r="E49" s="1694"/>
      <c r="F49" s="1694"/>
      <c r="G49" s="1694"/>
      <c r="H49" s="1695"/>
      <c r="J49" s="256" t="s">
        <v>1056</v>
      </c>
      <c r="K49" s="1339" t="s">
        <v>1048</v>
      </c>
      <c r="L49" s="1644" t="s">
        <v>1373</v>
      </c>
      <c r="M49" s="1644"/>
      <c r="N49" s="1644"/>
      <c r="O49" s="1644"/>
      <c r="P49" s="1645"/>
      <c r="R49" s="1481" t="s">
        <v>1056</v>
      </c>
      <c r="S49" s="256" t="s">
        <v>1048</v>
      </c>
      <c r="T49" s="1864" t="s">
        <v>1373</v>
      </c>
      <c r="U49" s="1864"/>
      <c r="V49" s="1864"/>
      <c r="W49" s="1864"/>
      <c r="X49" s="1864"/>
      <c r="Y49" s="1388"/>
    </row>
    <row r="50" spans="2:25" ht="24.75" customHeight="1" thickBot="1" x14ac:dyDescent="0.25">
      <c r="B50" s="1646" t="s">
        <v>125</v>
      </c>
      <c r="C50" s="1856" t="s">
        <v>1710</v>
      </c>
      <c r="D50" s="1856"/>
      <c r="E50" s="1856"/>
      <c r="F50" s="1856"/>
      <c r="G50" s="1856"/>
      <c r="H50" s="1857"/>
      <c r="J50" s="1646" t="s">
        <v>125</v>
      </c>
      <c r="K50" s="1855" t="s">
        <v>1709</v>
      </c>
      <c r="L50" s="1856"/>
      <c r="M50" s="1856"/>
      <c r="N50" s="1856"/>
      <c r="O50" s="1856"/>
      <c r="P50" s="1857"/>
      <c r="R50" s="1954" t="s">
        <v>125</v>
      </c>
      <c r="S50" s="2001" t="s">
        <v>4364</v>
      </c>
      <c r="T50" s="2002"/>
      <c r="U50" s="2002"/>
      <c r="V50" s="2002"/>
      <c r="W50" s="2002"/>
      <c r="X50" s="2003"/>
      <c r="Y50" s="1407"/>
    </row>
    <row r="51" spans="2:25" ht="39" customHeight="1" thickBot="1" x14ac:dyDescent="0.25">
      <c r="B51" s="1647"/>
      <c r="C51" s="615" t="s">
        <v>496</v>
      </c>
      <c r="D51" s="1775" t="s">
        <v>337</v>
      </c>
      <c r="E51" s="1775"/>
      <c r="F51" s="1775"/>
      <c r="G51" s="1751"/>
      <c r="H51" s="1776"/>
      <c r="J51" s="1647"/>
      <c r="K51" s="1349" t="s">
        <v>496</v>
      </c>
      <c r="L51" s="1956" t="s">
        <v>337</v>
      </c>
      <c r="M51" s="1956"/>
      <c r="N51" s="1956"/>
      <c r="O51" s="1956"/>
      <c r="P51" s="1957"/>
      <c r="R51" s="1955"/>
      <c r="S51" s="1390" t="s">
        <v>4366</v>
      </c>
      <c r="T51" s="2004" t="s">
        <v>337</v>
      </c>
      <c r="U51" s="2005"/>
      <c r="V51" s="2005"/>
      <c r="W51" s="2005"/>
      <c r="X51" s="2006"/>
      <c r="Y51" s="1408"/>
    </row>
    <row r="52" spans="2:25" ht="39" customHeight="1" thickBot="1" x14ac:dyDescent="0.25">
      <c r="B52" s="1648"/>
      <c r="C52" s="1777" t="s">
        <v>1824</v>
      </c>
      <c r="D52" s="1778"/>
      <c r="E52" s="1778"/>
      <c r="F52" s="1778"/>
      <c r="G52" s="1778"/>
      <c r="H52" s="1779"/>
      <c r="J52" s="1648"/>
      <c r="K52" s="1958" t="s">
        <v>1824</v>
      </c>
      <c r="L52" s="1959"/>
      <c r="M52" s="1959"/>
      <c r="N52" s="1959"/>
      <c r="O52" s="1959"/>
      <c r="P52" s="1960"/>
      <c r="R52" s="1955"/>
      <c r="S52" s="2007" t="s">
        <v>4365</v>
      </c>
      <c r="T52" s="2008"/>
      <c r="U52" s="2008"/>
      <c r="V52" s="2008"/>
      <c r="W52" s="2008"/>
      <c r="X52" s="2009"/>
      <c r="Y52" s="1409"/>
    </row>
    <row r="53" spans="2:25" ht="24.75" customHeight="1" thickBot="1" x14ac:dyDescent="0.25">
      <c r="B53" s="1646" t="s">
        <v>127</v>
      </c>
      <c r="C53" s="1856" t="s">
        <v>1710</v>
      </c>
      <c r="D53" s="1856"/>
      <c r="E53" s="1856"/>
      <c r="F53" s="1856"/>
      <c r="G53" s="1856"/>
      <c r="H53" s="1857"/>
      <c r="J53" s="1646" t="s">
        <v>127</v>
      </c>
      <c r="K53" s="1878" t="s">
        <v>1709</v>
      </c>
      <c r="L53" s="1879"/>
      <c r="M53" s="1879"/>
      <c r="N53" s="1879"/>
      <c r="O53" s="1879"/>
      <c r="P53" s="1880"/>
      <c r="R53" s="1646" t="s">
        <v>127</v>
      </c>
      <c r="S53" s="1878" t="s">
        <v>4359</v>
      </c>
      <c r="T53" s="1879"/>
      <c r="U53" s="1879"/>
      <c r="V53" s="1879"/>
      <c r="W53" s="1879"/>
      <c r="X53" s="1880"/>
      <c r="Y53" s="1388"/>
    </row>
    <row r="54" spans="2:25" ht="39" customHeight="1" x14ac:dyDescent="0.2">
      <c r="B54" s="1647"/>
      <c r="C54" s="654" t="s">
        <v>496</v>
      </c>
      <c r="D54" s="1708" t="s">
        <v>1009</v>
      </c>
      <c r="E54" s="1708"/>
      <c r="F54" s="1708"/>
      <c r="G54" s="1717"/>
      <c r="H54" s="1709"/>
      <c r="J54" s="1647"/>
      <c r="K54" s="1349" t="s">
        <v>496</v>
      </c>
      <c r="L54" s="1994" t="s">
        <v>1009</v>
      </c>
      <c r="M54" s="1994"/>
      <c r="N54" s="1994"/>
      <c r="O54" s="1994"/>
      <c r="P54" s="1994"/>
      <c r="R54" s="1647"/>
      <c r="S54" s="1349" t="s">
        <v>496</v>
      </c>
      <c r="T54" s="1389"/>
      <c r="U54" s="2010" t="s">
        <v>1009</v>
      </c>
      <c r="V54" s="2011"/>
      <c r="W54" s="2011"/>
      <c r="X54" s="2012"/>
      <c r="Y54" s="1392"/>
    </row>
    <row r="55" spans="2:25" ht="39" customHeight="1" thickBot="1" x14ac:dyDescent="0.25">
      <c r="B55" s="1648"/>
      <c r="C55" s="1725" t="s">
        <v>1824</v>
      </c>
      <c r="D55" s="1726"/>
      <c r="E55" s="1726"/>
      <c r="F55" s="1726"/>
      <c r="G55" s="1726"/>
      <c r="H55" s="1727"/>
      <c r="J55" s="1648"/>
      <c r="K55" s="1995" t="s">
        <v>1824</v>
      </c>
      <c r="L55" s="1996"/>
      <c r="M55" s="1996"/>
      <c r="N55" s="1996"/>
      <c r="O55" s="1996"/>
      <c r="P55" s="1997"/>
      <c r="R55" s="1648"/>
      <c r="S55" s="1958" t="s">
        <v>1824</v>
      </c>
      <c r="T55" s="1959"/>
      <c r="U55" s="1959"/>
      <c r="V55" s="1959"/>
      <c r="W55" s="1959"/>
      <c r="X55" s="1960"/>
      <c r="Y55" s="1393"/>
    </row>
    <row r="56" spans="2:25" ht="24.75" customHeight="1" thickBot="1" x14ac:dyDescent="0.25">
      <c r="B56" s="1646" t="s">
        <v>637</v>
      </c>
      <c r="C56" s="1856" t="s">
        <v>1706</v>
      </c>
      <c r="D56" s="1856"/>
      <c r="E56" s="1856"/>
      <c r="F56" s="1856"/>
      <c r="G56" s="1856"/>
      <c r="H56" s="1857"/>
      <c r="J56" s="1646" t="s">
        <v>637</v>
      </c>
      <c r="K56" s="1855" t="s">
        <v>1707</v>
      </c>
      <c r="L56" s="1856"/>
      <c r="M56" s="1856"/>
      <c r="N56" s="1856"/>
      <c r="O56" s="1856"/>
      <c r="P56" s="1857"/>
      <c r="R56" s="1976" t="s">
        <v>637</v>
      </c>
      <c r="S56" s="1855" t="s">
        <v>4360</v>
      </c>
      <c r="T56" s="1856"/>
      <c r="U56" s="1856"/>
      <c r="V56" s="1856"/>
      <c r="W56" s="1856"/>
      <c r="X56" s="1857"/>
      <c r="Y56" s="1388"/>
    </row>
    <row r="57" spans="2:25" ht="39" customHeight="1" x14ac:dyDescent="0.2">
      <c r="B57" s="1647"/>
      <c r="C57" s="1184" t="s">
        <v>451</v>
      </c>
      <c r="D57" s="1649" t="s">
        <v>0</v>
      </c>
      <c r="E57" s="1649"/>
      <c r="F57" s="1649"/>
      <c r="G57" s="1732"/>
      <c r="H57" s="1650"/>
      <c r="J57" s="1647"/>
      <c r="K57" s="1184" t="s">
        <v>451</v>
      </c>
      <c r="L57" s="1732" t="s">
        <v>0</v>
      </c>
      <c r="M57" s="1733"/>
      <c r="N57" s="1733"/>
      <c r="O57" s="1733"/>
      <c r="P57" s="1734"/>
      <c r="R57" s="1976"/>
      <c r="S57" s="492" t="s">
        <v>451</v>
      </c>
      <c r="T57" s="2037" t="s">
        <v>0</v>
      </c>
      <c r="U57" s="2038"/>
      <c r="V57" s="2038"/>
      <c r="W57" s="2038"/>
      <c r="X57" s="2039"/>
      <c r="Y57" s="1392"/>
    </row>
    <row r="58" spans="2:25" ht="39" customHeight="1" x14ac:dyDescent="0.2">
      <c r="B58" s="1647"/>
      <c r="C58" s="1865" t="s">
        <v>4280</v>
      </c>
      <c r="D58" s="1866"/>
      <c r="E58" s="1866"/>
      <c r="F58" s="1866"/>
      <c r="G58" s="1867"/>
      <c r="H58" s="1868"/>
      <c r="J58" s="1647"/>
      <c r="K58" s="1865" t="s">
        <v>4280</v>
      </c>
      <c r="L58" s="1866"/>
      <c r="M58" s="1866"/>
      <c r="N58" s="1866"/>
      <c r="O58" s="1867"/>
      <c r="P58" s="1868"/>
      <c r="R58" s="1976"/>
      <c r="S58" s="2040" t="s">
        <v>4280</v>
      </c>
      <c r="T58" s="1866"/>
      <c r="U58" s="1866"/>
      <c r="V58" s="1866"/>
      <c r="W58" s="1867"/>
      <c r="X58" s="1868"/>
      <c r="Y58" s="1410"/>
    </row>
    <row r="59" spans="2:25" ht="39" customHeight="1" x14ac:dyDescent="0.2">
      <c r="B59" s="1647"/>
      <c r="C59" s="1352" t="s">
        <v>4309</v>
      </c>
      <c r="D59" s="1861" t="s">
        <v>651</v>
      </c>
      <c r="E59" s="1861"/>
      <c r="F59" s="1861"/>
      <c r="G59" s="1862"/>
      <c r="H59" s="1863"/>
      <c r="J59" s="1647"/>
      <c r="K59" s="1352" t="s">
        <v>4309</v>
      </c>
      <c r="L59" s="1861" t="s">
        <v>651</v>
      </c>
      <c r="M59" s="1861"/>
      <c r="N59" s="1861"/>
      <c r="O59" s="1862"/>
      <c r="P59" s="1863"/>
      <c r="R59" s="1976"/>
      <c r="S59" s="1482" t="s">
        <v>4278</v>
      </c>
      <c r="T59" s="1984" t="s">
        <v>651</v>
      </c>
      <c r="U59" s="1985"/>
      <c r="V59" s="1985"/>
      <c r="W59" s="1985"/>
      <c r="X59" s="1986"/>
      <c r="Y59" s="1411"/>
    </row>
    <row r="60" spans="2:25" ht="39" customHeight="1" thickBot="1" x14ac:dyDescent="0.25">
      <c r="B60" s="1648"/>
      <c r="C60" s="1353" t="s">
        <v>4310</v>
      </c>
      <c r="D60" s="1861" t="s">
        <v>4471</v>
      </c>
      <c r="E60" s="1861"/>
      <c r="F60" s="1861"/>
      <c r="G60" s="1862"/>
      <c r="H60" s="1863"/>
      <c r="J60" s="1648"/>
      <c r="K60" s="1353" t="s">
        <v>4310</v>
      </c>
      <c r="L60" s="1861" t="s">
        <v>4471</v>
      </c>
      <c r="M60" s="1861"/>
      <c r="N60" s="1861"/>
      <c r="O60" s="1862"/>
      <c r="P60" s="1863"/>
      <c r="R60" s="2030"/>
      <c r="S60" s="1483" t="s">
        <v>4310</v>
      </c>
      <c r="T60" s="1987" t="s">
        <v>4471</v>
      </c>
      <c r="U60" s="1988"/>
      <c r="V60" s="1988"/>
      <c r="W60" s="1988"/>
      <c r="X60" s="1989"/>
      <c r="Y60" s="1411"/>
    </row>
    <row r="61" spans="2:25" ht="39" customHeight="1" thickBot="1" x14ac:dyDescent="0.25">
      <c r="B61" s="1869" t="s">
        <v>638</v>
      </c>
      <c r="C61" s="1962" t="s">
        <v>4360</v>
      </c>
      <c r="D61" s="1871"/>
      <c r="E61" s="1871"/>
      <c r="F61" s="1871"/>
      <c r="G61" s="1871"/>
      <c r="H61" s="1872"/>
      <c r="J61" s="1869" t="s">
        <v>638</v>
      </c>
      <c r="K61" s="1962" t="s">
        <v>4361</v>
      </c>
      <c r="L61" s="1871"/>
      <c r="M61" s="1871"/>
      <c r="N61" s="1871"/>
      <c r="O61" s="1871"/>
      <c r="P61" s="1872"/>
      <c r="R61" s="1998" t="s">
        <v>638</v>
      </c>
      <c r="S61" s="1962" t="s">
        <v>4360</v>
      </c>
      <c r="T61" s="1871"/>
      <c r="U61" s="1871"/>
      <c r="V61" s="1871"/>
      <c r="W61" s="1871"/>
      <c r="X61" s="1872"/>
      <c r="Y61" s="1412"/>
    </row>
    <row r="62" spans="2:25" ht="39" customHeight="1" x14ac:dyDescent="0.2">
      <c r="B62" s="1870"/>
      <c r="C62" s="1396" t="s">
        <v>4374</v>
      </c>
      <c r="D62" s="1873" t="s">
        <v>0</v>
      </c>
      <c r="E62" s="1873"/>
      <c r="F62" s="1873"/>
      <c r="G62" s="1874"/>
      <c r="H62" s="1875"/>
      <c r="J62" s="1870"/>
      <c r="K62" s="1396" t="s">
        <v>4374</v>
      </c>
      <c r="L62" s="1874" t="s">
        <v>0</v>
      </c>
      <c r="M62" s="1913"/>
      <c r="N62" s="1913"/>
      <c r="O62" s="1913"/>
      <c r="P62" s="1914"/>
      <c r="R62" s="1999"/>
      <c r="S62" s="1485" t="s">
        <v>4374</v>
      </c>
      <c r="T62" s="2041" t="s">
        <v>0</v>
      </c>
      <c r="U62" s="2042"/>
      <c r="V62" s="2042"/>
      <c r="W62" s="2042"/>
      <c r="X62" s="2043"/>
      <c r="Y62" s="1411"/>
    </row>
    <row r="63" spans="2:25" ht="39" customHeight="1" x14ac:dyDescent="0.2">
      <c r="B63" s="1870"/>
      <c r="C63" s="1972" t="s">
        <v>835</v>
      </c>
      <c r="D63" s="1973"/>
      <c r="E63" s="1973"/>
      <c r="F63" s="1973"/>
      <c r="G63" s="1973"/>
      <c r="H63" s="1974"/>
      <c r="J63" s="1870"/>
      <c r="K63" s="1972" t="s">
        <v>835</v>
      </c>
      <c r="L63" s="1973"/>
      <c r="M63" s="1973"/>
      <c r="N63" s="1973"/>
      <c r="O63" s="1973"/>
      <c r="P63" s="1974"/>
      <c r="R63" s="1999"/>
      <c r="S63" s="1972" t="s">
        <v>835</v>
      </c>
      <c r="T63" s="1973"/>
      <c r="U63" s="1973"/>
      <c r="V63" s="1973"/>
      <c r="W63" s="1973"/>
      <c r="X63" s="1974"/>
      <c r="Y63" s="1410"/>
    </row>
    <row r="64" spans="2:25" ht="39" customHeight="1" x14ac:dyDescent="0.2">
      <c r="B64" s="1870"/>
      <c r="C64" s="1354" t="s">
        <v>4278</v>
      </c>
      <c r="D64" s="1861" t="s">
        <v>651</v>
      </c>
      <c r="E64" s="1861"/>
      <c r="F64" s="1861"/>
      <c r="G64" s="1862"/>
      <c r="H64" s="1863"/>
      <c r="J64" s="1870"/>
      <c r="K64" s="1354" t="s">
        <v>4278</v>
      </c>
      <c r="L64" s="1862" t="s">
        <v>651</v>
      </c>
      <c r="M64" s="1876"/>
      <c r="N64" s="1876"/>
      <c r="O64" s="1876"/>
      <c r="P64" s="1877"/>
      <c r="R64" s="1999"/>
      <c r="S64" s="1354" t="s">
        <v>4278</v>
      </c>
      <c r="T64" s="1984" t="s">
        <v>651</v>
      </c>
      <c r="U64" s="1985"/>
      <c r="V64" s="1985"/>
      <c r="W64" s="1985"/>
      <c r="X64" s="1986"/>
      <c r="Y64" s="1411"/>
    </row>
    <row r="65" spans="2:25" ht="39" customHeight="1" thickBot="1" x14ac:dyDescent="0.25">
      <c r="B65" s="1870"/>
      <c r="C65" s="1354" t="s">
        <v>4279</v>
      </c>
      <c r="D65" s="1861" t="s">
        <v>4471</v>
      </c>
      <c r="E65" s="1861"/>
      <c r="F65" s="1861"/>
      <c r="G65" s="1862"/>
      <c r="H65" s="1863"/>
      <c r="J65" s="1961"/>
      <c r="K65" s="1354" t="s">
        <v>4279</v>
      </c>
      <c r="L65" s="1861" t="s">
        <v>4471</v>
      </c>
      <c r="M65" s="1861"/>
      <c r="N65" s="1861"/>
      <c r="O65" s="1862"/>
      <c r="P65" s="1863"/>
      <c r="R65" s="2000"/>
      <c r="S65" s="1483" t="s">
        <v>4279</v>
      </c>
      <c r="T65" s="1987" t="s">
        <v>4471</v>
      </c>
      <c r="U65" s="1988"/>
      <c r="V65" s="1988"/>
      <c r="W65" s="1988"/>
      <c r="X65" s="1989"/>
      <c r="Y65" s="1411"/>
    </row>
    <row r="66" spans="2:25" ht="24.75" customHeight="1" thickBot="1" x14ac:dyDescent="0.25">
      <c r="B66" s="1646" t="s">
        <v>639</v>
      </c>
      <c r="C66" s="1856" t="s">
        <v>1706</v>
      </c>
      <c r="D66" s="1856"/>
      <c r="E66" s="1856"/>
      <c r="F66" s="1856"/>
      <c r="G66" s="1856"/>
      <c r="H66" s="1857"/>
      <c r="J66" s="1646" t="s">
        <v>639</v>
      </c>
      <c r="K66" s="1855" t="s">
        <v>1707</v>
      </c>
      <c r="L66" s="1856"/>
      <c r="M66" s="1856"/>
      <c r="N66" s="1856"/>
      <c r="O66" s="1856"/>
      <c r="P66" s="1857"/>
      <c r="R66" s="1646" t="s">
        <v>639</v>
      </c>
      <c r="S66" s="1855" t="s">
        <v>4361</v>
      </c>
      <c r="T66" s="1856"/>
      <c r="U66" s="1856"/>
      <c r="V66" s="1856"/>
      <c r="W66" s="1856"/>
      <c r="X66" s="1857"/>
      <c r="Y66" s="1388"/>
    </row>
    <row r="67" spans="2:25" ht="39" customHeight="1" thickBot="1" x14ac:dyDescent="0.25">
      <c r="B67" s="1647"/>
      <c r="C67" s="1184" t="s">
        <v>451</v>
      </c>
      <c r="D67" s="1649" t="s">
        <v>998</v>
      </c>
      <c r="E67" s="1649"/>
      <c r="F67" s="1649"/>
      <c r="G67" s="1732"/>
      <c r="H67" s="1650"/>
      <c r="J67" s="1648"/>
      <c r="K67" s="1486" t="s">
        <v>451</v>
      </c>
      <c r="L67" s="1977" t="s">
        <v>998</v>
      </c>
      <c r="M67" s="1977"/>
      <c r="N67" s="1977"/>
      <c r="O67" s="1977"/>
      <c r="P67" s="1977"/>
      <c r="R67" s="1648"/>
      <c r="S67" s="1484" t="s">
        <v>451</v>
      </c>
      <c r="T67" s="2044" t="s">
        <v>998</v>
      </c>
      <c r="U67" s="2045"/>
      <c r="V67" s="2045"/>
      <c r="W67" s="2045"/>
      <c r="X67" s="2046"/>
      <c r="Y67" s="1392"/>
    </row>
    <row r="68" spans="2:25" ht="24.75" customHeight="1" thickBot="1" x14ac:dyDescent="0.25">
      <c r="B68" s="1646" t="s">
        <v>641</v>
      </c>
      <c r="C68" s="1856" t="s">
        <v>1706</v>
      </c>
      <c r="D68" s="1856"/>
      <c r="E68" s="1856"/>
      <c r="F68" s="1856"/>
      <c r="G68" s="1856"/>
      <c r="H68" s="1857"/>
      <c r="J68" s="1646" t="s">
        <v>641</v>
      </c>
      <c r="K68" s="1855" t="s">
        <v>1707</v>
      </c>
      <c r="L68" s="1856"/>
      <c r="M68" s="1856"/>
      <c r="N68" s="1856"/>
      <c r="O68" s="1856"/>
      <c r="P68" s="1857"/>
      <c r="R68" s="1975" t="s">
        <v>641</v>
      </c>
      <c r="S68" s="1855" t="s">
        <v>4361</v>
      </c>
      <c r="T68" s="1856"/>
      <c r="U68" s="1856"/>
      <c r="V68" s="1856"/>
      <c r="W68" s="1856"/>
      <c r="X68" s="1857"/>
      <c r="Y68" s="1388"/>
    </row>
    <row r="69" spans="2:25" ht="37.5" customHeight="1" x14ac:dyDescent="0.2">
      <c r="B69" s="1647"/>
      <c r="C69" s="655" t="s">
        <v>451</v>
      </c>
      <c r="D69" s="1649" t="s">
        <v>1379</v>
      </c>
      <c r="E69" s="1649"/>
      <c r="F69" s="1649"/>
      <c r="G69" s="1732"/>
      <c r="H69" s="1650"/>
      <c r="J69" s="1647"/>
      <c r="K69" s="655" t="s">
        <v>451</v>
      </c>
      <c r="L69" s="1649" t="s">
        <v>1379</v>
      </c>
      <c r="M69" s="1649"/>
      <c r="N69" s="1649"/>
      <c r="O69" s="1732"/>
      <c r="P69" s="1650"/>
      <c r="R69" s="1976"/>
      <c r="S69" s="492" t="s">
        <v>451</v>
      </c>
      <c r="T69" s="2037" t="s">
        <v>1379</v>
      </c>
      <c r="U69" s="2038"/>
      <c r="V69" s="2038"/>
      <c r="W69" s="2038"/>
      <c r="X69" s="2039"/>
      <c r="Y69" s="1392"/>
    </row>
    <row r="70" spans="2:25" ht="37.5" customHeight="1" x14ac:dyDescent="0.2">
      <c r="B70" s="1647"/>
      <c r="C70" s="912" t="s">
        <v>462</v>
      </c>
      <c r="D70" s="1654" t="s">
        <v>338</v>
      </c>
      <c r="E70" s="1654"/>
      <c r="F70" s="1654"/>
      <c r="G70" s="1656"/>
      <c r="H70" s="1655"/>
      <c r="J70" s="1647"/>
      <c r="K70" s="912" t="s">
        <v>462</v>
      </c>
      <c r="L70" s="1654" t="s">
        <v>338</v>
      </c>
      <c r="M70" s="1654"/>
      <c r="N70" s="1654"/>
      <c r="O70" s="1656"/>
      <c r="P70" s="1655"/>
      <c r="R70" s="1976"/>
      <c r="S70" s="10" t="s">
        <v>462</v>
      </c>
      <c r="T70" s="2010" t="s">
        <v>338</v>
      </c>
      <c r="U70" s="2011"/>
      <c r="V70" s="2011"/>
      <c r="W70" s="2011"/>
      <c r="X70" s="2012"/>
      <c r="Y70" s="1392"/>
    </row>
    <row r="71" spans="2:25" ht="39" customHeight="1" x14ac:dyDescent="0.2">
      <c r="B71" s="1647"/>
      <c r="C71" s="912" t="s">
        <v>463</v>
      </c>
      <c r="D71" s="1654" t="s">
        <v>125</v>
      </c>
      <c r="E71" s="1654"/>
      <c r="F71" s="1654"/>
      <c r="G71" s="1656"/>
      <c r="H71" s="1655"/>
      <c r="J71" s="1647"/>
      <c r="K71" s="912" t="s">
        <v>463</v>
      </c>
      <c r="L71" s="1654" t="s">
        <v>125</v>
      </c>
      <c r="M71" s="1654"/>
      <c r="N71" s="1654"/>
      <c r="O71" s="1656"/>
      <c r="P71" s="1655"/>
      <c r="R71" s="1976"/>
      <c r="S71" s="10" t="s">
        <v>463</v>
      </c>
      <c r="T71" s="2010" t="s">
        <v>125</v>
      </c>
      <c r="U71" s="2011"/>
      <c r="V71" s="2011"/>
      <c r="W71" s="2011"/>
      <c r="X71" s="2012"/>
      <c r="Y71" s="1392"/>
    </row>
    <row r="72" spans="2:25" ht="39" customHeight="1" x14ac:dyDescent="0.2">
      <c r="B72" s="1647"/>
      <c r="C72" s="912" t="s">
        <v>464</v>
      </c>
      <c r="D72" s="1654" t="s">
        <v>103</v>
      </c>
      <c r="E72" s="1654"/>
      <c r="F72" s="1654"/>
      <c r="G72" s="1656"/>
      <c r="H72" s="1655"/>
      <c r="J72" s="1647"/>
      <c r="K72" s="912" t="s">
        <v>464</v>
      </c>
      <c r="L72" s="1654" t="s">
        <v>103</v>
      </c>
      <c r="M72" s="1654"/>
      <c r="N72" s="1654"/>
      <c r="O72" s="1656"/>
      <c r="P72" s="1655"/>
      <c r="R72" s="1976"/>
      <c r="S72" s="10" t="s">
        <v>464</v>
      </c>
      <c r="T72" s="2010" t="s">
        <v>103</v>
      </c>
      <c r="U72" s="2011"/>
      <c r="V72" s="2011"/>
      <c r="W72" s="2011"/>
      <c r="X72" s="2012"/>
      <c r="Y72" s="1392"/>
    </row>
    <row r="73" spans="2:25" ht="18.75" customHeight="1" x14ac:dyDescent="0.2">
      <c r="B73" s="1647"/>
      <c r="C73" s="1950" t="s">
        <v>1859</v>
      </c>
      <c r="D73" s="1951"/>
      <c r="E73" s="1951"/>
      <c r="F73" s="1951"/>
      <c r="G73" s="1952"/>
      <c r="H73" s="1953"/>
      <c r="J73" s="1647"/>
      <c r="K73" s="1950" t="s">
        <v>1859</v>
      </c>
      <c r="L73" s="1951"/>
      <c r="M73" s="1951"/>
      <c r="N73" s="1951"/>
      <c r="O73" s="1952"/>
      <c r="P73" s="1953"/>
      <c r="R73" s="1976"/>
      <c r="S73" s="2013" t="s">
        <v>1859</v>
      </c>
      <c r="T73" s="2014"/>
      <c r="U73" s="2014"/>
      <c r="V73" s="2014"/>
      <c r="W73" s="2014"/>
      <c r="X73" s="2015"/>
      <c r="Y73" s="1393"/>
    </row>
    <row r="74" spans="2:25" ht="39" customHeight="1" x14ac:dyDescent="0.2">
      <c r="B74" s="1647"/>
      <c r="C74" s="912" t="s">
        <v>462</v>
      </c>
      <c r="D74" s="1656" t="s">
        <v>321</v>
      </c>
      <c r="E74" s="1657"/>
      <c r="F74" s="1657"/>
      <c r="G74" s="1657"/>
      <c r="H74" s="1658"/>
      <c r="J74" s="1647"/>
      <c r="K74" s="912" t="s">
        <v>462</v>
      </c>
      <c r="L74" s="1656" t="s">
        <v>321</v>
      </c>
      <c r="M74" s="1657"/>
      <c r="N74" s="1657"/>
      <c r="O74" s="1657"/>
      <c r="P74" s="1658"/>
      <c r="R74" s="1976"/>
      <c r="S74" s="10" t="s">
        <v>462</v>
      </c>
      <c r="T74" s="2010" t="s">
        <v>321</v>
      </c>
      <c r="U74" s="2011"/>
      <c r="V74" s="2011"/>
      <c r="W74" s="2011"/>
      <c r="X74" s="2012"/>
      <c r="Y74" s="1392"/>
    </row>
    <row r="75" spans="2:25" ht="39" customHeight="1" thickBot="1" x14ac:dyDescent="0.25">
      <c r="B75" s="1647"/>
      <c r="C75" s="1183" t="s">
        <v>463</v>
      </c>
      <c r="D75" s="1735" t="s">
        <v>125</v>
      </c>
      <c r="E75" s="1736"/>
      <c r="F75" s="1736"/>
      <c r="G75" s="1736"/>
      <c r="H75" s="1737"/>
      <c r="J75" s="1647"/>
      <c r="K75" s="1183" t="s">
        <v>463</v>
      </c>
      <c r="L75" s="1735" t="s">
        <v>125</v>
      </c>
      <c r="M75" s="1736"/>
      <c r="N75" s="1736"/>
      <c r="O75" s="1736"/>
      <c r="P75" s="1737"/>
      <c r="R75" s="1976"/>
      <c r="S75" s="10" t="s">
        <v>463</v>
      </c>
      <c r="T75" s="2010" t="s">
        <v>125</v>
      </c>
      <c r="U75" s="2011"/>
      <c r="V75" s="2011"/>
      <c r="W75" s="2011"/>
      <c r="X75" s="2012"/>
      <c r="Y75" s="1392"/>
    </row>
    <row r="76" spans="2:25" ht="39" customHeight="1" x14ac:dyDescent="0.2">
      <c r="B76" s="1647"/>
      <c r="C76" s="1969" t="s">
        <v>4280</v>
      </c>
      <c r="D76" s="1970"/>
      <c r="E76" s="1970"/>
      <c r="F76" s="1970"/>
      <c r="G76" s="1970"/>
      <c r="H76" s="1971"/>
      <c r="J76" s="1647"/>
      <c r="K76" s="1865" t="s">
        <v>4280</v>
      </c>
      <c r="L76" s="1866"/>
      <c r="M76" s="1866"/>
      <c r="N76" s="1866"/>
      <c r="O76" s="1867"/>
      <c r="P76" s="1868"/>
      <c r="R76" s="1976"/>
      <c r="S76" s="1972" t="s">
        <v>4280</v>
      </c>
      <c r="T76" s="1973"/>
      <c r="U76" s="1973"/>
      <c r="V76" s="1973"/>
      <c r="W76" s="1973"/>
      <c r="X76" s="1974"/>
      <c r="Y76" s="1410"/>
    </row>
    <row r="77" spans="2:25" ht="39" customHeight="1" x14ac:dyDescent="0.2">
      <c r="B77" s="1647"/>
      <c r="C77" s="1352" t="s">
        <v>4309</v>
      </c>
      <c r="D77" s="1861" t="s">
        <v>651</v>
      </c>
      <c r="E77" s="1861"/>
      <c r="F77" s="1861"/>
      <c r="G77" s="1862"/>
      <c r="H77" s="1863"/>
      <c r="J77" s="1647"/>
      <c r="K77" s="1352" t="s">
        <v>4309</v>
      </c>
      <c r="L77" s="1861" t="s">
        <v>651</v>
      </c>
      <c r="M77" s="1861"/>
      <c r="N77" s="1861"/>
      <c r="O77" s="1862"/>
      <c r="P77" s="1863"/>
      <c r="R77" s="1976"/>
      <c r="S77" s="1354" t="s">
        <v>4309</v>
      </c>
      <c r="T77" s="1984" t="s">
        <v>651</v>
      </c>
      <c r="U77" s="1985"/>
      <c r="V77" s="1985"/>
      <c r="W77" s="1985"/>
      <c r="X77" s="1986"/>
      <c r="Y77" s="1411"/>
    </row>
    <row r="78" spans="2:25" ht="39" customHeight="1" thickBot="1" x14ac:dyDescent="0.25">
      <c r="B78" s="1648"/>
      <c r="C78" s="1353" t="s">
        <v>4310</v>
      </c>
      <c r="D78" s="1861" t="s">
        <v>4471</v>
      </c>
      <c r="E78" s="1861"/>
      <c r="F78" s="1861"/>
      <c r="G78" s="1862"/>
      <c r="H78" s="1863"/>
      <c r="J78" s="1648"/>
      <c r="K78" s="1353" t="s">
        <v>4310</v>
      </c>
      <c r="L78" s="1861" t="s">
        <v>4471</v>
      </c>
      <c r="M78" s="1861"/>
      <c r="N78" s="1861"/>
      <c r="O78" s="1862"/>
      <c r="P78" s="1863"/>
      <c r="R78" s="1976"/>
      <c r="S78" s="1487" t="s">
        <v>4310</v>
      </c>
      <c r="T78" s="1978" t="s">
        <v>4471</v>
      </c>
      <c r="U78" s="1979"/>
      <c r="V78" s="1979"/>
      <c r="W78" s="1979"/>
      <c r="X78" s="1980"/>
      <c r="Y78" s="1411"/>
    </row>
    <row r="79" spans="2:25" ht="39" customHeight="1" thickBot="1" x14ac:dyDescent="0.25">
      <c r="B79" s="1966" t="s">
        <v>642</v>
      </c>
      <c r="C79" s="1963" t="s">
        <v>4360</v>
      </c>
      <c r="D79" s="1964"/>
      <c r="E79" s="1964"/>
      <c r="F79" s="1964"/>
      <c r="G79" s="1964"/>
      <c r="H79" s="1965"/>
      <c r="J79" s="1869" t="s">
        <v>642</v>
      </c>
      <c r="K79" s="1962" t="s">
        <v>4361</v>
      </c>
      <c r="L79" s="1871"/>
      <c r="M79" s="1871"/>
      <c r="N79" s="1871"/>
      <c r="O79" s="1871"/>
      <c r="P79" s="1872"/>
      <c r="R79" s="1869" t="s">
        <v>642</v>
      </c>
      <c r="S79" s="1871" t="s">
        <v>4362</v>
      </c>
      <c r="T79" s="1871"/>
      <c r="U79" s="1871"/>
      <c r="V79" s="1871"/>
      <c r="W79" s="1871"/>
      <c r="X79" s="1872"/>
      <c r="Y79" s="1412"/>
    </row>
    <row r="80" spans="2:25" ht="39" customHeight="1" x14ac:dyDescent="0.2">
      <c r="B80" s="1967"/>
      <c r="C80" s="1397" t="s">
        <v>4374</v>
      </c>
      <c r="D80" s="1873" t="s">
        <v>3569</v>
      </c>
      <c r="E80" s="1873"/>
      <c r="F80" s="1873"/>
      <c r="G80" s="1874"/>
      <c r="H80" s="1875"/>
      <c r="J80" s="1870"/>
      <c r="K80" s="1397" t="s">
        <v>4374</v>
      </c>
      <c r="L80" s="1873" t="s">
        <v>3569</v>
      </c>
      <c r="M80" s="1873"/>
      <c r="N80" s="1873"/>
      <c r="O80" s="1874"/>
      <c r="P80" s="1875"/>
      <c r="R80" s="1870"/>
      <c r="S80" s="1396" t="s">
        <v>4374</v>
      </c>
      <c r="T80" s="1981" t="s">
        <v>3569</v>
      </c>
      <c r="U80" s="1982"/>
      <c r="V80" s="1982"/>
      <c r="W80" s="1982"/>
      <c r="X80" s="1983"/>
      <c r="Y80" s="1411"/>
    </row>
    <row r="81" spans="2:25" ht="39" customHeight="1" x14ac:dyDescent="0.2">
      <c r="B81" s="1967"/>
      <c r="C81" s="1352" t="s">
        <v>4309</v>
      </c>
      <c r="D81" s="1861" t="s">
        <v>338</v>
      </c>
      <c r="E81" s="1861"/>
      <c r="F81" s="1861"/>
      <c r="G81" s="1862"/>
      <c r="H81" s="1863"/>
      <c r="J81" s="1870"/>
      <c r="K81" s="1352" t="s">
        <v>4309</v>
      </c>
      <c r="L81" s="1861" t="s">
        <v>338</v>
      </c>
      <c r="M81" s="1861"/>
      <c r="N81" s="1861"/>
      <c r="O81" s="1862"/>
      <c r="P81" s="1863"/>
      <c r="R81" s="1870"/>
      <c r="S81" s="1354" t="s">
        <v>4309</v>
      </c>
      <c r="T81" s="1984" t="s">
        <v>338</v>
      </c>
      <c r="U81" s="1985"/>
      <c r="V81" s="1985"/>
      <c r="W81" s="1985"/>
      <c r="X81" s="1986"/>
      <c r="Y81" s="1411"/>
    </row>
    <row r="82" spans="2:25" ht="39" customHeight="1" x14ac:dyDescent="0.2">
      <c r="B82" s="1967"/>
      <c r="C82" s="1352" t="s">
        <v>4310</v>
      </c>
      <c r="D82" s="1861" t="s">
        <v>125</v>
      </c>
      <c r="E82" s="1861"/>
      <c r="F82" s="1861"/>
      <c r="G82" s="1862"/>
      <c r="H82" s="1863"/>
      <c r="J82" s="1870"/>
      <c r="K82" s="1352" t="s">
        <v>4310</v>
      </c>
      <c r="L82" s="1861" t="s">
        <v>125</v>
      </c>
      <c r="M82" s="1861"/>
      <c r="N82" s="1861"/>
      <c r="O82" s="1862"/>
      <c r="P82" s="1863"/>
      <c r="R82" s="1870"/>
      <c r="S82" s="1354" t="s">
        <v>4310</v>
      </c>
      <c r="T82" s="1984" t="s">
        <v>125</v>
      </c>
      <c r="U82" s="1985"/>
      <c r="V82" s="1985"/>
      <c r="W82" s="1985"/>
      <c r="X82" s="1986"/>
      <c r="Y82" s="1411"/>
    </row>
    <row r="83" spans="2:25" ht="39" customHeight="1" x14ac:dyDescent="0.2">
      <c r="B83" s="1967"/>
      <c r="C83" s="1352" t="s">
        <v>4375</v>
      </c>
      <c r="D83" s="1861" t="s">
        <v>103</v>
      </c>
      <c r="E83" s="1861"/>
      <c r="F83" s="1861"/>
      <c r="G83" s="1862"/>
      <c r="H83" s="1863"/>
      <c r="J83" s="1870"/>
      <c r="K83" s="1352" t="s">
        <v>4375</v>
      </c>
      <c r="L83" s="1861" t="s">
        <v>103</v>
      </c>
      <c r="M83" s="1861"/>
      <c r="N83" s="1861"/>
      <c r="O83" s="1862"/>
      <c r="P83" s="1863"/>
      <c r="R83" s="1870"/>
      <c r="S83" s="1354" t="s">
        <v>4375</v>
      </c>
      <c r="T83" s="1984" t="s">
        <v>103</v>
      </c>
      <c r="U83" s="1985"/>
      <c r="V83" s="1985"/>
      <c r="W83" s="1985"/>
      <c r="X83" s="1986"/>
      <c r="Y83" s="1411"/>
    </row>
    <row r="84" spans="2:25" ht="16.5" customHeight="1" x14ac:dyDescent="0.2">
      <c r="B84" s="1967"/>
      <c r="C84" s="1865" t="s">
        <v>835</v>
      </c>
      <c r="D84" s="1866"/>
      <c r="E84" s="1866"/>
      <c r="F84" s="1866"/>
      <c r="G84" s="1867"/>
      <c r="H84" s="1868"/>
      <c r="J84" s="1870"/>
      <c r="K84" s="1865" t="s">
        <v>835</v>
      </c>
      <c r="L84" s="1866"/>
      <c r="M84" s="1866"/>
      <c r="N84" s="1866"/>
      <c r="O84" s="1867"/>
      <c r="P84" s="1868"/>
      <c r="R84" s="1870"/>
      <c r="S84" s="1972" t="s">
        <v>835</v>
      </c>
      <c r="T84" s="1973"/>
      <c r="U84" s="1973"/>
      <c r="V84" s="1973"/>
      <c r="W84" s="1973"/>
      <c r="X84" s="1974"/>
      <c r="Y84" s="1410"/>
    </row>
    <row r="85" spans="2:25" ht="39" customHeight="1" x14ac:dyDescent="0.2">
      <c r="B85" s="1967"/>
      <c r="C85" s="1354" t="s">
        <v>4278</v>
      </c>
      <c r="D85" s="1861" t="s">
        <v>651</v>
      </c>
      <c r="E85" s="1861"/>
      <c r="F85" s="1861"/>
      <c r="G85" s="1862"/>
      <c r="H85" s="1863"/>
      <c r="J85" s="1870"/>
      <c r="K85" s="1354" t="s">
        <v>4278</v>
      </c>
      <c r="L85" s="1861" t="s">
        <v>651</v>
      </c>
      <c r="M85" s="1861"/>
      <c r="N85" s="1861"/>
      <c r="O85" s="1862"/>
      <c r="P85" s="1863"/>
      <c r="R85" s="1870"/>
      <c r="S85" s="1354" t="s">
        <v>4278</v>
      </c>
      <c r="T85" s="1984" t="s">
        <v>651</v>
      </c>
      <c r="U85" s="1985"/>
      <c r="V85" s="1985"/>
      <c r="W85" s="1985"/>
      <c r="X85" s="1986"/>
      <c r="Y85" s="1411"/>
    </row>
    <row r="86" spans="2:25" ht="39" customHeight="1" x14ac:dyDescent="0.2">
      <c r="B86" s="1967"/>
      <c r="C86" s="1354" t="s">
        <v>4279</v>
      </c>
      <c r="D86" s="1861" t="s">
        <v>4471</v>
      </c>
      <c r="E86" s="1861"/>
      <c r="F86" s="1861"/>
      <c r="G86" s="1862"/>
      <c r="H86" s="1863"/>
      <c r="J86" s="1870"/>
      <c r="K86" s="1354" t="s">
        <v>4279</v>
      </c>
      <c r="L86" s="1861" t="s">
        <v>4471</v>
      </c>
      <c r="M86" s="1861"/>
      <c r="N86" s="1861"/>
      <c r="O86" s="1862"/>
      <c r="P86" s="1863"/>
      <c r="R86" s="1870"/>
      <c r="S86" s="1354" t="s">
        <v>4279</v>
      </c>
      <c r="T86" s="1984" t="s">
        <v>4471</v>
      </c>
      <c r="U86" s="1985"/>
      <c r="V86" s="1985"/>
      <c r="W86" s="1985"/>
      <c r="X86" s="1986"/>
      <c r="Y86" s="1411"/>
    </row>
    <row r="87" spans="2:25" ht="27" customHeight="1" x14ac:dyDescent="0.2">
      <c r="B87" s="1967"/>
      <c r="C87" s="1865" t="s">
        <v>1859</v>
      </c>
      <c r="D87" s="1866"/>
      <c r="E87" s="1866"/>
      <c r="F87" s="1866"/>
      <c r="G87" s="1867"/>
      <c r="H87" s="1868"/>
      <c r="J87" s="1870"/>
      <c r="K87" s="1865" t="s">
        <v>1859</v>
      </c>
      <c r="L87" s="1866"/>
      <c r="M87" s="1866"/>
      <c r="N87" s="1866"/>
      <c r="O87" s="1867"/>
      <c r="P87" s="1868"/>
      <c r="R87" s="1870"/>
      <c r="S87" s="1972" t="s">
        <v>1859</v>
      </c>
      <c r="T87" s="1973"/>
      <c r="U87" s="1973"/>
      <c r="V87" s="1973"/>
      <c r="W87" s="1973"/>
      <c r="X87" s="1974"/>
      <c r="Y87" s="1410"/>
    </row>
    <row r="88" spans="2:25" ht="39" customHeight="1" x14ac:dyDescent="0.2">
      <c r="B88" s="1967"/>
      <c r="C88" s="1352" t="s">
        <v>4309</v>
      </c>
      <c r="D88" s="1861" t="s">
        <v>321</v>
      </c>
      <c r="E88" s="1861"/>
      <c r="F88" s="1861"/>
      <c r="G88" s="1862"/>
      <c r="H88" s="1863"/>
      <c r="J88" s="1870"/>
      <c r="K88" s="1352" t="s">
        <v>4309</v>
      </c>
      <c r="L88" s="1861" t="s">
        <v>321</v>
      </c>
      <c r="M88" s="1861"/>
      <c r="N88" s="1861"/>
      <c r="O88" s="1862"/>
      <c r="P88" s="1863"/>
      <c r="R88" s="1870"/>
      <c r="S88" s="1354" t="s">
        <v>4309</v>
      </c>
      <c r="T88" s="1984" t="s">
        <v>321</v>
      </c>
      <c r="U88" s="1985"/>
      <c r="V88" s="1985"/>
      <c r="W88" s="1985"/>
      <c r="X88" s="1986"/>
      <c r="Y88" s="1411"/>
    </row>
    <row r="89" spans="2:25" ht="39" customHeight="1" thickBot="1" x14ac:dyDescent="0.25">
      <c r="B89" s="1968"/>
      <c r="C89" s="1353" t="s">
        <v>4310</v>
      </c>
      <c r="D89" s="1947" t="s">
        <v>125</v>
      </c>
      <c r="E89" s="1947"/>
      <c r="F89" s="1947"/>
      <c r="G89" s="1948"/>
      <c r="H89" s="1949"/>
      <c r="J89" s="1870"/>
      <c r="K89" s="1353" t="s">
        <v>4310</v>
      </c>
      <c r="L89" s="1947" t="s">
        <v>125</v>
      </c>
      <c r="M89" s="1947"/>
      <c r="N89" s="1947"/>
      <c r="O89" s="1948"/>
      <c r="P89" s="1949"/>
      <c r="R89" s="1961"/>
      <c r="S89" s="1483" t="s">
        <v>4310</v>
      </c>
      <c r="T89" s="1987" t="s">
        <v>125</v>
      </c>
      <c r="U89" s="1988"/>
      <c r="V89" s="1988"/>
      <c r="W89" s="1988"/>
      <c r="X89" s="1989"/>
      <c r="Y89" s="1411"/>
    </row>
    <row r="90" spans="2:25" ht="24.75" customHeight="1" thickBot="1" x14ac:dyDescent="0.25">
      <c r="B90" s="1646" t="s">
        <v>643</v>
      </c>
      <c r="C90" s="1878" t="s">
        <v>1706</v>
      </c>
      <c r="D90" s="1879"/>
      <c r="E90" s="1879"/>
      <c r="F90" s="1879"/>
      <c r="G90" s="1879"/>
      <c r="H90" s="1880"/>
      <c r="J90" s="1646" t="s">
        <v>643</v>
      </c>
      <c r="K90" s="1878" t="s">
        <v>1707</v>
      </c>
      <c r="L90" s="1879"/>
      <c r="M90" s="1879"/>
      <c r="N90" s="1879"/>
      <c r="O90" s="1879"/>
      <c r="P90" s="1880"/>
      <c r="R90" s="1647" t="s">
        <v>643</v>
      </c>
      <c r="S90" s="1855" t="s">
        <v>4362</v>
      </c>
      <c r="T90" s="1856"/>
      <c r="U90" s="1856"/>
      <c r="V90" s="1856"/>
      <c r="W90" s="1856"/>
      <c r="X90" s="1857"/>
      <c r="Y90" s="1388"/>
    </row>
    <row r="91" spans="2:25" ht="37.5" customHeight="1" x14ac:dyDescent="0.2">
      <c r="B91" s="1647"/>
      <c r="C91" s="1184" t="s">
        <v>451</v>
      </c>
      <c r="D91" s="1649" t="s">
        <v>1379</v>
      </c>
      <c r="E91" s="1649"/>
      <c r="F91" s="1649"/>
      <c r="G91" s="1732"/>
      <c r="H91" s="1650"/>
      <c r="J91" s="1647"/>
      <c r="K91" s="1184" t="s">
        <v>451</v>
      </c>
      <c r="L91" s="1649" t="s">
        <v>1379</v>
      </c>
      <c r="M91" s="1649"/>
      <c r="N91" s="1649"/>
      <c r="O91" s="1732"/>
      <c r="P91" s="1650"/>
      <c r="R91" s="1647"/>
      <c r="S91" s="492" t="s">
        <v>451</v>
      </c>
      <c r="T91" s="1852" t="s">
        <v>1379</v>
      </c>
      <c r="U91" s="1853"/>
      <c r="V91" s="1853"/>
      <c r="W91" s="1853"/>
      <c r="X91" s="1854"/>
      <c r="Y91" s="1392"/>
    </row>
    <row r="92" spans="2:25" ht="37.5" customHeight="1" x14ac:dyDescent="0.2">
      <c r="B92" s="1647"/>
      <c r="C92" s="10" t="s">
        <v>462</v>
      </c>
      <c r="D92" s="1654" t="s">
        <v>320</v>
      </c>
      <c r="E92" s="1654"/>
      <c r="F92" s="1654"/>
      <c r="G92" s="1656"/>
      <c r="H92" s="1655"/>
      <c r="J92" s="1647"/>
      <c r="K92" s="10" t="s">
        <v>462</v>
      </c>
      <c r="L92" s="1654" t="s">
        <v>320</v>
      </c>
      <c r="M92" s="1654"/>
      <c r="N92" s="1654"/>
      <c r="O92" s="1656"/>
      <c r="P92" s="1655"/>
      <c r="R92" s="1647"/>
      <c r="S92" s="10" t="s">
        <v>462</v>
      </c>
      <c r="T92" s="1656" t="s">
        <v>320</v>
      </c>
      <c r="U92" s="1657"/>
      <c r="V92" s="1657"/>
      <c r="W92" s="1657"/>
      <c r="X92" s="1658"/>
      <c r="Y92" s="1392"/>
    </row>
    <row r="93" spans="2:25" ht="39" customHeight="1" x14ac:dyDescent="0.2">
      <c r="B93" s="1647"/>
      <c r="C93" s="10" t="s">
        <v>463</v>
      </c>
      <c r="D93" s="1654" t="s">
        <v>125</v>
      </c>
      <c r="E93" s="1654"/>
      <c r="F93" s="1654"/>
      <c r="G93" s="1656"/>
      <c r="H93" s="1655"/>
      <c r="J93" s="1647"/>
      <c r="K93" s="10" t="s">
        <v>463</v>
      </c>
      <c r="L93" s="1654" t="s">
        <v>125</v>
      </c>
      <c r="M93" s="1654"/>
      <c r="N93" s="1654"/>
      <c r="O93" s="1656"/>
      <c r="P93" s="1655"/>
      <c r="R93" s="1647"/>
      <c r="S93" s="10" t="s">
        <v>463</v>
      </c>
      <c r="T93" s="1656" t="s">
        <v>125</v>
      </c>
      <c r="U93" s="1657"/>
      <c r="V93" s="1657"/>
      <c r="W93" s="1657"/>
      <c r="X93" s="1658"/>
      <c r="Y93" s="1392"/>
    </row>
    <row r="94" spans="2:25" ht="39" customHeight="1" thickBot="1" x14ac:dyDescent="0.25">
      <c r="B94" s="1647"/>
      <c r="C94" s="10" t="s">
        <v>464</v>
      </c>
      <c r="D94" s="1654" t="s">
        <v>103</v>
      </c>
      <c r="E94" s="1654"/>
      <c r="F94" s="1654"/>
      <c r="G94" s="1656"/>
      <c r="H94" s="1655"/>
      <c r="J94" s="1648"/>
      <c r="K94" s="10" t="s">
        <v>464</v>
      </c>
      <c r="L94" s="1654" t="s">
        <v>103</v>
      </c>
      <c r="M94" s="1654"/>
      <c r="N94" s="1654"/>
      <c r="O94" s="1656"/>
      <c r="P94" s="1655"/>
      <c r="R94" s="1648"/>
      <c r="S94" s="1488" t="s">
        <v>464</v>
      </c>
      <c r="T94" s="1849" t="s">
        <v>103</v>
      </c>
      <c r="U94" s="1850"/>
      <c r="V94" s="1850"/>
      <c r="W94" s="1850"/>
      <c r="X94" s="1851"/>
      <c r="Y94" s="1392"/>
    </row>
    <row r="95" spans="2:25" ht="24.75" customHeight="1" thickBot="1" x14ac:dyDescent="0.25">
      <c r="B95" s="1646" t="s">
        <v>644</v>
      </c>
      <c r="C95" s="1878" t="s">
        <v>1706</v>
      </c>
      <c r="D95" s="1879"/>
      <c r="E95" s="1879"/>
      <c r="F95" s="1879"/>
      <c r="G95" s="1879"/>
      <c r="H95" s="1880"/>
      <c r="J95" s="1646" t="s">
        <v>644</v>
      </c>
      <c r="K95" s="1878" t="s">
        <v>1707</v>
      </c>
      <c r="L95" s="1879"/>
      <c r="M95" s="1879"/>
      <c r="N95" s="1879"/>
      <c r="O95" s="1879"/>
      <c r="P95" s="1880"/>
      <c r="R95" s="1646" t="s">
        <v>644</v>
      </c>
      <c r="S95" s="1855" t="s">
        <v>4362</v>
      </c>
      <c r="T95" s="1856"/>
      <c r="U95" s="1856"/>
      <c r="V95" s="1856"/>
      <c r="W95" s="1856"/>
      <c r="X95" s="1857"/>
      <c r="Y95" s="1388"/>
    </row>
    <row r="96" spans="2:25" ht="37.5" customHeight="1" x14ac:dyDescent="0.2">
      <c r="B96" s="1647"/>
      <c r="C96" s="1184" t="s">
        <v>451</v>
      </c>
      <c r="D96" s="1649" t="s">
        <v>1379</v>
      </c>
      <c r="E96" s="1649"/>
      <c r="F96" s="1649"/>
      <c r="G96" s="1732"/>
      <c r="H96" s="1650"/>
      <c r="J96" s="1647"/>
      <c r="K96" s="1184" t="s">
        <v>451</v>
      </c>
      <c r="L96" s="1649" t="s">
        <v>1379</v>
      </c>
      <c r="M96" s="1649"/>
      <c r="N96" s="1649"/>
      <c r="O96" s="1732"/>
      <c r="P96" s="1650"/>
      <c r="R96" s="1647"/>
      <c r="S96" s="492" t="s">
        <v>451</v>
      </c>
      <c r="T96" s="1852" t="s">
        <v>1379</v>
      </c>
      <c r="U96" s="1853"/>
      <c r="V96" s="1853"/>
      <c r="W96" s="1853"/>
      <c r="X96" s="1854"/>
      <c r="Y96" s="1392"/>
    </row>
    <row r="97" spans="2:25" ht="37.5" customHeight="1" x14ac:dyDescent="0.2">
      <c r="B97" s="1647"/>
      <c r="C97" s="10" t="s">
        <v>462</v>
      </c>
      <c r="D97" s="1654" t="s">
        <v>321</v>
      </c>
      <c r="E97" s="1654"/>
      <c r="F97" s="1654"/>
      <c r="G97" s="1656"/>
      <c r="H97" s="1655"/>
      <c r="J97" s="1647"/>
      <c r="K97" s="10" t="s">
        <v>462</v>
      </c>
      <c r="L97" s="1654" t="s">
        <v>321</v>
      </c>
      <c r="M97" s="1654"/>
      <c r="N97" s="1654"/>
      <c r="O97" s="1656"/>
      <c r="P97" s="1655"/>
      <c r="R97" s="1647"/>
      <c r="S97" s="10" t="s">
        <v>462</v>
      </c>
      <c r="T97" s="1656" t="s">
        <v>321</v>
      </c>
      <c r="U97" s="1657"/>
      <c r="V97" s="1657"/>
      <c r="W97" s="1657"/>
      <c r="X97" s="1658"/>
      <c r="Y97" s="1392"/>
    </row>
    <row r="98" spans="2:25" ht="39" customHeight="1" x14ac:dyDescent="0.2">
      <c r="B98" s="1647"/>
      <c r="C98" s="10" t="s">
        <v>463</v>
      </c>
      <c r="D98" s="1654" t="s">
        <v>125</v>
      </c>
      <c r="E98" s="1654"/>
      <c r="F98" s="1654"/>
      <c r="G98" s="1656"/>
      <c r="H98" s="1655"/>
      <c r="J98" s="1647"/>
      <c r="K98" s="10" t="s">
        <v>463</v>
      </c>
      <c r="L98" s="1654" t="s">
        <v>125</v>
      </c>
      <c r="M98" s="1654"/>
      <c r="N98" s="1654"/>
      <c r="O98" s="1656"/>
      <c r="P98" s="1655"/>
      <c r="R98" s="1647"/>
      <c r="S98" s="10" t="s">
        <v>463</v>
      </c>
      <c r="T98" s="1656" t="s">
        <v>125</v>
      </c>
      <c r="U98" s="1657"/>
      <c r="V98" s="1657"/>
      <c r="W98" s="1657"/>
      <c r="X98" s="1658"/>
      <c r="Y98" s="1392"/>
    </row>
    <row r="99" spans="2:25" ht="39" customHeight="1" thickBot="1" x14ac:dyDescent="0.25">
      <c r="B99" s="1647"/>
      <c r="C99" s="10" t="s">
        <v>464</v>
      </c>
      <c r="D99" s="1654" t="s">
        <v>103</v>
      </c>
      <c r="E99" s="1654"/>
      <c r="F99" s="1654"/>
      <c r="G99" s="1656"/>
      <c r="H99" s="1655"/>
      <c r="J99" s="1648"/>
      <c r="K99" s="10" t="s">
        <v>464</v>
      </c>
      <c r="L99" s="1654" t="s">
        <v>103</v>
      </c>
      <c r="M99" s="1654"/>
      <c r="N99" s="1654"/>
      <c r="O99" s="1656"/>
      <c r="P99" s="1655"/>
      <c r="R99" s="1648"/>
      <c r="S99" s="258" t="s">
        <v>464</v>
      </c>
      <c r="T99" s="1735" t="s">
        <v>103</v>
      </c>
      <c r="U99" s="1736"/>
      <c r="V99" s="1736"/>
      <c r="W99" s="1736"/>
      <c r="X99" s="1737"/>
      <c r="Y99" s="1392"/>
    </row>
    <row r="100" spans="2:25" ht="24.75" customHeight="1" thickBot="1" x14ac:dyDescent="0.25">
      <c r="B100" s="1646" t="s">
        <v>645</v>
      </c>
      <c r="C100" s="1856" t="s">
        <v>1706</v>
      </c>
      <c r="D100" s="1856"/>
      <c r="E100" s="1856"/>
      <c r="F100" s="1856"/>
      <c r="G100" s="1856"/>
      <c r="H100" s="1857"/>
      <c r="J100" s="1646" t="s">
        <v>645</v>
      </c>
      <c r="K100" s="1855" t="s">
        <v>1707</v>
      </c>
      <c r="L100" s="1856"/>
      <c r="M100" s="1856"/>
      <c r="N100" s="1856"/>
      <c r="O100" s="1856"/>
      <c r="P100" s="1857"/>
      <c r="R100" s="1646" t="s">
        <v>645</v>
      </c>
      <c r="S100" s="1855" t="s">
        <v>4362</v>
      </c>
      <c r="T100" s="1856"/>
      <c r="U100" s="1856"/>
      <c r="V100" s="1856"/>
      <c r="W100" s="1856"/>
      <c r="X100" s="1857"/>
      <c r="Y100" s="1388"/>
    </row>
    <row r="101" spans="2:25" ht="37.5" customHeight="1" x14ac:dyDescent="0.2">
      <c r="B101" s="1647"/>
      <c r="C101" s="1184" t="s">
        <v>451</v>
      </c>
      <c r="D101" s="1649" t="s">
        <v>1379</v>
      </c>
      <c r="E101" s="1649"/>
      <c r="F101" s="1649"/>
      <c r="G101" s="1732"/>
      <c r="H101" s="1650"/>
      <c r="J101" s="1647"/>
      <c r="K101" s="1184" t="s">
        <v>451</v>
      </c>
      <c r="L101" s="1649" t="s">
        <v>1379</v>
      </c>
      <c r="M101" s="1649"/>
      <c r="N101" s="1649"/>
      <c r="O101" s="1732"/>
      <c r="P101" s="1650"/>
      <c r="R101" s="1647"/>
      <c r="S101" s="1184" t="s">
        <v>451</v>
      </c>
      <c r="T101" s="1732" t="s">
        <v>1379</v>
      </c>
      <c r="U101" s="1733"/>
      <c r="V101" s="1733"/>
      <c r="W101" s="1733"/>
      <c r="X101" s="1734"/>
      <c r="Y101" s="1392"/>
    </row>
    <row r="102" spans="2:25" ht="37.5" customHeight="1" x14ac:dyDescent="0.2">
      <c r="B102" s="1647"/>
      <c r="C102" s="10" t="s">
        <v>462</v>
      </c>
      <c r="D102" s="1654" t="s">
        <v>1379</v>
      </c>
      <c r="E102" s="1654"/>
      <c r="F102" s="1654"/>
      <c r="G102" s="1656"/>
      <c r="H102" s="1655"/>
      <c r="J102" s="1647"/>
      <c r="K102" s="10" t="s">
        <v>462</v>
      </c>
      <c r="L102" s="1654" t="s">
        <v>1379</v>
      </c>
      <c r="M102" s="1654"/>
      <c r="N102" s="1654"/>
      <c r="O102" s="1656"/>
      <c r="P102" s="1655"/>
      <c r="R102" s="1647"/>
      <c r="S102" s="10" t="s">
        <v>462</v>
      </c>
      <c r="T102" s="1656" t="s">
        <v>1379</v>
      </c>
      <c r="U102" s="1657"/>
      <c r="V102" s="1657"/>
      <c r="W102" s="1657"/>
      <c r="X102" s="1658"/>
      <c r="Y102" s="1392"/>
    </row>
    <row r="103" spans="2:25" ht="42.75" customHeight="1" x14ac:dyDescent="0.2">
      <c r="B103" s="1647"/>
      <c r="C103" s="117" t="s">
        <v>496</v>
      </c>
      <c r="D103" s="1656" t="s">
        <v>3964</v>
      </c>
      <c r="E103" s="1657"/>
      <c r="F103" s="1657"/>
      <c r="G103" s="1657"/>
      <c r="H103" s="1658"/>
      <c r="J103" s="1647"/>
      <c r="K103" s="117" t="s">
        <v>496</v>
      </c>
      <c r="L103" s="1656" t="s">
        <v>3964</v>
      </c>
      <c r="M103" s="1657"/>
      <c r="N103" s="1657"/>
      <c r="O103" s="1657"/>
      <c r="P103" s="1658"/>
      <c r="R103" s="1647"/>
      <c r="S103" s="117" t="s">
        <v>496</v>
      </c>
      <c r="T103" s="1656" t="s">
        <v>3964</v>
      </c>
      <c r="U103" s="1657"/>
      <c r="V103" s="1657"/>
      <c r="W103" s="1657"/>
      <c r="X103" s="1658"/>
      <c r="Y103" s="1392"/>
    </row>
    <row r="104" spans="2:25" ht="39" customHeight="1" x14ac:dyDescent="0.2">
      <c r="B104" s="1647"/>
      <c r="C104" s="10" t="s">
        <v>497</v>
      </c>
      <c r="D104" s="1769" t="s">
        <v>125</v>
      </c>
      <c r="E104" s="1769"/>
      <c r="F104" s="1769"/>
      <c r="G104" s="1852"/>
      <c r="H104" s="1770"/>
      <c r="J104" s="1647"/>
      <c r="K104" s="10" t="s">
        <v>497</v>
      </c>
      <c r="L104" s="1769" t="s">
        <v>125</v>
      </c>
      <c r="M104" s="1769"/>
      <c r="N104" s="1769"/>
      <c r="O104" s="1852"/>
      <c r="P104" s="1770"/>
      <c r="R104" s="1647"/>
      <c r="S104" s="10" t="s">
        <v>497</v>
      </c>
      <c r="T104" s="1656" t="s">
        <v>125</v>
      </c>
      <c r="U104" s="1657"/>
      <c r="V104" s="1657"/>
      <c r="W104" s="1657"/>
      <c r="X104" s="1658"/>
      <c r="Y104" s="1392"/>
    </row>
    <row r="105" spans="2:25" ht="39" customHeight="1" thickBot="1" x14ac:dyDescent="0.25">
      <c r="B105" s="1647"/>
      <c r="C105" s="82" t="s">
        <v>1286</v>
      </c>
      <c r="D105" s="1712" t="s">
        <v>103</v>
      </c>
      <c r="E105" s="1712"/>
      <c r="F105" s="1712"/>
      <c r="G105" s="1906"/>
      <c r="H105" s="1713"/>
      <c r="J105" s="1648"/>
      <c r="K105" s="82" t="s">
        <v>1286</v>
      </c>
      <c r="L105" s="1712" t="s">
        <v>103</v>
      </c>
      <c r="M105" s="1712"/>
      <c r="N105" s="1712"/>
      <c r="O105" s="1906"/>
      <c r="P105" s="1713"/>
      <c r="R105" s="1648"/>
      <c r="S105" s="1489" t="s">
        <v>1286</v>
      </c>
      <c r="T105" s="1849" t="s">
        <v>103</v>
      </c>
      <c r="U105" s="1850"/>
      <c r="V105" s="1850"/>
      <c r="W105" s="1850"/>
      <c r="X105" s="1851"/>
      <c r="Y105" s="1392"/>
    </row>
    <row r="106" spans="2:25" ht="24.75" customHeight="1" thickBot="1" x14ac:dyDescent="0.25">
      <c r="B106" s="1646" t="s">
        <v>652</v>
      </c>
      <c r="C106" s="1856" t="s">
        <v>1706</v>
      </c>
      <c r="D106" s="1856"/>
      <c r="E106" s="1856"/>
      <c r="F106" s="1856"/>
      <c r="G106" s="1856"/>
      <c r="H106" s="1857"/>
      <c r="J106" s="1646" t="s">
        <v>652</v>
      </c>
      <c r="K106" s="1855" t="s">
        <v>1707</v>
      </c>
      <c r="L106" s="1856"/>
      <c r="M106" s="1856"/>
      <c r="N106" s="1856"/>
      <c r="O106" s="1856"/>
      <c r="P106" s="1857"/>
      <c r="R106" s="1646" t="s">
        <v>652</v>
      </c>
      <c r="S106" s="1855" t="s">
        <v>4362</v>
      </c>
      <c r="T106" s="1856"/>
      <c r="U106" s="1856"/>
      <c r="V106" s="1856"/>
      <c r="W106" s="1856"/>
      <c r="X106" s="1857"/>
      <c r="Y106" s="1388"/>
    </row>
    <row r="107" spans="2:25" ht="37.5" customHeight="1" x14ac:dyDescent="0.2">
      <c r="B107" s="1647"/>
      <c r="C107" s="1184" t="s">
        <v>451</v>
      </c>
      <c r="D107" s="1649" t="s">
        <v>1379</v>
      </c>
      <c r="E107" s="1649"/>
      <c r="F107" s="1649"/>
      <c r="G107" s="1732"/>
      <c r="H107" s="1650"/>
      <c r="J107" s="1647"/>
      <c r="K107" s="1184" t="s">
        <v>451</v>
      </c>
      <c r="L107" s="1649" t="s">
        <v>1379</v>
      </c>
      <c r="M107" s="1649"/>
      <c r="N107" s="1649"/>
      <c r="O107" s="1732"/>
      <c r="P107" s="1650"/>
      <c r="R107" s="1647"/>
      <c r="S107" s="492" t="s">
        <v>451</v>
      </c>
      <c r="T107" s="1852" t="s">
        <v>1379</v>
      </c>
      <c r="U107" s="1853"/>
      <c r="V107" s="1853"/>
      <c r="W107" s="1853"/>
      <c r="X107" s="1854"/>
      <c r="Y107" s="1392"/>
    </row>
    <row r="108" spans="2:25" ht="37.5" customHeight="1" x14ac:dyDescent="0.2">
      <c r="B108" s="1647"/>
      <c r="C108" s="10" t="s">
        <v>462</v>
      </c>
      <c r="D108" s="1654" t="s">
        <v>1379</v>
      </c>
      <c r="E108" s="1654"/>
      <c r="F108" s="1654"/>
      <c r="G108" s="1656"/>
      <c r="H108" s="1655"/>
      <c r="J108" s="1647"/>
      <c r="K108" s="10" t="s">
        <v>462</v>
      </c>
      <c r="L108" s="1654" t="s">
        <v>1379</v>
      </c>
      <c r="M108" s="1654"/>
      <c r="N108" s="1654"/>
      <c r="O108" s="1656"/>
      <c r="P108" s="1655"/>
      <c r="R108" s="1647"/>
      <c r="S108" s="10" t="s">
        <v>462</v>
      </c>
      <c r="T108" s="1656" t="s">
        <v>1379</v>
      </c>
      <c r="U108" s="1657"/>
      <c r="V108" s="1657"/>
      <c r="W108" s="1657"/>
      <c r="X108" s="1658"/>
      <c r="Y108" s="1392"/>
    </row>
    <row r="109" spans="2:25" ht="37.5" customHeight="1" x14ac:dyDescent="0.2">
      <c r="B109" s="1647"/>
      <c r="C109" s="10" t="s">
        <v>496</v>
      </c>
      <c r="D109" s="1654" t="s">
        <v>651</v>
      </c>
      <c r="E109" s="1654"/>
      <c r="F109" s="1654"/>
      <c r="G109" s="1656"/>
      <c r="H109" s="1655"/>
      <c r="J109" s="1647"/>
      <c r="K109" s="10" t="s">
        <v>496</v>
      </c>
      <c r="L109" s="1654" t="s">
        <v>651</v>
      </c>
      <c r="M109" s="1654"/>
      <c r="N109" s="1654"/>
      <c r="O109" s="1656"/>
      <c r="P109" s="1655"/>
      <c r="R109" s="1647"/>
      <c r="S109" s="10" t="s">
        <v>496</v>
      </c>
      <c r="T109" s="1656" t="s">
        <v>651</v>
      </c>
      <c r="U109" s="1657"/>
      <c r="V109" s="1657"/>
      <c r="W109" s="1657"/>
      <c r="X109" s="1658"/>
      <c r="Y109" s="1392"/>
    </row>
    <row r="110" spans="2:25" ht="39" customHeight="1" thickBot="1" x14ac:dyDescent="0.25">
      <c r="B110" s="1647"/>
      <c r="C110" s="10" t="s">
        <v>497</v>
      </c>
      <c r="D110" s="1654" t="s">
        <v>125</v>
      </c>
      <c r="E110" s="1654"/>
      <c r="F110" s="1654"/>
      <c r="G110" s="1656"/>
      <c r="H110" s="1655"/>
      <c r="J110" s="1648"/>
      <c r="K110" s="10" t="s">
        <v>497</v>
      </c>
      <c r="L110" s="1654" t="s">
        <v>125</v>
      </c>
      <c r="M110" s="1654"/>
      <c r="N110" s="1654"/>
      <c r="O110" s="1656"/>
      <c r="P110" s="1655"/>
      <c r="R110" s="1648"/>
      <c r="S110" s="258" t="s">
        <v>497</v>
      </c>
      <c r="T110" s="1735" t="s">
        <v>125</v>
      </c>
      <c r="U110" s="1736"/>
      <c r="V110" s="1736"/>
      <c r="W110" s="1736"/>
      <c r="X110" s="1737"/>
      <c r="Y110" s="1392"/>
    </row>
    <row r="111" spans="2:25" ht="48.75" customHeight="1" thickBot="1" x14ac:dyDescent="0.25">
      <c r="B111" s="1646" t="s">
        <v>338</v>
      </c>
      <c r="C111" s="1856" t="s">
        <v>1706</v>
      </c>
      <c r="D111" s="1856"/>
      <c r="E111" s="1856"/>
      <c r="F111" s="1856"/>
      <c r="G111" s="1856"/>
      <c r="H111" s="1857"/>
      <c r="J111" s="1646" t="s">
        <v>338</v>
      </c>
      <c r="K111" s="1856" t="s">
        <v>1706</v>
      </c>
      <c r="L111" s="1856"/>
      <c r="M111" s="1856"/>
      <c r="N111" s="1856"/>
      <c r="O111" s="1856"/>
      <c r="P111" s="1857"/>
      <c r="R111" s="1646" t="s">
        <v>338</v>
      </c>
      <c r="S111" s="1855" t="s">
        <v>1708</v>
      </c>
      <c r="T111" s="1856"/>
      <c r="U111" s="1856"/>
      <c r="V111" s="1856"/>
      <c r="W111" s="1856"/>
      <c r="X111" s="1857"/>
      <c r="Y111" s="1388"/>
    </row>
    <row r="112" spans="2:25" ht="33" customHeight="1" thickBot="1" x14ac:dyDescent="0.25">
      <c r="B112" s="1647"/>
      <c r="C112" s="1719" t="s">
        <v>4384</v>
      </c>
      <c r="D112" s="1720"/>
      <c r="E112" s="1720"/>
      <c r="F112" s="1720"/>
      <c r="G112" s="1720"/>
      <c r="H112" s="1721"/>
      <c r="J112" s="1647"/>
      <c r="K112" s="1719" t="s">
        <v>4384</v>
      </c>
      <c r="L112" s="1720"/>
      <c r="M112" s="1720"/>
      <c r="N112" s="1720"/>
      <c r="O112" s="1720"/>
      <c r="P112" s="1721"/>
      <c r="R112" s="1647"/>
      <c r="S112" s="1719" t="s">
        <v>4384</v>
      </c>
      <c r="T112" s="1720"/>
      <c r="U112" s="1720"/>
      <c r="V112" s="1720"/>
      <c r="W112" s="1720"/>
      <c r="X112" s="1721"/>
      <c r="Y112" s="1388"/>
    </row>
    <row r="113" spans="2:25" ht="46.5" customHeight="1" thickBot="1" x14ac:dyDescent="0.25">
      <c r="B113" s="254" t="s">
        <v>4277</v>
      </c>
      <c r="C113" s="1635" t="s">
        <v>4281</v>
      </c>
      <c r="D113" s="1635"/>
      <c r="E113" s="1635"/>
      <c r="F113" s="1635"/>
      <c r="G113" s="1635"/>
      <c r="H113" s="1636"/>
      <c r="J113" s="254" t="s">
        <v>4277</v>
      </c>
      <c r="K113" s="1719" t="s">
        <v>4282</v>
      </c>
      <c r="L113" s="1720"/>
      <c r="M113" s="1720"/>
      <c r="N113" s="1720"/>
      <c r="O113" s="1720"/>
      <c r="P113" s="1721"/>
      <c r="R113" s="254" t="s">
        <v>652</v>
      </c>
      <c r="S113" s="1719" t="s">
        <v>4282</v>
      </c>
      <c r="T113" s="1720"/>
      <c r="U113" s="1720"/>
      <c r="V113" s="1720"/>
      <c r="W113" s="1720"/>
      <c r="X113" s="1721"/>
      <c r="Y113" s="1388"/>
    </row>
    <row r="114" spans="2:25" ht="15" customHeight="1" x14ac:dyDescent="0.2">
      <c r="Y114" s="1388"/>
    </row>
    <row r="116" spans="2:25" ht="15" thickBot="1" x14ac:dyDescent="0.25"/>
    <row r="117" spans="2:25" ht="27" customHeight="1" thickBot="1" x14ac:dyDescent="0.25">
      <c r="B117" s="1637" t="s">
        <v>1392</v>
      </c>
      <c r="C117" s="1638"/>
      <c r="D117" s="1638"/>
      <c r="E117" s="1638"/>
      <c r="F117" s="1638"/>
      <c r="G117" s="1638"/>
      <c r="H117" s="1639"/>
      <c r="J117" s="1637" t="s">
        <v>1393</v>
      </c>
      <c r="K117" s="1638"/>
      <c r="L117" s="1638"/>
      <c r="M117" s="1638"/>
      <c r="N117" s="1638"/>
      <c r="O117" s="1638"/>
      <c r="P117" s="1639"/>
      <c r="R117" s="2048" t="s">
        <v>1394</v>
      </c>
      <c r="S117" s="2048"/>
      <c r="T117" s="2048"/>
      <c r="U117" s="2048"/>
      <c r="V117" s="2048"/>
      <c r="W117" s="2048"/>
      <c r="X117" s="2048"/>
      <c r="Y117" s="1393"/>
    </row>
    <row r="118" spans="2:25" ht="34.5" customHeight="1" thickBot="1" x14ac:dyDescent="0.25">
      <c r="B118" s="256" t="s">
        <v>1056</v>
      </c>
      <c r="C118" s="257" t="s">
        <v>1048</v>
      </c>
      <c r="D118" s="1643" t="s">
        <v>1373</v>
      </c>
      <c r="E118" s="1644"/>
      <c r="F118" s="1644"/>
      <c r="G118" s="1644"/>
      <c r="H118" s="1645"/>
      <c r="J118" s="256" t="s">
        <v>1056</v>
      </c>
      <c r="K118" s="1643" t="s">
        <v>1048</v>
      </c>
      <c r="L118" s="1645"/>
      <c r="M118" s="1644" t="s">
        <v>1373</v>
      </c>
      <c r="N118" s="1644"/>
      <c r="O118" s="1644"/>
      <c r="P118" s="1645"/>
      <c r="R118" s="256" t="s">
        <v>1056</v>
      </c>
      <c r="S118" s="1864" t="s">
        <v>1048</v>
      </c>
      <c r="T118" s="1864"/>
      <c r="U118" s="1864" t="s">
        <v>1373</v>
      </c>
      <c r="V118" s="1864"/>
      <c r="W118" s="1864"/>
      <c r="X118" s="1864"/>
      <c r="Y118" s="1388"/>
    </row>
    <row r="119" spans="2:25" ht="30.75" customHeight="1" thickBot="1" x14ac:dyDescent="0.25">
      <c r="B119" s="1915" t="s">
        <v>125</v>
      </c>
      <c r="C119" s="1927" t="s">
        <v>4367</v>
      </c>
      <c r="D119" s="1928"/>
      <c r="E119" s="1928"/>
      <c r="F119" s="1928"/>
      <c r="G119" s="1928"/>
      <c r="H119" s="1929"/>
      <c r="I119" s="437"/>
      <c r="J119" s="1930" t="s">
        <v>125</v>
      </c>
      <c r="K119" s="1936"/>
      <c r="L119" s="1937"/>
      <c r="M119" s="1937"/>
      <c r="N119" s="1937"/>
      <c r="O119" s="1937"/>
      <c r="P119" s="1938"/>
      <c r="Q119" s="1229"/>
      <c r="R119" s="1931" t="s">
        <v>125</v>
      </c>
      <c r="S119" s="2054"/>
      <c r="T119" s="2055"/>
      <c r="U119" s="2055"/>
      <c r="V119" s="2055"/>
      <c r="W119" s="2055"/>
      <c r="X119" s="2056"/>
      <c r="Y119" s="1413"/>
    </row>
    <row r="120" spans="2:25" ht="39.75" customHeight="1" x14ac:dyDescent="0.2">
      <c r="B120" s="1916"/>
      <c r="C120" s="1391" t="s">
        <v>4366</v>
      </c>
      <c r="D120" s="1924" t="s">
        <v>337</v>
      </c>
      <c r="E120" s="1925"/>
      <c r="F120" s="1925"/>
      <c r="G120" s="1925"/>
      <c r="H120" s="1926"/>
      <c r="I120" s="437"/>
      <c r="J120" s="1931"/>
      <c r="K120" s="1939"/>
      <c r="L120" s="1940"/>
      <c r="M120" s="1944"/>
      <c r="N120" s="1945"/>
      <c r="O120" s="1945"/>
      <c r="P120" s="1946"/>
      <c r="Q120" s="1229"/>
      <c r="R120" s="1931"/>
      <c r="S120" s="2062"/>
      <c r="T120" s="2063"/>
      <c r="U120" s="2057"/>
      <c r="V120" s="2057"/>
      <c r="W120" s="2057"/>
      <c r="X120" s="2058"/>
      <c r="Y120" s="1414"/>
    </row>
    <row r="121" spans="2:25" ht="39.75" customHeight="1" thickBot="1" x14ac:dyDescent="0.25">
      <c r="B121" s="1917"/>
      <c r="C121" s="1933" t="s">
        <v>4365</v>
      </c>
      <c r="D121" s="1934"/>
      <c r="E121" s="1934"/>
      <c r="F121" s="1934"/>
      <c r="G121" s="1934"/>
      <c r="H121" s="1935"/>
      <c r="I121" s="437"/>
      <c r="J121" s="1932"/>
      <c r="K121" s="1941"/>
      <c r="L121" s="1942"/>
      <c r="M121" s="1942"/>
      <c r="N121" s="1942"/>
      <c r="O121" s="1942"/>
      <c r="P121" s="1943"/>
      <c r="Q121" s="1229"/>
      <c r="R121" s="1932"/>
      <c r="S121" s="2059"/>
      <c r="T121" s="2060"/>
      <c r="U121" s="2060"/>
      <c r="V121" s="2060"/>
      <c r="W121" s="2060"/>
      <c r="X121" s="2061"/>
      <c r="Y121" s="1415"/>
    </row>
    <row r="122" spans="2:25" ht="27" customHeight="1" thickBot="1" x14ac:dyDescent="0.25">
      <c r="B122" s="1646" t="s">
        <v>127</v>
      </c>
      <c r="C122" s="1855" t="s">
        <v>1703</v>
      </c>
      <c r="D122" s="1856"/>
      <c r="E122" s="1856"/>
      <c r="F122" s="1856"/>
      <c r="G122" s="1856"/>
      <c r="H122" s="1857"/>
      <c r="J122" s="1646" t="s">
        <v>127</v>
      </c>
      <c r="K122" s="1878" t="s">
        <v>1704</v>
      </c>
      <c r="L122" s="1879"/>
      <c r="M122" s="1879"/>
      <c r="N122" s="1879"/>
      <c r="O122" s="1879"/>
      <c r="P122" s="1880"/>
      <c r="R122" s="1646" t="s">
        <v>127</v>
      </c>
      <c r="S122" s="1855" t="s">
        <v>4368</v>
      </c>
      <c r="T122" s="1856"/>
      <c r="U122" s="1856"/>
      <c r="V122" s="1856"/>
      <c r="W122" s="1856"/>
      <c r="X122" s="1857"/>
      <c r="Y122" s="1388"/>
    </row>
    <row r="123" spans="2:25" ht="40.5" customHeight="1" x14ac:dyDescent="0.2">
      <c r="B123" s="1647"/>
      <c r="C123" s="654" t="s">
        <v>496</v>
      </c>
      <c r="D123" s="1732" t="s">
        <v>1009</v>
      </c>
      <c r="E123" s="1733"/>
      <c r="F123" s="1733"/>
      <c r="G123" s="1733"/>
      <c r="H123" s="1734"/>
      <c r="J123" s="1647"/>
      <c r="K123" s="654" t="s">
        <v>496</v>
      </c>
      <c r="L123" s="1732" t="s">
        <v>1009</v>
      </c>
      <c r="M123" s="1733"/>
      <c r="N123" s="1733"/>
      <c r="O123" s="1733"/>
      <c r="P123" s="1734"/>
      <c r="R123" s="1647"/>
      <c r="S123" s="1349" t="s">
        <v>496</v>
      </c>
      <c r="T123" s="1389"/>
      <c r="U123" s="1732" t="s">
        <v>1009</v>
      </c>
      <c r="V123" s="1733"/>
      <c r="W123" s="1733"/>
      <c r="X123" s="1734"/>
      <c r="Y123" s="1392"/>
    </row>
    <row r="124" spans="2:25" ht="40.5" customHeight="1" thickBot="1" x14ac:dyDescent="0.25">
      <c r="B124" s="1648"/>
      <c r="C124" s="1725" t="s">
        <v>1824</v>
      </c>
      <c r="D124" s="1726"/>
      <c r="E124" s="1726"/>
      <c r="F124" s="1726"/>
      <c r="G124" s="1726"/>
      <c r="H124" s="1727"/>
      <c r="J124" s="1648"/>
      <c r="K124" s="1725" t="s">
        <v>1824</v>
      </c>
      <c r="L124" s="1726"/>
      <c r="M124" s="1726"/>
      <c r="N124" s="1726"/>
      <c r="O124" s="1726"/>
      <c r="P124" s="1727"/>
      <c r="R124" s="1648"/>
      <c r="S124" s="1958" t="s">
        <v>1824</v>
      </c>
      <c r="T124" s="1959"/>
      <c r="U124" s="1959"/>
      <c r="V124" s="1959"/>
      <c r="W124" s="1959"/>
      <c r="X124" s="1960"/>
      <c r="Y124" s="1393"/>
    </row>
    <row r="125" spans="2:25" ht="26.25" customHeight="1" thickBot="1" x14ac:dyDescent="0.25">
      <c r="B125" s="1646" t="s">
        <v>637</v>
      </c>
      <c r="C125" s="1855" t="s">
        <v>1699</v>
      </c>
      <c r="D125" s="1856"/>
      <c r="E125" s="1856"/>
      <c r="F125" s="1856"/>
      <c r="G125" s="1856"/>
      <c r="H125" s="1857"/>
      <c r="J125" s="1646" t="s">
        <v>637</v>
      </c>
      <c r="K125" s="1878" t="s">
        <v>1700</v>
      </c>
      <c r="L125" s="1879"/>
      <c r="M125" s="1879"/>
      <c r="N125" s="1879"/>
      <c r="O125" s="1879"/>
      <c r="P125" s="1880"/>
      <c r="R125" s="1646" t="s">
        <v>637</v>
      </c>
      <c r="S125" s="1855" t="s">
        <v>4369</v>
      </c>
      <c r="T125" s="1856"/>
      <c r="U125" s="1856"/>
      <c r="V125" s="1856"/>
      <c r="W125" s="1856"/>
      <c r="X125" s="1857"/>
      <c r="Y125" s="1388"/>
    </row>
    <row r="126" spans="2:25" ht="37.5" customHeight="1" x14ac:dyDescent="0.2">
      <c r="B126" s="1647"/>
      <c r="C126" s="1184" t="s">
        <v>451</v>
      </c>
      <c r="D126" s="1732" t="s">
        <v>0</v>
      </c>
      <c r="E126" s="1733"/>
      <c r="F126" s="1733"/>
      <c r="G126" s="1733"/>
      <c r="H126" s="1734"/>
      <c r="J126" s="1647"/>
      <c r="K126" s="1184" t="s">
        <v>451</v>
      </c>
      <c r="L126" s="1732" t="s">
        <v>0</v>
      </c>
      <c r="M126" s="1733"/>
      <c r="N126" s="1733"/>
      <c r="O126" s="1733"/>
      <c r="P126" s="1734"/>
      <c r="R126" s="1647"/>
      <c r="S126" s="492" t="s">
        <v>451</v>
      </c>
      <c r="T126" s="1852" t="s">
        <v>0</v>
      </c>
      <c r="U126" s="1853"/>
      <c r="V126" s="1853"/>
      <c r="W126" s="1853"/>
      <c r="X126" s="1854"/>
      <c r="Y126" s="1392"/>
    </row>
    <row r="127" spans="2:25" ht="25.5" customHeight="1" x14ac:dyDescent="0.2">
      <c r="B127" s="1647"/>
      <c r="C127" s="1865" t="s">
        <v>4280</v>
      </c>
      <c r="D127" s="1918"/>
      <c r="E127" s="1918"/>
      <c r="F127" s="1918"/>
      <c r="G127" s="1919"/>
      <c r="H127" s="1920"/>
      <c r="J127" s="1647"/>
      <c r="K127" s="1865" t="s">
        <v>4280</v>
      </c>
      <c r="L127" s="1918"/>
      <c r="M127" s="1918"/>
      <c r="N127" s="1918"/>
      <c r="O127" s="1919"/>
      <c r="P127" s="1920"/>
      <c r="R127" s="1647"/>
      <c r="S127" s="1972" t="s">
        <v>4280</v>
      </c>
      <c r="T127" s="1973"/>
      <c r="U127" s="1973"/>
      <c r="V127" s="1973"/>
      <c r="W127" s="1973"/>
      <c r="X127" s="1974"/>
      <c r="Y127" s="1410"/>
    </row>
    <row r="128" spans="2:25" ht="25.5" customHeight="1" x14ac:dyDescent="0.2">
      <c r="B128" s="1647"/>
      <c r="C128" s="1352" t="s">
        <v>4309</v>
      </c>
      <c r="D128" s="1861" t="s">
        <v>651</v>
      </c>
      <c r="E128" s="1861"/>
      <c r="F128" s="1861"/>
      <c r="G128" s="1862"/>
      <c r="H128" s="1863"/>
      <c r="J128" s="1647"/>
      <c r="K128" s="1352" t="s">
        <v>4309</v>
      </c>
      <c r="L128" s="1861" t="s">
        <v>651</v>
      </c>
      <c r="M128" s="1861"/>
      <c r="N128" s="1861"/>
      <c r="O128" s="1862"/>
      <c r="P128" s="1863"/>
      <c r="R128" s="1647"/>
      <c r="S128" s="1354" t="s">
        <v>4309</v>
      </c>
      <c r="T128" s="1862" t="s">
        <v>651</v>
      </c>
      <c r="U128" s="1876"/>
      <c r="V128" s="1876"/>
      <c r="W128" s="1876"/>
      <c r="X128" s="1877"/>
      <c r="Y128" s="1416"/>
    </row>
    <row r="129" spans="2:26" ht="37.5" customHeight="1" thickBot="1" x14ac:dyDescent="0.25">
      <c r="B129" s="1648"/>
      <c r="C129" s="1353" t="s">
        <v>4310</v>
      </c>
      <c r="D129" s="1861" t="s">
        <v>4471</v>
      </c>
      <c r="E129" s="1861"/>
      <c r="F129" s="1861"/>
      <c r="G129" s="1862"/>
      <c r="H129" s="1863"/>
      <c r="J129" s="1648"/>
      <c r="K129" s="1353" t="s">
        <v>4310</v>
      </c>
      <c r="L129" s="1861" t="s">
        <v>4471</v>
      </c>
      <c r="M129" s="1861"/>
      <c r="N129" s="1861"/>
      <c r="O129" s="1862"/>
      <c r="P129" s="1863"/>
      <c r="R129" s="1648"/>
      <c r="S129" s="1483" t="s">
        <v>4310</v>
      </c>
      <c r="T129" s="1948" t="s">
        <v>4471</v>
      </c>
      <c r="U129" s="2019"/>
      <c r="V129" s="2019"/>
      <c r="W129" s="2019"/>
      <c r="X129" s="2020"/>
      <c r="Y129" s="1411"/>
    </row>
    <row r="130" spans="2:26" ht="37.5" customHeight="1" thickBot="1" x14ac:dyDescent="0.25">
      <c r="B130" s="1869" t="s">
        <v>638</v>
      </c>
      <c r="C130" s="1962" t="s">
        <v>4376</v>
      </c>
      <c r="D130" s="1871"/>
      <c r="E130" s="1871"/>
      <c r="F130" s="1871"/>
      <c r="G130" s="1871"/>
      <c r="H130" s="1872"/>
      <c r="J130" s="1869" t="s">
        <v>638</v>
      </c>
      <c r="K130" s="1962" t="s">
        <v>4376</v>
      </c>
      <c r="L130" s="1871"/>
      <c r="M130" s="1871"/>
      <c r="N130" s="1871"/>
      <c r="O130" s="1871"/>
      <c r="P130" s="1872"/>
      <c r="R130" s="1869" t="s">
        <v>638</v>
      </c>
      <c r="S130" s="1962" t="s">
        <v>4369</v>
      </c>
      <c r="T130" s="1871"/>
      <c r="U130" s="1871"/>
      <c r="V130" s="1871"/>
      <c r="W130" s="1871"/>
      <c r="X130" s="1872"/>
      <c r="Y130" s="1412"/>
    </row>
    <row r="131" spans="2:26" ht="37.5" customHeight="1" x14ac:dyDescent="0.2">
      <c r="B131" s="1870"/>
      <c r="C131" s="1396" t="s">
        <v>4374</v>
      </c>
      <c r="D131" s="1873" t="s">
        <v>0</v>
      </c>
      <c r="E131" s="1873"/>
      <c r="F131" s="1873"/>
      <c r="G131" s="1874"/>
      <c r="H131" s="1875"/>
      <c r="J131" s="1870"/>
      <c r="K131" s="1396" t="s">
        <v>4374</v>
      </c>
      <c r="L131" s="1873" t="s">
        <v>0</v>
      </c>
      <c r="M131" s="1873"/>
      <c r="N131" s="1873"/>
      <c r="O131" s="1874"/>
      <c r="P131" s="1875"/>
      <c r="R131" s="1870"/>
      <c r="S131" s="1396" t="s">
        <v>4374</v>
      </c>
      <c r="T131" s="1874" t="s">
        <v>0</v>
      </c>
      <c r="U131" s="1913"/>
      <c r="V131" s="1913"/>
      <c r="W131" s="1913"/>
      <c r="X131" s="1914"/>
      <c r="Y131" s="1411"/>
    </row>
    <row r="132" spans="2:26" ht="37.5" customHeight="1" x14ac:dyDescent="0.2">
      <c r="B132" s="1870"/>
      <c r="C132" s="1865" t="s">
        <v>835</v>
      </c>
      <c r="D132" s="1866"/>
      <c r="E132" s="1866"/>
      <c r="F132" s="1866"/>
      <c r="G132" s="1867"/>
      <c r="H132" s="1868"/>
      <c r="J132" s="1870"/>
      <c r="K132" s="1865" t="s">
        <v>835</v>
      </c>
      <c r="L132" s="1866"/>
      <c r="M132" s="1866"/>
      <c r="N132" s="1866"/>
      <c r="O132" s="1867"/>
      <c r="P132" s="1868"/>
      <c r="R132" s="1870"/>
      <c r="S132" s="1972" t="s">
        <v>835</v>
      </c>
      <c r="T132" s="1973"/>
      <c r="U132" s="1973"/>
      <c r="V132" s="1973"/>
      <c r="W132" s="1973"/>
      <c r="X132" s="1974"/>
      <c r="Y132" s="1410"/>
    </row>
    <row r="133" spans="2:26" ht="37.5" customHeight="1" x14ac:dyDescent="0.2">
      <c r="B133" s="1870"/>
      <c r="C133" s="1354" t="s">
        <v>4278</v>
      </c>
      <c r="D133" s="1861" t="s">
        <v>651</v>
      </c>
      <c r="E133" s="1861"/>
      <c r="F133" s="1861"/>
      <c r="G133" s="1862"/>
      <c r="H133" s="1863"/>
      <c r="J133" s="1870"/>
      <c r="K133" s="1354" t="s">
        <v>4278</v>
      </c>
      <c r="L133" s="1861" t="s">
        <v>651</v>
      </c>
      <c r="M133" s="1861"/>
      <c r="N133" s="1861"/>
      <c r="O133" s="1862"/>
      <c r="P133" s="1863"/>
      <c r="R133" s="1870"/>
      <c r="S133" s="1354" t="s">
        <v>4278</v>
      </c>
      <c r="T133" s="1862" t="s">
        <v>651</v>
      </c>
      <c r="U133" s="1876"/>
      <c r="V133" s="1876"/>
      <c r="W133" s="1876"/>
      <c r="X133" s="1877"/>
      <c r="Y133" s="1411"/>
    </row>
    <row r="134" spans="2:26" ht="37.5" customHeight="1" thickBot="1" x14ac:dyDescent="0.25">
      <c r="B134" s="1961"/>
      <c r="C134" s="1354" t="s">
        <v>4279</v>
      </c>
      <c r="D134" s="1861" t="s">
        <v>4471</v>
      </c>
      <c r="E134" s="1861"/>
      <c r="F134" s="1861"/>
      <c r="G134" s="1862"/>
      <c r="H134" s="1863"/>
      <c r="J134" s="1961"/>
      <c r="K134" s="1354" t="s">
        <v>4279</v>
      </c>
      <c r="L134" s="1861" t="s">
        <v>4471</v>
      </c>
      <c r="M134" s="1861"/>
      <c r="N134" s="1861"/>
      <c r="O134" s="1862"/>
      <c r="P134" s="1863"/>
      <c r="R134" s="1961"/>
      <c r="S134" s="1487" t="s">
        <v>4279</v>
      </c>
      <c r="T134" s="2049" t="s">
        <v>4471</v>
      </c>
      <c r="U134" s="2050"/>
      <c r="V134" s="2050"/>
      <c r="W134" s="2050"/>
      <c r="X134" s="2051"/>
      <c r="Y134" s="1411"/>
    </row>
    <row r="135" spans="2:26" ht="29.25" customHeight="1" thickBot="1" x14ac:dyDescent="0.25">
      <c r="B135" s="1646" t="s">
        <v>639</v>
      </c>
      <c r="C135" s="1855" t="s">
        <v>1699</v>
      </c>
      <c r="D135" s="1856"/>
      <c r="E135" s="1856"/>
      <c r="F135" s="1856"/>
      <c r="G135" s="1856"/>
      <c r="H135" s="1857"/>
      <c r="J135" s="1646" t="s">
        <v>639</v>
      </c>
      <c r="K135" s="1855" t="s">
        <v>1700</v>
      </c>
      <c r="L135" s="1856"/>
      <c r="M135" s="1856"/>
      <c r="N135" s="1856"/>
      <c r="O135" s="1856"/>
      <c r="P135" s="1857"/>
      <c r="R135" s="1646" t="s">
        <v>639</v>
      </c>
      <c r="S135" s="1855" t="s">
        <v>4369</v>
      </c>
      <c r="T135" s="1856"/>
      <c r="U135" s="1856"/>
      <c r="V135" s="1856"/>
      <c r="W135" s="1856"/>
      <c r="X135" s="1857"/>
      <c r="Y135" s="1388"/>
    </row>
    <row r="136" spans="2:26" ht="36.75" customHeight="1" thickBot="1" x14ac:dyDescent="0.25">
      <c r="B136" s="1648"/>
      <c r="C136" s="1184" t="s">
        <v>451</v>
      </c>
      <c r="D136" s="1751" t="s">
        <v>998</v>
      </c>
      <c r="E136" s="1752"/>
      <c r="F136" s="1752"/>
      <c r="G136" s="1752"/>
      <c r="H136" s="1753"/>
      <c r="J136" s="1648"/>
      <c r="K136" s="1184" t="s">
        <v>451</v>
      </c>
      <c r="L136" s="1751" t="s">
        <v>998</v>
      </c>
      <c r="M136" s="1752"/>
      <c r="N136" s="1752"/>
      <c r="O136" s="1752"/>
      <c r="P136" s="1753"/>
      <c r="R136" s="1648"/>
      <c r="S136" s="1486" t="s">
        <v>451</v>
      </c>
      <c r="T136" s="2052" t="s">
        <v>998</v>
      </c>
      <c r="U136" s="1912"/>
      <c r="V136" s="1912"/>
      <c r="W136" s="1912"/>
      <c r="X136" s="2053"/>
      <c r="Y136" s="1392"/>
    </row>
    <row r="137" spans="2:26" ht="29.25" customHeight="1" thickBot="1" x14ac:dyDescent="0.25">
      <c r="B137" s="1646" t="s">
        <v>641</v>
      </c>
      <c r="C137" s="1855" t="s">
        <v>1699</v>
      </c>
      <c r="D137" s="1856"/>
      <c r="E137" s="1856"/>
      <c r="F137" s="1856"/>
      <c r="G137" s="1856"/>
      <c r="H137" s="1857"/>
      <c r="J137" s="1646" t="s">
        <v>641</v>
      </c>
      <c r="K137" s="1855" t="s">
        <v>1700</v>
      </c>
      <c r="L137" s="1856"/>
      <c r="M137" s="1856"/>
      <c r="N137" s="1856"/>
      <c r="O137" s="1856"/>
      <c r="P137" s="1857"/>
      <c r="R137" s="1646" t="s">
        <v>641</v>
      </c>
      <c r="S137" s="1855" t="s">
        <v>4369</v>
      </c>
      <c r="T137" s="1856"/>
      <c r="U137" s="1856"/>
      <c r="V137" s="1856"/>
      <c r="W137" s="1856"/>
      <c r="X137" s="1857"/>
      <c r="Y137" s="1388"/>
    </row>
    <row r="138" spans="2:26" ht="38.25" customHeight="1" x14ac:dyDescent="0.2">
      <c r="B138" s="1647"/>
      <c r="C138" s="1184" t="s">
        <v>451</v>
      </c>
      <c r="D138" s="1732" t="s">
        <v>1379</v>
      </c>
      <c r="E138" s="1733"/>
      <c r="F138" s="1733"/>
      <c r="G138" s="1733"/>
      <c r="H138" s="1734"/>
      <c r="J138" s="1647"/>
      <c r="K138" s="1184" t="s">
        <v>451</v>
      </c>
      <c r="L138" s="1732" t="s">
        <v>1379</v>
      </c>
      <c r="M138" s="1733"/>
      <c r="N138" s="1733"/>
      <c r="O138" s="1733"/>
      <c r="P138" s="1734"/>
      <c r="R138" s="1647"/>
      <c r="S138" s="492" t="s">
        <v>451</v>
      </c>
      <c r="T138" s="1852" t="s">
        <v>1379</v>
      </c>
      <c r="U138" s="1853"/>
      <c r="V138" s="1853"/>
      <c r="W138" s="1853"/>
      <c r="X138" s="1854"/>
      <c r="Y138" s="1392"/>
    </row>
    <row r="139" spans="2:26" ht="36.75" customHeight="1" x14ac:dyDescent="0.2">
      <c r="B139" s="1647"/>
      <c r="C139" s="10" t="s">
        <v>462</v>
      </c>
      <c r="D139" s="1656" t="s">
        <v>338</v>
      </c>
      <c r="E139" s="1657"/>
      <c r="F139" s="1657"/>
      <c r="G139" s="1657"/>
      <c r="H139" s="1658"/>
      <c r="J139" s="1647"/>
      <c r="K139" s="10" t="s">
        <v>462</v>
      </c>
      <c r="L139" s="1656" t="s">
        <v>338</v>
      </c>
      <c r="M139" s="1657"/>
      <c r="N139" s="1657"/>
      <c r="O139" s="1657"/>
      <c r="P139" s="1658"/>
      <c r="R139" s="1647"/>
      <c r="S139" s="10" t="s">
        <v>462</v>
      </c>
      <c r="T139" s="1656" t="s">
        <v>338</v>
      </c>
      <c r="U139" s="1657"/>
      <c r="V139" s="1657"/>
      <c r="W139" s="1657"/>
      <c r="X139" s="1658"/>
      <c r="Y139" s="1392"/>
    </row>
    <row r="140" spans="2:26" ht="39.75" customHeight="1" x14ac:dyDescent="0.2">
      <c r="B140" s="1647"/>
      <c r="C140" s="10" t="s">
        <v>463</v>
      </c>
      <c r="D140" s="1656" t="s">
        <v>125</v>
      </c>
      <c r="E140" s="1657"/>
      <c r="F140" s="1657"/>
      <c r="G140" s="1657"/>
      <c r="H140" s="1658"/>
      <c r="J140" s="1647"/>
      <c r="K140" s="10" t="s">
        <v>463</v>
      </c>
      <c r="L140" s="1656" t="s">
        <v>125</v>
      </c>
      <c r="M140" s="1657"/>
      <c r="N140" s="1657"/>
      <c r="O140" s="1657"/>
      <c r="P140" s="1658"/>
      <c r="R140" s="1647"/>
      <c r="S140" s="10" t="s">
        <v>463</v>
      </c>
      <c r="T140" s="1656" t="s">
        <v>125</v>
      </c>
      <c r="U140" s="1657"/>
      <c r="V140" s="1657"/>
      <c r="W140" s="1657"/>
      <c r="X140" s="1658"/>
      <c r="Y140" s="1392"/>
    </row>
    <row r="141" spans="2:26" ht="39" customHeight="1" x14ac:dyDescent="0.2">
      <c r="B141" s="1647"/>
      <c r="C141" s="10" t="s">
        <v>464</v>
      </c>
      <c r="D141" s="1656" t="s">
        <v>103</v>
      </c>
      <c r="E141" s="1657"/>
      <c r="F141" s="1657"/>
      <c r="G141" s="1657"/>
      <c r="H141" s="1658"/>
      <c r="J141" s="1647"/>
      <c r="K141" s="10" t="s">
        <v>464</v>
      </c>
      <c r="L141" s="1656" t="s">
        <v>103</v>
      </c>
      <c r="M141" s="1657"/>
      <c r="N141" s="1657"/>
      <c r="O141" s="1657"/>
      <c r="P141" s="1658"/>
      <c r="R141" s="1647"/>
      <c r="S141" s="10" t="s">
        <v>464</v>
      </c>
      <c r="T141" s="1656" t="s">
        <v>103</v>
      </c>
      <c r="U141" s="1657"/>
      <c r="V141" s="1657"/>
      <c r="W141" s="1657"/>
      <c r="X141" s="1658"/>
      <c r="Y141" s="1392"/>
    </row>
    <row r="142" spans="2:26" ht="39" customHeight="1" x14ac:dyDescent="0.2">
      <c r="B142" s="1647"/>
      <c r="C142" s="2013" t="s">
        <v>1859</v>
      </c>
      <c r="D142" s="2014"/>
      <c r="E142" s="2014"/>
      <c r="F142" s="2014"/>
      <c r="G142" s="2014"/>
      <c r="H142" s="2015"/>
      <c r="J142" s="1647"/>
      <c r="K142" s="2013" t="s">
        <v>1859</v>
      </c>
      <c r="L142" s="2014"/>
      <c r="M142" s="2014"/>
      <c r="N142" s="2014"/>
      <c r="O142" s="2014"/>
      <c r="P142" s="2015"/>
      <c r="R142" s="1647"/>
      <c r="S142" s="2013" t="s">
        <v>1859</v>
      </c>
      <c r="T142" s="2014"/>
      <c r="U142" s="2014"/>
      <c r="V142" s="2014"/>
      <c r="W142" s="2014"/>
      <c r="X142" s="2015"/>
      <c r="Y142" s="1393"/>
    </row>
    <row r="143" spans="2:26" ht="39" customHeight="1" x14ac:dyDescent="0.2">
      <c r="B143" s="1647"/>
      <c r="C143" s="912" t="s">
        <v>462</v>
      </c>
      <c r="D143" s="1656" t="s">
        <v>321</v>
      </c>
      <c r="E143" s="1657"/>
      <c r="F143" s="1657"/>
      <c r="G143" s="1657"/>
      <c r="H143" s="1658"/>
      <c r="J143" s="1647"/>
      <c r="K143" s="912" t="s">
        <v>462</v>
      </c>
      <c r="L143" s="1656" t="s">
        <v>321</v>
      </c>
      <c r="M143" s="1657"/>
      <c r="N143" s="1657"/>
      <c r="O143" s="1657"/>
      <c r="P143" s="1658"/>
      <c r="R143" s="1647"/>
      <c r="S143" s="10" t="s">
        <v>462</v>
      </c>
      <c r="T143" s="2010" t="s">
        <v>321</v>
      </c>
      <c r="U143" s="2011"/>
      <c r="V143" s="2011"/>
      <c r="W143" s="2011"/>
      <c r="X143" s="2012"/>
      <c r="Y143" s="1392"/>
    </row>
    <row r="144" spans="2:26" ht="39" customHeight="1" thickBot="1" x14ac:dyDescent="0.25">
      <c r="B144" s="1647"/>
      <c r="C144" s="1183" t="s">
        <v>463</v>
      </c>
      <c r="D144" s="1735" t="s">
        <v>125</v>
      </c>
      <c r="E144" s="1736"/>
      <c r="F144" s="1736"/>
      <c r="G144" s="1736"/>
      <c r="H144" s="1737"/>
      <c r="J144" s="1647"/>
      <c r="K144" s="1183" t="s">
        <v>463</v>
      </c>
      <c r="L144" s="1735" t="s">
        <v>125</v>
      </c>
      <c r="M144" s="1736"/>
      <c r="N144" s="1736"/>
      <c r="O144" s="1736"/>
      <c r="P144" s="1737"/>
      <c r="R144" s="1647"/>
      <c r="S144" s="10" t="s">
        <v>463</v>
      </c>
      <c r="T144" s="2010" t="s">
        <v>125</v>
      </c>
      <c r="U144" s="2011"/>
      <c r="V144" s="2011"/>
      <c r="W144" s="2011"/>
      <c r="X144" s="2012"/>
      <c r="Y144" s="1392"/>
      <c r="Z144" s="1491"/>
    </row>
    <row r="145" spans="2:14417" ht="18.75" customHeight="1" x14ac:dyDescent="0.2">
      <c r="B145" s="1647"/>
      <c r="C145" s="1865" t="s">
        <v>4280</v>
      </c>
      <c r="D145" s="1866"/>
      <c r="E145" s="1866"/>
      <c r="F145" s="1866"/>
      <c r="G145" s="1867"/>
      <c r="H145" s="1868"/>
      <c r="J145" s="1647"/>
      <c r="K145" s="1865" t="s">
        <v>4280</v>
      </c>
      <c r="L145" s="1866"/>
      <c r="M145" s="1866"/>
      <c r="N145" s="1866"/>
      <c r="O145" s="1867"/>
      <c r="P145" s="1868"/>
      <c r="R145" s="1647"/>
      <c r="S145" s="1972" t="s">
        <v>4280</v>
      </c>
      <c r="T145" s="1973"/>
      <c r="U145" s="1973"/>
      <c r="V145" s="1973"/>
      <c r="W145" s="1973"/>
      <c r="X145" s="1974"/>
      <c r="Y145" s="1410"/>
    </row>
    <row r="146" spans="2:14417" ht="39" customHeight="1" x14ac:dyDescent="0.2">
      <c r="B146" s="1647"/>
      <c r="C146" s="1352" t="s">
        <v>4309</v>
      </c>
      <c r="D146" s="1861" t="s">
        <v>651</v>
      </c>
      <c r="E146" s="1861"/>
      <c r="F146" s="1861"/>
      <c r="G146" s="1862"/>
      <c r="H146" s="1863"/>
      <c r="J146" s="1647"/>
      <c r="K146" s="1352" t="s">
        <v>4309</v>
      </c>
      <c r="L146" s="1861" t="s">
        <v>651</v>
      </c>
      <c r="M146" s="1861"/>
      <c r="N146" s="1861"/>
      <c r="O146" s="1862"/>
      <c r="P146" s="1863"/>
      <c r="R146" s="1647"/>
      <c r="S146" s="1354" t="s">
        <v>4309</v>
      </c>
      <c r="T146" s="1862" t="s">
        <v>651</v>
      </c>
      <c r="U146" s="1876"/>
      <c r="V146" s="1876"/>
      <c r="W146" s="1876"/>
      <c r="X146" s="1877"/>
      <c r="Y146" s="1411"/>
    </row>
    <row r="147" spans="2:14417" ht="39" customHeight="1" thickBot="1" x14ac:dyDescent="0.25">
      <c r="B147" s="1648"/>
      <c r="C147" s="1353" t="s">
        <v>4310</v>
      </c>
      <c r="D147" s="1861" t="s">
        <v>4471</v>
      </c>
      <c r="E147" s="1861"/>
      <c r="F147" s="1861"/>
      <c r="G147" s="1862"/>
      <c r="H147" s="1863"/>
      <c r="J147" s="1648"/>
      <c r="K147" s="1353" t="s">
        <v>4310</v>
      </c>
      <c r="L147" s="1861" t="s">
        <v>4471</v>
      </c>
      <c r="M147" s="1861"/>
      <c r="N147" s="1861"/>
      <c r="O147" s="1862"/>
      <c r="P147" s="1863"/>
      <c r="R147" s="1648"/>
      <c r="S147" s="1487" t="s">
        <v>4310</v>
      </c>
      <c r="T147" s="2049" t="s">
        <v>4471</v>
      </c>
      <c r="U147" s="2050"/>
      <c r="V147" s="2050"/>
      <c r="W147" s="2050"/>
      <c r="X147" s="2051"/>
      <c r="Y147" s="1411"/>
    </row>
    <row r="148" spans="2:14417" ht="39" customHeight="1" thickBot="1" x14ac:dyDescent="0.25">
      <c r="B148" s="1869" t="s">
        <v>642</v>
      </c>
      <c r="C148" s="1962" t="s">
        <v>4376</v>
      </c>
      <c r="D148" s="1871"/>
      <c r="E148" s="1871"/>
      <c r="F148" s="1871"/>
      <c r="G148" s="1871"/>
      <c r="H148" s="1872"/>
      <c r="J148" s="1869" t="s">
        <v>642</v>
      </c>
      <c r="K148" s="1962" t="s">
        <v>4376</v>
      </c>
      <c r="L148" s="1871"/>
      <c r="M148" s="1871"/>
      <c r="N148" s="1871"/>
      <c r="O148" s="1871"/>
      <c r="P148" s="1872"/>
      <c r="R148" s="1869" t="s">
        <v>642</v>
      </c>
      <c r="S148" s="1962" t="s">
        <v>4369</v>
      </c>
      <c r="T148" s="1871"/>
      <c r="U148" s="1871"/>
      <c r="V148" s="1871"/>
      <c r="W148" s="1871"/>
      <c r="X148" s="1872"/>
      <c r="Y148" s="1412"/>
      <c r="Z148" s="1388"/>
      <c r="AA148" s="1388"/>
      <c r="AB148" s="1388"/>
      <c r="AC148" s="1388"/>
      <c r="AD148" s="1388"/>
      <c r="AF148" s="1921"/>
      <c r="AG148" s="1922"/>
      <c r="AH148" s="1922"/>
      <c r="AI148" s="1922"/>
      <c r="AJ148" s="1922"/>
      <c r="AK148" s="1922"/>
      <c r="AL148" s="1922"/>
      <c r="AM148" s="1922"/>
      <c r="AN148" s="1922"/>
      <c r="AO148" s="1922"/>
      <c r="AQ148" s="1921"/>
      <c r="AR148" s="1922"/>
      <c r="AS148" s="1922"/>
      <c r="AT148" s="1922"/>
      <c r="AU148" s="1922"/>
      <c r="AV148" s="1922"/>
      <c r="AW148" s="1922"/>
      <c r="AY148" s="1646" t="s">
        <v>641</v>
      </c>
      <c r="AZ148" s="1680" t="s">
        <v>1699</v>
      </c>
      <c r="BA148" s="1681"/>
      <c r="BB148" s="1681"/>
      <c r="BC148" s="1681"/>
      <c r="BD148" s="1681"/>
      <c r="BE148" s="1682"/>
      <c r="BG148" s="1646" t="s">
        <v>641</v>
      </c>
      <c r="BH148" s="1728" t="s">
        <v>1699</v>
      </c>
      <c r="BI148" s="1696"/>
      <c r="BJ148" s="1696"/>
      <c r="BK148" s="1696"/>
      <c r="BL148" s="1696"/>
      <c r="BM148" s="1697"/>
      <c r="BO148" s="1646" t="s">
        <v>641</v>
      </c>
      <c r="BP148" s="1728" t="s">
        <v>1699</v>
      </c>
      <c r="BQ148" s="1696"/>
      <c r="BR148" s="1696"/>
      <c r="BS148" s="1696"/>
      <c r="BT148" s="1696"/>
      <c r="BU148" s="1697"/>
      <c r="BW148" s="1646" t="s">
        <v>641</v>
      </c>
      <c r="BX148" s="1728" t="s">
        <v>1699</v>
      </c>
      <c r="BY148" s="1696"/>
      <c r="BZ148" s="1696"/>
      <c r="CA148" s="1696"/>
      <c r="CB148" s="1696"/>
      <c r="CC148" s="1697"/>
      <c r="CE148" s="1646" t="s">
        <v>641</v>
      </c>
      <c r="CF148" s="1728" t="s">
        <v>1699</v>
      </c>
      <c r="CG148" s="1696"/>
      <c r="CH148" s="1696"/>
      <c r="CI148" s="1696"/>
      <c r="CJ148" s="1696"/>
      <c r="CK148" s="1697"/>
      <c r="CM148" s="1646" t="s">
        <v>641</v>
      </c>
      <c r="CN148" s="1728" t="s">
        <v>1699</v>
      </c>
      <c r="CO148" s="1696"/>
      <c r="CP148" s="1696"/>
      <c r="CQ148" s="1696"/>
      <c r="CR148" s="1696"/>
      <c r="CS148" s="1697"/>
      <c r="CU148" s="1646" t="s">
        <v>641</v>
      </c>
      <c r="CV148" s="1728" t="s">
        <v>1699</v>
      </c>
      <c r="CW148" s="1696"/>
      <c r="CX148" s="1696"/>
      <c r="CY148" s="1696"/>
      <c r="CZ148" s="1696"/>
      <c r="DA148" s="1697"/>
      <c r="DC148" s="1646" t="s">
        <v>641</v>
      </c>
      <c r="DD148" s="1728" t="s">
        <v>1699</v>
      </c>
      <c r="DE148" s="1696"/>
      <c r="DF148" s="1696"/>
      <c r="DG148" s="1696"/>
      <c r="DH148" s="1696"/>
      <c r="DI148" s="1697"/>
      <c r="DK148" s="1646" t="s">
        <v>641</v>
      </c>
      <c r="DL148" s="1728" t="s">
        <v>1699</v>
      </c>
      <c r="DM148" s="1696"/>
      <c r="DN148" s="1696"/>
      <c r="DO148" s="1696"/>
      <c r="DP148" s="1696"/>
      <c r="DQ148" s="1697"/>
      <c r="DS148" s="1646" t="s">
        <v>641</v>
      </c>
      <c r="DT148" s="1728" t="s">
        <v>1699</v>
      </c>
      <c r="DU148" s="1696"/>
      <c r="DV148" s="1696"/>
      <c r="DW148" s="1696"/>
      <c r="DX148" s="1696"/>
      <c r="DY148" s="1697"/>
      <c r="EA148" s="1646" t="s">
        <v>641</v>
      </c>
      <c r="EB148" s="1728" t="s">
        <v>1699</v>
      </c>
      <c r="EC148" s="1696"/>
      <c r="ED148" s="1696"/>
      <c r="EE148" s="1696"/>
      <c r="EF148" s="1696"/>
      <c r="EG148" s="1697"/>
      <c r="EI148" s="1646" t="s">
        <v>641</v>
      </c>
      <c r="EJ148" s="1728" t="s">
        <v>1699</v>
      </c>
      <c r="EK148" s="1696"/>
      <c r="EL148" s="1696"/>
      <c r="EM148" s="1696"/>
      <c r="EN148" s="1696"/>
      <c r="EO148" s="1697"/>
      <c r="EQ148" s="1646" t="s">
        <v>641</v>
      </c>
      <c r="ER148" s="1728" t="s">
        <v>1699</v>
      </c>
      <c r="ES148" s="1696"/>
      <c r="ET148" s="1696"/>
      <c r="EU148" s="1696"/>
      <c r="EV148" s="1696"/>
      <c r="EW148" s="1697"/>
      <c r="EY148" s="1646" t="s">
        <v>641</v>
      </c>
      <c r="EZ148" s="1728" t="s">
        <v>1699</v>
      </c>
      <c r="FA148" s="1696"/>
      <c r="FB148" s="1696"/>
      <c r="FC148" s="1696"/>
      <c r="FD148" s="1696"/>
      <c r="FE148" s="1697"/>
      <c r="FG148" s="1646" t="s">
        <v>641</v>
      </c>
      <c r="FH148" s="1728" t="s">
        <v>1699</v>
      </c>
      <c r="FI148" s="1696"/>
      <c r="FJ148" s="1696"/>
      <c r="FK148" s="1696"/>
      <c r="FL148" s="1696"/>
      <c r="FM148" s="1697"/>
      <c r="FO148" s="1646" t="s">
        <v>641</v>
      </c>
      <c r="FP148" s="1728" t="s">
        <v>1699</v>
      </c>
      <c r="FQ148" s="1696"/>
      <c r="FR148" s="1696"/>
      <c r="FS148" s="1696"/>
      <c r="FT148" s="1696"/>
      <c r="FU148" s="1697"/>
      <c r="FW148" s="1646" t="s">
        <v>641</v>
      </c>
      <c r="FX148" s="1728" t="s">
        <v>1699</v>
      </c>
      <c r="FY148" s="1696"/>
      <c r="FZ148" s="1696"/>
      <c r="GA148" s="1696"/>
      <c r="GB148" s="1696"/>
      <c r="GC148" s="1697"/>
      <c r="GE148" s="1646" t="s">
        <v>641</v>
      </c>
      <c r="GF148" s="1728" t="s">
        <v>1699</v>
      </c>
      <c r="GG148" s="1696"/>
      <c r="GH148" s="1696"/>
      <c r="GI148" s="1696"/>
      <c r="GJ148" s="1696"/>
      <c r="GK148" s="1697"/>
      <c r="GM148" s="1646" t="s">
        <v>641</v>
      </c>
      <c r="GN148" s="1728" t="s">
        <v>1699</v>
      </c>
      <c r="GO148" s="1696"/>
      <c r="GP148" s="1696"/>
      <c r="GQ148" s="1696"/>
      <c r="GR148" s="1696"/>
      <c r="GS148" s="1697"/>
      <c r="GU148" s="1646" t="s">
        <v>641</v>
      </c>
      <c r="GV148" s="1728" t="s">
        <v>1699</v>
      </c>
      <c r="GW148" s="1696"/>
      <c r="GX148" s="1696"/>
      <c r="GY148" s="1696"/>
      <c r="GZ148" s="1696"/>
      <c r="HA148" s="1697"/>
      <c r="HC148" s="1646" t="s">
        <v>641</v>
      </c>
      <c r="HD148" s="1728" t="s">
        <v>1699</v>
      </c>
      <c r="HE148" s="1696"/>
      <c r="HF148" s="1696"/>
      <c r="HG148" s="1696"/>
      <c r="HH148" s="1696"/>
      <c r="HI148" s="1697"/>
      <c r="HK148" s="1646" t="s">
        <v>641</v>
      </c>
      <c r="HL148" s="1728" t="s">
        <v>1699</v>
      </c>
      <c r="HM148" s="1696"/>
      <c r="HN148" s="1696"/>
      <c r="HO148" s="1696"/>
      <c r="HP148" s="1696"/>
      <c r="HQ148" s="1697"/>
      <c r="HS148" s="1646" t="s">
        <v>641</v>
      </c>
      <c r="HT148" s="1728" t="s">
        <v>1699</v>
      </c>
      <c r="HU148" s="1696"/>
      <c r="HV148" s="1696"/>
      <c r="HW148" s="1696"/>
      <c r="HX148" s="1696"/>
      <c r="HY148" s="1697"/>
      <c r="IA148" s="1646" t="s">
        <v>641</v>
      </c>
      <c r="IB148" s="1728" t="s">
        <v>1699</v>
      </c>
      <c r="IC148" s="1696"/>
      <c r="ID148" s="1696"/>
      <c r="IE148" s="1696"/>
      <c r="IF148" s="1696"/>
      <c r="IG148" s="1697"/>
      <c r="II148" s="1646" t="s">
        <v>641</v>
      </c>
      <c r="IJ148" s="1728" t="s">
        <v>1699</v>
      </c>
      <c r="IK148" s="1696"/>
      <c r="IL148" s="1696"/>
      <c r="IM148" s="1696"/>
      <c r="IN148" s="1696"/>
      <c r="IO148" s="1697"/>
      <c r="IQ148" s="1646" t="s">
        <v>641</v>
      </c>
      <c r="IR148" s="1728" t="s">
        <v>1699</v>
      </c>
      <c r="IS148" s="1696"/>
      <c r="IT148" s="1696"/>
      <c r="IU148" s="1696"/>
      <c r="IV148" s="1696"/>
      <c r="IW148" s="1697"/>
      <c r="IY148" s="1646" t="s">
        <v>641</v>
      </c>
      <c r="IZ148" s="1728" t="s">
        <v>1699</v>
      </c>
      <c r="JA148" s="1696"/>
      <c r="JB148" s="1696"/>
      <c r="JC148" s="1696"/>
      <c r="JD148" s="1696"/>
      <c r="JE148" s="1697"/>
      <c r="JG148" s="1646" t="s">
        <v>641</v>
      </c>
      <c r="JH148" s="1728" t="s">
        <v>1699</v>
      </c>
      <c r="JI148" s="1696"/>
      <c r="JJ148" s="1696"/>
      <c r="JK148" s="1696"/>
      <c r="JL148" s="1696"/>
      <c r="JM148" s="1697"/>
      <c r="JO148" s="1646" t="s">
        <v>641</v>
      </c>
      <c r="JP148" s="1728" t="s">
        <v>1699</v>
      </c>
      <c r="JQ148" s="1696"/>
      <c r="JR148" s="1696"/>
      <c r="JS148" s="1696"/>
      <c r="JT148" s="1696"/>
      <c r="JU148" s="1697"/>
      <c r="JW148" s="1646" t="s">
        <v>641</v>
      </c>
      <c r="JX148" s="1728" t="s">
        <v>1699</v>
      </c>
      <c r="JY148" s="1696"/>
      <c r="JZ148" s="1696"/>
      <c r="KA148" s="1696"/>
      <c r="KB148" s="1696"/>
      <c r="KC148" s="1697"/>
      <c r="KE148" s="1646" t="s">
        <v>641</v>
      </c>
      <c r="KF148" s="1728" t="s">
        <v>1699</v>
      </c>
      <c r="KG148" s="1696"/>
      <c r="KH148" s="1696"/>
      <c r="KI148" s="1696"/>
      <c r="KJ148" s="1696"/>
      <c r="KK148" s="1697"/>
      <c r="KM148" s="1646" t="s">
        <v>641</v>
      </c>
      <c r="KN148" s="1728" t="s">
        <v>1699</v>
      </c>
      <c r="KO148" s="1696"/>
      <c r="KP148" s="1696"/>
      <c r="KQ148" s="1696"/>
      <c r="KR148" s="1696"/>
      <c r="KS148" s="1697"/>
      <c r="KU148" s="1646" t="s">
        <v>641</v>
      </c>
      <c r="KV148" s="1728" t="s">
        <v>1699</v>
      </c>
      <c r="KW148" s="1696"/>
      <c r="KX148" s="1696"/>
      <c r="KY148" s="1696"/>
      <c r="KZ148" s="1696"/>
      <c r="LA148" s="1697"/>
      <c r="LC148" s="1646" t="s">
        <v>641</v>
      </c>
      <c r="LD148" s="1728" t="s">
        <v>1699</v>
      </c>
      <c r="LE148" s="1696"/>
      <c r="LF148" s="1696"/>
      <c r="LG148" s="1696"/>
      <c r="LH148" s="1696"/>
      <c r="LI148" s="1697"/>
      <c r="LK148" s="1646" t="s">
        <v>641</v>
      </c>
      <c r="LL148" s="1728" t="s">
        <v>1699</v>
      </c>
      <c r="LM148" s="1696"/>
      <c r="LN148" s="1696"/>
      <c r="LO148" s="1696"/>
      <c r="LP148" s="1696"/>
      <c r="LQ148" s="1697"/>
      <c r="LS148" s="1646" t="s">
        <v>641</v>
      </c>
      <c r="LT148" s="1728" t="s">
        <v>1699</v>
      </c>
      <c r="LU148" s="1696"/>
      <c r="LV148" s="1696"/>
      <c r="LW148" s="1696"/>
      <c r="LX148" s="1696"/>
      <c r="LY148" s="1697"/>
      <c r="MA148" s="1646" t="s">
        <v>641</v>
      </c>
      <c r="MB148" s="1728" t="s">
        <v>1699</v>
      </c>
      <c r="MC148" s="1696"/>
      <c r="MD148" s="1696"/>
      <c r="ME148" s="1696"/>
      <c r="MF148" s="1696"/>
      <c r="MG148" s="1697"/>
      <c r="MI148" s="1646" t="s">
        <v>641</v>
      </c>
      <c r="MJ148" s="1728" t="s">
        <v>1699</v>
      </c>
      <c r="MK148" s="1696"/>
      <c r="ML148" s="1696"/>
      <c r="MM148" s="1696"/>
      <c r="MN148" s="1696"/>
      <c r="MO148" s="1697"/>
      <c r="MQ148" s="1646" t="s">
        <v>641</v>
      </c>
      <c r="MR148" s="1728" t="s">
        <v>1699</v>
      </c>
      <c r="MS148" s="1696"/>
      <c r="MT148" s="1696"/>
      <c r="MU148" s="1696"/>
      <c r="MV148" s="1696"/>
      <c r="MW148" s="1697"/>
      <c r="MY148" s="1646" t="s">
        <v>641</v>
      </c>
      <c r="MZ148" s="1728" t="s">
        <v>1699</v>
      </c>
      <c r="NA148" s="1696"/>
      <c r="NB148" s="1696"/>
      <c r="NC148" s="1696"/>
      <c r="ND148" s="1696"/>
      <c r="NE148" s="1697"/>
      <c r="NG148" s="1646" t="s">
        <v>641</v>
      </c>
      <c r="NH148" s="1728" t="s">
        <v>1699</v>
      </c>
      <c r="NI148" s="1696"/>
      <c r="NJ148" s="1696"/>
      <c r="NK148" s="1696"/>
      <c r="NL148" s="1696"/>
      <c r="NM148" s="1697"/>
      <c r="NO148" s="1646" t="s">
        <v>641</v>
      </c>
      <c r="NP148" s="1728" t="s">
        <v>1699</v>
      </c>
      <c r="NQ148" s="1696"/>
      <c r="NR148" s="1696"/>
      <c r="NS148" s="1696"/>
      <c r="NT148" s="1696"/>
      <c r="NU148" s="1697"/>
      <c r="NW148" s="1646" t="s">
        <v>641</v>
      </c>
      <c r="NX148" s="1728" t="s">
        <v>1699</v>
      </c>
      <c r="NY148" s="1696"/>
      <c r="NZ148" s="1696"/>
      <c r="OA148" s="1696"/>
      <c r="OB148" s="1696"/>
      <c r="OC148" s="1697"/>
      <c r="OE148" s="1646" t="s">
        <v>641</v>
      </c>
      <c r="OF148" s="1728" t="s">
        <v>1699</v>
      </c>
      <c r="OG148" s="1696"/>
      <c r="OH148" s="1696"/>
      <c r="OI148" s="1696"/>
      <c r="OJ148" s="1696"/>
      <c r="OK148" s="1697"/>
      <c r="OM148" s="1646" t="s">
        <v>641</v>
      </c>
      <c r="ON148" s="1728" t="s">
        <v>1699</v>
      </c>
      <c r="OO148" s="1696"/>
      <c r="OP148" s="1696"/>
      <c r="OQ148" s="1696"/>
      <c r="OR148" s="1696"/>
      <c r="OS148" s="1697"/>
      <c r="OU148" s="1646" t="s">
        <v>641</v>
      </c>
      <c r="OV148" s="1728" t="s">
        <v>1699</v>
      </c>
      <c r="OW148" s="1696"/>
      <c r="OX148" s="1696"/>
      <c r="OY148" s="1696"/>
      <c r="OZ148" s="1696"/>
      <c r="PA148" s="1697"/>
      <c r="PC148" s="1646" t="s">
        <v>641</v>
      </c>
      <c r="PD148" s="1728" t="s">
        <v>1699</v>
      </c>
      <c r="PE148" s="1696"/>
      <c r="PF148" s="1696"/>
      <c r="PG148" s="1696"/>
      <c r="PH148" s="1696"/>
      <c r="PI148" s="1697"/>
      <c r="PK148" s="1646" t="s">
        <v>641</v>
      </c>
      <c r="PL148" s="1728" t="s">
        <v>1699</v>
      </c>
      <c r="PM148" s="1696"/>
      <c r="PN148" s="1696"/>
      <c r="PO148" s="1696"/>
      <c r="PP148" s="1696"/>
      <c r="PQ148" s="1697"/>
      <c r="PS148" s="1646" t="s">
        <v>641</v>
      </c>
      <c r="PT148" s="1728" t="s">
        <v>1699</v>
      </c>
      <c r="PU148" s="1696"/>
      <c r="PV148" s="1696"/>
      <c r="PW148" s="1696"/>
      <c r="PX148" s="1696"/>
      <c r="PY148" s="1697"/>
      <c r="QA148" s="1646" t="s">
        <v>641</v>
      </c>
      <c r="QB148" s="1728" t="s">
        <v>1699</v>
      </c>
      <c r="QC148" s="1696"/>
      <c r="QD148" s="1696"/>
      <c r="QE148" s="1696"/>
      <c r="QF148" s="1696"/>
      <c r="QG148" s="1697"/>
      <c r="QI148" s="1646" t="s">
        <v>641</v>
      </c>
      <c r="QJ148" s="1728" t="s">
        <v>1699</v>
      </c>
      <c r="QK148" s="1696"/>
      <c r="QL148" s="1696"/>
      <c r="QM148" s="1696"/>
      <c r="QN148" s="1696"/>
      <c r="QO148" s="1697"/>
      <c r="QQ148" s="1646" t="s">
        <v>641</v>
      </c>
      <c r="QR148" s="1728" t="s">
        <v>1699</v>
      </c>
      <c r="QS148" s="1696"/>
      <c r="QT148" s="1696"/>
      <c r="QU148" s="1696"/>
      <c r="QV148" s="1696"/>
      <c r="QW148" s="1697"/>
      <c r="QY148" s="1646" t="s">
        <v>641</v>
      </c>
      <c r="QZ148" s="1728" t="s">
        <v>1699</v>
      </c>
      <c r="RA148" s="1696"/>
      <c r="RB148" s="1696"/>
      <c r="RC148" s="1696"/>
      <c r="RD148" s="1696"/>
      <c r="RE148" s="1697"/>
      <c r="RG148" s="1646" t="s">
        <v>641</v>
      </c>
      <c r="RH148" s="1728" t="s">
        <v>1699</v>
      </c>
      <c r="RI148" s="1696"/>
      <c r="RJ148" s="1696"/>
      <c r="RK148" s="1696"/>
      <c r="RL148" s="1696"/>
      <c r="RM148" s="1697"/>
      <c r="RO148" s="1646" t="s">
        <v>641</v>
      </c>
      <c r="RP148" s="1728" t="s">
        <v>1699</v>
      </c>
      <c r="RQ148" s="1696"/>
      <c r="RR148" s="1696"/>
      <c r="RS148" s="1696"/>
      <c r="RT148" s="1696"/>
      <c r="RU148" s="1697"/>
      <c r="RW148" s="1646" t="s">
        <v>641</v>
      </c>
      <c r="RX148" s="1728" t="s">
        <v>1699</v>
      </c>
      <c r="RY148" s="1696"/>
      <c r="RZ148" s="1696"/>
      <c r="SA148" s="1696"/>
      <c r="SB148" s="1696"/>
      <c r="SC148" s="1697"/>
      <c r="SE148" s="1646" t="s">
        <v>641</v>
      </c>
      <c r="SF148" s="1728" t="s">
        <v>1699</v>
      </c>
      <c r="SG148" s="1696"/>
      <c r="SH148" s="1696"/>
      <c r="SI148" s="1696"/>
      <c r="SJ148" s="1696"/>
      <c r="SK148" s="1697"/>
      <c r="SM148" s="1646" t="s">
        <v>641</v>
      </c>
      <c r="SN148" s="1728" t="s">
        <v>1699</v>
      </c>
      <c r="SO148" s="1696"/>
      <c r="SP148" s="1696"/>
      <c r="SQ148" s="1696"/>
      <c r="SR148" s="1696"/>
      <c r="SS148" s="1697"/>
      <c r="SU148" s="1646" t="s">
        <v>641</v>
      </c>
      <c r="SV148" s="1728" t="s">
        <v>1699</v>
      </c>
      <c r="SW148" s="1696"/>
      <c r="SX148" s="1696"/>
      <c r="SY148" s="1696"/>
      <c r="SZ148" s="1696"/>
      <c r="TA148" s="1697"/>
      <c r="TC148" s="1646" t="s">
        <v>641</v>
      </c>
      <c r="TD148" s="1728" t="s">
        <v>1699</v>
      </c>
      <c r="TE148" s="1696"/>
      <c r="TF148" s="1696"/>
      <c r="TG148" s="1696"/>
      <c r="TH148" s="1696"/>
      <c r="TI148" s="1697"/>
      <c r="TK148" s="1646" t="s">
        <v>641</v>
      </c>
      <c r="TL148" s="1728" t="s">
        <v>1699</v>
      </c>
      <c r="TM148" s="1696"/>
      <c r="TN148" s="1696"/>
      <c r="TO148" s="1696"/>
      <c r="TP148" s="1696"/>
      <c r="TQ148" s="1697"/>
      <c r="TS148" s="1646" t="s">
        <v>641</v>
      </c>
      <c r="TT148" s="1728" t="s">
        <v>1699</v>
      </c>
      <c r="TU148" s="1696"/>
      <c r="TV148" s="1696"/>
      <c r="TW148" s="1696"/>
      <c r="TX148" s="1696"/>
      <c r="TY148" s="1697"/>
      <c r="UA148" s="1646" t="s">
        <v>641</v>
      </c>
      <c r="UB148" s="1728" t="s">
        <v>1699</v>
      </c>
      <c r="UC148" s="1696"/>
      <c r="UD148" s="1696"/>
      <c r="UE148" s="1696"/>
      <c r="UF148" s="1696"/>
      <c r="UG148" s="1697"/>
      <c r="UI148" s="1646" t="s">
        <v>641</v>
      </c>
      <c r="UJ148" s="1728" t="s">
        <v>1699</v>
      </c>
      <c r="UK148" s="1696"/>
      <c r="UL148" s="1696"/>
      <c r="UM148" s="1696"/>
      <c r="UN148" s="1696"/>
      <c r="UO148" s="1697"/>
      <c r="UQ148" s="1646" t="s">
        <v>641</v>
      </c>
      <c r="UR148" s="1728" t="s">
        <v>1699</v>
      </c>
      <c r="US148" s="1696"/>
      <c r="UT148" s="1696"/>
      <c r="UU148" s="1696"/>
      <c r="UV148" s="1696"/>
      <c r="UW148" s="1697"/>
      <c r="UY148" s="1646" t="s">
        <v>641</v>
      </c>
      <c r="UZ148" s="1728" t="s">
        <v>1699</v>
      </c>
      <c r="VA148" s="1696"/>
      <c r="VB148" s="1696"/>
      <c r="VC148" s="1696"/>
      <c r="VD148" s="1696"/>
      <c r="VE148" s="1697"/>
      <c r="VG148" s="1646" t="s">
        <v>641</v>
      </c>
      <c r="VH148" s="1728" t="s">
        <v>1699</v>
      </c>
      <c r="VI148" s="1696"/>
      <c r="VJ148" s="1696"/>
      <c r="VK148" s="1696"/>
      <c r="VL148" s="1696"/>
      <c r="VM148" s="1697"/>
      <c r="VO148" s="1646" t="s">
        <v>641</v>
      </c>
      <c r="VP148" s="1728" t="s">
        <v>1699</v>
      </c>
      <c r="VQ148" s="1696"/>
      <c r="VR148" s="1696"/>
      <c r="VS148" s="1696"/>
      <c r="VT148" s="1696"/>
      <c r="VU148" s="1697"/>
      <c r="VW148" s="1646" t="s">
        <v>641</v>
      </c>
      <c r="VX148" s="1728" t="s">
        <v>1699</v>
      </c>
      <c r="VY148" s="1696"/>
      <c r="VZ148" s="1696"/>
      <c r="WA148" s="1696"/>
      <c r="WB148" s="1696"/>
      <c r="WC148" s="1697"/>
      <c r="WE148" s="1646" t="s">
        <v>641</v>
      </c>
      <c r="WF148" s="1728" t="s">
        <v>1699</v>
      </c>
      <c r="WG148" s="1696"/>
      <c r="WH148" s="1696"/>
      <c r="WI148" s="1696"/>
      <c r="WJ148" s="1696"/>
      <c r="WK148" s="1697"/>
      <c r="WM148" s="1646" t="s">
        <v>641</v>
      </c>
      <c r="WN148" s="1728" t="s">
        <v>1699</v>
      </c>
      <c r="WO148" s="1696"/>
      <c r="WP148" s="1696"/>
      <c r="WQ148" s="1696"/>
      <c r="WR148" s="1696"/>
      <c r="WS148" s="1697"/>
      <c r="WU148" s="1646" t="s">
        <v>641</v>
      </c>
      <c r="WV148" s="1728" t="s">
        <v>1699</v>
      </c>
      <c r="WW148" s="1696"/>
      <c r="WX148" s="1696"/>
      <c r="WY148" s="1696"/>
      <c r="WZ148" s="1696"/>
      <c r="XA148" s="1697"/>
      <c r="XC148" s="1646" t="s">
        <v>641</v>
      </c>
      <c r="XD148" s="1728" t="s">
        <v>1699</v>
      </c>
      <c r="XE148" s="1696"/>
      <c r="XF148" s="1696"/>
      <c r="XG148" s="1696"/>
      <c r="XH148" s="1696"/>
      <c r="XI148" s="1697"/>
      <c r="XK148" s="1646" t="s">
        <v>641</v>
      </c>
      <c r="XL148" s="1728" t="s">
        <v>1699</v>
      </c>
      <c r="XM148" s="1696"/>
      <c r="XN148" s="1696"/>
      <c r="XO148" s="1696"/>
      <c r="XP148" s="1696"/>
      <c r="XQ148" s="1697"/>
      <c r="XS148" s="1646" t="s">
        <v>641</v>
      </c>
      <c r="XT148" s="1728" t="s">
        <v>1699</v>
      </c>
      <c r="XU148" s="1696"/>
      <c r="XV148" s="1696"/>
      <c r="XW148" s="1696"/>
      <c r="XX148" s="1696"/>
      <c r="XY148" s="1697"/>
      <c r="YA148" s="1646" t="s">
        <v>641</v>
      </c>
      <c r="YB148" s="1728" t="s">
        <v>1699</v>
      </c>
      <c r="YC148" s="1696"/>
      <c r="YD148" s="1696"/>
      <c r="YE148" s="1696"/>
      <c r="YF148" s="1696"/>
      <c r="YG148" s="1697"/>
      <c r="YI148" s="1646" t="s">
        <v>641</v>
      </c>
      <c r="YJ148" s="1728" t="s">
        <v>1699</v>
      </c>
      <c r="YK148" s="1696"/>
      <c r="YL148" s="1696"/>
      <c r="YM148" s="1696"/>
      <c r="YN148" s="1696"/>
      <c r="YO148" s="1697"/>
      <c r="YQ148" s="1646" t="s">
        <v>641</v>
      </c>
      <c r="YR148" s="1728" t="s">
        <v>1699</v>
      </c>
      <c r="YS148" s="1696"/>
      <c r="YT148" s="1696"/>
      <c r="YU148" s="1696"/>
      <c r="YV148" s="1696"/>
      <c r="YW148" s="1697"/>
      <c r="YY148" s="1646" t="s">
        <v>641</v>
      </c>
      <c r="YZ148" s="1728" t="s">
        <v>1699</v>
      </c>
      <c r="ZA148" s="1696"/>
      <c r="ZB148" s="1696"/>
      <c r="ZC148" s="1696"/>
      <c r="ZD148" s="1696"/>
      <c r="ZE148" s="1697"/>
      <c r="ZG148" s="1646" t="s">
        <v>641</v>
      </c>
      <c r="ZH148" s="1728" t="s">
        <v>1699</v>
      </c>
      <c r="ZI148" s="1696"/>
      <c r="ZJ148" s="1696"/>
      <c r="ZK148" s="1696"/>
      <c r="ZL148" s="1696"/>
      <c r="ZM148" s="1697"/>
      <c r="ZO148" s="1646" t="s">
        <v>641</v>
      </c>
      <c r="ZP148" s="1728" t="s">
        <v>1699</v>
      </c>
      <c r="ZQ148" s="1696"/>
      <c r="ZR148" s="1696"/>
      <c r="ZS148" s="1696"/>
      <c r="ZT148" s="1696"/>
      <c r="ZU148" s="1697"/>
      <c r="ZW148" s="1646" t="s">
        <v>641</v>
      </c>
      <c r="ZX148" s="1728" t="s">
        <v>1699</v>
      </c>
      <c r="ZY148" s="1696"/>
      <c r="ZZ148" s="1696"/>
      <c r="AAA148" s="1696"/>
      <c r="AAB148" s="1696"/>
      <c r="AAC148" s="1697"/>
      <c r="AAE148" s="1646" t="s">
        <v>641</v>
      </c>
      <c r="AAF148" s="1728" t="s">
        <v>1699</v>
      </c>
      <c r="AAG148" s="1696"/>
      <c r="AAH148" s="1696"/>
      <c r="AAI148" s="1696"/>
      <c r="AAJ148" s="1696"/>
      <c r="AAK148" s="1697"/>
      <c r="AAM148" s="1646" t="s">
        <v>641</v>
      </c>
      <c r="AAN148" s="1728" t="s">
        <v>1699</v>
      </c>
      <c r="AAO148" s="1696"/>
      <c r="AAP148" s="1696"/>
      <c r="AAQ148" s="1696"/>
      <c r="AAR148" s="1696"/>
      <c r="AAS148" s="1697"/>
      <c r="AAU148" s="1646" t="s">
        <v>641</v>
      </c>
      <c r="AAV148" s="1728" t="s">
        <v>1699</v>
      </c>
      <c r="AAW148" s="1696"/>
      <c r="AAX148" s="1696"/>
      <c r="AAY148" s="1696"/>
      <c r="AAZ148" s="1696"/>
      <c r="ABA148" s="1697"/>
      <c r="ABC148" s="1646" t="s">
        <v>641</v>
      </c>
      <c r="ABD148" s="1728" t="s">
        <v>1699</v>
      </c>
      <c r="ABE148" s="1696"/>
      <c r="ABF148" s="1696"/>
      <c r="ABG148" s="1696"/>
      <c r="ABH148" s="1696"/>
      <c r="ABI148" s="1697"/>
      <c r="ABK148" s="1646" t="s">
        <v>641</v>
      </c>
      <c r="ABL148" s="1728" t="s">
        <v>1699</v>
      </c>
      <c r="ABM148" s="1696"/>
      <c r="ABN148" s="1696"/>
      <c r="ABO148" s="1696"/>
      <c r="ABP148" s="1696"/>
      <c r="ABQ148" s="1697"/>
      <c r="ABS148" s="1646" t="s">
        <v>641</v>
      </c>
      <c r="ABT148" s="1728" t="s">
        <v>1699</v>
      </c>
      <c r="ABU148" s="1696"/>
      <c r="ABV148" s="1696"/>
      <c r="ABW148" s="1696"/>
      <c r="ABX148" s="1696"/>
      <c r="ABY148" s="1697"/>
      <c r="ACA148" s="1646" t="s">
        <v>641</v>
      </c>
      <c r="ACB148" s="1728" t="s">
        <v>1699</v>
      </c>
      <c r="ACC148" s="1696"/>
      <c r="ACD148" s="1696"/>
      <c r="ACE148" s="1696"/>
      <c r="ACF148" s="1696"/>
      <c r="ACG148" s="1697"/>
      <c r="ACI148" s="1646" t="s">
        <v>641</v>
      </c>
      <c r="ACJ148" s="1728" t="s">
        <v>1699</v>
      </c>
      <c r="ACK148" s="1696"/>
      <c r="ACL148" s="1696"/>
      <c r="ACM148" s="1696"/>
      <c r="ACN148" s="1696"/>
      <c r="ACO148" s="1697"/>
      <c r="ACQ148" s="1646" t="s">
        <v>641</v>
      </c>
      <c r="ACR148" s="1728" t="s">
        <v>1699</v>
      </c>
      <c r="ACS148" s="1696"/>
      <c r="ACT148" s="1696"/>
      <c r="ACU148" s="1696"/>
      <c r="ACV148" s="1696"/>
      <c r="ACW148" s="1697"/>
      <c r="ACY148" s="1646" t="s">
        <v>641</v>
      </c>
      <c r="ACZ148" s="1728" t="s">
        <v>1699</v>
      </c>
      <c r="ADA148" s="1696"/>
      <c r="ADB148" s="1696"/>
      <c r="ADC148" s="1696"/>
      <c r="ADD148" s="1696"/>
      <c r="ADE148" s="1697"/>
      <c r="ADG148" s="1646" t="s">
        <v>641</v>
      </c>
      <c r="ADH148" s="1728" t="s">
        <v>1699</v>
      </c>
      <c r="ADI148" s="1696"/>
      <c r="ADJ148" s="1696"/>
      <c r="ADK148" s="1696"/>
      <c r="ADL148" s="1696"/>
      <c r="ADM148" s="1697"/>
      <c r="ADO148" s="1646" t="s">
        <v>641</v>
      </c>
      <c r="ADP148" s="1728" t="s">
        <v>1699</v>
      </c>
      <c r="ADQ148" s="1696"/>
      <c r="ADR148" s="1696"/>
      <c r="ADS148" s="1696"/>
      <c r="ADT148" s="1696"/>
      <c r="ADU148" s="1697"/>
      <c r="ADW148" s="1646" t="s">
        <v>641</v>
      </c>
      <c r="ADX148" s="1728" t="s">
        <v>1699</v>
      </c>
      <c r="ADY148" s="1696"/>
      <c r="ADZ148" s="1696"/>
      <c r="AEA148" s="1696"/>
      <c r="AEB148" s="1696"/>
      <c r="AEC148" s="1697"/>
      <c r="AEE148" s="1646" t="s">
        <v>641</v>
      </c>
      <c r="AEF148" s="1728" t="s">
        <v>1699</v>
      </c>
      <c r="AEG148" s="1696"/>
      <c r="AEH148" s="1696"/>
      <c r="AEI148" s="1696"/>
      <c r="AEJ148" s="1696"/>
      <c r="AEK148" s="1697"/>
      <c r="AEM148" s="1646" t="s">
        <v>641</v>
      </c>
      <c r="AEN148" s="1728" t="s">
        <v>1699</v>
      </c>
      <c r="AEO148" s="1696"/>
      <c r="AEP148" s="1696"/>
      <c r="AEQ148" s="1696"/>
      <c r="AER148" s="1696"/>
      <c r="AES148" s="1697"/>
      <c r="AEU148" s="1646" t="s">
        <v>641</v>
      </c>
      <c r="AEV148" s="1728" t="s">
        <v>1699</v>
      </c>
      <c r="AEW148" s="1696"/>
      <c r="AEX148" s="1696"/>
      <c r="AEY148" s="1696"/>
      <c r="AEZ148" s="1696"/>
      <c r="AFA148" s="1697"/>
      <c r="AFC148" s="1646" t="s">
        <v>641</v>
      </c>
      <c r="AFD148" s="1728" t="s">
        <v>1699</v>
      </c>
      <c r="AFE148" s="1696"/>
      <c r="AFF148" s="1696"/>
      <c r="AFG148" s="1696"/>
      <c r="AFH148" s="1696"/>
      <c r="AFI148" s="1697"/>
      <c r="AFK148" s="1646" t="s">
        <v>641</v>
      </c>
      <c r="AFL148" s="1728" t="s">
        <v>1699</v>
      </c>
      <c r="AFM148" s="1696"/>
      <c r="AFN148" s="1696"/>
      <c r="AFO148" s="1696"/>
      <c r="AFP148" s="1696"/>
      <c r="AFQ148" s="1697"/>
      <c r="AFS148" s="1646" t="s">
        <v>641</v>
      </c>
      <c r="AFT148" s="1728" t="s">
        <v>1699</v>
      </c>
      <c r="AFU148" s="1696"/>
      <c r="AFV148" s="1696"/>
      <c r="AFW148" s="1696"/>
      <c r="AFX148" s="1696"/>
      <c r="AFY148" s="1697"/>
      <c r="AGA148" s="1646" t="s">
        <v>641</v>
      </c>
      <c r="AGB148" s="1728" t="s">
        <v>1699</v>
      </c>
      <c r="AGC148" s="1696"/>
      <c r="AGD148" s="1696"/>
      <c r="AGE148" s="1696"/>
      <c r="AGF148" s="1696"/>
      <c r="AGG148" s="1697"/>
      <c r="AGI148" s="1646" t="s">
        <v>641</v>
      </c>
      <c r="AGJ148" s="1728" t="s">
        <v>1699</v>
      </c>
      <c r="AGK148" s="1696"/>
      <c r="AGL148" s="1696"/>
      <c r="AGM148" s="1696"/>
      <c r="AGN148" s="1696"/>
      <c r="AGO148" s="1697"/>
      <c r="AGQ148" s="1646" t="s">
        <v>641</v>
      </c>
      <c r="AGR148" s="1728" t="s">
        <v>1699</v>
      </c>
      <c r="AGS148" s="1696"/>
      <c r="AGT148" s="1696"/>
      <c r="AGU148" s="1696"/>
      <c r="AGV148" s="1696"/>
      <c r="AGW148" s="1697"/>
      <c r="AGY148" s="1646" t="s">
        <v>641</v>
      </c>
      <c r="AGZ148" s="1728" t="s">
        <v>1699</v>
      </c>
      <c r="AHA148" s="1696"/>
      <c r="AHB148" s="1696"/>
      <c r="AHC148" s="1696"/>
      <c r="AHD148" s="1696"/>
      <c r="AHE148" s="1697"/>
      <c r="AHG148" s="1646" t="s">
        <v>641</v>
      </c>
      <c r="AHH148" s="1728" t="s">
        <v>1699</v>
      </c>
      <c r="AHI148" s="1696"/>
      <c r="AHJ148" s="1696"/>
      <c r="AHK148" s="1696"/>
      <c r="AHL148" s="1696"/>
      <c r="AHM148" s="1697"/>
      <c r="AHO148" s="1646" t="s">
        <v>641</v>
      </c>
      <c r="AHP148" s="1728" t="s">
        <v>1699</v>
      </c>
      <c r="AHQ148" s="1696"/>
      <c r="AHR148" s="1696"/>
      <c r="AHS148" s="1696"/>
      <c r="AHT148" s="1696"/>
      <c r="AHU148" s="1697"/>
      <c r="AHW148" s="1646" t="s">
        <v>641</v>
      </c>
      <c r="AHX148" s="1728" t="s">
        <v>1699</v>
      </c>
      <c r="AHY148" s="1696"/>
      <c r="AHZ148" s="1696"/>
      <c r="AIA148" s="1696"/>
      <c r="AIB148" s="1696"/>
      <c r="AIC148" s="1697"/>
      <c r="AIE148" s="1646" t="s">
        <v>641</v>
      </c>
      <c r="AIF148" s="1728" t="s">
        <v>1699</v>
      </c>
      <c r="AIG148" s="1696"/>
      <c r="AIH148" s="1696"/>
      <c r="AII148" s="1696"/>
      <c r="AIJ148" s="1696"/>
      <c r="AIK148" s="1697"/>
      <c r="AIM148" s="1646" t="s">
        <v>641</v>
      </c>
      <c r="AIN148" s="1728" t="s">
        <v>1699</v>
      </c>
      <c r="AIO148" s="1696"/>
      <c r="AIP148" s="1696"/>
      <c r="AIQ148" s="1696"/>
      <c r="AIR148" s="1696"/>
      <c r="AIS148" s="1697"/>
      <c r="AIU148" s="1646" t="s">
        <v>641</v>
      </c>
      <c r="AIV148" s="1728" t="s">
        <v>1699</v>
      </c>
      <c r="AIW148" s="1696"/>
      <c r="AIX148" s="1696"/>
      <c r="AIY148" s="1696"/>
      <c r="AIZ148" s="1696"/>
      <c r="AJA148" s="1697"/>
      <c r="AJC148" s="1646" t="s">
        <v>641</v>
      </c>
      <c r="AJD148" s="1728" t="s">
        <v>1699</v>
      </c>
      <c r="AJE148" s="1696"/>
      <c r="AJF148" s="1696"/>
      <c r="AJG148" s="1696"/>
      <c r="AJH148" s="1696"/>
      <c r="AJI148" s="1697"/>
      <c r="AJK148" s="1646" t="s">
        <v>641</v>
      </c>
      <c r="AJL148" s="1728" t="s">
        <v>1699</v>
      </c>
      <c r="AJM148" s="1696"/>
      <c r="AJN148" s="1696"/>
      <c r="AJO148" s="1696"/>
      <c r="AJP148" s="1696"/>
      <c r="AJQ148" s="1697"/>
      <c r="AJS148" s="1646" t="s">
        <v>641</v>
      </c>
      <c r="AJT148" s="1728" t="s">
        <v>1699</v>
      </c>
      <c r="AJU148" s="1696"/>
      <c r="AJV148" s="1696"/>
      <c r="AJW148" s="1696"/>
      <c r="AJX148" s="1696"/>
      <c r="AJY148" s="1697"/>
      <c r="AKA148" s="1646" t="s">
        <v>641</v>
      </c>
      <c r="AKB148" s="1728" t="s">
        <v>1699</v>
      </c>
      <c r="AKC148" s="1696"/>
      <c r="AKD148" s="1696"/>
      <c r="AKE148" s="1696"/>
      <c r="AKF148" s="1696"/>
      <c r="AKG148" s="1697"/>
      <c r="AKI148" s="1646" t="s">
        <v>641</v>
      </c>
      <c r="AKJ148" s="1728" t="s">
        <v>1699</v>
      </c>
      <c r="AKK148" s="1696"/>
      <c r="AKL148" s="1696"/>
      <c r="AKM148" s="1696"/>
      <c r="AKN148" s="1696"/>
      <c r="AKO148" s="1697"/>
      <c r="AKQ148" s="1646" t="s">
        <v>641</v>
      </c>
      <c r="AKR148" s="1728" t="s">
        <v>1699</v>
      </c>
      <c r="AKS148" s="1696"/>
      <c r="AKT148" s="1696"/>
      <c r="AKU148" s="1696"/>
      <c r="AKV148" s="1696"/>
      <c r="AKW148" s="1697"/>
      <c r="AKY148" s="1646" t="s">
        <v>641</v>
      </c>
      <c r="AKZ148" s="1728" t="s">
        <v>1699</v>
      </c>
      <c r="ALA148" s="1696"/>
      <c r="ALB148" s="1696"/>
      <c r="ALC148" s="1696"/>
      <c r="ALD148" s="1696"/>
      <c r="ALE148" s="1697"/>
      <c r="ALG148" s="1646" t="s">
        <v>641</v>
      </c>
      <c r="ALH148" s="1728" t="s">
        <v>1699</v>
      </c>
      <c r="ALI148" s="1696"/>
      <c r="ALJ148" s="1696"/>
      <c r="ALK148" s="1696"/>
      <c r="ALL148" s="1696"/>
      <c r="ALM148" s="1697"/>
      <c r="ALO148" s="1646" t="s">
        <v>641</v>
      </c>
      <c r="ALP148" s="1728" t="s">
        <v>1699</v>
      </c>
      <c r="ALQ148" s="1696"/>
      <c r="ALR148" s="1696"/>
      <c r="ALS148" s="1696"/>
      <c r="ALT148" s="1696"/>
      <c r="ALU148" s="1697"/>
      <c r="ALW148" s="1646" t="s">
        <v>641</v>
      </c>
      <c r="ALX148" s="1728" t="s">
        <v>1699</v>
      </c>
      <c r="ALY148" s="1696"/>
      <c r="ALZ148" s="1696"/>
      <c r="AMA148" s="1696"/>
      <c r="AMB148" s="1696"/>
      <c r="AMC148" s="1697"/>
      <c r="AME148" s="1646" t="s">
        <v>641</v>
      </c>
      <c r="AMF148" s="1728" t="s">
        <v>1699</v>
      </c>
      <c r="AMG148" s="1696"/>
      <c r="AMH148" s="1696"/>
      <c r="AMI148" s="1696"/>
      <c r="AMJ148" s="1696"/>
      <c r="AMK148" s="1697"/>
      <c r="AMM148" s="1646" t="s">
        <v>641</v>
      </c>
      <c r="AMN148" s="1728" t="s">
        <v>1699</v>
      </c>
      <c r="AMO148" s="1696"/>
      <c r="AMP148" s="1696"/>
      <c r="AMQ148" s="1696"/>
      <c r="AMR148" s="1696"/>
      <c r="AMS148" s="1697"/>
      <c r="AMU148" s="1646" t="s">
        <v>641</v>
      </c>
      <c r="AMV148" s="1728" t="s">
        <v>1699</v>
      </c>
      <c r="AMW148" s="1696"/>
      <c r="AMX148" s="1696"/>
      <c r="AMY148" s="1696"/>
      <c r="AMZ148" s="1696"/>
      <c r="ANA148" s="1697"/>
      <c r="ANC148" s="1646" t="s">
        <v>641</v>
      </c>
      <c r="AND148" s="1728" t="s">
        <v>1699</v>
      </c>
      <c r="ANE148" s="1696"/>
      <c r="ANF148" s="1696"/>
      <c r="ANG148" s="1696"/>
      <c r="ANH148" s="1696"/>
      <c r="ANI148" s="1697"/>
      <c r="ANK148" s="1646" t="s">
        <v>641</v>
      </c>
      <c r="ANL148" s="1728" t="s">
        <v>1699</v>
      </c>
      <c r="ANM148" s="1696"/>
      <c r="ANN148" s="1696"/>
      <c r="ANO148" s="1696"/>
      <c r="ANP148" s="1696"/>
      <c r="ANQ148" s="1697"/>
      <c r="ANS148" s="1646" t="s">
        <v>641</v>
      </c>
      <c r="ANT148" s="1728" t="s">
        <v>1699</v>
      </c>
      <c r="ANU148" s="1696"/>
      <c r="ANV148" s="1696"/>
      <c r="ANW148" s="1696"/>
      <c r="ANX148" s="1696"/>
      <c r="ANY148" s="1697"/>
      <c r="AOA148" s="1646" t="s">
        <v>641</v>
      </c>
      <c r="AOB148" s="1728" t="s">
        <v>1699</v>
      </c>
      <c r="AOC148" s="1696"/>
      <c r="AOD148" s="1696"/>
      <c r="AOE148" s="1696"/>
      <c r="AOF148" s="1696"/>
      <c r="AOG148" s="1697"/>
      <c r="AOI148" s="1646" t="s">
        <v>641</v>
      </c>
      <c r="AOJ148" s="1728" t="s">
        <v>1699</v>
      </c>
      <c r="AOK148" s="1696"/>
      <c r="AOL148" s="1696"/>
      <c r="AOM148" s="1696"/>
      <c r="AON148" s="1696"/>
      <c r="AOO148" s="1697"/>
      <c r="AOQ148" s="1646" t="s">
        <v>641</v>
      </c>
      <c r="AOR148" s="1728" t="s">
        <v>1699</v>
      </c>
      <c r="AOS148" s="1696"/>
      <c r="AOT148" s="1696"/>
      <c r="AOU148" s="1696"/>
      <c r="AOV148" s="1696"/>
      <c r="AOW148" s="1697"/>
      <c r="AOY148" s="1646" t="s">
        <v>641</v>
      </c>
      <c r="AOZ148" s="1728" t="s">
        <v>1699</v>
      </c>
      <c r="APA148" s="1696"/>
      <c r="APB148" s="1696"/>
      <c r="APC148" s="1696"/>
      <c r="APD148" s="1696"/>
      <c r="APE148" s="1697"/>
      <c r="APG148" s="1646" t="s">
        <v>641</v>
      </c>
      <c r="APH148" s="1728" t="s">
        <v>1699</v>
      </c>
      <c r="API148" s="1696"/>
      <c r="APJ148" s="1696"/>
      <c r="APK148" s="1696"/>
      <c r="APL148" s="1696"/>
      <c r="APM148" s="1697"/>
      <c r="APO148" s="1646" t="s">
        <v>641</v>
      </c>
      <c r="APP148" s="1728" t="s">
        <v>1699</v>
      </c>
      <c r="APQ148" s="1696"/>
      <c r="APR148" s="1696"/>
      <c r="APS148" s="1696"/>
      <c r="APT148" s="1696"/>
      <c r="APU148" s="1697"/>
      <c r="APW148" s="1646" t="s">
        <v>641</v>
      </c>
      <c r="APX148" s="1728" t="s">
        <v>1699</v>
      </c>
      <c r="APY148" s="1696"/>
      <c r="APZ148" s="1696"/>
      <c r="AQA148" s="1696"/>
      <c r="AQB148" s="1696"/>
      <c r="AQC148" s="1697"/>
      <c r="AQE148" s="1646" t="s">
        <v>641</v>
      </c>
      <c r="AQF148" s="1728" t="s">
        <v>1699</v>
      </c>
      <c r="AQG148" s="1696"/>
      <c r="AQH148" s="1696"/>
      <c r="AQI148" s="1696"/>
      <c r="AQJ148" s="1696"/>
      <c r="AQK148" s="1697"/>
      <c r="AQM148" s="1646" t="s">
        <v>641</v>
      </c>
      <c r="AQN148" s="1728" t="s">
        <v>1699</v>
      </c>
      <c r="AQO148" s="1696"/>
      <c r="AQP148" s="1696"/>
      <c r="AQQ148" s="1696"/>
      <c r="AQR148" s="1696"/>
      <c r="AQS148" s="1697"/>
      <c r="AQU148" s="1646" t="s">
        <v>641</v>
      </c>
      <c r="AQV148" s="1728" t="s">
        <v>1699</v>
      </c>
      <c r="AQW148" s="1696"/>
      <c r="AQX148" s="1696"/>
      <c r="AQY148" s="1696"/>
      <c r="AQZ148" s="1696"/>
      <c r="ARA148" s="1697"/>
      <c r="ARC148" s="1646" t="s">
        <v>641</v>
      </c>
      <c r="ARD148" s="1728" t="s">
        <v>1699</v>
      </c>
      <c r="ARE148" s="1696"/>
      <c r="ARF148" s="1696"/>
      <c r="ARG148" s="1696"/>
      <c r="ARH148" s="1696"/>
      <c r="ARI148" s="1697"/>
      <c r="ARK148" s="1646" t="s">
        <v>641</v>
      </c>
      <c r="ARL148" s="1728" t="s">
        <v>1699</v>
      </c>
      <c r="ARM148" s="1696"/>
      <c r="ARN148" s="1696"/>
      <c r="ARO148" s="1696"/>
      <c r="ARP148" s="1696"/>
      <c r="ARQ148" s="1697"/>
      <c r="ARS148" s="1646" t="s">
        <v>641</v>
      </c>
      <c r="ART148" s="1728" t="s">
        <v>1699</v>
      </c>
      <c r="ARU148" s="1696"/>
      <c r="ARV148" s="1696"/>
      <c r="ARW148" s="1696"/>
      <c r="ARX148" s="1696"/>
      <c r="ARY148" s="1697"/>
      <c r="ASA148" s="1646" t="s">
        <v>641</v>
      </c>
      <c r="ASB148" s="1728" t="s">
        <v>1699</v>
      </c>
      <c r="ASC148" s="1696"/>
      <c r="ASD148" s="1696"/>
      <c r="ASE148" s="1696"/>
      <c r="ASF148" s="1696"/>
      <c r="ASG148" s="1697"/>
      <c r="ASI148" s="1646" t="s">
        <v>641</v>
      </c>
      <c r="ASJ148" s="1728" t="s">
        <v>1699</v>
      </c>
      <c r="ASK148" s="1696"/>
      <c r="ASL148" s="1696"/>
      <c r="ASM148" s="1696"/>
      <c r="ASN148" s="1696"/>
      <c r="ASO148" s="1697"/>
      <c r="ASQ148" s="1646" t="s">
        <v>641</v>
      </c>
      <c r="ASR148" s="1728" t="s">
        <v>1699</v>
      </c>
      <c r="ASS148" s="1696"/>
      <c r="AST148" s="1696"/>
      <c r="ASU148" s="1696"/>
      <c r="ASV148" s="1696"/>
      <c r="ASW148" s="1697"/>
      <c r="ASY148" s="1646" t="s">
        <v>641</v>
      </c>
      <c r="ASZ148" s="1728" t="s">
        <v>1699</v>
      </c>
      <c r="ATA148" s="1696"/>
      <c r="ATB148" s="1696"/>
      <c r="ATC148" s="1696"/>
      <c r="ATD148" s="1696"/>
      <c r="ATE148" s="1697"/>
      <c r="ATG148" s="1646" t="s">
        <v>641</v>
      </c>
      <c r="ATH148" s="1728" t="s">
        <v>1699</v>
      </c>
      <c r="ATI148" s="1696"/>
      <c r="ATJ148" s="1696"/>
      <c r="ATK148" s="1696"/>
      <c r="ATL148" s="1696"/>
      <c r="ATM148" s="1697"/>
      <c r="ATO148" s="1646" t="s">
        <v>641</v>
      </c>
      <c r="ATP148" s="1728" t="s">
        <v>1699</v>
      </c>
      <c r="ATQ148" s="1696"/>
      <c r="ATR148" s="1696"/>
      <c r="ATS148" s="1696"/>
      <c r="ATT148" s="1696"/>
      <c r="ATU148" s="1697"/>
      <c r="ATW148" s="1646" t="s">
        <v>641</v>
      </c>
      <c r="ATX148" s="1728" t="s">
        <v>1699</v>
      </c>
      <c r="ATY148" s="1696"/>
      <c r="ATZ148" s="1696"/>
      <c r="AUA148" s="1696"/>
      <c r="AUB148" s="1696"/>
      <c r="AUC148" s="1697"/>
      <c r="AUE148" s="1646" t="s">
        <v>641</v>
      </c>
      <c r="AUF148" s="1728" t="s">
        <v>1699</v>
      </c>
      <c r="AUG148" s="1696"/>
      <c r="AUH148" s="1696"/>
      <c r="AUI148" s="1696"/>
      <c r="AUJ148" s="1696"/>
      <c r="AUK148" s="1697"/>
      <c r="AUM148" s="1646" t="s">
        <v>641</v>
      </c>
      <c r="AUN148" s="1728" t="s">
        <v>1699</v>
      </c>
      <c r="AUO148" s="1696"/>
      <c r="AUP148" s="1696"/>
      <c r="AUQ148" s="1696"/>
      <c r="AUR148" s="1696"/>
      <c r="AUS148" s="1697"/>
      <c r="AUU148" s="1646" t="s">
        <v>641</v>
      </c>
      <c r="AUV148" s="1728" t="s">
        <v>1699</v>
      </c>
      <c r="AUW148" s="1696"/>
      <c r="AUX148" s="1696"/>
      <c r="AUY148" s="1696"/>
      <c r="AUZ148" s="1696"/>
      <c r="AVA148" s="1697"/>
      <c r="AVC148" s="1646" t="s">
        <v>641</v>
      </c>
      <c r="AVD148" s="1728" t="s">
        <v>1699</v>
      </c>
      <c r="AVE148" s="1696"/>
      <c r="AVF148" s="1696"/>
      <c r="AVG148" s="1696"/>
      <c r="AVH148" s="1696"/>
      <c r="AVI148" s="1697"/>
      <c r="AVK148" s="1646" t="s">
        <v>641</v>
      </c>
      <c r="AVL148" s="1728" t="s">
        <v>1699</v>
      </c>
      <c r="AVM148" s="1696"/>
      <c r="AVN148" s="1696"/>
      <c r="AVO148" s="1696"/>
      <c r="AVP148" s="1696"/>
      <c r="AVQ148" s="1697"/>
      <c r="AVS148" s="1646" t="s">
        <v>641</v>
      </c>
      <c r="AVT148" s="1728" t="s">
        <v>1699</v>
      </c>
      <c r="AVU148" s="1696"/>
      <c r="AVV148" s="1696"/>
      <c r="AVW148" s="1696"/>
      <c r="AVX148" s="1696"/>
      <c r="AVY148" s="1697"/>
      <c r="AWA148" s="1646" t="s">
        <v>641</v>
      </c>
      <c r="AWB148" s="1728" t="s">
        <v>1699</v>
      </c>
      <c r="AWC148" s="1696"/>
      <c r="AWD148" s="1696"/>
      <c r="AWE148" s="1696"/>
      <c r="AWF148" s="1696"/>
      <c r="AWG148" s="1697"/>
      <c r="AWI148" s="1646" t="s">
        <v>641</v>
      </c>
      <c r="AWJ148" s="1728" t="s">
        <v>1699</v>
      </c>
      <c r="AWK148" s="1696"/>
      <c r="AWL148" s="1696"/>
      <c r="AWM148" s="1696"/>
      <c r="AWN148" s="1696"/>
      <c r="AWO148" s="1697"/>
      <c r="AWQ148" s="1646" t="s">
        <v>641</v>
      </c>
      <c r="AWR148" s="1728" t="s">
        <v>1699</v>
      </c>
      <c r="AWS148" s="1696"/>
      <c r="AWT148" s="1696"/>
      <c r="AWU148" s="1696"/>
      <c r="AWV148" s="1696"/>
      <c r="AWW148" s="1697"/>
      <c r="AWY148" s="1646" t="s">
        <v>641</v>
      </c>
      <c r="AWZ148" s="1728" t="s">
        <v>1699</v>
      </c>
      <c r="AXA148" s="1696"/>
      <c r="AXB148" s="1696"/>
      <c r="AXC148" s="1696"/>
      <c r="AXD148" s="1696"/>
      <c r="AXE148" s="1697"/>
      <c r="AXG148" s="1646" t="s">
        <v>641</v>
      </c>
      <c r="AXH148" s="1728" t="s">
        <v>1699</v>
      </c>
      <c r="AXI148" s="1696"/>
      <c r="AXJ148" s="1696"/>
      <c r="AXK148" s="1696"/>
      <c r="AXL148" s="1696"/>
      <c r="AXM148" s="1697"/>
      <c r="AXO148" s="1646" t="s">
        <v>641</v>
      </c>
      <c r="AXP148" s="1728" t="s">
        <v>1699</v>
      </c>
      <c r="AXQ148" s="1696"/>
      <c r="AXR148" s="1696"/>
      <c r="AXS148" s="1696"/>
      <c r="AXT148" s="1696"/>
      <c r="AXU148" s="1697"/>
      <c r="AXW148" s="1646" t="s">
        <v>641</v>
      </c>
      <c r="AXX148" s="1728" t="s">
        <v>1699</v>
      </c>
      <c r="AXY148" s="1696"/>
      <c r="AXZ148" s="1696"/>
      <c r="AYA148" s="1696"/>
      <c r="AYB148" s="1696"/>
      <c r="AYC148" s="1697"/>
      <c r="AYE148" s="1646" t="s">
        <v>641</v>
      </c>
      <c r="AYF148" s="1728" t="s">
        <v>1699</v>
      </c>
      <c r="AYG148" s="1696"/>
      <c r="AYH148" s="1696"/>
      <c r="AYI148" s="1696"/>
      <c r="AYJ148" s="1696"/>
      <c r="AYK148" s="1697"/>
      <c r="AYM148" s="1646" t="s">
        <v>641</v>
      </c>
      <c r="AYN148" s="1728" t="s">
        <v>1699</v>
      </c>
      <c r="AYO148" s="1696"/>
      <c r="AYP148" s="1696"/>
      <c r="AYQ148" s="1696"/>
      <c r="AYR148" s="1696"/>
      <c r="AYS148" s="1697"/>
      <c r="AYU148" s="1646" t="s">
        <v>641</v>
      </c>
      <c r="AYV148" s="1728" t="s">
        <v>1699</v>
      </c>
      <c r="AYW148" s="1696"/>
      <c r="AYX148" s="1696"/>
      <c r="AYY148" s="1696"/>
      <c r="AYZ148" s="1696"/>
      <c r="AZA148" s="1697"/>
      <c r="AZC148" s="1646" t="s">
        <v>641</v>
      </c>
      <c r="AZD148" s="1728" t="s">
        <v>1699</v>
      </c>
      <c r="AZE148" s="1696"/>
      <c r="AZF148" s="1696"/>
      <c r="AZG148" s="1696"/>
      <c r="AZH148" s="1696"/>
      <c r="AZI148" s="1697"/>
      <c r="AZK148" s="1646" t="s">
        <v>641</v>
      </c>
      <c r="AZL148" s="1728" t="s">
        <v>1699</v>
      </c>
      <c r="AZM148" s="1696"/>
      <c r="AZN148" s="1696"/>
      <c r="AZO148" s="1696"/>
      <c r="AZP148" s="1696"/>
      <c r="AZQ148" s="1697"/>
      <c r="AZS148" s="1646" t="s">
        <v>641</v>
      </c>
      <c r="AZT148" s="1728" t="s">
        <v>1699</v>
      </c>
      <c r="AZU148" s="1696"/>
      <c r="AZV148" s="1696"/>
      <c r="AZW148" s="1696"/>
      <c r="AZX148" s="1696"/>
      <c r="AZY148" s="1697"/>
      <c r="BAA148" s="1646" t="s">
        <v>641</v>
      </c>
      <c r="BAB148" s="1728" t="s">
        <v>1699</v>
      </c>
      <c r="BAC148" s="1696"/>
      <c r="BAD148" s="1696"/>
      <c r="BAE148" s="1696"/>
      <c r="BAF148" s="1696"/>
      <c r="BAG148" s="1697"/>
      <c r="BAI148" s="1646" t="s">
        <v>641</v>
      </c>
      <c r="BAJ148" s="1728" t="s">
        <v>1699</v>
      </c>
      <c r="BAK148" s="1696"/>
      <c r="BAL148" s="1696"/>
      <c r="BAM148" s="1696"/>
      <c r="BAN148" s="1696"/>
      <c r="BAO148" s="1697"/>
      <c r="BAQ148" s="1646" t="s">
        <v>641</v>
      </c>
      <c r="BAR148" s="1728" t="s">
        <v>1699</v>
      </c>
      <c r="BAS148" s="1696"/>
      <c r="BAT148" s="1696"/>
      <c r="BAU148" s="1696"/>
      <c r="BAV148" s="1696"/>
      <c r="BAW148" s="1697"/>
      <c r="BAY148" s="1646" t="s">
        <v>641</v>
      </c>
      <c r="BAZ148" s="1728" t="s">
        <v>1699</v>
      </c>
      <c r="BBA148" s="1696"/>
      <c r="BBB148" s="1696"/>
      <c r="BBC148" s="1696"/>
      <c r="BBD148" s="1696"/>
      <c r="BBE148" s="1697"/>
      <c r="BBG148" s="1646" t="s">
        <v>641</v>
      </c>
      <c r="BBH148" s="1728" t="s">
        <v>1699</v>
      </c>
      <c r="BBI148" s="1696"/>
      <c r="BBJ148" s="1696"/>
      <c r="BBK148" s="1696"/>
      <c r="BBL148" s="1696"/>
      <c r="BBM148" s="1697"/>
      <c r="BBO148" s="1646" t="s">
        <v>641</v>
      </c>
      <c r="BBP148" s="1728" t="s">
        <v>1699</v>
      </c>
      <c r="BBQ148" s="1696"/>
      <c r="BBR148" s="1696"/>
      <c r="BBS148" s="1696"/>
      <c r="BBT148" s="1696"/>
      <c r="BBU148" s="1697"/>
      <c r="BBW148" s="1646" t="s">
        <v>641</v>
      </c>
      <c r="BBX148" s="1728" t="s">
        <v>1699</v>
      </c>
      <c r="BBY148" s="1696"/>
      <c r="BBZ148" s="1696"/>
      <c r="BCA148" s="1696"/>
      <c r="BCB148" s="1696"/>
      <c r="BCC148" s="1697"/>
      <c r="BCE148" s="1646" t="s">
        <v>641</v>
      </c>
      <c r="BCF148" s="1728" t="s">
        <v>1699</v>
      </c>
      <c r="BCG148" s="1696"/>
      <c r="BCH148" s="1696"/>
      <c r="BCI148" s="1696"/>
      <c r="BCJ148" s="1696"/>
      <c r="BCK148" s="1697"/>
      <c r="BCM148" s="1646" t="s">
        <v>641</v>
      </c>
      <c r="BCN148" s="1728" t="s">
        <v>1699</v>
      </c>
      <c r="BCO148" s="1696"/>
      <c r="BCP148" s="1696"/>
      <c r="BCQ148" s="1696"/>
      <c r="BCR148" s="1696"/>
      <c r="BCS148" s="1697"/>
      <c r="BCU148" s="1646" t="s">
        <v>641</v>
      </c>
      <c r="BCV148" s="1728" t="s">
        <v>1699</v>
      </c>
      <c r="BCW148" s="1696"/>
      <c r="BCX148" s="1696"/>
      <c r="BCY148" s="1696"/>
      <c r="BCZ148" s="1696"/>
      <c r="BDA148" s="1697"/>
      <c r="BDC148" s="1646" t="s">
        <v>641</v>
      </c>
      <c r="BDD148" s="1728" t="s">
        <v>1699</v>
      </c>
      <c r="BDE148" s="1696"/>
      <c r="BDF148" s="1696"/>
      <c r="BDG148" s="1696"/>
      <c r="BDH148" s="1696"/>
      <c r="BDI148" s="1697"/>
      <c r="BDK148" s="1646" t="s">
        <v>641</v>
      </c>
      <c r="BDL148" s="1728" t="s">
        <v>1699</v>
      </c>
      <c r="BDM148" s="1696"/>
      <c r="BDN148" s="1696"/>
      <c r="BDO148" s="1696"/>
      <c r="BDP148" s="1696"/>
      <c r="BDQ148" s="1697"/>
      <c r="BDS148" s="1646" t="s">
        <v>641</v>
      </c>
      <c r="BDT148" s="1728" t="s">
        <v>1699</v>
      </c>
      <c r="BDU148" s="1696"/>
      <c r="BDV148" s="1696"/>
      <c r="BDW148" s="1696"/>
      <c r="BDX148" s="1696"/>
      <c r="BDY148" s="1697"/>
      <c r="BEA148" s="1646" t="s">
        <v>641</v>
      </c>
      <c r="BEB148" s="1728" t="s">
        <v>1699</v>
      </c>
      <c r="BEC148" s="1696"/>
      <c r="BED148" s="1696"/>
      <c r="BEE148" s="1696"/>
      <c r="BEF148" s="1696"/>
      <c r="BEG148" s="1697"/>
      <c r="BEI148" s="1646" t="s">
        <v>641</v>
      </c>
      <c r="BEJ148" s="1728" t="s">
        <v>1699</v>
      </c>
      <c r="BEK148" s="1696"/>
      <c r="BEL148" s="1696"/>
      <c r="BEM148" s="1696"/>
      <c r="BEN148" s="1696"/>
      <c r="BEO148" s="1697"/>
      <c r="BEQ148" s="1646" t="s">
        <v>641</v>
      </c>
      <c r="BER148" s="1728" t="s">
        <v>1699</v>
      </c>
      <c r="BES148" s="1696"/>
      <c r="BET148" s="1696"/>
      <c r="BEU148" s="1696"/>
      <c r="BEV148" s="1696"/>
      <c r="BEW148" s="1697"/>
      <c r="BEY148" s="1646" t="s">
        <v>641</v>
      </c>
      <c r="BEZ148" s="1728" t="s">
        <v>1699</v>
      </c>
      <c r="BFA148" s="1696"/>
      <c r="BFB148" s="1696"/>
      <c r="BFC148" s="1696"/>
      <c r="BFD148" s="1696"/>
      <c r="BFE148" s="1697"/>
      <c r="BFG148" s="1646" t="s">
        <v>641</v>
      </c>
      <c r="BFH148" s="1728" t="s">
        <v>1699</v>
      </c>
      <c r="BFI148" s="1696"/>
      <c r="BFJ148" s="1696"/>
      <c r="BFK148" s="1696"/>
      <c r="BFL148" s="1696"/>
      <c r="BFM148" s="1697"/>
      <c r="BFO148" s="1646" t="s">
        <v>641</v>
      </c>
      <c r="BFP148" s="1728" t="s">
        <v>1699</v>
      </c>
      <c r="BFQ148" s="1696"/>
      <c r="BFR148" s="1696"/>
      <c r="BFS148" s="1696"/>
      <c r="BFT148" s="1696"/>
      <c r="BFU148" s="1697"/>
      <c r="BFW148" s="1646" t="s">
        <v>641</v>
      </c>
      <c r="BFX148" s="1728" t="s">
        <v>1699</v>
      </c>
      <c r="BFY148" s="1696"/>
      <c r="BFZ148" s="1696"/>
      <c r="BGA148" s="1696"/>
      <c r="BGB148" s="1696"/>
      <c r="BGC148" s="1697"/>
      <c r="BGE148" s="1646" t="s">
        <v>641</v>
      </c>
      <c r="BGF148" s="1728" t="s">
        <v>1699</v>
      </c>
      <c r="BGG148" s="1696"/>
      <c r="BGH148" s="1696"/>
      <c r="BGI148" s="1696"/>
      <c r="BGJ148" s="1696"/>
      <c r="BGK148" s="1697"/>
      <c r="BGM148" s="1646" t="s">
        <v>641</v>
      </c>
      <c r="BGN148" s="1728" t="s">
        <v>1699</v>
      </c>
      <c r="BGO148" s="1696"/>
      <c r="BGP148" s="1696"/>
      <c r="BGQ148" s="1696"/>
      <c r="BGR148" s="1696"/>
      <c r="BGS148" s="1697"/>
      <c r="BGU148" s="1646" t="s">
        <v>641</v>
      </c>
      <c r="BGV148" s="1728" t="s">
        <v>1699</v>
      </c>
      <c r="BGW148" s="1696"/>
      <c r="BGX148" s="1696"/>
      <c r="BGY148" s="1696"/>
      <c r="BGZ148" s="1696"/>
      <c r="BHA148" s="1697"/>
      <c r="BHC148" s="1646" t="s">
        <v>641</v>
      </c>
      <c r="BHD148" s="1728" t="s">
        <v>1699</v>
      </c>
      <c r="BHE148" s="1696"/>
      <c r="BHF148" s="1696"/>
      <c r="BHG148" s="1696"/>
      <c r="BHH148" s="1696"/>
      <c r="BHI148" s="1697"/>
      <c r="BHK148" s="1646" t="s">
        <v>641</v>
      </c>
      <c r="BHL148" s="1728" t="s">
        <v>1699</v>
      </c>
      <c r="BHM148" s="1696"/>
      <c r="BHN148" s="1696"/>
      <c r="BHO148" s="1696"/>
      <c r="BHP148" s="1696"/>
      <c r="BHQ148" s="1697"/>
      <c r="BHS148" s="1646" t="s">
        <v>641</v>
      </c>
      <c r="BHT148" s="1728" t="s">
        <v>1699</v>
      </c>
      <c r="BHU148" s="1696"/>
      <c r="BHV148" s="1696"/>
      <c r="BHW148" s="1696"/>
      <c r="BHX148" s="1696"/>
      <c r="BHY148" s="1697"/>
      <c r="BIA148" s="1646" t="s">
        <v>641</v>
      </c>
      <c r="BIB148" s="1728" t="s">
        <v>1699</v>
      </c>
      <c r="BIC148" s="1696"/>
      <c r="BID148" s="1696"/>
      <c r="BIE148" s="1696"/>
      <c r="BIF148" s="1696"/>
      <c r="BIG148" s="1697"/>
      <c r="BII148" s="1646" t="s">
        <v>641</v>
      </c>
      <c r="BIJ148" s="1728" t="s">
        <v>1699</v>
      </c>
      <c r="BIK148" s="1696"/>
      <c r="BIL148" s="1696"/>
      <c r="BIM148" s="1696"/>
      <c r="BIN148" s="1696"/>
      <c r="BIO148" s="1697"/>
      <c r="BIQ148" s="1646" t="s">
        <v>641</v>
      </c>
      <c r="BIR148" s="1728" t="s">
        <v>1699</v>
      </c>
      <c r="BIS148" s="1696"/>
      <c r="BIT148" s="1696"/>
      <c r="BIU148" s="1696"/>
      <c r="BIV148" s="1696"/>
      <c r="BIW148" s="1697"/>
      <c r="BIY148" s="1646" t="s">
        <v>641</v>
      </c>
      <c r="BIZ148" s="1728" t="s">
        <v>1699</v>
      </c>
      <c r="BJA148" s="1696"/>
      <c r="BJB148" s="1696"/>
      <c r="BJC148" s="1696"/>
      <c r="BJD148" s="1696"/>
      <c r="BJE148" s="1697"/>
      <c r="BJG148" s="1646" t="s">
        <v>641</v>
      </c>
      <c r="BJH148" s="1728" t="s">
        <v>1699</v>
      </c>
      <c r="BJI148" s="1696"/>
      <c r="BJJ148" s="1696"/>
      <c r="BJK148" s="1696"/>
      <c r="BJL148" s="1696"/>
      <c r="BJM148" s="1697"/>
      <c r="BJO148" s="1646" t="s">
        <v>641</v>
      </c>
      <c r="BJP148" s="1728" t="s">
        <v>1699</v>
      </c>
      <c r="BJQ148" s="1696"/>
      <c r="BJR148" s="1696"/>
      <c r="BJS148" s="1696"/>
      <c r="BJT148" s="1696"/>
      <c r="BJU148" s="1697"/>
      <c r="BJW148" s="1646" t="s">
        <v>641</v>
      </c>
      <c r="BJX148" s="1728" t="s">
        <v>1699</v>
      </c>
      <c r="BJY148" s="1696"/>
      <c r="BJZ148" s="1696"/>
      <c r="BKA148" s="1696"/>
      <c r="BKB148" s="1696"/>
      <c r="BKC148" s="1697"/>
      <c r="BKE148" s="1646" t="s">
        <v>641</v>
      </c>
      <c r="BKF148" s="1728" t="s">
        <v>1699</v>
      </c>
      <c r="BKG148" s="1696"/>
      <c r="BKH148" s="1696"/>
      <c r="BKI148" s="1696"/>
      <c r="BKJ148" s="1696"/>
      <c r="BKK148" s="1697"/>
      <c r="BKM148" s="1646" t="s">
        <v>641</v>
      </c>
      <c r="BKN148" s="1728" t="s">
        <v>1699</v>
      </c>
      <c r="BKO148" s="1696"/>
      <c r="BKP148" s="1696"/>
      <c r="BKQ148" s="1696"/>
      <c r="BKR148" s="1696"/>
      <c r="BKS148" s="1697"/>
      <c r="BKU148" s="1646" t="s">
        <v>641</v>
      </c>
      <c r="BKV148" s="1728" t="s">
        <v>1699</v>
      </c>
      <c r="BKW148" s="1696"/>
      <c r="BKX148" s="1696"/>
      <c r="BKY148" s="1696"/>
      <c r="BKZ148" s="1696"/>
      <c r="BLA148" s="1697"/>
      <c r="BLC148" s="1646" t="s">
        <v>641</v>
      </c>
      <c r="BLD148" s="1728" t="s">
        <v>1699</v>
      </c>
      <c r="BLE148" s="1696"/>
      <c r="BLF148" s="1696"/>
      <c r="BLG148" s="1696"/>
      <c r="BLH148" s="1696"/>
      <c r="BLI148" s="1697"/>
      <c r="BLK148" s="1646" t="s">
        <v>641</v>
      </c>
      <c r="BLL148" s="1728" t="s">
        <v>1699</v>
      </c>
      <c r="BLM148" s="1696"/>
      <c r="BLN148" s="1696"/>
      <c r="BLO148" s="1696"/>
      <c r="BLP148" s="1696"/>
      <c r="BLQ148" s="1697"/>
      <c r="BLS148" s="1646" t="s">
        <v>641</v>
      </c>
      <c r="BLT148" s="1728" t="s">
        <v>1699</v>
      </c>
      <c r="BLU148" s="1696"/>
      <c r="BLV148" s="1696"/>
      <c r="BLW148" s="1696"/>
      <c r="BLX148" s="1696"/>
      <c r="BLY148" s="1697"/>
      <c r="BMA148" s="1646" t="s">
        <v>641</v>
      </c>
      <c r="BMB148" s="1728" t="s">
        <v>1699</v>
      </c>
      <c r="BMC148" s="1696"/>
      <c r="BMD148" s="1696"/>
      <c r="BME148" s="1696"/>
      <c r="BMF148" s="1696"/>
      <c r="BMG148" s="1697"/>
      <c r="BMI148" s="1646" t="s">
        <v>641</v>
      </c>
      <c r="BMJ148" s="1728" t="s">
        <v>1699</v>
      </c>
      <c r="BMK148" s="1696"/>
      <c r="BML148" s="1696"/>
      <c r="BMM148" s="1696"/>
      <c r="BMN148" s="1696"/>
      <c r="BMO148" s="1697"/>
      <c r="BMQ148" s="1646" t="s">
        <v>641</v>
      </c>
      <c r="BMR148" s="1728" t="s">
        <v>1699</v>
      </c>
      <c r="BMS148" s="1696"/>
      <c r="BMT148" s="1696"/>
      <c r="BMU148" s="1696"/>
      <c r="BMV148" s="1696"/>
      <c r="BMW148" s="1697"/>
      <c r="BMY148" s="1646" t="s">
        <v>641</v>
      </c>
      <c r="BMZ148" s="1728" t="s">
        <v>1699</v>
      </c>
      <c r="BNA148" s="1696"/>
      <c r="BNB148" s="1696"/>
      <c r="BNC148" s="1696"/>
      <c r="BND148" s="1696"/>
      <c r="BNE148" s="1697"/>
      <c r="BNG148" s="1646" t="s">
        <v>641</v>
      </c>
      <c r="BNH148" s="1728" t="s">
        <v>1699</v>
      </c>
      <c r="BNI148" s="1696"/>
      <c r="BNJ148" s="1696"/>
      <c r="BNK148" s="1696"/>
      <c r="BNL148" s="1696"/>
      <c r="BNM148" s="1697"/>
      <c r="BNO148" s="1646" t="s">
        <v>641</v>
      </c>
      <c r="BNP148" s="1728" t="s">
        <v>1699</v>
      </c>
      <c r="BNQ148" s="1696"/>
      <c r="BNR148" s="1696"/>
      <c r="BNS148" s="1696"/>
      <c r="BNT148" s="1696"/>
      <c r="BNU148" s="1697"/>
      <c r="BNW148" s="1646" t="s">
        <v>641</v>
      </c>
      <c r="BNX148" s="1728" t="s">
        <v>1699</v>
      </c>
      <c r="BNY148" s="1696"/>
      <c r="BNZ148" s="1696"/>
      <c r="BOA148" s="1696"/>
      <c r="BOB148" s="1696"/>
      <c r="BOC148" s="1697"/>
      <c r="BOE148" s="1646" t="s">
        <v>641</v>
      </c>
      <c r="BOF148" s="1728" t="s">
        <v>1699</v>
      </c>
      <c r="BOG148" s="1696"/>
      <c r="BOH148" s="1696"/>
      <c r="BOI148" s="1696"/>
      <c r="BOJ148" s="1696"/>
      <c r="BOK148" s="1697"/>
      <c r="BOM148" s="1646" t="s">
        <v>641</v>
      </c>
      <c r="BON148" s="1728" t="s">
        <v>1699</v>
      </c>
      <c r="BOO148" s="1696"/>
      <c r="BOP148" s="1696"/>
      <c r="BOQ148" s="1696"/>
      <c r="BOR148" s="1696"/>
      <c r="BOS148" s="1697"/>
      <c r="BOU148" s="1646" t="s">
        <v>641</v>
      </c>
      <c r="BOV148" s="1728" t="s">
        <v>1699</v>
      </c>
      <c r="BOW148" s="1696"/>
      <c r="BOX148" s="1696"/>
      <c r="BOY148" s="1696"/>
      <c r="BOZ148" s="1696"/>
      <c r="BPA148" s="1697"/>
      <c r="BPC148" s="1646" t="s">
        <v>641</v>
      </c>
      <c r="BPD148" s="1728" t="s">
        <v>1699</v>
      </c>
      <c r="BPE148" s="1696"/>
      <c r="BPF148" s="1696"/>
      <c r="BPG148" s="1696"/>
      <c r="BPH148" s="1696"/>
      <c r="BPI148" s="1697"/>
      <c r="BPK148" s="1646" t="s">
        <v>641</v>
      </c>
      <c r="BPL148" s="1728" t="s">
        <v>1699</v>
      </c>
      <c r="BPM148" s="1696"/>
      <c r="BPN148" s="1696"/>
      <c r="BPO148" s="1696"/>
      <c r="BPP148" s="1696"/>
      <c r="BPQ148" s="1697"/>
      <c r="BPS148" s="1646" t="s">
        <v>641</v>
      </c>
      <c r="BPT148" s="1728" t="s">
        <v>1699</v>
      </c>
      <c r="BPU148" s="1696"/>
      <c r="BPV148" s="1696"/>
      <c r="BPW148" s="1696"/>
      <c r="BPX148" s="1696"/>
      <c r="BPY148" s="1697"/>
      <c r="BQA148" s="1646" t="s">
        <v>641</v>
      </c>
      <c r="BQB148" s="1728" t="s">
        <v>1699</v>
      </c>
      <c r="BQC148" s="1696"/>
      <c r="BQD148" s="1696"/>
      <c r="BQE148" s="1696"/>
      <c r="BQF148" s="1696"/>
      <c r="BQG148" s="1697"/>
      <c r="BQI148" s="1646" t="s">
        <v>641</v>
      </c>
      <c r="BQJ148" s="1728" t="s">
        <v>1699</v>
      </c>
      <c r="BQK148" s="1696"/>
      <c r="BQL148" s="1696"/>
      <c r="BQM148" s="1696"/>
      <c r="BQN148" s="1696"/>
      <c r="BQO148" s="1697"/>
      <c r="BQQ148" s="1646" t="s">
        <v>641</v>
      </c>
      <c r="BQR148" s="1728" t="s">
        <v>1699</v>
      </c>
      <c r="BQS148" s="1696"/>
      <c r="BQT148" s="1696"/>
      <c r="BQU148" s="1696"/>
      <c r="BQV148" s="1696"/>
      <c r="BQW148" s="1697"/>
      <c r="BQY148" s="1646" t="s">
        <v>641</v>
      </c>
      <c r="BQZ148" s="1728" t="s">
        <v>1699</v>
      </c>
      <c r="BRA148" s="1696"/>
      <c r="BRB148" s="1696"/>
      <c r="BRC148" s="1696"/>
      <c r="BRD148" s="1696"/>
      <c r="BRE148" s="1697"/>
      <c r="BRG148" s="1646" t="s">
        <v>641</v>
      </c>
      <c r="BRH148" s="1728" t="s">
        <v>1699</v>
      </c>
      <c r="BRI148" s="1696"/>
      <c r="BRJ148" s="1696"/>
      <c r="BRK148" s="1696"/>
      <c r="BRL148" s="1696"/>
      <c r="BRM148" s="1697"/>
      <c r="BRO148" s="1646" t="s">
        <v>641</v>
      </c>
      <c r="BRP148" s="1728" t="s">
        <v>1699</v>
      </c>
      <c r="BRQ148" s="1696"/>
      <c r="BRR148" s="1696"/>
      <c r="BRS148" s="1696"/>
      <c r="BRT148" s="1696"/>
      <c r="BRU148" s="1697"/>
      <c r="BRW148" s="1646" t="s">
        <v>641</v>
      </c>
      <c r="BRX148" s="1728" t="s">
        <v>1699</v>
      </c>
      <c r="BRY148" s="1696"/>
      <c r="BRZ148" s="1696"/>
      <c r="BSA148" s="1696"/>
      <c r="BSB148" s="1696"/>
      <c r="BSC148" s="1697"/>
      <c r="BSE148" s="1646" t="s">
        <v>641</v>
      </c>
      <c r="BSF148" s="1728" t="s">
        <v>1699</v>
      </c>
      <c r="BSG148" s="1696"/>
      <c r="BSH148" s="1696"/>
      <c r="BSI148" s="1696"/>
      <c r="BSJ148" s="1696"/>
      <c r="BSK148" s="1697"/>
      <c r="BSM148" s="1646" t="s">
        <v>641</v>
      </c>
      <c r="BSN148" s="1728" t="s">
        <v>1699</v>
      </c>
      <c r="BSO148" s="1696"/>
      <c r="BSP148" s="1696"/>
      <c r="BSQ148" s="1696"/>
      <c r="BSR148" s="1696"/>
      <c r="BSS148" s="1697"/>
      <c r="BSU148" s="1646" t="s">
        <v>641</v>
      </c>
      <c r="BSV148" s="1728" t="s">
        <v>1699</v>
      </c>
      <c r="BSW148" s="1696"/>
      <c r="BSX148" s="1696"/>
      <c r="BSY148" s="1696"/>
      <c r="BSZ148" s="1696"/>
      <c r="BTA148" s="1697"/>
      <c r="BTC148" s="1646" t="s">
        <v>641</v>
      </c>
      <c r="BTD148" s="1728" t="s">
        <v>1699</v>
      </c>
      <c r="BTE148" s="1696"/>
      <c r="BTF148" s="1696"/>
      <c r="BTG148" s="1696"/>
      <c r="BTH148" s="1696"/>
      <c r="BTI148" s="1697"/>
      <c r="BTK148" s="1646" t="s">
        <v>641</v>
      </c>
      <c r="BTL148" s="1728" t="s">
        <v>1699</v>
      </c>
      <c r="BTM148" s="1696"/>
      <c r="BTN148" s="1696"/>
      <c r="BTO148" s="1696"/>
      <c r="BTP148" s="1696"/>
      <c r="BTQ148" s="1697"/>
      <c r="BTS148" s="1646" t="s">
        <v>641</v>
      </c>
      <c r="BTT148" s="1728" t="s">
        <v>1699</v>
      </c>
      <c r="BTU148" s="1696"/>
      <c r="BTV148" s="1696"/>
      <c r="BTW148" s="1696"/>
      <c r="BTX148" s="1696"/>
      <c r="BTY148" s="1697"/>
      <c r="BUA148" s="1646" t="s">
        <v>641</v>
      </c>
      <c r="BUB148" s="1728" t="s">
        <v>1699</v>
      </c>
      <c r="BUC148" s="1696"/>
      <c r="BUD148" s="1696"/>
      <c r="BUE148" s="1696"/>
      <c r="BUF148" s="1696"/>
      <c r="BUG148" s="1697"/>
      <c r="BUI148" s="1646" t="s">
        <v>641</v>
      </c>
      <c r="BUJ148" s="1728" t="s">
        <v>1699</v>
      </c>
      <c r="BUK148" s="1696"/>
      <c r="BUL148" s="1696"/>
      <c r="BUM148" s="1696"/>
      <c r="BUN148" s="1696"/>
      <c r="BUO148" s="1697"/>
      <c r="BUQ148" s="1646" t="s">
        <v>641</v>
      </c>
      <c r="BUR148" s="1728" t="s">
        <v>1699</v>
      </c>
      <c r="BUS148" s="1696"/>
      <c r="BUT148" s="1696"/>
      <c r="BUU148" s="1696"/>
      <c r="BUV148" s="1696"/>
      <c r="BUW148" s="1697"/>
      <c r="BUY148" s="1646" t="s">
        <v>641</v>
      </c>
      <c r="BUZ148" s="1728" t="s">
        <v>1699</v>
      </c>
      <c r="BVA148" s="1696"/>
      <c r="BVB148" s="1696"/>
      <c r="BVC148" s="1696"/>
      <c r="BVD148" s="1696"/>
      <c r="BVE148" s="1697"/>
      <c r="BVG148" s="1646" t="s">
        <v>641</v>
      </c>
      <c r="BVH148" s="1728" t="s">
        <v>1699</v>
      </c>
      <c r="BVI148" s="1696"/>
      <c r="BVJ148" s="1696"/>
      <c r="BVK148" s="1696"/>
      <c r="BVL148" s="1696"/>
      <c r="BVM148" s="1697"/>
      <c r="BVO148" s="1646" t="s">
        <v>641</v>
      </c>
      <c r="BVP148" s="1728" t="s">
        <v>1699</v>
      </c>
      <c r="BVQ148" s="1696"/>
      <c r="BVR148" s="1696"/>
      <c r="BVS148" s="1696"/>
      <c r="BVT148" s="1696"/>
      <c r="BVU148" s="1697"/>
      <c r="BVW148" s="1646" t="s">
        <v>641</v>
      </c>
      <c r="BVX148" s="1728" t="s">
        <v>1699</v>
      </c>
      <c r="BVY148" s="1696"/>
      <c r="BVZ148" s="1696"/>
      <c r="BWA148" s="1696"/>
      <c r="BWB148" s="1696"/>
      <c r="BWC148" s="1697"/>
      <c r="BWE148" s="1646" t="s">
        <v>641</v>
      </c>
      <c r="BWF148" s="1728" t="s">
        <v>1699</v>
      </c>
      <c r="BWG148" s="1696"/>
      <c r="BWH148" s="1696"/>
      <c r="BWI148" s="1696"/>
      <c r="BWJ148" s="1696"/>
      <c r="BWK148" s="1697"/>
      <c r="BWM148" s="1646" t="s">
        <v>641</v>
      </c>
      <c r="BWN148" s="1728" t="s">
        <v>1699</v>
      </c>
      <c r="BWO148" s="1696"/>
      <c r="BWP148" s="1696"/>
      <c r="BWQ148" s="1696"/>
      <c r="BWR148" s="1696"/>
      <c r="BWS148" s="1697"/>
      <c r="BWU148" s="1646" t="s">
        <v>641</v>
      </c>
      <c r="BWV148" s="1728" t="s">
        <v>1699</v>
      </c>
      <c r="BWW148" s="1696"/>
      <c r="BWX148" s="1696"/>
      <c r="BWY148" s="1696"/>
      <c r="BWZ148" s="1696"/>
      <c r="BXA148" s="1697"/>
      <c r="BXC148" s="1646" t="s">
        <v>641</v>
      </c>
      <c r="BXD148" s="1728" t="s">
        <v>1699</v>
      </c>
      <c r="BXE148" s="1696"/>
      <c r="BXF148" s="1696"/>
      <c r="BXG148" s="1696"/>
      <c r="BXH148" s="1696"/>
      <c r="BXI148" s="1697"/>
      <c r="BXK148" s="1646" t="s">
        <v>641</v>
      </c>
      <c r="BXL148" s="1728" t="s">
        <v>1699</v>
      </c>
      <c r="BXM148" s="1696"/>
      <c r="BXN148" s="1696"/>
      <c r="BXO148" s="1696"/>
      <c r="BXP148" s="1696"/>
      <c r="BXQ148" s="1697"/>
      <c r="BXS148" s="1646" t="s">
        <v>641</v>
      </c>
      <c r="BXT148" s="1728" t="s">
        <v>1699</v>
      </c>
      <c r="BXU148" s="1696"/>
      <c r="BXV148" s="1696"/>
      <c r="BXW148" s="1696"/>
      <c r="BXX148" s="1696"/>
      <c r="BXY148" s="1697"/>
      <c r="BYA148" s="1646" t="s">
        <v>641</v>
      </c>
      <c r="BYB148" s="1728" t="s">
        <v>1699</v>
      </c>
      <c r="BYC148" s="1696"/>
      <c r="BYD148" s="1696"/>
      <c r="BYE148" s="1696"/>
      <c r="BYF148" s="1696"/>
      <c r="BYG148" s="1697"/>
      <c r="BYI148" s="1646" t="s">
        <v>641</v>
      </c>
      <c r="BYJ148" s="1728" t="s">
        <v>1699</v>
      </c>
      <c r="BYK148" s="1696"/>
      <c r="BYL148" s="1696"/>
      <c r="BYM148" s="1696"/>
      <c r="BYN148" s="1696"/>
      <c r="BYO148" s="1697"/>
      <c r="BYQ148" s="1646" t="s">
        <v>641</v>
      </c>
      <c r="BYR148" s="1728" t="s">
        <v>1699</v>
      </c>
      <c r="BYS148" s="1696"/>
      <c r="BYT148" s="1696"/>
      <c r="BYU148" s="1696"/>
      <c r="BYV148" s="1696"/>
      <c r="BYW148" s="1697"/>
      <c r="BYY148" s="1646" t="s">
        <v>641</v>
      </c>
      <c r="BYZ148" s="1728" t="s">
        <v>1699</v>
      </c>
      <c r="BZA148" s="1696"/>
      <c r="BZB148" s="1696"/>
      <c r="BZC148" s="1696"/>
      <c r="BZD148" s="1696"/>
      <c r="BZE148" s="1697"/>
      <c r="BZG148" s="1646" t="s">
        <v>641</v>
      </c>
      <c r="BZH148" s="1728" t="s">
        <v>1699</v>
      </c>
      <c r="BZI148" s="1696"/>
      <c r="BZJ148" s="1696"/>
      <c r="BZK148" s="1696"/>
      <c r="BZL148" s="1696"/>
      <c r="BZM148" s="1697"/>
      <c r="BZO148" s="1646" t="s">
        <v>641</v>
      </c>
      <c r="BZP148" s="1728" t="s">
        <v>1699</v>
      </c>
      <c r="BZQ148" s="1696"/>
      <c r="BZR148" s="1696"/>
      <c r="BZS148" s="1696"/>
      <c r="BZT148" s="1696"/>
      <c r="BZU148" s="1697"/>
      <c r="BZW148" s="1646" t="s">
        <v>641</v>
      </c>
      <c r="BZX148" s="1728" t="s">
        <v>1699</v>
      </c>
      <c r="BZY148" s="1696"/>
      <c r="BZZ148" s="1696"/>
      <c r="CAA148" s="1696"/>
      <c r="CAB148" s="1696"/>
      <c r="CAC148" s="1697"/>
      <c r="CAE148" s="1646" t="s">
        <v>641</v>
      </c>
      <c r="CAF148" s="1728" t="s">
        <v>1699</v>
      </c>
      <c r="CAG148" s="1696"/>
      <c r="CAH148" s="1696"/>
      <c r="CAI148" s="1696"/>
      <c r="CAJ148" s="1696"/>
      <c r="CAK148" s="1697"/>
      <c r="CAM148" s="1646" t="s">
        <v>641</v>
      </c>
      <c r="CAN148" s="1728" t="s">
        <v>1699</v>
      </c>
      <c r="CAO148" s="1696"/>
      <c r="CAP148" s="1696"/>
      <c r="CAQ148" s="1696"/>
      <c r="CAR148" s="1696"/>
      <c r="CAS148" s="1697"/>
      <c r="CAU148" s="1646" t="s">
        <v>641</v>
      </c>
      <c r="CAV148" s="1728" t="s">
        <v>1699</v>
      </c>
      <c r="CAW148" s="1696"/>
      <c r="CAX148" s="1696"/>
      <c r="CAY148" s="1696"/>
      <c r="CAZ148" s="1696"/>
      <c r="CBA148" s="1697"/>
      <c r="CBC148" s="1646" t="s">
        <v>641</v>
      </c>
      <c r="CBD148" s="1728" t="s">
        <v>1699</v>
      </c>
      <c r="CBE148" s="1696"/>
      <c r="CBF148" s="1696"/>
      <c r="CBG148" s="1696"/>
      <c r="CBH148" s="1696"/>
      <c r="CBI148" s="1697"/>
      <c r="CBK148" s="1646" t="s">
        <v>641</v>
      </c>
      <c r="CBL148" s="1728" t="s">
        <v>1699</v>
      </c>
      <c r="CBM148" s="1696"/>
      <c r="CBN148" s="1696"/>
      <c r="CBO148" s="1696"/>
      <c r="CBP148" s="1696"/>
      <c r="CBQ148" s="1697"/>
      <c r="CBS148" s="1646" t="s">
        <v>641</v>
      </c>
      <c r="CBT148" s="1728" t="s">
        <v>1699</v>
      </c>
      <c r="CBU148" s="1696"/>
      <c r="CBV148" s="1696"/>
      <c r="CBW148" s="1696"/>
      <c r="CBX148" s="1696"/>
      <c r="CBY148" s="1697"/>
      <c r="CCA148" s="1646" t="s">
        <v>641</v>
      </c>
      <c r="CCB148" s="1728" t="s">
        <v>1699</v>
      </c>
      <c r="CCC148" s="1696"/>
      <c r="CCD148" s="1696"/>
      <c r="CCE148" s="1696"/>
      <c r="CCF148" s="1696"/>
      <c r="CCG148" s="1697"/>
      <c r="CCI148" s="1646" t="s">
        <v>641</v>
      </c>
      <c r="CCJ148" s="1728" t="s">
        <v>1699</v>
      </c>
      <c r="CCK148" s="1696"/>
      <c r="CCL148" s="1696"/>
      <c r="CCM148" s="1696"/>
      <c r="CCN148" s="1696"/>
      <c r="CCO148" s="1697"/>
      <c r="CCQ148" s="1646" t="s">
        <v>641</v>
      </c>
      <c r="CCR148" s="1728" t="s">
        <v>1699</v>
      </c>
      <c r="CCS148" s="1696"/>
      <c r="CCT148" s="1696"/>
      <c r="CCU148" s="1696"/>
      <c r="CCV148" s="1696"/>
      <c r="CCW148" s="1697"/>
      <c r="CCY148" s="1646" t="s">
        <v>641</v>
      </c>
      <c r="CCZ148" s="1728" t="s">
        <v>1699</v>
      </c>
      <c r="CDA148" s="1696"/>
      <c r="CDB148" s="1696"/>
      <c r="CDC148" s="1696"/>
      <c r="CDD148" s="1696"/>
      <c r="CDE148" s="1697"/>
      <c r="CDG148" s="1646" t="s">
        <v>641</v>
      </c>
      <c r="CDH148" s="1728" t="s">
        <v>1699</v>
      </c>
      <c r="CDI148" s="1696"/>
      <c r="CDJ148" s="1696"/>
      <c r="CDK148" s="1696"/>
      <c r="CDL148" s="1696"/>
      <c r="CDM148" s="1697"/>
      <c r="CDO148" s="1646" t="s">
        <v>641</v>
      </c>
      <c r="CDP148" s="1728" t="s">
        <v>1699</v>
      </c>
      <c r="CDQ148" s="1696"/>
      <c r="CDR148" s="1696"/>
      <c r="CDS148" s="1696"/>
      <c r="CDT148" s="1696"/>
      <c r="CDU148" s="1697"/>
      <c r="CDW148" s="1646" t="s">
        <v>641</v>
      </c>
      <c r="CDX148" s="1728" t="s">
        <v>1699</v>
      </c>
      <c r="CDY148" s="1696"/>
      <c r="CDZ148" s="1696"/>
      <c r="CEA148" s="1696"/>
      <c r="CEB148" s="1696"/>
      <c r="CEC148" s="1697"/>
      <c r="CEE148" s="1646" t="s">
        <v>641</v>
      </c>
      <c r="CEF148" s="1728" t="s">
        <v>1699</v>
      </c>
      <c r="CEG148" s="1696"/>
      <c r="CEH148" s="1696"/>
      <c r="CEI148" s="1696"/>
      <c r="CEJ148" s="1696"/>
      <c r="CEK148" s="1697"/>
      <c r="CEM148" s="1646" t="s">
        <v>641</v>
      </c>
      <c r="CEN148" s="1728" t="s">
        <v>1699</v>
      </c>
      <c r="CEO148" s="1696"/>
      <c r="CEP148" s="1696"/>
      <c r="CEQ148" s="1696"/>
      <c r="CER148" s="1696"/>
      <c r="CES148" s="1697"/>
      <c r="CEU148" s="1646" t="s">
        <v>641</v>
      </c>
      <c r="CEV148" s="1728" t="s">
        <v>1699</v>
      </c>
      <c r="CEW148" s="1696"/>
      <c r="CEX148" s="1696"/>
      <c r="CEY148" s="1696"/>
      <c r="CEZ148" s="1696"/>
      <c r="CFA148" s="1697"/>
      <c r="CFC148" s="1646" t="s">
        <v>641</v>
      </c>
      <c r="CFD148" s="1728" t="s">
        <v>1699</v>
      </c>
      <c r="CFE148" s="1696"/>
      <c r="CFF148" s="1696"/>
      <c r="CFG148" s="1696"/>
      <c r="CFH148" s="1696"/>
      <c r="CFI148" s="1697"/>
      <c r="CFK148" s="1646" t="s">
        <v>641</v>
      </c>
      <c r="CFL148" s="1728" t="s">
        <v>1699</v>
      </c>
      <c r="CFM148" s="1696"/>
      <c r="CFN148" s="1696"/>
      <c r="CFO148" s="1696"/>
      <c r="CFP148" s="1696"/>
      <c r="CFQ148" s="1697"/>
      <c r="CFS148" s="1646" t="s">
        <v>641</v>
      </c>
      <c r="CFT148" s="1728" t="s">
        <v>1699</v>
      </c>
      <c r="CFU148" s="1696"/>
      <c r="CFV148" s="1696"/>
      <c r="CFW148" s="1696"/>
      <c r="CFX148" s="1696"/>
      <c r="CFY148" s="1697"/>
      <c r="CGA148" s="1646" t="s">
        <v>641</v>
      </c>
      <c r="CGB148" s="1728" t="s">
        <v>1699</v>
      </c>
      <c r="CGC148" s="1696"/>
      <c r="CGD148" s="1696"/>
      <c r="CGE148" s="1696"/>
      <c r="CGF148" s="1696"/>
      <c r="CGG148" s="1697"/>
      <c r="CGI148" s="1646" t="s">
        <v>641</v>
      </c>
      <c r="CGJ148" s="1728" t="s">
        <v>1699</v>
      </c>
      <c r="CGK148" s="1696"/>
      <c r="CGL148" s="1696"/>
      <c r="CGM148" s="1696"/>
      <c r="CGN148" s="1696"/>
      <c r="CGO148" s="1697"/>
      <c r="CGQ148" s="1646" t="s">
        <v>641</v>
      </c>
      <c r="CGR148" s="1728" t="s">
        <v>1699</v>
      </c>
      <c r="CGS148" s="1696"/>
      <c r="CGT148" s="1696"/>
      <c r="CGU148" s="1696"/>
      <c r="CGV148" s="1696"/>
      <c r="CGW148" s="1697"/>
      <c r="CGY148" s="1646" t="s">
        <v>641</v>
      </c>
      <c r="CGZ148" s="1728" t="s">
        <v>1699</v>
      </c>
      <c r="CHA148" s="1696"/>
      <c r="CHB148" s="1696"/>
      <c r="CHC148" s="1696"/>
      <c r="CHD148" s="1696"/>
      <c r="CHE148" s="1697"/>
      <c r="CHG148" s="1646" t="s">
        <v>641</v>
      </c>
      <c r="CHH148" s="1728" t="s">
        <v>1699</v>
      </c>
      <c r="CHI148" s="1696"/>
      <c r="CHJ148" s="1696"/>
      <c r="CHK148" s="1696"/>
      <c r="CHL148" s="1696"/>
      <c r="CHM148" s="1697"/>
      <c r="CHO148" s="1646" t="s">
        <v>641</v>
      </c>
      <c r="CHP148" s="1728" t="s">
        <v>1699</v>
      </c>
      <c r="CHQ148" s="1696"/>
      <c r="CHR148" s="1696"/>
      <c r="CHS148" s="1696"/>
      <c r="CHT148" s="1696"/>
      <c r="CHU148" s="1697"/>
      <c r="CHW148" s="1646" t="s">
        <v>641</v>
      </c>
      <c r="CHX148" s="1728" t="s">
        <v>1699</v>
      </c>
      <c r="CHY148" s="1696"/>
      <c r="CHZ148" s="1696"/>
      <c r="CIA148" s="1696"/>
      <c r="CIB148" s="1696"/>
      <c r="CIC148" s="1697"/>
      <c r="CIE148" s="1646" t="s">
        <v>641</v>
      </c>
      <c r="CIF148" s="1728" t="s">
        <v>1699</v>
      </c>
      <c r="CIG148" s="1696"/>
      <c r="CIH148" s="1696"/>
      <c r="CII148" s="1696"/>
      <c r="CIJ148" s="1696"/>
      <c r="CIK148" s="1697"/>
      <c r="CIM148" s="1646" t="s">
        <v>641</v>
      </c>
      <c r="CIN148" s="1728" t="s">
        <v>1699</v>
      </c>
      <c r="CIO148" s="1696"/>
      <c r="CIP148" s="1696"/>
      <c r="CIQ148" s="1696"/>
      <c r="CIR148" s="1696"/>
      <c r="CIS148" s="1697"/>
      <c r="CIU148" s="1646" t="s">
        <v>641</v>
      </c>
      <c r="CIV148" s="1728" t="s">
        <v>1699</v>
      </c>
      <c r="CIW148" s="1696"/>
      <c r="CIX148" s="1696"/>
      <c r="CIY148" s="1696"/>
      <c r="CIZ148" s="1696"/>
      <c r="CJA148" s="1697"/>
      <c r="CJC148" s="1646" t="s">
        <v>641</v>
      </c>
      <c r="CJD148" s="1728" t="s">
        <v>1699</v>
      </c>
      <c r="CJE148" s="1696"/>
      <c r="CJF148" s="1696"/>
      <c r="CJG148" s="1696"/>
      <c r="CJH148" s="1696"/>
      <c r="CJI148" s="1697"/>
      <c r="CJK148" s="1646" t="s">
        <v>641</v>
      </c>
      <c r="CJL148" s="1728" t="s">
        <v>1699</v>
      </c>
      <c r="CJM148" s="1696"/>
      <c r="CJN148" s="1696"/>
      <c r="CJO148" s="1696"/>
      <c r="CJP148" s="1696"/>
      <c r="CJQ148" s="1697"/>
      <c r="CJS148" s="1646" t="s">
        <v>641</v>
      </c>
      <c r="CJT148" s="1728" t="s">
        <v>1699</v>
      </c>
      <c r="CJU148" s="1696"/>
      <c r="CJV148" s="1696"/>
      <c r="CJW148" s="1696"/>
      <c r="CJX148" s="1696"/>
      <c r="CJY148" s="1697"/>
      <c r="CKA148" s="1646" t="s">
        <v>641</v>
      </c>
      <c r="CKB148" s="1728" t="s">
        <v>1699</v>
      </c>
      <c r="CKC148" s="1696"/>
      <c r="CKD148" s="1696"/>
      <c r="CKE148" s="1696"/>
      <c r="CKF148" s="1696"/>
      <c r="CKG148" s="1697"/>
      <c r="CKI148" s="1646" t="s">
        <v>641</v>
      </c>
      <c r="CKJ148" s="1728" t="s">
        <v>1699</v>
      </c>
      <c r="CKK148" s="1696"/>
      <c r="CKL148" s="1696"/>
      <c r="CKM148" s="1696"/>
      <c r="CKN148" s="1696"/>
      <c r="CKO148" s="1697"/>
      <c r="CKQ148" s="1646" t="s">
        <v>641</v>
      </c>
      <c r="CKR148" s="1728" t="s">
        <v>1699</v>
      </c>
      <c r="CKS148" s="1696"/>
      <c r="CKT148" s="1696"/>
      <c r="CKU148" s="1696"/>
      <c r="CKV148" s="1696"/>
      <c r="CKW148" s="1697"/>
      <c r="CKY148" s="1646" t="s">
        <v>641</v>
      </c>
      <c r="CKZ148" s="1728" t="s">
        <v>1699</v>
      </c>
      <c r="CLA148" s="1696"/>
      <c r="CLB148" s="1696"/>
      <c r="CLC148" s="1696"/>
      <c r="CLD148" s="1696"/>
      <c r="CLE148" s="1697"/>
      <c r="CLG148" s="1646" t="s">
        <v>641</v>
      </c>
      <c r="CLH148" s="1728" t="s">
        <v>1699</v>
      </c>
      <c r="CLI148" s="1696"/>
      <c r="CLJ148" s="1696"/>
      <c r="CLK148" s="1696"/>
      <c r="CLL148" s="1696"/>
      <c r="CLM148" s="1697"/>
      <c r="CLO148" s="1646" t="s">
        <v>641</v>
      </c>
      <c r="CLP148" s="1728" t="s">
        <v>1699</v>
      </c>
      <c r="CLQ148" s="1696"/>
      <c r="CLR148" s="1696"/>
      <c r="CLS148" s="1696"/>
      <c r="CLT148" s="1696"/>
      <c r="CLU148" s="1697"/>
      <c r="CLW148" s="1646" t="s">
        <v>641</v>
      </c>
      <c r="CLX148" s="1728" t="s">
        <v>1699</v>
      </c>
      <c r="CLY148" s="1696"/>
      <c r="CLZ148" s="1696"/>
      <c r="CMA148" s="1696"/>
      <c r="CMB148" s="1696"/>
      <c r="CMC148" s="1697"/>
      <c r="CME148" s="1646" t="s">
        <v>641</v>
      </c>
      <c r="CMF148" s="1728" t="s">
        <v>1699</v>
      </c>
      <c r="CMG148" s="1696"/>
      <c r="CMH148" s="1696"/>
      <c r="CMI148" s="1696"/>
      <c r="CMJ148" s="1696"/>
      <c r="CMK148" s="1697"/>
      <c r="CMM148" s="1646" t="s">
        <v>641</v>
      </c>
      <c r="CMN148" s="1728" t="s">
        <v>1699</v>
      </c>
      <c r="CMO148" s="1696"/>
      <c r="CMP148" s="1696"/>
      <c r="CMQ148" s="1696"/>
      <c r="CMR148" s="1696"/>
      <c r="CMS148" s="1697"/>
      <c r="CMU148" s="1646" t="s">
        <v>641</v>
      </c>
      <c r="CMV148" s="1728" t="s">
        <v>1699</v>
      </c>
      <c r="CMW148" s="1696"/>
      <c r="CMX148" s="1696"/>
      <c r="CMY148" s="1696"/>
      <c r="CMZ148" s="1696"/>
      <c r="CNA148" s="1697"/>
      <c r="CNC148" s="1646" t="s">
        <v>641</v>
      </c>
      <c r="CND148" s="1728" t="s">
        <v>1699</v>
      </c>
      <c r="CNE148" s="1696"/>
      <c r="CNF148" s="1696"/>
      <c r="CNG148" s="1696"/>
      <c r="CNH148" s="1696"/>
      <c r="CNI148" s="1697"/>
      <c r="CNK148" s="1646" t="s">
        <v>641</v>
      </c>
      <c r="CNL148" s="1728" t="s">
        <v>1699</v>
      </c>
      <c r="CNM148" s="1696"/>
      <c r="CNN148" s="1696"/>
      <c r="CNO148" s="1696"/>
      <c r="CNP148" s="1696"/>
      <c r="CNQ148" s="1697"/>
      <c r="CNS148" s="1646" t="s">
        <v>641</v>
      </c>
      <c r="CNT148" s="1728" t="s">
        <v>1699</v>
      </c>
      <c r="CNU148" s="1696"/>
      <c r="CNV148" s="1696"/>
      <c r="CNW148" s="1696"/>
      <c r="CNX148" s="1696"/>
      <c r="CNY148" s="1697"/>
      <c r="COA148" s="1646" t="s">
        <v>641</v>
      </c>
      <c r="COB148" s="1728" t="s">
        <v>1699</v>
      </c>
      <c r="COC148" s="1696"/>
      <c r="COD148" s="1696"/>
      <c r="COE148" s="1696"/>
      <c r="COF148" s="1696"/>
      <c r="COG148" s="1697"/>
      <c r="COI148" s="1646" t="s">
        <v>641</v>
      </c>
      <c r="COJ148" s="1728" t="s">
        <v>1699</v>
      </c>
      <c r="COK148" s="1696"/>
      <c r="COL148" s="1696"/>
      <c r="COM148" s="1696"/>
      <c r="CON148" s="1696"/>
      <c r="COO148" s="1697"/>
      <c r="COQ148" s="1646" t="s">
        <v>641</v>
      </c>
      <c r="COR148" s="1728" t="s">
        <v>1699</v>
      </c>
      <c r="COS148" s="1696"/>
      <c r="COT148" s="1696"/>
      <c r="COU148" s="1696"/>
      <c r="COV148" s="1696"/>
      <c r="COW148" s="1697"/>
      <c r="COY148" s="1646" t="s">
        <v>641</v>
      </c>
      <c r="COZ148" s="1728" t="s">
        <v>1699</v>
      </c>
      <c r="CPA148" s="1696"/>
      <c r="CPB148" s="1696"/>
      <c r="CPC148" s="1696"/>
      <c r="CPD148" s="1696"/>
      <c r="CPE148" s="1697"/>
      <c r="CPG148" s="1646" t="s">
        <v>641</v>
      </c>
      <c r="CPH148" s="1728" t="s">
        <v>1699</v>
      </c>
      <c r="CPI148" s="1696"/>
      <c r="CPJ148" s="1696"/>
      <c r="CPK148" s="1696"/>
      <c r="CPL148" s="1696"/>
      <c r="CPM148" s="1697"/>
      <c r="CPO148" s="1646" t="s">
        <v>641</v>
      </c>
      <c r="CPP148" s="1728" t="s">
        <v>1699</v>
      </c>
      <c r="CPQ148" s="1696"/>
      <c r="CPR148" s="1696"/>
      <c r="CPS148" s="1696"/>
      <c r="CPT148" s="1696"/>
      <c r="CPU148" s="1697"/>
      <c r="CPW148" s="1646" t="s">
        <v>641</v>
      </c>
      <c r="CPX148" s="1728" t="s">
        <v>1699</v>
      </c>
      <c r="CPY148" s="1696"/>
      <c r="CPZ148" s="1696"/>
      <c r="CQA148" s="1696"/>
      <c r="CQB148" s="1696"/>
      <c r="CQC148" s="1697"/>
      <c r="CQE148" s="1646" t="s">
        <v>641</v>
      </c>
      <c r="CQF148" s="1728" t="s">
        <v>1699</v>
      </c>
      <c r="CQG148" s="1696"/>
      <c r="CQH148" s="1696"/>
      <c r="CQI148" s="1696"/>
      <c r="CQJ148" s="1696"/>
      <c r="CQK148" s="1697"/>
      <c r="CQM148" s="1646" t="s">
        <v>641</v>
      </c>
      <c r="CQN148" s="1728" t="s">
        <v>1699</v>
      </c>
      <c r="CQO148" s="1696"/>
      <c r="CQP148" s="1696"/>
      <c r="CQQ148" s="1696"/>
      <c r="CQR148" s="1696"/>
      <c r="CQS148" s="1697"/>
      <c r="CQU148" s="1646" t="s">
        <v>641</v>
      </c>
      <c r="CQV148" s="1728" t="s">
        <v>1699</v>
      </c>
      <c r="CQW148" s="1696"/>
      <c r="CQX148" s="1696"/>
      <c r="CQY148" s="1696"/>
      <c r="CQZ148" s="1696"/>
      <c r="CRA148" s="1697"/>
      <c r="CRC148" s="1646" t="s">
        <v>641</v>
      </c>
      <c r="CRD148" s="1728" t="s">
        <v>1699</v>
      </c>
      <c r="CRE148" s="1696"/>
      <c r="CRF148" s="1696"/>
      <c r="CRG148" s="1696"/>
      <c r="CRH148" s="1696"/>
      <c r="CRI148" s="1697"/>
      <c r="CRK148" s="1646" t="s">
        <v>641</v>
      </c>
      <c r="CRL148" s="1728" t="s">
        <v>1699</v>
      </c>
      <c r="CRM148" s="1696"/>
      <c r="CRN148" s="1696"/>
      <c r="CRO148" s="1696"/>
      <c r="CRP148" s="1696"/>
      <c r="CRQ148" s="1697"/>
      <c r="CRS148" s="1646" t="s">
        <v>641</v>
      </c>
      <c r="CRT148" s="1728" t="s">
        <v>1699</v>
      </c>
      <c r="CRU148" s="1696"/>
      <c r="CRV148" s="1696"/>
      <c r="CRW148" s="1696"/>
      <c r="CRX148" s="1696"/>
      <c r="CRY148" s="1697"/>
      <c r="CSA148" s="1646" t="s">
        <v>641</v>
      </c>
      <c r="CSB148" s="1728" t="s">
        <v>1699</v>
      </c>
      <c r="CSC148" s="1696"/>
      <c r="CSD148" s="1696"/>
      <c r="CSE148" s="1696"/>
      <c r="CSF148" s="1696"/>
      <c r="CSG148" s="1697"/>
      <c r="CSI148" s="1646" t="s">
        <v>641</v>
      </c>
      <c r="CSJ148" s="1728" t="s">
        <v>1699</v>
      </c>
      <c r="CSK148" s="1696"/>
      <c r="CSL148" s="1696"/>
      <c r="CSM148" s="1696"/>
      <c r="CSN148" s="1696"/>
      <c r="CSO148" s="1697"/>
      <c r="CSQ148" s="1646" t="s">
        <v>641</v>
      </c>
      <c r="CSR148" s="1728" t="s">
        <v>1699</v>
      </c>
      <c r="CSS148" s="1696"/>
      <c r="CST148" s="1696"/>
      <c r="CSU148" s="1696"/>
      <c r="CSV148" s="1696"/>
      <c r="CSW148" s="1697"/>
      <c r="CSY148" s="1646" t="s">
        <v>641</v>
      </c>
      <c r="CSZ148" s="1728" t="s">
        <v>1699</v>
      </c>
      <c r="CTA148" s="1696"/>
      <c r="CTB148" s="1696"/>
      <c r="CTC148" s="1696"/>
      <c r="CTD148" s="1696"/>
      <c r="CTE148" s="1697"/>
      <c r="CTG148" s="1646" t="s">
        <v>641</v>
      </c>
      <c r="CTH148" s="1728" t="s">
        <v>1699</v>
      </c>
      <c r="CTI148" s="1696"/>
      <c r="CTJ148" s="1696"/>
      <c r="CTK148" s="1696"/>
      <c r="CTL148" s="1696"/>
      <c r="CTM148" s="1697"/>
      <c r="CTO148" s="1646" t="s">
        <v>641</v>
      </c>
      <c r="CTP148" s="1728" t="s">
        <v>1699</v>
      </c>
      <c r="CTQ148" s="1696"/>
      <c r="CTR148" s="1696"/>
      <c r="CTS148" s="1696"/>
      <c r="CTT148" s="1696"/>
      <c r="CTU148" s="1697"/>
      <c r="CTW148" s="1646" t="s">
        <v>641</v>
      </c>
      <c r="CTX148" s="1728" t="s">
        <v>1699</v>
      </c>
      <c r="CTY148" s="1696"/>
      <c r="CTZ148" s="1696"/>
      <c r="CUA148" s="1696"/>
      <c r="CUB148" s="1696"/>
      <c r="CUC148" s="1697"/>
      <c r="CUE148" s="1646" t="s">
        <v>641</v>
      </c>
      <c r="CUF148" s="1728" t="s">
        <v>1699</v>
      </c>
      <c r="CUG148" s="1696"/>
      <c r="CUH148" s="1696"/>
      <c r="CUI148" s="1696"/>
      <c r="CUJ148" s="1696"/>
      <c r="CUK148" s="1697"/>
      <c r="CUM148" s="1646" t="s">
        <v>641</v>
      </c>
      <c r="CUN148" s="1728" t="s">
        <v>1699</v>
      </c>
      <c r="CUO148" s="1696"/>
      <c r="CUP148" s="1696"/>
      <c r="CUQ148" s="1696"/>
      <c r="CUR148" s="1696"/>
      <c r="CUS148" s="1697"/>
      <c r="CUU148" s="1646" t="s">
        <v>641</v>
      </c>
      <c r="CUV148" s="1728" t="s">
        <v>1699</v>
      </c>
      <c r="CUW148" s="1696"/>
      <c r="CUX148" s="1696"/>
      <c r="CUY148" s="1696"/>
      <c r="CUZ148" s="1696"/>
      <c r="CVA148" s="1697"/>
      <c r="CVC148" s="1646" t="s">
        <v>641</v>
      </c>
      <c r="CVD148" s="1728" t="s">
        <v>1699</v>
      </c>
      <c r="CVE148" s="1696"/>
      <c r="CVF148" s="1696"/>
      <c r="CVG148" s="1696"/>
      <c r="CVH148" s="1696"/>
      <c r="CVI148" s="1697"/>
      <c r="CVK148" s="1646" t="s">
        <v>641</v>
      </c>
      <c r="CVL148" s="1728" t="s">
        <v>1699</v>
      </c>
      <c r="CVM148" s="1696"/>
      <c r="CVN148" s="1696"/>
      <c r="CVO148" s="1696"/>
      <c r="CVP148" s="1696"/>
      <c r="CVQ148" s="1697"/>
      <c r="CVS148" s="1646" t="s">
        <v>641</v>
      </c>
      <c r="CVT148" s="1728" t="s">
        <v>1699</v>
      </c>
      <c r="CVU148" s="1696"/>
      <c r="CVV148" s="1696"/>
      <c r="CVW148" s="1696"/>
      <c r="CVX148" s="1696"/>
      <c r="CVY148" s="1697"/>
      <c r="CWA148" s="1646" t="s">
        <v>641</v>
      </c>
      <c r="CWB148" s="1728" t="s">
        <v>1699</v>
      </c>
      <c r="CWC148" s="1696"/>
      <c r="CWD148" s="1696"/>
      <c r="CWE148" s="1696"/>
      <c r="CWF148" s="1696"/>
      <c r="CWG148" s="1697"/>
      <c r="CWI148" s="1646" t="s">
        <v>641</v>
      </c>
      <c r="CWJ148" s="1728" t="s">
        <v>1699</v>
      </c>
      <c r="CWK148" s="1696"/>
      <c r="CWL148" s="1696"/>
      <c r="CWM148" s="1696"/>
      <c r="CWN148" s="1696"/>
      <c r="CWO148" s="1697"/>
      <c r="CWQ148" s="1646" t="s">
        <v>641</v>
      </c>
      <c r="CWR148" s="1728" t="s">
        <v>1699</v>
      </c>
      <c r="CWS148" s="1696"/>
      <c r="CWT148" s="1696"/>
      <c r="CWU148" s="1696"/>
      <c r="CWV148" s="1696"/>
      <c r="CWW148" s="1697"/>
      <c r="CWY148" s="1646" t="s">
        <v>641</v>
      </c>
      <c r="CWZ148" s="1728" t="s">
        <v>1699</v>
      </c>
      <c r="CXA148" s="1696"/>
      <c r="CXB148" s="1696"/>
      <c r="CXC148" s="1696"/>
      <c r="CXD148" s="1696"/>
      <c r="CXE148" s="1697"/>
      <c r="CXG148" s="1646" t="s">
        <v>641</v>
      </c>
      <c r="CXH148" s="1728" t="s">
        <v>1699</v>
      </c>
      <c r="CXI148" s="1696"/>
      <c r="CXJ148" s="1696"/>
      <c r="CXK148" s="1696"/>
      <c r="CXL148" s="1696"/>
      <c r="CXM148" s="1697"/>
      <c r="CXO148" s="1646" t="s">
        <v>641</v>
      </c>
      <c r="CXP148" s="1728" t="s">
        <v>1699</v>
      </c>
      <c r="CXQ148" s="1696"/>
      <c r="CXR148" s="1696"/>
      <c r="CXS148" s="1696"/>
      <c r="CXT148" s="1696"/>
      <c r="CXU148" s="1697"/>
      <c r="CXW148" s="1646" t="s">
        <v>641</v>
      </c>
      <c r="CXX148" s="1728" t="s">
        <v>1699</v>
      </c>
      <c r="CXY148" s="1696"/>
      <c r="CXZ148" s="1696"/>
      <c r="CYA148" s="1696"/>
      <c r="CYB148" s="1696"/>
      <c r="CYC148" s="1697"/>
      <c r="CYE148" s="1646" t="s">
        <v>641</v>
      </c>
      <c r="CYF148" s="1728" t="s">
        <v>1699</v>
      </c>
      <c r="CYG148" s="1696"/>
      <c r="CYH148" s="1696"/>
      <c r="CYI148" s="1696"/>
      <c r="CYJ148" s="1696"/>
      <c r="CYK148" s="1697"/>
      <c r="CYM148" s="1646" t="s">
        <v>641</v>
      </c>
      <c r="CYN148" s="1728" t="s">
        <v>1699</v>
      </c>
      <c r="CYO148" s="1696"/>
      <c r="CYP148" s="1696"/>
      <c r="CYQ148" s="1696"/>
      <c r="CYR148" s="1696"/>
      <c r="CYS148" s="1697"/>
      <c r="CYU148" s="1646" t="s">
        <v>641</v>
      </c>
      <c r="CYV148" s="1728" t="s">
        <v>1699</v>
      </c>
      <c r="CYW148" s="1696"/>
      <c r="CYX148" s="1696"/>
      <c r="CYY148" s="1696"/>
      <c r="CYZ148" s="1696"/>
      <c r="CZA148" s="1697"/>
      <c r="CZC148" s="1646" t="s">
        <v>641</v>
      </c>
      <c r="CZD148" s="1728" t="s">
        <v>1699</v>
      </c>
      <c r="CZE148" s="1696"/>
      <c r="CZF148" s="1696"/>
      <c r="CZG148" s="1696"/>
      <c r="CZH148" s="1696"/>
      <c r="CZI148" s="1697"/>
      <c r="CZK148" s="1646" t="s">
        <v>641</v>
      </c>
      <c r="CZL148" s="1728" t="s">
        <v>1699</v>
      </c>
      <c r="CZM148" s="1696"/>
      <c r="CZN148" s="1696"/>
      <c r="CZO148" s="1696"/>
      <c r="CZP148" s="1696"/>
      <c r="CZQ148" s="1697"/>
      <c r="CZS148" s="1646" t="s">
        <v>641</v>
      </c>
      <c r="CZT148" s="1728" t="s">
        <v>1699</v>
      </c>
      <c r="CZU148" s="1696"/>
      <c r="CZV148" s="1696"/>
      <c r="CZW148" s="1696"/>
      <c r="CZX148" s="1696"/>
      <c r="CZY148" s="1697"/>
      <c r="DAA148" s="1646" t="s">
        <v>641</v>
      </c>
      <c r="DAB148" s="1728" t="s">
        <v>1699</v>
      </c>
      <c r="DAC148" s="1696"/>
      <c r="DAD148" s="1696"/>
      <c r="DAE148" s="1696"/>
      <c r="DAF148" s="1696"/>
      <c r="DAG148" s="1697"/>
      <c r="DAI148" s="1646" t="s">
        <v>641</v>
      </c>
      <c r="DAJ148" s="1728" t="s">
        <v>1699</v>
      </c>
      <c r="DAK148" s="1696"/>
      <c r="DAL148" s="1696"/>
      <c r="DAM148" s="1696"/>
      <c r="DAN148" s="1696"/>
      <c r="DAO148" s="1697"/>
      <c r="DAQ148" s="1646" t="s">
        <v>641</v>
      </c>
      <c r="DAR148" s="1728" t="s">
        <v>1699</v>
      </c>
      <c r="DAS148" s="1696"/>
      <c r="DAT148" s="1696"/>
      <c r="DAU148" s="1696"/>
      <c r="DAV148" s="1696"/>
      <c r="DAW148" s="1697"/>
      <c r="DAY148" s="1646" t="s">
        <v>641</v>
      </c>
      <c r="DAZ148" s="1728" t="s">
        <v>1699</v>
      </c>
      <c r="DBA148" s="1696"/>
      <c r="DBB148" s="1696"/>
      <c r="DBC148" s="1696"/>
      <c r="DBD148" s="1696"/>
      <c r="DBE148" s="1697"/>
      <c r="DBG148" s="1646" t="s">
        <v>641</v>
      </c>
      <c r="DBH148" s="1728" t="s">
        <v>1699</v>
      </c>
      <c r="DBI148" s="1696"/>
      <c r="DBJ148" s="1696"/>
      <c r="DBK148" s="1696"/>
      <c r="DBL148" s="1696"/>
      <c r="DBM148" s="1697"/>
      <c r="DBO148" s="1646" t="s">
        <v>641</v>
      </c>
      <c r="DBP148" s="1728" t="s">
        <v>1699</v>
      </c>
      <c r="DBQ148" s="1696"/>
      <c r="DBR148" s="1696"/>
      <c r="DBS148" s="1696"/>
      <c r="DBT148" s="1696"/>
      <c r="DBU148" s="1697"/>
      <c r="DBW148" s="1646" t="s">
        <v>641</v>
      </c>
      <c r="DBX148" s="1728" t="s">
        <v>1699</v>
      </c>
      <c r="DBY148" s="1696"/>
      <c r="DBZ148" s="1696"/>
      <c r="DCA148" s="1696"/>
      <c r="DCB148" s="1696"/>
      <c r="DCC148" s="1697"/>
      <c r="DCE148" s="1646" t="s">
        <v>641</v>
      </c>
      <c r="DCF148" s="1728" t="s">
        <v>1699</v>
      </c>
      <c r="DCG148" s="1696"/>
      <c r="DCH148" s="1696"/>
      <c r="DCI148" s="1696"/>
      <c r="DCJ148" s="1696"/>
      <c r="DCK148" s="1697"/>
      <c r="DCM148" s="1646" t="s">
        <v>641</v>
      </c>
      <c r="DCN148" s="1728" t="s">
        <v>1699</v>
      </c>
      <c r="DCO148" s="1696"/>
      <c r="DCP148" s="1696"/>
      <c r="DCQ148" s="1696"/>
      <c r="DCR148" s="1696"/>
      <c r="DCS148" s="1697"/>
      <c r="DCU148" s="1646" t="s">
        <v>641</v>
      </c>
      <c r="DCV148" s="1728" t="s">
        <v>1699</v>
      </c>
      <c r="DCW148" s="1696"/>
      <c r="DCX148" s="1696"/>
      <c r="DCY148" s="1696"/>
      <c r="DCZ148" s="1696"/>
      <c r="DDA148" s="1697"/>
      <c r="DDC148" s="1646" t="s">
        <v>641</v>
      </c>
      <c r="DDD148" s="1728" t="s">
        <v>1699</v>
      </c>
      <c r="DDE148" s="1696"/>
      <c r="DDF148" s="1696"/>
      <c r="DDG148" s="1696"/>
      <c r="DDH148" s="1696"/>
      <c r="DDI148" s="1697"/>
      <c r="DDK148" s="1646" t="s">
        <v>641</v>
      </c>
      <c r="DDL148" s="1728" t="s">
        <v>1699</v>
      </c>
      <c r="DDM148" s="1696"/>
      <c r="DDN148" s="1696"/>
      <c r="DDO148" s="1696"/>
      <c r="DDP148" s="1696"/>
      <c r="DDQ148" s="1697"/>
      <c r="DDS148" s="1646" t="s">
        <v>641</v>
      </c>
      <c r="DDT148" s="1728" t="s">
        <v>1699</v>
      </c>
      <c r="DDU148" s="1696"/>
      <c r="DDV148" s="1696"/>
      <c r="DDW148" s="1696"/>
      <c r="DDX148" s="1696"/>
      <c r="DDY148" s="1697"/>
      <c r="DEA148" s="1646" t="s">
        <v>641</v>
      </c>
      <c r="DEB148" s="1728" t="s">
        <v>1699</v>
      </c>
      <c r="DEC148" s="1696"/>
      <c r="DED148" s="1696"/>
      <c r="DEE148" s="1696"/>
      <c r="DEF148" s="1696"/>
      <c r="DEG148" s="1697"/>
      <c r="DEI148" s="1646" t="s">
        <v>641</v>
      </c>
      <c r="DEJ148" s="1728" t="s">
        <v>1699</v>
      </c>
      <c r="DEK148" s="1696"/>
      <c r="DEL148" s="1696"/>
      <c r="DEM148" s="1696"/>
      <c r="DEN148" s="1696"/>
      <c r="DEO148" s="1697"/>
      <c r="DEQ148" s="1646" t="s">
        <v>641</v>
      </c>
      <c r="DER148" s="1728" t="s">
        <v>1699</v>
      </c>
      <c r="DES148" s="1696"/>
      <c r="DET148" s="1696"/>
      <c r="DEU148" s="1696"/>
      <c r="DEV148" s="1696"/>
      <c r="DEW148" s="1697"/>
      <c r="DEY148" s="1646" t="s">
        <v>641</v>
      </c>
      <c r="DEZ148" s="1728" t="s">
        <v>1699</v>
      </c>
      <c r="DFA148" s="1696"/>
      <c r="DFB148" s="1696"/>
      <c r="DFC148" s="1696"/>
      <c r="DFD148" s="1696"/>
      <c r="DFE148" s="1697"/>
      <c r="DFG148" s="1646" t="s">
        <v>641</v>
      </c>
      <c r="DFH148" s="1728" t="s">
        <v>1699</v>
      </c>
      <c r="DFI148" s="1696"/>
      <c r="DFJ148" s="1696"/>
      <c r="DFK148" s="1696"/>
      <c r="DFL148" s="1696"/>
      <c r="DFM148" s="1697"/>
      <c r="DFO148" s="1646" t="s">
        <v>641</v>
      </c>
      <c r="DFP148" s="1728" t="s">
        <v>1699</v>
      </c>
      <c r="DFQ148" s="1696"/>
      <c r="DFR148" s="1696"/>
      <c r="DFS148" s="1696"/>
      <c r="DFT148" s="1696"/>
      <c r="DFU148" s="1697"/>
      <c r="DFW148" s="1646" t="s">
        <v>641</v>
      </c>
      <c r="DFX148" s="1728" t="s">
        <v>1699</v>
      </c>
      <c r="DFY148" s="1696"/>
      <c r="DFZ148" s="1696"/>
      <c r="DGA148" s="1696"/>
      <c r="DGB148" s="1696"/>
      <c r="DGC148" s="1697"/>
      <c r="DGE148" s="1646" t="s">
        <v>641</v>
      </c>
      <c r="DGF148" s="1728" t="s">
        <v>1699</v>
      </c>
      <c r="DGG148" s="1696"/>
      <c r="DGH148" s="1696"/>
      <c r="DGI148" s="1696"/>
      <c r="DGJ148" s="1696"/>
      <c r="DGK148" s="1697"/>
      <c r="DGM148" s="1646" t="s">
        <v>641</v>
      </c>
      <c r="DGN148" s="1728" t="s">
        <v>1699</v>
      </c>
      <c r="DGO148" s="1696"/>
      <c r="DGP148" s="1696"/>
      <c r="DGQ148" s="1696"/>
      <c r="DGR148" s="1696"/>
      <c r="DGS148" s="1697"/>
      <c r="DGU148" s="1646" t="s">
        <v>641</v>
      </c>
      <c r="DGV148" s="1728" t="s">
        <v>1699</v>
      </c>
      <c r="DGW148" s="1696"/>
      <c r="DGX148" s="1696"/>
      <c r="DGY148" s="1696"/>
      <c r="DGZ148" s="1696"/>
      <c r="DHA148" s="1697"/>
      <c r="DHC148" s="1646" t="s">
        <v>641</v>
      </c>
      <c r="DHD148" s="1728" t="s">
        <v>1699</v>
      </c>
      <c r="DHE148" s="1696"/>
      <c r="DHF148" s="1696"/>
      <c r="DHG148" s="1696"/>
      <c r="DHH148" s="1696"/>
      <c r="DHI148" s="1697"/>
      <c r="DHK148" s="1646" t="s">
        <v>641</v>
      </c>
      <c r="DHL148" s="1728" t="s">
        <v>1699</v>
      </c>
      <c r="DHM148" s="1696"/>
      <c r="DHN148" s="1696"/>
      <c r="DHO148" s="1696"/>
      <c r="DHP148" s="1696"/>
      <c r="DHQ148" s="1697"/>
      <c r="DHS148" s="1646" t="s">
        <v>641</v>
      </c>
      <c r="DHT148" s="1728" t="s">
        <v>1699</v>
      </c>
      <c r="DHU148" s="1696"/>
      <c r="DHV148" s="1696"/>
      <c r="DHW148" s="1696"/>
      <c r="DHX148" s="1696"/>
      <c r="DHY148" s="1697"/>
      <c r="DIA148" s="1646" t="s">
        <v>641</v>
      </c>
      <c r="DIB148" s="1728" t="s">
        <v>1699</v>
      </c>
      <c r="DIC148" s="1696"/>
      <c r="DID148" s="1696"/>
      <c r="DIE148" s="1696"/>
      <c r="DIF148" s="1696"/>
      <c r="DIG148" s="1697"/>
      <c r="DII148" s="1646" t="s">
        <v>641</v>
      </c>
      <c r="DIJ148" s="1728" t="s">
        <v>1699</v>
      </c>
      <c r="DIK148" s="1696"/>
      <c r="DIL148" s="1696"/>
      <c r="DIM148" s="1696"/>
      <c r="DIN148" s="1696"/>
      <c r="DIO148" s="1697"/>
      <c r="DIQ148" s="1646" t="s">
        <v>641</v>
      </c>
      <c r="DIR148" s="1728" t="s">
        <v>1699</v>
      </c>
      <c r="DIS148" s="1696"/>
      <c r="DIT148" s="1696"/>
      <c r="DIU148" s="1696"/>
      <c r="DIV148" s="1696"/>
      <c r="DIW148" s="1697"/>
      <c r="DIY148" s="1646" t="s">
        <v>641</v>
      </c>
      <c r="DIZ148" s="1728" t="s">
        <v>1699</v>
      </c>
      <c r="DJA148" s="1696"/>
      <c r="DJB148" s="1696"/>
      <c r="DJC148" s="1696"/>
      <c r="DJD148" s="1696"/>
      <c r="DJE148" s="1697"/>
      <c r="DJG148" s="1646" t="s">
        <v>641</v>
      </c>
      <c r="DJH148" s="1728" t="s">
        <v>1699</v>
      </c>
      <c r="DJI148" s="1696"/>
      <c r="DJJ148" s="1696"/>
      <c r="DJK148" s="1696"/>
      <c r="DJL148" s="1696"/>
      <c r="DJM148" s="1697"/>
      <c r="DJO148" s="1646" t="s">
        <v>641</v>
      </c>
      <c r="DJP148" s="1728" t="s">
        <v>1699</v>
      </c>
      <c r="DJQ148" s="1696"/>
      <c r="DJR148" s="1696"/>
      <c r="DJS148" s="1696"/>
      <c r="DJT148" s="1696"/>
      <c r="DJU148" s="1697"/>
      <c r="DJW148" s="1646" t="s">
        <v>641</v>
      </c>
      <c r="DJX148" s="1728" t="s">
        <v>1699</v>
      </c>
      <c r="DJY148" s="1696"/>
      <c r="DJZ148" s="1696"/>
      <c r="DKA148" s="1696"/>
      <c r="DKB148" s="1696"/>
      <c r="DKC148" s="1697"/>
      <c r="DKE148" s="1646" t="s">
        <v>641</v>
      </c>
      <c r="DKF148" s="1728" t="s">
        <v>1699</v>
      </c>
      <c r="DKG148" s="1696"/>
      <c r="DKH148" s="1696"/>
      <c r="DKI148" s="1696"/>
      <c r="DKJ148" s="1696"/>
      <c r="DKK148" s="1697"/>
      <c r="DKM148" s="1646" t="s">
        <v>641</v>
      </c>
      <c r="DKN148" s="1728" t="s">
        <v>1699</v>
      </c>
      <c r="DKO148" s="1696"/>
      <c r="DKP148" s="1696"/>
      <c r="DKQ148" s="1696"/>
      <c r="DKR148" s="1696"/>
      <c r="DKS148" s="1697"/>
      <c r="DKU148" s="1646" t="s">
        <v>641</v>
      </c>
      <c r="DKV148" s="1728" t="s">
        <v>1699</v>
      </c>
      <c r="DKW148" s="1696"/>
      <c r="DKX148" s="1696"/>
      <c r="DKY148" s="1696"/>
      <c r="DKZ148" s="1696"/>
      <c r="DLA148" s="1697"/>
      <c r="DLC148" s="1646" t="s">
        <v>641</v>
      </c>
      <c r="DLD148" s="1728" t="s">
        <v>1699</v>
      </c>
      <c r="DLE148" s="1696"/>
      <c r="DLF148" s="1696"/>
      <c r="DLG148" s="1696"/>
      <c r="DLH148" s="1696"/>
      <c r="DLI148" s="1697"/>
      <c r="DLK148" s="1646" t="s">
        <v>641</v>
      </c>
      <c r="DLL148" s="1728" t="s">
        <v>1699</v>
      </c>
      <c r="DLM148" s="1696"/>
      <c r="DLN148" s="1696"/>
      <c r="DLO148" s="1696"/>
      <c r="DLP148" s="1696"/>
      <c r="DLQ148" s="1697"/>
      <c r="DLS148" s="1646" t="s">
        <v>641</v>
      </c>
      <c r="DLT148" s="1728" t="s">
        <v>1699</v>
      </c>
      <c r="DLU148" s="1696"/>
      <c r="DLV148" s="1696"/>
      <c r="DLW148" s="1696"/>
      <c r="DLX148" s="1696"/>
      <c r="DLY148" s="1697"/>
      <c r="DMA148" s="1646" t="s">
        <v>641</v>
      </c>
      <c r="DMB148" s="1728" t="s">
        <v>1699</v>
      </c>
      <c r="DMC148" s="1696"/>
      <c r="DMD148" s="1696"/>
      <c r="DME148" s="1696"/>
      <c r="DMF148" s="1696"/>
      <c r="DMG148" s="1697"/>
      <c r="DMI148" s="1646" t="s">
        <v>641</v>
      </c>
      <c r="DMJ148" s="1728" t="s">
        <v>1699</v>
      </c>
      <c r="DMK148" s="1696"/>
      <c r="DML148" s="1696"/>
      <c r="DMM148" s="1696"/>
      <c r="DMN148" s="1696"/>
      <c r="DMO148" s="1697"/>
      <c r="DMQ148" s="1646" t="s">
        <v>641</v>
      </c>
      <c r="DMR148" s="1728" t="s">
        <v>1699</v>
      </c>
      <c r="DMS148" s="1696"/>
      <c r="DMT148" s="1696"/>
      <c r="DMU148" s="1696"/>
      <c r="DMV148" s="1696"/>
      <c r="DMW148" s="1697"/>
      <c r="DMY148" s="1646" t="s">
        <v>641</v>
      </c>
      <c r="DMZ148" s="1728" t="s">
        <v>1699</v>
      </c>
      <c r="DNA148" s="1696"/>
      <c r="DNB148" s="1696"/>
      <c r="DNC148" s="1696"/>
      <c r="DND148" s="1696"/>
      <c r="DNE148" s="1697"/>
      <c r="DNG148" s="1646" t="s">
        <v>641</v>
      </c>
      <c r="DNH148" s="1728" t="s">
        <v>1699</v>
      </c>
      <c r="DNI148" s="1696"/>
      <c r="DNJ148" s="1696"/>
      <c r="DNK148" s="1696"/>
      <c r="DNL148" s="1696"/>
      <c r="DNM148" s="1697"/>
      <c r="DNO148" s="1646" t="s">
        <v>641</v>
      </c>
      <c r="DNP148" s="1728" t="s">
        <v>1699</v>
      </c>
      <c r="DNQ148" s="1696"/>
      <c r="DNR148" s="1696"/>
      <c r="DNS148" s="1696"/>
      <c r="DNT148" s="1696"/>
      <c r="DNU148" s="1697"/>
      <c r="DNW148" s="1646" t="s">
        <v>641</v>
      </c>
      <c r="DNX148" s="1728" t="s">
        <v>1699</v>
      </c>
      <c r="DNY148" s="1696"/>
      <c r="DNZ148" s="1696"/>
      <c r="DOA148" s="1696"/>
      <c r="DOB148" s="1696"/>
      <c r="DOC148" s="1697"/>
      <c r="DOE148" s="1646" t="s">
        <v>641</v>
      </c>
      <c r="DOF148" s="1728" t="s">
        <v>1699</v>
      </c>
      <c r="DOG148" s="1696"/>
      <c r="DOH148" s="1696"/>
      <c r="DOI148" s="1696"/>
      <c r="DOJ148" s="1696"/>
      <c r="DOK148" s="1697"/>
      <c r="DOM148" s="1646" t="s">
        <v>641</v>
      </c>
      <c r="DON148" s="1728" t="s">
        <v>1699</v>
      </c>
      <c r="DOO148" s="1696"/>
      <c r="DOP148" s="1696"/>
      <c r="DOQ148" s="1696"/>
      <c r="DOR148" s="1696"/>
      <c r="DOS148" s="1697"/>
      <c r="DOU148" s="1646" t="s">
        <v>641</v>
      </c>
      <c r="DOV148" s="1728" t="s">
        <v>1699</v>
      </c>
      <c r="DOW148" s="1696"/>
      <c r="DOX148" s="1696"/>
      <c r="DOY148" s="1696"/>
      <c r="DOZ148" s="1696"/>
      <c r="DPA148" s="1697"/>
      <c r="DPC148" s="1646" t="s">
        <v>641</v>
      </c>
      <c r="DPD148" s="1728" t="s">
        <v>1699</v>
      </c>
      <c r="DPE148" s="1696"/>
      <c r="DPF148" s="1696"/>
      <c r="DPG148" s="1696"/>
      <c r="DPH148" s="1696"/>
      <c r="DPI148" s="1697"/>
      <c r="DPK148" s="1646" t="s">
        <v>641</v>
      </c>
      <c r="DPL148" s="1728" t="s">
        <v>1699</v>
      </c>
      <c r="DPM148" s="1696"/>
      <c r="DPN148" s="1696"/>
      <c r="DPO148" s="1696"/>
      <c r="DPP148" s="1696"/>
      <c r="DPQ148" s="1697"/>
      <c r="DPS148" s="1646" t="s">
        <v>641</v>
      </c>
      <c r="DPT148" s="1728" t="s">
        <v>1699</v>
      </c>
      <c r="DPU148" s="1696"/>
      <c r="DPV148" s="1696"/>
      <c r="DPW148" s="1696"/>
      <c r="DPX148" s="1696"/>
      <c r="DPY148" s="1697"/>
      <c r="DQA148" s="1646" t="s">
        <v>641</v>
      </c>
      <c r="DQB148" s="1728" t="s">
        <v>1699</v>
      </c>
      <c r="DQC148" s="1696"/>
      <c r="DQD148" s="1696"/>
      <c r="DQE148" s="1696"/>
      <c r="DQF148" s="1696"/>
      <c r="DQG148" s="1697"/>
      <c r="DQI148" s="1646" t="s">
        <v>641</v>
      </c>
      <c r="DQJ148" s="1728" t="s">
        <v>1699</v>
      </c>
      <c r="DQK148" s="1696"/>
      <c r="DQL148" s="1696"/>
      <c r="DQM148" s="1696"/>
      <c r="DQN148" s="1696"/>
      <c r="DQO148" s="1697"/>
      <c r="DQQ148" s="1646" t="s">
        <v>641</v>
      </c>
      <c r="DQR148" s="1728" t="s">
        <v>1699</v>
      </c>
      <c r="DQS148" s="1696"/>
      <c r="DQT148" s="1696"/>
      <c r="DQU148" s="1696"/>
      <c r="DQV148" s="1696"/>
      <c r="DQW148" s="1697"/>
      <c r="DQY148" s="1646" t="s">
        <v>641</v>
      </c>
      <c r="DQZ148" s="1728" t="s">
        <v>1699</v>
      </c>
      <c r="DRA148" s="1696"/>
      <c r="DRB148" s="1696"/>
      <c r="DRC148" s="1696"/>
      <c r="DRD148" s="1696"/>
      <c r="DRE148" s="1697"/>
      <c r="DRG148" s="1646" t="s">
        <v>641</v>
      </c>
      <c r="DRH148" s="1728" t="s">
        <v>1699</v>
      </c>
      <c r="DRI148" s="1696"/>
      <c r="DRJ148" s="1696"/>
      <c r="DRK148" s="1696"/>
      <c r="DRL148" s="1696"/>
      <c r="DRM148" s="1697"/>
      <c r="DRO148" s="1646" t="s">
        <v>641</v>
      </c>
      <c r="DRP148" s="1728" t="s">
        <v>1699</v>
      </c>
      <c r="DRQ148" s="1696"/>
      <c r="DRR148" s="1696"/>
      <c r="DRS148" s="1696"/>
      <c r="DRT148" s="1696"/>
      <c r="DRU148" s="1697"/>
      <c r="DRW148" s="1646" t="s">
        <v>641</v>
      </c>
      <c r="DRX148" s="1728" t="s">
        <v>1699</v>
      </c>
      <c r="DRY148" s="1696"/>
      <c r="DRZ148" s="1696"/>
      <c r="DSA148" s="1696"/>
      <c r="DSB148" s="1696"/>
      <c r="DSC148" s="1697"/>
      <c r="DSE148" s="1646" t="s">
        <v>641</v>
      </c>
      <c r="DSF148" s="1728" t="s">
        <v>1699</v>
      </c>
      <c r="DSG148" s="1696"/>
      <c r="DSH148" s="1696"/>
      <c r="DSI148" s="1696"/>
      <c r="DSJ148" s="1696"/>
      <c r="DSK148" s="1697"/>
      <c r="DSM148" s="1646" t="s">
        <v>641</v>
      </c>
      <c r="DSN148" s="1728" t="s">
        <v>1699</v>
      </c>
      <c r="DSO148" s="1696"/>
      <c r="DSP148" s="1696"/>
      <c r="DSQ148" s="1696"/>
      <c r="DSR148" s="1696"/>
      <c r="DSS148" s="1697"/>
      <c r="DSU148" s="1646" t="s">
        <v>641</v>
      </c>
      <c r="DSV148" s="1728" t="s">
        <v>1699</v>
      </c>
      <c r="DSW148" s="1696"/>
      <c r="DSX148" s="1696"/>
      <c r="DSY148" s="1696"/>
      <c r="DSZ148" s="1696"/>
      <c r="DTA148" s="1697"/>
      <c r="DTC148" s="1646" t="s">
        <v>641</v>
      </c>
      <c r="DTD148" s="1728" t="s">
        <v>1699</v>
      </c>
      <c r="DTE148" s="1696"/>
      <c r="DTF148" s="1696"/>
      <c r="DTG148" s="1696"/>
      <c r="DTH148" s="1696"/>
      <c r="DTI148" s="1697"/>
      <c r="DTK148" s="1646" t="s">
        <v>641</v>
      </c>
      <c r="DTL148" s="1728" t="s">
        <v>1699</v>
      </c>
      <c r="DTM148" s="1696"/>
      <c r="DTN148" s="1696"/>
      <c r="DTO148" s="1696"/>
      <c r="DTP148" s="1696"/>
      <c r="DTQ148" s="1697"/>
      <c r="DTS148" s="1646" t="s">
        <v>641</v>
      </c>
      <c r="DTT148" s="1728" t="s">
        <v>1699</v>
      </c>
      <c r="DTU148" s="1696"/>
      <c r="DTV148" s="1696"/>
      <c r="DTW148" s="1696"/>
      <c r="DTX148" s="1696"/>
      <c r="DTY148" s="1697"/>
      <c r="DUA148" s="1646" t="s">
        <v>641</v>
      </c>
      <c r="DUB148" s="1728" t="s">
        <v>1699</v>
      </c>
      <c r="DUC148" s="1696"/>
      <c r="DUD148" s="1696"/>
      <c r="DUE148" s="1696"/>
      <c r="DUF148" s="1696"/>
      <c r="DUG148" s="1697"/>
      <c r="DUI148" s="1646" t="s">
        <v>641</v>
      </c>
      <c r="DUJ148" s="1728" t="s">
        <v>1699</v>
      </c>
      <c r="DUK148" s="1696"/>
      <c r="DUL148" s="1696"/>
      <c r="DUM148" s="1696"/>
      <c r="DUN148" s="1696"/>
      <c r="DUO148" s="1697"/>
      <c r="DUQ148" s="1646" t="s">
        <v>641</v>
      </c>
      <c r="DUR148" s="1728" t="s">
        <v>1699</v>
      </c>
      <c r="DUS148" s="1696"/>
      <c r="DUT148" s="1696"/>
      <c r="DUU148" s="1696"/>
      <c r="DUV148" s="1696"/>
      <c r="DUW148" s="1697"/>
      <c r="DUY148" s="1646" t="s">
        <v>641</v>
      </c>
      <c r="DUZ148" s="1728" t="s">
        <v>1699</v>
      </c>
      <c r="DVA148" s="1696"/>
      <c r="DVB148" s="1696"/>
      <c r="DVC148" s="1696"/>
      <c r="DVD148" s="1696"/>
      <c r="DVE148" s="1697"/>
      <c r="DVG148" s="1646" t="s">
        <v>641</v>
      </c>
      <c r="DVH148" s="1728" t="s">
        <v>1699</v>
      </c>
      <c r="DVI148" s="1696"/>
      <c r="DVJ148" s="1696"/>
      <c r="DVK148" s="1696"/>
      <c r="DVL148" s="1696"/>
      <c r="DVM148" s="1697"/>
      <c r="DVO148" s="1646" t="s">
        <v>641</v>
      </c>
      <c r="DVP148" s="1728" t="s">
        <v>1699</v>
      </c>
      <c r="DVQ148" s="1696"/>
      <c r="DVR148" s="1696"/>
      <c r="DVS148" s="1696"/>
      <c r="DVT148" s="1696"/>
      <c r="DVU148" s="1697"/>
      <c r="DVW148" s="1646" t="s">
        <v>641</v>
      </c>
      <c r="DVX148" s="1728" t="s">
        <v>1699</v>
      </c>
      <c r="DVY148" s="1696"/>
      <c r="DVZ148" s="1696"/>
      <c r="DWA148" s="1696"/>
      <c r="DWB148" s="1696"/>
      <c r="DWC148" s="1697"/>
      <c r="DWE148" s="1646" t="s">
        <v>641</v>
      </c>
      <c r="DWF148" s="1728" t="s">
        <v>1699</v>
      </c>
      <c r="DWG148" s="1696"/>
      <c r="DWH148" s="1696"/>
      <c r="DWI148" s="1696"/>
      <c r="DWJ148" s="1696"/>
      <c r="DWK148" s="1697"/>
      <c r="DWM148" s="1646" t="s">
        <v>641</v>
      </c>
      <c r="DWN148" s="1728" t="s">
        <v>1699</v>
      </c>
      <c r="DWO148" s="1696"/>
      <c r="DWP148" s="1696"/>
      <c r="DWQ148" s="1696"/>
      <c r="DWR148" s="1696"/>
      <c r="DWS148" s="1697"/>
      <c r="DWU148" s="1646" t="s">
        <v>641</v>
      </c>
      <c r="DWV148" s="1728" t="s">
        <v>1699</v>
      </c>
      <c r="DWW148" s="1696"/>
      <c r="DWX148" s="1696"/>
      <c r="DWY148" s="1696"/>
      <c r="DWZ148" s="1696"/>
      <c r="DXA148" s="1697"/>
      <c r="DXC148" s="1646" t="s">
        <v>641</v>
      </c>
      <c r="DXD148" s="1728" t="s">
        <v>1699</v>
      </c>
      <c r="DXE148" s="1696"/>
      <c r="DXF148" s="1696"/>
      <c r="DXG148" s="1696"/>
      <c r="DXH148" s="1696"/>
      <c r="DXI148" s="1697"/>
      <c r="DXK148" s="1646" t="s">
        <v>641</v>
      </c>
      <c r="DXL148" s="1728" t="s">
        <v>1699</v>
      </c>
      <c r="DXM148" s="1696"/>
      <c r="DXN148" s="1696"/>
      <c r="DXO148" s="1696"/>
      <c r="DXP148" s="1696"/>
      <c r="DXQ148" s="1697"/>
      <c r="DXS148" s="1646" t="s">
        <v>641</v>
      </c>
      <c r="DXT148" s="1728" t="s">
        <v>1699</v>
      </c>
      <c r="DXU148" s="1696"/>
      <c r="DXV148" s="1696"/>
      <c r="DXW148" s="1696"/>
      <c r="DXX148" s="1696"/>
      <c r="DXY148" s="1697"/>
      <c r="DYA148" s="1646" t="s">
        <v>641</v>
      </c>
      <c r="DYB148" s="1728" t="s">
        <v>1699</v>
      </c>
      <c r="DYC148" s="1696"/>
      <c r="DYD148" s="1696"/>
      <c r="DYE148" s="1696"/>
      <c r="DYF148" s="1696"/>
      <c r="DYG148" s="1697"/>
      <c r="DYI148" s="1646" t="s">
        <v>641</v>
      </c>
      <c r="DYJ148" s="1728" t="s">
        <v>1699</v>
      </c>
      <c r="DYK148" s="1696"/>
      <c r="DYL148" s="1696"/>
      <c r="DYM148" s="1696"/>
      <c r="DYN148" s="1696"/>
      <c r="DYO148" s="1697"/>
      <c r="DYQ148" s="1646" t="s">
        <v>641</v>
      </c>
      <c r="DYR148" s="1728" t="s">
        <v>1699</v>
      </c>
      <c r="DYS148" s="1696"/>
      <c r="DYT148" s="1696"/>
      <c r="DYU148" s="1696"/>
      <c r="DYV148" s="1696"/>
      <c r="DYW148" s="1697"/>
      <c r="DYY148" s="1646" t="s">
        <v>641</v>
      </c>
      <c r="DYZ148" s="1728" t="s">
        <v>1699</v>
      </c>
      <c r="DZA148" s="1696"/>
      <c r="DZB148" s="1696"/>
      <c r="DZC148" s="1696"/>
      <c r="DZD148" s="1696"/>
      <c r="DZE148" s="1697"/>
      <c r="DZG148" s="1646" t="s">
        <v>641</v>
      </c>
      <c r="DZH148" s="1728" t="s">
        <v>1699</v>
      </c>
      <c r="DZI148" s="1696"/>
      <c r="DZJ148" s="1696"/>
      <c r="DZK148" s="1696"/>
      <c r="DZL148" s="1696"/>
      <c r="DZM148" s="1697"/>
      <c r="DZO148" s="1646" t="s">
        <v>641</v>
      </c>
      <c r="DZP148" s="1728" t="s">
        <v>1699</v>
      </c>
      <c r="DZQ148" s="1696"/>
      <c r="DZR148" s="1696"/>
      <c r="DZS148" s="1696"/>
      <c r="DZT148" s="1696"/>
      <c r="DZU148" s="1697"/>
      <c r="DZW148" s="1646" t="s">
        <v>641</v>
      </c>
      <c r="DZX148" s="1728" t="s">
        <v>1699</v>
      </c>
      <c r="DZY148" s="1696"/>
      <c r="DZZ148" s="1696"/>
      <c r="EAA148" s="1696"/>
      <c r="EAB148" s="1696"/>
      <c r="EAC148" s="1697"/>
      <c r="EAE148" s="1646" t="s">
        <v>641</v>
      </c>
      <c r="EAF148" s="1728" t="s">
        <v>1699</v>
      </c>
      <c r="EAG148" s="1696"/>
      <c r="EAH148" s="1696"/>
      <c r="EAI148" s="1696"/>
      <c r="EAJ148" s="1696"/>
      <c r="EAK148" s="1697"/>
      <c r="EAM148" s="1646" t="s">
        <v>641</v>
      </c>
      <c r="EAN148" s="1728" t="s">
        <v>1699</v>
      </c>
      <c r="EAO148" s="1696"/>
      <c r="EAP148" s="1696"/>
      <c r="EAQ148" s="1696"/>
      <c r="EAR148" s="1696"/>
      <c r="EAS148" s="1697"/>
      <c r="EAU148" s="1646" t="s">
        <v>641</v>
      </c>
      <c r="EAV148" s="1728" t="s">
        <v>1699</v>
      </c>
      <c r="EAW148" s="1696"/>
      <c r="EAX148" s="1696"/>
      <c r="EAY148" s="1696"/>
      <c r="EAZ148" s="1696"/>
      <c r="EBA148" s="1697"/>
      <c r="EBC148" s="1646" t="s">
        <v>641</v>
      </c>
      <c r="EBD148" s="1728" t="s">
        <v>1699</v>
      </c>
      <c r="EBE148" s="1696"/>
      <c r="EBF148" s="1696"/>
      <c r="EBG148" s="1696"/>
      <c r="EBH148" s="1696"/>
      <c r="EBI148" s="1697"/>
      <c r="EBK148" s="1646" t="s">
        <v>641</v>
      </c>
      <c r="EBL148" s="1728" t="s">
        <v>1699</v>
      </c>
      <c r="EBM148" s="1696"/>
      <c r="EBN148" s="1696"/>
      <c r="EBO148" s="1696"/>
      <c r="EBP148" s="1696"/>
      <c r="EBQ148" s="1697"/>
      <c r="EBS148" s="1646" t="s">
        <v>641</v>
      </c>
      <c r="EBT148" s="1728" t="s">
        <v>1699</v>
      </c>
      <c r="EBU148" s="1696"/>
      <c r="EBV148" s="1696"/>
      <c r="EBW148" s="1696"/>
      <c r="EBX148" s="1696"/>
      <c r="EBY148" s="1697"/>
      <c r="ECA148" s="1646" t="s">
        <v>641</v>
      </c>
      <c r="ECB148" s="1728" t="s">
        <v>1699</v>
      </c>
      <c r="ECC148" s="1696"/>
      <c r="ECD148" s="1696"/>
      <c r="ECE148" s="1696"/>
      <c r="ECF148" s="1696"/>
      <c r="ECG148" s="1697"/>
      <c r="ECI148" s="1646" t="s">
        <v>641</v>
      </c>
      <c r="ECJ148" s="1728" t="s">
        <v>1699</v>
      </c>
      <c r="ECK148" s="1696"/>
      <c r="ECL148" s="1696"/>
      <c r="ECM148" s="1696"/>
      <c r="ECN148" s="1696"/>
      <c r="ECO148" s="1697"/>
      <c r="ECQ148" s="1646" t="s">
        <v>641</v>
      </c>
      <c r="ECR148" s="1728" t="s">
        <v>1699</v>
      </c>
      <c r="ECS148" s="1696"/>
      <c r="ECT148" s="1696"/>
      <c r="ECU148" s="1696"/>
      <c r="ECV148" s="1696"/>
      <c r="ECW148" s="1697"/>
      <c r="ECY148" s="1646" t="s">
        <v>641</v>
      </c>
      <c r="ECZ148" s="1728" t="s">
        <v>1699</v>
      </c>
      <c r="EDA148" s="1696"/>
      <c r="EDB148" s="1696"/>
      <c r="EDC148" s="1696"/>
      <c r="EDD148" s="1696"/>
      <c r="EDE148" s="1697"/>
      <c r="EDG148" s="1646" t="s">
        <v>641</v>
      </c>
      <c r="EDH148" s="1728" t="s">
        <v>1699</v>
      </c>
      <c r="EDI148" s="1696"/>
      <c r="EDJ148" s="1696"/>
      <c r="EDK148" s="1696"/>
      <c r="EDL148" s="1696"/>
      <c r="EDM148" s="1697"/>
      <c r="EDO148" s="1646" t="s">
        <v>641</v>
      </c>
      <c r="EDP148" s="1728" t="s">
        <v>1699</v>
      </c>
      <c r="EDQ148" s="1696"/>
      <c r="EDR148" s="1696"/>
      <c r="EDS148" s="1696"/>
      <c r="EDT148" s="1696"/>
      <c r="EDU148" s="1697"/>
      <c r="EDW148" s="1646" t="s">
        <v>641</v>
      </c>
      <c r="EDX148" s="1728" t="s">
        <v>1699</v>
      </c>
      <c r="EDY148" s="1696"/>
      <c r="EDZ148" s="1696"/>
      <c r="EEA148" s="1696"/>
      <c r="EEB148" s="1696"/>
      <c r="EEC148" s="1697"/>
      <c r="EEE148" s="1646" t="s">
        <v>641</v>
      </c>
      <c r="EEF148" s="1728" t="s">
        <v>1699</v>
      </c>
      <c r="EEG148" s="1696"/>
      <c r="EEH148" s="1696"/>
      <c r="EEI148" s="1696"/>
      <c r="EEJ148" s="1696"/>
      <c r="EEK148" s="1697"/>
      <c r="EEM148" s="1646" t="s">
        <v>641</v>
      </c>
      <c r="EEN148" s="1728" t="s">
        <v>1699</v>
      </c>
      <c r="EEO148" s="1696"/>
      <c r="EEP148" s="1696"/>
      <c r="EEQ148" s="1696"/>
      <c r="EER148" s="1696"/>
      <c r="EES148" s="1697"/>
      <c r="EEU148" s="1646" t="s">
        <v>641</v>
      </c>
      <c r="EEV148" s="1728" t="s">
        <v>1699</v>
      </c>
      <c r="EEW148" s="1696"/>
      <c r="EEX148" s="1696"/>
      <c r="EEY148" s="1696"/>
      <c r="EEZ148" s="1696"/>
      <c r="EFA148" s="1697"/>
      <c r="EFC148" s="1646" t="s">
        <v>641</v>
      </c>
      <c r="EFD148" s="1728" t="s">
        <v>1699</v>
      </c>
      <c r="EFE148" s="1696"/>
      <c r="EFF148" s="1696"/>
      <c r="EFG148" s="1696"/>
      <c r="EFH148" s="1696"/>
      <c r="EFI148" s="1697"/>
      <c r="EFK148" s="1646" t="s">
        <v>641</v>
      </c>
      <c r="EFL148" s="1728" t="s">
        <v>1699</v>
      </c>
      <c r="EFM148" s="1696"/>
      <c r="EFN148" s="1696"/>
      <c r="EFO148" s="1696"/>
      <c r="EFP148" s="1696"/>
      <c r="EFQ148" s="1697"/>
      <c r="EFS148" s="1646" t="s">
        <v>641</v>
      </c>
      <c r="EFT148" s="1728" t="s">
        <v>1699</v>
      </c>
      <c r="EFU148" s="1696"/>
      <c r="EFV148" s="1696"/>
      <c r="EFW148" s="1696"/>
      <c r="EFX148" s="1696"/>
      <c r="EFY148" s="1697"/>
      <c r="EGA148" s="1646" t="s">
        <v>641</v>
      </c>
      <c r="EGB148" s="1728" t="s">
        <v>1699</v>
      </c>
      <c r="EGC148" s="1696"/>
      <c r="EGD148" s="1696"/>
      <c r="EGE148" s="1696"/>
      <c r="EGF148" s="1696"/>
      <c r="EGG148" s="1697"/>
      <c r="EGI148" s="1646" t="s">
        <v>641</v>
      </c>
      <c r="EGJ148" s="1728" t="s">
        <v>1699</v>
      </c>
      <c r="EGK148" s="1696"/>
      <c r="EGL148" s="1696"/>
      <c r="EGM148" s="1696"/>
      <c r="EGN148" s="1696"/>
      <c r="EGO148" s="1697"/>
      <c r="EGQ148" s="1646" t="s">
        <v>641</v>
      </c>
      <c r="EGR148" s="1728" t="s">
        <v>1699</v>
      </c>
      <c r="EGS148" s="1696"/>
      <c r="EGT148" s="1696"/>
      <c r="EGU148" s="1696"/>
      <c r="EGV148" s="1696"/>
      <c r="EGW148" s="1697"/>
      <c r="EGY148" s="1646" t="s">
        <v>641</v>
      </c>
      <c r="EGZ148" s="1728" t="s">
        <v>1699</v>
      </c>
      <c r="EHA148" s="1696"/>
      <c r="EHB148" s="1696"/>
      <c r="EHC148" s="1696"/>
      <c r="EHD148" s="1696"/>
      <c r="EHE148" s="1697"/>
      <c r="EHG148" s="1646" t="s">
        <v>641</v>
      </c>
      <c r="EHH148" s="1728" t="s">
        <v>1699</v>
      </c>
      <c r="EHI148" s="1696"/>
      <c r="EHJ148" s="1696"/>
      <c r="EHK148" s="1696"/>
      <c r="EHL148" s="1696"/>
      <c r="EHM148" s="1697"/>
      <c r="EHO148" s="1646" t="s">
        <v>641</v>
      </c>
      <c r="EHP148" s="1728" t="s">
        <v>1699</v>
      </c>
      <c r="EHQ148" s="1696"/>
      <c r="EHR148" s="1696"/>
      <c r="EHS148" s="1696"/>
      <c r="EHT148" s="1696"/>
      <c r="EHU148" s="1697"/>
      <c r="EHW148" s="1646" t="s">
        <v>641</v>
      </c>
      <c r="EHX148" s="1728" t="s">
        <v>1699</v>
      </c>
      <c r="EHY148" s="1696"/>
      <c r="EHZ148" s="1696"/>
      <c r="EIA148" s="1696"/>
      <c r="EIB148" s="1696"/>
      <c r="EIC148" s="1697"/>
      <c r="EIE148" s="1646" t="s">
        <v>641</v>
      </c>
      <c r="EIF148" s="1728" t="s">
        <v>1699</v>
      </c>
      <c r="EIG148" s="1696"/>
      <c r="EIH148" s="1696"/>
      <c r="EII148" s="1696"/>
      <c r="EIJ148" s="1696"/>
      <c r="EIK148" s="1697"/>
      <c r="EIM148" s="1646" t="s">
        <v>641</v>
      </c>
      <c r="EIN148" s="1728" t="s">
        <v>1699</v>
      </c>
      <c r="EIO148" s="1696"/>
      <c r="EIP148" s="1696"/>
      <c r="EIQ148" s="1696"/>
      <c r="EIR148" s="1696"/>
      <c r="EIS148" s="1697"/>
      <c r="EIU148" s="1646" t="s">
        <v>641</v>
      </c>
      <c r="EIV148" s="1728" t="s">
        <v>1699</v>
      </c>
      <c r="EIW148" s="1696"/>
      <c r="EIX148" s="1696"/>
      <c r="EIY148" s="1696"/>
      <c r="EIZ148" s="1696"/>
      <c r="EJA148" s="1697"/>
      <c r="EJC148" s="1646" t="s">
        <v>641</v>
      </c>
      <c r="EJD148" s="1728" t="s">
        <v>1699</v>
      </c>
      <c r="EJE148" s="1696"/>
      <c r="EJF148" s="1696"/>
      <c r="EJG148" s="1696"/>
      <c r="EJH148" s="1696"/>
      <c r="EJI148" s="1697"/>
      <c r="EJK148" s="1646" t="s">
        <v>641</v>
      </c>
      <c r="EJL148" s="1728" t="s">
        <v>1699</v>
      </c>
      <c r="EJM148" s="1696"/>
      <c r="EJN148" s="1696"/>
      <c r="EJO148" s="1696"/>
      <c r="EJP148" s="1696"/>
      <c r="EJQ148" s="1697"/>
      <c r="EJS148" s="1646" t="s">
        <v>641</v>
      </c>
      <c r="EJT148" s="1728" t="s">
        <v>1699</v>
      </c>
      <c r="EJU148" s="1696"/>
      <c r="EJV148" s="1696"/>
      <c r="EJW148" s="1696"/>
      <c r="EJX148" s="1696"/>
      <c r="EJY148" s="1697"/>
      <c r="EKA148" s="1646" t="s">
        <v>641</v>
      </c>
      <c r="EKB148" s="1728" t="s">
        <v>1699</v>
      </c>
      <c r="EKC148" s="1696"/>
      <c r="EKD148" s="1696"/>
      <c r="EKE148" s="1696"/>
      <c r="EKF148" s="1696"/>
      <c r="EKG148" s="1697"/>
      <c r="EKI148" s="1646" t="s">
        <v>641</v>
      </c>
      <c r="EKJ148" s="1728" t="s">
        <v>1699</v>
      </c>
      <c r="EKK148" s="1696"/>
      <c r="EKL148" s="1696"/>
      <c r="EKM148" s="1696"/>
      <c r="EKN148" s="1696"/>
      <c r="EKO148" s="1697"/>
      <c r="EKQ148" s="1646" t="s">
        <v>641</v>
      </c>
      <c r="EKR148" s="1728" t="s">
        <v>1699</v>
      </c>
      <c r="EKS148" s="1696"/>
      <c r="EKT148" s="1696"/>
      <c r="EKU148" s="1696"/>
      <c r="EKV148" s="1696"/>
      <c r="EKW148" s="1697"/>
      <c r="EKY148" s="1646" t="s">
        <v>641</v>
      </c>
      <c r="EKZ148" s="1728" t="s">
        <v>1699</v>
      </c>
      <c r="ELA148" s="1696"/>
      <c r="ELB148" s="1696"/>
      <c r="ELC148" s="1696"/>
      <c r="ELD148" s="1696"/>
      <c r="ELE148" s="1697"/>
      <c r="ELG148" s="1646" t="s">
        <v>641</v>
      </c>
      <c r="ELH148" s="1728" t="s">
        <v>1699</v>
      </c>
      <c r="ELI148" s="1696"/>
      <c r="ELJ148" s="1696"/>
      <c r="ELK148" s="1696"/>
      <c r="ELL148" s="1696"/>
      <c r="ELM148" s="1697"/>
      <c r="ELO148" s="1646" t="s">
        <v>641</v>
      </c>
      <c r="ELP148" s="1728" t="s">
        <v>1699</v>
      </c>
      <c r="ELQ148" s="1696"/>
      <c r="ELR148" s="1696"/>
      <c r="ELS148" s="1696"/>
      <c r="ELT148" s="1696"/>
      <c r="ELU148" s="1697"/>
      <c r="ELW148" s="1646" t="s">
        <v>641</v>
      </c>
      <c r="ELX148" s="1728" t="s">
        <v>1699</v>
      </c>
      <c r="ELY148" s="1696"/>
      <c r="ELZ148" s="1696"/>
      <c r="EMA148" s="1696"/>
      <c r="EMB148" s="1696"/>
      <c r="EMC148" s="1697"/>
      <c r="EME148" s="1646" t="s">
        <v>641</v>
      </c>
      <c r="EMF148" s="1728" t="s">
        <v>1699</v>
      </c>
      <c r="EMG148" s="1696"/>
      <c r="EMH148" s="1696"/>
      <c r="EMI148" s="1696"/>
      <c r="EMJ148" s="1696"/>
      <c r="EMK148" s="1697"/>
      <c r="EMM148" s="1646" t="s">
        <v>641</v>
      </c>
      <c r="EMN148" s="1728" t="s">
        <v>1699</v>
      </c>
      <c r="EMO148" s="1696"/>
      <c r="EMP148" s="1696"/>
      <c r="EMQ148" s="1696"/>
      <c r="EMR148" s="1696"/>
      <c r="EMS148" s="1697"/>
      <c r="EMU148" s="1646" t="s">
        <v>641</v>
      </c>
      <c r="EMV148" s="1728" t="s">
        <v>1699</v>
      </c>
      <c r="EMW148" s="1696"/>
      <c r="EMX148" s="1696"/>
      <c r="EMY148" s="1696"/>
      <c r="EMZ148" s="1696"/>
      <c r="ENA148" s="1697"/>
      <c r="ENC148" s="1646" t="s">
        <v>641</v>
      </c>
      <c r="END148" s="1728" t="s">
        <v>1699</v>
      </c>
      <c r="ENE148" s="1696"/>
      <c r="ENF148" s="1696"/>
      <c r="ENG148" s="1696"/>
      <c r="ENH148" s="1696"/>
      <c r="ENI148" s="1697"/>
      <c r="ENK148" s="1646" t="s">
        <v>641</v>
      </c>
      <c r="ENL148" s="1728" t="s">
        <v>1699</v>
      </c>
      <c r="ENM148" s="1696"/>
      <c r="ENN148" s="1696"/>
      <c r="ENO148" s="1696"/>
      <c r="ENP148" s="1696"/>
      <c r="ENQ148" s="1697"/>
      <c r="ENS148" s="1646" t="s">
        <v>641</v>
      </c>
      <c r="ENT148" s="1728" t="s">
        <v>1699</v>
      </c>
      <c r="ENU148" s="1696"/>
      <c r="ENV148" s="1696"/>
      <c r="ENW148" s="1696"/>
      <c r="ENX148" s="1696"/>
      <c r="ENY148" s="1697"/>
      <c r="EOA148" s="1646" t="s">
        <v>641</v>
      </c>
      <c r="EOB148" s="1728" t="s">
        <v>1699</v>
      </c>
      <c r="EOC148" s="1696"/>
      <c r="EOD148" s="1696"/>
      <c r="EOE148" s="1696"/>
      <c r="EOF148" s="1696"/>
      <c r="EOG148" s="1697"/>
      <c r="EOI148" s="1646" t="s">
        <v>641</v>
      </c>
      <c r="EOJ148" s="1728" t="s">
        <v>1699</v>
      </c>
      <c r="EOK148" s="1696"/>
      <c r="EOL148" s="1696"/>
      <c r="EOM148" s="1696"/>
      <c r="EON148" s="1696"/>
      <c r="EOO148" s="1697"/>
      <c r="EOQ148" s="1646" t="s">
        <v>641</v>
      </c>
      <c r="EOR148" s="1728" t="s">
        <v>1699</v>
      </c>
      <c r="EOS148" s="1696"/>
      <c r="EOT148" s="1696"/>
      <c r="EOU148" s="1696"/>
      <c r="EOV148" s="1696"/>
      <c r="EOW148" s="1697"/>
      <c r="EOY148" s="1646" t="s">
        <v>641</v>
      </c>
      <c r="EOZ148" s="1728" t="s">
        <v>1699</v>
      </c>
      <c r="EPA148" s="1696"/>
      <c r="EPB148" s="1696"/>
      <c r="EPC148" s="1696"/>
      <c r="EPD148" s="1696"/>
      <c r="EPE148" s="1697"/>
      <c r="EPG148" s="1646" t="s">
        <v>641</v>
      </c>
      <c r="EPH148" s="1728" t="s">
        <v>1699</v>
      </c>
      <c r="EPI148" s="1696"/>
      <c r="EPJ148" s="1696"/>
      <c r="EPK148" s="1696"/>
      <c r="EPL148" s="1696"/>
      <c r="EPM148" s="1697"/>
      <c r="EPO148" s="1646" t="s">
        <v>641</v>
      </c>
      <c r="EPP148" s="1728" t="s">
        <v>1699</v>
      </c>
      <c r="EPQ148" s="1696"/>
      <c r="EPR148" s="1696"/>
      <c r="EPS148" s="1696"/>
      <c r="EPT148" s="1696"/>
      <c r="EPU148" s="1697"/>
      <c r="EPW148" s="1646" t="s">
        <v>641</v>
      </c>
      <c r="EPX148" s="1728" t="s">
        <v>1699</v>
      </c>
      <c r="EPY148" s="1696"/>
      <c r="EPZ148" s="1696"/>
      <c r="EQA148" s="1696"/>
      <c r="EQB148" s="1696"/>
      <c r="EQC148" s="1697"/>
      <c r="EQE148" s="1646" t="s">
        <v>641</v>
      </c>
      <c r="EQF148" s="1728" t="s">
        <v>1699</v>
      </c>
      <c r="EQG148" s="1696"/>
      <c r="EQH148" s="1696"/>
      <c r="EQI148" s="1696"/>
      <c r="EQJ148" s="1696"/>
      <c r="EQK148" s="1697"/>
      <c r="EQM148" s="1646" t="s">
        <v>641</v>
      </c>
      <c r="EQN148" s="1728" t="s">
        <v>1699</v>
      </c>
      <c r="EQO148" s="1696"/>
      <c r="EQP148" s="1696"/>
      <c r="EQQ148" s="1696"/>
      <c r="EQR148" s="1696"/>
      <c r="EQS148" s="1697"/>
      <c r="EQU148" s="1646" t="s">
        <v>641</v>
      </c>
      <c r="EQV148" s="1728" t="s">
        <v>1699</v>
      </c>
      <c r="EQW148" s="1696"/>
      <c r="EQX148" s="1696"/>
      <c r="EQY148" s="1696"/>
      <c r="EQZ148" s="1696"/>
      <c r="ERA148" s="1697"/>
      <c r="ERC148" s="1646" t="s">
        <v>641</v>
      </c>
      <c r="ERD148" s="1728" t="s">
        <v>1699</v>
      </c>
      <c r="ERE148" s="1696"/>
      <c r="ERF148" s="1696"/>
      <c r="ERG148" s="1696"/>
      <c r="ERH148" s="1696"/>
      <c r="ERI148" s="1697"/>
      <c r="ERK148" s="1646" t="s">
        <v>641</v>
      </c>
      <c r="ERL148" s="1728" t="s">
        <v>1699</v>
      </c>
      <c r="ERM148" s="1696"/>
      <c r="ERN148" s="1696"/>
      <c r="ERO148" s="1696"/>
      <c r="ERP148" s="1696"/>
      <c r="ERQ148" s="1697"/>
      <c r="ERS148" s="1646" t="s">
        <v>641</v>
      </c>
      <c r="ERT148" s="1728" t="s">
        <v>1699</v>
      </c>
      <c r="ERU148" s="1696"/>
      <c r="ERV148" s="1696"/>
      <c r="ERW148" s="1696"/>
      <c r="ERX148" s="1696"/>
      <c r="ERY148" s="1697"/>
      <c r="ESA148" s="1646" t="s">
        <v>641</v>
      </c>
      <c r="ESB148" s="1728" t="s">
        <v>1699</v>
      </c>
      <c r="ESC148" s="1696"/>
      <c r="ESD148" s="1696"/>
      <c r="ESE148" s="1696"/>
      <c r="ESF148" s="1696"/>
      <c r="ESG148" s="1697"/>
      <c r="ESI148" s="1646" t="s">
        <v>641</v>
      </c>
      <c r="ESJ148" s="1728" t="s">
        <v>1699</v>
      </c>
      <c r="ESK148" s="1696"/>
      <c r="ESL148" s="1696"/>
      <c r="ESM148" s="1696"/>
      <c r="ESN148" s="1696"/>
      <c r="ESO148" s="1697"/>
      <c r="ESQ148" s="1646" t="s">
        <v>641</v>
      </c>
      <c r="ESR148" s="1728" t="s">
        <v>1699</v>
      </c>
      <c r="ESS148" s="1696"/>
      <c r="EST148" s="1696"/>
      <c r="ESU148" s="1696"/>
      <c r="ESV148" s="1696"/>
      <c r="ESW148" s="1697"/>
      <c r="ESY148" s="1646" t="s">
        <v>641</v>
      </c>
      <c r="ESZ148" s="1728" t="s">
        <v>1699</v>
      </c>
      <c r="ETA148" s="1696"/>
      <c r="ETB148" s="1696"/>
      <c r="ETC148" s="1696"/>
      <c r="ETD148" s="1696"/>
      <c r="ETE148" s="1697"/>
      <c r="ETG148" s="1646" t="s">
        <v>641</v>
      </c>
      <c r="ETH148" s="1728" t="s">
        <v>1699</v>
      </c>
      <c r="ETI148" s="1696"/>
      <c r="ETJ148" s="1696"/>
      <c r="ETK148" s="1696"/>
      <c r="ETL148" s="1696"/>
      <c r="ETM148" s="1697"/>
      <c r="ETO148" s="1646" t="s">
        <v>641</v>
      </c>
      <c r="ETP148" s="1728" t="s">
        <v>1699</v>
      </c>
      <c r="ETQ148" s="1696"/>
      <c r="ETR148" s="1696"/>
      <c r="ETS148" s="1696"/>
      <c r="ETT148" s="1696"/>
      <c r="ETU148" s="1697"/>
      <c r="ETW148" s="1646" t="s">
        <v>641</v>
      </c>
      <c r="ETX148" s="1728" t="s">
        <v>1699</v>
      </c>
      <c r="ETY148" s="1696"/>
      <c r="ETZ148" s="1696"/>
      <c r="EUA148" s="1696"/>
      <c r="EUB148" s="1696"/>
      <c r="EUC148" s="1697"/>
      <c r="EUE148" s="1646" t="s">
        <v>641</v>
      </c>
      <c r="EUF148" s="1728" t="s">
        <v>1699</v>
      </c>
      <c r="EUG148" s="1696"/>
      <c r="EUH148" s="1696"/>
      <c r="EUI148" s="1696"/>
      <c r="EUJ148" s="1696"/>
      <c r="EUK148" s="1697"/>
      <c r="EUM148" s="1646" t="s">
        <v>641</v>
      </c>
      <c r="EUN148" s="1728" t="s">
        <v>1699</v>
      </c>
      <c r="EUO148" s="1696"/>
      <c r="EUP148" s="1696"/>
      <c r="EUQ148" s="1696"/>
      <c r="EUR148" s="1696"/>
      <c r="EUS148" s="1697"/>
      <c r="EUU148" s="1646" t="s">
        <v>641</v>
      </c>
      <c r="EUV148" s="1728" t="s">
        <v>1699</v>
      </c>
      <c r="EUW148" s="1696"/>
      <c r="EUX148" s="1696"/>
      <c r="EUY148" s="1696"/>
      <c r="EUZ148" s="1696"/>
      <c r="EVA148" s="1697"/>
      <c r="EVC148" s="1646" t="s">
        <v>641</v>
      </c>
      <c r="EVD148" s="1728" t="s">
        <v>1699</v>
      </c>
      <c r="EVE148" s="1696"/>
      <c r="EVF148" s="1696"/>
      <c r="EVG148" s="1696"/>
      <c r="EVH148" s="1696"/>
      <c r="EVI148" s="1697"/>
      <c r="EVK148" s="1646" t="s">
        <v>641</v>
      </c>
      <c r="EVL148" s="1728" t="s">
        <v>1699</v>
      </c>
      <c r="EVM148" s="1696"/>
      <c r="EVN148" s="1696"/>
      <c r="EVO148" s="1696"/>
      <c r="EVP148" s="1696"/>
      <c r="EVQ148" s="1697"/>
      <c r="EVS148" s="1646" t="s">
        <v>641</v>
      </c>
      <c r="EVT148" s="1728" t="s">
        <v>1699</v>
      </c>
      <c r="EVU148" s="1696"/>
      <c r="EVV148" s="1696"/>
      <c r="EVW148" s="1696"/>
      <c r="EVX148" s="1696"/>
      <c r="EVY148" s="1697"/>
      <c r="EWA148" s="1646" t="s">
        <v>641</v>
      </c>
      <c r="EWB148" s="1728" t="s">
        <v>1699</v>
      </c>
      <c r="EWC148" s="1696"/>
      <c r="EWD148" s="1696"/>
      <c r="EWE148" s="1696"/>
      <c r="EWF148" s="1696"/>
      <c r="EWG148" s="1697"/>
      <c r="EWI148" s="1646" t="s">
        <v>641</v>
      </c>
      <c r="EWJ148" s="1728" t="s">
        <v>1699</v>
      </c>
      <c r="EWK148" s="1696"/>
      <c r="EWL148" s="1696"/>
      <c r="EWM148" s="1696"/>
      <c r="EWN148" s="1696"/>
      <c r="EWO148" s="1697"/>
      <c r="EWQ148" s="1646" t="s">
        <v>641</v>
      </c>
      <c r="EWR148" s="1728" t="s">
        <v>1699</v>
      </c>
      <c r="EWS148" s="1696"/>
      <c r="EWT148" s="1696"/>
      <c r="EWU148" s="1696"/>
      <c r="EWV148" s="1696"/>
      <c r="EWW148" s="1697"/>
      <c r="EWY148" s="1646" t="s">
        <v>641</v>
      </c>
      <c r="EWZ148" s="1728" t="s">
        <v>1699</v>
      </c>
      <c r="EXA148" s="1696"/>
      <c r="EXB148" s="1696"/>
      <c r="EXC148" s="1696"/>
      <c r="EXD148" s="1696"/>
      <c r="EXE148" s="1697"/>
      <c r="EXG148" s="1646" t="s">
        <v>641</v>
      </c>
      <c r="EXH148" s="1728" t="s">
        <v>1699</v>
      </c>
      <c r="EXI148" s="1696"/>
      <c r="EXJ148" s="1696"/>
      <c r="EXK148" s="1696"/>
      <c r="EXL148" s="1696"/>
      <c r="EXM148" s="1697"/>
      <c r="EXO148" s="1646" t="s">
        <v>641</v>
      </c>
      <c r="EXP148" s="1728" t="s">
        <v>1699</v>
      </c>
      <c r="EXQ148" s="1696"/>
      <c r="EXR148" s="1696"/>
      <c r="EXS148" s="1696"/>
      <c r="EXT148" s="1696"/>
      <c r="EXU148" s="1697"/>
      <c r="EXW148" s="1646" t="s">
        <v>641</v>
      </c>
      <c r="EXX148" s="1728" t="s">
        <v>1699</v>
      </c>
      <c r="EXY148" s="1696"/>
      <c r="EXZ148" s="1696"/>
      <c r="EYA148" s="1696"/>
      <c r="EYB148" s="1696"/>
      <c r="EYC148" s="1697"/>
      <c r="EYE148" s="1646" t="s">
        <v>641</v>
      </c>
      <c r="EYF148" s="1728" t="s">
        <v>1699</v>
      </c>
      <c r="EYG148" s="1696"/>
      <c r="EYH148" s="1696"/>
      <c r="EYI148" s="1696"/>
      <c r="EYJ148" s="1696"/>
      <c r="EYK148" s="1697"/>
      <c r="EYM148" s="1646" t="s">
        <v>641</v>
      </c>
      <c r="EYN148" s="1728" t="s">
        <v>1699</v>
      </c>
      <c r="EYO148" s="1696"/>
      <c r="EYP148" s="1696"/>
      <c r="EYQ148" s="1696"/>
      <c r="EYR148" s="1696"/>
      <c r="EYS148" s="1697"/>
      <c r="EYU148" s="1646" t="s">
        <v>641</v>
      </c>
      <c r="EYV148" s="1728" t="s">
        <v>1699</v>
      </c>
      <c r="EYW148" s="1696"/>
      <c r="EYX148" s="1696"/>
      <c r="EYY148" s="1696"/>
      <c r="EYZ148" s="1696"/>
      <c r="EZA148" s="1697"/>
      <c r="EZC148" s="1646" t="s">
        <v>641</v>
      </c>
      <c r="EZD148" s="1728" t="s">
        <v>1699</v>
      </c>
      <c r="EZE148" s="1696"/>
      <c r="EZF148" s="1696"/>
      <c r="EZG148" s="1696"/>
      <c r="EZH148" s="1696"/>
      <c r="EZI148" s="1697"/>
      <c r="EZK148" s="1646" t="s">
        <v>641</v>
      </c>
      <c r="EZL148" s="1728" t="s">
        <v>1699</v>
      </c>
      <c r="EZM148" s="1696"/>
      <c r="EZN148" s="1696"/>
      <c r="EZO148" s="1696"/>
      <c r="EZP148" s="1696"/>
      <c r="EZQ148" s="1697"/>
      <c r="EZS148" s="1646" t="s">
        <v>641</v>
      </c>
      <c r="EZT148" s="1728" t="s">
        <v>1699</v>
      </c>
      <c r="EZU148" s="1696"/>
      <c r="EZV148" s="1696"/>
      <c r="EZW148" s="1696"/>
      <c r="EZX148" s="1696"/>
      <c r="EZY148" s="1697"/>
      <c r="FAA148" s="1646" t="s">
        <v>641</v>
      </c>
      <c r="FAB148" s="1728" t="s">
        <v>1699</v>
      </c>
      <c r="FAC148" s="1696"/>
      <c r="FAD148" s="1696"/>
      <c r="FAE148" s="1696"/>
      <c r="FAF148" s="1696"/>
      <c r="FAG148" s="1697"/>
      <c r="FAI148" s="1646" t="s">
        <v>641</v>
      </c>
      <c r="FAJ148" s="1728" t="s">
        <v>1699</v>
      </c>
      <c r="FAK148" s="1696"/>
      <c r="FAL148" s="1696"/>
      <c r="FAM148" s="1696"/>
      <c r="FAN148" s="1696"/>
      <c r="FAO148" s="1697"/>
      <c r="FAQ148" s="1646" t="s">
        <v>641</v>
      </c>
      <c r="FAR148" s="1728" t="s">
        <v>1699</v>
      </c>
      <c r="FAS148" s="1696"/>
      <c r="FAT148" s="1696"/>
      <c r="FAU148" s="1696"/>
      <c r="FAV148" s="1696"/>
      <c r="FAW148" s="1697"/>
      <c r="FAY148" s="1646" t="s">
        <v>641</v>
      </c>
      <c r="FAZ148" s="1728" t="s">
        <v>1699</v>
      </c>
      <c r="FBA148" s="1696"/>
      <c r="FBB148" s="1696"/>
      <c r="FBC148" s="1696"/>
      <c r="FBD148" s="1696"/>
      <c r="FBE148" s="1697"/>
      <c r="FBG148" s="1646" t="s">
        <v>641</v>
      </c>
      <c r="FBH148" s="1728" t="s">
        <v>1699</v>
      </c>
      <c r="FBI148" s="1696"/>
      <c r="FBJ148" s="1696"/>
      <c r="FBK148" s="1696"/>
      <c r="FBL148" s="1696"/>
      <c r="FBM148" s="1697"/>
      <c r="FBO148" s="1646" t="s">
        <v>641</v>
      </c>
      <c r="FBP148" s="1728" t="s">
        <v>1699</v>
      </c>
      <c r="FBQ148" s="1696"/>
      <c r="FBR148" s="1696"/>
      <c r="FBS148" s="1696"/>
      <c r="FBT148" s="1696"/>
      <c r="FBU148" s="1697"/>
      <c r="FBW148" s="1646" t="s">
        <v>641</v>
      </c>
      <c r="FBX148" s="1728" t="s">
        <v>1699</v>
      </c>
      <c r="FBY148" s="1696"/>
      <c r="FBZ148" s="1696"/>
      <c r="FCA148" s="1696"/>
      <c r="FCB148" s="1696"/>
      <c r="FCC148" s="1697"/>
      <c r="FCE148" s="1646" t="s">
        <v>641</v>
      </c>
      <c r="FCF148" s="1728" t="s">
        <v>1699</v>
      </c>
      <c r="FCG148" s="1696"/>
      <c r="FCH148" s="1696"/>
      <c r="FCI148" s="1696"/>
      <c r="FCJ148" s="1696"/>
      <c r="FCK148" s="1697"/>
      <c r="FCM148" s="1646" t="s">
        <v>641</v>
      </c>
      <c r="FCN148" s="1728" t="s">
        <v>1699</v>
      </c>
      <c r="FCO148" s="1696"/>
      <c r="FCP148" s="1696"/>
      <c r="FCQ148" s="1696"/>
      <c r="FCR148" s="1696"/>
      <c r="FCS148" s="1697"/>
      <c r="FCU148" s="1646" t="s">
        <v>641</v>
      </c>
      <c r="FCV148" s="1728" t="s">
        <v>1699</v>
      </c>
      <c r="FCW148" s="1696"/>
      <c r="FCX148" s="1696"/>
      <c r="FCY148" s="1696"/>
      <c r="FCZ148" s="1696"/>
      <c r="FDA148" s="1697"/>
      <c r="FDC148" s="1646" t="s">
        <v>641</v>
      </c>
      <c r="FDD148" s="1728" t="s">
        <v>1699</v>
      </c>
      <c r="FDE148" s="1696"/>
      <c r="FDF148" s="1696"/>
      <c r="FDG148" s="1696"/>
      <c r="FDH148" s="1696"/>
      <c r="FDI148" s="1697"/>
      <c r="FDK148" s="1646" t="s">
        <v>641</v>
      </c>
      <c r="FDL148" s="1728" t="s">
        <v>1699</v>
      </c>
      <c r="FDM148" s="1696"/>
      <c r="FDN148" s="1696"/>
      <c r="FDO148" s="1696"/>
      <c r="FDP148" s="1696"/>
      <c r="FDQ148" s="1697"/>
      <c r="FDS148" s="1646" t="s">
        <v>641</v>
      </c>
      <c r="FDT148" s="1728" t="s">
        <v>1699</v>
      </c>
      <c r="FDU148" s="1696"/>
      <c r="FDV148" s="1696"/>
      <c r="FDW148" s="1696"/>
      <c r="FDX148" s="1696"/>
      <c r="FDY148" s="1697"/>
      <c r="FEA148" s="1646" t="s">
        <v>641</v>
      </c>
      <c r="FEB148" s="1728" t="s">
        <v>1699</v>
      </c>
      <c r="FEC148" s="1696"/>
      <c r="FED148" s="1696"/>
      <c r="FEE148" s="1696"/>
      <c r="FEF148" s="1696"/>
      <c r="FEG148" s="1697"/>
      <c r="FEI148" s="1646" t="s">
        <v>641</v>
      </c>
      <c r="FEJ148" s="1728" t="s">
        <v>1699</v>
      </c>
      <c r="FEK148" s="1696"/>
      <c r="FEL148" s="1696"/>
      <c r="FEM148" s="1696"/>
      <c r="FEN148" s="1696"/>
      <c r="FEO148" s="1697"/>
      <c r="FEQ148" s="1646" t="s">
        <v>641</v>
      </c>
      <c r="FER148" s="1728" t="s">
        <v>1699</v>
      </c>
      <c r="FES148" s="1696"/>
      <c r="FET148" s="1696"/>
      <c r="FEU148" s="1696"/>
      <c r="FEV148" s="1696"/>
      <c r="FEW148" s="1697"/>
      <c r="FEY148" s="1646" t="s">
        <v>641</v>
      </c>
      <c r="FEZ148" s="1728" t="s">
        <v>1699</v>
      </c>
      <c r="FFA148" s="1696"/>
      <c r="FFB148" s="1696"/>
      <c r="FFC148" s="1696"/>
      <c r="FFD148" s="1696"/>
      <c r="FFE148" s="1697"/>
      <c r="FFG148" s="1646" t="s">
        <v>641</v>
      </c>
      <c r="FFH148" s="1728" t="s">
        <v>1699</v>
      </c>
      <c r="FFI148" s="1696"/>
      <c r="FFJ148" s="1696"/>
      <c r="FFK148" s="1696"/>
      <c r="FFL148" s="1696"/>
      <c r="FFM148" s="1697"/>
      <c r="FFO148" s="1646" t="s">
        <v>641</v>
      </c>
      <c r="FFP148" s="1728" t="s">
        <v>1699</v>
      </c>
      <c r="FFQ148" s="1696"/>
      <c r="FFR148" s="1696"/>
      <c r="FFS148" s="1696"/>
      <c r="FFT148" s="1696"/>
      <c r="FFU148" s="1697"/>
      <c r="FFW148" s="1646" t="s">
        <v>641</v>
      </c>
      <c r="FFX148" s="1728" t="s">
        <v>1699</v>
      </c>
      <c r="FFY148" s="1696"/>
      <c r="FFZ148" s="1696"/>
      <c r="FGA148" s="1696"/>
      <c r="FGB148" s="1696"/>
      <c r="FGC148" s="1697"/>
      <c r="FGE148" s="1646" t="s">
        <v>641</v>
      </c>
      <c r="FGF148" s="1728" t="s">
        <v>1699</v>
      </c>
      <c r="FGG148" s="1696"/>
      <c r="FGH148" s="1696"/>
      <c r="FGI148" s="1696"/>
      <c r="FGJ148" s="1696"/>
      <c r="FGK148" s="1697"/>
      <c r="FGM148" s="1646" t="s">
        <v>641</v>
      </c>
      <c r="FGN148" s="1728" t="s">
        <v>1699</v>
      </c>
      <c r="FGO148" s="1696"/>
      <c r="FGP148" s="1696"/>
      <c r="FGQ148" s="1696"/>
      <c r="FGR148" s="1696"/>
      <c r="FGS148" s="1697"/>
      <c r="FGU148" s="1646" t="s">
        <v>641</v>
      </c>
      <c r="FGV148" s="1728" t="s">
        <v>1699</v>
      </c>
      <c r="FGW148" s="1696"/>
      <c r="FGX148" s="1696"/>
      <c r="FGY148" s="1696"/>
      <c r="FGZ148" s="1696"/>
      <c r="FHA148" s="1697"/>
      <c r="FHC148" s="1646" t="s">
        <v>641</v>
      </c>
      <c r="FHD148" s="1728" t="s">
        <v>1699</v>
      </c>
      <c r="FHE148" s="1696"/>
      <c r="FHF148" s="1696"/>
      <c r="FHG148" s="1696"/>
      <c r="FHH148" s="1696"/>
      <c r="FHI148" s="1697"/>
      <c r="FHK148" s="1646" t="s">
        <v>641</v>
      </c>
      <c r="FHL148" s="1728" t="s">
        <v>1699</v>
      </c>
      <c r="FHM148" s="1696"/>
      <c r="FHN148" s="1696"/>
      <c r="FHO148" s="1696"/>
      <c r="FHP148" s="1696"/>
      <c r="FHQ148" s="1697"/>
      <c r="FHS148" s="1646" t="s">
        <v>641</v>
      </c>
      <c r="FHT148" s="1728" t="s">
        <v>1699</v>
      </c>
      <c r="FHU148" s="1696"/>
      <c r="FHV148" s="1696"/>
      <c r="FHW148" s="1696"/>
      <c r="FHX148" s="1696"/>
      <c r="FHY148" s="1697"/>
      <c r="FIA148" s="1646" t="s">
        <v>641</v>
      </c>
      <c r="FIB148" s="1728" t="s">
        <v>1699</v>
      </c>
      <c r="FIC148" s="1696"/>
      <c r="FID148" s="1696"/>
      <c r="FIE148" s="1696"/>
      <c r="FIF148" s="1696"/>
      <c r="FIG148" s="1697"/>
      <c r="FII148" s="1646" t="s">
        <v>641</v>
      </c>
      <c r="FIJ148" s="1728" t="s">
        <v>1699</v>
      </c>
      <c r="FIK148" s="1696"/>
      <c r="FIL148" s="1696"/>
      <c r="FIM148" s="1696"/>
      <c r="FIN148" s="1696"/>
      <c r="FIO148" s="1697"/>
      <c r="FIQ148" s="1646" t="s">
        <v>641</v>
      </c>
      <c r="FIR148" s="1728" t="s">
        <v>1699</v>
      </c>
      <c r="FIS148" s="1696"/>
      <c r="FIT148" s="1696"/>
      <c r="FIU148" s="1696"/>
      <c r="FIV148" s="1696"/>
      <c r="FIW148" s="1697"/>
      <c r="FIY148" s="1646" t="s">
        <v>641</v>
      </c>
      <c r="FIZ148" s="1728" t="s">
        <v>1699</v>
      </c>
      <c r="FJA148" s="1696"/>
      <c r="FJB148" s="1696"/>
      <c r="FJC148" s="1696"/>
      <c r="FJD148" s="1696"/>
      <c r="FJE148" s="1697"/>
      <c r="FJG148" s="1646" t="s">
        <v>641</v>
      </c>
      <c r="FJH148" s="1728" t="s">
        <v>1699</v>
      </c>
      <c r="FJI148" s="1696"/>
      <c r="FJJ148" s="1696"/>
      <c r="FJK148" s="1696"/>
      <c r="FJL148" s="1696"/>
      <c r="FJM148" s="1697"/>
      <c r="FJO148" s="1646" t="s">
        <v>641</v>
      </c>
      <c r="FJP148" s="1728" t="s">
        <v>1699</v>
      </c>
      <c r="FJQ148" s="1696"/>
      <c r="FJR148" s="1696"/>
      <c r="FJS148" s="1696"/>
      <c r="FJT148" s="1696"/>
      <c r="FJU148" s="1697"/>
      <c r="FJW148" s="1646" t="s">
        <v>641</v>
      </c>
      <c r="FJX148" s="1728" t="s">
        <v>1699</v>
      </c>
      <c r="FJY148" s="1696"/>
      <c r="FJZ148" s="1696"/>
      <c r="FKA148" s="1696"/>
      <c r="FKB148" s="1696"/>
      <c r="FKC148" s="1697"/>
      <c r="FKE148" s="1646" t="s">
        <v>641</v>
      </c>
      <c r="FKF148" s="1728" t="s">
        <v>1699</v>
      </c>
      <c r="FKG148" s="1696"/>
      <c r="FKH148" s="1696"/>
      <c r="FKI148" s="1696"/>
      <c r="FKJ148" s="1696"/>
      <c r="FKK148" s="1697"/>
      <c r="FKM148" s="1646" t="s">
        <v>641</v>
      </c>
      <c r="FKN148" s="1728" t="s">
        <v>1699</v>
      </c>
      <c r="FKO148" s="1696"/>
      <c r="FKP148" s="1696"/>
      <c r="FKQ148" s="1696"/>
      <c r="FKR148" s="1696"/>
      <c r="FKS148" s="1697"/>
      <c r="FKU148" s="1646" t="s">
        <v>641</v>
      </c>
      <c r="FKV148" s="1728" t="s">
        <v>1699</v>
      </c>
      <c r="FKW148" s="1696"/>
      <c r="FKX148" s="1696"/>
      <c r="FKY148" s="1696"/>
      <c r="FKZ148" s="1696"/>
      <c r="FLA148" s="1697"/>
      <c r="FLC148" s="1646" t="s">
        <v>641</v>
      </c>
      <c r="FLD148" s="1728" t="s">
        <v>1699</v>
      </c>
      <c r="FLE148" s="1696"/>
      <c r="FLF148" s="1696"/>
      <c r="FLG148" s="1696"/>
      <c r="FLH148" s="1696"/>
      <c r="FLI148" s="1697"/>
      <c r="FLK148" s="1646" t="s">
        <v>641</v>
      </c>
      <c r="FLL148" s="1728" t="s">
        <v>1699</v>
      </c>
      <c r="FLM148" s="1696"/>
      <c r="FLN148" s="1696"/>
      <c r="FLO148" s="1696"/>
      <c r="FLP148" s="1696"/>
      <c r="FLQ148" s="1697"/>
      <c r="FLS148" s="1646" t="s">
        <v>641</v>
      </c>
      <c r="FLT148" s="1728" t="s">
        <v>1699</v>
      </c>
      <c r="FLU148" s="1696"/>
      <c r="FLV148" s="1696"/>
      <c r="FLW148" s="1696"/>
      <c r="FLX148" s="1696"/>
      <c r="FLY148" s="1697"/>
      <c r="FMA148" s="1646" t="s">
        <v>641</v>
      </c>
      <c r="FMB148" s="1728" t="s">
        <v>1699</v>
      </c>
      <c r="FMC148" s="1696"/>
      <c r="FMD148" s="1696"/>
      <c r="FME148" s="1696"/>
      <c r="FMF148" s="1696"/>
      <c r="FMG148" s="1697"/>
      <c r="FMI148" s="1646" t="s">
        <v>641</v>
      </c>
      <c r="FMJ148" s="1728" t="s">
        <v>1699</v>
      </c>
      <c r="FMK148" s="1696"/>
      <c r="FML148" s="1696"/>
      <c r="FMM148" s="1696"/>
      <c r="FMN148" s="1696"/>
      <c r="FMO148" s="1697"/>
      <c r="FMQ148" s="1646" t="s">
        <v>641</v>
      </c>
      <c r="FMR148" s="1728" t="s">
        <v>1699</v>
      </c>
      <c r="FMS148" s="1696"/>
      <c r="FMT148" s="1696"/>
      <c r="FMU148" s="1696"/>
      <c r="FMV148" s="1696"/>
      <c r="FMW148" s="1697"/>
      <c r="FMY148" s="1646" t="s">
        <v>641</v>
      </c>
      <c r="FMZ148" s="1728" t="s">
        <v>1699</v>
      </c>
      <c r="FNA148" s="1696"/>
      <c r="FNB148" s="1696"/>
      <c r="FNC148" s="1696"/>
      <c r="FND148" s="1696"/>
      <c r="FNE148" s="1697"/>
      <c r="FNG148" s="1646" t="s">
        <v>641</v>
      </c>
      <c r="FNH148" s="1728" t="s">
        <v>1699</v>
      </c>
      <c r="FNI148" s="1696"/>
      <c r="FNJ148" s="1696"/>
      <c r="FNK148" s="1696"/>
      <c r="FNL148" s="1696"/>
      <c r="FNM148" s="1697"/>
      <c r="FNO148" s="1646" t="s">
        <v>641</v>
      </c>
      <c r="FNP148" s="1728" t="s">
        <v>1699</v>
      </c>
      <c r="FNQ148" s="1696"/>
      <c r="FNR148" s="1696"/>
      <c r="FNS148" s="1696"/>
      <c r="FNT148" s="1696"/>
      <c r="FNU148" s="1697"/>
      <c r="FNW148" s="1646" t="s">
        <v>641</v>
      </c>
      <c r="FNX148" s="1728" t="s">
        <v>1699</v>
      </c>
      <c r="FNY148" s="1696"/>
      <c r="FNZ148" s="1696"/>
      <c r="FOA148" s="1696"/>
      <c r="FOB148" s="1696"/>
      <c r="FOC148" s="1697"/>
      <c r="FOE148" s="1646" t="s">
        <v>641</v>
      </c>
      <c r="FOF148" s="1728" t="s">
        <v>1699</v>
      </c>
      <c r="FOG148" s="1696"/>
      <c r="FOH148" s="1696"/>
      <c r="FOI148" s="1696"/>
      <c r="FOJ148" s="1696"/>
      <c r="FOK148" s="1697"/>
      <c r="FOM148" s="1646" t="s">
        <v>641</v>
      </c>
      <c r="FON148" s="1728" t="s">
        <v>1699</v>
      </c>
      <c r="FOO148" s="1696"/>
      <c r="FOP148" s="1696"/>
      <c r="FOQ148" s="1696"/>
      <c r="FOR148" s="1696"/>
      <c r="FOS148" s="1697"/>
      <c r="FOU148" s="1646" t="s">
        <v>641</v>
      </c>
      <c r="FOV148" s="1728" t="s">
        <v>1699</v>
      </c>
      <c r="FOW148" s="1696"/>
      <c r="FOX148" s="1696"/>
      <c r="FOY148" s="1696"/>
      <c r="FOZ148" s="1696"/>
      <c r="FPA148" s="1697"/>
      <c r="FPC148" s="1646" t="s">
        <v>641</v>
      </c>
      <c r="FPD148" s="1728" t="s">
        <v>1699</v>
      </c>
      <c r="FPE148" s="1696"/>
      <c r="FPF148" s="1696"/>
      <c r="FPG148" s="1696"/>
      <c r="FPH148" s="1696"/>
      <c r="FPI148" s="1697"/>
      <c r="FPK148" s="1646" t="s">
        <v>641</v>
      </c>
      <c r="FPL148" s="1728" t="s">
        <v>1699</v>
      </c>
      <c r="FPM148" s="1696"/>
      <c r="FPN148" s="1696"/>
      <c r="FPO148" s="1696"/>
      <c r="FPP148" s="1696"/>
      <c r="FPQ148" s="1697"/>
      <c r="FPS148" s="1646" t="s">
        <v>641</v>
      </c>
      <c r="FPT148" s="1728" t="s">
        <v>1699</v>
      </c>
      <c r="FPU148" s="1696"/>
      <c r="FPV148" s="1696"/>
      <c r="FPW148" s="1696"/>
      <c r="FPX148" s="1696"/>
      <c r="FPY148" s="1697"/>
      <c r="FQA148" s="1646" t="s">
        <v>641</v>
      </c>
      <c r="FQB148" s="1728" t="s">
        <v>1699</v>
      </c>
      <c r="FQC148" s="1696"/>
      <c r="FQD148" s="1696"/>
      <c r="FQE148" s="1696"/>
      <c r="FQF148" s="1696"/>
      <c r="FQG148" s="1697"/>
      <c r="FQI148" s="1646" t="s">
        <v>641</v>
      </c>
      <c r="FQJ148" s="1728" t="s">
        <v>1699</v>
      </c>
      <c r="FQK148" s="1696"/>
      <c r="FQL148" s="1696"/>
      <c r="FQM148" s="1696"/>
      <c r="FQN148" s="1696"/>
      <c r="FQO148" s="1697"/>
      <c r="FQQ148" s="1646" t="s">
        <v>641</v>
      </c>
      <c r="FQR148" s="1728" t="s">
        <v>1699</v>
      </c>
      <c r="FQS148" s="1696"/>
      <c r="FQT148" s="1696"/>
      <c r="FQU148" s="1696"/>
      <c r="FQV148" s="1696"/>
      <c r="FQW148" s="1697"/>
      <c r="FQY148" s="1646" t="s">
        <v>641</v>
      </c>
      <c r="FQZ148" s="1728" t="s">
        <v>1699</v>
      </c>
      <c r="FRA148" s="1696"/>
      <c r="FRB148" s="1696"/>
      <c r="FRC148" s="1696"/>
      <c r="FRD148" s="1696"/>
      <c r="FRE148" s="1697"/>
      <c r="FRG148" s="1646" t="s">
        <v>641</v>
      </c>
      <c r="FRH148" s="1728" t="s">
        <v>1699</v>
      </c>
      <c r="FRI148" s="1696"/>
      <c r="FRJ148" s="1696"/>
      <c r="FRK148" s="1696"/>
      <c r="FRL148" s="1696"/>
      <c r="FRM148" s="1697"/>
      <c r="FRO148" s="1646" t="s">
        <v>641</v>
      </c>
      <c r="FRP148" s="1728" t="s">
        <v>1699</v>
      </c>
      <c r="FRQ148" s="1696"/>
      <c r="FRR148" s="1696"/>
      <c r="FRS148" s="1696"/>
      <c r="FRT148" s="1696"/>
      <c r="FRU148" s="1697"/>
      <c r="FRW148" s="1646" t="s">
        <v>641</v>
      </c>
      <c r="FRX148" s="1728" t="s">
        <v>1699</v>
      </c>
      <c r="FRY148" s="1696"/>
      <c r="FRZ148" s="1696"/>
      <c r="FSA148" s="1696"/>
      <c r="FSB148" s="1696"/>
      <c r="FSC148" s="1697"/>
      <c r="FSE148" s="1646" t="s">
        <v>641</v>
      </c>
      <c r="FSF148" s="1728" t="s">
        <v>1699</v>
      </c>
      <c r="FSG148" s="1696"/>
      <c r="FSH148" s="1696"/>
      <c r="FSI148" s="1696"/>
      <c r="FSJ148" s="1696"/>
      <c r="FSK148" s="1697"/>
      <c r="FSM148" s="1646" t="s">
        <v>641</v>
      </c>
      <c r="FSN148" s="1728" t="s">
        <v>1699</v>
      </c>
      <c r="FSO148" s="1696"/>
      <c r="FSP148" s="1696"/>
      <c r="FSQ148" s="1696"/>
      <c r="FSR148" s="1696"/>
      <c r="FSS148" s="1697"/>
      <c r="FSU148" s="1646" t="s">
        <v>641</v>
      </c>
      <c r="FSV148" s="1728" t="s">
        <v>1699</v>
      </c>
      <c r="FSW148" s="1696"/>
      <c r="FSX148" s="1696"/>
      <c r="FSY148" s="1696"/>
      <c r="FSZ148" s="1696"/>
      <c r="FTA148" s="1697"/>
      <c r="FTC148" s="1646" t="s">
        <v>641</v>
      </c>
      <c r="FTD148" s="1728" t="s">
        <v>1699</v>
      </c>
      <c r="FTE148" s="1696"/>
      <c r="FTF148" s="1696"/>
      <c r="FTG148" s="1696"/>
      <c r="FTH148" s="1696"/>
      <c r="FTI148" s="1697"/>
      <c r="FTK148" s="1646" t="s">
        <v>641</v>
      </c>
      <c r="FTL148" s="1728" t="s">
        <v>1699</v>
      </c>
      <c r="FTM148" s="1696"/>
      <c r="FTN148" s="1696"/>
      <c r="FTO148" s="1696"/>
      <c r="FTP148" s="1696"/>
      <c r="FTQ148" s="1697"/>
      <c r="FTS148" s="1646" t="s">
        <v>641</v>
      </c>
      <c r="FTT148" s="1728" t="s">
        <v>1699</v>
      </c>
      <c r="FTU148" s="1696"/>
      <c r="FTV148" s="1696"/>
      <c r="FTW148" s="1696"/>
      <c r="FTX148" s="1696"/>
      <c r="FTY148" s="1697"/>
      <c r="FUA148" s="1646" t="s">
        <v>641</v>
      </c>
      <c r="FUB148" s="1728" t="s">
        <v>1699</v>
      </c>
      <c r="FUC148" s="1696"/>
      <c r="FUD148" s="1696"/>
      <c r="FUE148" s="1696"/>
      <c r="FUF148" s="1696"/>
      <c r="FUG148" s="1697"/>
      <c r="FUI148" s="1646" t="s">
        <v>641</v>
      </c>
      <c r="FUJ148" s="1728" t="s">
        <v>1699</v>
      </c>
      <c r="FUK148" s="1696"/>
      <c r="FUL148" s="1696"/>
      <c r="FUM148" s="1696"/>
      <c r="FUN148" s="1696"/>
      <c r="FUO148" s="1697"/>
      <c r="FUQ148" s="1646" t="s">
        <v>641</v>
      </c>
      <c r="FUR148" s="1728" t="s">
        <v>1699</v>
      </c>
      <c r="FUS148" s="1696"/>
      <c r="FUT148" s="1696"/>
      <c r="FUU148" s="1696"/>
      <c r="FUV148" s="1696"/>
      <c r="FUW148" s="1697"/>
      <c r="FUY148" s="1646" t="s">
        <v>641</v>
      </c>
      <c r="FUZ148" s="1728" t="s">
        <v>1699</v>
      </c>
      <c r="FVA148" s="1696"/>
      <c r="FVB148" s="1696"/>
      <c r="FVC148" s="1696"/>
      <c r="FVD148" s="1696"/>
      <c r="FVE148" s="1697"/>
      <c r="FVG148" s="1646" t="s">
        <v>641</v>
      </c>
      <c r="FVH148" s="1728" t="s">
        <v>1699</v>
      </c>
      <c r="FVI148" s="1696"/>
      <c r="FVJ148" s="1696"/>
      <c r="FVK148" s="1696"/>
      <c r="FVL148" s="1696"/>
      <c r="FVM148" s="1697"/>
      <c r="FVO148" s="1646" t="s">
        <v>641</v>
      </c>
      <c r="FVP148" s="1728" t="s">
        <v>1699</v>
      </c>
      <c r="FVQ148" s="1696"/>
      <c r="FVR148" s="1696"/>
      <c r="FVS148" s="1696"/>
      <c r="FVT148" s="1696"/>
      <c r="FVU148" s="1697"/>
      <c r="FVW148" s="1646" t="s">
        <v>641</v>
      </c>
      <c r="FVX148" s="1728" t="s">
        <v>1699</v>
      </c>
      <c r="FVY148" s="1696"/>
      <c r="FVZ148" s="1696"/>
      <c r="FWA148" s="1696"/>
      <c r="FWB148" s="1696"/>
      <c r="FWC148" s="1697"/>
      <c r="FWE148" s="1646" t="s">
        <v>641</v>
      </c>
      <c r="FWF148" s="1728" t="s">
        <v>1699</v>
      </c>
      <c r="FWG148" s="1696"/>
      <c r="FWH148" s="1696"/>
      <c r="FWI148" s="1696"/>
      <c r="FWJ148" s="1696"/>
      <c r="FWK148" s="1697"/>
      <c r="FWM148" s="1646" t="s">
        <v>641</v>
      </c>
      <c r="FWN148" s="1728" t="s">
        <v>1699</v>
      </c>
      <c r="FWO148" s="1696"/>
      <c r="FWP148" s="1696"/>
      <c r="FWQ148" s="1696"/>
      <c r="FWR148" s="1696"/>
      <c r="FWS148" s="1697"/>
      <c r="FWU148" s="1646" t="s">
        <v>641</v>
      </c>
      <c r="FWV148" s="1728" t="s">
        <v>1699</v>
      </c>
      <c r="FWW148" s="1696"/>
      <c r="FWX148" s="1696"/>
      <c r="FWY148" s="1696"/>
      <c r="FWZ148" s="1696"/>
      <c r="FXA148" s="1697"/>
      <c r="FXC148" s="1646" t="s">
        <v>641</v>
      </c>
      <c r="FXD148" s="1728" t="s">
        <v>1699</v>
      </c>
      <c r="FXE148" s="1696"/>
      <c r="FXF148" s="1696"/>
      <c r="FXG148" s="1696"/>
      <c r="FXH148" s="1696"/>
      <c r="FXI148" s="1697"/>
      <c r="FXK148" s="1646" t="s">
        <v>641</v>
      </c>
      <c r="FXL148" s="1728" t="s">
        <v>1699</v>
      </c>
      <c r="FXM148" s="1696"/>
      <c r="FXN148" s="1696"/>
      <c r="FXO148" s="1696"/>
      <c r="FXP148" s="1696"/>
      <c r="FXQ148" s="1697"/>
      <c r="FXS148" s="1646" t="s">
        <v>641</v>
      </c>
      <c r="FXT148" s="1728" t="s">
        <v>1699</v>
      </c>
      <c r="FXU148" s="1696"/>
      <c r="FXV148" s="1696"/>
      <c r="FXW148" s="1696"/>
      <c r="FXX148" s="1696"/>
      <c r="FXY148" s="1697"/>
      <c r="FYA148" s="1646" t="s">
        <v>641</v>
      </c>
      <c r="FYB148" s="1728" t="s">
        <v>1699</v>
      </c>
      <c r="FYC148" s="1696"/>
      <c r="FYD148" s="1696"/>
      <c r="FYE148" s="1696"/>
      <c r="FYF148" s="1696"/>
      <c r="FYG148" s="1697"/>
      <c r="FYI148" s="1646" t="s">
        <v>641</v>
      </c>
      <c r="FYJ148" s="1728" t="s">
        <v>1699</v>
      </c>
      <c r="FYK148" s="1696"/>
      <c r="FYL148" s="1696"/>
      <c r="FYM148" s="1696"/>
      <c r="FYN148" s="1696"/>
      <c r="FYO148" s="1697"/>
      <c r="FYQ148" s="1646" t="s">
        <v>641</v>
      </c>
      <c r="FYR148" s="1728" t="s">
        <v>1699</v>
      </c>
      <c r="FYS148" s="1696"/>
      <c r="FYT148" s="1696"/>
      <c r="FYU148" s="1696"/>
      <c r="FYV148" s="1696"/>
      <c r="FYW148" s="1697"/>
      <c r="FYY148" s="1646" t="s">
        <v>641</v>
      </c>
      <c r="FYZ148" s="1728" t="s">
        <v>1699</v>
      </c>
      <c r="FZA148" s="1696"/>
      <c r="FZB148" s="1696"/>
      <c r="FZC148" s="1696"/>
      <c r="FZD148" s="1696"/>
      <c r="FZE148" s="1697"/>
      <c r="FZG148" s="1646" t="s">
        <v>641</v>
      </c>
      <c r="FZH148" s="1728" t="s">
        <v>1699</v>
      </c>
      <c r="FZI148" s="1696"/>
      <c r="FZJ148" s="1696"/>
      <c r="FZK148" s="1696"/>
      <c r="FZL148" s="1696"/>
      <c r="FZM148" s="1697"/>
      <c r="FZO148" s="1646" t="s">
        <v>641</v>
      </c>
      <c r="FZP148" s="1728" t="s">
        <v>1699</v>
      </c>
      <c r="FZQ148" s="1696"/>
      <c r="FZR148" s="1696"/>
      <c r="FZS148" s="1696"/>
      <c r="FZT148" s="1696"/>
      <c r="FZU148" s="1697"/>
      <c r="FZW148" s="1646" t="s">
        <v>641</v>
      </c>
      <c r="FZX148" s="1728" t="s">
        <v>1699</v>
      </c>
      <c r="FZY148" s="1696"/>
      <c r="FZZ148" s="1696"/>
      <c r="GAA148" s="1696"/>
      <c r="GAB148" s="1696"/>
      <c r="GAC148" s="1697"/>
      <c r="GAE148" s="1646" t="s">
        <v>641</v>
      </c>
      <c r="GAF148" s="1728" t="s">
        <v>1699</v>
      </c>
      <c r="GAG148" s="1696"/>
      <c r="GAH148" s="1696"/>
      <c r="GAI148" s="1696"/>
      <c r="GAJ148" s="1696"/>
      <c r="GAK148" s="1697"/>
      <c r="GAM148" s="1646" t="s">
        <v>641</v>
      </c>
      <c r="GAN148" s="1728" t="s">
        <v>1699</v>
      </c>
      <c r="GAO148" s="1696"/>
      <c r="GAP148" s="1696"/>
      <c r="GAQ148" s="1696"/>
      <c r="GAR148" s="1696"/>
      <c r="GAS148" s="1697"/>
      <c r="GAU148" s="1646" t="s">
        <v>641</v>
      </c>
      <c r="GAV148" s="1728" t="s">
        <v>1699</v>
      </c>
      <c r="GAW148" s="1696"/>
      <c r="GAX148" s="1696"/>
      <c r="GAY148" s="1696"/>
      <c r="GAZ148" s="1696"/>
      <c r="GBA148" s="1697"/>
      <c r="GBC148" s="1646" t="s">
        <v>641</v>
      </c>
      <c r="GBD148" s="1728" t="s">
        <v>1699</v>
      </c>
      <c r="GBE148" s="1696"/>
      <c r="GBF148" s="1696"/>
      <c r="GBG148" s="1696"/>
      <c r="GBH148" s="1696"/>
      <c r="GBI148" s="1697"/>
      <c r="GBK148" s="1646" t="s">
        <v>641</v>
      </c>
      <c r="GBL148" s="1728" t="s">
        <v>1699</v>
      </c>
      <c r="GBM148" s="1696"/>
      <c r="GBN148" s="1696"/>
      <c r="GBO148" s="1696"/>
      <c r="GBP148" s="1696"/>
      <c r="GBQ148" s="1697"/>
      <c r="GBS148" s="1646" t="s">
        <v>641</v>
      </c>
      <c r="GBT148" s="1728" t="s">
        <v>1699</v>
      </c>
      <c r="GBU148" s="1696"/>
      <c r="GBV148" s="1696"/>
      <c r="GBW148" s="1696"/>
      <c r="GBX148" s="1696"/>
      <c r="GBY148" s="1697"/>
      <c r="GCA148" s="1646" t="s">
        <v>641</v>
      </c>
      <c r="GCB148" s="1728" t="s">
        <v>1699</v>
      </c>
      <c r="GCC148" s="1696"/>
      <c r="GCD148" s="1696"/>
      <c r="GCE148" s="1696"/>
      <c r="GCF148" s="1696"/>
      <c r="GCG148" s="1697"/>
      <c r="GCI148" s="1646" t="s">
        <v>641</v>
      </c>
      <c r="GCJ148" s="1728" t="s">
        <v>1699</v>
      </c>
      <c r="GCK148" s="1696"/>
      <c r="GCL148" s="1696"/>
      <c r="GCM148" s="1696"/>
      <c r="GCN148" s="1696"/>
      <c r="GCO148" s="1697"/>
      <c r="GCQ148" s="1646" t="s">
        <v>641</v>
      </c>
      <c r="GCR148" s="1728" t="s">
        <v>1699</v>
      </c>
      <c r="GCS148" s="1696"/>
      <c r="GCT148" s="1696"/>
      <c r="GCU148" s="1696"/>
      <c r="GCV148" s="1696"/>
      <c r="GCW148" s="1697"/>
      <c r="GCY148" s="1646" t="s">
        <v>641</v>
      </c>
      <c r="GCZ148" s="1728" t="s">
        <v>1699</v>
      </c>
      <c r="GDA148" s="1696"/>
      <c r="GDB148" s="1696"/>
      <c r="GDC148" s="1696"/>
      <c r="GDD148" s="1696"/>
      <c r="GDE148" s="1697"/>
      <c r="GDG148" s="1646" t="s">
        <v>641</v>
      </c>
      <c r="GDH148" s="1728" t="s">
        <v>1699</v>
      </c>
      <c r="GDI148" s="1696"/>
      <c r="GDJ148" s="1696"/>
      <c r="GDK148" s="1696"/>
      <c r="GDL148" s="1696"/>
      <c r="GDM148" s="1697"/>
      <c r="GDO148" s="1646" t="s">
        <v>641</v>
      </c>
      <c r="GDP148" s="1728" t="s">
        <v>1699</v>
      </c>
      <c r="GDQ148" s="1696"/>
      <c r="GDR148" s="1696"/>
      <c r="GDS148" s="1696"/>
      <c r="GDT148" s="1696"/>
      <c r="GDU148" s="1697"/>
      <c r="GDW148" s="1646" t="s">
        <v>641</v>
      </c>
      <c r="GDX148" s="1728" t="s">
        <v>1699</v>
      </c>
      <c r="GDY148" s="1696"/>
      <c r="GDZ148" s="1696"/>
      <c r="GEA148" s="1696"/>
      <c r="GEB148" s="1696"/>
      <c r="GEC148" s="1697"/>
      <c r="GEE148" s="1646" t="s">
        <v>641</v>
      </c>
      <c r="GEF148" s="1728" t="s">
        <v>1699</v>
      </c>
      <c r="GEG148" s="1696"/>
      <c r="GEH148" s="1696"/>
      <c r="GEI148" s="1696"/>
      <c r="GEJ148" s="1696"/>
      <c r="GEK148" s="1697"/>
      <c r="GEM148" s="1646" t="s">
        <v>641</v>
      </c>
      <c r="GEN148" s="1728" t="s">
        <v>1699</v>
      </c>
      <c r="GEO148" s="1696"/>
      <c r="GEP148" s="1696"/>
      <c r="GEQ148" s="1696"/>
      <c r="GER148" s="1696"/>
      <c r="GES148" s="1697"/>
      <c r="GEU148" s="1646" t="s">
        <v>641</v>
      </c>
      <c r="GEV148" s="1728" t="s">
        <v>1699</v>
      </c>
      <c r="GEW148" s="1696"/>
      <c r="GEX148" s="1696"/>
      <c r="GEY148" s="1696"/>
      <c r="GEZ148" s="1696"/>
      <c r="GFA148" s="1697"/>
      <c r="GFC148" s="1646" t="s">
        <v>641</v>
      </c>
      <c r="GFD148" s="1728" t="s">
        <v>1699</v>
      </c>
      <c r="GFE148" s="1696"/>
      <c r="GFF148" s="1696"/>
      <c r="GFG148" s="1696"/>
      <c r="GFH148" s="1696"/>
      <c r="GFI148" s="1697"/>
      <c r="GFK148" s="1646" t="s">
        <v>641</v>
      </c>
      <c r="GFL148" s="1728" t="s">
        <v>1699</v>
      </c>
      <c r="GFM148" s="1696"/>
      <c r="GFN148" s="1696"/>
      <c r="GFO148" s="1696"/>
      <c r="GFP148" s="1696"/>
      <c r="GFQ148" s="1697"/>
      <c r="GFS148" s="1646" t="s">
        <v>641</v>
      </c>
      <c r="GFT148" s="1728" t="s">
        <v>1699</v>
      </c>
      <c r="GFU148" s="1696"/>
      <c r="GFV148" s="1696"/>
      <c r="GFW148" s="1696"/>
      <c r="GFX148" s="1696"/>
      <c r="GFY148" s="1697"/>
      <c r="GGA148" s="1646" t="s">
        <v>641</v>
      </c>
      <c r="GGB148" s="1728" t="s">
        <v>1699</v>
      </c>
      <c r="GGC148" s="1696"/>
      <c r="GGD148" s="1696"/>
      <c r="GGE148" s="1696"/>
      <c r="GGF148" s="1696"/>
      <c r="GGG148" s="1697"/>
      <c r="GGI148" s="1646" t="s">
        <v>641</v>
      </c>
      <c r="GGJ148" s="1728" t="s">
        <v>1699</v>
      </c>
      <c r="GGK148" s="1696"/>
      <c r="GGL148" s="1696"/>
      <c r="GGM148" s="1696"/>
      <c r="GGN148" s="1696"/>
      <c r="GGO148" s="1697"/>
      <c r="GGQ148" s="1646" t="s">
        <v>641</v>
      </c>
      <c r="GGR148" s="1728" t="s">
        <v>1699</v>
      </c>
      <c r="GGS148" s="1696"/>
      <c r="GGT148" s="1696"/>
      <c r="GGU148" s="1696"/>
      <c r="GGV148" s="1696"/>
      <c r="GGW148" s="1697"/>
      <c r="GGY148" s="1646" t="s">
        <v>641</v>
      </c>
      <c r="GGZ148" s="1728" t="s">
        <v>1699</v>
      </c>
      <c r="GHA148" s="1696"/>
      <c r="GHB148" s="1696"/>
      <c r="GHC148" s="1696"/>
      <c r="GHD148" s="1696"/>
      <c r="GHE148" s="1697"/>
      <c r="GHG148" s="1646" t="s">
        <v>641</v>
      </c>
      <c r="GHH148" s="1728" t="s">
        <v>1699</v>
      </c>
      <c r="GHI148" s="1696"/>
      <c r="GHJ148" s="1696"/>
      <c r="GHK148" s="1696"/>
      <c r="GHL148" s="1696"/>
      <c r="GHM148" s="1697"/>
      <c r="GHO148" s="1646" t="s">
        <v>641</v>
      </c>
      <c r="GHP148" s="1728" t="s">
        <v>1699</v>
      </c>
      <c r="GHQ148" s="1696"/>
      <c r="GHR148" s="1696"/>
      <c r="GHS148" s="1696"/>
      <c r="GHT148" s="1696"/>
      <c r="GHU148" s="1697"/>
      <c r="GHW148" s="1646" t="s">
        <v>641</v>
      </c>
      <c r="GHX148" s="1728" t="s">
        <v>1699</v>
      </c>
      <c r="GHY148" s="1696"/>
      <c r="GHZ148" s="1696"/>
      <c r="GIA148" s="1696"/>
      <c r="GIB148" s="1696"/>
      <c r="GIC148" s="1697"/>
      <c r="GIE148" s="1646" t="s">
        <v>641</v>
      </c>
      <c r="GIF148" s="1728" t="s">
        <v>1699</v>
      </c>
      <c r="GIG148" s="1696"/>
      <c r="GIH148" s="1696"/>
      <c r="GII148" s="1696"/>
      <c r="GIJ148" s="1696"/>
      <c r="GIK148" s="1697"/>
      <c r="GIM148" s="1646" t="s">
        <v>641</v>
      </c>
      <c r="GIN148" s="1728" t="s">
        <v>1699</v>
      </c>
      <c r="GIO148" s="1696"/>
      <c r="GIP148" s="1696"/>
      <c r="GIQ148" s="1696"/>
      <c r="GIR148" s="1696"/>
      <c r="GIS148" s="1697"/>
      <c r="GIU148" s="1646" t="s">
        <v>641</v>
      </c>
      <c r="GIV148" s="1728" t="s">
        <v>1699</v>
      </c>
      <c r="GIW148" s="1696"/>
      <c r="GIX148" s="1696"/>
      <c r="GIY148" s="1696"/>
      <c r="GIZ148" s="1696"/>
      <c r="GJA148" s="1697"/>
      <c r="GJC148" s="1646" t="s">
        <v>641</v>
      </c>
      <c r="GJD148" s="1728" t="s">
        <v>1699</v>
      </c>
      <c r="GJE148" s="1696"/>
      <c r="GJF148" s="1696"/>
      <c r="GJG148" s="1696"/>
      <c r="GJH148" s="1696"/>
      <c r="GJI148" s="1697"/>
      <c r="GJK148" s="1646" t="s">
        <v>641</v>
      </c>
      <c r="GJL148" s="1728" t="s">
        <v>1699</v>
      </c>
      <c r="GJM148" s="1696"/>
      <c r="GJN148" s="1696"/>
      <c r="GJO148" s="1696"/>
      <c r="GJP148" s="1696"/>
      <c r="GJQ148" s="1697"/>
      <c r="GJS148" s="1646" t="s">
        <v>641</v>
      </c>
      <c r="GJT148" s="1728" t="s">
        <v>1699</v>
      </c>
      <c r="GJU148" s="1696"/>
      <c r="GJV148" s="1696"/>
      <c r="GJW148" s="1696"/>
      <c r="GJX148" s="1696"/>
      <c r="GJY148" s="1697"/>
      <c r="GKA148" s="1646" t="s">
        <v>641</v>
      </c>
      <c r="GKB148" s="1728" t="s">
        <v>1699</v>
      </c>
      <c r="GKC148" s="1696"/>
      <c r="GKD148" s="1696"/>
      <c r="GKE148" s="1696"/>
      <c r="GKF148" s="1696"/>
      <c r="GKG148" s="1697"/>
      <c r="GKI148" s="1646" t="s">
        <v>641</v>
      </c>
      <c r="GKJ148" s="1728" t="s">
        <v>1699</v>
      </c>
      <c r="GKK148" s="1696"/>
      <c r="GKL148" s="1696"/>
      <c r="GKM148" s="1696"/>
      <c r="GKN148" s="1696"/>
      <c r="GKO148" s="1697"/>
      <c r="GKQ148" s="1646" t="s">
        <v>641</v>
      </c>
      <c r="GKR148" s="1728" t="s">
        <v>1699</v>
      </c>
      <c r="GKS148" s="1696"/>
      <c r="GKT148" s="1696"/>
      <c r="GKU148" s="1696"/>
      <c r="GKV148" s="1696"/>
      <c r="GKW148" s="1697"/>
      <c r="GKY148" s="1646" t="s">
        <v>641</v>
      </c>
      <c r="GKZ148" s="1728" t="s">
        <v>1699</v>
      </c>
      <c r="GLA148" s="1696"/>
      <c r="GLB148" s="1696"/>
      <c r="GLC148" s="1696"/>
      <c r="GLD148" s="1696"/>
      <c r="GLE148" s="1697"/>
      <c r="GLG148" s="1646" t="s">
        <v>641</v>
      </c>
      <c r="GLH148" s="1728" t="s">
        <v>1699</v>
      </c>
      <c r="GLI148" s="1696"/>
      <c r="GLJ148" s="1696"/>
      <c r="GLK148" s="1696"/>
      <c r="GLL148" s="1696"/>
      <c r="GLM148" s="1697"/>
      <c r="GLO148" s="1646" t="s">
        <v>641</v>
      </c>
      <c r="GLP148" s="1728" t="s">
        <v>1699</v>
      </c>
      <c r="GLQ148" s="1696"/>
      <c r="GLR148" s="1696"/>
      <c r="GLS148" s="1696"/>
      <c r="GLT148" s="1696"/>
      <c r="GLU148" s="1697"/>
      <c r="GLW148" s="1646" t="s">
        <v>641</v>
      </c>
      <c r="GLX148" s="1728" t="s">
        <v>1699</v>
      </c>
      <c r="GLY148" s="1696"/>
      <c r="GLZ148" s="1696"/>
      <c r="GMA148" s="1696"/>
      <c r="GMB148" s="1696"/>
      <c r="GMC148" s="1697"/>
      <c r="GME148" s="1646" t="s">
        <v>641</v>
      </c>
      <c r="GMF148" s="1728" t="s">
        <v>1699</v>
      </c>
      <c r="GMG148" s="1696"/>
      <c r="GMH148" s="1696"/>
      <c r="GMI148" s="1696"/>
      <c r="GMJ148" s="1696"/>
      <c r="GMK148" s="1697"/>
      <c r="GMM148" s="1646" t="s">
        <v>641</v>
      </c>
      <c r="GMN148" s="1728" t="s">
        <v>1699</v>
      </c>
      <c r="GMO148" s="1696"/>
      <c r="GMP148" s="1696"/>
      <c r="GMQ148" s="1696"/>
      <c r="GMR148" s="1696"/>
      <c r="GMS148" s="1697"/>
      <c r="GMU148" s="1646" t="s">
        <v>641</v>
      </c>
      <c r="GMV148" s="1728" t="s">
        <v>1699</v>
      </c>
      <c r="GMW148" s="1696"/>
      <c r="GMX148" s="1696"/>
      <c r="GMY148" s="1696"/>
      <c r="GMZ148" s="1696"/>
      <c r="GNA148" s="1697"/>
      <c r="GNC148" s="1646" t="s">
        <v>641</v>
      </c>
      <c r="GND148" s="1728" t="s">
        <v>1699</v>
      </c>
      <c r="GNE148" s="1696"/>
      <c r="GNF148" s="1696"/>
      <c r="GNG148" s="1696"/>
      <c r="GNH148" s="1696"/>
      <c r="GNI148" s="1697"/>
      <c r="GNK148" s="1646" t="s">
        <v>641</v>
      </c>
      <c r="GNL148" s="1728" t="s">
        <v>1699</v>
      </c>
      <c r="GNM148" s="1696"/>
      <c r="GNN148" s="1696"/>
      <c r="GNO148" s="1696"/>
      <c r="GNP148" s="1696"/>
      <c r="GNQ148" s="1697"/>
      <c r="GNS148" s="1646" t="s">
        <v>641</v>
      </c>
      <c r="GNT148" s="1728" t="s">
        <v>1699</v>
      </c>
      <c r="GNU148" s="1696"/>
      <c r="GNV148" s="1696"/>
      <c r="GNW148" s="1696"/>
      <c r="GNX148" s="1696"/>
      <c r="GNY148" s="1697"/>
      <c r="GOA148" s="1646" t="s">
        <v>641</v>
      </c>
      <c r="GOB148" s="1728" t="s">
        <v>1699</v>
      </c>
      <c r="GOC148" s="1696"/>
      <c r="GOD148" s="1696"/>
      <c r="GOE148" s="1696"/>
      <c r="GOF148" s="1696"/>
      <c r="GOG148" s="1697"/>
      <c r="GOI148" s="1646" t="s">
        <v>641</v>
      </c>
      <c r="GOJ148" s="1728" t="s">
        <v>1699</v>
      </c>
      <c r="GOK148" s="1696"/>
      <c r="GOL148" s="1696"/>
      <c r="GOM148" s="1696"/>
      <c r="GON148" s="1696"/>
      <c r="GOO148" s="1697"/>
      <c r="GOQ148" s="1646" t="s">
        <v>641</v>
      </c>
      <c r="GOR148" s="1728" t="s">
        <v>1699</v>
      </c>
      <c r="GOS148" s="1696"/>
      <c r="GOT148" s="1696"/>
      <c r="GOU148" s="1696"/>
      <c r="GOV148" s="1696"/>
      <c r="GOW148" s="1697"/>
      <c r="GOY148" s="1646" t="s">
        <v>641</v>
      </c>
      <c r="GOZ148" s="1728" t="s">
        <v>1699</v>
      </c>
      <c r="GPA148" s="1696"/>
      <c r="GPB148" s="1696"/>
      <c r="GPC148" s="1696"/>
      <c r="GPD148" s="1696"/>
      <c r="GPE148" s="1697"/>
      <c r="GPG148" s="1646" t="s">
        <v>641</v>
      </c>
      <c r="GPH148" s="1728" t="s">
        <v>1699</v>
      </c>
      <c r="GPI148" s="1696"/>
      <c r="GPJ148" s="1696"/>
      <c r="GPK148" s="1696"/>
      <c r="GPL148" s="1696"/>
      <c r="GPM148" s="1697"/>
      <c r="GPO148" s="1646" t="s">
        <v>641</v>
      </c>
      <c r="GPP148" s="1728" t="s">
        <v>1699</v>
      </c>
      <c r="GPQ148" s="1696"/>
      <c r="GPR148" s="1696"/>
      <c r="GPS148" s="1696"/>
      <c r="GPT148" s="1696"/>
      <c r="GPU148" s="1697"/>
      <c r="GPW148" s="1646" t="s">
        <v>641</v>
      </c>
      <c r="GPX148" s="1728" t="s">
        <v>1699</v>
      </c>
      <c r="GPY148" s="1696"/>
      <c r="GPZ148" s="1696"/>
      <c r="GQA148" s="1696"/>
      <c r="GQB148" s="1696"/>
      <c r="GQC148" s="1697"/>
      <c r="GQE148" s="1646" t="s">
        <v>641</v>
      </c>
      <c r="GQF148" s="1728" t="s">
        <v>1699</v>
      </c>
      <c r="GQG148" s="1696"/>
      <c r="GQH148" s="1696"/>
      <c r="GQI148" s="1696"/>
      <c r="GQJ148" s="1696"/>
      <c r="GQK148" s="1697"/>
      <c r="GQM148" s="1646" t="s">
        <v>641</v>
      </c>
      <c r="GQN148" s="1728" t="s">
        <v>1699</v>
      </c>
      <c r="GQO148" s="1696"/>
      <c r="GQP148" s="1696"/>
      <c r="GQQ148" s="1696"/>
      <c r="GQR148" s="1696"/>
      <c r="GQS148" s="1697"/>
      <c r="GQU148" s="1646" t="s">
        <v>641</v>
      </c>
      <c r="GQV148" s="1728" t="s">
        <v>1699</v>
      </c>
      <c r="GQW148" s="1696"/>
      <c r="GQX148" s="1696"/>
      <c r="GQY148" s="1696"/>
      <c r="GQZ148" s="1696"/>
      <c r="GRA148" s="1697"/>
      <c r="GRC148" s="1646" t="s">
        <v>641</v>
      </c>
      <c r="GRD148" s="1728" t="s">
        <v>1699</v>
      </c>
      <c r="GRE148" s="1696"/>
      <c r="GRF148" s="1696"/>
      <c r="GRG148" s="1696"/>
      <c r="GRH148" s="1696"/>
      <c r="GRI148" s="1697"/>
      <c r="GRK148" s="1646" t="s">
        <v>641</v>
      </c>
      <c r="GRL148" s="1728" t="s">
        <v>1699</v>
      </c>
      <c r="GRM148" s="1696"/>
      <c r="GRN148" s="1696"/>
      <c r="GRO148" s="1696"/>
      <c r="GRP148" s="1696"/>
      <c r="GRQ148" s="1697"/>
      <c r="GRS148" s="1646" t="s">
        <v>641</v>
      </c>
      <c r="GRT148" s="1728" t="s">
        <v>1699</v>
      </c>
      <c r="GRU148" s="1696"/>
      <c r="GRV148" s="1696"/>
      <c r="GRW148" s="1696"/>
      <c r="GRX148" s="1696"/>
      <c r="GRY148" s="1697"/>
      <c r="GSA148" s="1646" t="s">
        <v>641</v>
      </c>
      <c r="GSB148" s="1728" t="s">
        <v>1699</v>
      </c>
      <c r="GSC148" s="1696"/>
      <c r="GSD148" s="1696"/>
      <c r="GSE148" s="1696"/>
      <c r="GSF148" s="1696"/>
      <c r="GSG148" s="1697"/>
      <c r="GSI148" s="1646" t="s">
        <v>641</v>
      </c>
      <c r="GSJ148" s="1728" t="s">
        <v>1699</v>
      </c>
      <c r="GSK148" s="1696"/>
      <c r="GSL148" s="1696"/>
      <c r="GSM148" s="1696"/>
      <c r="GSN148" s="1696"/>
      <c r="GSO148" s="1697"/>
      <c r="GSQ148" s="1646" t="s">
        <v>641</v>
      </c>
      <c r="GSR148" s="1728" t="s">
        <v>1699</v>
      </c>
      <c r="GSS148" s="1696"/>
      <c r="GST148" s="1696"/>
      <c r="GSU148" s="1696"/>
      <c r="GSV148" s="1696"/>
      <c r="GSW148" s="1697"/>
      <c r="GSY148" s="1646" t="s">
        <v>641</v>
      </c>
      <c r="GSZ148" s="1728" t="s">
        <v>1699</v>
      </c>
      <c r="GTA148" s="1696"/>
      <c r="GTB148" s="1696"/>
      <c r="GTC148" s="1696"/>
      <c r="GTD148" s="1696"/>
      <c r="GTE148" s="1697"/>
      <c r="GTG148" s="1646" t="s">
        <v>641</v>
      </c>
      <c r="GTH148" s="1728" t="s">
        <v>1699</v>
      </c>
      <c r="GTI148" s="1696"/>
      <c r="GTJ148" s="1696"/>
      <c r="GTK148" s="1696"/>
      <c r="GTL148" s="1696"/>
      <c r="GTM148" s="1697"/>
      <c r="GTO148" s="1646" t="s">
        <v>641</v>
      </c>
      <c r="GTP148" s="1728" t="s">
        <v>1699</v>
      </c>
      <c r="GTQ148" s="1696"/>
      <c r="GTR148" s="1696"/>
      <c r="GTS148" s="1696"/>
      <c r="GTT148" s="1696"/>
      <c r="GTU148" s="1697"/>
      <c r="GTW148" s="1646" t="s">
        <v>641</v>
      </c>
      <c r="GTX148" s="1728" t="s">
        <v>1699</v>
      </c>
      <c r="GTY148" s="1696"/>
      <c r="GTZ148" s="1696"/>
      <c r="GUA148" s="1696"/>
      <c r="GUB148" s="1696"/>
      <c r="GUC148" s="1697"/>
      <c r="GUE148" s="1646" t="s">
        <v>641</v>
      </c>
      <c r="GUF148" s="1728" t="s">
        <v>1699</v>
      </c>
      <c r="GUG148" s="1696"/>
      <c r="GUH148" s="1696"/>
      <c r="GUI148" s="1696"/>
      <c r="GUJ148" s="1696"/>
      <c r="GUK148" s="1697"/>
      <c r="GUM148" s="1646" t="s">
        <v>641</v>
      </c>
      <c r="GUN148" s="1728" t="s">
        <v>1699</v>
      </c>
      <c r="GUO148" s="1696"/>
      <c r="GUP148" s="1696"/>
      <c r="GUQ148" s="1696"/>
      <c r="GUR148" s="1696"/>
      <c r="GUS148" s="1697"/>
      <c r="GUU148" s="1646" t="s">
        <v>641</v>
      </c>
      <c r="GUV148" s="1728" t="s">
        <v>1699</v>
      </c>
      <c r="GUW148" s="1696"/>
      <c r="GUX148" s="1696"/>
      <c r="GUY148" s="1696"/>
      <c r="GUZ148" s="1696"/>
      <c r="GVA148" s="1697"/>
      <c r="GVC148" s="1646" t="s">
        <v>641</v>
      </c>
      <c r="GVD148" s="1728" t="s">
        <v>1699</v>
      </c>
      <c r="GVE148" s="1696"/>
      <c r="GVF148" s="1696"/>
      <c r="GVG148" s="1696"/>
      <c r="GVH148" s="1696"/>
      <c r="GVI148" s="1697"/>
      <c r="GVK148" s="1646" t="s">
        <v>641</v>
      </c>
      <c r="GVL148" s="1728" t="s">
        <v>1699</v>
      </c>
      <c r="GVM148" s="1696"/>
      <c r="GVN148" s="1696"/>
      <c r="GVO148" s="1696"/>
      <c r="GVP148" s="1696"/>
      <c r="GVQ148" s="1697"/>
      <c r="GVS148" s="1646" t="s">
        <v>641</v>
      </c>
      <c r="GVT148" s="1728" t="s">
        <v>1699</v>
      </c>
      <c r="GVU148" s="1696"/>
      <c r="GVV148" s="1696"/>
      <c r="GVW148" s="1696"/>
      <c r="GVX148" s="1696"/>
      <c r="GVY148" s="1697"/>
      <c r="GWA148" s="1646" t="s">
        <v>641</v>
      </c>
      <c r="GWB148" s="1728" t="s">
        <v>1699</v>
      </c>
      <c r="GWC148" s="1696"/>
      <c r="GWD148" s="1696"/>
      <c r="GWE148" s="1696"/>
      <c r="GWF148" s="1696"/>
      <c r="GWG148" s="1697"/>
      <c r="GWI148" s="1646" t="s">
        <v>641</v>
      </c>
      <c r="GWJ148" s="1728" t="s">
        <v>1699</v>
      </c>
      <c r="GWK148" s="1696"/>
      <c r="GWL148" s="1696"/>
      <c r="GWM148" s="1696"/>
      <c r="GWN148" s="1696"/>
      <c r="GWO148" s="1697"/>
      <c r="GWQ148" s="1646" t="s">
        <v>641</v>
      </c>
      <c r="GWR148" s="1728" t="s">
        <v>1699</v>
      </c>
      <c r="GWS148" s="1696"/>
      <c r="GWT148" s="1696"/>
      <c r="GWU148" s="1696"/>
      <c r="GWV148" s="1696"/>
      <c r="GWW148" s="1697"/>
      <c r="GWY148" s="1646" t="s">
        <v>641</v>
      </c>
      <c r="GWZ148" s="1728" t="s">
        <v>1699</v>
      </c>
      <c r="GXA148" s="1696"/>
      <c r="GXB148" s="1696"/>
      <c r="GXC148" s="1696"/>
      <c r="GXD148" s="1696"/>
      <c r="GXE148" s="1697"/>
      <c r="GXG148" s="1646" t="s">
        <v>641</v>
      </c>
      <c r="GXH148" s="1728" t="s">
        <v>1699</v>
      </c>
      <c r="GXI148" s="1696"/>
      <c r="GXJ148" s="1696"/>
      <c r="GXK148" s="1696"/>
      <c r="GXL148" s="1696"/>
      <c r="GXM148" s="1697"/>
      <c r="GXO148" s="1646" t="s">
        <v>641</v>
      </c>
      <c r="GXP148" s="1728" t="s">
        <v>1699</v>
      </c>
      <c r="GXQ148" s="1696"/>
      <c r="GXR148" s="1696"/>
      <c r="GXS148" s="1696"/>
      <c r="GXT148" s="1696"/>
      <c r="GXU148" s="1697"/>
      <c r="GXW148" s="1646" t="s">
        <v>641</v>
      </c>
      <c r="GXX148" s="1728" t="s">
        <v>1699</v>
      </c>
      <c r="GXY148" s="1696"/>
      <c r="GXZ148" s="1696"/>
      <c r="GYA148" s="1696"/>
      <c r="GYB148" s="1696"/>
      <c r="GYC148" s="1697"/>
      <c r="GYE148" s="1646" t="s">
        <v>641</v>
      </c>
      <c r="GYF148" s="1728" t="s">
        <v>1699</v>
      </c>
      <c r="GYG148" s="1696"/>
      <c r="GYH148" s="1696"/>
      <c r="GYI148" s="1696"/>
      <c r="GYJ148" s="1696"/>
      <c r="GYK148" s="1697"/>
      <c r="GYM148" s="1646" t="s">
        <v>641</v>
      </c>
      <c r="GYN148" s="1728" t="s">
        <v>1699</v>
      </c>
      <c r="GYO148" s="1696"/>
      <c r="GYP148" s="1696"/>
      <c r="GYQ148" s="1696"/>
      <c r="GYR148" s="1696"/>
      <c r="GYS148" s="1697"/>
      <c r="GYU148" s="1646" t="s">
        <v>641</v>
      </c>
      <c r="GYV148" s="1728" t="s">
        <v>1699</v>
      </c>
      <c r="GYW148" s="1696"/>
      <c r="GYX148" s="1696"/>
      <c r="GYY148" s="1696"/>
      <c r="GYZ148" s="1696"/>
      <c r="GZA148" s="1697"/>
      <c r="GZC148" s="1646" t="s">
        <v>641</v>
      </c>
      <c r="GZD148" s="1728" t="s">
        <v>1699</v>
      </c>
      <c r="GZE148" s="1696"/>
      <c r="GZF148" s="1696"/>
      <c r="GZG148" s="1696"/>
      <c r="GZH148" s="1696"/>
      <c r="GZI148" s="1697"/>
      <c r="GZK148" s="1646" t="s">
        <v>641</v>
      </c>
      <c r="GZL148" s="1728" t="s">
        <v>1699</v>
      </c>
      <c r="GZM148" s="1696"/>
      <c r="GZN148" s="1696"/>
      <c r="GZO148" s="1696"/>
      <c r="GZP148" s="1696"/>
      <c r="GZQ148" s="1697"/>
      <c r="GZS148" s="1646" t="s">
        <v>641</v>
      </c>
      <c r="GZT148" s="1728" t="s">
        <v>1699</v>
      </c>
      <c r="GZU148" s="1696"/>
      <c r="GZV148" s="1696"/>
      <c r="GZW148" s="1696"/>
      <c r="GZX148" s="1696"/>
      <c r="GZY148" s="1697"/>
      <c r="HAA148" s="1646" t="s">
        <v>641</v>
      </c>
      <c r="HAB148" s="1728" t="s">
        <v>1699</v>
      </c>
      <c r="HAC148" s="1696"/>
      <c r="HAD148" s="1696"/>
      <c r="HAE148" s="1696"/>
      <c r="HAF148" s="1696"/>
      <c r="HAG148" s="1697"/>
      <c r="HAI148" s="1646" t="s">
        <v>641</v>
      </c>
      <c r="HAJ148" s="1728" t="s">
        <v>1699</v>
      </c>
      <c r="HAK148" s="1696"/>
      <c r="HAL148" s="1696"/>
      <c r="HAM148" s="1696"/>
      <c r="HAN148" s="1696"/>
      <c r="HAO148" s="1697"/>
      <c r="HAQ148" s="1646" t="s">
        <v>641</v>
      </c>
      <c r="HAR148" s="1728" t="s">
        <v>1699</v>
      </c>
      <c r="HAS148" s="1696"/>
      <c r="HAT148" s="1696"/>
      <c r="HAU148" s="1696"/>
      <c r="HAV148" s="1696"/>
      <c r="HAW148" s="1697"/>
      <c r="HAY148" s="1646" t="s">
        <v>641</v>
      </c>
      <c r="HAZ148" s="1728" t="s">
        <v>1699</v>
      </c>
      <c r="HBA148" s="1696"/>
      <c r="HBB148" s="1696"/>
      <c r="HBC148" s="1696"/>
      <c r="HBD148" s="1696"/>
      <c r="HBE148" s="1697"/>
      <c r="HBG148" s="1646" t="s">
        <v>641</v>
      </c>
      <c r="HBH148" s="1728" t="s">
        <v>1699</v>
      </c>
      <c r="HBI148" s="1696"/>
      <c r="HBJ148" s="1696"/>
      <c r="HBK148" s="1696"/>
      <c r="HBL148" s="1696"/>
      <c r="HBM148" s="1697"/>
      <c r="HBO148" s="1646" t="s">
        <v>641</v>
      </c>
      <c r="HBP148" s="1728" t="s">
        <v>1699</v>
      </c>
      <c r="HBQ148" s="1696"/>
      <c r="HBR148" s="1696"/>
      <c r="HBS148" s="1696"/>
      <c r="HBT148" s="1696"/>
      <c r="HBU148" s="1697"/>
      <c r="HBW148" s="1646" t="s">
        <v>641</v>
      </c>
      <c r="HBX148" s="1728" t="s">
        <v>1699</v>
      </c>
      <c r="HBY148" s="1696"/>
      <c r="HBZ148" s="1696"/>
      <c r="HCA148" s="1696"/>
      <c r="HCB148" s="1696"/>
      <c r="HCC148" s="1697"/>
      <c r="HCE148" s="1646" t="s">
        <v>641</v>
      </c>
      <c r="HCF148" s="1728" t="s">
        <v>1699</v>
      </c>
      <c r="HCG148" s="1696"/>
      <c r="HCH148" s="1696"/>
      <c r="HCI148" s="1696"/>
      <c r="HCJ148" s="1696"/>
      <c r="HCK148" s="1697"/>
      <c r="HCM148" s="1646" t="s">
        <v>641</v>
      </c>
      <c r="HCN148" s="1728" t="s">
        <v>1699</v>
      </c>
      <c r="HCO148" s="1696"/>
      <c r="HCP148" s="1696"/>
      <c r="HCQ148" s="1696"/>
      <c r="HCR148" s="1696"/>
      <c r="HCS148" s="1697"/>
      <c r="HCU148" s="1646" t="s">
        <v>641</v>
      </c>
      <c r="HCV148" s="1728" t="s">
        <v>1699</v>
      </c>
      <c r="HCW148" s="1696"/>
      <c r="HCX148" s="1696"/>
      <c r="HCY148" s="1696"/>
      <c r="HCZ148" s="1696"/>
      <c r="HDA148" s="1697"/>
      <c r="HDC148" s="1646" t="s">
        <v>641</v>
      </c>
      <c r="HDD148" s="1728" t="s">
        <v>1699</v>
      </c>
      <c r="HDE148" s="1696"/>
      <c r="HDF148" s="1696"/>
      <c r="HDG148" s="1696"/>
      <c r="HDH148" s="1696"/>
      <c r="HDI148" s="1697"/>
      <c r="HDK148" s="1646" t="s">
        <v>641</v>
      </c>
      <c r="HDL148" s="1728" t="s">
        <v>1699</v>
      </c>
      <c r="HDM148" s="1696"/>
      <c r="HDN148" s="1696"/>
      <c r="HDO148" s="1696"/>
      <c r="HDP148" s="1696"/>
      <c r="HDQ148" s="1697"/>
      <c r="HDS148" s="1646" t="s">
        <v>641</v>
      </c>
      <c r="HDT148" s="1728" t="s">
        <v>1699</v>
      </c>
      <c r="HDU148" s="1696"/>
      <c r="HDV148" s="1696"/>
      <c r="HDW148" s="1696"/>
      <c r="HDX148" s="1696"/>
      <c r="HDY148" s="1697"/>
      <c r="HEA148" s="1646" t="s">
        <v>641</v>
      </c>
      <c r="HEB148" s="1728" t="s">
        <v>1699</v>
      </c>
      <c r="HEC148" s="1696"/>
      <c r="HED148" s="1696"/>
      <c r="HEE148" s="1696"/>
      <c r="HEF148" s="1696"/>
      <c r="HEG148" s="1697"/>
      <c r="HEI148" s="1646" t="s">
        <v>641</v>
      </c>
      <c r="HEJ148" s="1728" t="s">
        <v>1699</v>
      </c>
      <c r="HEK148" s="1696"/>
      <c r="HEL148" s="1696"/>
      <c r="HEM148" s="1696"/>
      <c r="HEN148" s="1696"/>
      <c r="HEO148" s="1697"/>
      <c r="HEQ148" s="1646" t="s">
        <v>641</v>
      </c>
      <c r="HER148" s="1728" t="s">
        <v>1699</v>
      </c>
      <c r="HES148" s="1696"/>
      <c r="HET148" s="1696"/>
      <c r="HEU148" s="1696"/>
      <c r="HEV148" s="1696"/>
      <c r="HEW148" s="1697"/>
      <c r="HEY148" s="1646" t="s">
        <v>641</v>
      </c>
      <c r="HEZ148" s="1728" t="s">
        <v>1699</v>
      </c>
      <c r="HFA148" s="1696"/>
      <c r="HFB148" s="1696"/>
      <c r="HFC148" s="1696"/>
      <c r="HFD148" s="1696"/>
      <c r="HFE148" s="1697"/>
      <c r="HFG148" s="1646" t="s">
        <v>641</v>
      </c>
      <c r="HFH148" s="1728" t="s">
        <v>1699</v>
      </c>
      <c r="HFI148" s="1696"/>
      <c r="HFJ148" s="1696"/>
      <c r="HFK148" s="1696"/>
      <c r="HFL148" s="1696"/>
      <c r="HFM148" s="1697"/>
      <c r="HFO148" s="1646" t="s">
        <v>641</v>
      </c>
      <c r="HFP148" s="1728" t="s">
        <v>1699</v>
      </c>
      <c r="HFQ148" s="1696"/>
      <c r="HFR148" s="1696"/>
      <c r="HFS148" s="1696"/>
      <c r="HFT148" s="1696"/>
      <c r="HFU148" s="1697"/>
      <c r="HFW148" s="1646" t="s">
        <v>641</v>
      </c>
      <c r="HFX148" s="1728" t="s">
        <v>1699</v>
      </c>
      <c r="HFY148" s="1696"/>
      <c r="HFZ148" s="1696"/>
      <c r="HGA148" s="1696"/>
      <c r="HGB148" s="1696"/>
      <c r="HGC148" s="1697"/>
      <c r="HGE148" s="1646" t="s">
        <v>641</v>
      </c>
      <c r="HGF148" s="1728" t="s">
        <v>1699</v>
      </c>
      <c r="HGG148" s="1696"/>
      <c r="HGH148" s="1696"/>
      <c r="HGI148" s="1696"/>
      <c r="HGJ148" s="1696"/>
      <c r="HGK148" s="1697"/>
      <c r="HGM148" s="1646" t="s">
        <v>641</v>
      </c>
      <c r="HGN148" s="1728" t="s">
        <v>1699</v>
      </c>
      <c r="HGO148" s="1696"/>
      <c r="HGP148" s="1696"/>
      <c r="HGQ148" s="1696"/>
      <c r="HGR148" s="1696"/>
      <c r="HGS148" s="1697"/>
      <c r="HGU148" s="1646" t="s">
        <v>641</v>
      </c>
      <c r="HGV148" s="1728" t="s">
        <v>1699</v>
      </c>
      <c r="HGW148" s="1696"/>
      <c r="HGX148" s="1696"/>
      <c r="HGY148" s="1696"/>
      <c r="HGZ148" s="1696"/>
      <c r="HHA148" s="1697"/>
      <c r="HHC148" s="1646" t="s">
        <v>641</v>
      </c>
      <c r="HHD148" s="1728" t="s">
        <v>1699</v>
      </c>
      <c r="HHE148" s="1696"/>
      <c r="HHF148" s="1696"/>
      <c r="HHG148" s="1696"/>
      <c r="HHH148" s="1696"/>
      <c r="HHI148" s="1697"/>
      <c r="HHK148" s="1646" t="s">
        <v>641</v>
      </c>
      <c r="HHL148" s="1728" t="s">
        <v>1699</v>
      </c>
      <c r="HHM148" s="1696"/>
      <c r="HHN148" s="1696"/>
      <c r="HHO148" s="1696"/>
      <c r="HHP148" s="1696"/>
      <c r="HHQ148" s="1697"/>
      <c r="HHS148" s="1646" t="s">
        <v>641</v>
      </c>
      <c r="HHT148" s="1728" t="s">
        <v>1699</v>
      </c>
      <c r="HHU148" s="1696"/>
      <c r="HHV148" s="1696"/>
      <c r="HHW148" s="1696"/>
      <c r="HHX148" s="1696"/>
      <c r="HHY148" s="1697"/>
      <c r="HIA148" s="1646" t="s">
        <v>641</v>
      </c>
      <c r="HIB148" s="1728" t="s">
        <v>1699</v>
      </c>
      <c r="HIC148" s="1696"/>
      <c r="HID148" s="1696"/>
      <c r="HIE148" s="1696"/>
      <c r="HIF148" s="1696"/>
      <c r="HIG148" s="1697"/>
      <c r="HII148" s="1646" t="s">
        <v>641</v>
      </c>
      <c r="HIJ148" s="1728" t="s">
        <v>1699</v>
      </c>
      <c r="HIK148" s="1696"/>
      <c r="HIL148" s="1696"/>
      <c r="HIM148" s="1696"/>
      <c r="HIN148" s="1696"/>
      <c r="HIO148" s="1697"/>
      <c r="HIQ148" s="1646" t="s">
        <v>641</v>
      </c>
      <c r="HIR148" s="1728" t="s">
        <v>1699</v>
      </c>
      <c r="HIS148" s="1696"/>
      <c r="HIT148" s="1696"/>
      <c r="HIU148" s="1696"/>
      <c r="HIV148" s="1696"/>
      <c r="HIW148" s="1697"/>
      <c r="HIY148" s="1646" t="s">
        <v>641</v>
      </c>
      <c r="HIZ148" s="1728" t="s">
        <v>1699</v>
      </c>
      <c r="HJA148" s="1696"/>
      <c r="HJB148" s="1696"/>
      <c r="HJC148" s="1696"/>
      <c r="HJD148" s="1696"/>
      <c r="HJE148" s="1697"/>
      <c r="HJG148" s="1646" t="s">
        <v>641</v>
      </c>
      <c r="HJH148" s="1728" t="s">
        <v>1699</v>
      </c>
      <c r="HJI148" s="1696"/>
      <c r="HJJ148" s="1696"/>
      <c r="HJK148" s="1696"/>
      <c r="HJL148" s="1696"/>
      <c r="HJM148" s="1697"/>
      <c r="HJO148" s="1646" t="s">
        <v>641</v>
      </c>
      <c r="HJP148" s="1728" t="s">
        <v>1699</v>
      </c>
      <c r="HJQ148" s="1696"/>
      <c r="HJR148" s="1696"/>
      <c r="HJS148" s="1696"/>
      <c r="HJT148" s="1696"/>
      <c r="HJU148" s="1697"/>
      <c r="HJW148" s="1646" t="s">
        <v>641</v>
      </c>
      <c r="HJX148" s="1728" t="s">
        <v>1699</v>
      </c>
      <c r="HJY148" s="1696"/>
      <c r="HJZ148" s="1696"/>
      <c r="HKA148" s="1696"/>
      <c r="HKB148" s="1696"/>
      <c r="HKC148" s="1697"/>
      <c r="HKE148" s="1646" t="s">
        <v>641</v>
      </c>
      <c r="HKF148" s="1728" t="s">
        <v>1699</v>
      </c>
      <c r="HKG148" s="1696"/>
      <c r="HKH148" s="1696"/>
      <c r="HKI148" s="1696"/>
      <c r="HKJ148" s="1696"/>
      <c r="HKK148" s="1697"/>
      <c r="HKM148" s="1646" t="s">
        <v>641</v>
      </c>
      <c r="HKN148" s="1728" t="s">
        <v>1699</v>
      </c>
      <c r="HKO148" s="1696"/>
      <c r="HKP148" s="1696"/>
      <c r="HKQ148" s="1696"/>
      <c r="HKR148" s="1696"/>
      <c r="HKS148" s="1697"/>
      <c r="HKU148" s="1646" t="s">
        <v>641</v>
      </c>
      <c r="HKV148" s="1728" t="s">
        <v>1699</v>
      </c>
      <c r="HKW148" s="1696"/>
      <c r="HKX148" s="1696"/>
      <c r="HKY148" s="1696"/>
      <c r="HKZ148" s="1696"/>
      <c r="HLA148" s="1697"/>
      <c r="HLC148" s="1646" t="s">
        <v>641</v>
      </c>
      <c r="HLD148" s="1728" t="s">
        <v>1699</v>
      </c>
      <c r="HLE148" s="1696"/>
      <c r="HLF148" s="1696"/>
      <c r="HLG148" s="1696"/>
      <c r="HLH148" s="1696"/>
      <c r="HLI148" s="1697"/>
      <c r="HLK148" s="1646" t="s">
        <v>641</v>
      </c>
      <c r="HLL148" s="1728" t="s">
        <v>1699</v>
      </c>
      <c r="HLM148" s="1696"/>
      <c r="HLN148" s="1696"/>
      <c r="HLO148" s="1696"/>
      <c r="HLP148" s="1696"/>
      <c r="HLQ148" s="1697"/>
      <c r="HLS148" s="1646" t="s">
        <v>641</v>
      </c>
      <c r="HLT148" s="1728" t="s">
        <v>1699</v>
      </c>
      <c r="HLU148" s="1696"/>
      <c r="HLV148" s="1696"/>
      <c r="HLW148" s="1696"/>
      <c r="HLX148" s="1696"/>
      <c r="HLY148" s="1697"/>
      <c r="HMA148" s="1646" t="s">
        <v>641</v>
      </c>
      <c r="HMB148" s="1728" t="s">
        <v>1699</v>
      </c>
      <c r="HMC148" s="1696"/>
      <c r="HMD148" s="1696"/>
      <c r="HME148" s="1696"/>
      <c r="HMF148" s="1696"/>
      <c r="HMG148" s="1697"/>
      <c r="HMI148" s="1646" t="s">
        <v>641</v>
      </c>
      <c r="HMJ148" s="1728" t="s">
        <v>1699</v>
      </c>
      <c r="HMK148" s="1696"/>
      <c r="HML148" s="1696"/>
      <c r="HMM148" s="1696"/>
      <c r="HMN148" s="1696"/>
      <c r="HMO148" s="1697"/>
      <c r="HMQ148" s="1646" t="s">
        <v>641</v>
      </c>
      <c r="HMR148" s="1728" t="s">
        <v>1699</v>
      </c>
      <c r="HMS148" s="1696"/>
      <c r="HMT148" s="1696"/>
      <c r="HMU148" s="1696"/>
      <c r="HMV148" s="1696"/>
      <c r="HMW148" s="1697"/>
      <c r="HMY148" s="1646" t="s">
        <v>641</v>
      </c>
      <c r="HMZ148" s="1728" t="s">
        <v>1699</v>
      </c>
      <c r="HNA148" s="1696"/>
      <c r="HNB148" s="1696"/>
      <c r="HNC148" s="1696"/>
      <c r="HND148" s="1696"/>
      <c r="HNE148" s="1697"/>
      <c r="HNG148" s="1646" t="s">
        <v>641</v>
      </c>
      <c r="HNH148" s="1728" t="s">
        <v>1699</v>
      </c>
      <c r="HNI148" s="1696"/>
      <c r="HNJ148" s="1696"/>
      <c r="HNK148" s="1696"/>
      <c r="HNL148" s="1696"/>
      <c r="HNM148" s="1697"/>
      <c r="HNO148" s="1646" t="s">
        <v>641</v>
      </c>
      <c r="HNP148" s="1728" t="s">
        <v>1699</v>
      </c>
      <c r="HNQ148" s="1696"/>
      <c r="HNR148" s="1696"/>
      <c r="HNS148" s="1696"/>
      <c r="HNT148" s="1696"/>
      <c r="HNU148" s="1697"/>
      <c r="HNW148" s="1646" t="s">
        <v>641</v>
      </c>
      <c r="HNX148" s="1728" t="s">
        <v>1699</v>
      </c>
      <c r="HNY148" s="1696"/>
      <c r="HNZ148" s="1696"/>
      <c r="HOA148" s="1696"/>
      <c r="HOB148" s="1696"/>
      <c r="HOC148" s="1697"/>
      <c r="HOE148" s="1646" t="s">
        <v>641</v>
      </c>
      <c r="HOF148" s="1728" t="s">
        <v>1699</v>
      </c>
      <c r="HOG148" s="1696"/>
      <c r="HOH148" s="1696"/>
      <c r="HOI148" s="1696"/>
      <c r="HOJ148" s="1696"/>
      <c r="HOK148" s="1697"/>
      <c r="HOM148" s="1646" t="s">
        <v>641</v>
      </c>
      <c r="HON148" s="1728" t="s">
        <v>1699</v>
      </c>
      <c r="HOO148" s="1696"/>
      <c r="HOP148" s="1696"/>
      <c r="HOQ148" s="1696"/>
      <c r="HOR148" s="1696"/>
      <c r="HOS148" s="1697"/>
      <c r="HOU148" s="1646" t="s">
        <v>641</v>
      </c>
      <c r="HOV148" s="1728" t="s">
        <v>1699</v>
      </c>
      <c r="HOW148" s="1696"/>
      <c r="HOX148" s="1696"/>
      <c r="HOY148" s="1696"/>
      <c r="HOZ148" s="1696"/>
      <c r="HPA148" s="1697"/>
      <c r="HPC148" s="1646" t="s">
        <v>641</v>
      </c>
      <c r="HPD148" s="1728" t="s">
        <v>1699</v>
      </c>
      <c r="HPE148" s="1696"/>
      <c r="HPF148" s="1696"/>
      <c r="HPG148" s="1696"/>
      <c r="HPH148" s="1696"/>
      <c r="HPI148" s="1697"/>
      <c r="HPK148" s="1646" t="s">
        <v>641</v>
      </c>
      <c r="HPL148" s="1728" t="s">
        <v>1699</v>
      </c>
      <c r="HPM148" s="1696"/>
      <c r="HPN148" s="1696"/>
      <c r="HPO148" s="1696"/>
      <c r="HPP148" s="1696"/>
      <c r="HPQ148" s="1697"/>
      <c r="HPS148" s="1646" t="s">
        <v>641</v>
      </c>
      <c r="HPT148" s="1728" t="s">
        <v>1699</v>
      </c>
      <c r="HPU148" s="1696"/>
      <c r="HPV148" s="1696"/>
      <c r="HPW148" s="1696"/>
      <c r="HPX148" s="1696"/>
      <c r="HPY148" s="1697"/>
      <c r="HQA148" s="1646" t="s">
        <v>641</v>
      </c>
      <c r="HQB148" s="1728" t="s">
        <v>1699</v>
      </c>
      <c r="HQC148" s="1696"/>
      <c r="HQD148" s="1696"/>
      <c r="HQE148" s="1696"/>
      <c r="HQF148" s="1696"/>
      <c r="HQG148" s="1697"/>
      <c r="HQI148" s="1646" t="s">
        <v>641</v>
      </c>
      <c r="HQJ148" s="1728" t="s">
        <v>1699</v>
      </c>
      <c r="HQK148" s="1696"/>
      <c r="HQL148" s="1696"/>
      <c r="HQM148" s="1696"/>
      <c r="HQN148" s="1696"/>
      <c r="HQO148" s="1697"/>
      <c r="HQQ148" s="1646" t="s">
        <v>641</v>
      </c>
      <c r="HQR148" s="1728" t="s">
        <v>1699</v>
      </c>
      <c r="HQS148" s="1696"/>
      <c r="HQT148" s="1696"/>
      <c r="HQU148" s="1696"/>
      <c r="HQV148" s="1696"/>
      <c r="HQW148" s="1697"/>
      <c r="HQY148" s="1646" t="s">
        <v>641</v>
      </c>
      <c r="HQZ148" s="1728" t="s">
        <v>1699</v>
      </c>
      <c r="HRA148" s="1696"/>
      <c r="HRB148" s="1696"/>
      <c r="HRC148" s="1696"/>
      <c r="HRD148" s="1696"/>
      <c r="HRE148" s="1697"/>
      <c r="HRG148" s="1646" t="s">
        <v>641</v>
      </c>
      <c r="HRH148" s="1728" t="s">
        <v>1699</v>
      </c>
      <c r="HRI148" s="1696"/>
      <c r="HRJ148" s="1696"/>
      <c r="HRK148" s="1696"/>
      <c r="HRL148" s="1696"/>
      <c r="HRM148" s="1697"/>
      <c r="HRO148" s="1646" t="s">
        <v>641</v>
      </c>
      <c r="HRP148" s="1728" t="s">
        <v>1699</v>
      </c>
      <c r="HRQ148" s="1696"/>
      <c r="HRR148" s="1696"/>
      <c r="HRS148" s="1696"/>
      <c r="HRT148" s="1696"/>
      <c r="HRU148" s="1697"/>
      <c r="HRW148" s="1646" t="s">
        <v>641</v>
      </c>
      <c r="HRX148" s="1728" t="s">
        <v>1699</v>
      </c>
      <c r="HRY148" s="1696"/>
      <c r="HRZ148" s="1696"/>
      <c r="HSA148" s="1696"/>
      <c r="HSB148" s="1696"/>
      <c r="HSC148" s="1697"/>
      <c r="HSE148" s="1646" t="s">
        <v>641</v>
      </c>
      <c r="HSF148" s="1728" t="s">
        <v>1699</v>
      </c>
      <c r="HSG148" s="1696"/>
      <c r="HSH148" s="1696"/>
      <c r="HSI148" s="1696"/>
      <c r="HSJ148" s="1696"/>
      <c r="HSK148" s="1697"/>
      <c r="HSM148" s="1646" t="s">
        <v>641</v>
      </c>
      <c r="HSN148" s="1728" t="s">
        <v>1699</v>
      </c>
      <c r="HSO148" s="1696"/>
      <c r="HSP148" s="1696"/>
      <c r="HSQ148" s="1696"/>
      <c r="HSR148" s="1696"/>
      <c r="HSS148" s="1697"/>
      <c r="HSU148" s="1646" t="s">
        <v>641</v>
      </c>
      <c r="HSV148" s="1728" t="s">
        <v>1699</v>
      </c>
      <c r="HSW148" s="1696"/>
      <c r="HSX148" s="1696"/>
      <c r="HSY148" s="1696"/>
      <c r="HSZ148" s="1696"/>
      <c r="HTA148" s="1697"/>
      <c r="HTC148" s="1646" t="s">
        <v>641</v>
      </c>
      <c r="HTD148" s="1728" t="s">
        <v>1699</v>
      </c>
      <c r="HTE148" s="1696"/>
      <c r="HTF148" s="1696"/>
      <c r="HTG148" s="1696"/>
      <c r="HTH148" s="1696"/>
      <c r="HTI148" s="1697"/>
      <c r="HTK148" s="1646" t="s">
        <v>641</v>
      </c>
      <c r="HTL148" s="1728" t="s">
        <v>1699</v>
      </c>
      <c r="HTM148" s="1696"/>
      <c r="HTN148" s="1696"/>
      <c r="HTO148" s="1696"/>
      <c r="HTP148" s="1696"/>
      <c r="HTQ148" s="1697"/>
      <c r="HTS148" s="1646" t="s">
        <v>641</v>
      </c>
      <c r="HTT148" s="1728" t="s">
        <v>1699</v>
      </c>
      <c r="HTU148" s="1696"/>
      <c r="HTV148" s="1696"/>
      <c r="HTW148" s="1696"/>
      <c r="HTX148" s="1696"/>
      <c r="HTY148" s="1697"/>
      <c r="HUA148" s="1646" t="s">
        <v>641</v>
      </c>
      <c r="HUB148" s="1728" t="s">
        <v>1699</v>
      </c>
      <c r="HUC148" s="1696"/>
      <c r="HUD148" s="1696"/>
      <c r="HUE148" s="1696"/>
      <c r="HUF148" s="1696"/>
      <c r="HUG148" s="1697"/>
      <c r="HUI148" s="1646" t="s">
        <v>641</v>
      </c>
      <c r="HUJ148" s="1728" t="s">
        <v>1699</v>
      </c>
      <c r="HUK148" s="1696"/>
      <c r="HUL148" s="1696"/>
      <c r="HUM148" s="1696"/>
      <c r="HUN148" s="1696"/>
      <c r="HUO148" s="1697"/>
      <c r="HUQ148" s="1646" t="s">
        <v>641</v>
      </c>
      <c r="HUR148" s="1728" t="s">
        <v>1699</v>
      </c>
      <c r="HUS148" s="1696"/>
      <c r="HUT148" s="1696"/>
      <c r="HUU148" s="1696"/>
      <c r="HUV148" s="1696"/>
      <c r="HUW148" s="1697"/>
      <c r="HUY148" s="1646" t="s">
        <v>641</v>
      </c>
      <c r="HUZ148" s="1728" t="s">
        <v>1699</v>
      </c>
      <c r="HVA148" s="1696"/>
      <c r="HVB148" s="1696"/>
      <c r="HVC148" s="1696"/>
      <c r="HVD148" s="1696"/>
      <c r="HVE148" s="1697"/>
      <c r="HVG148" s="1646" t="s">
        <v>641</v>
      </c>
      <c r="HVH148" s="1728" t="s">
        <v>1699</v>
      </c>
      <c r="HVI148" s="1696"/>
      <c r="HVJ148" s="1696"/>
      <c r="HVK148" s="1696"/>
      <c r="HVL148" s="1696"/>
      <c r="HVM148" s="1697"/>
      <c r="HVO148" s="1646" t="s">
        <v>641</v>
      </c>
      <c r="HVP148" s="1728" t="s">
        <v>1699</v>
      </c>
      <c r="HVQ148" s="1696"/>
      <c r="HVR148" s="1696"/>
      <c r="HVS148" s="1696"/>
      <c r="HVT148" s="1696"/>
      <c r="HVU148" s="1697"/>
      <c r="HVW148" s="1646" t="s">
        <v>641</v>
      </c>
      <c r="HVX148" s="1728" t="s">
        <v>1699</v>
      </c>
      <c r="HVY148" s="1696"/>
      <c r="HVZ148" s="1696"/>
      <c r="HWA148" s="1696"/>
      <c r="HWB148" s="1696"/>
      <c r="HWC148" s="1697"/>
      <c r="HWE148" s="1646" t="s">
        <v>641</v>
      </c>
      <c r="HWF148" s="1728" t="s">
        <v>1699</v>
      </c>
      <c r="HWG148" s="1696"/>
      <c r="HWH148" s="1696"/>
      <c r="HWI148" s="1696"/>
      <c r="HWJ148" s="1696"/>
      <c r="HWK148" s="1697"/>
      <c r="HWM148" s="1646" t="s">
        <v>641</v>
      </c>
      <c r="HWN148" s="1728" t="s">
        <v>1699</v>
      </c>
      <c r="HWO148" s="1696"/>
      <c r="HWP148" s="1696"/>
      <c r="HWQ148" s="1696"/>
      <c r="HWR148" s="1696"/>
      <c r="HWS148" s="1697"/>
      <c r="HWU148" s="1646" t="s">
        <v>641</v>
      </c>
      <c r="HWV148" s="1728" t="s">
        <v>1699</v>
      </c>
      <c r="HWW148" s="1696"/>
      <c r="HWX148" s="1696"/>
      <c r="HWY148" s="1696"/>
      <c r="HWZ148" s="1696"/>
      <c r="HXA148" s="1697"/>
      <c r="HXC148" s="1646" t="s">
        <v>641</v>
      </c>
      <c r="HXD148" s="1728" t="s">
        <v>1699</v>
      </c>
      <c r="HXE148" s="1696"/>
      <c r="HXF148" s="1696"/>
      <c r="HXG148" s="1696"/>
      <c r="HXH148" s="1696"/>
      <c r="HXI148" s="1697"/>
      <c r="HXK148" s="1646" t="s">
        <v>641</v>
      </c>
      <c r="HXL148" s="1728" t="s">
        <v>1699</v>
      </c>
      <c r="HXM148" s="1696"/>
      <c r="HXN148" s="1696"/>
      <c r="HXO148" s="1696"/>
      <c r="HXP148" s="1696"/>
      <c r="HXQ148" s="1697"/>
      <c r="HXS148" s="1646" t="s">
        <v>641</v>
      </c>
      <c r="HXT148" s="1728" t="s">
        <v>1699</v>
      </c>
      <c r="HXU148" s="1696"/>
      <c r="HXV148" s="1696"/>
      <c r="HXW148" s="1696"/>
      <c r="HXX148" s="1696"/>
      <c r="HXY148" s="1697"/>
      <c r="HYA148" s="1646" t="s">
        <v>641</v>
      </c>
      <c r="HYB148" s="1728" t="s">
        <v>1699</v>
      </c>
      <c r="HYC148" s="1696"/>
      <c r="HYD148" s="1696"/>
      <c r="HYE148" s="1696"/>
      <c r="HYF148" s="1696"/>
      <c r="HYG148" s="1697"/>
      <c r="HYI148" s="1646" t="s">
        <v>641</v>
      </c>
      <c r="HYJ148" s="1728" t="s">
        <v>1699</v>
      </c>
      <c r="HYK148" s="1696"/>
      <c r="HYL148" s="1696"/>
      <c r="HYM148" s="1696"/>
      <c r="HYN148" s="1696"/>
      <c r="HYO148" s="1697"/>
      <c r="HYQ148" s="1646" t="s">
        <v>641</v>
      </c>
      <c r="HYR148" s="1728" t="s">
        <v>1699</v>
      </c>
      <c r="HYS148" s="1696"/>
      <c r="HYT148" s="1696"/>
      <c r="HYU148" s="1696"/>
      <c r="HYV148" s="1696"/>
      <c r="HYW148" s="1697"/>
      <c r="HYY148" s="1646" t="s">
        <v>641</v>
      </c>
      <c r="HYZ148" s="1728" t="s">
        <v>1699</v>
      </c>
      <c r="HZA148" s="1696"/>
      <c r="HZB148" s="1696"/>
      <c r="HZC148" s="1696"/>
      <c r="HZD148" s="1696"/>
      <c r="HZE148" s="1697"/>
      <c r="HZG148" s="1646" t="s">
        <v>641</v>
      </c>
      <c r="HZH148" s="1728" t="s">
        <v>1699</v>
      </c>
      <c r="HZI148" s="1696"/>
      <c r="HZJ148" s="1696"/>
      <c r="HZK148" s="1696"/>
      <c r="HZL148" s="1696"/>
      <c r="HZM148" s="1697"/>
      <c r="HZO148" s="1646" t="s">
        <v>641</v>
      </c>
      <c r="HZP148" s="1728" t="s">
        <v>1699</v>
      </c>
      <c r="HZQ148" s="1696"/>
      <c r="HZR148" s="1696"/>
      <c r="HZS148" s="1696"/>
      <c r="HZT148" s="1696"/>
      <c r="HZU148" s="1697"/>
      <c r="HZW148" s="1646" t="s">
        <v>641</v>
      </c>
      <c r="HZX148" s="1728" t="s">
        <v>1699</v>
      </c>
      <c r="HZY148" s="1696"/>
      <c r="HZZ148" s="1696"/>
      <c r="IAA148" s="1696"/>
      <c r="IAB148" s="1696"/>
      <c r="IAC148" s="1697"/>
      <c r="IAE148" s="1646" t="s">
        <v>641</v>
      </c>
      <c r="IAF148" s="1728" t="s">
        <v>1699</v>
      </c>
      <c r="IAG148" s="1696"/>
      <c r="IAH148" s="1696"/>
      <c r="IAI148" s="1696"/>
      <c r="IAJ148" s="1696"/>
      <c r="IAK148" s="1697"/>
      <c r="IAM148" s="1646" t="s">
        <v>641</v>
      </c>
      <c r="IAN148" s="1728" t="s">
        <v>1699</v>
      </c>
      <c r="IAO148" s="1696"/>
      <c r="IAP148" s="1696"/>
      <c r="IAQ148" s="1696"/>
      <c r="IAR148" s="1696"/>
      <c r="IAS148" s="1697"/>
      <c r="IAU148" s="1646" t="s">
        <v>641</v>
      </c>
      <c r="IAV148" s="1728" t="s">
        <v>1699</v>
      </c>
      <c r="IAW148" s="1696"/>
      <c r="IAX148" s="1696"/>
      <c r="IAY148" s="1696"/>
      <c r="IAZ148" s="1696"/>
      <c r="IBA148" s="1697"/>
      <c r="IBC148" s="1646" t="s">
        <v>641</v>
      </c>
      <c r="IBD148" s="1728" t="s">
        <v>1699</v>
      </c>
      <c r="IBE148" s="1696"/>
      <c r="IBF148" s="1696"/>
      <c r="IBG148" s="1696"/>
      <c r="IBH148" s="1696"/>
      <c r="IBI148" s="1697"/>
      <c r="IBK148" s="1646" t="s">
        <v>641</v>
      </c>
      <c r="IBL148" s="1728" t="s">
        <v>1699</v>
      </c>
      <c r="IBM148" s="1696"/>
      <c r="IBN148" s="1696"/>
      <c r="IBO148" s="1696"/>
      <c r="IBP148" s="1696"/>
      <c r="IBQ148" s="1697"/>
      <c r="IBS148" s="1646" t="s">
        <v>641</v>
      </c>
      <c r="IBT148" s="1728" t="s">
        <v>1699</v>
      </c>
      <c r="IBU148" s="1696"/>
      <c r="IBV148" s="1696"/>
      <c r="IBW148" s="1696"/>
      <c r="IBX148" s="1696"/>
      <c r="IBY148" s="1697"/>
      <c r="ICA148" s="1646" t="s">
        <v>641</v>
      </c>
      <c r="ICB148" s="1728" t="s">
        <v>1699</v>
      </c>
      <c r="ICC148" s="1696"/>
      <c r="ICD148" s="1696"/>
      <c r="ICE148" s="1696"/>
      <c r="ICF148" s="1696"/>
      <c r="ICG148" s="1697"/>
      <c r="ICI148" s="1646" t="s">
        <v>641</v>
      </c>
      <c r="ICJ148" s="1728" t="s">
        <v>1699</v>
      </c>
      <c r="ICK148" s="1696"/>
      <c r="ICL148" s="1696"/>
      <c r="ICM148" s="1696"/>
      <c r="ICN148" s="1696"/>
      <c r="ICO148" s="1697"/>
      <c r="ICQ148" s="1646" t="s">
        <v>641</v>
      </c>
      <c r="ICR148" s="1728" t="s">
        <v>1699</v>
      </c>
      <c r="ICS148" s="1696"/>
      <c r="ICT148" s="1696"/>
      <c r="ICU148" s="1696"/>
      <c r="ICV148" s="1696"/>
      <c r="ICW148" s="1697"/>
      <c r="ICY148" s="1646" t="s">
        <v>641</v>
      </c>
      <c r="ICZ148" s="1728" t="s">
        <v>1699</v>
      </c>
      <c r="IDA148" s="1696"/>
      <c r="IDB148" s="1696"/>
      <c r="IDC148" s="1696"/>
      <c r="IDD148" s="1696"/>
      <c r="IDE148" s="1697"/>
      <c r="IDG148" s="1646" t="s">
        <v>641</v>
      </c>
      <c r="IDH148" s="1728" t="s">
        <v>1699</v>
      </c>
      <c r="IDI148" s="1696"/>
      <c r="IDJ148" s="1696"/>
      <c r="IDK148" s="1696"/>
      <c r="IDL148" s="1696"/>
      <c r="IDM148" s="1697"/>
      <c r="IDO148" s="1646" t="s">
        <v>641</v>
      </c>
      <c r="IDP148" s="1728" t="s">
        <v>1699</v>
      </c>
      <c r="IDQ148" s="1696"/>
      <c r="IDR148" s="1696"/>
      <c r="IDS148" s="1696"/>
      <c r="IDT148" s="1696"/>
      <c r="IDU148" s="1697"/>
      <c r="IDW148" s="1646" t="s">
        <v>641</v>
      </c>
      <c r="IDX148" s="1728" t="s">
        <v>1699</v>
      </c>
      <c r="IDY148" s="1696"/>
      <c r="IDZ148" s="1696"/>
      <c r="IEA148" s="1696"/>
      <c r="IEB148" s="1696"/>
      <c r="IEC148" s="1697"/>
      <c r="IEE148" s="1646" t="s">
        <v>641</v>
      </c>
      <c r="IEF148" s="1728" t="s">
        <v>1699</v>
      </c>
      <c r="IEG148" s="1696"/>
      <c r="IEH148" s="1696"/>
      <c r="IEI148" s="1696"/>
      <c r="IEJ148" s="1696"/>
      <c r="IEK148" s="1697"/>
      <c r="IEM148" s="1646" t="s">
        <v>641</v>
      </c>
      <c r="IEN148" s="1728" t="s">
        <v>1699</v>
      </c>
      <c r="IEO148" s="1696"/>
      <c r="IEP148" s="1696"/>
      <c r="IEQ148" s="1696"/>
      <c r="IER148" s="1696"/>
      <c r="IES148" s="1697"/>
      <c r="IEU148" s="1646" t="s">
        <v>641</v>
      </c>
      <c r="IEV148" s="1728" t="s">
        <v>1699</v>
      </c>
      <c r="IEW148" s="1696"/>
      <c r="IEX148" s="1696"/>
      <c r="IEY148" s="1696"/>
      <c r="IEZ148" s="1696"/>
      <c r="IFA148" s="1697"/>
      <c r="IFC148" s="1646" t="s">
        <v>641</v>
      </c>
      <c r="IFD148" s="1728" t="s">
        <v>1699</v>
      </c>
      <c r="IFE148" s="1696"/>
      <c r="IFF148" s="1696"/>
      <c r="IFG148" s="1696"/>
      <c r="IFH148" s="1696"/>
      <c r="IFI148" s="1697"/>
      <c r="IFK148" s="1646" t="s">
        <v>641</v>
      </c>
      <c r="IFL148" s="1728" t="s">
        <v>1699</v>
      </c>
      <c r="IFM148" s="1696"/>
      <c r="IFN148" s="1696"/>
      <c r="IFO148" s="1696"/>
      <c r="IFP148" s="1696"/>
      <c r="IFQ148" s="1697"/>
      <c r="IFS148" s="1646" t="s">
        <v>641</v>
      </c>
      <c r="IFT148" s="1728" t="s">
        <v>1699</v>
      </c>
      <c r="IFU148" s="1696"/>
      <c r="IFV148" s="1696"/>
      <c r="IFW148" s="1696"/>
      <c r="IFX148" s="1696"/>
      <c r="IFY148" s="1697"/>
      <c r="IGA148" s="1646" t="s">
        <v>641</v>
      </c>
      <c r="IGB148" s="1728" t="s">
        <v>1699</v>
      </c>
      <c r="IGC148" s="1696"/>
      <c r="IGD148" s="1696"/>
      <c r="IGE148" s="1696"/>
      <c r="IGF148" s="1696"/>
      <c r="IGG148" s="1697"/>
      <c r="IGI148" s="1646" t="s">
        <v>641</v>
      </c>
      <c r="IGJ148" s="1728" t="s">
        <v>1699</v>
      </c>
      <c r="IGK148" s="1696"/>
      <c r="IGL148" s="1696"/>
      <c r="IGM148" s="1696"/>
      <c r="IGN148" s="1696"/>
      <c r="IGO148" s="1697"/>
      <c r="IGQ148" s="1646" t="s">
        <v>641</v>
      </c>
      <c r="IGR148" s="1728" t="s">
        <v>1699</v>
      </c>
      <c r="IGS148" s="1696"/>
      <c r="IGT148" s="1696"/>
      <c r="IGU148" s="1696"/>
      <c r="IGV148" s="1696"/>
      <c r="IGW148" s="1697"/>
      <c r="IGY148" s="1646" t="s">
        <v>641</v>
      </c>
      <c r="IGZ148" s="1728" t="s">
        <v>1699</v>
      </c>
      <c r="IHA148" s="1696"/>
      <c r="IHB148" s="1696"/>
      <c r="IHC148" s="1696"/>
      <c r="IHD148" s="1696"/>
      <c r="IHE148" s="1697"/>
      <c r="IHG148" s="1646" t="s">
        <v>641</v>
      </c>
      <c r="IHH148" s="1728" t="s">
        <v>1699</v>
      </c>
      <c r="IHI148" s="1696"/>
      <c r="IHJ148" s="1696"/>
      <c r="IHK148" s="1696"/>
      <c r="IHL148" s="1696"/>
      <c r="IHM148" s="1697"/>
      <c r="IHO148" s="1646" t="s">
        <v>641</v>
      </c>
      <c r="IHP148" s="1728" t="s">
        <v>1699</v>
      </c>
      <c r="IHQ148" s="1696"/>
      <c r="IHR148" s="1696"/>
      <c r="IHS148" s="1696"/>
      <c r="IHT148" s="1696"/>
      <c r="IHU148" s="1697"/>
      <c r="IHW148" s="1646" t="s">
        <v>641</v>
      </c>
      <c r="IHX148" s="1728" t="s">
        <v>1699</v>
      </c>
      <c r="IHY148" s="1696"/>
      <c r="IHZ148" s="1696"/>
      <c r="IIA148" s="1696"/>
      <c r="IIB148" s="1696"/>
      <c r="IIC148" s="1697"/>
      <c r="IIE148" s="1646" t="s">
        <v>641</v>
      </c>
      <c r="IIF148" s="1728" t="s">
        <v>1699</v>
      </c>
      <c r="IIG148" s="1696"/>
      <c r="IIH148" s="1696"/>
      <c r="III148" s="1696"/>
      <c r="IIJ148" s="1696"/>
      <c r="IIK148" s="1697"/>
      <c r="IIM148" s="1646" t="s">
        <v>641</v>
      </c>
      <c r="IIN148" s="1728" t="s">
        <v>1699</v>
      </c>
      <c r="IIO148" s="1696"/>
      <c r="IIP148" s="1696"/>
      <c r="IIQ148" s="1696"/>
      <c r="IIR148" s="1696"/>
      <c r="IIS148" s="1697"/>
      <c r="IIU148" s="1646" t="s">
        <v>641</v>
      </c>
      <c r="IIV148" s="1728" t="s">
        <v>1699</v>
      </c>
      <c r="IIW148" s="1696"/>
      <c r="IIX148" s="1696"/>
      <c r="IIY148" s="1696"/>
      <c r="IIZ148" s="1696"/>
      <c r="IJA148" s="1697"/>
      <c r="IJC148" s="1646" t="s">
        <v>641</v>
      </c>
      <c r="IJD148" s="1728" t="s">
        <v>1699</v>
      </c>
      <c r="IJE148" s="1696"/>
      <c r="IJF148" s="1696"/>
      <c r="IJG148" s="1696"/>
      <c r="IJH148" s="1696"/>
      <c r="IJI148" s="1697"/>
      <c r="IJK148" s="1646" t="s">
        <v>641</v>
      </c>
      <c r="IJL148" s="1728" t="s">
        <v>1699</v>
      </c>
      <c r="IJM148" s="1696"/>
      <c r="IJN148" s="1696"/>
      <c r="IJO148" s="1696"/>
      <c r="IJP148" s="1696"/>
      <c r="IJQ148" s="1697"/>
      <c r="IJS148" s="1646" t="s">
        <v>641</v>
      </c>
      <c r="IJT148" s="1728" t="s">
        <v>1699</v>
      </c>
      <c r="IJU148" s="1696"/>
      <c r="IJV148" s="1696"/>
      <c r="IJW148" s="1696"/>
      <c r="IJX148" s="1696"/>
      <c r="IJY148" s="1697"/>
      <c r="IKA148" s="1646" t="s">
        <v>641</v>
      </c>
      <c r="IKB148" s="1728" t="s">
        <v>1699</v>
      </c>
      <c r="IKC148" s="1696"/>
      <c r="IKD148" s="1696"/>
      <c r="IKE148" s="1696"/>
      <c r="IKF148" s="1696"/>
      <c r="IKG148" s="1697"/>
      <c r="IKI148" s="1646" t="s">
        <v>641</v>
      </c>
      <c r="IKJ148" s="1728" t="s">
        <v>1699</v>
      </c>
      <c r="IKK148" s="1696"/>
      <c r="IKL148" s="1696"/>
      <c r="IKM148" s="1696"/>
      <c r="IKN148" s="1696"/>
      <c r="IKO148" s="1697"/>
      <c r="IKQ148" s="1646" t="s">
        <v>641</v>
      </c>
      <c r="IKR148" s="1728" t="s">
        <v>1699</v>
      </c>
      <c r="IKS148" s="1696"/>
      <c r="IKT148" s="1696"/>
      <c r="IKU148" s="1696"/>
      <c r="IKV148" s="1696"/>
      <c r="IKW148" s="1697"/>
      <c r="IKY148" s="1646" t="s">
        <v>641</v>
      </c>
      <c r="IKZ148" s="1728" t="s">
        <v>1699</v>
      </c>
      <c r="ILA148" s="1696"/>
      <c r="ILB148" s="1696"/>
      <c r="ILC148" s="1696"/>
      <c r="ILD148" s="1696"/>
      <c r="ILE148" s="1697"/>
      <c r="ILG148" s="1646" t="s">
        <v>641</v>
      </c>
      <c r="ILH148" s="1728" t="s">
        <v>1699</v>
      </c>
      <c r="ILI148" s="1696"/>
      <c r="ILJ148" s="1696"/>
      <c r="ILK148" s="1696"/>
      <c r="ILL148" s="1696"/>
      <c r="ILM148" s="1697"/>
      <c r="ILO148" s="1646" t="s">
        <v>641</v>
      </c>
      <c r="ILP148" s="1728" t="s">
        <v>1699</v>
      </c>
      <c r="ILQ148" s="1696"/>
      <c r="ILR148" s="1696"/>
      <c r="ILS148" s="1696"/>
      <c r="ILT148" s="1696"/>
      <c r="ILU148" s="1697"/>
      <c r="ILW148" s="1646" t="s">
        <v>641</v>
      </c>
      <c r="ILX148" s="1728" t="s">
        <v>1699</v>
      </c>
      <c r="ILY148" s="1696"/>
      <c r="ILZ148" s="1696"/>
      <c r="IMA148" s="1696"/>
      <c r="IMB148" s="1696"/>
      <c r="IMC148" s="1697"/>
      <c r="IME148" s="1646" t="s">
        <v>641</v>
      </c>
      <c r="IMF148" s="1728" t="s">
        <v>1699</v>
      </c>
      <c r="IMG148" s="1696"/>
      <c r="IMH148" s="1696"/>
      <c r="IMI148" s="1696"/>
      <c r="IMJ148" s="1696"/>
      <c r="IMK148" s="1697"/>
      <c r="IMM148" s="1646" t="s">
        <v>641</v>
      </c>
      <c r="IMN148" s="1728" t="s">
        <v>1699</v>
      </c>
      <c r="IMO148" s="1696"/>
      <c r="IMP148" s="1696"/>
      <c r="IMQ148" s="1696"/>
      <c r="IMR148" s="1696"/>
      <c r="IMS148" s="1697"/>
      <c r="IMU148" s="1646" t="s">
        <v>641</v>
      </c>
      <c r="IMV148" s="1728" t="s">
        <v>1699</v>
      </c>
      <c r="IMW148" s="1696"/>
      <c r="IMX148" s="1696"/>
      <c r="IMY148" s="1696"/>
      <c r="IMZ148" s="1696"/>
      <c r="INA148" s="1697"/>
      <c r="INC148" s="1646" t="s">
        <v>641</v>
      </c>
      <c r="IND148" s="1728" t="s">
        <v>1699</v>
      </c>
      <c r="INE148" s="1696"/>
      <c r="INF148" s="1696"/>
      <c r="ING148" s="1696"/>
      <c r="INH148" s="1696"/>
      <c r="INI148" s="1697"/>
      <c r="INK148" s="1646" t="s">
        <v>641</v>
      </c>
      <c r="INL148" s="1728" t="s">
        <v>1699</v>
      </c>
      <c r="INM148" s="1696"/>
      <c r="INN148" s="1696"/>
      <c r="INO148" s="1696"/>
      <c r="INP148" s="1696"/>
      <c r="INQ148" s="1697"/>
      <c r="INS148" s="1646" t="s">
        <v>641</v>
      </c>
      <c r="INT148" s="1728" t="s">
        <v>1699</v>
      </c>
      <c r="INU148" s="1696"/>
      <c r="INV148" s="1696"/>
      <c r="INW148" s="1696"/>
      <c r="INX148" s="1696"/>
      <c r="INY148" s="1697"/>
      <c r="IOA148" s="1646" t="s">
        <v>641</v>
      </c>
      <c r="IOB148" s="1728" t="s">
        <v>1699</v>
      </c>
      <c r="IOC148" s="1696"/>
      <c r="IOD148" s="1696"/>
      <c r="IOE148" s="1696"/>
      <c r="IOF148" s="1696"/>
      <c r="IOG148" s="1697"/>
      <c r="IOI148" s="1646" t="s">
        <v>641</v>
      </c>
      <c r="IOJ148" s="1728" t="s">
        <v>1699</v>
      </c>
      <c r="IOK148" s="1696"/>
      <c r="IOL148" s="1696"/>
      <c r="IOM148" s="1696"/>
      <c r="ION148" s="1696"/>
      <c r="IOO148" s="1697"/>
      <c r="IOQ148" s="1646" t="s">
        <v>641</v>
      </c>
      <c r="IOR148" s="1728" t="s">
        <v>1699</v>
      </c>
      <c r="IOS148" s="1696"/>
      <c r="IOT148" s="1696"/>
      <c r="IOU148" s="1696"/>
      <c r="IOV148" s="1696"/>
      <c r="IOW148" s="1697"/>
      <c r="IOY148" s="1646" t="s">
        <v>641</v>
      </c>
      <c r="IOZ148" s="1728" t="s">
        <v>1699</v>
      </c>
      <c r="IPA148" s="1696"/>
      <c r="IPB148" s="1696"/>
      <c r="IPC148" s="1696"/>
      <c r="IPD148" s="1696"/>
      <c r="IPE148" s="1697"/>
      <c r="IPG148" s="1646" t="s">
        <v>641</v>
      </c>
      <c r="IPH148" s="1728" t="s">
        <v>1699</v>
      </c>
      <c r="IPI148" s="1696"/>
      <c r="IPJ148" s="1696"/>
      <c r="IPK148" s="1696"/>
      <c r="IPL148" s="1696"/>
      <c r="IPM148" s="1697"/>
      <c r="IPO148" s="1646" t="s">
        <v>641</v>
      </c>
      <c r="IPP148" s="1728" t="s">
        <v>1699</v>
      </c>
      <c r="IPQ148" s="1696"/>
      <c r="IPR148" s="1696"/>
      <c r="IPS148" s="1696"/>
      <c r="IPT148" s="1696"/>
      <c r="IPU148" s="1697"/>
      <c r="IPW148" s="1646" t="s">
        <v>641</v>
      </c>
      <c r="IPX148" s="1728" t="s">
        <v>1699</v>
      </c>
      <c r="IPY148" s="1696"/>
      <c r="IPZ148" s="1696"/>
      <c r="IQA148" s="1696"/>
      <c r="IQB148" s="1696"/>
      <c r="IQC148" s="1697"/>
      <c r="IQE148" s="1646" t="s">
        <v>641</v>
      </c>
      <c r="IQF148" s="1728" t="s">
        <v>1699</v>
      </c>
      <c r="IQG148" s="1696"/>
      <c r="IQH148" s="1696"/>
      <c r="IQI148" s="1696"/>
      <c r="IQJ148" s="1696"/>
      <c r="IQK148" s="1697"/>
      <c r="IQM148" s="1646" t="s">
        <v>641</v>
      </c>
      <c r="IQN148" s="1728" t="s">
        <v>1699</v>
      </c>
      <c r="IQO148" s="1696"/>
      <c r="IQP148" s="1696"/>
      <c r="IQQ148" s="1696"/>
      <c r="IQR148" s="1696"/>
      <c r="IQS148" s="1697"/>
      <c r="IQU148" s="1646" t="s">
        <v>641</v>
      </c>
      <c r="IQV148" s="1728" t="s">
        <v>1699</v>
      </c>
      <c r="IQW148" s="1696"/>
      <c r="IQX148" s="1696"/>
      <c r="IQY148" s="1696"/>
      <c r="IQZ148" s="1696"/>
      <c r="IRA148" s="1697"/>
      <c r="IRC148" s="1646" t="s">
        <v>641</v>
      </c>
      <c r="IRD148" s="1728" t="s">
        <v>1699</v>
      </c>
      <c r="IRE148" s="1696"/>
      <c r="IRF148" s="1696"/>
      <c r="IRG148" s="1696"/>
      <c r="IRH148" s="1696"/>
      <c r="IRI148" s="1697"/>
      <c r="IRK148" s="1646" t="s">
        <v>641</v>
      </c>
      <c r="IRL148" s="1728" t="s">
        <v>1699</v>
      </c>
      <c r="IRM148" s="1696"/>
      <c r="IRN148" s="1696"/>
      <c r="IRO148" s="1696"/>
      <c r="IRP148" s="1696"/>
      <c r="IRQ148" s="1697"/>
      <c r="IRS148" s="1646" t="s">
        <v>641</v>
      </c>
      <c r="IRT148" s="1728" t="s">
        <v>1699</v>
      </c>
      <c r="IRU148" s="1696"/>
      <c r="IRV148" s="1696"/>
      <c r="IRW148" s="1696"/>
      <c r="IRX148" s="1696"/>
      <c r="IRY148" s="1697"/>
      <c r="ISA148" s="1646" t="s">
        <v>641</v>
      </c>
      <c r="ISB148" s="1728" t="s">
        <v>1699</v>
      </c>
      <c r="ISC148" s="1696"/>
      <c r="ISD148" s="1696"/>
      <c r="ISE148" s="1696"/>
      <c r="ISF148" s="1696"/>
      <c r="ISG148" s="1697"/>
      <c r="ISI148" s="1646" t="s">
        <v>641</v>
      </c>
      <c r="ISJ148" s="1728" t="s">
        <v>1699</v>
      </c>
      <c r="ISK148" s="1696"/>
      <c r="ISL148" s="1696"/>
      <c r="ISM148" s="1696"/>
      <c r="ISN148" s="1696"/>
      <c r="ISO148" s="1697"/>
      <c r="ISQ148" s="1646" t="s">
        <v>641</v>
      </c>
      <c r="ISR148" s="1728" t="s">
        <v>1699</v>
      </c>
      <c r="ISS148" s="1696"/>
      <c r="IST148" s="1696"/>
      <c r="ISU148" s="1696"/>
      <c r="ISV148" s="1696"/>
      <c r="ISW148" s="1697"/>
      <c r="ISY148" s="1646" t="s">
        <v>641</v>
      </c>
      <c r="ISZ148" s="1728" t="s">
        <v>1699</v>
      </c>
      <c r="ITA148" s="1696"/>
      <c r="ITB148" s="1696"/>
      <c r="ITC148" s="1696"/>
      <c r="ITD148" s="1696"/>
      <c r="ITE148" s="1697"/>
      <c r="ITG148" s="1646" t="s">
        <v>641</v>
      </c>
      <c r="ITH148" s="1728" t="s">
        <v>1699</v>
      </c>
      <c r="ITI148" s="1696"/>
      <c r="ITJ148" s="1696"/>
      <c r="ITK148" s="1696"/>
      <c r="ITL148" s="1696"/>
      <c r="ITM148" s="1697"/>
      <c r="ITO148" s="1646" t="s">
        <v>641</v>
      </c>
      <c r="ITP148" s="1728" t="s">
        <v>1699</v>
      </c>
      <c r="ITQ148" s="1696"/>
      <c r="ITR148" s="1696"/>
      <c r="ITS148" s="1696"/>
      <c r="ITT148" s="1696"/>
      <c r="ITU148" s="1697"/>
      <c r="ITW148" s="1646" t="s">
        <v>641</v>
      </c>
      <c r="ITX148" s="1728" t="s">
        <v>1699</v>
      </c>
      <c r="ITY148" s="1696"/>
      <c r="ITZ148" s="1696"/>
      <c r="IUA148" s="1696"/>
      <c r="IUB148" s="1696"/>
      <c r="IUC148" s="1697"/>
      <c r="IUE148" s="1646" t="s">
        <v>641</v>
      </c>
      <c r="IUF148" s="1728" t="s">
        <v>1699</v>
      </c>
      <c r="IUG148" s="1696"/>
      <c r="IUH148" s="1696"/>
      <c r="IUI148" s="1696"/>
      <c r="IUJ148" s="1696"/>
      <c r="IUK148" s="1697"/>
      <c r="IUM148" s="1646" t="s">
        <v>641</v>
      </c>
      <c r="IUN148" s="1728" t="s">
        <v>1699</v>
      </c>
      <c r="IUO148" s="1696"/>
      <c r="IUP148" s="1696"/>
      <c r="IUQ148" s="1696"/>
      <c r="IUR148" s="1696"/>
      <c r="IUS148" s="1697"/>
      <c r="IUU148" s="1646" t="s">
        <v>641</v>
      </c>
      <c r="IUV148" s="1728" t="s">
        <v>1699</v>
      </c>
      <c r="IUW148" s="1696"/>
      <c r="IUX148" s="1696"/>
      <c r="IUY148" s="1696"/>
      <c r="IUZ148" s="1696"/>
      <c r="IVA148" s="1697"/>
      <c r="IVC148" s="1646" t="s">
        <v>641</v>
      </c>
      <c r="IVD148" s="1728" t="s">
        <v>1699</v>
      </c>
      <c r="IVE148" s="1696"/>
      <c r="IVF148" s="1696"/>
      <c r="IVG148" s="1696"/>
      <c r="IVH148" s="1696"/>
      <c r="IVI148" s="1697"/>
      <c r="IVK148" s="1646" t="s">
        <v>641</v>
      </c>
      <c r="IVL148" s="1728" t="s">
        <v>1699</v>
      </c>
      <c r="IVM148" s="1696"/>
      <c r="IVN148" s="1696"/>
      <c r="IVO148" s="1696"/>
      <c r="IVP148" s="1696"/>
      <c r="IVQ148" s="1697"/>
      <c r="IVS148" s="1646" t="s">
        <v>641</v>
      </c>
      <c r="IVT148" s="1728" t="s">
        <v>1699</v>
      </c>
      <c r="IVU148" s="1696"/>
      <c r="IVV148" s="1696"/>
      <c r="IVW148" s="1696"/>
      <c r="IVX148" s="1696"/>
      <c r="IVY148" s="1697"/>
      <c r="IWA148" s="1646" t="s">
        <v>641</v>
      </c>
      <c r="IWB148" s="1728" t="s">
        <v>1699</v>
      </c>
      <c r="IWC148" s="1696"/>
      <c r="IWD148" s="1696"/>
      <c r="IWE148" s="1696"/>
      <c r="IWF148" s="1696"/>
      <c r="IWG148" s="1697"/>
      <c r="IWI148" s="1646" t="s">
        <v>641</v>
      </c>
      <c r="IWJ148" s="1728" t="s">
        <v>1699</v>
      </c>
      <c r="IWK148" s="1696"/>
      <c r="IWL148" s="1696"/>
      <c r="IWM148" s="1696"/>
      <c r="IWN148" s="1696"/>
      <c r="IWO148" s="1697"/>
      <c r="IWQ148" s="1646" t="s">
        <v>641</v>
      </c>
      <c r="IWR148" s="1728" t="s">
        <v>1699</v>
      </c>
      <c r="IWS148" s="1696"/>
      <c r="IWT148" s="1696"/>
      <c r="IWU148" s="1696"/>
      <c r="IWV148" s="1696"/>
      <c r="IWW148" s="1697"/>
      <c r="IWY148" s="1646" t="s">
        <v>641</v>
      </c>
      <c r="IWZ148" s="1728" t="s">
        <v>1699</v>
      </c>
      <c r="IXA148" s="1696"/>
      <c r="IXB148" s="1696"/>
      <c r="IXC148" s="1696"/>
      <c r="IXD148" s="1696"/>
      <c r="IXE148" s="1697"/>
      <c r="IXG148" s="1646" t="s">
        <v>641</v>
      </c>
      <c r="IXH148" s="1728" t="s">
        <v>1699</v>
      </c>
      <c r="IXI148" s="1696"/>
      <c r="IXJ148" s="1696"/>
      <c r="IXK148" s="1696"/>
      <c r="IXL148" s="1696"/>
      <c r="IXM148" s="1697"/>
      <c r="IXO148" s="1646" t="s">
        <v>641</v>
      </c>
      <c r="IXP148" s="1728" t="s">
        <v>1699</v>
      </c>
      <c r="IXQ148" s="1696"/>
      <c r="IXR148" s="1696"/>
      <c r="IXS148" s="1696"/>
      <c r="IXT148" s="1696"/>
      <c r="IXU148" s="1697"/>
      <c r="IXW148" s="1646" t="s">
        <v>641</v>
      </c>
      <c r="IXX148" s="1728" t="s">
        <v>1699</v>
      </c>
      <c r="IXY148" s="1696"/>
      <c r="IXZ148" s="1696"/>
      <c r="IYA148" s="1696"/>
      <c r="IYB148" s="1696"/>
      <c r="IYC148" s="1697"/>
      <c r="IYE148" s="1646" t="s">
        <v>641</v>
      </c>
      <c r="IYF148" s="1728" t="s">
        <v>1699</v>
      </c>
      <c r="IYG148" s="1696"/>
      <c r="IYH148" s="1696"/>
      <c r="IYI148" s="1696"/>
      <c r="IYJ148" s="1696"/>
      <c r="IYK148" s="1697"/>
      <c r="IYM148" s="1646" t="s">
        <v>641</v>
      </c>
      <c r="IYN148" s="1728" t="s">
        <v>1699</v>
      </c>
      <c r="IYO148" s="1696"/>
      <c r="IYP148" s="1696"/>
      <c r="IYQ148" s="1696"/>
      <c r="IYR148" s="1696"/>
      <c r="IYS148" s="1697"/>
      <c r="IYU148" s="1646" t="s">
        <v>641</v>
      </c>
      <c r="IYV148" s="1728" t="s">
        <v>1699</v>
      </c>
      <c r="IYW148" s="1696"/>
      <c r="IYX148" s="1696"/>
      <c r="IYY148" s="1696"/>
      <c r="IYZ148" s="1696"/>
      <c r="IZA148" s="1697"/>
      <c r="IZC148" s="1646" t="s">
        <v>641</v>
      </c>
      <c r="IZD148" s="1728" t="s">
        <v>1699</v>
      </c>
      <c r="IZE148" s="1696"/>
      <c r="IZF148" s="1696"/>
      <c r="IZG148" s="1696"/>
      <c r="IZH148" s="1696"/>
      <c r="IZI148" s="1697"/>
      <c r="IZK148" s="1646" t="s">
        <v>641</v>
      </c>
      <c r="IZL148" s="1728" t="s">
        <v>1699</v>
      </c>
      <c r="IZM148" s="1696"/>
      <c r="IZN148" s="1696"/>
      <c r="IZO148" s="1696"/>
      <c r="IZP148" s="1696"/>
      <c r="IZQ148" s="1697"/>
      <c r="IZS148" s="1646" t="s">
        <v>641</v>
      </c>
      <c r="IZT148" s="1728" t="s">
        <v>1699</v>
      </c>
      <c r="IZU148" s="1696"/>
      <c r="IZV148" s="1696"/>
      <c r="IZW148" s="1696"/>
      <c r="IZX148" s="1696"/>
      <c r="IZY148" s="1697"/>
      <c r="JAA148" s="1646" t="s">
        <v>641</v>
      </c>
      <c r="JAB148" s="1728" t="s">
        <v>1699</v>
      </c>
      <c r="JAC148" s="1696"/>
      <c r="JAD148" s="1696"/>
      <c r="JAE148" s="1696"/>
      <c r="JAF148" s="1696"/>
      <c r="JAG148" s="1697"/>
      <c r="JAI148" s="1646" t="s">
        <v>641</v>
      </c>
      <c r="JAJ148" s="1728" t="s">
        <v>1699</v>
      </c>
      <c r="JAK148" s="1696"/>
      <c r="JAL148" s="1696"/>
      <c r="JAM148" s="1696"/>
      <c r="JAN148" s="1696"/>
      <c r="JAO148" s="1697"/>
      <c r="JAQ148" s="1646" t="s">
        <v>641</v>
      </c>
      <c r="JAR148" s="1728" t="s">
        <v>1699</v>
      </c>
      <c r="JAS148" s="1696"/>
      <c r="JAT148" s="1696"/>
      <c r="JAU148" s="1696"/>
      <c r="JAV148" s="1696"/>
      <c r="JAW148" s="1697"/>
      <c r="JAY148" s="1646" t="s">
        <v>641</v>
      </c>
      <c r="JAZ148" s="1728" t="s">
        <v>1699</v>
      </c>
      <c r="JBA148" s="1696"/>
      <c r="JBB148" s="1696"/>
      <c r="JBC148" s="1696"/>
      <c r="JBD148" s="1696"/>
      <c r="JBE148" s="1697"/>
      <c r="JBG148" s="1646" t="s">
        <v>641</v>
      </c>
      <c r="JBH148" s="1728" t="s">
        <v>1699</v>
      </c>
      <c r="JBI148" s="1696"/>
      <c r="JBJ148" s="1696"/>
      <c r="JBK148" s="1696"/>
      <c r="JBL148" s="1696"/>
      <c r="JBM148" s="1697"/>
      <c r="JBO148" s="1646" t="s">
        <v>641</v>
      </c>
      <c r="JBP148" s="1728" t="s">
        <v>1699</v>
      </c>
      <c r="JBQ148" s="1696"/>
      <c r="JBR148" s="1696"/>
      <c r="JBS148" s="1696"/>
      <c r="JBT148" s="1696"/>
      <c r="JBU148" s="1697"/>
      <c r="JBW148" s="1646" t="s">
        <v>641</v>
      </c>
      <c r="JBX148" s="1728" t="s">
        <v>1699</v>
      </c>
      <c r="JBY148" s="1696"/>
      <c r="JBZ148" s="1696"/>
      <c r="JCA148" s="1696"/>
      <c r="JCB148" s="1696"/>
      <c r="JCC148" s="1697"/>
      <c r="JCE148" s="1646" t="s">
        <v>641</v>
      </c>
      <c r="JCF148" s="1728" t="s">
        <v>1699</v>
      </c>
      <c r="JCG148" s="1696"/>
      <c r="JCH148" s="1696"/>
      <c r="JCI148" s="1696"/>
      <c r="JCJ148" s="1696"/>
      <c r="JCK148" s="1697"/>
      <c r="JCM148" s="1646" t="s">
        <v>641</v>
      </c>
      <c r="JCN148" s="1728" t="s">
        <v>1699</v>
      </c>
      <c r="JCO148" s="1696"/>
      <c r="JCP148" s="1696"/>
      <c r="JCQ148" s="1696"/>
      <c r="JCR148" s="1696"/>
      <c r="JCS148" s="1697"/>
      <c r="JCU148" s="1646" t="s">
        <v>641</v>
      </c>
      <c r="JCV148" s="1728" t="s">
        <v>1699</v>
      </c>
      <c r="JCW148" s="1696"/>
      <c r="JCX148" s="1696"/>
      <c r="JCY148" s="1696"/>
      <c r="JCZ148" s="1696"/>
      <c r="JDA148" s="1697"/>
      <c r="JDC148" s="1646" t="s">
        <v>641</v>
      </c>
      <c r="JDD148" s="1728" t="s">
        <v>1699</v>
      </c>
      <c r="JDE148" s="1696"/>
      <c r="JDF148" s="1696"/>
      <c r="JDG148" s="1696"/>
      <c r="JDH148" s="1696"/>
      <c r="JDI148" s="1697"/>
      <c r="JDK148" s="1646" t="s">
        <v>641</v>
      </c>
      <c r="JDL148" s="1728" t="s">
        <v>1699</v>
      </c>
      <c r="JDM148" s="1696"/>
      <c r="JDN148" s="1696"/>
      <c r="JDO148" s="1696"/>
      <c r="JDP148" s="1696"/>
      <c r="JDQ148" s="1697"/>
      <c r="JDS148" s="1646" t="s">
        <v>641</v>
      </c>
      <c r="JDT148" s="1728" t="s">
        <v>1699</v>
      </c>
      <c r="JDU148" s="1696"/>
      <c r="JDV148" s="1696"/>
      <c r="JDW148" s="1696"/>
      <c r="JDX148" s="1696"/>
      <c r="JDY148" s="1697"/>
      <c r="JEA148" s="1646" t="s">
        <v>641</v>
      </c>
      <c r="JEB148" s="1728" t="s">
        <v>1699</v>
      </c>
      <c r="JEC148" s="1696"/>
      <c r="JED148" s="1696"/>
      <c r="JEE148" s="1696"/>
      <c r="JEF148" s="1696"/>
      <c r="JEG148" s="1697"/>
      <c r="JEI148" s="1646" t="s">
        <v>641</v>
      </c>
      <c r="JEJ148" s="1728" t="s">
        <v>1699</v>
      </c>
      <c r="JEK148" s="1696"/>
      <c r="JEL148" s="1696"/>
      <c r="JEM148" s="1696"/>
      <c r="JEN148" s="1696"/>
      <c r="JEO148" s="1697"/>
      <c r="JEQ148" s="1646" t="s">
        <v>641</v>
      </c>
      <c r="JER148" s="1728" t="s">
        <v>1699</v>
      </c>
      <c r="JES148" s="1696"/>
      <c r="JET148" s="1696"/>
      <c r="JEU148" s="1696"/>
      <c r="JEV148" s="1696"/>
      <c r="JEW148" s="1697"/>
      <c r="JEY148" s="1646" t="s">
        <v>641</v>
      </c>
      <c r="JEZ148" s="1728" t="s">
        <v>1699</v>
      </c>
      <c r="JFA148" s="1696"/>
      <c r="JFB148" s="1696"/>
      <c r="JFC148" s="1696"/>
      <c r="JFD148" s="1696"/>
      <c r="JFE148" s="1697"/>
      <c r="JFG148" s="1646" t="s">
        <v>641</v>
      </c>
      <c r="JFH148" s="1728" t="s">
        <v>1699</v>
      </c>
      <c r="JFI148" s="1696"/>
      <c r="JFJ148" s="1696"/>
      <c r="JFK148" s="1696"/>
      <c r="JFL148" s="1696"/>
      <c r="JFM148" s="1697"/>
      <c r="JFO148" s="1646" t="s">
        <v>641</v>
      </c>
      <c r="JFP148" s="1728" t="s">
        <v>1699</v>
      </c>
      <c r="JFQ148" s="1696"/>
      <c r="JFR148" s="1696"/>
      <c r="JFS148" s="1696"/>
      <c r="JFT148" s="1696"/>
      <c r="JFU148" s="1697"/>
      <c r="JFW148" s="1646" t="s">
        <v>641</v>
      </c>
      <c r="JFX148" s="1728" t="s">
        <v>1699</v>
      </c>
      <c r="JFY148" s="1696"/>
      <c r="JFZ148" s="1696"/>
      <c r="JGA148" s="1696"/>
      <c r="JGB148" s="1696"/>
      <c r="JGC148" s="1697"/>
      <c r="JGE148" s="1646" t="s">
        <v>641</v>
      </c>
      <c r="JGF148" s="1728" t="s">
        <v>1699</v>
      </c>
      <c r="JGG148" s="1696"/>
      <c r="JGH148" s="1696"/>
      <c r="JGI148" s="1696"/>
      <c r="JGJ148" s="1696"/>
      <c r="JGK148" s="1697"/>
      <c r="JGM148" s="1646" t="s">
        <v>641</v>
      </c>
      <c r="JGN148" s="1728" t="s">
        <v>1699</v>
      </c>
      <c r="JGO148" s="1696"/>
      <c r="JGP148" s="1696"/>
      <c r="JGQ148" s="1696"/>
      <c r="JGR148" s="1696"/>
      <c r="JGS148" s="1697"/>
      <c r="JGU148" s="1646" t="s">
        <v>641</v>
      </c>
      <c r="JGV148" s="1728" t="s">
        <v>1699</v>
      </c>
      <c r="JGW148" s="1696"/>
      <c r="JGX148" s="1696"/>
      <c r="JGY148" s="1696"/>
      <c r="JGZ148" s="1696"/>
      <c r="JHA148" s="1697"/>
      <c r="JHC148" s="1646" t="s">
        <v>641</v>
      </c>
      <c r="JHD148" s="1728" t="s">
        <v>1699</v>
      </c>
      <c r="JHE148" s="1696"/>
      <c r="JHF148" s="1696"/>
      <c r="JHG148" s="1696"/>
      <c r="JHH148" s="1696"/>
      <c r="JHI148" s="1697"/>
      <c r="JHK148" s="1646" t="s">
        <v>641</v>
      </c>
      <c r="JHL148" s="1728" t="s">
        <v>1699</v>
      </c>
      <c r="JHM148" s="1696"/>
      <c r="JHN148" s="1696"/>
      <c r="JHO148" s="1696"/>
      <c r="JHP148" s="1696"/>
      <c r="JHQ148" s="1697"/>
      <c r="JHS148" s="1646" t="s">
        <v>641</v>
      </c>
      <c r="JHT148" s="1728" t="s">
        <v>1699</v>
      </c>
      <c r="JHU148" s="1696"/>
      <c r="JHV148" s="1696"/>
      <c r="JHW148" s="1696"/>
      <c r="JHX148" s="1696"/>
      <c r="JHY148" s="1697"/>
      <c r="JIA148" s="1646" t="s">
        <v>641</v>
      </c>
      <c r="JIB148" s="1728" t="s">
        <v>1699</v>
      </c>
      <c r="JIC148" s="1696"/>
      <c r="JID148" s="1696"/>
      <c r="JIE148" s="1696"/>
      <c r="JIF148" s="1696"/>
      <c r="JIG148" s="1697"/>
      <c r="JII148" s="1646" t="s">
        <v>641</v>
      </c>
      <c r="JIJ148" s="1728" t="s">
        <v>1699</v>
      </c>
      <c r="JIK148" s="1696"/>
      <c r="JIL148" s="1696"/>
      <c r="JIM148" s="1696"/>
      <c r="JIN148" s="1696"/>
      <c r="JIO148" s="1697"/>
      <c r="JIQ148" s="1646" t="s">
        <v>641</v>
      </c>
      <c r="JIR148" s="1728" t="s">
        <v>1699</v>
      </c>
      <c r="JIS148" s="1696"/>
      <c r="JIT148" s="1696"/>
      <c r="JIU148" s="1696"/>
      <c r="JIV148" s="1696"/>
      <c r="JIW148" s="1697"/>
      <c r="JIY148" s="1646" t="s">
        <v>641</v>
      </c>
      <c r="JIZ148" s="1728" t="s">
        <v>1699</v>
      </c>
      <c r="JJA148" s="1696"/>
      <c r="JJB148" s="1696"/>
      <c r="JJC148" s="1696"/>
      <c r="JJD148" s="1696"/>
      <c r="JJE148" s="1697"/>
      <c r="JJG148" s="1646" t="s">
        <v>641</v>
      </c>
      <c r="JJH148" s="1728" t="s">
        <v>1699</v>
      </c>
      <c r="JJI148" s="1696"/>
      <c r="JJJ148" s="1696"/>
      <c r="JJK148" s="1696"/>
      <c r="JJL148" s="1696"/>
      <c r="JJM148" s="1697"/>
      <c r="JJO148" s="1646" t="s">
        <v>641</v>
      </c>
      <c r="JJP148" s="1728" t="s">
        <v>1699</v>
      </c>
      <c r="JJQ148" s="1696"/>
      <c r="JJR148" s="1696"/>
      <c r="JJS148" s="1696"/>
      <c r="JJT148" s="1696"/>
      <c r="JJU148" s="1697"/>
      <c r="JJW148" s="1646" t="s">
        <v>641</v>
      </c>
      <c r="JJX148" s="1728" t="s">
        <v>1699</v>
      </c>
      <c r="JJY148" s="1696"/>
      <c r="JJZ148" s="1696"/>
      <c r="JKA148" s="1696"/>
      <c r="JKB148" s="1696"/>
      <c r="JKC148" s="1697"/>
      <c r="JKE148" s="1646" t="s">
        <v>641</v>
      </c>
      <c r="JKF148" s="1728" t="s">
        <v>1699</v>
      </c>
      <c r="JKG148" s="1696"/>
      <c r="JKH148" s="1696"/>
      <c r="JKI148" s="1696"/>
      <c r="JKJ148" s="1696"/>
      <c r="JKK148" s="1697"/>
      <c r="JKM148" s="1646" t="s">
        <v>641</v>
      </c>
      <c r="JKN148" s="1728" t="s">
        <v>1699</v>
      </c>
      <c r="JKO148" s="1696"/>
      <c r="JKP148" s="1696"/>
      <c r="JKQ148" s="1696"/>
      <c r="JKR148" s="1696"/>
      <c r="JKS148" s="1697"/>
      <c r="JKU148" s="1646" t="s">
        <v>641</v>
      </c>
      <c r="JKV148" s="1728" t="s">
        <v>1699</v>
      </c>
      <c r="JKW148" s="1696"/>
      <c r="JKX148" s="1696"/>
      <c r="JKY148" s="1696"/>
      <c r="JKZ148" s="1696"/>
      <c r="JLA148" s="1697"/>
      <c r="JLC148" s="1646" t="s">
        <v>641</v>
      </c>
      <c r="JLD148" s="1728" t="s">
        <v>1699</v>
      </c>
      <c r="JLE148" s="1696"/>
      <c r="JLF148" s="1696"/>
      <c r="JLG148" s="1696"/>
      <c r="JLH148" s="1696"/>
      <c r="JLI148" s="1697"/>
      <c r="JLK148" s="1646" t="s">
        <v>641</v>
      </c>
      <c r="JLL148" s="1728" t="s">
        <v>1699</v>
      </c>
      <c r="JLM148" s="1696"/>
      <c r="JLN148" s="1696"/>
      <c r="JLO148" s="1696"/>
      <c r="JLP148" s="1696"/>
      <c r="JLQ148" s="1697"/>
      <c r="JLS148" s="1646" t="s">
        <v>641</v>
      </c>
      <c r="JLT148" s="1728" t="s">
        <v>1699</v>
      </c>
      <c r="JLU148" s="1696"/>
      <c r="JLV148" s="1696"/>
      <c r="JLW148" s="1696"/>
      <c r="JLX148" s="1696"/>
      <c r="JLY148" s="1697"/>
      <c r="JMA148" s="1646" t="s">
        <v>641</v>
      </c>
      <c r="JMB148" s="1728" t="s">
        <v>1699</v>
      </c>
      <c r="JMC148" s="1696"/>
      <c r="JMD148" s="1696"/>
      <c r="JME148" s="1696"/>
      <c r="JMF148" s="1696"/>
      <c r="JMG148" s="1697"/>
      <c r="JMI148" s="1646" t="s">
        <v>641</v>
      </c>
      <c r="JMJ148" s="1728" t="s">
        <v>1699</v>
      </c>
      <c r="JMK148" s="1696"/>
      <c r="JML148" s="1696"/>
      <c r="JMM148" s="1696"/>
      <c r="JMN148" s="1696"/>
      <c r="JMO148" s="1697"/>
      <c r="JMQ148" s="1646" t="s">
        <v>641</v>
      </c>
      <c r="JMR148" s="1728" t="s">
        <v>1699</v>
      </c>
      <c r="JMS148" s="1696"/>
      <c r="JMT148" s="1696"/>
      <c r="JMU148" s="1696"/>
      <c r="JMV148" s="1696"/>
      <c r="JMW148" s="1697"/>
      <c r="JMY148" s="1646" t="s">
        <v>641</v>
      </c>
      <c r="JMZ148" s="1728" t="s">
        <v>1699</v>
      </c>
      <c r="JNA148" s="1696"/>
      <c r="JNB148" s="1696"/>
      <c r="JNC148" s="1696"/>
      <c r="JND148" s="1696"/>
      <c r="JNE148" s="1697"/>
      <c r="JNG148" s="1646" t="s">
        <v>641</v>
      </c>
      <c r="JNH148" s="1728" t="s">
        <v>1699</v>
      </c>
      <c r="JNI148" s="1696"/>
      <c r="JNJ148" s="1696"/>
      <c r="JNK148" s="1696"/>
      <c r="JNL148" s="1696"/>
      <c r="JNM148" s="1697"/>
      <c r="JNO148" s="1646" t="s">
        <v>641</v>
      </c>
      <c r="JNP148" s="1728" t="s">
        <v>1699</v>
      </c>
      <c r="JNQ148" s="1696"/>
      <c r="JNR148" s="1696"/>
      <c r="JNS148" s="1696"/>
      <c r="JNT148" s="1696"/>
      <c r="JNU148" s="1697"/>
      <c r="JNW148" s="1646" t="s">
        <v>641</v>
      </c>
      <c r="JNX148" s="1728" t="s">
        <v>1699</v>
      </c>
      <c r="JNY148" s="1696"/>
      <c r="JNZ148" s="1696"/>
      <c r="JOA148" s="1696"/>
      <c r="JOB148" s="1696"/>
      <c r="JOC148" s="1697"/>
      <c r="JOE148" s="1646" t="s">
        <v>641</v>
      </c>
      <c r="JOF148" s="1728" t="s">
        <v>1699</v>
      </c>
      <c r="JOG148" s="1696"/>
      <c r="JOH148" s="1696"/>
      <c r="JOI148" s="1696"/>
      <c r="JOJ148" s="1696"/>
      <c r="JOK148" s="1697"/>
      <c r="JOM148" s="1646" t="s">
        <v>641</v>
      </c>
      <c r="JON148" s="1728" t="s">
        <v>1699</v>
      </c>
      <c r="JOO148" s="1696"/>
      <c r="JOP148" s="1696"/>
      <c r="JOQ148" s="1696"/>
      <c r="JOR148" s="1696"/>
      <c r="JOS148" s="1697"/>
      <c r="JOU148" s="1646" t="s">
        <v>641</v>
      </c>
      <c r="JOV148" s="1728" t="s">
        <v>1699</v>
      </c>
      <c r="JOW148" s="1696"/>
      <c r="JOX148" s="1696"/>
      <c r="JOY148" s="1696"/>
      <c r="JOZ148" s="1696"/>
      <c r="JPA148" s="1697"/>
      <c r="JPC148" s="1646" t="s">
        <v>641</v>
      </c>
      <c r="JPD148" s="1728" t="s">
        <v>1699</v>
      </c>
      <c r="JPE148" s="1696"/>
      <c r="JPF148" s="1696"/>
      <c r="JPG148" s="1696"/>
      <c r="JPH148" s="1696"/>
      <c r="JPI148" s="1697"/>
      <c r="JPK148" s="1646" t="s">
        <v>641</v>
      </c>
      <c r="JPL148" s="1728" t="s">
        <v>1699</v>
      </c>
      <c r="JPM148" s="1696"/>
      <c r="JPN148" s="1696"/>
      <c r="JPO148" s="1696"/>
      <c r="JPP148" s="1696"/>
      <c r="JPQ148" s="1697"/>
      <c r="JPS148" s="1646" t="s">
        <v>641</v>
      </c>
      <c r="JPT148" s="1728" t="s">
        <v>1699</v>
      </c>
      <c r="JPU148" s="1696"/>
      <c r="JPV148" s="1696"/>
      <c r="JPW148" s="1696"/>
      <c r="JPX148" s="1696"/>
      <c r="JPY148" s="1697"/>
      <c r="JQA148" s="1646" t="s">
        <v>641</v>
      </c>
      <c r="JQB148" s="1728" t="s">
        <v>1699</v>
      </c>
      <c r="JQC148" s="1696"/>
      <c r="JQD148" s="1696"/>
      <c r="JQE148" s="1696"/>
      <c r="JQF148" s="1696"/>
      <c r="JQG148" s="1697"/>
      <c r="JQI148" s="1646" t="s">
        <v>641</v>
      </c>
      <c r="JQJ148" s="1728" t="s">
        <v>1699</v>
      </c>
      <c r="JQK148" s="1696"/>
      <c r="JQL148" s="1696"/>
      <c r="JQM148" s="1696"/>
      <c r="JQN148" s="1696"/>
      <c r="JQO148" s="1697"/>
      <c r="JQQ148" s="1646" t="s">
        <v>641</v>
      </c>
      <c r="JQR148" s="1728" t="s">
        <v>1699</v>
      </c>
      <c r="JQS148" s="1696"/>
      <c r="JQT148" s="1696"/>
      <c r="JQU148" s="1696"/>
      <c r="JQV148" s="1696"/>
      <c r="JQW148" s="1697"/>
      <c r="JQY148" s="1646" t="s">
        <v>641</v>
      </c>
      <c r="JQZ148" s="1728" t="s">
        <v>1699</v>
      </c>
      <c r="JRA148" s="1696"/>
      <c r="JRB148" s="1696"/>
      <c r="JRC148" s="1696"/>
      <c r="JRD148" s="1696"/>
      <c r="JRE148" s="1697"/>
      <c r="JRG148" s="1646" t="s">
        <v>641</v>
      </c>
      <c r="JRH148" s="1728" t="s">
        <v>1699</v>
      </c>
      <c r="JRI148" s="1696"/>
      <c r="JRJ148" s="1696"/>
      <c r="JRK148" s="1696"/>
      <c r="JRL148" s="1696"/>
      <c r="JRM148" s="1697"/>
      <c r="JRO148" s="1646" t="s">
        <v>641</v>
      </c>
      <c r="JRP148" s="1728" t="s">
        <v>1699</v>
      </c>
      <c r="JRQ148" s="1696"/>
      <c r="JRR148" s="1696"/>
      <c r="JRS148" s="1696"/>
      <c r="JRT148" s="1696"/>
      <c r="JRU148" s="1697"/>
      <c r="JRW148" s="1646" t="s">
        <v>641</v>
      </c>
      <c r="JRX148" s="1728" t="s">
        <v>1699</v>
      </c>
      <c r="JRY148" s="1696"/>
      <c r="JRZ148" s="1696"/>
      <c r="JSA148" s="1696"/>
      <c r="JSB148" s="1696"/>
      <c r="JSC148" s="1697"/>
      <c r="JSE148" s="1646" t="s">
        <v>641</v>
      </c>
      <c r="JSF148" s="1728" t="s">
        <v>1699</v>
      </c>
      <c r="JSG148" s="1696"/>
      <c r="JSH148" s="1696"/>
      <c r="JSI148" s="1696"/>
      <c r="JSJ148" s="1696"/>
      <c r="JSK148" s="1697"/>
      <c r="JSM148" s="1646" t="s">
        <v>641</v>
      </c>
      <c r="JSN148" s="1728" t="s">
        <v>1699</v>
      </c>
      <c r="JSO148" s="1696"/>
      <c r="JSP148" s="1696"/>
      <c r="JSQ148" s="1696"/>
      <c r="JSR148" s="1696"/>
      <c r="JSS148" s="1697"/>
      <c r="JSU148" s="1646" t="s">
        <v>641</v>
      </c>
      <c r="JSV148" s="1728" t="s">
        <v>1699</v>
      </c>
      <c r="JSW148" s="1696"/>
      <c r="JSX148" s="1696"/>
      <c r="JSY148" s="1696"/>
      <c r="JSZ148" s="1696"/>
      <c r="JTA148" s="1697"/>
      <c r="JTC148" s="1646" t="s">
        <v>641</v>
      </c>
      <c r="JTD148" s="1728" t="s">
        <v>1699</v>
      </c>
      <c r="JTE148" s="1696"/>
      <c r="JTF148" s="1696"/>
      <c r="JTG148" s="1696"/>
      <c r="JTH148" s="1696"/>
      <c r="JTI148" s="1697"/>
      <c r="JTK148" s="1646" t="s">
        <v>641</v>
      </c>
      <c r="JTL148" s="1728" t="s">
        <v>1699</v>
      </c>
      <c r="JTM148" s="1696"/>
      <c r="JTN148" s="1696"/>
      <c r="JTO148" s="1696"/>
      <c r="JTP148" s="1696"/>
      <c r="JTQ148" s="1697"/>
      <c r="JTS148" s="1646" t="s">
        <v>641</v>
      </c>
      <c r="JTT148" s="1728" t="s">
        <v>1699</v>
      </c>
      <c r="JTU148" s="1696"/>
      <c r="JTV148" s="1696"/>
      <c r="JTW148" s="1696"/>
      <c r="JTX148" s="1696"/>
      <c r="JTY148" s="1697"/>
      <c r="JUA148" s="1646" t="s">
        <v>641</v>
      </c>
      <c r="JUB148" s="1728" t="s">
        <v>1699</v>
      </c>
      <c r="JUC148" s="1696"/>
      <c r="JUD148" s="1696"/>
      <c r="JUE148" s="1696"/>
      <c r="JUF148" s="1696"/>
      <c r="JUG148" s="1697"/>
      <c r="JUI148" s="1646" t="s">
        <v>641</v>
      </c>
      <c r="JUJ148" s="1728" t="s">
        <v>1699</v>
      </c>
      <c r="JUK148" s="1696"/>
      <c r="JUL148" s="1696"/>
      <c r="JUM148" s="1696"/>
      <c r="JUN148" s="1696"/>
      <c r="JUO148" s="1697"/>
      <c r="JUQ148" s="1646" t="s">
        <v>641</v>
      </c>
      <c r="JUR148" s="1728" t="s">
        <v>1699</v>
      </c>
      <c r="JUS148" s="1696"/>
      <c r="JUT148" s="1696"/>
      <c r="JUU148" s="1696"/>
      <c r="JUV148" s="1696"/>
      <c r="JUW148" s="1697"/>
      <c r="JUY148" s="1646" t="s">
        <v>641</v>
      </c>
      <c r="JUZ148" s="1728" t="s">
        <v>1699</v>
      </c>
      <c r="JVA148" s="1696"/>
      <c r="JVB148" s="1696"/>
      <c r="JVC148" s="1696"/>
      <c r="JVD148" s="1696"/>
      <c r="JVE148" s="1697"/>
      <c r="JVG148" s="1646" t="s">
        <v>641</v>
      </c>
      <c r="JVH148" s="1728" t="s">
        <v>1699</v>
      </c>
      <c r="JVI148" s="1696"/>
      <c r="JVJ148" s="1696"/>
      <c r="JVK148" s="1696"/>
      <c r="JVL148" s="1696"/>
      <c r="JVM148" s="1697"/>
      <c r="JVO148" s="1646" t="s">
        <v>641</v>
      </c>
      <c r="JVP148" s="1728" t="s">
        <v>1699</v>
      </c>
      <c r="JVQ148" s="1696"/>
      <c r="JVR148" s="1696"/>
      <c r="JVS148" s="1696"/>
      <c r="JVT148" s="1696"/>
      <c r="JVU148" s="1697"/>
      <c r="JVW148" s="1646" t="s">
        <v>641</v>
      </c>
      <c r="JVX148" s="1728" t="s">
        <v>1699</v>
      </c>
      <c r="JVY148" s="1696"/>
      <c r="JVZ148" s="1696"/>
      <c r="JWA148" s="1696"/>
      <c r="JWB148" s="1696"/>
      <c r="JWC148" s="1697"/>
      <c r="JWE148" s="1646" t="s">
        <v>641</v>
      </c>
      <c r="JWF148" s="1728" t="s">
        <v>1699</v>
      </c>
      <c r="JWG148" s="1696"/>
      <c r="JWH148" s="1696"/>
      <c r="JWI148" s="1696"/>
      <c r="JWJ148" s="1696"/>
      <c r="JWK148" s="1697"/>
      <c r="JWM148" s="1646" t="s">
        <v>641</v>
      </c>
      <c r="JWN148" s="1728" t="s">
        <v>1699</v>
      </c>
      <c r="JWO148" s="1696"/>
      <c r="JWP148" s="1696"/>
      <c r="JWQ148" s="1696"/>
      <c r="JWR148" s="1696"/>
      <c r="JWS148" s="1697"/>
      <c r="JWU148" s="1646" t="s">
        <v>641</v>
      </c>
      <c r="JWV148" s="1728" t="s">
        <v>1699</v>
      </c>
      <c r="JWW148" s="1696"/>
      <c r="JWX148" s="1696"/>
      <c r="JWY148" s="1696"/>
      <c r="JWZ148" s="1696"/>
      <c r="JXA148" s="1697"/>
      <c r="JXC148" s="1646" t="s">
        <v>641</v>
      </c>
      <c r="JXD148" s="1728" t="s">
        <v>1699</v>
      </c>
      <c r="JXE148" s="1696"/>
      <c r="JXF148" s="1696"/>
      <c r="JXG148" s="1696"/>
      <c r="JXH148" s="1696"/>
      <c r="JXI148" s="1697"/>
      <c r="JXK148" s="1646" t="s">
        <v>641</v>
      </c>
      <c r="JXL148" s="1728" t="s">
        <v>1699</v>
      </c>
      <c r="JXM148" s="1696"/>
      <c r="JXN148" s="1696"/>
      <c r="JXO148" s="1696"/>
      <c r="JXP148" s="1696"/>
      <c r="JXQ148" s="1697"/>
      <c r="JXS148" s="1646" t="s">
        <v>641</v>
      </c>
      <c r="JXT148" s="1728" t="s">
        <v>1699</v>
      </c>
      <c r="JXU148" s="1696"/>
      <c r="JXV148" s="1696"/>
      <c r="JXW148" s="1696"/>
      <c r="JXX148" s="1696"/>
      <c r="JXY148" s="1697"/>
      <c r="JYA148" s="1646" t="s">
        <v>641</v>
      </c>
      <c r="JYB148" s="1728" t="s">
        <v>1699</v>
      </c>
      <c r="JYC148" s="1696"/>
      <c r="JYD148" s="1696"/>
      <c r="JYE148" s="1696"/>
      <c r="JYF148" s="1696"/>
      <c r="JYG148" s="1697"/>
      <c r="JYI148" s="1646" t="s">
        <v>641</v>
      </c>
      <c r="JYJ148" s="1728" t="s">
        <v>1699</v>
      </c>
      <c r="JYK148" s="1696"/>
      <c r="JYL148" s="1696"/>
      <c r="JYM148" s="1696"/>
      <c r="JYN148" s="1696"/>
      <c r="JYO148" s="1697"/>
      <c r="JYQ148" s="1646" t="s">
        <v>641</v>
      </c>
      <c r="JYR148" s="1728" t="s">
        <v>1699</v>
      </c>
      <c r="JYS148" s="1696"/>
      <c r="JYT148" s="1696"/>
      <c r="JYU148" s="1696"/>
      <c r="JYV148" s="1696"/>
      <c r="JYW148" s="1697"/>
      <c r="JYY148" s="1646" t="s">
        <v>641</v>
      </c>
      <c r="JYZ148" s="1728" t="s">
        <v>1699</v>
      </c>
      <c r="JZA148" s="1696"/>
      <c r="JZB148" s="1696"/>
      <c r="JZC148" s="1696"/>
      <c r="JZD148" s="1696"/>
      <c r="JZE148" s="1697"/>
      <c r="JZG148" s="1646" t="s">
        <v>641</v>
      </c>
      <c r="JZH148" s="1728" t="s">
        <v>1699</v>
      </c>
      <c r="JZI148" s="1696"/>
      <c r="JZJ148" s="1696"/>
      <c r="JZK148" s="1696"/>
      <c r="JZL148" s="1696"/>
      <c r="JZM148" s="1697"/>
      <c r="JZO148" s="1646" t="s">
        <v>641</v>
      </c>
      <c r="JZP148" s="1728" t="s">
        <v>1699</v>
      </c>
      <c r="JZQ148" s="1696"/>
      <c r="JZR148" s="1696"/>
      <c r="JZS148" s="1696"/>
      <c r="JZT148" s="1696"/>
      <c r="JZU148" s="1697"/>
      <c r="JZW148" s="1646" t="s">
        <v>641</v>
      </c>
      <c r="JZX148" s="1728" t="s">
        <v>1699</v>
      </c>
      <c r="JZY148" s="1696"/>
      <c r="JZZ148" s="1696"/>
      <c r="KAA148" s="1696"/>
      <c r="KAB148" s="1696"/>
      <c r="KAC148" s="1697"/>
      <c r="KAE148" s="1646" t="s">
        <v>641</v>
      </c>
      <c r="KAF148" s="1728" t="s">
        <v>1699</v>
      </c>
      <c r="KAG148" s="1696"/>
      <c r="KAH148" s="1696"/>
      <c r="KAI148" s="1696"/>
      <c r="KAJ148" s="1696"/>
      <c r="KAK148" s="1697"/>
      <c r="KAM148" s="1646" t="s">
        <v>641</v>
      </c>
      <c r="KAN148" s="1728" t="s">
        <v>1699</v>
      </c>
      <c r="KAO148" s="1696"/>
      <c r="KAP148" s="1696"/>
      <c r="KAQ148" s="1696"/>
      <c r="KAR148" s="1696"/>
      <c r="KAS148" s="1697"/>
      <c r="KAU148" s="1646" t="s">
        <v>641</v>
      </c>
      <c r="KAV148" s="1728" t="s">
        <v>1699</v>
      </c>
      <c r="KAW148" s="1696"/>
      <c r="KAX148" s="1696"/>
      <c r="KAY148" s="1696"/>
      <c r="KAZ148" s="1696"/>
      <c r="KBA148" s="1697"/>
      <c r="KBC148" s="1646" t="s">
        <v>641</v>
      </c>
      <c r="KBD148" s="1728" t="s">
        <v>1699</v>
      </c>
      <c r="KBE148" s="1696"/>
      <c r="KBF148" s="1696"/>
      <c r="KBG148" s="1696"/>
      <c r="KBH148" s="1696"/>
      <c r="KBI148" s="1697"/>
      <c r="KBK148" s="1646" t="s">
        <v>641</v>
      </c>
      <c r="KBL148" s="1728" t="s">
        <v>1699</v>
      </c>
      <c r="KBM148" s="1696"/>
      <c r="KBN148" s="1696"/>
      <c r="KBO148" s="1696"/>
      <c r="KBP148" s="1696"/>
      <c r="KBQ148" s="1697"/>
      <c r="KBS148" s="1646" t="s">
        <v>641</v>
      </c>
      <c r="KBT148" s="1728" t="s">
        <v>1699</v>
      </c>
      <c r="KBU148" s="1696"/>
      <c r="KBV148" s="1696"/>
      <c r="KBW148" s="1696"/>
      <c r="KBX148" s="1696"/>
      <c r="KBY148" s="1697"/>
      <c r="KCA148" s="1646" t="s">
        <v>641</v>
      </c>
      <c r="KCB148" s="1728" t="s">
        <v>1699</v>
      </c>
      <c r="KCC148" s="1696"/>
      <c r="KCD148" s="1696"/>
      <c r="KCE148" s="1696"/>
      <c r="KCF148" s="1696"/>
      <c r="KCG148" s="1697"/>
      <c r="KCI148" s="1646" t="s">
        <v>641</v>
      </c>
      <c r="KCJ148" s="1728" t="s">
        <v>1699</v>
      </c>
      <c r="KCK148" s="1696"/>
      <c r="KCL148" s="1696"/>
      <c r="KCM148" s="1696"/>
      <c r="KCN148" s="1696"/>
      <c r="KCO148" s="1697"/>
      <c r="KCQ148" s="1646" t="s">
        <v>641</v>
      </c>
      <c r="KCR148" s="1728" t="s">
        <v>1699</v>
      </c>
      <c r="KCS148" s="1696"/>
      <c r="KCT148" s="1696"/>
      <c r="KCU148" s="1696"/>
      <c r="KCV148" s="1696"/>
      <c r="KCW148" s="1697"/>
      <c r="KCY148" s="1646" t="s">
        <v>641</v>
      </c>
      <c r="KCZ148" s="1728" t="s">
        <v>1699</v>
      </c>
      <c r="KDA148" s="1696"/>
      <c r="KDB148" s="1696"/>
      <c r="KDC148" s="1696"/>
      <c r="KDD148" s="1696"/>
      <c r="KDE148" s="1697"/>
      <c r="KDG148" s="1646" t="s">
        <v>641</v>
      </c>
      <c r="KDH148" s="1728" t="s">
        <v>1699</v>
      </c>
      <c r="KDI148" s="1696"/>
      <c r="KDJ148" s="1696"/>
      <c r="KDK148" s="1696"/>
      <c r="KDL148" s="1696"/>
      <c r="KDM148" s="1697"/>
      <c r="KDO148" s="1646" t="s">
        <v>641</v>
      </c>
      <c r="KDP148" s="1728" t="s">
        <v>1699</v>
      </c>
      <c r="KDQ148" s="1696"/>
      <c r="KDR148" s="1696"/>
      <c r="KDS148" s="1696"/>
      <c r="KDT148" s="1696"/>
      <c r="KDU148" s="1697"/>
      <c r="KDW148" s="1646" t="s">
        <v>641</v>
      </c>
      <c r="KDX148" s="1728" t="s">
        <v>1699</v>
      </c>
      <c r="KDY148" s="1696"/>
      <c r="KDZ148" s="1696"/>
      <c r="KEA148" s="1696"/>
      <c r="KEB148" s="1696"/>
      <c r="KEC148" s="1697"/>
      <c r="KEE148" s="1646" t="s">
        <v>641</v>
      </c>
      <c r="KEF148" s="1728" t="s">
        <v>1699</v>
      </c>
      <c r="KEG148" s="1696"/>
      <c r="KEH148" s="1696"/>
      <c r="KEI148" s="1696"/>
      <c r="KEJ148" s="1696"/>
      <c r="KEK148" s="1697"/>
      <c r="KEM148" s="1646" t="s">
        <v>641</v>
      </c>
      <c r="KEN148" s="1728" t="s">
        <v>1699</v>
      </c>
      <c r="KEO148" s="1696"/>
      <c r="KEP148" s="1696"/>
      <c r="KEQ148" s="1696"/>
      <c r="KER148" s="1696"/>
      <c r="KES148" s="1697"/>
      <c r="KEU148" s="1646" t="s">
        <v>641</v>
      </c>
      <c r="KEV148" s="1728" t="s">
        <v>1699</v>
      </c>
      <c r="KEW148" s="1696"/>
      <c r="KEX148" s="1696"/>
      <c r="KEY148" s="1696"/>
      <c r="KEZ148" s="1696"/>
      <c r="KFA148" s="1697"/>
      <c r="KFC148" s="1646" t="s">
        <v>641</v>
      </c>
      <c r="KFD148" s="1728" t="s">
        <v>1699</v>
      </c>
      <c r="KFE148" s="1696"/>
      <c r="KFF148" s="1696"/>
      <c r="KFG148" s="1696"/>
      <c r="KFH148" s="1696"/>
      <c r="KFI148" s="1697"/>
      <c r="KFK148" s="1646" t="s">
        <v>641</v>
      </c>
      <c r="KFL148" s="1728" t="s">
        <v>1699</v>
      </c>
      <c r="KFM148" s="1696"/>
      <c r="KFN148" s="1696"/>
      <c r="KFO148" s="1696"/>
      <c r="KFP148" s="1696"/>
      <c r="KFQ148" s="1697"/>
      <c r="KFS148" s="1646" t="s">
        <v>641</v>
      </c>
      <c r="KFT148" s="1728" t="s">
        <v>1699</v>
      </c>
      <c r="KFU148" s="1696"/>
      <c r="KFV148" s="1696"/>
      <c r="KFW148" s="1696"/>
      <c r="KFX148" s="1696"/>
      <c r="KFY148" s="1697"/>
      <c r="KGA148" s="1646" t="s">
        <v>641</v>
      </c>
      <c r="KGB148" s="1728" t="s">
        <v>1699</v>
      </c>
      <c r="KGC148" s="1696"/>
      <c r="KGD148" s="1696"/>
      <c r="KGE148" s="1696"/>
      <c r="KGF148" s="1696"/>
      <c r="KGG148" s="1697"/>
      <c r="KGI148" s="1646" t="s">
        <v>641</v>
      </c>
      <c r="KGJ148" s="1728" t="s">
        <v>1699</v>
      </c>
      <c r="KGK148" s="1696"/>
      <c r="KGL148" s="1696"/>
      <c r="KGM148" s="1696"/>
      <c r="KGN148" s="1696"/>
      <c r="KGO148" s="1697"/>
      <c r="KGQ148" s="1646" t="s">
        <v>641</v>
      </c>
      <c r="KGR148" s="1728" t="s">
        <v>1699</v>
      </c>
      <c r="KGS148" s="1696"/>
      <c r="KGT148" s="1696"/>
      <c r="KGU148" s="1696"/>
      <c r="KGV148" s="1696"/>
      <c r="KGW148" s="1697"/>
      <c r="KGY148" s="1646" t="s">
        <v>641</v>
      </c>
      <c r="KGZ148" s="1728" t="s">
        <v>1699</v>
      </c>
      <c r="KHA148" s="1696"/>
      <c r="KHB148" s="1696"/>
      <c r="KHC148" s="1696"/>
      <c r="KHD148" s="1696"/>
      <c r="KHE148" s="1697"/>
      <c r="KHG148" s="1646" t="s">
        <v>641</v>
      </c>
      <c r="KHH148" s="1728" t="s">
        <v>1699</v>
      </c>
      <c r="KHI148" s="1696"/>
      <c r="KHJ148" s="1696"/>
      <c r="KHK148" s="1696"/>
      <c r="KHL148" s="1696"/>
      <c r="KHM148" s="1697"/>
      <c r="KHO148" s="1646" t="s">
        <v>641</v>
      </c>
      <c r="KHP148" s="1728" t="s">
        <v>1699</v>
      </c>
      <c r="KHQ148" s="1696"/>
      <c r="KHR148" s="1696"/>
      <c r="KHS148" s="1696"/>
      <c r="KHT148" s="1696"/>
      <c r="KHU148" s="1697"/>
      <c r="KHW148" s="1646" t="s">
        <v>641</v>
      </c>
      <c r="KHX148" s="1728" t="s">
        <v>1699</v>
      </c>
      <c r="KHY148" s="1696"/>
      <c r="KHZ148" s="1696"/>
      <c r="KIA148" s="1696"/>
      <c r="KIB148" s="1696"/>
      <c r="KIC148" s="1697"/>
      <c r="KIE148" s="1646" t="s">
        <v>641</v>
      </c>
      <c r="KIF148" s="1728" t="s">
        <v>1699</v>
      </c>
      <c r="KIG148" s="1696"/>
      <c r="KIH148" s="1696"/>
      <c r="KII148" s="1696"/>
      <c r="KIJ148" s="1696"/>
      <c r="KIK148" s="1697"/>
      <c r="KIM148" s="1646" t="s">
        <v>641</v>
      </c>
      <c r="KIN148" s="1728" t="s">
        <v>1699</v>
      </c>
      <c r="KIO148" s="1696"/>
      <c r="KIP148" s="1696"/>
      <c r="KIQ148" s="1696"/>
      <c r="KIR148" s="1696"/>
      <c r="KIS148" s="1697"/>
      <c r="KIU148" s="1646" t="s">
        <v>641</v>
      </c>
      <c r="KIV148" s="1728" t="s">
        <v>1699</v>
      </c>
      <c r="KIW148" s="1696"/>
      <c r="KIX148" s="1696"/>
      <c r="KIY148" s="1696"/>
      <c r="KIZ148" s="1696"/>
      <c r="KJA148" s="1697"/>
      <c r="KJC148" s="1646" t="s">
        <v>641</v>
      </c>
      <c r="KJD148" s="1728" t="s">
        <v>1699</v>
      </c>
      <c r="KJE148" s="1696"/>
      <c r="KJF148" s="1696"/>
      <c r="KJG148" s="1696"/>
      <c r="KJH148" s="1696"/>
      <c r="KJI148" s="1697"/>
      <c r="KJK148" s="1646" t="s">
        <v>641</v>
      </c>
      <c r="KJL148" s="1728" t="s">
        <v>1699</v>
      </c>
      <c r="KJM148" s="1696"/>
      <c r="KJN148" s="1696"/>
      <c r="KJO148" s="1696"/>
      <c r="KJP148" s="1696"/>
      <c r="KJQ148" s="1697"/>
      <c r="KJS148" s="1646" t="s">
        <v>641</v>
      </c>
      <c r="KJT148" s="1728" t="s">
        <v>1699</v>
      </c>
      <c r="KJU148" s="1696"/>
      <c r="KJV148" s="1696"/>
      <c r="KJW148" s="1696"/>
      <c r="KJX148" s="1696"/>
      <c r="KJY148" s="1697"/>
      <c r="KKA148" s="1646" t="s">
        <v>641</v>
      </c>
      <c r="KKB148" s="1728" t="s">
        <v>1699</v>
      </c>
      <c r="KKC148" s="1696"/>
      <c r="KKD148" s="1696"/>
      <c r="KKE148" s="1696"/>
      <c r="KKF148" s="1696"/>
      <c r="KKG148" s="1697"/>
      <c r="KKI148" s="1646" t="s">
        <v>641</v>
      </c>
      <c r="KKJ148" s="1728" t="s">
        <v>1699</v>
      </c>
      <c r="KKK148" s="1696"/>
      <c r="KKL148" s="1696"/>
      <c r="KKM148" s="1696"/>
      <c r="KKN148" s="1696"/>
      <c r="KKO148" s="1697"/>
      <c r="KKQ148" s="1646" t="s">
        <v>641</v>
      </c>
      <c r="KKR148" s="1728" t="s">
        <v>1699</v>
      </c>
      <c r="KKS148" s="1696"/>
      <c r="KKT148" s="1696"/>
      <c r="KKU148" s="1696"/>
      <c r="KKV148" s="1696"/>
      <c r="KKW148" s="1697"/>
      <c r="KKY148" s="1646" t="s">
        <v>641</v>
      </c>
      <c r="KKZ148" s="1728" t="s">
        <v>1699</v>
      </c>
      <c r="KLA148" s="1696"/>
      <c r="KLB148" s="1696"/>
      <c r="KLC148" s="1696"/>
      <c r="KLD148" s="1696"/>
      <c r="KLE148" s="1697"/>
      <c r="KLG148" s="1646" t="s">
        <v>641</v>
      </c>
      <c r="KLH148" s="1728" t="s">
        <v>1699</v>
      </c>
      <c r="KLI148" s="1696"/>
      <c r="KLJ148" s="1696"/>
      <c r="KLK148" s="1696"/>
      <c r="KLL148" s="1696"/>
      <c r="KLM148" s="1697"/>
      <c r="KLO148" s="1646" t="s">
        <v>641</v>
      </c>
      <c r="KLP148" s="1728" t="s">
        <v>1699</v>
      </c>
      <c r="KLQ148" s="1696"/>
      <c r="KLR148" s="1696"/>
      <c r="KLS148" s="1696"/>
      <c r="KLT148" s="1696"/>
      <c r="KLU148" s="1697"/>
      <c r="KLW148" s="1646" t="s">
        <v>641</v>
      </c>
      <c r="KLX148" s="1728" t="s">
        <v>1699</v>
      </c>
      <c r="KLY148" s="1696"/>
      <c r="KLZ148" s="1696"/>
      <c r="KMA148" s="1696"/>
      <c r="KMB148" s="1696"/>
      <c r="KMC148" s="1697"/>
      <c r="KME148" s="1646" t="s">
        <v>641</v>
      </c>
      <c r="KMF148" s="1728" t="s">
        <v>1699</v>
      </c>
      <c r="KMG148" s="1696"/>
      <c r="KMH148" s="1696"/>
      <c r="KMI148" s="1696"/>
      <c r="KMJ148" s="1696"/>
      <c r="KMK148" s="1697"/>
      <c r="KMM148" s="1646" t="s">
        <v>641</v>
      </c>
      <c r="KMN148" s="1728" t="s">
        <v>1699</v>
      </c>
      <c r="KMO148" s="1696"/>
      <c r="KMP148" s="1696"/>
      <c r="KMQ148" s="1696"/>
      <c r="KMR148" s="1696"/>
      <c r="KMS148" s="1697"/>
      <c r="KMU148" s="1646" t="s">
        <v>641</v>
      </c>
      <c r="KMV148" s="1728" t="s">
        <v>1699</v>
      </c>
      <c r="KMW148" s="1696"/>
      <c r="KMX148" s="1696"/>
      <c r="KMY148" s="1696"/>
      <c r="KMZ148" s="1696"/>
      <c r="KNA148" s="1697"/>
      <c r="KNC148" s="1646" t="s">
        <v>641</v>
      </c>
      <c r="KND148" s="1728" t="s">
        <v>1699</v>
      </c>
      <c r="KNE148" s="1696"/>
      <c r="KNF148" s="1696"/>
      <c r="KNG148" s="1696"/>
      <c r="KNH148" s="1696"/>
      <c r="KNI148" s="1697"/>
      <c r="KNK148" s="1646" t="s">
        <v>641</v>
      </c>
      <c r="KNL148" s="1728" t="s">
        <v>1699</v>
      </c>
      <c r="KNM148" s="1696"/>
      <c r="KNN148" s="1696"/>
      <c r="KNO148" s="1696"/>
      <c r="KNP148" s="1696"/>
      <c r="KNQ148" s="1697"/>
      <c r="KNS148" s="1646" t="s">
        <v>641</v>
      </c>
      <c r="KNT148" s="1728" t="s">
        <v>1699</v>
      </c>
      <c r="KNU148" s="1696"/>
      <c r="KNV148" s="1696"/>
      <c r="KNW148" s="1696"/>
      <c r="KNX148" s="1696"/>
      <c r="KNY148" s="1697"/>
      <c r="KOA148" s="1646" t="s">
        <v>641</v>
      </c>
      <c r="KOB148" s="1728" t="s">
        <v>1699</v>
      </c>
      <c r="KOC148" s="1696"/>
      <c r="KOD148" s="1696"/>
      <c r="KOE148" s="1696"/>
      <c r="KOF148" s="1696"/>
      <c r="KOG148" s="1697"/>
      <c r="KOI148" s="1646" t="s">
        <v>641</v>
      </c>
      <c r="KOJ148" s="1728" t="s">
        <v>1699</v>
      </c>
      <c r="KOK148" s="1696"/>
      <c r="KOL148" s="1696"/>
      <c r="KOM148" s="1696"/>
      <c r="KON148" s="1696"/>
      <c r="KOO148" s="1697"/>
      <c r="KOQ148" s="1646" t="s">
        <v>641</v>
      </c>
      <c r="KOR148" s="1728" t="s">
        <v>1699</v>
      </c>
      <c r="KOS148" s="1696"/>
      <c r="KOT148" s="1696"/>
      <c r="KOU148" s="1696"/>
      <c r="KOV148" s="1696"/>
      <c r="KOW148" s="1697"/>
      <c r="KOY148" s="1646" t="s">
        <v>641</v>
      </c>
      <c r="KOZ148" s="1728" t="s">
        <v>1699</v>
      </c>
      <c r="KPA148" s="1696"/>
      <c r="KPB148" s="1696"/>
      <c r="KPC148" s="1696"/>
      <c r="KPD148" s="1696"/>
      <c r="KPE148" s="1697"/>
      <c r="KPG148" s="1646" t="s">
        <v>641</v>
      </c>
      <c r="KPH148" s="1728" t="s">
        <v>1699</v>
      </c>
      <c r="KPI148" s="1696"/>
      <c r="KPJ148" s="1696"/>
      <c r="KPK148" s="1696"/>
      <c r="KPL148" s="1696"/>
      <c r="KPM148" s="1697"/>
      <c r="KPO148" s="1646" t="s">
        <v>641</v>
      </c>
      <c r="KPP148" s="1728" t="s">
        <v>1699</v>
      </c>
      <c r="KPQ148" s="1696"/>
      <c r="KPR148" s="1696"/>
      <c r="KPS148" s="1696"/>
      <c r="KPT148" s="1696"/>
      <c r="KPU148" s="1697"/>
      <c r="KPW148" s="1646" t="s">
        <v>641</v>
      </c>
      <c r="KPX148" s="1728" t="s">
        <v>1699</v>
      </c>
      <c r="KPY148" s="1696"/>
      <c r="KPZ148" s="1696"/>
      <c r="KQA148" s="1696"/>
      <c r="KQB148" s="1696"/>
      <c r="KQC148" s="1697"/>
      <c r="KQE148" s="1646" t="s">
        <v>641</v>
      </c>
      <c r="KQF148" s="1728" t="s">
        <v>1699</v>
      </c>
      <c r="KQG148" s="1696"/>
      <c r="KQH148" s="1696"/>
      <c r="KQI148" s="1696"/>
      <c r="KQJ148" s="1696"/>
      <c r="KQK148" s="1697"/>
      <c r="KQM148" s="1646" t="s">
        <v>641</v>
      </c>
      <c r="KQN148" s="1728" t="s">
        <v>1699</v>
      </c>
      <c r="KQO148" s="1696"/>
      <c r="KQP148" s="1696"/>
      <c r="KQQ148" s="1696"/>
      <c r="KQR148" s="1696"/>
      <c r="KQS148" s="1697"/>
      <c r="KQU148" s="1646" t="s">
        <v>641</v>
      </c>
      <c r="KQV148" s="1728" t="s">
        <v>1699</v>
      </c>
      <c r="KQW148" s="1696"/>
      <c r="KQX148" s="1696"/>
      <c r="KQY148" s="1696"/>
      <c r="KQZ148" s="1696"/>
      <c r="KRA148" s="1697"/>
      <c r="KRC148" s="1646" t="s">
        <v>641</v>
      </c>
      <c r="KRD148" s="1728" t="s">
        <v>1699</v>
      </c>
      <c r="KRE148" s="1696"/>
      <c r="KRF148" s="1696"/>
      <c r="KRG148" s="1696"/>
      <c r="KRH148" s="1696"/>
      <c r="KRI148" s="1697"/>
      <c r="KRK148" s="1646" t="s">
        <v>641</v>
      </c>
      <c r="KRL148" s="1728" t="s">
        <v>1699</v>
      </c>
      <c r="KRM148" s="1696"/>
      <c r="KRN148" s="1696"/>
      <c r="KRO148" s="1696"/>
      <c r="KRP148" s="1696"/>
      <c r="KRQ148" s="1697"/>
      <c r="KRS148" s="1646" t="s">
        <v>641</v>
      </c>
      <c r="KRT148" s="1728" t="s">
        <v>1699</v>
      </c>
      <c r="KRU148" s="1696"/>
      <c r="KRV148" s="1696"/>
      <c r="KRW148" s="1696"/>
      <c r="KRX148" s="1696"/>
      <c r="KRY148" s="1697"/>
      <c r="KSA148" s="1646" t="s">
        <v>641</v>
      </c>
      <c r="KSB148" s="1728" t="s">
        <v>1699</v>
      </c>
      <c r="KSC148" s="1696"/>
      <c r="KSD148" s="1696"/>
      <c r="KSE148" s="1696"/>
      <c r="KSF148" s="1696"/>
      <c r="KSG148" s="1697"/>
      <c r="KSI148" s="1646" t="s">
        <v>641</v>
      </c>
      <c r="KSJ148" s="1728" t="s">
        <v>1699</v>
      </c>
      <c r="KSK148" s="1696"/>
      <c r="KSL148" s="1696"/>
      <c r="KSM148" s="1696"/>
      <c r="KSN148" s="1696"/>
      <c r="KSO148" s="1697"/>
      <c r="KSQ148" s="1646" t="s">
        <v>641</v>
      </c>
      <c r="KSR148" s="1728" t="s">
        <v>1699</v>
      </c>
      <c r="KSS148" s="1696"/>
      <c r="KST148" s="1696"/>
      <c r="KSU148" s="1696"/>
      <c r="KSV148" s="1696"/>
      <c r="KSW148" s="1697"/>
      <c r="KSY148" s="1646" t="s">
        <v>641</v>
      </c>
      <c r="KSZ148" s="1728" t="s">
        <v>1699</v>
      </c>
      <c r="KTA148" s="1696"/>
      <c r="KTB148" s="1696"/>
      <c r="KTC148" s="1696"/>
      <c r="KTD148" s="1696"/>
      <c r="KTE148" s="1697"/>
      <c r="KTG148" s="1646" t="s">
        <v>641</v>
      </c>
      <c r="KTH148" s="1728" t="s">
        <v>1699</v>
      </c>
      <c r="KTI148" s="1696"/>
      <c r="KTJ148" s="1696"/>
      <c r="KTK148" s="1696"/>
      <c r="KTL148" s="1696"/>
      <c r="KTM148" s="1697"/>
      <c r="KTO148" s="1646" t="s">
        <v>641</v>
      </c>
      <c r="KTP148" s="1728" t="s">
        <v>1699</v>
      </c>
      <c r="KTQ148" s="1696"/>
      <c r="KTR148" s="1696"/>
      <c r="KTS148" s="1696"/>
      <c r="KTT148" s="1696"/>
      <c r="KTU148" s="1697"/>
      <c r="KTW148" s="1646" t="s">
        <v>641</v>
      </c>
      <c r="KTX148" s="1728" t="s">
        <v>1699</v>
      </c>
      <c r="KTY148" s="1696"/>
      <c r="KTZ148" s="1696"/>
      <c r="KUA148" s="1696"/>
      <c r="KUB148" s="1696"/>
      <c r="KUC148" s="1697"/>
      <c r="KUE148" s="1646" t="s">
        <v>641</v>
      </c>
      <c r="KUF148" s="1728" t="s">
        <v>1699</v>
      </c>
      <c r="KUG148" s="1696"/>
      <c r="KUH148" s="1696"/>
      <c r="KUI148" s="1696"/>
      <c r="KUJ148" s="1696"/>
      <c r="KUK148" s="1697"/>
      <c r="KUM148" s="1646" t="s">
        <v>641</v>
      </c>
      <c r="KUN148" s="1728" t="s">
        <v>1699</v>
      </c>
      <c r="KUO148" s="1696"/>
      <c r="KUP148" s="1696"/>
      <c r="KUQ148" s="1696"/>
      <c r="KUR148" s="1696"/>
      <c r="KUS148" s="1697"/>
      <c r="KUU148" s="1646" t="s">
        <v>641</v>
      </c>
      <c r="KUV148" s="1728" t="s">
        <v>1699</v>
      </c>
      <c r="KUW148" s="1696"/>
      <c r="KUX148" s="1696"/>
      <c r="KUY148" s="1696"/>
      <c r="KUZ148" s="1696"/>
      <c r="KVA148" s="1697"/>
      <c r="KVC148" s="1646" t="s">
        <v>641</v>
      </c>
      <c r="KVD148" s="1728" t="s">
        <v>1699</v>
      </c>
      <c r="KVE148" s="1696"/>
      <c r="KVF148" s="1696"/>
      <c r="KVG148" s="1696"/>
      <c r="KVH148" s="1696"/>
      <c r="KVI148" s="1697"/>
      <c r="KVK148" s="1646" t="s">
        <v>641</v>
      </c>
      <c r="KVL148" s="1728" t="s">
        <v>1699</v>
      </c>
      <c r="KVM148" s="1696"/>
      <c r="KVN148" s="1696"/>
      <c r="KVO148" s="1696"/>
      <c r="KVP148" s="1696"/>
      <c r="KVQ148" s="1697"/>
      <c r="KVS148" s="1646" t="s">
        <v>641</v>
      </c>
      <c r="KVT148" s="1728" t="s">
        <v>1699</v>
      </c>
      <c r="KVU148" s="1696"/>
      <c r="KVV148" s="1696"/>
      <c r="KVW148" s="1696"/>
      <c r="KVX148" s="1696"/>
      <c r="KVY148" s="1697"/>
      <c r="KWA148" s="1646" t="s">
        <v>641</v>
      </c>
      <c r="KWB148" s="1728" t="s">
        <v>1699</v>
      </c>
      <c r="KWC148" s="1696"/>
      <c r="KWD148" s="1696"/>
      <c r="KWE148" s="1696"/>
      <c r="KWF148" s="1696"/>
      <c r="KWG148" s="1697"/>
      <c r="KWI148" s="1646" t="s">
        <v>641</v>
      </c>
      <c r="KWJ148" s="1728" t="s">
        <v>1699</v>
      </c>
      <c r="KWK148" s="1696"/>
      <c r="KWL148" s="1696"/>
      <c r="KWM148" s="1696"/>
      <c r="KWN148" s="1696"/>
      <c r="KWO148" s="1697"/>
      <c r="KWQ148" s="1646" t="s">
        <v>641</v>
      </c>
      <c r="KWR148" s="1728" t="s">
        <v>1699</v>
      </c>
      <c r="KWS148" s="1696"/>
      <c r="KWT148" s="1696"/>
      <c r="KWU148" s="1696"/>
      <c r="KWV148" s="1696"/>
      <c r="KWW148" s="1697"/>
      <c r="KWY148" s="1646" t="s">
        <v>641</v>
      </c>
      <c r="KWZ148" s="1728" t="s">
        <v>1699</v>
      </c>
      <c r="KXA148" s="1696"/>
      <c r="KXB148" s="1696"/>
      <c r="KXC148" s="1696"/>
      <c r="KXD148" s="1696"/>
      <c r="KXE148" s="1697"/>
      <c r="KXG148" s="1646" t="s">
        <v>641</v>
      </c>
      <c r="KXH148" s="1728" t="s">
        <v>1699</v>
      </c>
      <c r="KXI148" s="1696"/>
      <c r="KXJ148" s="1696"/>
      <c r="KXK148" s="1696"/>
      <c r="KXL148" s="1696"/>
      <c r="KXM148" s="1697"/>
      <c r="KXO148" s="1646" t="s">
        <v>641</v>
      </c>
      <c r="KXP148" s="1728" t="s">
        <v>1699</v>
      </c>
      <c r="KXQ148" s="1696"/>
      <c r="KXR148" s="1696"/>
      <c r="KXS148" s="1696"/>
      <c r="KXT148" s="1696"/>
      <c r="KXU148" s="1697"/>
      <c r="KXW148" s="1646" t="s">
        <v>641</v>
      </c>
      <c r="KXX148" s="1728" t="s">
        <v>1699</v>
      </c>
      <c r="KXY148" s="1696"/>
      <c r="KXZ148" s="1696"/>
      <c r="KYA148" s="1696"/>
      <c r="KYB148" s="1696"/>
      <c r="KYC148" s="1697"/>
      <c r="KYE148" s="1646" t="s">
        <v>641</v>
      </c>
      <c r="KYF148" s="1728" t="s">
        <v>1699</v>
      </c>
      <c r="KYG148" s="1696"/>
      <c r="KYH148" s="1696"/>
      <c r="KYI148" s="1696"/>
      <c r="KYJ148" s="1696"/>
      <c r="KYK148" s="1697"/>
      <c r="KYM148" s="1646" t="s">
        <v>641</v>
      </c>
      <c r="KYN148" s="1728" t="s">
        <v>1699</v>
      </c>
      <c r="KYO148" s="1696"/>
      <c r="KYP148" s="1696"/>
      <c r="KYQ148" s="1696"/>
      <c r="KYR148" s="1696"/>
      <c r="KYS148" s="1697"/>
      <c r="KYU148" s="1646" t="s">
        <v>641</v>
      </c>
      <c r="KYV148" s="1728" t="s">
        <v>1699</v>
      </c>
      <c r="KYW148" s="1696"/>
      <c r="KYX148" s="1696"/>
      <c r="KYY148" s="1696"/>
      <c r="KYZ148" s="1696"/>
      <c r="KZA148" s="1697"/>
      <c r="KZC148" s="1646" t="s">
        <v>641</v>
      </c>
      <c r="KZD148" s="1728" t="s">
        <v>1699</v>
      </c>
      <c r="KZE148" s="1696"/>
      <c r="KZF148" s="1696"/>
      <c r="KZG148" s="1696"/>
      <c r="KZH148" s="1696"/>
      <c r="KZI148" s="1697"/>
      <c r="KZK148" s="1646" t="s">
        <v>641</v>
      </c>
      <c r="KZL148" s="1728" t="s">
        <v>1699</v>
      </c>
      <c r="KZM148" s="1696"/>
      <c r="KZN148" s="1696"/>
      <c r="KZO148" s="1696"/>
      <c r="KZP148" s="1696"/>
      <c r="KZQ148" s="1697"/>
      <c r="KZS148" s="1646" t="s">
        <v>641</v>
      </c>
      <c r="KZT148" s="1728" t="s">
        <v>1699</v>
      </c>
      <c r="KZU148" s="1696"/>
      <c r="KZV148" s="1696"/>
      <c r="KZW148" s="1696"/>
      <c r="KZX148" s="1696"/>
      <c r="KZY148" s="1697"/>
      <c r="LAA148" s="1646" t="s">
        <v>641</v>
      </c>
      <c r="LAB148" s="1728" t="s">
        <v>1699</v>
      </c>
      <c r="LAC148" s="1696"/>
      <c r="LAD148" s="1696"/>
      <c r="LAE148" s="1696"/>
      <c r="LAF148" s="1696"/>
      <c r="LAG148" s="1697"/>
      <c r="LAI148" s="1646" t="s">
        <v>641</v>
      </c>
      <c r="LAJ148" s="1728" t="s">
        <v>1699</v>
      </c>
      <c r="LAK148" s="1696"/>
      <c r="LAL148" s="1696"/>
      <c r="LAM148" s="1696"/>
      <c r="LAN148" s="1696"/>
      <c r="LAO148" s="1697"/>
      <c r="LAQ148" s="1646" t="s">
        <v>641</v>
      </c>
      <c r="LAR148" s="1728" t="s">
        <v>1699</v>
      </c>
      <c r="LAS148" s="1696"/>
      <c r="LAT148" s="1696"/>
      <c r="LAU148" s="1696"/>
      <c r="LAV148" s="1696"/>
      <c r="LAW148" s="1697"/>
      <c r="LAY148" s="1646" t="s">
        <v>641</v>
      </c>
      <c r="LAZ148" s="1728" t="s">
        <v>1699</v>
      </c>
      <c r="LBA148" s="1696"/>
      <c r="LBB148" s="1696"/>
      <c r="LBC148" s="1696"/>
      <c r="LBD148" s="1696"/>
      <c r="LBE148" s="1697"/>
      <c r="LBG148" s="1646" t="s">
        <v>641</v>
      </c>
      <c r="LBH148" s="1728" t="s">
        <v>1699</v>
      </c>
      <c r="LBI148" s="1696"/>
      <c r="LBJ148" s="1696"/>
      <c r="LBK148" s="1696"/>
      <c r="LBL148" s="1696"/>
      <c r="LBM148" s="1697"/>
      <c r="LBO148" s="1646" t="s">
        <v>641</v>
      </c>
      <c r="LBP148" s="1728" t="s">
        <v>1699</v>
      </c>
      <c r="LBQ148" s="1696"/>
      <c r="LBR148" s="1696"/>
      <c r="LBS148" s="1696"/>
      <c r="LBT148" s="1696"/>
      <c r="LBU148" s="1697"/>
      <c r="LBW148" s="1646" t="s">
        <v>641</v>
      </c>
      <c r="LBX148" s="1728" t="s">
        <v>1699</v>
      </c>
      <c r="LBY148" s="1696"/>
      <c r="LBZ148" s="1696"/>
      <c r="LCA148" s="1696"/>
      <c r="LCB148" s="1696"/>
      <c r="LCC148" s="1697"/>
      <c r="LCE148" s="1646" t="s">
        <v>641</v>
      </c>
      <c r="LCF148" s="1728" t="s">
        <v>1699</v>
      </c>
      <c r="LCG148" s="1696"/>
      <c r="LCH148" s="1696"/>
      <c r="LCI148" s="1696"/>
      <c r="LCJ148" s="1696"/>
      <c r="LCK148" s="1697"/>
      <c r="LCM148" s="1646" t="s">
        <v>641</v>
      </c>
      <c r="LCN148" s="1728" t="s">
        <v>1699</v>
      </c>
      <c r="LCO148" s="1696"/>
      <c r="LCP148" s="1696"/>
      <c r="LCQ148" s="1696"/>
      <c r="LCR148" s="1696"/>
      <c r="LCS148" s="1697"/>
      <c r="LCU148" s="1646" t="s">
        <v>641</v>
      </c>
      <c r="LCV148" s="1728" t="s">
        <v>1699</v>
      </c>
      <c r="LCW148" s="1696"/>
      <c r="LCX148" s="1696"/>
      <c r="LCY148" s="1696"/>
      <c r="LCZ148" s="1696"/>
      <c r="LDA148" s="1697"/>
      <c r="LDC148" s="1646" t="s">
        <v>641</v>
      </c>
      <c r="LDD148" s="1728" t="s">
        <v>1699</v>
      </c>
      <c r="LDE148" s="1696"/>
      <c r="LDF148" s="1696"/>
      <c r="LDG148" s="1696"/>
      <c r="LDH148" s="1696"/>
      <c r="LDI148" s="1697"/>
      <c r="LDK148" s="1646" t="s">
        <v>641</v>
      </c>
      <c r="LDL148" s="1728" t="s">
        <v>1699</v>
      </c>
      <c r="LDM148" s="1696"/>
      <c r="LDN148" s="1696"/>
      <c r="LDO148" s="1696"/>
      <c r="LDP148" s="1696"/>
      <c r="LDQ148" s="1697"/>
      <c r="LDS148" s="1646" t="s">
        <v>641</v>
      </c>
      <c r="LDT148" s="1728" t="s">
        <v>1699</v>
      </c>
      <c r="LDU148" s="1696"/>
      <c r="LDV148" s="1696"/>
      <c r="LDW148" s="1696"/>
      <c r="LDX148" s="1696"/>
      <c r="LDY148" s="1697"/>
      <c r="LEA148" s="1646" t="s">
        <v>641</v>
      </c>
      <c r="LEB148" s="1728" t="s">
        <v>1699</v>
      </c>
      <c r="LEC148" s="1696"/>
      <c r="LED148" s="1696"/>
      <c r="LEE148" s="1696"/>
      <c r="LEF148" s="1696"/>
      <c r="LEG148" s="1697"/>
      <c r="LEI148" s="1646" t="s">
        <v>641</v>
      </c>
      <c r="LEJ148" s="1728" t="s">
        <v>1699</v>
      </c>
      <c r="LEK148" s="1696"/>
      <c r="LEL148" s="1696"/>
      <c r="LEM148" s="1696"/>
      <c r="LEN148" s="1696"/>
      <c r="LEO148" s="1697"/>
      <c r="LEQ148" s="1646" t="s">
        <v>641</v>
      </c>
      <c r="LER148" s="1728" t="s">
        <v>1699</v>
      </c>
      <c r="LES148" s="1696"/>
      <c r="LET148" s="1696"/>
      <c r="LEU148" s="1696"/>
      <c r="LEV148" s="1696"/>
      <c r="LEW148" s="1697"/>
      <c r="LEY148" s="1646" t="s">
        <v>641</v>
      </c>
      <c r="LEZ148" s="1728" t="s">
        <v>1699</v>
      </c>
      <c r="LFA148" s="1696"/>
      <c r="LFB148" s="1696"/>
      <c r="LFC148" s="1696"/>
      <c r="LFD148" s="1696"/>
      <c r="LFE148" s="1697"/>
      <c r="LFG148" s="1646" t="s">
        <v>641</v>
      </c>
      <c r="LFH148" s="1728" t="s">
        <v>1699</v>
      </c>
      <c r="LFI148" s="1696"/>
      <c r="LFJ148" s="1696"/>
      <c r="LFK148" s="1696"/>
      <c r="LFL148" s="1696"/>
      <c r="LFM148" s="1697"/>
      <c r="LFO148" s="1646" t="s">
        <v>641</v>
      </c>
      <c r="LFP148" s="1728" t="s">
        <v>1699</v>
      </c>
      <c r="LFQ148" s="1696"/>
      <c r="LFR148" s="1696"/>
      <c r="LFS148" s="1696"/>
      <c r="LFT148" s="1696"/>
      <c r="LFU148" s="1697"/>
      <c r="LFW148" s="1646" t="s">
        <v>641</v>
      </c>
      <c r="LFX148" s="1728" t="s">
        <v>1699</v>
      </c>
      <c r="LFY148" s="1696"/>
      <c r="LFZ148" s="1696"/>
      <c r="LGA148" s="1696"/>
      <c r="LGB148" s="1696"/>
      <c r="LGC148" s="1697"/>
      <c r="LGE148" s="1646" t="s">
        <v>641</v>
      </c>
      <c r="LGF148" s="1728" t="s">
        <v>1699</v>
      </c>
      <c r="LGG148" s="1696"/>
      <c r="LGH148" s="1696"/>
      <c r="LGI148" s="1696"/>
      <c r="LGJ148" s="1696"/>
      <c r="LGK148" s="1697"/>
      <c r="LGM148" s="1646" t="s">
        <v>641</v>
      </c>
      <c r="LGN148" s="1728" t="s">
        <v>1699</v>
      </c>
      <c r="LGO148" s="1696"/>
      <c r="LGP148" s="1696"/>
      <c r="LGQ148" s="1696"/>
      <c r="LGR148" s="1696"/>
      <c r="LGS148" s="1697"/>
      <c r="LGU148" s="1646" t="s">
        <v>641</v>
      </c>
      <c r="LGV148" s="1728" t="s">
        <v>1699</v>
      </c>
      <c r="LGW148" s="1696"/>
      <c r="LGX148" s="1696"/>
      <c r="LGY148" s="1696"/>
      <c r="LGZ148" s="1696"/>
      <c r="LHA148" s="1697"/>
      <c r="LHC148" s="1646" t="s">
        <v>641</v>
      </c>
      <c r="LHD148" s="1728" t="s">
        <v>1699</v>
      </c>
      <c r="LHE148" s="1696"/>
      <c r="LHF148" s="1696"/>
      <c r="LHG148" s="1696"/>
      <c r="LHH148" s="1696"/>
      <c r="LHI148" s="1697"/>
      <c r="LHK148" s="1646" t="s">
        <v>641</v>
      </c>
      <c r="LHL148" s="1728" t="s">
        <v>1699</v>
      </c>
      <c r="LHM148" s="1696"/>
      <c r="LHN148" s="1696"/>
      <c r="LHO148" s="1696"/>
      <c r="LHP148" s="1696"/>
      <c r="LHQ148" s="1697"/>
      <c r="LHS148" s="1646" t="s">
        <v>641</v>
      </c>
      <c r="LHT148" s="1728" t="s">
        <v>1699</v>
      </c>
      <c r="LHU148" s="1696"/>
      <c r="LHV148" s="1696"/>
      <c r="LHW148" s="1696"/>
      <c r="LHX148" s="1696"/>
      <c r="LHY148" s="1697"/>
      <c r="LIA148" s="1646" t="s">
        <v>641</v>
      </c>
      <c r="LIB148" s="1728" t="s">
        <v>1699</v>
      </c>
      <c r="LIC148" s="1696"/>
      <c r="LID148" s="1696"/>
      <c r="LIE148" s="1696"/>
      <c r="LIF148" s="1696"/>
      <c r="LIG148" s="1697"/>
      <c r="LII148" s="1646" t="s">
        <v>641</v>
      </c>
      <c r="LIJ148" s="1728" t="s">
        <v>1699</v>
      </c>
      <c r="LIK148" s="1696"/>
      <c r="LIL148" s="1696"/>
      <c r="LIM148" s="1696"/>
      <c r="LIN148" s="1696"/>
      <c r="LIO148" s="1697"/>
      <c r="LIQ148" s="1646" t="s">
        <v>641</v>
      </c>
      <c r="LIR148" s="1728" t="s">
        <v>1699</v>
      </c>
      <c r="LIS148" s="1696"/>
      <c r="LIT148" s="1696"/>
      <c r="LIU148" s="1696"/>
      <c r="LIV148" s="1696"/>
      <c r="LIW148" s="1697"/>
      <c r="LIY148" s="1646" t="s">
        <v>641</v>
      </c>
      <c r="LIZ148" s="1728" t="s">
        <v>1699</v>
      </c>
      <c r="LJA148" s="1696"/>
      <c r="LJB148" s="1696"/>
      <c r="LJC148" s="1696"/>
      <c r="LJD148" s="1696"/>
      <c r="LJE148" s="1697"/>
      <c r="LJG148" s="1646" t="s">
        <v>641</v>
      </c>
      <c r="LJH148" s="1728" t="s">
        <v>1699</v>
      </c>
      <c r="LJI148" s="1696"/>
      <c r="LJJ148" s="1696"/>
      <c r="LJK148" s="1696"/>
      <c r="LJL148" s="1696"/>
      <c r="LJM148" s="1697"/>
      <c r="LJO148" s="1646" t="s">
        <v>641</v>
      </c>
      <c r="LJP148" s="1728" t="s">
        <v>1699</v>
      </c>
      <c r="LJQ148" s="1696"/>
      <c r="LJR148" s="1696"/>
      <c r="LJS148" s="1696"/>
      <c r="LJT148" s="1696"/>
      <c r="LJU148" s="1697"/>
      <c r="LJW148" s="1646" t="s">
        <v>641</v>
      </c>
      <c r="LJX148" s="1728" t="s">
        <v>1699</v>
      </c>
      <c r="LJY148" s="1696"/>
      <c r="LJZ148" s="1696"/>
      <c r="LKA148" s="1696"/>
      <c r="LKB148" s="1696"/>
      <c r="LKC148" s="1697"/>
      <c r="LKE148" s="1646" t="s">
        <v>641</v>
      </c>
      <c r="LKF148" s="1728" t="s">
        <v>1699</v>
      </c>
      <c r="LKG148" s="1696"/>
      <c r="LKH148" s="1696"/>
      <c r="LKI148" s="1696"/>
      <c r="LKJ148" s="1696"/>
      <c r="LKK148" s="1697"/>
      <c r="LKM148" s="1646" t="s">
        <v>641</v>
      </c>
      <c r="LKN148" s="1728" t="s">
        <v>1699</v>
      </c>
      <c r="LKO148" s="1696"/>
      <c r="LKP148" s="1696"/>
      <c r="LKQ148" s="1696"/>
      <c r="LKR148" s="1696"/>
      <c r="LKS148" s="1697"/>
      <c r="LKU148" s="1646" t="s">
        <v>641</v>
      </c>
      <c r="LKV148" s="1728" t="s">
        <v>1699</v>
      </c>
      <c r="LKW148" s="1696"/>
      <c r="LKX148" s="1696"/>
      <c r="LKY148" s="1696"/>
      <c r="LKZ148" s="1696"/>
      <c r="LLA148" s="1697"/>
      <c r="LLC148" s="1646" t="s">
        <v>641</v>
      </c>
      <c r="LLD148" s="1728" t="s">
        <v>1699</v>
      </c>
      <c r="LLE148" s="1696"/>
      <c r="LLF148" s="1696"/>
      <c r="LLG148" s="1696"/>
      <c r="LLH148" s="1696"/>
      <c r="LLI148" s="1697"/>
      <c r="LLK148" s="1646" t="s">
        <v>641</v>
      </c>
      <c r="LLL148" s="1728" t="s">
        <v>1699</v>
      </c>
      <c r="LLM148" s="1696"/>
      <c r="LLN148" s="1696"/>
      <c r="LLO148" s="1696"/>
      <c r="LLP148" s="1696"/>
      <c r="LLQ148" s="1697"/>
      <c r="LLS148" s="1646" t="s">
        <v>641</v>
      </c>
      <c r="LLT148" s="1728" t="s">
        <v>1699</v>
      </c>
      <c r="LLU148" s="1696"/>
      <c r="LLV148" s="1696"/>
      <c r="LLW148" s="1696"/>
      <c r="LLX148" s="1696"/>
      <c r="LLY148" s="1697"/>
      <c r="LMA148" s="1646" t="s">
        <v>641</v>
      </c>
      <c r="LMB148" s="1728" t="s">
        <v>1699</v>
      </c>
      <c r="LMC148" s="1696"/>
      <c r="LMD148" s="1696"/>
      <c r="LME148" s="1696"/>
      <c r="LMF148" s="1696"/>
      <c r="LMG148" s="1697"/>
      <c r="LMI148" s="1646" t="s">
        <v>641</v>
      </c>
      <c r="LMJ148" s="1728" t="s">
        <v>1699</v>
      </c>
      <c r="LMK148" s="1696"/>
      <c r="LML148" s="1696"/>
      <c r="LMM148" s="1696"/>
      <c r="LMN148" s="1696"/>
      <c r="LMO148" s="1697"/>
      <c r="LMQ148" s="1646" t="s">
        <v>641</v>
      </c>
      <c r="LMR148" s="1728" t="s">
        <v>1699</v>
      </c>
      <c r="LMS148" s="1696"/>
      <c r="LMT148" s="1696"/>
      <c r="LMU148" s="1696"/>
      <c r="LMV148" s="1696"/>
      <c r="LMW148" s="1697"/>
      <c r="LMY148" s="1646" t="s">
        <v>641</v>
      </c>
      <c r="LMZ148" s="1728" t="s">
        <v>1699</v>
      </c>
      <c r="LNA148" s="1696"/>
      <c r="LNB148" s="1696"/>
      <c r="LNC148" s="1696"/>
      <c r="LND148" s="1696"/>
      <c r="LNE148" s="1697"/>
      <c r="LNG148" s="1646" t="s">
        <v>641</v>
      </c>
      <c r="LNH148" s="1728" t="s">
        <v>1699</v>
      </c>
      <c r="LNI148" s="1696"/>
      <c r="LNJ148" s="1696"/>
      <c r="LNK148" s="1696"/>
      <c r="LNL148" s="1696"/>
      <c r="LNM148" s="1697"/>
      <c r="LNO148" s="1646" t="s">
        <v>641</v>
      </c>
      <c r="LNP148" s="1728" t="s">
        <v>1699</v>
      </c>
      <c r="LNQ148" s="1696"/>
      <c r="LNR148" s="1696"/>
      <c r="LNS148" s="1696"/>
      <c r="LNT148" s="1696"/>
      <c r="LNU148" s="1697"/>
      <c r="LNW148" s="1646" t="s">
        <v>641</v>
      </c>
      <c r="LNX148" s="1728" t="s">
        <v>1699</v>
      </c>
      <c r="LNY148" s="1696"/>
      <c r="LNZ148" s="1696"/>
      <c r="LOA148" s="1696"/>
      <c r="LOB148" s="1696"/>
      <c r="LOC148" s="1697"/>
      <c r="LOE148" s="1646" t="s">
        <v>641</v>
      </c>
      <c r="LOF148" s="1728" t="s">
        <v>1699</v>
      </c>
      <c r="LOG148" s="1696"/>
      <c r="LOH148" s="1696"/>
      <c r="LOI148" s="1696"/>
      <c r="LOJ148" s="1696"/>
      <c r="LOK148" s="1697"/>
      <c r="LOM148" s="1646" t="s">
        <v>641</v>
      </c>
      <c r="LON148" s="1728" t="s">
        <v>1699</v>
      </c>
      <c r="LOO148" s="1696"/>
      <c r="LOP148" s="1696"/>
      <c r="LOQ148" s="1696"/>
      <c r="LOR148" s="1696"/>
      <c r="LOS148" s="1697"/>
      <c r="LOU148" s="1646" t="s">
        <v>641</v>
      </c>
      <c r="LOV148" s="1728" t="s">
        <v>1699</v>
      </c>
      <c r="LOW148" s="1696"/>
      <c r="LOX148" s="1696"/>
      <c r="LOY148" s="1696"/>
      <c r="LOZ148" s="1696"/>
      <c r="LPA148" s="1697"/>
      <c r="LPC148" s="1646" t="s">
        <v>641</v>
      </c>
      <c r="LPD148" s="1728" t="s">
        <v>1699</v>
      </c>
      <c r="LPE148" s="1696"/>
      <c r="LPF148" s="1696"/>
      <c r="LPG148" s="1696"/>
      <c r="LPH148" s="1696"/>
      <c r="LPI148" s="1697"/>
      <c r="LPK148" s="1646" t="s">
        <v>641</v>
      </c>
      <c r="LPL148" s="1728" t="s">
        <v>1699</v>
      </c>
      <c r="LPM148" s="1696"/>
      <c r="LPN148" s="1696"/>
      <c r="LPO148" s="1696"/>
      <c r="LPP148" s="1696"/>
      <c r="LPQ148" s="1697"/>
      <c r="LPS148" s="1646" t="s">
        <v>641</v>
      </c>
      <c r="LPT148" s="1728" t="s">
        <v>1699</v>
      </c>
      <c r="LPU148" s="1696"/>
      <c r="LPV148" s="1696"/>
      <c r="LPW148" s="1696"/>
      <c r="LPX148" s="1696"/>
      <c r="LPY148" s="1697"/>
      <c r="LQA148" s="1646" t="s">
        <v>641</v>
      </c>
      <c r="LQB148" s="1728" t="s">
        <v>1699</v>
      </c>
      <c r="LQC148" s="1696"/>
      <c r="LQD148" s="1696"/>
      <c r="LQE148" s="1696"/>
      <c r="LQF148" s="1696"/>
      <c r="LQG148" s="1697"/>
      <c r="LQI148" s="1646" t="s">
        <v>641</v>
      </c>
      <c r="LQJ148" s="1728" t="s">
        <v>1699</v>
      </c>
      <c r="LQK148" s="1696"/>
      <c r="LQL148" s="1696"/>
      <c r="LQM148" s="1696"/>
      <c r="LQN148" s="1696"/>
      <c r="LQO148" s="1697"/>
      <c r="LQQ148" s="1646" t="s">
        <v>641</v>
      </c>
      <c r="LQR148" s="1728" t="s">
        <v>1699</v>
      </c>
      <c r="LQS148" s="1696"/>
      <c r="LQT148" s="1696"/>
      <c r="LQU148" s="1696"/>
      <c r="LQV148" s="1696"/>
      <c r="LQW148" s="1697"/>
      <c r="LQY148" s="1646" t="s">
        <v>641</v>
      </c>
      <c r="LQZ148" s="1728" t="s">
        <v>1699</v>
      </c>
      <c r="LRA148" s="1696"/>
      <c r="LRB148" s="1696"/>
      <c r="LRC148" s="1696"/>
      <c r="LRD148" s="1696"/>
      <c r="LRE148" s="1697"/>
      <c r="LRG148" s="1646" t="s">
        <v>641</v>
      </c>
      <c r="LRH148" s="1728" t="s">
        <v>1699</v>
      </c>
      <c r="LRI148" s="1696"/>
      <c r="LRJ148" s="1696"/>
      <c r="LRK148" s="1696"/>
      <c r="LRL148" s="1696"/>
      <c r="LRM148" s="1697"/>
      <c r="LRO148" s="1646" t="s">
        <v>641</v>
      </c>
      <c r="LRP148" s="1728" t="s">
        <v>1699</v>
      </c>
      <c r="LRQ148" s="1696"/>
      <c r="LRR148" s="1696"/>
      <c r="LRS148" s="1696"/>
      <c r="LRT148" s="1696"/>
      <c r="LRU148" s="1697"/>
      <c r="LRW148" s="1646" t="s">
        <v>641</v>
      </c>
      <c r="LRX148" s="1728" t="s">
        <v>1699</v>
      </c>
      <c r="LRY148" s="1696"/>
      <c r="LRZ148" s="1696"/>
      <c r="LSA148" s="1696"/>
      <c r="LSB148" s="1696"/>
      <c r="LSC148" s="1697"/>
      <c r="LSE148" s="1646" t="s">
        <v>641</v>
      </c>
      <c r="LSF148" s="1728" t="s">
        <v>1699</v>
      </c>
      <c r="LSG148" s="1696"/>
      <c r="LSH148" s="1696"/>
      <c r="LSI148" s="1696"/>
      <c r="LSJ148" s="1696"/>
      <c r="LSK148" s="1697"/>
      <c r="LSM148" s="1646" t="s">
        <v>641</v>
      </c>
      <c r="LSN148" s="1728" t="s">
        <v>1699</v>
      </c>
      <c r="LSO148" s="1696"/>
      <c r="LSP148" s="1696"/>
      <c r="LSQ148" s="1696"/>
      <c r="LSR148" s="1696"/>
      <c r="LSS148" s="1697"/>
      <c r="LSU148" s="1646" t="s">
        <v>641</v>
      </c>
      <c r="LSV148" s="1728" t="s">
        <v>1699</v>
      </c>
      <c r="LSW148" s="1696"/>
      <c r="LSX148" s="1696"/>
      <c r="LSY148" s="1696"/>
      <c r="LSZ148" s="1696"/>
      <c r="LTA148" s="1697"/>
      <c r="LTC148" s="1646" t="s">
        <v>641</v>
      </c>
      <c r="LTD148" s="1728" t="s">
        <v>1699</v>
      </c>
      <c r="LTE148" s="1696"/>
      <c r="LTF148" s="1696"/>
      <c r="LTG148" s="1696"/>
      <c r="LTH148" s="1696"/>
      <c r="LTI148" s="1697"/>
      <c r="LTK148" s="1646" t="s">
        <v>641</v>
      </c>
      <c r="LTL148" s="1728" t="s">
        <v>1699</v>
      </c>
      <c r="LTM148" s="1696"/>
      <c r="LTN148" s="1696"/>
      <c r="LTO148" s="1696"/>
      <c r="LTP148" s="1696"/>
      <c r="LTQ148" s="1697"/>
      <c r="LTS148" s="1646" t="s">
        <v>641</v>
      </c>
      <c r="LTT148" s="1728" t="s">
        <v>1699</v>
      </c>
      <c r="LTU148" s="1696"/>
      <c r="LTV148" s="1696"/>
      <c r="LTW148" s="1696"/>
      <c r="LTX148" s="1696"/>
      <c r="LTY148" s="1697"/>
      <c r="LUA148" s="1646" t="s">
        <v>641</v>
      </c>
      <c r="LUB148" s="1728" t="s">
        <v>1699</v>
      </c>
      <c r="LUC148" s="1696"/>
      <c r="LUD148" s="1696"/>
      <c r="LUE148" s="1696"/>
      <c r="LUF148" s="1696"/>
      <c r="LUG148" s="1697"/>
      <c r="LUI148" s="1646" t="s">
        <v>641</v>
      </c>
      <c r="LUJ148" s="1728" t="s">
        <v>1699</v>
      </c>
      <c r="LUK148" s="1696"/>
      <c r="LUL148" s="1696"/>
      <c r="LUM148" s="1696"/>
      <c r="LUN148" s="1696"/>
      <c r="LUO148" s="1697"/>
      <c r="LUQ148" s="1646" t="s">
        <v>641</v>
      </c>
      <c r="LUR148" s="1728" t="s">
        <v>1699</v>
      </c>
      <c r="LUS148" s="1696"/>
      <c r="LUT148" s="1696"/>
      <c r="LUU148" s="1696"/>
      <c r="LUV148" s="1696"/>
      <c r="LUW148" s="1697"/>
      <c r="LUY148" s="1646" t="s">
        <v>641</v>
      </c>
      <c r="LUZ148" s="1728" t="s">
        <v>1699</v>
      </c>
      <c r="LVA148" s="1696"/>
      <c r="LVB148" s="1696"/>
      <c r="LVC148" s="1696"/>
      <c r="LVD148" s="1696"/>
      <c r="LVE148" s="1697"/>
      <c r="LVG148" s="1646" t="s">
        <v>641</v>
      </c>
      <c r="LVH148" s="1728" t="s">
        <v>1699</v>
      </c>
      <c r="LVI148" s="1696"/>
      <c r="LVJ148" s="1696"/>
      <c r="LVK148" s="1696"/>
      <c r="LVL148" s="1696"/>
      <c r="LVM148" s="1697"/>
      <c r="LVO148" s="1646" t="s">
        <v>641</v>
      </c>
      <c r="LVP148" s="1728" t="s">
        <v>1699</v>
      </c>
      <c r="LVQ148" s="1696"/>
      <c r="LVR148" s="1696"/>
      <c r="LVS148" s="1696"/>
      <c r="LVT148" s="1696"/>
      <c r="LVU148" s="1697"/>
      <c r="LVW148" s="1646" t="s">
        <v>641</v>
      </c>
      <c r="LVX148" s="1728" t="s">
        <v>1699</v>
      </c>
      <c r="LVY148" s="1696"/>
      <c r="LVZ148" s="1696"/>
      <c r="LWA148" s="1696"/>
      <c r="LWB148" s="1696"/>
      <c r="LWC148" s="1697"/>
      <c r="LWE148" s="1646" t="s">
        <v>641</v>
      </c>
      <c r="LWF148" s="1728" t="s">
        <v>1699</v>
      </c>
      <c r="LWG148" s="1696"/>
      <c r="LWH148" s="1696"/>
      <c r="LWI148" s="1696"/>
      <c r="LWJ148" s="1696"/>
      <c r="LWK148" s="1697"/>
      <c r="LWM148" s="1646" t="s">
        <v>641</v>
      </c>
      <c r="LWN148" s="1728" t="s">
        <v>1699</v>
      </c>
      <c r="LWO148" s="1696"/>
      <c r="LWP148" s="1696"/>
      <c r="LWQ148" s="1696"/>
      <c r="LWR148" s="1696"/>
      <c r="LWS148" s="1697"/>
      <c r="LWU148" s="1646" t="s">
        <v>641</v>
      </c>
      <c r="LWV148" s="1728" t="s">
        <v>1699</v>
      </c>
      <c r="LWW148" s="1696"/>
      <c r="LWX148" s="1696"/>
      <c r="LWY148" s="1696"/>
      <c r="LWZ148" s="1696"/>
      <c r="LXA148" s="1697"/>
      <c r="LXC148" s="1646" t="s">
        <v>641</v>
      </c>
      <c r="LXD148" s="1728" t="s">
        <v>1699</v>
      </c>
      <c r="LXE148" s="1696"/>
      <c r="LXF148" s="1696"/>
      <c r="LXG148" s="1696"/>
      <c r="LXH148" s="1696"/>
      <c r="LXI148" s="1697"/>
      <c r="LXK148" s="1646" t="s">
        <v>641</v>
      </c>
      <c r="LXL148" s="1728" t="s">
        <v>1699</v>
      </c>
      <c r="LXM148" s="1696"/>
      <c r="LXN148" s="1696"/>
      <c r="LXO148" s="1696"/>
      <c r="LXP148" s="1696"/>
      <c r="LXQ148" s="1697"/>
      <c r="LXS148" s="1646" t="s">
        <v>641</v>
      </c>
      <c r="LXT148" s="1728" t="s">
        <v>1699</v>
      </c>
      <c r="LXU148" s="1696"/>
      <c r="LXV148" s="1696"/>
      <c r="LXW148" s="1696"/>
      <c r="LXX148" s="1696"/>
      <c r="LXY148" s="1697"/>
      <c r="LYA148" s="1646" t="s">
        <v>641</v>
      </c>
      <c r="LYB148" s="1728" t="s">
        <v>1699</v>
      </c>
      <c r="LYC148" s="1696"/>
      <c r="LYD148" s="1696"/>
      <c r="LYE148" s="1696"/>
      <c r="LYF148" s="1696"/>
      <c r="LYG148" s="1697"/>
      <c r="LYI148" s="1646" t="s">
        <v>641</v>
      </c>
      <c r="LYJ148" s="1728" t="s">
        <v>1699</v>
      </c>
      <c r="LYK148" s="1696"/>
      <c r="LYL148" s="1696"/>
      <c r="LYM148" s="1696"/>
      <c r="LYN148" s="1696"/>
      <c r="LYO148" s="1697"/>
      <c r="LYQ148" s="1646" t="s">
        <v>641</v>
      </c>
      <c r="LYR148" s="1728" t="s">
        <v>1699</v>
      </c>
      <c r="LYS148" s="1696"/>
      <c r="LYT148" s="1696"/>
      <c r="LYU148" s="1696"/>
      <c r="LYV148" s="1696"/>
      <c r="LYW148" s="1697"/>
      <c r="LYY148" s="1646" t="s">
        <v>641</v>
      </c>
      <c r="LYZ148" s="1728" t="s">
        <v>1699</v>
      </c>
      <c r="LZA148" s="1696"/>
      <c r="LZB148" s="1696"/>
      <c r="LZC148" s="1696"/>
      <c r="LZD148" s="1696"/>
      <c r="LZE148" s="1697"/>
      <c r="LZG148" s="1646" t="s">
        <v>641</v>
      </c>
      <c r="LZH148" s="1728" t="s">
        <v>1699</v>
      </c>
      <c r="LZI148" s="1696"/>
      <c r="LZJ148" s="1696"/>
      <c r="LZK148" s="1696"/>
      <c r="LZL148" s="1696"/>
      <c r="LZM148" s="1697"/>
      <c r="LZO148" s="1646" t="s">
        <v>641</v>
      </c>
      <c r="LZP148" s="1728" t="s">
        <v>1699</v>
      </c>
      <c r="LZQ148" s="1696"/>
      <c r="LZR148" s="1696"/>
      <c r="LZS148" s="1696"/>
      <c r="LZT148" s="1696"/>
      <c r="LZU148" s="1697"/>
      <c r="LZW148" s="1646" t="s">
        <v>641</v>
      </c>
      <c r="LZX148" s="1728" t="s">
        <v>1699</v>
      </c>
      <c r="LZY148" s="1696"/>
      <c r="LZZ148" s="1696"/>
      <c r="MAA148" s="1696"/>
      <c r="MAB148" s="1696"/>
      <c r="MAC148" s="1697"/>
      <c r="MAE148" s="1646" t="s">
        <v>641</v>
      </c>
      <c r="MAF148" s="1728" t="s">
        <v>1699</v>
      </c>
      <c r="MAG148" s="1696"/>
      <c r="MAH148" s="1696"/>
      <c r="MAI148" s="1696"/>
      <c r="MAJ148" s="1696"/>
      <c r="MAK148" s="1697"/>
      <c r="MAM148" s="1646" t="s">
        <v>641</v>
      </c>
      <c r="MAN148" s="1728" t="s">
        <v>1699</v>
      </c>
      <c r="MAO148" s="1696"/>
      <c r="MAP148" s="1696"/>
      <c r="MAQ148" s="1696"/>
      <c r="MAR148" s="1696"/>
      <c r="MAS148" s="1697"/>
      <c r="MAU148" s="1646" t="s">
        <v>641</v>
      </c>
      <c r="MAV148" s="1728" t="s">
        <v>1699</v>
      </c>
      <c r="MAW148" s="1696"/>
      <c r="MAX148" s="1696"/>
      <c r="MAY148" s="1696"/>
      <c r="MAZ148" s="1696"/>
      <c r="MBA148" s="1697"/>
      <c r="MBC148" s="1646" t="s">
        <v>641</v>
      </c>
      <c r="MBD148" s="1728" t="s">
        <v>1699</v>
      </c>
      <c r="MBE148" s="1696"/>
      <c r="MBF148" s="1696"/>
      <c r="MBG148" s="1696"/>
      <c r="MBH148" s="1696"/>
      <c r="MBI148" s="1697"/>
      <c r="MBK148" s="1646" t="s">
        <v>641</v>
      </c>
      <c r="MBL148" s="1728" t="s">
        <v>1699</v>
      </c>
      <c r="MBM148" s="1696"/>
      <c r="MBN148" s="1696"/>
      <c r="MBO148" s="1696"/>
      <c r="MBP148" s="1696"/>
      <c r="MBQ148" s="1697"/>
      <c r="MBS148" s="1646" t="s">
        <v>641</v>
      </c>
      <c r="MBT148" s="1728" t="s">
        <v>1699</v>
      </c>
      <c r="MBU148" s="1696"/>
      <c r="MBV148" s="1696"/>
      <c r="MBW148" s="1696"/>
      <c r="MBX148" s="1696"/>
      <c r="MBY148" s="1697"/>
      <c r="MCA148" s="1646" t="s">
        <v>641</v>
      </c>
      <c r="MCB148" s="1728" t="s">
        <v>1699</v>
      </c>
      <c r="MCC148" s="1696"/>
      <c r="MCD148" s="1696"/>
      <c r="MCE148" s="1696"/>
      <c r="MCF148" s="1696"/>
      <c r="MCG148" s="1697"/>
      <c r="MCI148" s="1646" t="s">
        <v>641</v>
      </c>
      <c r="MCJ148" s="1728" t="s">
        <v>1699</v>
      </c>
      <c r="MCK148" s="1696"/>
      <c r="MCL148" s="1696"/>
      <c r="MCM148" s="1696"/>
      <c r="MCN148" s="1696"/>
      <c r="MCO148" s="1697"/>
      <c r="MCQ148" s="1646" t="s">
        <v>641</v>
      </c>
      <c r="MCR148" s="1728" t="s">
        <v>1699</v>
      </c>
      <c r="MCS148" s="1696"/>
      <c r="MCT148" s="1696"/>
      <c r="MCU148" s="1696"/>
      <c r="MCV148" s="1696"/>
      <c r="MCW148" s="1697"/>
      <c r="MCY148" s="1646" t="s">
        <v>641</v>
      </c>
      <c r="MCZ148" s="1728" t="s">
        <v>1699</v>
      </c>
      <c r="MDA148" s="1696"/>
      <c r="MDB148" s="1696"/>
      <c r="MDC148" s="1696"/>
      <c r="MDD148" s="1696"/>
      <c r="MDE148" s="1697"/>
      <c r="MDG148" s="1646" t="s">
        <v>641</v>
      </c>
      <c r="MDH148" s="1728" t="s">
        <v>1699</v>
      </c>
      <c r="MDI148" s="1696"/>
      <c r="MDJ148" s="1696"/>
      <c r="MDK148" s="1696"/>
      <c r="MDL148" s="1696"/>
      <c r="MDM148" s="1697"/>
      <c r="MDO148" s="1646" t="s">
        <v>641</v>
      </c>
      <c r="MDP148" s="1728" t="s">
        <v>1699</v>
      </c>
      <c r="MDQ148" s="1696"/>
      <c r="MDR148" s="1696"/>
      <c r="MDS148" s="1696"/>
      <c r="MDT148" s="1696"/>
      <c r="MDU148" s="1697"/>
      <c r="MDW148" s="1646" t="s">
        <v>641</v>
      </c>
      <c r="MDX148" s="1728" t="s">
        <v>1699</v>
      </c>
      <c r="MDY148" s="1696"/>
      <c r="MDZ148" s="1696"/>
      <c r="MEA148" s="1696"/>
      <c r="MEB148" s="1696"/>
      <c r="MEC148" s="1697"/>
      <c r="MEE148" s="1646" t="s">
        <v>641</v>
      </c>
      <c r="MEF148" s="1728" t="s">
        <v>1699</v>
      </c>
      <c r="MEG148" s="1696"/>
      <c r="MEH148" s="1696"/>
      <c r="MEI148" s="1696"/>
      <c r="MEJ148" s="1696"/>
      <c r="MEK148" s="1697"/>
      <c r="MEM148" s="1646" t="s">
        <v>641</v>
      </c>
      <c r="MEN148" s="1728" t="s">
        <v>1699</v>
      </c>
      <c r="MEO148" s="1696"/>
      <c r="MEP148" s="1696"/>
      <c r="MEQ148" s="1696"/>
      <c r="MER148" s="1696"/>
      <c r="MES148" s="1697"/>
      <c r="MEU148" s="1646" t="s">
        <v>641</v>
      </c>
      <c r="MEV148" s="1728" t="s">
        <v>1699</v>
      </c>
      <c r="MEW148" s="1696"/>
      <c r="MEX148" s="1696"/>
      <c r="MEY148" s="1696"/>
      <c r="MEZ148" s="1696"/>
      <c r="MFA148" s="1697"/>
      <c r="MFC148" s="1646" t="s">
        <v>641</v>
      </c>
      <c r="MFD148" s="1728" t="s">
        <v>1699</v>
      </c>
      <c r="MFE148" s="1696"/>
      <c r="MFF148" s="1696"/>
      <c r="MFG148" s="1696"/>
      <c r="MFH148" s="1696"/>
      <c r="MFI148" s="1697"/>
      <c r="MFK148" s="1646" t="s">
        <v>641</v>
      </c>
      <c r="MFL148" s="1728" t="s">
        <v>1699</v>
      </c>
      <c r="MFM148" s="1696"/>
      <c r="MFN148" s="1696"/>
      <c r="MFO148" s="1696"/>
      <c r="MFP148" s="1696"/>
      <c r="MFQ148" s="1697"/>
      <c r="MFS148" s="1646" t="s">
        <v>641</v>
      </c>
      <c r="MFT148" s="1728" t="s">
        <v>1699</v>
      </c>
      <c r="MFU148" s="1696"/>
      <c r="MFV148" s="1696"/>
      <c r="MFW148" s="1696"/>
      <c r="MFX148" s="1696"/>
      <c r="MFY148" s="1697"/>
      <c r="MGA148" s="1646" t="s">
        <v>641</v>
      </c>
      <c r="MGB148" s="1728" t="s">
        <v>1699</v>
      </c>
      <c r="MGC148" s="1696"/>
      <c r="MGD148" s="1696"/>
      <c r="MGE148" s="1696"/>
      <c r="MGF148" s="1696"/>
      <c r="MGG148" s="1697"/>
      <c r="MGI148" s="1646" t="s">
        <v>641</v>
      </c>
      <c r="MGJ148" s="1728" t="s">
        <v>1699</v>
      </c>
      <c r="MGK148" s="1696"/>
      <c r="MGL148" s="1696"/>
      <c r="MGM148" s="1696"/>
      <c r="MGN148" s="1696"/>
      <c r="MGO148" s="1697"/>
      <c r="MGQ148" s="1646" t="s">
        <v>641</v>
      </c>
      <c r="MGR148" s="1728" t="s">
        <v>1699</v>
      </c>
      <c r="MGS148" s="1696"/>
      <c r="MGT148" s="1696"/>
      <c r="MGU148" s="1696"/>
      <c r="MGV148" s="1696"/>
      <c r="MGW148" s="1697"/>
      <c r="MGY148" s="1646" t="s">
        <v>641</v>
      </c>
      <c r="MGZ148" s="1728" t="s">
        <v>1699</v>
      </c>
      <c r="MHA148" s="1696"/>
      <c r="MHB148" s="1696"/>
      <c r="MHC148" s="1696"/>
      <c r="MHD148" s="1696"/>
      <c r="MHE148" s="1697"/>
      <c r="MHG148" s="1646" t="s">
        <v>641</v>
      </c>
      <c r="MHH148" s="1728" t="s">
        <v>1699</v>
      </c>
      <c r="MHI148" s="1696"/>
      <c r="MHJ148" s="1696"/>
      <c r="MHK148" s="1696"/>
      <c r="MHL148" s="1696"/>
      <c r="MHM148" s="1697"/>
      <c r="MHO148" s="1646" t="s">
        <v>641</v>
      </c>
      <c r="MHP148" s="1728" t="s">
        <v>1699</v>
      </c>
      <c r="MHQ148" s="1696"/>
      <c r="MHR148" s="1696"/>
      <c r="MHS148" s="1696"/>
      <c r="MHT148" s="1696"/>
      <c r="MHU148" s="1697"/>
      <c r="MHW148" s="1646" t="s">
        <v>641</v>
      </c>
      <c r="MHX148" s="1728" t="s">
        <v>1699</v>
      </c>
      <c r="MHY148" s="1696"/>
      <c r="MHZ148" s="1696"/>
      <c r="MIA148" s="1696"/>
      <c r="MIB148" s="1696"/>
      <c r="MIC148" s="1697"/>
      <c r="MIE148" s="1646" t="s">
        <v>641</v>
      </c>
      <c r="MIF148" s="1728" t="s">
        <v>1699</v>
      </c>
      <c r="MIG148" s="1696"/>
      <c r="MIH148" s="1696"/>
      <c r="MII148" s="1696"/>
      <c r="MIJ148" s="1696"/>
      <c r="MIK148" s="1697"/>
      <c r="MIM148" s="1646" t="s">
        <v>641</v>
      </c>
      <c r="MIN148" s="1728" t="s">
        <v>1699</v>
      </c>
      <c r="MIO148" s="1696"/>
      <c r="MIP148" s="1696"/>
      <c r="MIQ148" s="1696"/>
      <c r="MIR148" s="1696"/>
      <c r="MIS148" s="1697"/>
      <c r="MIU148" s="1646" t="s">
        <v>641</v>
      </c>
      <c r="MIV148" s="1728" t="s">
        <v>1699</v>
      </c>
      <c r="MIW148" s="1696"/>
      <c r="MIX148" s="1696"/>
      <c r="MIY148" s="1696"/>
      <c r="MIZ148" s="1696"/>
      <c r="MJA148" s="1697"/>
      <c r="MJC148" s="1646" t="s">
        <v>641</v>
      </c>
      <c r="MJD148" s="1728" t="s">
        <v>1699</v>
      </c>
      <c r="MJE148" s="1696"/>
      <c r="MJF148" s="1696"/>
      <c r="MJG148" s="1696"/>
      <c r="MJH148" s="1696"/>
      <c r="MJI148" s="1697"/>
      <c r="MJK148" s="1646" t="s">
        <v>641</v>
      </c>
      <c r="MJL148" s="1728" t="s">
        <v>1699</v>
      </c>
      <c r="MJM148" s="1696"/>
      <c r="MJN148" s="1696"/>
      <c r="MJO148" s="1696"/>
      <c r="MJP148" s="1696"/>
      <c r="MJQ148" s="1697"/>
      <c r="MJS148" s="1646" t="s">
        <v>641</v>
      </c>
      <c r="MJT148" s="1728" t="s">
        <v>1699</v>
      </c>
      <c r="MJU148" s="1696"/>
      <c r="MJV148" s="1696"/>
      <c r="MJW148" s="1696"/>
      <c r="MJX148" s="1696"/>
      <c r="MJY148" s="1697"/>
      <c r="MKA148" s="1646" t="s">
        <v>641</v>
      </c>
      <c r="MKB148" s="1728" t="s">
        <v>1699</v>
      </c>
      <c r="MKC148" s="1696"/>
      <c r="MKD148" s="1696"/>
      <c r="MKE148" s="1696"/>
      <c r="MKF148" s="1696"/>
      <c r="MKG148" s="1697"/>
      <c r="MKI148" s="1646" t="s">
        <v>641</v>
      </c>
      <c r="MKJ148" s="1728" t="s">
        <v>1699</v>
      </c>
      <c r="MKK148" s="1696"/>
      <c r="MKL148" s="1696"/>
      <c r="MKM148" s="1696"/>
      <c r="MKN148" s="1696"/>
      <c r="MKO148" s="1697"/>
      <c r="MKQ148" s="1646" t="s">
        <v>641</v>
      </c>
      <c r="MKR148" s="1728" t="s">
        <v>1699</v>
      </c>
      <c r="MKS148" s="1696"/>
      <c r="MKT148" s="1696"/>
      <c r="MKU148" s="1696"/>
      <c r="MKV148" s="1696"/>
      <c r="MKW148" s="1697"/>
      <c r="MKY148" s="1646" t="s">
        <v>641</v>
      </c>
      <c r="MKZ148" s="1728" t="s">
        <v>1699</v>
      </c>
      <c r="MLA148" s="1696"/>
      <c r="MLB148" s="1696"/>
      <c r="MLC148" s="1696"/>
      <c r="MLD148" s="1696"/>
      <c r="MLE148" s="1697"/>
      <c r="MLG148" s="1646" t="s">
        <v>641</v>
      </c>
      <c r="MLH148" s="1728" t="s">
        <v>1699</v>
      </c>
      <c r="MLI148" s="1696"/>
      <c r="MLJ148" s="1696"/>
      <c r="MLK148" s="1696"/>
      <c r="MLL148" s="1696"/>
      <c r="MLM148" s="1697"/>
      <c r="MLO148" s="1646" t="s">
        <v>641</v>
      </c>
      <c r="MLP148" s="1728" t="s">
        <v>1699</v>
      </c>
      <c r="MLQ148" s="1696"/>
      <c r="MLR148" s="1696"/>
      <c r="MLS148" s="1696"/>
      <c r="MLT148" s="1696"/>
      <c r="MLU148" s="1697"/>
      <c r="MLW148" s="1646" t="s">
        <v>641</v>
      </c>
      <c r="MLX148" s="1728" t="s">
        <v>1699</v>
      </c>
      <c r="MLY148" s="1696"/>
      <c r="MLZ148" s="1696"/>
      <c r="MMA148" s="1696"/>
      <c r="MMB148" s="1696"/>
      <c r="MMC148" s="1697"/>
      <c r="MME148" s="1646" t="s">
        <v>641</v>
      </c>
      <c r="MMF148" s="1728" t="s">
        <v>1699</v>
      </c>
      <c r="MMG148" s="1696"/>
      <c r="MMH148" s="1696"/>
      <c r="MMI148" s="1696"/>
      <c r="MMJ148" s="1696"/>
      <c r="MMK148" s="1697"/>
      <c r="MMM148" s="1646" t="s">
        <v>641</v>
      </c>
      <c r="MMN148" s="1728" t="s">
        <v>1699</v>
      </c>
      <c r="MMO148" s="1696"/>
      <c r="MMP148" s="1696"/>
      <c r="MMQ148" s="1696"/>
      <c r="MMR148" s="1696"/>
      <c r="MMS148" s="1697"/>
      <c r="MMU148" s="1646" t="s">
        <v>641</v>
      </c>
      <c r="MMV148" s="1728" t="s">
        <v>1699</v>
      </c>
      <c r="MMW148" s="1696"/>
      <c r="MMX148" s="1696"/>
      <c r="MMY148" s="1696"/>
      <c r="MMZ148" s="1696"/>
      <c r="MNA148" s="1697"/>
      <c r="MNC148" s="1646" t="s">
        <v>641</v>
      </c>
      <c r="MND148" s="1728" t="s">
        <v>1699</v>
      </c>
      <c r="MNE148" s="1696"/>
      <c r="MNF148" s="1696"/>
      <c r="MNG148" s="1696"/>
      <c r="MNH148" s="1696"/>
      <c r="MNI148" s="1697"/>
      <c r="MNK148" s="1646" t="s">
        <v>641</v>
      </c>
      <c r="MNL148" s="1728" t="s">
        <v>1699</v>
      </c>
      <c r="MNM148" s="1696"/>
      <c r="MNN148" s="1696"/>
      <c r="MNO148" s="1696"/>
      <c r="MNP148" s="1696"/>
      <c r="MNQ148" s="1697"/>
      <c r="MNS148" s="1646" t="s">
        <v>641</v>
      </c>
      <c r="MNT148" s="1728" t="s">
        <v>1699</v>
      </c>
      <c r="MNU148" s="1696"/>
      <c r="MNV148" s="1696"/>
      <c r="MNW148" s="1696"/>
      <c r="MNX148" s="1696"/>
      <c r="MNY148" s="1697"/>
      <c r="MOA148" s="1646" t="s">
        <v>641</v>
      </c>
      <c r="MOB148" s="1728" t="s">
        <v>1699</v>
      </c>
      <c r="MOC148" s="1696"/>
      <c r="MOD148" s="1696"/>
      <c r="MOE148" s="1696"/>
      <c r="MOF148" s="1696"/>
      <c r="MOG148" s="1697"/>
      <c r="MOI148" s="1646" t="s">
        <v>641</v>
      </c>
      <c r="MOJ148" s="1728" t="s">
        <v>1699</v>
      </c>
      <c r="MOK148" s="1696"/>
      <c r="MOL148" s="1696"/>
      <c r="MOM148" s="1696"/>
      <c r="MON148" s="1696"/>
      <c r="MOO148" s="1697"/>
      <c r="MOQ148" s="1646" t="s">
        <v>641</v>
      </c>
      <c r="MOR148" s="1728" t="s">
        <v>1699</v>
      </c>
      <c r="MOS148" s="1696"/>
      <c r="MOT148" s="1696"/>
      <c r="MOU148" s="1696"/>
      <c r="MOV148" s="1696"/>
      <c r="MOW148" s="1697"/>
      <c r="MOY148" s="1646" t="s">
        <v>641</v>
      </c>
      <c r="MOZ148" s="1728" t="s">
        <v>1699</v>
      </c>
      <c r="MPA148" s="1696"/>
      <c r="MPB148" s="1696"/>
      <c r="MPC148" s="1696"/>
      <c r="MPD148" s="1696"/>
      <c r="MPE148" s="1697"/>
      <c r="MPG148" s="1646" t="s">
        <v>641</v>
      </c>
      <c r="MPH148" s="1728" t="s">
        <v>1699</v>
      </c>
      <c r="MPI148" s="1696"/>
      <c r="MPJ148" s="1696"/>
      <c r="MPK148" s="1696"/>
      <c r="MPL148" s="1696"/>
      <c r="MPM148" s="1697"/>
      <c r="MPO148" s="1646" t="s">
        <v>641</v>
      </c>
      <c r="MPP148" s="1728" t="s">
        <v>1699</v>
      </c>
      <c r="MPQ148" s="1696"/>
      <c r="MPR148" s="1696"/>
      <c r="MPS148" s="1696"/>
      <c r="MPT148" s="1696"/>
      <c r="MPU148" s="1697"/>
      <c r="MPW148" s="1646" t="s">
        <v>641</v>
      </c>
      <c r="MPX148" s="1728" t="s">
        <v>1699</v>
      </c>
      <c r="MPY148" s="1696"/>
      <c r="MPZ148" s="1696"/>
      <c r="MQA148" s="1696"/>
      <c r="MQB148" s="1696"/>
      <c r="MQC148" s="1697"/>
      <c r="MQE148" s="1646" t="s">
        <v>641</v>
      </c>
      <c r="MQF148" s="1728" t="s">
        <v>1699</v>
      </c>
      <c r="MQG148" s="1696"/>
      <c r="MQH148" s="1696"/>
      <c r="MQI148" s="1696"/>
      <c r="MQJ148" s="1696"/>
      <c r="MQK148" s="1697"/>
      <c r="MQM148" s="1646" t="s">
        <v>641</v>
      </c>
      <c r="MQN148" s="1728" t="s">
        <v>1699</v>
      </c>
      <c r="MQO148" s="1696"/>
      <c r="MQP148" s="1696"/>
      <c r="MQQ148" s="1696"/>
      <c r="MQR148" s="1696"/>
      <c r="MQS148" s="1697"/>
      <c r="MQU148" s="1646" t="s">
        <v>641</v>
      </c>
      <c r="MQV148" s="1728" t="s">
        <v>1699</v>
      </c>
      <c r="MQW148" s="1696"/>
      <c r="MQX148" s="1696"/>
      <c r="MQY148" s="1696"/>
      <c r="MQZ148" s="1696"/>
      <c r="MRA148" s="1697"/>
      <c r="MRC148" s="1646" t="s">
        <v>641</v>
      </c>
      <c r="MRD148" s="1728" t="s">
        <v>1699</v>
      </c>
      <c r="MRE148" s="1696"/>
      <c r="MRF148" s="1696"/>
      <c r="MRG148" s="1696"/>
      <c r="MRH148" s="1696"/>
      <c r="MRI148" s="1697"/>
      <c r="MRK148" s="1646" t="s">
        <v>641</v>
      </c>
      <c r="MRL148" s="1728" t="s">
        <v>1699</v>
      </c>
      <c r="MRM148" s="1696"/>
      <c r="MRN148" s="1696"/>
      <c r="MRO148" s="1696"/>
      <c r="MRP148" s="1696"/>
      <c r="MRQ148" s="1697"/>
      <c r="MRS148" s="1646" t="s">
        <v>641</v>
      </c>
      <c r="MRT148" s="1728" t="s">
        <v>1699</v>
      </c>
      <c r="MRU148" s="1696"/>
      <c r="MRV148" s="1696"/>
      <c r="MRW148" s="1696"/>
      <c r="MRX148" s="1696"/>
      <c r="MRY148" s="1697"/>
      <c r="MSA148" s="1646" t="s">
        <v>641</v>
      </c>
      <c r="MSB148" s="1728" t="s">
        <v>1699</v>
      </c>
      <c r="MSC148" s="1696"/>
      <c r="MSD148" s="1696"/>
      <c r="MSE148" s="1696"/>
      <c r="MSF148" s="1696"/>
      <c r="MSG148" s="1697"/>
      <c r="MSI148" s="1646" t="s">
        <v>641</v>
      </c>
      <c r="MSJ148" s="1728" t="s">
        <v>1699</v>
      </c>
      <c r="MSK148" s="1696"/>
      <c r="MSL148" s="1696"/>
      <c r="MSM148" s="1696"/>
      <c r="MSN148" s="1696"/>
      <c r="MSO148" s="1697"/>
      <c r="MSQ148" s="1646" t="s">
        <v>641</v>
      </c>
      <c r="MSR148" s="1728" t="s">
        <v>1699</v>
      </c>
      <c r="MSS148" s="1696"/>
      <c r="MST148" s="1696"/>
      <c r="MSU148" s="1696"/>
      <c r="MSV148" s="1696"/>
      <c r="MSW148" s="1697"/>
      <c r="MSY148" s="1646" t="s">
        <v>641</v>
      </c>
      <c r="MSZ148" s="1728" t="s">
        <v>1699</v>
      </c>
      <c r="MTA148" s="1696"/>
      <c r="MTB148" s="1696"/>
      <c r="MTC148" s="1696"/>
      <c r="MTD148" s="1696"/>
      <c r="MTE148" s="1697"/>
      <c r="MTG148" s="1646" t="s">
        <v>641</v>
      </c>
      <c r="MTH148" s="1728" t="s">
        <v>1699</v>
      </c>
      <c r="MTI148" s="1696"/>
      <c r="MTJ148" s="1696"/>
      <c r="MTK148" s="1696"/>
      <c r="MTL148" s="1696"/>
      <c r="MTM148" s="1697"/>
      <c r="MTO148" s="1646" t="s">
        <v>641</v>
      </c>
      <c r="MTP148" s="1728" t="s">
        <v>1699</v>
      </c>
      <c r="MTQ148" s="1696"/>
      <c r="MTR148" s="1696"/>
      <c r="MTS148" s="1696"/>
      <c r="MTT148" s="1696"/>
      <c r="MTU148" s="1697"/>
      <c r="MTW148" s="1646" t="s">
        <v>641</v>
      </c>
      <c r="MTX148" s="1728" t="s">
        <v>1699</v>
      </c>
      <c r="MTY148" s="1696"/>
      <c r="MTZ148" s="1696"/>
      <c r="MUA148" s="1696"/>
      <c r="MUB148" s="1696"/>
      <c r="MUC148" s="1697"/>
      <c r="MUE148" s="1646" t="s">
        <v>641</v>
      </c>
      <c r="MUF148" s="1728" t="s">
        <v>1699</v>
      </c>
      <c r="MUG148" s="1696"/>
      <c r="MUH148" s="1696"/>
      <c r="MUI148" s="1696"/>
      <c r="MUJ148" s="1696"/>
      <c r="MUK148" s="1697"/>
      <c r="MUM148" s="1646" t="s">
        <v>641</v>
      </c>
      <c r="MUN148" s="1728" t="s">
        <v>1699</v>
      </c>
      <c r="MUO148" s="1696"/>
      <c r="MUP148" s="1696"/>
      <c r="MUQ148" s="1696"/>
      <c r="MUR148" s="1696"/>
      <c r="MUS148" s="1697"/>
      <c r="MUU148" s="1646" t="s">
        <v>641</v>
      </c>
      <c r="MUV148" s="1728" t="s">
        <v>1699</v>
      </c>
      <c r="MUW148" s="1696"/>
      <c r="MUX148" s="1696"/>
      <c r="MUY148" s="1696"/>
      <c r="MUZ148" s="1696"/>
      <c r="MVA148" s="1697"/>
      <c r="MVC148" s="1646" t="s">
        <v>641</v>
      </c>
      <c r="MVD148" s="1728" t="s">
        <v>1699</v>
      </c>
      <c r="MVE148" s="1696"/>
      <c r="MVF148" s="1696"/>
      <c r="MVG148" s="1696"/>
      <c r="MVH148" s="1696"/>
      <c r="MVI148" s="1697"/>
      <c r="MVK148" s="1646" t="s">
        <v>641</v>
      </c>
      <c r="MVL148" s="1728" t="s">
        <v>1699</v>
      </c>
      <c r="MVM148" s="1696"/>
      <c r="MVN148" s="1696"/>
      <c r="MVO148" s="1696"/>
      <c r="MVP148" s="1696"/>
      <c r="MVQ148" s="1697"/>
      <c r="MVS148" s="1646" t="s">
        <v>641</v>
      </c>
      <c r="MVT148" s="1728" t="s">
        <v>1699</v>
      </c>
      <c r="MVU148" s="1696"/>
      <c r="MVV148" s="1696"/>
      <c r="MVW148" s="1696"/>
      <c r="MVX148" s="1696"/>
      <c r="MVY148" s="1697"/>
      <c r="MWA148" s="1646" t="s">
        <v>641</v>
      </c>
      <c r="MWB148" s="1728" t="s">
        <v>1699</v>
      </c>
      <c r="MWC148" s="1696"/>
      <c r="MWD148" s="1696"/>
      <c r="MWE148" s="1696"/>
      <c r="MWF148" s="1696"/>
      <c r="MWG148" s="1697"/>
      <c r="MWI148" s="1646" t="s">
        <v>641</v>
      </c>
      <c r="MWJ148" s="1728" t="s">
        <v>1699</v>
      </c>
      <c r="MWK148" s="1696"/>
      <c r="MWL148" s="1696"/>
      <c r="MWM148" s="1696"/>
      <c r="MWN148" s="1696"/>
      <c r="MWO148" s="1697"/>
      <c r="MWQ148" s="1646" t="s">
        <v>641</v>
      </c>
      <c r="MWR148" s="1728" t="s">
        <v>1699</v>
      </c>
      <c r="MWS148" s="1696"/>
      <c r="MWT148" s="1696"/>
      <c r="MWU148" s="1696"/>
      <c r="MWV148" s="1696"/>
      <c r="MWW148" s="1697"/>
      <c r="MWY148" s="1646" t="s">
        <v>641</v>
      </c>
      <c r="MWZ148" s="1728" t="s">
        <v>1699</v>
      </c>
      <c r="MXA148" s="1696"/>
      <c r="MXB148" s="1696"/>
      <c r="MXC148" s="1696"/>
      <c r="MXD148" s="1696"/>
      <c r="MXE148" s="1697"/>
      <c r="MXG148" s="1646" t="s">
        <v>641</v>
      </c>
      <c r="MXH148" s="1728" t="s">
        <v>1699</v>
      </c>
      <c r="MXI148" s="1696"/>
      <c r="MXJ148" s="1696"/>
      <c r="MXK148" s="1696"/>
      <c r="MXL148" s="1696"/>
      <c r="MXM148" s="1697"/>
      <c r="MXO148" s="1646" t="s">
        <v>641</v>
      </c>
      <c r="MXP148" s="1728" t="s">
        <v>1699</v>
      </c>
      <c r="MXQ148" s="1696"/>
      <c r="MXR148" s="1696"/>
      <c r="MXS148" s="1696"/>
      <c r="MXT148" s="1696"/>
      <c r="MXU148" s="1697"/>
      <c r="MXW148" s="1646" t="s">
        <v>641</v>
      </c>
      <c r="MXX148" s="1728" t="s">
        <v>1699</v>
      </c>
      <c r="MXY148" s="1696"/>
      <c r="MXZ148" s="1696"/>
      <c r="MYA148" s="1696"/>
      <c r="MYB148" s="1696"/>
      <c r="MYC148" s="1697"/>
      <c r="MYE148" s="1646" t="s">
        <v>641</v>
      </c>
      <c r="MYF148" s="1728" t="s">
        <v>1699</v>
      </c>
      <c r="MYG148" s="1696"/>
      <c r="MYH148" s="1696"/>
      <c r="MYI148" s="1696"/>
      <c r="MYJ148" s="1696"/>
      <c r="MYK148" s="1697"/>
      <c r="MYM148" s="1646" t="s">
        <v>641</v>
      </c>
      <c r="MYN148" s="1728" t="s">
        <v>1699</v>
      </c>
      <c r="MYO148" s="1696"/>
      <c r="MYP148" s="1696"/>
      <c r="MYQ148" s="1696"/>
      <c r="MYR148" s="1696"/>
      <c r="MYS148" s="1697"/>
      <c r="MYU148" s="1646" t="s">
        <v>641</v>
      </c>
      <c r="MYV148" s="1728" t="s">
        <v>1699</v>
      </c>
      <c r="MYW148" s="1696"/>
      <c r="MYX148" s="1696"/>
      <c r="MYY148" s="1696"/>
      <c r="MYZ148" s="1696"/>
      <c r="MZA148" s="1697"/>
      <c r="MZC148" s="1646" t="s">
        <v>641</v>
      </c>
      <c r="MZD148" s="1728" t="s">
        <v>1699</v>
      </c>
      <c r="MZE148" s="1696"/>
      <c r="MZF148" s="1696"/>
      <c r="MZG148" s="1696"/>
      <c r="MZH148" s="1696"/>
      <c r="MZI148" s="1697"/>
      <c r="MZK148" s="1646" t="s">
        <v>641</v>
      </c>
      <c r="MZL148" s="1728" t="s">
        <v>1699</v>
      </c>
      <c r="MZM148" s="1696"/>
      <c r="MZN148" s="1696"/>
      <c r="MZO148" s="1696"/>
      <c r="MZP148" s="1696"/>
      <c r="MZQ148" s="1697"/>
      <c r="MZS148" s="1646" t="s">
        <v>641</v>
      </c>
      <c r="MZT148" s="1728" t="s">
        <v>1699</v>
      </c>
      <c r="MZU148" s="1696"/>
      <c r="MZV148" s="1696"/>
      <c r="MZW148" s="1696"/>
      <c r="MZX148" s="1696"/>
      <c r="MZY148" s="1697"/>
      <c r="NAA148" s="1646" t="s">
        <v>641</v>
      </c>
      <c r="NAB148" s="1728" t="s">
        <v>1699</v>
      </c>
      <c r="NAC148" s="1696"/>
      <c r="NAD148" s="1696"/>
      <c r="NAE148" s="1696"/>
      <c r="NAF148" s="1696"/>
      <c r="NAG148" s="1697"/>
      <c r="NAI148" s="1646" t="s">
        <v>641</v>
      </c>
      <c r="NAJ148" s="1728" t="s">
        <v>1699</v>
      </c>
      <c r="NAK148" s="1696"/>
      <c r="NAL148" s="1696"/>
      <c r="NAM148" s="1696"/>
      <c r="NAN148" s="1696"/>
      <c r="NAO148" s="1697"/>
      <c r="NAQ148" s="1646" t="s">
        <v>641</v>
      </c>
      <c r="NAR148" s="1728" t="s">
        <v>1699</v>
      </c>
      <c r="NAS148" s="1696"/>
      <c r="NAT148" s="1696"/>
      <c r="NAU148" s="1696"/>
      <c r="NAV148" s="1696"/>
      <c r="NAW148" s="1697"/>
      <c r="NAY148" s="1646" t="s">
        <v>641</v>
      </c>
      <c r="NAZ148" s="1728" t="s">
        <v>1699</v>
      </c>
      <c r="NBA148" s="1696"/>
      <c r="NBB148" s="1696"/>
      <c r="NBC148" s="1696"/>
      <c r="NBD148" s="1696"/>
      <c r="NBE148" s="1697"/>
      <c r="NBG148" s="1646" t="s">
        <v>641</v>
      </c>
      <c r="NBH148" s="1728" t="s">
        <v>1699</v>
      </c>
      <c r="NBI148" s="1696"/>
      <c r="NBJ148" s="1696"/>
      <c r="NBK148" s="1696"/>
      <c r="NBL148" s="1696"/>
      <c r="NBM148" s="1697"/>
      <c r="NBO148" s="1646" t="s">
        <v>641</v>
      </c>
      <c r="NBP148" s="1728" t="s">
        <v>1699</v>
      </c>
      <c r="NBQ148" s="1696"/>
      <c r="NBR148" s="1696"/>
      <c r="NBS148" s="1696"/>
      <c r="NBT148" s="1696"/>
      <c r="NBU148" s="1697"/>
      <c r="NBW148" s="1646" t="s">
        <v>641</v>
      </c>
      <c r="NBX148" s="1728" t="s">
        <v>1699</v>
      </c>
      <c r="NBY148" s="1696"/>
      <c r="NBZ148" s="1696"/>
      <c r="NCA148" s="1696"/>
      <c r="NCB148" s="1696"/>
      <c r="NCC148" s="1697"/>
      <c r="NCE148" s="1646" t="s">
        <v>641</v>
      </c>
      <c r="NCF148" s="1728" t="s">
        <v>1699</v>
      </c>
      <c r="NCG148" s="1696"/>
      <c r="NCH148" s="1696"/>
      <c r="NCI148" s="1696"/>
      <c r="NCJ148" s="1696"/>
      <c r="NCK148" s="1697"/>
      <c r="NCM148" s="1646" t="s">
        <v>641</v>
      </c>
      <c r="NCN148" s="1728" t="s">
        <v>1699</v>
      </c>
      <c r="NCO148" s="1696"/>
      <c r="NCP148" s="1696"/>
      <c r="NCQ148" s="1696"/>
      <c r="NCR148" s="1696"/>
      <c r="NCS148" s="1697"/>
      <c r="NCU148" s="1646" t="s">
        <v>641</v>
      </c>
      <c r="NCV148" s="1728" t="s">
        <v>1699</v>
      </c>
      <c r="NCW148" s="1696"/>
      <c r="NCX148" s="1696"/>
      <c r="NCY148" s="1696"/>
      <c r="NCZ148" s="1696"/>
      <c r="NDA148" s="1697"/>
      <c r="NDC148" s="1646" t="s">
        <v>641</v>
      </c>
      <c r="NDD148" s="1728" t="s">
        <v>1699</v>
      </c>
      <c r="NDE148" s="1696"/>
      <c r="NDF148" s="1696"/>
      <c r="NDG148" s="1696"/>
      <c r="NDH148" s="1696"/>
      <c r="NDI148" s="1697"/>
      <c r="NDK148" s="1646" t="s">
        <v>641</v>
      </c>
      <c r="NDL148" s="1728" t="s">
        <v>1699</v>
      </c>
      <c r="NDM148" s="1696"/>
      <c r="NDN148" s="1696"/>
      <c r="NDO148" s="1696"/>
      <c r="NDP148" s="1696"/>
      <c r="NDQ148" s="1697"/>
      <c r="NDS148" s="1646" t="s">
        <v>641</v>
      </c>
      <c r="NDT148" s="1728" t="s">
        <v>1699</v>
      </c>
      <c r="NDU148" s="1696"/>
      <c r="NDV148" s="1696"/>
      <c r="NDW148" s="1696"/>
      <c r="NDX148" s="1696"/>
      <c r="NDY148" s="1697"/>
      <c r="NEA148" s="1646" t="s">
        <v>641</v>
      </c>
      <c r="NEB148" s="1728" t="s">
        <v>1699</v>
      </c>
      <c r="NEC148" s="1696"/>
      <c r="NED148" s="1696"/>
      <c r="NEE148" s="1696"/>
      <c r="NEF148" s="1696"/>
      <c r="NEG148" s="1697"/>
      <c r="NEI148" s="1646" t="s">
        <v>641</v>
      </c>
      <c r="NEJ148" s="1728" t="s">
        <v>1699</v>
      </c>
      <c r="NEK148" s="1696"/>
      <c r="NEL148" s="1696"/>
      <c r="NEM148" s="1696"/>
      <c r="NEN148" s="1696"/>
      <c r="NEO148" s="1697"/>
      <c r="NEQ148" s="1646" t="s">
        <v>641</v>
      </c>
      <c r="NER148" s="1728" t="s">
        <v>1699</v>
      </c>
      <c r="NES148" s="1696"/>
      <c r="NET148" s="1696"/>
      <c r="NEU148" s="1696"/>
      <c r="NEV148" s="1696"/>
      <c r="NEW148" s="1697"/>
      <c r="NEY148" s="1646" t="s">
        <v>641</v>
      </c>
      <c r="NEZ148" s="1728" t="s">
        <v>1699</v>
      </c>
      <c r="NFA148" s="1696"/>
      <c r="NFB148" s="1696"/>
      <c r="NFC148" s="1696"/>
      <c r="NFD148" s="1696"/>
      <c r="NFE148" s="1697"/>
      <c r="NFG148" s="1646" t="s">
        <v>641</v>
      </c>
      <c r="NFH148" s="1728" t="s">
        <v>1699</v>
      </c>
      <c r="NFI148" s="1696"/>
      <c r="NFJ148" s="1696"/>
      <c r="NFK148" s="1696"/>
      <c r="NFL148" s="1696"/>
      <c r="NFM148" s="1697"/>
      <c r="NFO148" s="1646" t="s">
        <v>641</v>
      </c>
      <c r="NFP148" s="1728" t="s">
        <v>1699</v>
      </c>
      <c r="NFQ148" s="1696"/>
      <c r="NFR148" s="1696"/>
      <c r="NFS148" s="1696"/>
      <c r="NFT148" s="1696"/>
      <c r="NFU148" s="1697"/>
      <c r="NFW148" s="1646" t="s">
        <v>641</v>
      </c>
      <c r="NFX148" s="1728" t="s">
        <v>1699</v>
      </c>
      <c r="NFY148" s="1696"/>
      <c r="NFZ148" s="1696"/>
      <c r="NGA148" s="1696"/>
      <c r="NGB148" s="1696"/>
      <c r="NGC148" s="1697"/>
      <c r="NGE148" s="1646" t="s">
        <v>641</v>
      </c>
      <c r="NGF148" s="1728" t="s">
        <v>1699</v>
      </c>
      <c r="NGG148" s="1696"/>
      <c r="NGH148" s="1696"/>
      <c r="NGI148" s="1696"/>
      <c r="NGJ148" s="1696"/>
      <c r="NGK148" s="1697"/>
      <c r="NGM148" s="1646" t="s">
        <v>641</v>
      </c>
      <c r="NGN148" s="1728" t="s">
        <v>1699</v>
      </c>
      <c r="NGO148" s="1696"/>
      <c r="NGP148" s="1696"/>
      <c r="NGQ148" s="1696"/>
      <c r="NGR148" s="1696"/>
      <c r="NGS148" s="1697"/>
      <c r="NGU148" s="1646" t="s">
        <v>641</v>
      </c>
      <c r="NGV148" s="1728" t="s">
        <v>1699</v>
      </c>
      <c r="NGW148" s="1696"/>
      <c r="NGX148" s="1696"/>
      <c r="NGY148" s="1696"/>
      <c r="NGZ148" s="1696"/>
      <c r="NHA148" s="1697"/>
      <c r="NHC148" s="1646" t="s">
        <v>641</v>
      </c>
      <c r="NHD148" s="1728" t="s">
        <v>1699</v>
      </c>
      <c r="NHE148" s="1696"/>
      <c r="NHF148" s="1696"/>
      <c r="NHG148" s="1696"/>
      <c r="NHH148" s="1696"/>
      <c r="NHI148" s="1697"/>
      <c r="NHK148" s="1646" t="s">
        <v>641</v>
      </c>
      <c r="NHL148" s="1728" t="s">
        <v>1699</v>
      </c>
      <c r="NHM148" s="1696"/>
      <c r="NHN148" s="1696"/>
      <c r="NHO148" s="1696"/>
      <c r="NHP148" s="1696"/>
      <c r="NHQ148" s="1697"/>
      <c r="NHS148" s="1646" t="s">
        <v>641</v>
      </c>
      <c r="NHT148" s="1728" t="s">
        <v>1699</v>
      </c>
      <c r="NHU148" s="1696"/>
      <c r="NHV148" s="1696"/>
      <c r="NHW148" s="1696"/>
      <c r="NHX148" s="1696"/>
      <c r="NHY148" s="1697"/>
      <c r="NIA148" s="1646" t="s">
        <v>641</v>
      </c>
      <c r="NIB148" s="1728" t="s">
        <v>1699</v>
      </c>
      <c r="NIC148" s="1696"/>
      <c r="NID148" s="1696"/>
      <c r="NIE148" s="1696"/>
      <c r="NIF148" s="1696"/>
      <c r="NIG148" s="1697"/>
      <c r="NII148" s="1646" t="s">
        <v>641</v>
      </c>
      <c r="NIJ148" s="1728" t="s">
        <v>1699</v>
      </c>
      <c r="NIK148" s="1696"/>
      <c r="NIL148" s="1696"/>
      <c r="NIM148" s="1696"/>
      <c r="NIN148" s="1696"/>
      <c r="NIO148" s="1697"/>
      <c r="NIQ148" s="1646" t="s">
        <v>641</v>
      </c>
      <c r="NIR148" s="1728" t="s">
        <v>1699</v>
      </c>
      <c r="NIS148" s="1696"/>
      <c r="NIT148" s="1696"/>
      <c r="NIU148" s="1696"/>
      <c r="NIV148" s="1696"/>
      <c r="NIW148" s="1697"/>
      <c r="NIY148" s="1646" t="s">
        <v>641</v>
      </c>
      <c r="NIZ148" s="1728" t="s">
        <v>1699</v>
      </c>
      <c r="NJA148" s="1696"/>
      <c r="NJB148" s="1696"/>
      <c r="NJC148" s="1696"/>
      <c r="NJD148" s="1696"/>
      <c r="NJE148" s="1697"/>
      <c r="NJG148" s="1646" t="s">
        <v>641</v>
      </c>
      <c r="NJH148" s="1728" t="s">
        <v>1699</v>
      </c>
      <c r="NJI148" s="1696"/>
      <c r="NJJ148" s="1696"/>
      <c r="NJK148" s="1696"/>
      <c r="NJL148" s="1696"/>
      <c r="NJM148" s="1697"/>
      <c r="NJO148" s="1646" t="s">
        <v>641</v>
      </c>
      <c r="NJP148" s="1728" t="s">
        <v>1699</v>
      </c>
      <c r="NJQ148" s="1696"/>
      <c r="NJR148" s="1696"/>
      <c r="NJS148" s="1696"/>
      <c r="NJT148" s="1696"/>
      <c r="NJU148" s="1697"/>
      <c r="NJW148" s="1646" t="s">
        <v>641</v>
      </c>
      <c r="NJX148" s="1728" t="s">
        <v>1699</v>
      </c>
      <c r="NJY148" s="1696"/>
      <c r="NJZ148" s="1696"/>
      <c r="NKA148" s="1696"/>
      <c r="NKB148" s="1696"/>
      <c r="NKC148" s="1697"/>
      <c r="NKE148" s="1646" t="s">
        <v>641</v>
      </c>
      <c r="NKF148" s="1728" t="s">
        <v>1699</v>
      </c>
      <c r="NKG148" s="1696"/>
      <c r="NKH148" s="1696"/>
      <c r="NKI148" s="1696"/>
      <c r="NKJ148" s="1696"/>
      <c r="NKK148" s="1697"/>
      <c r="NKM148" s="1646" t="s">
        <v>641</v>
      </c>
      <c r="NKN148" s="1728" t="s">
        <v>1699</v>
      </c>
      <c r="NKO148" s="1696"/>
      <c r="NKP148" s="1696"/>
      <c r="NKQ148" s="1696"/>
      <c r="NKR148" s="1696"/>
      <c r="NKS148" s="1697"/>
      <c r="NKU148" s="1646" t="s">
        <v>641</v>
      </c>
      <c r="NKV148" s="1728" t="s">
        <v>1699</v>
      </c>
      <c r="NKW148" s="1696"/>
      <c r="NKX148" s="1696"/>
      <c r="NKY148" s="1696"/>
      <c r="NKZ148" s="1696"/>
      <c r="NLA148" s="1697"/>
      <c r="NLC148" s="1646" t="s">
        <v>641</v>
      </c>
      <c r="NLD148" s="1728" t="s">
        <v>1699</v>
      </c>
      <c r="NLE148" s="1696"/>
      <c r="NLF148" s="1696"/>
      <c r="NLG148" s="1696"/>
      <c r="NLH148" s="1696"/>
      <c r="NLI148" s="1697"/>
      <c r="NLK148" s="1646" t="s">
        <v>641</v>
      </c>
      <c r="NLL148" s="1728" t="s">
        <v>1699</v>
      </c>
      <c r="NLM148" s="1696"/>
      <c r="NLN148" s="1696"/>
      <c r="NLO148" s="1696"/>
      <c r="NLP148" s="1696"/>
      <c r="NLQ148" s="1697"/>
      <c r="NLS148" s="1646" t="s">
        <v>641</v>
      </c>
      <c r="NLT148" s="1728" t="s">
        <v>1699</v>
      </c>
      <c r="NLU148" s="1696"/>
      <c r="NLV148" s="1696"/>
      <c r="NLW148" s="1696"/>
      <c r="NLX148" s="1696"/>
      <c r="NLY148" s="1697"/>
      <c r="NMA148" s="1646" t="s">
        <v>641</v>
      </c>
      <c r="NMB148" s="1728" t="s">
        <v>1699</v>
      </c>
      <c r="NMC148" s="1696"/>
      <c r="NMD148" s="1696"/>
      <c r="NME148" s="1696"/>
      <c r="NMF148" s="1696"/>
      <c r="NMG148" s="1697"/>
      <c r="NMI148" s="1646" t="s">
        <v>641</v>
      </c>
      <c r="NMJ148" s="1728" t="s">
        <v>1699</v>
      </c>
      <c r="NMK148" s="1696"/>
      <c r="NML148" s="1696"/>
      <c r="NMM148" s="1696"/>
      <c r="NMN148" s="1696"/>
      <c r="NMO148" s="1697"/>
      <c r="NMQ148" s="1646" t="s">
        <v>641</v>
      </c>
      <c r="NMR148" s="1728" t="s">
        <v>1699</v>
      </c>
      <c r="NMS148" s="1696"/>
      <c r="NMT148" s="1696"/>
      <c r="NMU148" s="1696"/>
      <c r="NMV148" s="1696"/>
      <c r="NMW148" s="1697"/>
      <c r="NMY148" s="1646" t="s">
        <v>641</v>
      </c>
      <c r="NMZ148" s="1728" t="s">
        <v>1699</v>
      </c>
      <c r="NNA148" s="1696"/>
      <c r="NNB148" s="1696"/>
      <c r="NNC148" s="1696"/>
      <c r="NND148" s="1696"/>
      <c r="NNE148" s="1697"/>
      <c r="NNG148" s="1646" t="s">
        <v>641</v>
      </c>
      <c r="NNH148" s="1728" t="s">
        <v>1699</v>
      </c>
      <c r="NNI148" s="1696"/>
      <c r="NNJ148" s="1696"/>
      <c r="NNK148" s="1696"/>
      <c r="NNL148" s="1696"/>
      <c r="NNM148" s="1697"/>
      <c r="NNO148" s="1646" t="s">
        <v>641</v>
      </c>
      <c r="NNP148" s="1728" t="s">
        <v>1699</v>
      </c>
      <c r="NNQ148" s="1696"/>
      <c r="NNR148" s="1696"/>
      <c r="NNS148" s="1696"/>
      <c r="NNT148" s="1696"/>
      <c r="NNU148" s="1697"/>
      <c r="NNW148" s="1646" t="s">
        <v>641</v>
      </c>
      <c r="NNX148" s="1728" t="s">
        <v>1699</v>
      </c>
      <c r="NNY148" s="1696"/>
      <c r="NNZ148" s="1696"/>
      <c r="NOA148" s="1696"/>
      <c r="NOB148" s="1696"/>
      <c r="NOC148" s="1697"/>
      <c r="NOE148" s="1646" t="s">
        <v>641</v>
      </c>
      <c r="NOF148" s="1728" t="s">
        <v>1699</v>
      </c>
      <c r="NOG148" s="1696"/>
      <c r="NOH148" s="1696"/>
      <c r="NOI148" s="1696"/>
      <c r="NOJ148" s="1696"/>
      <c r="NOK148" s="1697"/>
      <c r="NOM148" s="1646" t="s">
        <v>641</v>
      </c>
      <c r="NON148" s="1728" t="s">
        <v>1699</v>
      </c>
      <c r="NOO148" s="1696"/>
      <c r="NOP148" s="1696"/>
      <c r="NOQ148" s="1696"/>
      <c r="NOR148" s="1696"/>
      <c r="NOS148" s="1697"/>
      <c r="NOU148" s="1646" t="s">
        <v>641</v>
      </c>
      <c r="NOV148" s="1728" t="s">
        <v>1699</v>
      </c>
      <c r="NOW148" s="1696"/>
      <c r="NOX148" s="1696"/>
      <c r="NOY148" s="1696"/>
      <c r="NOZ148" s="1696"/>
      <c r="NPA148" s="1697"/>
      <c r="NPC148" s="1646" t="s">
        <v>641</v>
      </c>
      <c r="NPD148" s="1728" t="s">
        <v>1699</v>
      </c>
      <c r="NPE148" s="1696"/>
      <c r="NPF148" s="1696"/>
      <c r="NPG148" s="1696"/>
      <c r="NPH148" s="1696"/>
      <c r="NPI148" s="1697"/>
      <c r="NPK148" s="1646" t="s">
        <v>641</v>
      </c>
      <c r="NPL148" s="1728" t="s">
        <v>1699</v>
      </c>
      <c r="NPM148" s="1696"/>
      <c r="NPN148" s="1696"/>
      <c r="NPO148" s="1696"/>
      <c r="NPP148" s="1696"/>
      <c r="NPQ148" s="1697"/>
      <c r="NPS148" s="1646" t="s">
        <v>641</v>
      </c>
      <c r="NPT148" s="1728" t="s">
        <v>1699</v>
      </c>
      <c r="NPU148" s="1696"/>
      <c r="NPV148" s="1696"/>
      <c r="NPW148" s="1696"/>
      <c r="NPX148" s="1696"/>
      <c r="NPY148" s="1697"/>
      <c r="NQA148" s="1646" t="s">
        <v>641</v>
      </c>
      <c r="NQB148" s="1728" t="s">
        <v>1699</v>
      </c>
      <c r="NQC148" s="1696"/>
      <c r="NQD148" s="1696"/>
      <c r="NQE148" s="1696"/>
      <c r="NQF148" s="1696"/>
      <c r="NQG148" s="1697"/>
      <c r="NQI148" s="1646" t="s">
        <v>641</v>
      </c>
      <c r="NQJ148" s="1728" t="s">
        <v>1699</v>
      </c>
      <c r="NQK148" s="1696"/>
      <c r="NQL148" s="1696"/>
      <c r="NQM148" s="1696"/>
      <c r="NQN148" s="1696"/>
      <c r="NQO148" s="1697"/>
      <c r="NQQ148" s="1646" t="s">
        <v>641</v>
      </c>
      <c r="NQR148" s="1728" t="s">
        <v>1699</v>
      </c>
      <c r="NQS148" s="1696"/>
      <c r="NQT148" s="1696"/>
      <c r="NQU148" s="1696"/>
      <c r="NQV148" s="1696"/>
      <c r="NQW148" s="1697"/>
      <c r="NQY148" s="1646" t="s">
        <v>641</v>
      </c>
      <c r="NQZ148" s="1728" t="s">
        <v>1699</v>
      </c>
      <c r="NRA148" s="1696"/>
      <c r="NRB148" s="1696"/>
      <c r="NRC148" s="1696"/>
      <c r="NRD148" s="1696"/>
      <c r="NRE148" s="1697"/>
      <c r="NRG148" s="1646" t="s">
        <v>641</v>
      </c>
      <c r="NRH148" s="1728" t="s">
        <v>1699</v>
      </c>
      <c r="NRI148" s="1696"/>
      <c r="NRJ148" s="1696"/>
      <c r="NRK148" s="1696"/>
      <c r="NRL148" s="1696"/>
      <c r="NRM148" s="1697"/>
      <c r="NRO148" s="1646" t="s">
        <v>641</v>
      </c>
      <c r="NRP148" s="1728" t="s">
        <v>1699</v>
      </c>
      <c r="NRQ148" s="1696"/>
      <c r="NRR148" s="1696"/>
      <c r="NRS148" s="1696"/>
      <c r="NRT148" s="1696"/>
      <c r="NRU148" s="1697"/>
      <c r="NRW148" s="1646" t="s">
        <v>641</v>
      </c>
      <c r="NRX148" s="1728" t="s">
        <v>1699</v>
      </c>
      <c r="NRY148" s="1696"/>
      <c r="NRZ148" s="1696"/>
      <c r="NSA148" s="1696"/>
      <c r="NSB148" s="1696"/>
      <c r="NSC148" s="1697"/>
      <c r="NSE148" s="1646" t="s">
        <v>641</v>
      </c>
      <c r="NSF148" s="1728" t="s">
        <v>1699</v>
      </c>
      <c r="NSG148" s="1696"/>
      <c r="NSH148" s="1696"/>
      <c r="NSI148" s="1696"/>
      <c r="NSJ148" s="1696"/>
      <c r="NSK148" s="1697"/>
      <c r="NSM148" s="1646" t="s">
        <v>641</v>
      </c>
      <c r="NSN148" s="1728" t="s">
        <v>1699</v>
      </c>
      <c r="NSO148" s="1696"/>
      <c r="NSP148" s="1696"/>
      <c r="NSQ148" s="1696"/>
      <c r="NSR148" s="1696"/>
      <c r="NSS148" s="1697"/>
      <c r="NSU148" s="1646" t="s">
        <v>641</v>
      </c>
      <c r="NSV148" s="1728" t="s">
        <v>1699</v>
      </c>
      <c r="NSW148" s="1696"/>
      <c r="NSX148" s="1696"/>
      <c r="NSY148" s="1696"/>
      <c r="NSZ148" s="1696"/>
      <c r="NTA148" s="1697"/>
      <c r="NTC148" s="1646" t="s">
        <v>641</v>
      </c>
      <c r="NTD148" s="1728" t="s">
        <v>1699</v>
      </c>
      <c r="NTE148" s="1696"/>
      <c r="NTF148" s="1696"/>
      <c r="NTG148" s="1696"/>
      <c r="NTH148" s="1696"/>
      <c r="NTI148" s="1697"/>
      <c r="NTK148" s="1646" t="s">
        <v>641</v>
      </c>
      <c r="NTL148" s="1728" t="s">
        <v>1699</v>
      </c>
      <c r="NTM148" s="1696"/>
      <c r="NTN148" s="1696"/>
      <c r="NTO148" s="1696"/>
      <c r="NTP148" s="1696"/>
      <c r="NTQ148" s="1697"/>
      <c r="NTS148" s="1646" t="s">
        <v>641</v>
      </c>
      <c r="NTT148" s="1728" t="s">
        <v>1699</v>
      </c>
      <c r="NTU148" s="1696"/>
      <c r="NTV148" s="1696"/>
      <c r="NTW148" s="1696"/>
      <c r="NTX148" s="1696"/>
      <c r="NTY148" s="1697"/>
      <c r="NUA148" s="1646" t="s">
        <v>641</v>
      </c>
      <c r="NUB148" s="1728" t="s">
        <v>1699</v>
      </c>
      <c r="NUC148" s="1696"/>
      <c r="NUD148" s="1696"/>
      <c r="NUE148" s="1696"/>
      <c r="NUF148" s="1696"/>
      <c r="NUG148" s="1697"/>
      <c r="NUI148" s="1646" t="s">
        <v>641</v>
      </c>
      <c r="NUJ148" s="1728" t="s">
        <v>1699</v>
      </c>
      <c r="NUK148" s="1696"/>
      <c r="NUL148" s="1696"/>
      <c r="NUM148" s="1696"/>
      <c r="NUN148" s="1696"/>
      <c r="NUO148" s="1697"/>
      <c r="NUQ148" s="1646" t="s">
        <v>641</v>
      </c>
      <c r="NUR148" s="1728" t="s">
        <v>1699</v>
      </c>
      <c r="NUS148" s="1696"/>
      <c r="NUT148" s="1696"/>
      <c r="NUU148" s="1696"/>
      <c r="NUV148" s="1696"/>
      <c r="NUW148" s="1697"/>
      <c r="NUY148" s="1646" t="s">
        <v>641</v>
      </c>
      <c r="NUZ148" s="1728" t="s">
        <v>1699</v>
      </c>
      <c r="NVA148" s="1696"/>
      <c r="NVB148" s="1696"/>
      <c r="NVC148" s="1696"/>
      <c r="NVD148" s="1696"/>
      <c r="NVE148" s="1697"/>
      <c r="NVG148" s="1646" t="s">
        <v>641</v>
      </c>
      <c r="NVH148" s="1728" t="s">
        <v>1699</v>
      </c>
      <c r="NVI148" s="1696"/>
      <c r="NVJ148" s="1696"/>
      <c r="NVK148" s="1696"/>
      <c r="NVL148" s="1696"/>
      <c r="NVM148" s="1697"/>
      <c r="NVO148" s="1646" t="s">
        <v>641</v>
      </c>
      <c r="NVP148" s="1728" t="s">
        <v>1699</v>
      </c>
      <c r="NVQ148" s="1696"/>
      <c r="NVR148" s="1696"/>
      <c r="NVS148" s="1696"/>
      <c r="NVT148" s="1696"/>
      <c r="NVU148" s="1697"/>
      <c r="NVW148" s="1646" t="s">
        <v>641</v>
      </c>
      <c r="NVX148" s="1728" t="s">
        <v>1699</v>
      </c>
      <c r="NVY148" s="1696"/>
      <c r="NVZ148" s="1696"/>
      <c r="NWA148" s="1696"/>
      <c r="NWB148" s="1696"/>
      <c r="NWC148" s="1697"/>
      <c r="NWE148" s="1646" t="s">
        <v>641</v>
      </c>
      <c r="NWF148" s="1728" t="s">
        <v>1699</v>
      </c>
      <c r="NWG148" s="1696"/>
      <c r="NWH148" s="1696"/>
      <c r="NWI148" s="1696"/>
      <c r="NWJ148" s="1696"/>
      <c r="NWK148" s="1697"/>
      <c r="NWM148" s="1646" t="s">
        <v>641</v>
      </c>
      <c r="NWN148" s="1728" t="s">
        <v>1699</v>
      </c>
      <c r="NWO148" s="1696"/>
      <c r="NWP148" s="1696"/>
      <c r="NWQ148" s="1696"/>
      <c r="NWR148" s="1696"/>
      <c r="NWS148" s="1697"/>
      <c r="NWU148" s="1646" t="s">
        <v>641</v>
      </c>
      <c r="NWV148" s="1728" t="s">
        <v>1699</v>
      </c>
      <c r="NWW148" s="1696"/>
      <c r="NWX148" s="1696"/>
      <c r="NWY148" s="1696"/>
      <c r="NWZ148" s="1696"/>
      <c r="NXA148" s="1697"/>
      <c r="NXC148" s="1646" t="s">
        <v>641</v>
      </c>
      <c r="NXD148" s="1728" t="s">
        <v>1699</v>
      </c>
      <c r="NXE148" s="1696"/>
      <c r="NXF148" s="1696"/>
      <c r="NXG148" s="1696"/>
      <c r="NXH148" s="1696"/>
      <c r="NXI148" s="1697"/>
      <c r="NXK148" s="1646" t="s">
        <v>641</v>
      </c>
      <c r="NXL148" s="1728" t="s">
        <v>1699</v>
      </c>
      <c r="NXM148" s="1696"/>
      <c r="NXN148" s="1696"/>
      <c r="NXO148" s="1696"/>
      <c r="NXP148" s="1696"/>
      <c r="NXQ148" s="1697"/>
      <c r="NXS148" s="1646" t="s">
        <v>641</v>
      </c>
      <c r="NXT148" s="1728" t="s">
        <v>1699</v>
      </c>
      <c r="NXU148" s="1696"/>
      <c r="NXV148" s="1696"/>
      <c r="NXW148" s="1696"/>
      <c r="NXX148" s="1696"/>
      <c r="NXY148" s="1697"/>
      <c r="NYA148" s="1646" t="s">
        <v>641</v>
      </c>
      <c r="NYB148" s="1728" t="s">
        <v>1699</v>
      </c>
      <c r="NYC148" s="1696"/>
      <c r="NYD148" s="1696"/>
      <c r="NYE148" s="1696"/>
      <c r="NYF148" s="1696"/>
      <c r="NYG148" s="1697"/>
      <c r="NYI148" s="1646" t="s">
        <v>641</v>
      </c>
      <c r="NYJ148" s="1728" t="s">
        <v>1699</v>
      </c>
      <c r="NYK148" s="1696"/>
      <c r="NYL148" s="1696"/>
      <c r="NYM148" s="1696"/>
      <c r="NYN148" s="1696"/>
      <c r="NYO148" s="1697"/>
      <c r="NYQ148" s="1646" t="s">
        <v>641</v>
      </c>
      <c r="NYR148" s="1728" t="s">
        <v>1699</v>
      </c>
      <c r="NYS148" s="1696"/>
      <c r="NYT148" s="1696"/>
      <c r="NYU148" s="1696"/>
      <c r="NYV148" s="1696"/>
      <c r="NYW148" s="1697"/>
      <c r="NYY148" s="1646" t="s">
        <v>641</v>
      </c>
      <c r="NYZ148" s="1728" t="s">
        <v>1699</v>
      </c>
      <c r="NZA148" s="1696"/>
      <c r="NZB148" s="1696"/>
      <c r="NZC148" s="1696"/>
      <c r="NZD148" s="1696"/>
      <c r="NZE148" s="1697"/>
      <c r="NZG148" s="1646" t="s">
        <v>641</v>
      </c>
      <c r="NZH148" s="1728" t="s">
        <v>1699</v>
      </c>
      <c r="NZI148" s="1696"/>
      <c r="NZJ148" s="1696"/>
      <c r="NZK148" s="1696"/>
      <c r="NZL148" s="1696"/>
      <c r="NZM148" s="1697"/>
      <c r="NZO148" s="1646" t="s">
        <v>641</v>
      </c>
      <c r="NZP148" s="1728" t="s">
        <v>1699</v>
      </c>
      <c r="NZQ148" s="1696"/>
      <c r="NZR148" s="1696"/>
      <c r="NZS148" s="1696"/>
      <c r="NZT148" s="1696"/>
      <c r="NZU148" s="1697"/>
      <c r="NZW148" s="1646" t="s">
        <v>641</v>
      </c>
      <c r="NZX148" s="1728" t="s">
        <v>1699</v>
      </c>
      <c r="NZY148" s="1696"/>
      <c r="NZZ148" s="1696"/>
      <c r="OAA148" s="1696"/>
      <c r="OAB148" s="1696"/>
      <c r="OAC148" s="1697"/>
      <c r="OAE148" s="1646" t="s">
        <v>641</v>
      </c>
      <c r="OAF148" s="1728" t="s">
        <v>1699</v>
      </c>
      <c r="OAG148" s="1696"/>
      <c r="OAH148" s="1696"/>
      <c r="OAI148" s="1696"/>
      <c r="OAJ148" s="1696"/>
      <c r="OAK148" s="1697"/>
      <c r="OAM148" s="1646" t="s">
        <v>641</v>
      </c>
      <c r="OAN148" s="1728" t="s">
        <v>1699</v>
      </c>
      <c r="OAO148" s="1696"/>
      <c r="OAP148" s="1696"/>
      <c r="OAQ148" s="1696"/>
      <c r="OAR148" s="1696"/>
      <c r="OAS148" s="1697"/>
      <c r="OAU148" s="1646" t="s">
        <v>641</v>
      </c>
      <c r="OAV148" s="1728" t="s">
        <v>1699</v>
      </c>
      <c r="OAW148" s="1696"/>
      <c r="OAX148" s="1696"/>
      <c r="OAY148" s="1696"/>
      <c r="OAZ148" s="1696"/>
      <c r="OBA148" s="1697"/>
      <c r="OBC148" s="1646" t="s">
        <v>641</v>
      </c>
      <c r="OBD148" s="1728" t="s">
        <v>1699</v>
      </c>
      <c r="OBE148" s="1696"/>
      <c r="OBF148" s="1696"/>
      <c r="OBG148" s="1696"/>
      <c r="OBH148" s="1696"/>
      <c r="OBI148" s="1697"/>
      <c r="OBK148" s="1646" t="s">
        <v>641</v>
      </c>
      <c r="OBL148" s="1728" t="s">
        <v>1699</v>
      </c>
      <c r="OBM148" s="1696"/>
      <c r="OBN148" s="1696"/>
      <c r="OBO148" s="1696"/>
      <c r="OBP148" s="1696"/>
      <c r="OBQ148" s="1697"/>
      <c r="OBS148" s="1646" t="s">
        <v>641</v>
      </c>
      <c r="OBT148" s="1728" t="s">
        <v>1699</v>
      </c>
      <c r="OBU148" s="1696"/>
      <c r="OBV148" s="1696"/>
      <c r="OBW148" s="1696"/>
      <c r="OBX148" s="1696"/>
      <c r="OBY148" s="1697"/>
      <c r="OCA148" s="1646" t="s">
        <v>641</v>
      </c>
      <c r="OCB148" s="1728" t="s">
        <v>1699</v>
      </c>
      <c r="OCC148" s="1696"/>
      <c r="OCD148" s="1696"/>
      <c r="OCE148" s="1696"/>
      <c r="OCF148" s="1696"/>
      <c r="OCG148" s="1697"/>
      <c r="OCI148" s="1646" t="s">
        <v>641</v>
      </c>
      <c r="OCJ148" s="1728" t="s">
        <v>1699</v>
      </c>
      <c r="OCK148" s="1696"/>
      <c r="OCL148" s="1696"/>
      <c r="OCM148" s="1696"/>
      <c r="OCN148" s="1696"/>
      <c r="OCO148" s="1697"/>
      <c r="OCQ148" s="1646" t="s">
        <v>641</v>
      </c>
      <c r="OCR148" s="1728" t="s">
        <v>1699</v>
      </c>
      <c r="OCS148" s="1696"/>
      <c r="OCT148" s="1696"/>
      <c r="OCU148" s="1696"/>
      <c r="OCV148" s="1696"/>
      <c r="OCW148" s="1697"/>
      <c r="OCY148" s="1646" t="s">
        <v>641</v>
      </c>
      <c r="OCZ148" s="1728" t="s">
        <v>1699</v>
      </c>
      <c r="ODA148" s="1696"/>
      <c r="ODB148" s="1696"/>
      <c r="ODC148" s="1696"/>
      <c r="ODD148" s="1696"/>
      <c r="ODE148" s="1697"/>
      <c r="ODG148" s="1646" t="s">
        <v>641</v>
      </c>
      <c r="ODH148" s="1728" t="s">
        <v>1699</v>
      </c>
      <c r="ODI148" s="1696"/>
      <c r="ODJ148" s="1696"/>
      <c r="ODK148" s="1696"/>
      <c r="ODL148" s="1696"/>
      <c r="ODM148" s="1697"/>
      <c r="ODO148" s="1646" t="s">
        <v>641</v>
      </c>
      <c r="ODP148" s="1728" t="s">
        <v>1699</v>
      </c>
      <c r="ODQ148" s="1696"/>
      <c r="ODR148" s="1696"/>
      <c r="ODS148" s="1696"/>
      <c r="ODT148" s="1696"/>
      <c r="ODU148" s="1697"/>
      <c r="ODW148" s="1646" t="s">
        <v>641</v>
      </c>
      <c r="ODX148" s="1728" t="s">
        <v>1699</v>
      </c>
      <c r="ODY148" s="1696"/>
      <c r="ODZ148" s="1696"/>
      <c r="OEA148" s="1696"/>
      <c r="OEB148" s="1696"/>
      <c r="OEC148" s="1697"/>
      <c r="OEE148" s="1646" t="s">
        <v>641</v>
      </c>
      <c r="OEF148" s="1728" t="s">
        <v>1699</v>
      </c>
      <c r="OEG148" s="1696"/>
      <c r="OEH148" s="1696"/>
      <c r="OEI148" s="1696"/>
      <c r="OEJ148" s="1696"/>
      <c r="OEK148" s="1697"/>
      <c r="OEM148" s="1646" t="s">
        <v>641</v>
      </c>
      <c r="OEN148" s="1728" t="s">
        <v>1699</v>
      </c>
      <c r="OEO148" s="1696"/>
      <c r="OEP148" s="1696"/>
      <c r="OEQ148" s="1696"/>
      <c r="OER148" s="1696"/>
      <c r="OES148" s="1697"/>
      <c r="OEU148" s="1646" t="s">
        <v>641</v>
      </c>
      <c r="OEV148" s="1728" t="s">
        <v>1699</v>
      </c>
      <c r="OEW148" s="1696"/>
      <c r="OEX148" s="1696"/>
      <c r="OEY148" s="1696"/>
      <c r="OEZ148" s="1696"/>
      <c r="OFA148" s="1697"/>
      <c r="OFC148" s="1646" t="s">
        <v>641</v>
      </c>
      <c r="OFD148" s="1728" t="s">
        <v>1699</v>
      </c>
      <c r="OFE148" s="1696"/>
      <c r="OFF148" s="1696"/>
      <c r="OFG148" s="1696"/>
      <c r="OFH148" s="1696"/>
      <c r="OFI148" s="1697"/>
      <c r="OFK148" s="1646" t="s">
        <v>641</v>
      </c>
      <c r="OFL148" s="1728" t="s">
        <v>1699</v>
      </c>
      <c r="OFM148" s="1696"/>
      <c r="OFN148" s="1696"/>
      <c r="OFO148" s="1696"/>
      <c r="OFP148" s="1696"/>
      <c r="OFQ148" s="1697"/>
      <c r="OFS148" s="1646" t="s">
        <v>641</v>
      </c>
      <c r="OFT148" s="1728" t="s">
        <v>1699</v>
      </c>
      <c r="OFU148" s="1696"/>
      <c r="OFV148" s="1696"/>
      <c r="OFW148" s="1696"/>
      <c r="OFX148" s="1696"/>
      <c r="OFY148" s="1697"/>
      <c r="OGA148" s="1646" t="s">
        <v>641</v>
      </c>
      <c r="OGB148" s="1728" t="s">
        <v>1699</v>
      </c>
      <c r="OGC148" s="1696"/>
      <c r="OGD148" s="1696"/>
      <c r="OGE148" s="1696"/>
      <c r="OGF148" s="1696"/>
      <c r="OGG148" s="1697"/>
      <c r="OGI148" s="1646" t="s">
        <v>641</v>
      </c>
      <c r="OGJ148" s="1728" t="s">
        <v>1699</v>
      </c>
      <c r="OGK148" s="1696"/>
      <c r="OGL148" s="1696"/>
      <c r="OGM148" s="1696"/>
      <c r="OGN148" s="1696"/>
      <c r="OGO148" s="1697"/>
      <c r="OGQ148" s="1646" t="s">
        <v>641</v>
      </c>
      <c r="OGR148" s="1728" t="s">
        <v>1699</v>
      </c>
      <c r="OGS148" s="1696"/>
      <c r="OGT148" s="1696"/>
      <c r="OGU148" s="1696"/>
      <c r="OGV148" s="1696"/>
      <c r="OGW148" s="1697"/>
      <c r="OGY148" s="1646" t="s">
        <v>641</v>
      </c>
      <c r="OGZ148" s="1728" t="s">
        <v>1699</v>
      </c>
      <c r="OHA148" s="1696"/>
      <c r="OHB148" s="1696"/>
      <c r="OHC148" s="1696"/>
      <c r="OHD148" s="1696"/>
      <c r="OHE148" s="1697"/>
      <c r="OHG148" s="1646" t="s">
        <v>641</v>
      </c>
      <c r="OHH148" s="1728" t="s">
        <v>1699</v>
      </c>
      <c r="OHI148" s="1696"/>
      <c r="OHJ148" s="1696"/>
      <c r="OHK148" s="1696"/>
      <c r="OHL148" s="1696"/>
      <c r="OHM148" s="1697"/>
      <c r="OHO148" s="1646" t="s">
        <v>641</v>
      </c>
      <c r="OHP148" s="1728" t="s">
        <v>1699</v>
      </c>
      <c r="OHQ148" s="1696"/>
      <c r="OHR148" s="1696"/>
      <c r="OHS148" s="1696"/>
      <c r="OHT148" s="1696"/>
      <c r="OHU148" s="1697"/>
      <c r="OHW148" s="1646" t="s">
        <v>641</v>
      </c>
      <c r="OHX148" s="1728" t="s">
        <v>1699</v>
      </c>
      <c r="OHY148" s="1696"/>
      <c r="OHZ148" s="1696"/>
      <c r="OIA148" s="1696"/>
      <c r="OIB148" s="1696"/>
      <c r="OIC148" s="1697"/>
      <c r="OIE148" s="1646" t="s">
        <v>641</v>
      </c>
      <c r="OIF148" s="1728" t="s">
        <v>1699</v>
      </c>
      <c r="OIG148" s="1696"/>
      <c r="OIH148" s="1696"/>
      <c r="OII148" s="1696"/>
      <c r="OIJ148" s="1696"/>
      <c r="OIK148" s="1697"/>
      <c r="OIM148" s="1646" t="s">
        <v>641</v>
      </c>
      <c r="OIN148" s="1728" t="s">
        <v>1699</v>
      </c>
      <c r="OIO148" s="1696"/>
      <c r="OIP148" s="1696"/>
      <c r="OIQ148" s="1696"/>
      <c r="OIR148" s="1696"/>
      <c r="OIS148" s="1697"/>
      <c r="OIU148" s="1646" t="s">
        <v>641</v>
      </c>
      <c r="OIV148" s="1728" t="s">
        <v>1699</v>
      </c>
      <c r="OIW148" s="1696"/>
      <c r="OIX148" s="1696"/>
      <c r="OIY148" s="1696"/>
      <c r="OIZ148" s="1696"/>
      <c r="OJA148" s="1697"/>
      <c r="OJC148" s="1646" t="s">
        <v>641</v>
      </c>
      <c r="OJD148" s="1728" t="s">
        <v>1699</v>
      </c>
      <c r="OJE148" s="1696"/>
      <c r="OJF148" s="1696"/>
      <c r="OJG148" s="1696"/>
      <c r="OJH148" s="1696"/>
      <c r="OJI148" s="1697"/>
      <c r="OJK148" s="1646" t="s">
        <v>641</v>
      </c>
      <c r="OJL148" s="1728" t="s">
        <v>1699</v>
      </c>
      <c r="OJM148" s="1696"/>
      <c r="OJN148" s="1696"/>
      <c r="OJO148" s="1696"/>
      <c r="OJP148" s="1696"/>
      <c r="OJQ148" s="1697"/>
      <c r="OJS148" s="1646" t="s">
        <v>641</v>
      </c>
      <c r="OJT148" s="1728" t="s">
        <v>1699</v>
      </c>
      <c r="OJU148" s="1696"/>
      <c r="OJV148" s="1696"/>
      <c r="OJW148" s="1696"/>
      <c r="OJX148" s="1696"/>
      <c r="OJY148" s="1697"/>
      <c r="OKA148" s="1646" t="s">
        <v>641</v>
      </c>
      <c r="OKB148" s="1728" t="s">
        <v>1699</v>
      </c>
      <c r="OKC148" s="1696"/>
      <c r="OKD148" s="1696"/>
      <c r="OKE148" s="1696"/>
      <c r="OKF148" s="1696"/>
      <c r="OKG148" s="1697"/>
      <c r="OKI148" s="1646" t="s">
        <v>641</v>
      </c>
      <c r="OKJ148" s="1728" t="s">
        <v>1699</v>
      </c>
      <c r="OKK148" s="1696"/>
      <c r="OKL148" s="1696"/>
      <c r="OKM148" s="1696"/>
      <c r="OKN148" s="1696"/>
      <c r="OKO148" s="1697"/>
      <c r="OKQ148" s="1646" t="s">
        <v>641</v>
      </c>
      <c r="OKR148" s="1728" t="s">
        <v>1699</v>
      </c>
      <c r="OKS148" s="1696"/>
      <c r="OKT148" s="1696"/>
      <c r="OKU148" s="1696"/>
      <c r="OKV148" s="1696"/>
      <c r="OKW148" s="1697"/>
      <c r="OKY148" s="1646" t="s">
        <v>641</v>
      </c>
      <c r="OKZ148" s="1728" t="s">
        <v>1699</v>
      </c>
      <c r="OLA148" s="1696"/>
      <c r="OLB148" s="1696"/>
      <c r="OLC148" s="1696"/>
      <c r="OLD148" s="1696"/>
      <c r="OLE148" s="1697"/>
      <c r="OLG148" s="1646" t="s">
        <v>641</v>
      </c>
      <c r="OLH148" s="1728" t="s">
        <v>1699</v>
      </c>
      <c r="OLI148" s="1696"/>
      <c r="OLJ148" s="1696"/>
      <c r="OLK148" s="1696"/>
      <c r="OLL148" s="1696"/>
      <c r="OLM148" s="1697"/>
      <c r="OLO148" s="1646" t="s">
        <v>641</v>
      </c>
      <c r="OLP148" s="1728" t="s">
        <v>1699</v>
      </c>
      <c r="OLQ148" s="1696"/>
      <c r="OLR148" s="1696"/>
      <c r="OLS148" s="1696"/>
      <c r="OLT148" s="1696"/>
      <c r="OLU148" s="1697"/>
      <c r="OLW148" s="1646" t="s">
        <v>641</v>
      </c>
      <c r="OLX148" s="1728" t="s">
        <v>1699</v>
      </c>
      <c r="OLY148" s="1696"/>
      <c r="OLZ148" s="1696"/>
      <c r="OMA148" s="1696"/>
      <c r="OMB148" s="1696"/>
      <c r="OMC148" s="1697"/>
      <c r="OME148" s="1646" t="s">
        <v>641</v>
      </c>
      <c r="OMF148" s="1728" t="s">
        <v>1699</v>
      </c>
      <c r="OMG148" s="1696"/>
      <c r="OMH148" s="1696"/>
      <c r="OMI148" s="1696"/>
      <c r="OMJ148" s="1696"/>
      <c r="OMK148" s="1697"/>
      <c r="OMM148" s="1646" t="s">
        <v>641</v>
      </c>
      <c r="OMN148" s="1728" t="s">
        <v>1699</v>
      </c>
      <c r="OMO148" s="1696"/>
      <c r="OMP148" s="1696"/>
      <c r="OMQ148" s="1696"/>
      <c r="OMR148" s="1696"/>
      <c r="OMS148" s="1697"/>
      <c r="OMU148" s="1646" t="s">
        <v>641</v>
      </c>
      <c r="OMV148" s="1728" t="s">
        <v>1699</v>
      </c>
      <c r="OMW148" s="1696"/>
      <c r="OMX148" s="1696"/>
      <c r="OMY148" s="1696"/>
      <c r="OMZ148" s="1696"/>
      <c r="ONA148" s="1697"/>
      <c r="ONC148" s="1646" t="s">
        <v>641</v>
      </c>
      <c r="OND148" s="1728" t="s">
        <v>1699</v>
      </c>
      <c r="ONE148" s="1696"/>
      <c r="ONF148" s="1696"/>
      <c r="ONG148" s="1696"/>
      <c r="ONH148" s="1696"/>
      <c r="ONI148" s="1697"/>
      <c r="ONK148" s="1646" t="s">
        <v>641</v>
      </c>
      <c r="ONL148" s="1728" t="s">
        <v>1699</v>
      </c>
      <c r="ONM148" s="1696"/>
      <c r="ONN148" s="1696"/>
      <c r="ONO148" s="1696"/>
      <c r="ONP148" s="1696"/>
      <c r="ONQ148" s="1697"/>
      <c r="ONS148" s="1646" t="s">
        <v>641</v>
      </c>
      <c r="ONT148" s="1728" t="s">
        <v>1699</v>
      </c>
      <c r="ONU148" s="1696"/>
      <c r="ONV148" s="1696"/>
      <c r="ONW148" s="1696"/>
      <c r="ONX148" s="1696"/>
      <c r="ONY148" s="1697"/>
      <c r="OOA148" s="1646" t="s">
        <v>641</v>
      </c>
      <c r="OOB148" s="1728" t="s">
        <v>1699</v>
      </c>
      <c r="OOC148" s="1696"/>
      <c r="OOD148" s="1696"/>
      <c r="OOE148" s="1696"/>
      <c r="OOF148" s="1696"/>
      <c r="OOG148" s="1697"/>
      <c r="OOI148" s="1646" t="s">
        <v>641</v>
      </c>
      <c r="OOJ148" s="1728" t="s">
        <v>1699</v>
      </c>
      <c r="OOK148" s="1696"/>
      <c r="OOL148" s="1696"/>
      <c r="OOM148" s="1696"/>
      <c r="OON148" s="1696"/>
      <c r="OOO148" s="1697"/>
      <c r="OOQ148" s="1646" t="s">
        <v>641</v>
      </c>
      <c r="OOR148" s="1728" t="s">
        <v>1699</v>
      </c>
      <c r="OOS148" s="1696"/>
      <c r="OOT148" s="1696"/>
      <c r="OOU148" s="1696"/>
      <c r="OOV148" s="1696"/>
      <c r="OOW148" s="1697"/>
      <c r="OOY148" s="1646" t="s">
        <v>641</v>
      </c>
      <c r="OOZ148" s="1728" t="s">
        <v>1699</v>
      </c>
      <c r="OPA148" s="1696"/>
      <c r="OPB148" s="1696"/>
      <c r="OPC148" s="1696"/>
      <c r="OPD148" s="1696"/>
      <c r="OPE148" s="1697"/>
      <c r="OPG148" s="1646" t="s">
        <v>641</v>
      </c>
      <c r="OPH148" s="1728" t="s">
        <v>1699</v>
      </c>
      <c r="OPI148" s="1696"/>
      <c r="OPJ148" s="1696"/>
      <c r="OPK148" s="1696"/>
      <c r="OPL148" s="1696"/>
      <c r="OPM148" s="1697"/>
      <c r="OPO148" s="1646" t="s">
        <v>641</v>
      </c>
      <c r="OPP148" s="1728" t="s">
        <v>1699</v>
      </c>
      <c r="OPQ148" s="1696"/>
      <c r="OPR148" s="1696"/>
      <c r="OPS148" s="1696"/>
      <c r="OPT148" s="1696"/>
      <c r="OPU148" s="1697"/>
      <c r="OPW148" s="1646" t="s">
        <v>641</v>
      </c>
      <c r="OPX148" s="1728" t="s">
        <v>1699</v>
      </c>
      <c r="OPY148" s="1696"/>
      <c r="OPZ148" s="1696"/>
      <c r="OQA148" s="1696"/>
      <c r="OQB148" s="1696"/>
      <c r="OQC148" s="1697"/>
      <c r="OQE148" s="1646" t="s">
        <v>641</v>
      </c>
      <c r="OQF148" s="1728" t="s">
        <v>1699</v>
      </c>
      <c r="OQG148" s="1696"/>
      <c r="OQH148" s="1696"/>
      <c r="OQI148" s="1696"/>
      <c r="OQJ148" s="1696"/>
      <c r="OQK148" s="1697"/>
      <c r="OQM148" s="1646" t="s">
        <v>641</v>
      </c>
      <c r="OQN148" s="1728" t="s">
        <v>1699</v>
      </c>
      <c r="OQO148" s="1696"/>
      <c r="OQP148" s="1696"/>
      <c r="OQQ148" s="1696"/>
      <c r="OQR148" s="1696"/>
      <c r="OQS148" s="1697"/>
      <c r="OQU148" s="1646" t="s">
        <v>641</v>
      </c>
      <c r="OQV148" s="1728" t="s">
        <v>1699</v>
      </c>
      <c r="OQW148" s="1696"/>
      <c r="OQX148" s="1696"/>
      <c r="OQY148" s="1696"/>
      <c r="OQZ148" s="1696"/>
      <c r="ORA148" s="1697"/>
      <c r="ORC148" s="1646" t="s">
        <v>641</v>
      </c>
      <c r="ORD148" s="1728" t="s">
        <v>1699</v>
      </c>
      <c r="ORE148" s="1696"/>
      <c r="ORF148" s="1696"/>
      <c r="ORG148" s="1696"/>
      <c r="ORH148" s="1696"/>
      <c r="ORI148" s="1697"/>
      <c r="ORK148" s="1646" t="s">
        <v>641</v>
      </c>
      <c r="ORL148" s="1728" t="s">
        <v>1699</v>
      </c>
      <c r="ORM148" s="1696"/>
      <c r="ORN148" s="1696"/>
      <c r="ORO148" s="1696"/>
      <c r="ORP148" s="1696"/>
      <c r="ORQ148" s="1697"/>
      <c r="ORS148" s="1646" t="s">
        <v>641</v>
      </c>
      <c r="ORT148" s="1728" t="s">
        <v>1699</v>
      </c>
      <c r="ORU148" s="1696"/>
      <c r="ORV148" s="1696"/>
      <c r="ORW148" s="1696"/>
      <c r="ORX148" s="1696"/>
      <c r="ORY148" s="1697"/>
      <c r="OSA148" s="1646" t="s">
        <v>641</v>
      </c>
      <c r="OSB148" s="1728" t="s">
        <v>1699</v>
      </c>
      <c r="OSC148" s="1696"/>
      <c r="OSD148" s="1696"/>
      <c r="OSE148" s="1696"/>
      <c r="OSF148" s="1696"/>
      <c r="OSG148" s="1697"/>
      <c r="OSI148" s="1646" t="s">
        <v>641</v>
      </c>
      <c r="OSJ148" s="1728" t="s">
        <v>1699</v>
      </c>
      <c r="OSK148" s="1696"/>
      <c r="OSL148" s="1696"/>
      <c r="OSM148" s="1696"/>
      <c r="OSN148" s="1696"/>
      <c r="OSO148" s="1697"/>
      <c r="OSQ148" s="1646" t="s">
        <v>641</v>
      </c>
      <c r="OSR148" s="1728" t="s">
        <v>1699</v>
      </c>
      <c r="OSS148" s="1696"/>
      <c r="OST148" s="1696"/>
      <c r="OSU148" s="1696"/>
      <c r="OSV148" s="1696"/>
      <c r="OSW148" s="1697"/>
      <c r="OSY148" s="1646" t="s">
        <v>641</v>
      </c>
      <c r="OSZ148" s="1728" t="s">
        <v>1699</v>
      </c>
      <c r="OTA148" s="1696"/>
      <c r="OTB148" s="1696"/>
      <c r="OTC148" s="1696"/>
      <c r="OTD148" s="1696"/>
      <c r="OTE148" s="1697"/>
      <c r="OTG148" s="1646" t="s">
        <v>641</v>
      </c>
      <c r="OTH148" s="1728" t="s">
        <v>1699</v>
      </c>
      <c r="OTI148" s="1696"/>
      <c r="OTJ148" s="1696"/>
      <c r="OTK148" s="1696"/>
      <c r="OTL148" s="1696"/>
      <c r="OTM148" s="1697"/>
      <c r="OTO148" s="1646" t="s">
        <v>641</v>
      </c>
      <c r="OTP148" s="1728" t="s">
        <v>1699</v>
      </c>
      <c r="OTQ148" s="1696"/>
      <c r="OTR148" s="1696"/>
      <c r="OTS148" s="1696"/>
      <c r="OTT148" s="1696"/>
      <c r="OTU148" s="1697"/>
      <c r="OTW148" s="1646" t="s">
        <v>641</v>
      </c>
      <c r="OTX148" s="1728" t="s">
        <v>1699</v>
      </c>
      <c r="OTY148" s="1696"/>
      <c r="OTZ148" s="1696"/>
      <c r="OUA148" s="1696"/>
      <c r="OUB148" s="1696"/>
      <c r="OUC148" s="1697"/>
      <c r="OUE148" s="1646" t="s">
        <v>641</v>
      </c>
      <c r="OUF148" s="1728" t="s">
        <v>1699</v>
      </c>
      <c r="OUG148" s="1696"/>
      <c r="OUH148" s="1696"/>
      <c r="OUI148" s="1696"/>
      <c r="OUJ148" s="1696"/>
      <c r="OUK148" s="1697"/>
      <c r="OUM148" s="1646" t="s">
        <v>641</v>
      </c>
      <c r="OUN148" s="1728" t="s">
        <v>1699</v>
      </c>
      <c r="OUO148" s="1696"/>
      <c r="OUP148" s="1696"/>
      <c r="OUQ148" s="1696"/>
      <c r="OUR148" s="1696"/>
      <c r="OUS148" s="1697"/>
      <c r="OUU148" s="1646" t="s">
        <v>641</v>
      </c>
      <c r="OUV148" s="1728" t="s">
        <v>1699</v>
      </c>
      <c r="OUW148" s="1696"/>
      <c r="OUX148" s="1696"/>
      <c r="OUY148" s="1696"/>
      <c r="OUZ148" s="1696"/>
      <c r="OVA148" s="1697"/>
      <c r="OVC148" s="1646" t="s">
        <v>641</v>
      </c>
      <c r="OVD148" s="1728" t="s">
        <v>1699</v>
      </c>
      <c r="OVE148" s="1696"/>
      <c r="OVF148" s="1696"/>
      <c r="OVG148" s="1696"/>
      <c r="OVH148" s="1696"/>
      <c r="OVI148" s="1697"/>
      <c r="OVK148" s="1646" t="s">
        <v>641</v>
      </c>
      <c r="OVL148" s="1728" t="s">
        <v>1699</v>
      </c>
      <c r="OVM148" s="1696"/>
      <c r="OVN148" s="1696"/>
      <c r="OVO148" s="1696"/>
      <c r="OVP148" s="1696"/>
      <c r="OVQ148" s="1697"/>
      <c r="OVS148" s="1646" t="s">
        <v>641</v>
      </c>
      <c r="OVT148" s="1728" t="s">
        <v>1699</v>
      </c>
      <c r="OVU148" s="1696"/>
      <c r="OVV148" s="1696"/>
      <c r="OVW148" s="1696"/>
      <c r="OVX148" s="1696"/>
      <c r="OVY148" s="1697"/>
      <c r="OWA148" s="1646" t="s">
        <v>641</v>
      </c>
      <c r="OWB148" s="1728" t="s">
        <v>1699</v>
      </c>
      <c r="OWC148" s="1696"/>
      <c r="OWD148" s="1696"/>
      <c r="OWE148" s="1696"/>
      <c r="OWF148" s="1696"/>
      <c r="OWG148" s="1697"/>
      <c r="OWI148" s="1646" t="s">
        <v>641</v>
      </c>
      <c r="OWJ148" s="1728" t="s">
        <v>1699</v>
      </c>
      <c r="OWK148" s="1696"/>
      <c r="OWL148" s="1696"/>
      <c r="OWM148" s="1696"/>
      <c r="OWN148" s="1696"/>
      <c r="OWO148" s="1697"/>
      <c r="OWQ148" s="1646" t="s">
        <v>641</v>
      </c>
      <c r="OWR148" s="1728" t="s">
        <v>1699</v>
      </c>
      <c r="OWS148" s="1696"/>
      <c r="OWT148" s="1696"/>
      <c r="OWU148" s="1696"/>
      <c r="OWV148" s="1696"/>
      <c r="OWW148" s="1697"/>
      <c r="OWY148" s="1646" t="s">
        <v>641</v>
      </c>
      <c r="OWZ148" s="1728" t="s">
        <v>1699</v>
      </c>
      <c r="OXA148" s="1696"/>
      <c r="OXB148" s="1696"/>
      <c r="OXC148" s="1696"/>
      <c r="OXD148" s="1696"/>
      <c r="OXE148" s="1697"/>
      <c r="OXG148" s="1646" t="s">
        <v>641</v>
      </c>
      <c r="OXH148" s="1728" t="s">
        <v>1699</v>
      </c>
      <c r="OXI148" s="1696"/>
      <c r="OXJ148" s="1696"/>
      <c r="OXK148" s="1696"/>
      <c r="OXL148" s="1696"/>
      <c r="OXM148" s="1697"/>
      <c r="OXO148" s="1646" t="s">
        <v>641</v>
      </c>
      <c r="OXP148" s="1728" t="s">
        <v>1699</v>
      </c>
      <c r="OXQ148" s="1696"/>
      <c r="OXR148" s="1696"/>
      <c r="OXS148" s="1696"/>
      <c r="OXT148" s="1696"/>
      <c r="OXU148" s="1697"/>
      <c r="OXW148" s="1646" t="s">
        <v>641</v>
      </c>
      <c r="OXX148" s="1728" t="s">
        <v>1699</v>
      </c>
      <c r="OXY148" s="1696"/>
      <c r="OXZ148" s="1696"/>
      <c r="OYA148" s="1696"/>
      <c r="OYB148" s="1696"/>
      <c r="OYC148" s="1697"/>
      <c r="OYE148" s="1646" t="s">
        <v>641</v>
      </c>
      <c r="OYF148" s="1728" t="s">
        <v>1699</v>
      </c>
      <c r="OYG148" s="1696"/>
      <c r="OYH148" s="1696"/>
      <c r="OYI148" s="1696"/>
      <c r="OYJ148" s="1696"/>
      <c r="OYK148" s="1697"/>
      <c r="OYM148" s="1646" t="s">
        <v>641</v>
      </c>
      <c r="OYN148" s="1728" t="s">
        <v>1699</v>
      </c>
      <c r="OYO148" s="1696"/>
      <c r="OYP148" s="1696"/>
      <c r="OYQ148" s="1696"/>
      <c r="OYR148" s="1696"/>
      <c r="OYS148" s="1697"/>
      <c r="OYU148" s="1646" t="s">
        <v>641</v>
      </c>
      <c r="OYV148" s="1728" t="s">
        <v>1699</v>
      </c>
      <c r="OYW148" s="1696"/>
      <c r="OYX148" s="1696"/>
      <c r="OYY148" s="1696"/>
      <c r="OYZ148" s="1696"/>
      <c r="OZA148" s="1697"/>
      <c r="OZC148" s="1646" t="s">
        <v>641</v>
      </c>
      <c r="OZD148" s="1728" t="s">
        <v>1699</v>
      </c>
      <c r="OZE148" s="1696"/>
      <c r="OZF148" s="1696"/>
      <c r="OZG148" s="1696"/>
      <c r="OZH148" s="1696"/>
      <c r="OZI148" s="1697"/>
      <c r="OZK148" s="1646" t="s">
        <v>641</v>
      </c>
      <c r="OZL148" s="1728" t="s">
        <v>1699</v>
      </c>
      <c r="OZM148" s="1696"/>
      <c r="OZN148" s="1696"/>
      <c r="OZO148" s="1696"/>
      <c r="OZP148" s="1696"/>
      <c r="OZQ148" s="1697"/>
      <c r="OZS148" s="1646" t="s">
        <v>641</v>
      </c>
      <c r="OZT148" s="1728" t="s">
        <v>1699</v>
      </c>
      <c r="OZU148" s="1696"/>
      <c r="OZV148" s="1696"/>
      <c r="OZW148" s="1696"/>
      <c r="OZX148" s="1696"/>
      <c r="OZY148" s="1697"/>
      <c r="PAA148" s="1646" t="s">
        <v>641</v>
      </c>
      <c r="PAB148" s="1728" t="s">
        <v>1699</v>
      </c>
      <c r="PAC148" s="1696"/>
      <c r="PAD148" s="1696"/>
      <c r="PAE148" s="1696"/>
      <c r="PAF148" s="1696"/>
      <c r="PAG148" s="1697"/>
      <c r="PAI148" s="1646" t="s">
        <v>641</v>
      </c>
      <c r="PAJ148" s="1728" t="s">
        <v>1699</v>
      </c>
      <c r="PAK148" s="1696"/>
      <c r="PAL148" s="1696"/>
      <c r="PAM148" s="1696"/>
      <c r="PAN148" s="1696"/>
      <c r="PAO148" s="1697"/>
      <c r="PAQ148" s="1646" t="s">
        <v>641</v>
      </c>
      <c r="PAR148" s="1728" t="s">
        <v>1699</v>
      </c>
      <c r="PAS148" s="1696"/>
      <c r="PAT148" s="1696"/>
      <c r="PAU148" s="1696"/>
      <c r="PAV148" s="1696"/>
      <c r="PAW148" s="1697"/>
      <c r="PAY148" s="1646" t="s">
        <v>641</v>
      </c>
      <c r="PAZ148" s="1728" t="s">
        <v>1699</v>
      </c>
      <c r="PBA148" s="1696"/>
      <c r="PBB148" s="1696"/>
      <c r="PBC148" s="1696"/>
      <c r="PBD148" s="1696"/>
      <c r="PBE148" s="1697"/>
      <c r="PBG148" s="1646" t="s">
        <v>641</v>
      </c>
      <c r="PBH148" s="1728" t="s">
        <v>1699</v>
      </c>
      <c r="PBI148" s="1696"/>
      <c r="PBJ148" s="1696"/>
      <c r="PBK148" s="1696"/>
      <c r="PBL148" s="1696"/>
      <c r="PBM148" s="1697"/>
      <c r="PBO148" s="1646" t="s">
        <v>641</v>
      </c>
      <c r="PBP148" s="1728" t="s">
        <v>1699</v>
      </c>
      <c r="PBQ148" s="1696"/>
      <c r="PBR148" s="1696"/>
      <c r="PBS148" s="1696"/>
      <c r="PBT148" s="1696"/>
      <c r="PBU148" s="1697"/>
      <c r="PBW148" s="1646" t="s">
        <v>641</v>
      </c>
      <c r="PBX148" s="1728" t="s">
        <v>1699</v>
      </c>
      <c r="PBY148" s="1696"/>
      <c r="PBZ148" s="1696"/>
      <c r="PCA148" s="1696"/>
      <c r="PCB148" s="1696"/>
      <c r="PCC148" s="1697"/>
      <c r="PCE148" s="1646" t="s">
        <v>641</v>
      </c>
      <c r="PCF148" s="1728" t="s">
        <v>1699</v>
      </c>
      <c r="PCG148" s="1696"/>
      <c r="PCH148" s="1696"/>
      <c r="PCI148" s="1696"/>
      <c r="PCJ148" s="1696"/>
      <c r="PCK148" s="1697"/>
      <c r="PCM148" s="1646" t="s">
        <v>641</v>
      </c>
      <c r="PCN148" s="1728" t="s">
        <v>1699</v>
      </c>
      <c r="PCO148" s="1696"/>
      <c r="PCP148" s="1696"/>
      <c r="PCQ148" s="1696"/>
      <c r="PCR148" s="1696"/>
      <c r="PCS148" s="1697"/>
      <c r="PCU148" s="1646" t="s">
        <v>641</v>
      </c>
      <c r="PCV148" s="1728" t="s">
        <v>1699</v>
      </c>
      <c r="PCW148" s="1696"/>
      <c r="PCX148" s="1696"/>
      <c r="PCY148" s="1696"/>
      <c r="PCZ148" s="1696"/>
      <c r="PDA148" s="1697"/>
      <c r="PDC148" s="1646" t="s">
        <v>641</v>
      </c>
      <c r="PDD148" s="1728" t="s">
        <v>1699</v>
      </c>
      <c r="PDE148" s="1696"/>
      <c r="PDF148" s="1696"/>
      <c r="PDG148" s="1696"/>
      <c r="PDH148" s="1696"/>
      <c r="PDI148" s="1697"/>
      <c r="PDK148" s="1646" t="s">
        <v>641</v>
      </c>
      <c r="PDL148" s="1728" t="s">
        <v>1699</v>
      </c>
      <c r="PDM148" s="1696"/>
      <c r="PDN148" s="1696"/>
      <c r="PDO148" s="1696"/>
      <c r="PDP148" s="1696"/>
      <c r="PDQ148" s="1697"/>
      <c r="PDS148" s="1646" t="s">
        <v>641</v>
      </c>
      <c r="PDT148" s="1728" t="s">
        <v>1699</v>
      </c>
      <c r="PDU148" s="1696"/>
      <c r="PDV148" s="1696"/>
      <c r="PDW148" s="1696"/>
      <c r="PDX148" s="1696"/>
      <c r="PDY148" s="1697"/>
      <c r="PEA148" s="1646" t="s">
        <v>641</v>
      </c>
      <c r="PEB148" s="1728" t="s">
        <v>1699</v>
      </c>
      <c r="PEC148" s="1696"/>
      <c r="PED148" s="1696"/>
      <c r="PEE148" s="1696"/>
      <c r="PEF148" s="1696"/>
      <c r="PEG148" s="1697"/>
      <c r="PEI148" s="1646" t="s">
        <v>641</v>
      </c>
      <c r="PEJ148" s="1728" t="s">
        <v>1699</v>
      </c>
      <c r="PEK148" s="1696"/>
      <c r="PEL148" s="1696"/>
      <c r="PEM148" s="1696"/>
      <c r="PEN148" s="1696"/>
      <c r="PEO148" s="1697"/>
      <c r="PEQ148" s="1646" t="s">
        <v>641</v>
      </c>
      <c r="PER148" s="1728" t="s">
        <v>1699</v>
      </c>
      <c r="PES148" s="1696"/>
      <c r="PET148" s="1696"/>
      <c r="PEU148" s="1696"/>
      <c r="PEV148" s="1696"/>
      <c r="PEW148" s="1697"/>
      <c r="PEY148" s="1646" t="s">
        <v>641</v>
      </c>
      <c r="PEZ148" s="1728" t="s">
        <v>1699</v>
      </c>
      <c r="PFA148" s="1696"/>
      <c r="PFB148" s="1696"/>
      <c r="PFC148" s="1696"/>
      <c r="PFD148" s="1696"/>
      <c r="PFE148" s="1697"/>
      <c r="PFG148" s="1646" t="s">
        <v>641</v>
      </c>
      <c r="PFH148" s="1728" t="s">
        <v>1699</v>
      </c>
      <c r="PFI148" s="1696"/>
      <c r="PFJ148" s="1696"/>
      <c r="PFK148" s="1696"/>
      <c r="PFL148" s="1696"/>
      <c r="PFM148" s="1697"/>
      <c r="PFO148" s="1646" t="s">
        <v>641</v>
      </c>
      <c r="PFP148" s="1728" t="s">
        <v>1699</v>
      </c>
      <c r="PFQ148" s="1696"/>
      <c r="PFR148" s="1696"/>
      <c r="PFS148" s="1696"/>
      <c r="PFT148" s="1696"/>
      <c r="PFU148" s="1697"/>
      <c r="PFW148" s="1646" t="s">
        <v>641</v>
      </c>
      <c r="PFX148" s="1728" t="s">
        <v>1699</v>
      </c>
      <c r="PFY148" s="1696"/>
      <c r="PFZ148" s="1696"/>
      <c r="PGA148" s="1696"/>
      <c r="PGB148" s="1696"/>
      <c r="PGC148" s="1697"/>
      <c r="PGE148" s="1646" t="s">
        <v>641</v>
      </c>
      <c r="PGF148" s="1728" t="s">
        <v>1699</v>
      </c>
      <c r="PGG148" s="1696"/>
      <c r="PGH148" s="1696"/>
      <c r="PGI148" s="1696"/>
      <c r="PGJ148" s="1696"/>
      <c r="PGK148" s="1697"/>
      <c r="PGM148" s="1646" t="s">
        <v>641</v>
      </c>
      <c r="PGN148" s="1728" t="s">
        <v>1699</v>
      </c>
      <c r="PGO148" s="1696"/>
      <c r="PGP148" s="1696"/>
      <c r="PGQ148" s="1696"/>
      <c r="PGR148" s="1696"/>
      <c r="PGS148" s="1697"/>
      <c r="PGU148" s="1646" t="s">
        <v>641</v>
      </c>
      <c r="PGV148" s="1728" t="s">
        <v>1699</v>
      </c>
      <c r="PGW148" s="1696"/>
      <c r="PGX148" s="1696"/>
      <c r="PGY148" s="1696"/>
      <c r="PGZ148" s="1696"/>
      <c r="PHA148" s="1697"/>
      <c r="PHC148" s="1646" t="s">
        <v>641</v>
      </c>
      <c r="PHD148" s="1728" t="s">
        <v>1699</v>
      </c>
      <c r="PHE148" s="1696"/>
      <c r="PHF148" s="1696"/>
      <c r="PHG148" s="1696"/>
      <c r="PHH148" s="1696"/>
      <c r="PHI148" s="1697"/>
      <c r="PHK148" s="1646" t="s">
        <v>641</v>
      </c>
      <c r="PHL148" s="1728" t="s">
        <v>1699</v>
      </c>
      <c r="PHM148" s="1696"/>
      <c r="PHN148" s="1696"/>
      <c r="PHO148" s="1696"/>
      <c r="PHP148" s="1696"/>
      <c r="PHQ148" s="1697"/>
      <c r="PHS148" s="1646" t="s">
        <v>641</v>
      </c>
      <c r="PHT148" s="1728" t="s">
        <v>1699</v>
      </c>
      <c r="PHU148" s="1696"/>
      <c r="PHV148" s="1696"/>
      <c r="PHW148" s="1696"/>
      <c r="PHX148" s="1696"/>
      <c r="PHY148" s="1697"/>
      <c r="PIA148" s="1646" t="s">
        <v>641</v>
      </c>
      <c r="PIB148" s="1728" t="s">
        <v>1699</v>
      </c>
      <c r="PIC148" s="1696"/>
      <c r="PID148" s="1696"/>
      <c r="PIE148" s="1696"/>
      <c r="PIF148" s="1696"/>
      <c r="PIG148" s="1697"/>
      <c r="PII148" s="1646" t="s">
        <v>641</v>
      </c>
      <c r="PIJ148" s="1728" t="s">
        <v>1699</v>
      </c>
      <c r="PIK148" s="1696"/>
      <c r="PIL148" s="1696"/>
      <c r="PIM148" s="1696"/>
      <c r="PIN148" s="1696"/>
      <c r="PIO148" s="1697"/>
      <c r="PIQ148" s="1646" t="s">
        <v>641</v>
      </c>
      <c r="PIR148" s="1728" t="s">
        <v>1699</v>
      </c>
      <c r="PIS148" s="1696"/>
      <c r="PIT148" s="1696"/>
      <c r="PIU148" s="1696"/>
      <c r="PIV148" s="1696"/>
      <c r="PIW148" s="1697"/>
      <c r="PIY148" s="1646" t="s">
        <v>641</v>
      </c>
      <c r="PIZ148" s="1728" t="s">
        <v>1699</v>
      </c>
      <c r="PJA148" s="1696"/>
      <c r="PJB148" s="1696"/>
      <c r="PJC148" s="1696"/>
      <c r="PJD148" s="1696"/>
      <c r="PJE148" s="1697"/>
      <c r="PJG148" s="1646" t="s">
        <v>641</v>
      </c>
      <c r="PJH148" s="1728" t="s">
        <v>1699</v>
      </c>
      <c r="PJI148" s="1696"/>
      <c r="PJJ148" s="1696"/>
      <c r="PJK148" s="1696"/>
      <c r="PJL148" s="1696"/>
      <c r="PJM148" s="1697"/>
      <c r="PJO148" s="1646" t="s">
        <v>641</v>
      </c>
      <c r="PJP148" s="1728" t="s">
        <v>1699</v>
      </c>
      <c r="PJQ148" s="1696"/>
      <c r="PJR148" s="1696"/>
      <c r="PJS148" s="1696"/>
      <c r="PJT148" s="1696"/>
      <c r="PJU148" s="1697"/>
      <c r="PJW148" s="1646" t="s">
        <v>641</v>
      </c>
      <c r="PJX148" s="1728" t="s">
        <v>1699</v>
      </c>
      <c r="PJY148" s="1696"/>
      <c r="PJZ148" s="1696"/>
      <c r="PKA148" s="1696"/>
      <c r="PKB148" s="1696"/>
      <c r="PKC148" s="1697"/>
      <c r="PKE148" s="1646" t="s">
        <v>641</v>
      </c>
      <c r="PKF148" s="1728" t="s">
        <v>1699</v>
      </c>
      <c r="PKG148" s="1696"/>
      <c r="PKH148" s="1696"/>
      <c r="PKI148" s="1696"/>
      <c r="PKJ148" s="1696"/>
      <c r="PKK148" s="1697"/>
      <c r="PKM148" s="1646" t="s">
        <v>641</v>
      </c>
      <c r="PKN148" s="1728" t="s">
        <v>1699</v>
      </c>
      <c r="PKO148" s="1696"/>
      <c r="PKP148" s="1696"/>
      <c r="PKQ148" s="1696"/>
      <c r="PKR148" s="1696"/>
      <c r="PKS148" s="1697"/>
      <c r="PKU148" s="1646" t="s">
        <v>641</v>
      </c>
      <c r="PKV148" s="1728" t="s">
        <v>1699</v>
      </c>
      <c r="PKW148" s="1696"/>
      <c r="PKX148" s="1696"/>
      <c r="PKY148" s="1696"/>
      <c r="PKZ148" s="1696"/>
      <c r="PLA148" s="1697"/>
      <c r="PLC148" s="1646" t="s">
        <v>641</v>
      </c>
      <c r="PLD148" s="1728" t="s">
        <v>1699</v>
      </c>
      <c r="PLE148" s="1696"/>
      <c r="PLF148" s="1696"/>
      <c r="PLG148" s="1696"/>
      <c r="PLH148" s="1696"/>
      <c r="PLI148" s="1697"/>
      <c r="PLK148" s="1646" t="s">
        <v>641</v>
      </c>
      <c r="PLL148" s="1728" t="s">
        <v>1699</v>
      </c>
      <c r="PLM148" s="1696"/>
      <c r="PLN148" s="1696"/>
      <c r="PLO148" s="1696"/>
      <c r="PLP148" s="1696"/>
      <c r="PLQ148" s="1697"/>
      <c r="PLS148" s="1646" t="s">
        <v>641</v>
      </c>
      <c r="PLT148" s="1728" t="s">
        <v>1699</v>
      </c>
      <c r="PLU148" s="1696"/>
      <c r="PLV148" s="1696"/>
      <c r="PLW148" s="1696"/>
      <c r="PLX148" s="1696"/>
      <c r="PLY148" s="1697"/>
      <c r="PMA148" s="1646" t="s">
        <v>641</v>
      </c>
      <c r="PMB148" s="1728" t="s">
        <v>1699</v>
      </c>
      <c r="PMC148" s="1696"/>
      <c r="PMD148" s="1696"/>
      <c r="PME148" s="1696"/>
      <c r="PMF148" s="1696"/>
      <c r="PMG148" s="1697"/>
      <c r="PMI148" s="1646" t="s">
        <v>641</v>
      </c>
      <c r="PMJ148" s="1728" t="s">
        <v>1699</v>
      </c>
      <c r="PMK148" s="1696"/>
      <c r="PML148" s="1696"/>
      <c r="PMM148" s="1696"/>
      <c r="PMN148" s="1696"/>
      <c r="PMO148" s="1697"/>
      <c r="PMQ148" s="1646" t="s">
        <v>641</v>
      </c>
      <c r="PMR148" s="1728" t="s">
        <v>1699</v>
      </c>
      <c r="PMS148" s="1696"/>
      <c r="PMT148" s="1696"/>
      <c r="PMU148" s="1696"/>
      <c r="PMV148" s="1696"/>
      <c r="PMW148" s="1697"/>
      <c r="PMY148" s="1646" t="s">
        <v>641</v>
      </c>
      <c r="PMZ148" s="1728" t="s">
        <v>1699</v>
      </c>
      <c r="PNA148" s="1696"/>
      <c r="PNB148" s="1696"/>
      <c r="PNC148" s="1696"/>
      <c r="PND148" s="1696"/>
      <c r="PNE148" s="1697"/>
      <c r="PNG148" s="1646" t="s">
        <v>641</v>
      </c>
      <c r="PNH148" s="1728" t="s">
        <v>1699</v>
      </c>
      <c r="PNI148" s="1696"/>
      <c r="PNJ148" s="1696"/>
      <c r="PNK148" s="1696"/>
      <c r="PNL148" s="1696"/>
      <c r="PNM148" s="1697"/>
      <c r="PNO148" s="1646" t="s">
        <v>641</v>
      </c>
      <c r="PNP148" s="1728" t="s">
        <v>1699</v>
      </c>
      <c r="PNQ148" s="1696"/>
      <c r="PNR148" s="1696"/>
      <c r="PNS148" s="1696"/>
      <c r="PNT148" s="1696"/>
      <c r="PNU148" s="1697"/>
      <c r="PNW148" s="1646" t="s">
        <v>641</v>
      </c>
      <c r="PNX148" s="1728" t="s">
        <v>1699</v>
      </c>
      <c r="PNY148" s="1696"/>
      <c r="PNZ148" s="1696"/>
      <c r="POA148" s="1696"/>
      <c r="POB148" s="1696"/>
      <c r="POC148" s="1697"/>
      <c r="POE148" s="1646" t="s">
        <v>641</v>
      </c>
      <c r="POF148" s="1728" t="s">
        <v>1699</v>
      </c>
      <c r="POG148" s="1696"/>
      <c r="POH148" s="1696"/>
      <c r="POI148" s="1696"/>
      <c r="POJ148" s="1696"/>
      <c r="POK148" s="1697"/>
      <c r="POM148" s="1646" t="s">
        <v>641</v>
      </c>
      <c r="PON148" s="1728" t="s">
        <v>1699</v>
      </c>
      <c r="POO148" s="1696"/>
      <c r="POP148" s="1696"/>
      <c r="POQ148" s="1696"/>
      <c r="POR148" s="1696"/>
      <c r="POS148" s="1697"/>
      <c r="POU148" s="1646" t="s">
        <v>641</v>
      </c>
      <c r="POV148" s="1728" t="s">
        <v>1699</v>
      </c>
      <c r="POW148" s="1696"/>
      <c r="POX148" s="1696"/>
      <c r="POY148" s="1696"/>
      <c r="POZ148" s="1696"/>
      <c r="PPA148" s="1697"/>
      <c r="PPC148" s="1646" t="s">
        <v>641</v>
      </c>
      <c r="PPD148" s="1728" t="s">
        <v>1699</v>
      </c>
      <c r="PPE148" s="1696"/>
      <c r="PPF148" s="1696"/>
      <c r="PPG148" s="1696"/>
      <c r="PPH148" s="1696"/>
      <c r="PPI148" s="1697"/>
      <c r="PPK148" s="1646" t="s">
        <v>641</v>
      </c>
      <c r="PPL148" s="1728" t="s">
        <v>1699</v>
      </c>
      <c r="PPM148" s="1696"/>
      <c r="PPN148" s="1696"/>
      <c r="PPO148" s="1696"/>
      <c r="PPP148" s="1696"/>
      <c r="PPQ148" s="1697"/>
      <c r="PPS148" s="1646" t="s">
        <v>641</v>
      </c>
      <c r="PPT148" s="1728" t="s">
        <v>1699</v>
      </c>
      <c r="PPU148" s="1696"/>
      <c r="PPV148" s="1696"/>
      <c r="PPW148" s="1696"/>
      <c r="PPX148" s="1696"/>
      <c r="PPY148" s="1697"/>
      <c r="PQA148" s="1646" t="s">
        <v>641</v>
      </c>
      <c r="PQB148" s="1728" t="s">
        <v>1699</v>
      </c>
      <c r="PQC148" s="1696"/>
      <c r="PQD148" s="1696"/>
      <c r="PQE148" s="1696"/>
      <c r="PQF148" s="1696"/>
      <c r="PQG148" s="1697"/>
      <c r="PQI148" s="1646" t="s">
        <v>641</v>
      </c>
      <c r="PQJ148" s="1728" t="s">
        <v>1699</v>
      </c>
      <c r="PQK148" s="1696"/>
      <c r="PQL148" s="1696"/>
      <c r="PQM148" s="1696"/>
      <c r="PQN148" s="1696"/>
      <c r="PQO148" s="1697"/>
      <c r="PQQ148" s="1646" t="s">
        <v>641</v>
      </c>
      <c r="PQR148" s="1728" t="s">
        <v>1699</v>
      </c>
      <c r="PQS148" s="1696"/>
      <c r="PQT148" s="1696"/>
      <c r="PQU148" s="1696"/>
      <c r="PQV148" s="1696"/>
      <c r="PQW148" s="1697"/>
      <c r="PQY148" s="1646" t="s">
        <v>641</v>
      </c>
      <c r="PQZ148" s="1728" t="s">
        <v>1699</v>
      </c>
      <c r="PRA148" s="1696"/>
      <c r="PRB148" s="1696"/>
      <c r="PRC148" s="1696"/>
      <c r="PRD148" s="1696"/>
      <c r="PRE148" s="1697"/>
      <c r="PRG148" s="1646" t="s">
        <v>641</v>
      </c>
      <c r="PRH148" s="1728" t="s">
        <v>1699</v>
      </c>
      <c r="PRI148" s="1696"/>
      <c r="PRJ148" s="1696"/>
      <c r="PRK148" s="1696"/>
      <c r="PRL148" s="1696"/>
      <c r="PRM148" s="1697"/>
      <c r="PRO148" s="1646" t="s">
        <v>641</v>
      </c>
      <c r="PRP148" s="1728" t="s">
        <v>1699</v>
      </c>
      <c r="PRQ148" s="1696"/>
      <c r="PRR148" s="1696"/>
      <c r="PRS148" s="1696"/>
      <c r="PRT148" s="1696"/>
      <c r="PRU148" s="1697"/>
      <c r="PRW148" s="1646" t="s">
        <v>641</v>
      </c>
      <c r="PRX148" s="1728" t="s">
        <v>1699</v>
      </c>
      <c r="PRY148" s="1696"/>
      <c r="PRZ148" s="1696"/>
      <c r="PSA148" s="1696"/>
      <c r="PSB148" s="1696"/>
      <c r="PSC148" s="1697"/>
      <c r="PSE148" s="1646" t="s">
        <v>641</v>
      </c>
      <c r="PSF148" s="1728" t="s">
        <v>1699</v>
      </c>
      <c r="PSG148" s="1696"/>
      <c r="PSH148" s="1696"/>
      <c r="PSI148" s="1696"/>
      <c r="PSJ148" s="1696"/>
      <c r="PSK148" s="1697"/>
      <c r="PSM148" s="1646" t="s">
        <v>641</v>
      </c>
      <c r="PSN148" s="1728" t="s">
        <v>1699</v>
      </c>
      <c r="PSO148" s="1696"/>
      <c r="PSP148" s="1696"/>
      <c r="PSQ148" s="1696"/>
      <c r="PSR148" s="1696"/>
      <c r="PSS148" s="1697"/>
      <c r="PSU148" s="1646" t="s">
        <v>641</v>
      </c>
      <c r="PSV148" s="1728" t="s">
        <v>1699</v>
      </c>
      <c r="PSW148" s="1696"/>
      <c r="PSX148" s="1696"/>
      <c r="PSY148" s="1696"/>
      <c r="PSZ148" s="1696"/>
      <c r="PTA148" s="1697"/>
      <c r="PTC148" s="1646" t="s">
        <v>641</v>
      </c>
      <c r="PTD148" s="1728" t="s">
        <v>1699</v>
      </c>
      <c r="PTE148" s="1696"/>
      <c r="PTF148" s="1696"/>
      <c r="PTG148" s="1696"/>
      <c r="PTH148" s="1696"/>
      <c r="PTI148" s="1697"/>
      <c r="PTK148" s="1646" t="s">
        <v>641</v>
      </c>
      <c r="PTL148" s="1728" t="s">
        <v>1699</v>
      </c>
      <c r="PTM148" s="1696"/>
      <c r="PTN148" s="1696"/>
      <c r="PTO148" s="1696"/>
      <c r="PTP148" s="1696"/>
      <c r="PTQ148" s="1697"/>
      <c r="PTS148" s="1646" t="s">
        <v>641</v>
      </c>
      <c r="PTT148" s="1728" t="s">
        <v>1699</v>
      </c>
      <c r="PTU148" s="1696"/>
      <c r="PTV148" s="1696"/>
      <c r="PTW148" s="1696"/>
      <c r="PTX148" s="1696"/>
      <c r="PTY148" s="1697"/>
      <c r="PUA148" s="1646" t="s">
        <v>641</v>
      </c>
      <c r="PUB148" s="1728" t="s">
        <v>1699</v>
      </c>
      <c r="PUC148" s="1696"/>
      <c r="PUD148" s="1696"/>
      <c r="PUE148" s="1696"/>
      <c r="PUF148" s="1696"/>
      <c r="PUG148" s="1697"/>
      <c r="PUI148" s="1646" t="s">
        <v>641</v>
      </c>
      <c r="PUJ148" s="1728" t="s">
        <v>1699</v>
      </c>
      <c r="PUK148" s="1696"/>
      <c r="PUL148" s="1696"/>
      <c r="PUM148" s="1696"/>
      <c r="PUN148" s="1696"/>
      <c r="PUO148" s="1697"/>
      <c r="PUQ148" s="1646" t="s">
        <v>641</v>
      </c>
      <c r="PUR148" s="1728" t="s">
        <v>1699</v>
      </c>
      <c r="PUS148" s="1696"/>
      <c r="PUT148" s="1696"/>
      <c r="PUU148" s="1696"/>
      <c r="PUV148" s="1696"/>
      <c r="PUW148" s="1697"/>
      <c r="PUY148" s="1646" t="s">
        <v>641</v>
      </c>
      <c r="PUZ148" s="1728" t="s">
        <v>1699</v>
      </c>
      <c r="PVA148" s="1696"/>
      <c r="PVB148" s="1696"/>
      <c r="PVC148" s="1696"/>
      <c r="PVD148" s="1696"/>
      <c r="PVE148" s="1697"/>
      <c r="PVG148" s="1646" t="s">
        <v>641</v>
      </c>
      <c r="PVH148" s="1728" t="s">
        <v>1699</v>
      </c>
      <c r="PVI148" s="1696"/>
      <c r="PVJ148" s="1696"/>
      <c r="PVK148" s="1696"/>
      <c r="PVL148" s="1696"/>
      <c r="PVM148" s="1697"/>
      <c r="PVO148" s="1646" t="s">
        <v>641</v>
      </c>
      <c r="PVP148" s="1728" t="s">
        <v>1699</v>
      </c>
      <c r="PVQ148" s="1696"/>
      <c r="PVR148" s="1696"/>
      <c r="PVS148" s="1696"/>
      <c r="PVT148" s="1696"/>
      <c r="PVU148" s="1697"/>
      <c r="PVW148" s="1646" t="s">
        <v>641</v>
      </c>
      <c r="PVX148" s="1728" t="s">
        <v>1699</v>
      </c>
      <c r="PVY148" s="1696"/>
      <c r="PVZ148" s="1696"/>
      <c r="PWA148" s="1696"/>
      <c r="PWB148" s="1696"/>
      <c r="PWC148" s="1697"/>
      <c r="PWE148" s="1646" t="s">
        <v>641</v>
      </c>
      <c r="PWF148" s="1728" t="s">
        <v>1699</v>
      </c>
      <c r="PWG148" s="1696"/>
      <c r="PWH148" s="1696"/>
      <c r="PWI148" s="1696"/>
      <c r="PWJ148" s="1696"/>
      <c r="PWK148" s="1697"/>
      <c r="PWM148" s="1646" t="s">
        <v>641</v>
      </c>
      <c r="PWN148" s="1728" t="s">
        <v>1699</v>
      </c>
      <c r="PWO148" s="1696"/>
      <c r="PWP148" s="1696"/>
      <c r="PWQ148" s="1696"/>
      <c r="PWR148" s="1696"/>
      <c r="PWS148" s="1697"/>
      <c r="PWU148" s="1646" t="s">
        <v>641</v>
      </c>
      <c r="PWV148" s="1728" t="s">
        <v>1699</v>
      </c>
      <c r="PWW148" s="1696"/>
      <c r="PWX148" s="1696"/>
      <c r="PWY148" s="1696"/>
      <c r="PWZ148" s="1696"/>
      <c r="PXA148" s="1697"/>
      <c r="PXC148" s="1646" t="s">
        <v>641</v>
      </c>
      <c r="PXD148" s="1728" t="s">
        <v>1699</v>
      </c>
      <c r="PXE148" s="1696"/>
      <c r="PXF148" s="1696"/>
      <c r="PXG148" s="1696"/>
      <c r="PXH148" s="1696"/>
      <c r="PXI148" s="1697"/>
      <c r="PXK148" s="1646" t="s">
        <v>641</v>
      </c>
      <c r="PXL148" s="1728" t="s">
        <v>1699</v>
      </c>
      <c r="PXM148" s="1696"/>
      <c r="PXN148" s="1696"/>
      <c r="PXO148" s="1696"/>
      <c r="PXP148" s="1696"/>
      <c r="PXQ148" s="1697"/>
      <c r="PXS148" s="1646" t="s">
        <v>641</v>
      </c>
      <c r="PXT148" s="1728" t="s">
        <v>1699</v>
      </c>
      <c r="PXU148" s="1696"/>
      <c r="PXV148" s="1696"/>
      <c r="PXW148" s="1696"/>
      <c r="PXX148" s="1696"/>
      <c r="PXY148" s="1697"/>
      <c r="PYA148" s="1646" t="s">
        <v>641</v>
      </c>
      <c r="PYB148" s="1728" t="s">
        <v>1699</v>
      </c>
      <c r="PYC148" s="1696"/>
      <c r="PYD148" s="1696"/>
      <c r="PYE148" s="1696"/>
      <c r="PYF148" s="1696"/>
      <c r="PYG148" s="1697"/>
      <c r="PYI148" s="1646" t="s">
        <v>641</v>
      </c>
      <c r="PYJ148" s="1728" t="s">
        <v>1699</v>
      </c>
      <c r="PYK148" s="1696"/>
      <c r="PYL148" s="1696"/>
      <c r="PYM148" s="1696"/>
      <c r="PYN148" s="1696"/>
      <c r="PYO148" s="1697"/>
      <c r="PYQ148" s="1646" t="s">
        <v>641</v>
      </c>
      <c r="PYR148" s="1728" t="s">
        <v>1699</v>
      </c>
      <c r="PYS148" s="1696"/>
      <c r="PYT148" s="1696"/>
      <c r="PYU148" s="1696"/>
      <c r="PYV148" s="1696"/>
      <c r="PYW148" s="1697"/>
      <c r="PYY148" s="1646" t="s">
        <v>641</v>
      </c>
      <c r="PYZ148" s="1728" t="s">
        <v>1699</v>
      </c>
      <c r="PZA148" s="1696"/>
      <c r="PZB148" s="1696"/>
      <c r="PZC148" s="1696"/>
      <c r="PZD148" s="1696"/>
      <c r="PZE148" s="1697"/>
      <c r="PZG148" s="1646" t="s">
        <v>641</v>
      </c>
      <c r="PZH148" s="1728" t="s">
        <v>1699</v>
      </c>
      <c r="PZI148" s="1696"/>
      <c r="PZJ148" s="1696"/>
      <c r="PZK148" s="1696"/>
      <c r="PZL148" s="1696"/>
      <c r="PZM148" s="1697"/>
      <c r="PZO148" s="1646" t="s">
        <v>641</v>
      </c>
      <c r="PZP148" s="1728" t="s">
        <v>1699</v>
      </c>
      <c r="PZQ148" s="1696"/>
      <c r="PZR148" s="1696"/>
      <c r="PZS148" s="1696"/>
      <c r="PZT148" s="1696"/>
      <c r="PZU148" s="1697"/>
      <c r="PZW148" s="1646" t="s">
        <v>641</v>
      </c>
      <c r="PZX148" s="1728" t="s">
        <v>1699</v>
      </c>
      <c r="PZY148" s="1696"/>
      <c r="PZZ148" s="1696"/>
      <c r="QAA148" s="1696"/>
      <c r="QAB148" s="1696"/>
      <c r="QAC148" s="1697"/>
      <c r="QAE148" s="1646" t="s">
        <v>641</v>
      </c>
      <c r="QAF148" s="1728" t="s">
        <v>1699</v>
      </c>
      <c r="QAG148" s="1696"/>
      <c r="QAH148" s="1696"/>
      <c r="QAI148" s="1696"/>
      <c r="QAJ148" s="1696"/>
      <c r="QAK148" s="1697"/>
      <c r="QAM148" s="1646" t="s">
        <v>641</v>
      </c>
      <c r="QAN148" s="1728" t="s">
        <v>1699</v>
      </c>
      <c r="QAO148" s="1696"/>
      <c r="QAP148" s="1696"/>
      <c r="QAQ148" s="1696"/>
      <c r="QAR148" s="1696"/>
      <c r="QAS148" s="1697"/>
      <c r="QAU148" s="1646" t="s">
        <v>641</v>
      </c>
      <c r="QAV148" s="1728" t="s">
        <v>1699</v>
      </c>
      <c r="QAW148" s="1696"/>
      <c r="QAX148" s="1696"/>
      <c r="QAY148" s="1696"/>
      <c r="QAZ148" s="1696"/>
      <c r="QBA148" s="1697"/>
      <c r="QBC148" s="1646" t="s">
        <v>641</v>
      </c>
      <c r="QBD148" s="1728" t="s">
        <v>1699</v>
      </c>
      <c r="QBE148" s="1696"/>
      <c r="QBF148" s="1696"/>
      <c r="QBG148" s="1696"/>
      <c r="QBH148" s="1696"/>
      <c r="QBI148" s="1697"/>
      <c r="QBK148" s="1646" t="s">
        <v>641</v>
      </c>
      <c r="QBL148" s="1728" t="s">
        <v>1699</v>
      </c>
      <c r="QBM148" s="1696"/>
      <c r="QBN148" s="1696"/>
      <c r="QBO148" s="1696"/>
      <c r="QBP148" s="1696"/>
      <c r="QBQ148" s="1697"/>
      <c r="QBS148" s="1646" t="s">
        <v>641</v>
      </c>
      <c r="QBT148" s="1728" t="s">
        <v>1699</v>
      </c>
      <c r="QBU148" s="1696"/>
      <c r="QBV148" s="1696"/>
      <c r="QBW148" s="1696"/>
      <c r="QBX148" s="1696"/>
      <c r="QBY148" s="1697"/>
      <c r="QCA148" s="1646" t="s">
        <v>641</v>
      </c>
      <c r="QCB148" s="1728" t="s">
        <v>1699</v>
      </c>
      <c r="QCC148" s="1696"/>
      <c r="QCD148" s="1696"/>
      <c r="QCE148" s="1696"/>
      <c r="QCF148" s="1696"/>
      <c r="QCG148" s="1697"/>
      <c r="QCI148" s="1646" t="s">
        <v>641</v>
      </c>
      <c r="QCJ148" s="1728" t="s">
        <v>1699</v>
      </c>
      <c r="QCK148" s="1696"/>
      <c r="QCL148" s="1696"/>
      <c r="QCM148" s="1696"/>
      <c r="QCN148" s="1696"/>
      <c r="QCO148" s="1697"/>
      <c r="QCQ148" s="1646" t="s">
        <v>641</v>
      </c>
      <c r="QCR148" s="1728" t="s">
        <v>1699</v>
      </c>
      <c r="QCS148" s="1696"/>
      <c r="QCT148" s="1696"/>
      <c r="QCU148" s="1696"/>
      <c r="QCV148" s="1696"/>
      <c r="QCW148" s="1697"/>
      <c r="QCY148" s="1646" t="s">
        <v>641</v>
      </c>
      <c r="QCZ148" s="1728" t="s">
        <v>1699</v>
      </c>
      <c r="QDA148" s="1696"/>
      <c r="QDB148" s="1696"/>
      <c r="QDC148" s="1696"/>
      <c r="QDD148" s="1696"/>
      <c r="QDE148" s="1697"/>
      <c r="QDG148" s="1646" t="s">
        <v>641</v>
      </c>
      <c r="QDH148" s="1728" t="s">
        <v>1699</v>
      </c>
      <c r="QDI148" s="1696"/>
      <c r="QDJ148" s="1696"/>
      <c r="QDK148" s="1696"/>
      <c r="QDL148" s="1696"/>
      <c r="QDM148" s="1697"/>
      <c r="QDO148" s="1646" t="s">
        <v>641</v>
      </c>
      <c r="QDP148" s="1728" t="s">
        <v>1699</v>
      </c>
      <c r="QDQ148" s="1696"/>
      <c r="QDR148" s="1696"/>
      <c r="QDS148" s="1696"/>
      <c r="QDT148" s="1696"/>
      <c r="QDU148" s="1697"/>
      <c r="QDW148" s="1646" t="s">
        <v>641</v>
      </c>
      <c r="QDX148" s="1728" t="s">
        <v>1699</v>
      </c>
      <c r="QDY148" s="1696"/>
      <c r="QDZ148" s="1696"/>
      <c r="QEA148" s="1696"/>
      <c r="QEB148" s="1696"/>
      <c r="QEC148" s="1697"/>
      <c r="QEE148" s="1646" t="s">
        <v>641</v>
      </c>
      <c r="QEF148" s="1728" t="s">
        <v>1699</v>
      </c>
      <c r="QEG148" s="1696"/>
      <c r="QEH148" s="1696"/>
      <c r="QEI148" s="1696"/>
      <c r="QEJ148" s="1696"/>
      <c r="QEK148" s="1697"/>
      <c r="QEM148" s="1646" t="s">
        <v>641</v>
      </c>
      <c r="QEN148" s="1728" t="s">
        <v>1699</v>
      </c>
      <c r="QEO148" s="1696"/>
      <c r="QEP148" s="1696"/>
      <c r="QEQ148" s="1696"/>
      <c r="QER148" s="1696"/>
      <c r="QES148" s="1697"/>
      <c r="QEU148" s="1646" t="s">
        <v>641</v>
      </c>
      <c r="QEV148" s="1728" t="s">
        <v>1699</v>
      </c>
      <c r="QEW148" s="1696"/>
      <c r="QEX148" s="1696"/>
      <c r="QEY148" s="1696"/>
      <c r="QEZ148" s="1696"/>
      <c r="QFA148" s="1697"/>
      <c r="QFC148" s="1646" t="s">
        <v>641</v>
      </c>
      <c r="QFD148" s="1728" t="s">
        <v>1699</v>
      </c>
      <c r="QFE148" s="1696"/>
      <c r="QFF148" s="1696"/>
      <c r="QFG148" s="1696"/>
      <c r="QFH148" s="1696"/>
      <c r="QFI148" s="1697"/>
      <c r="QFK148" s="1646" t="s">
        <v>641</v>
      </c>
      <c r="QFL148" s="1728" t="s">
        <v>1699</v>
      </c>
      <c r="QFM148" s="1696"/>
      <c r="QFN148" s="1696"/>
      <c r="QFO148" s="1696"/>
      <c r="QFP148" s="1696"/>
      <c r="QFQ148" s="1697"/>
      <c r="QFS148" s="1646" t="s">
        <v>641</v>
      </c>
      <c r="QFT148" s="1728" t="s">
        <v>1699</v>
      </c>
      <c r="QFU148" s="1696"/>
      <c r="QFV148" s="1696"/>
      <c r="QFW148" s="1696"/>
      <c r="QFX148" s="1696"/>
      <c r="QFY148" s="1697"/>
      <c r="QGA148" s="1646" t="s">
        <v>641</v>
      </c>
      <c r="QGB148" s="1728" t="s">
        <v>1699</v>
      </c>
      <c r="QGC148" s="1696"/>
      <c r="QGD148" s="1696"/>
      <c r="QGE148" s="1696"/>
      <c r="QGF148" s="1696"/>
      <c r="QGG148" s="1697"/>
      <c r="QGI148" s="1646" t="s">
        <v>641</v>
      </c>
      <c r="QGJ148" s="1728" t="s">
        <v>1699</v>
      </c>
      <c r="QGK148" s="1696"/>
      <c r="QGL148" s="1696"/>
      <c r="QGM148" s="1696"/>
      <c r="QGN148" s="1696"/>
      <c r="QGO148" s="1697"/>
      <c r="QGQ148" s="1646" t="s">
        <v>641</v>
      </c>
      <c r="QGR148" s="1728" t="s">
        <v>1699</v>
      </c>
      <c r="QGS148" s="1696"/>
      <c r="QGT148" s="1696"/>
      <c r="QGU148" s="1696"/>
      <c r="QGV148" s="1696"/>
      <c r="QGW148" s="1697"/>
      <c r="QGY148" s="1646" t="s">
        <v>641</v>
      </c>
      <c r="QGZ148" s="1728" t="s">
        <v>1699</v>
      </c>
      <c r="QHA148" s="1696"/>
      <c r="QHB148" s="1696"/>
      <c r="QHC148" s="1696"/>
      <c r="QHD148" s="1696"/>
      <c r="QHE148" s="1697"/>
      <c r="QHG148" s="1646" t="s">
        <v>641</v>
      </c>
      <c r="QHH148" s="1728" t="s">
        <v>1699</v>
      </c>
      <c r="QHI148" s="1696"/>
      <c r="QHJ148" s="1696"/>
      <c r="QHK148" s="1696"/>
      <c r="QHL148" s="1696"/>
      <c r="QHM148" s="1697"/>
      <c r="QHO148" s="1646" t="s">
        <v>641</v>
      </c>
      <c r="QHP148" s="1728" t="s">
        <v>1699</v>
      </c>
      <c r="QHQ148" s="1696"/>
      <c r="QHR148" s="1696"/>
      <c r="QHS148" s="1696"/>
      <c r="QHT148" s="1696"/>
      <c r="QHU148" s="1697"/>
      <c r="QHW148" s="1646" t="s">
        <v>641</v>
      </c>
      <c r="QHX148" s="1728" t="s">
        <v>1699</v>
      </c>
      <c r="QHY148" s="1696"/>
      <c r="QHZ148" s="1696"/>
      <c r="QIA148" s="1696"/>
      <c r="QIB148" s="1696"/>
      <c r="QIC148" s="1697"/>
      <c r="QIE148" s="1646" t="s">
        <v>641</v>
      </c>
      <c r="QIF148" s="1728" t="s">
        <v>1699</v>
      </c>
      <c r="QIG148" s="1696"/>
      <c r="QIH148" s="1696"/>
      <c r="QII148" s="1696"/>
      <c r="QIJ148" s="1696"/>
      <c r="QIK148" s="1697"/>
      <c r="QIM148" s="1646" t="s">
        <v>641</v>
      </c>
      <c r="QIN148" s="1728" t="s">
        <v>1699</v>
      </c>
      <c r="QIO148" s="1696"/>
      <c r="QIP148" s="1696"/>
      <c r="QIQ148" s="1696"/>
      <c r="QIR148" s="1696"/>
      <c r="QIS148" s="1697"/>
      <c r="QIU148" s="1646" t="s">
        <v>641</v>
      </c>
      <c r="QIV148" s="1728" t="s">
        <v>1699</v>
      </c>
      <c r="QIW148" s="1696"/>
      <c r="QIX148" s="1696"/>
      <c r="QIY148" s="1696"/>
      <c r="QIZ148" s="1696"/>
      <c r="QJA148" s="1697"/>
      <c r="QJC148" s="1646" t="s">
        <v>641</v>
      </c>
      <c r="QJD148" s="1728" t="s">
        <v>1699</v>
      </c>
      <c r="QJE148" s="1696"/>
      <c r="QJF148" s="1696"/>
      <c r="QJG148" s="1696"/>
      <c r="QJH148" s="1696"/>
      <c r="QJI148" s="1697"/>
      <c r="QJK148" s="1646" t="s">
        <v>641</v>
      </c>
      <c r="QJL148" s="1728" t="s">
        <v>1699</v>
      </c>
      <c r="QJM148" s="1696"/>
      <c r="QJN148" s="1696"/>
      <c r="QJO148" s="1696"/>
      <c r="QJP148" s="1696"/>
      <c r="QJQ148" s="1697"/>
      <c r="QJS148" s="1646" t="s">
        <v>641</v>
      </c>
      <c r="QJT148" s="1728" t="s">
        <v>1699</v>
      </c>
      <c r="QJU148" s="1696"/>
      <c r="QJV148" s="1696"/>
      <c r="QJW148" s="1696"/>
      <c r="QJX148" s="1696"/>
      <c r="QJY148" s="1697"/>
      <c r="QKA148" s="1646" t="s">
        <v>641</v>
      </c>
      <c r="QKB148" s="1728" t="s">
        <v>1699</v>
      </c>
      <c r="QKC148" s="1696"/>
      <c r="QKD148" s="1696"/>
      <c r="QKE148" s="1696"/>
      <c r="QKF148" s="1696"/>
      <c r="QKG148" s="1697"/>
      <c r="QKI148" s="1646" t="s">
        <v>641</v>
      </c>
      <c r="QKJ148" s="1728" t="s">
        <v>1699</v>
      </c>
      <c r="QKK148" s="1696"/>
      <c r="QKL148" s="1696"/>
      <c r="QKM148" s="1696"/>
      <c r="QKN148" s="1696"/>
      <c r="QKO148" s="1697"/>
      <c r="QKQ148" s="1646" t="s">
        <v>641</v>
      </c>
      <c r="QKR148" s="1728" t="s">
        <v>1699</v>
      </c>
      <c r="QKS148" s="1696"/>
      <c r="QKT148" s="1696"/>
      <c r="QKU148" s="1696"/>
      <c r="QKV148" s="1696"/>
      <c r="QKW148" s="1697"/>
      <c r="QKY148" s="1646" t="s">
        <v>641</v>
      </c>
      <c r="QKZ148" s="1728" t="s">
        <v>1699</v>
      </c>
      <c r="QLA148" s="1696"/>
      <c r="QLB148" s="1696"/>
      <c r="QLC148" s="1696"/>
      <c r="QLD148" s="1696"/>
      <c r="QLE148" s="1697"/>
      <c r="QLG148" s="1646" t="s">
        <v>641</v>
      </c>
      <c r="QLH148" s="1728" t="s">
        <v>1699</v>
      </c>
      <c r="QLI148" s="1696"/>
      <c r="QLJ148" s="1696"/>
      <c r="QLK148" s="1696"/>
      <c r="QLL148" s="1696"/>
      <c r="QLM148" s="1697"/>
      <c r="QLO148" s="1646" t="s">
        <v>641</v>
      </c>
      <c r="QLP148" s="1728" t="s">
        <v>1699</v>
      </c>
      <c r="QLQ148" s="1696"/>
      <c r="QLR148" s="1696"/>
      <c r="QLS148" s="1696"/>
      <c r="QLT148" s="1696"/>
      <c r="QLU148" s="1697"/>
      <c r="QLW148" s="1646" t="s">
        <v>641</v>
      </c>
      <c r="QLX148" s="1728" t="s">
        <v>1699</v>
      </c>
      <c r="QLY148" s="1696"/>
      <c r="QLZ148" s="1696"/>
      <c r="QMA148" s="1696"/>
      <c r="QMB148" s="1696"/>
      <c r="QMC148" s="1697"/>
      <c r="QME148" s="1646" t="s">
        <v>641</v>
      </c>
      <c r="QMF148" s="1728" t="s">
        <v>1699</v>
      </c>
      <c r="QMG148" s="1696"/>
      <c r="QMH148" s="1696"/>
      <c r="QMI148" s="1696"/>
      <c r="QMJ148" s="1696"/>
      <c r="QMK148" s="1697"/>
      <c r="QMM148" s="1646" t="s">
        <v>641</v>
      </c>
      <c r="QMN148" s="1728" t="s">
        <v>1699</v>
      </c>
      <c r="QMO148" s="1696"/>
      <c r="QMP148" s="1696"/>
      <c r="QMQ148" s="1696"/>
      <c r="QMR148" s="1696"/>
      <c r="QMS148" s="1697"/>
      <c r="QMU148" s="1646" t="s">
        <v>641</v>
      </c>
      <c r="QMV148" s="1728" t="s">
        <v>1699</v>
      </c>
      <c r="QMW148" s="1696"/>
      <c r="QMX148" s="1696"/>
      <c r="QMY148" s="1696"/>
      <c r="QMZ148" s="1696"/>
      <c r="QNA148" s="1697"/>
      <c r="QNC148" s="1646" t="s">
        <v>641</v>
      </c>
      <c r="QND148" s="1728" t="s">
        <v>1699</v>
      </c>
      <c r="QNE148" s="1696"/>
      <c r="QNF148" s="1696"/>
      <c r="QNG148" s="1696"/>
      <c r="QNH148" s="1696"/>
      <c r="QNI148" s="1697"/>
      <c r="QNK148" s="1646" t="s">
        <v>641</v>
      </c>
      <c r="QNL148" s="1728" t="s">
        <v>1699</v>
      </c>
      <c r="QNM148" s="1696"/>
      <c r="QNN148" s="1696"/>
      <c r="QNO148" s="1696"/>
      <c r="QNP148" s="1696"/>
      <c r="QNQ148" s="1697"/>
      <c r="QNS148" s="1646" t="s">
        <v>641</v>
      </c>
      <c r="QNT148" s="1728" t="s">
        <v>1699</v>
      </c>
      <c r="QNU148" s="1696"/>
      <c r="QNV148" s="1696"/>
      <c r="QNW148" s="1696"/>
      <c r="QNX148" s="1696"/>
      <c r="QNY148" s="1697"/>
      <c r="QOA148" s="1646" t="s">
        <v>641</v>
      </c>
      <c r="QOB148" s="1728" t="s">
        <v>1699</v>
      </c>
      <c r="QOC148" s="1696"/>
      <c r="QOD148" s="1696"/>
      <c r="QOE148" s="1696"/>
      <c r="QOF148" s="1696"/>
      <c r="QOG148" s="1697"/>
      <c r="QOI148" s="1646" t="s">
        <v>641</v>
      </c>
      <c r="QOJ148" s="1728" t="s">
        <v>1699</v>
      </c>
      <c r="QOK148" s="1696"/>
      <c r="QOL148" s="1696"/>
      <c r="QOM148" s="1696"/>
      <c r="QON148" s="1696"/>
      <c r="QOO148" s="1697"/>
      <c r="QOQ148" s="1646" t="s">
        <v>641</v>
      </c>
      <c r="QOR148" s="1728" t="s">
        <v>1699</v>
      </c>
      <c r="QOS148" s="1696"/>
      <c r="QOT148" s="1696"/>
      <c r="QOU148" s="1696"/>
      <c r="QOV148" s="1696"/>
      <c r="QOW148" s="1697"/>
      <c r="QOY148" s="1646" t="s">
        <v>641</v>
      </c>
      <c r="QOZ148" s="1728" t="s">
        <v>1699</v>
      </c>
      <c r="QPA148" s="1696"/>
      <c r="QPB148" s="1696"/>
      <c r="QPC148" s="1696"/>
      <c r="QPD148" s="1696"/>
      <c r="QPE148" s="1697"/>
      <c r="QPG148" s="1646" t="s">
        <v>641</v>
      </c>
      <c r="QPH148" s="1728" t="s">
        <v>1699</v>
      </c>
      <c r="QPI148" s="1696"/>
      <c r="QPJ148" s="1696"/>
      <c r="QPK148" s="1696"/>
      <c r="QPL148" s="1696"/>
      <c r="QPM148" s="1697"/>
      <c r="QPO148" s="1646" t="s">
        <v>641</v>
      </c>
      <c r="QPP148" s="1728" t="s">
        <v>1699</v>
      </c>
      <c r="QPQ148" s="1696"/>
      <c r="QPR148" s="1696"/>
      <c r="QPS148" s="1696"/>
      <c r="QPT148" s="1696"/>
      <c r="QPU148" s="1697"/>
      <c r="QPW148" s="1646" t="s">
        <v>641</v>
      </c>
      <c r="QPX148" s="1728" t="s">
        <v>1699</v>
      </c>
      <c r="QPY148" s="1696"/>
      <c r="QPZ148" s="1696"/>
      <c r="QQA148" s="1696"/>
      <c r="QQB148" s="1696"/>
      <c r="QQC148" s="1697"/>
      <c r="QQE148" s="1646" t="s">
        <v>641</v>
      </c>
      <c r="QQF148" s="1728" t="s">
        <v>1699</v>
      </c>
      <c r="QQG148" s="1696"/>
      <c r="QQH148" s="1696"/>
      <c r="QQI148" s="1696"/>
      <c r="QQJ148" s="1696"/>
      <c r="QQK148" s="1697"/>
      <c r="QQM148" s="1646" t="s">
        <v>641</v>
      </c>
      <c r="QQN148" s="1728" t="s">
        <v>1699</v>
      </c>
      <c r="QQO148" s="1696"/>
      <c r="QQP148" s="1696"/>
      <c r="QQQ148" s="1696"/>
      <c r="QQR148" s="1696"/>
      <c r="QQS148" s="1697"/>
      <c r="QQU148" s="1646" t="s">
        <v>641</v>
      </c>
      <c r="QQV148" s="1728" t="s">
        <v>1699</v>
      </c>
      <c r="QQW148" s="1696"/>
      <c r="QQX148" s="1696"/>
      <c r="QQY148" s="1696"/>
      <c r="QQZ148" s="1696"/>
      <c r="QRA148" s="1697"/>
      <c r="QRC148" s="1646" t="s">
        <v>641</v>
      </c>
      <c r="QRD148" s="1728" t="s">
        <v>1699</v>
      </c>
      <c r="QRE148" s="1696"/>
      <c r="QRF148" s="1696"/>
      <c r="QRG148" s="1696"/>
      <c r="QRH148" s="1696"/>
      <c r="QRI148" s="1697"/>
      <c r="QRK148" s="1646" t="s">
        <v>641</v>
      </c>
      <c r="QRL148" s="1728" t="s">
        <v>1699</v>
      </c>
      <c r="QRM148" s="1696"/>
      <c r="QRN148" s="1696"/>
      <c r="QRO148" s="1696"/>
      <c r="QRP148" s="1696"/>
      <c r="QRQ148" s="1697"/>
      <c r="QRS148" s="1646" t="s">
        <v>641</v>
      </c>
      <c r="QRT148" s="1728" t="s">
        <v>1699</v>
      </c>
      <c r="QRU148" s="1696"/>
      <c r="QRV148" s="1696"/>
      <c r="QRW148" s="1696"/>
      <c r="QRX148" s="1696"/>
      <c r="QRY148" s="1697"/>
      <c r="QSA148" s="1646" t="s">
        <v>641</v>
      </c>
      <c r="QSB148" s="1728" t="s">
        <v>1699</v>
      </c>
      <c r="QSC148" s="1696"/>
      <c r="QSD148" s="1696"/>
      <c r="QSE148" s="1696"/>
      <c r="QSF148" s="1696"/>
      <c r="QSG148" s="1697"/>
      <c r="QSI148" s="1646" t="s">
        <v>641</v>
      </c>
      <c r="QSJ148" s="1728" t="s">
        <v>1699</v>
      </c>
      <c r="QSK148" s="1696"/>
      <c r="QSL148" s="1696"/>
      <c r="QSM148" s="1696"/>
      <c r="QSN148" s="1696"/>
      <c r="QSO148" s="1697"/>
      <c r="QSQ148" s="1646" t="s">
        <v>641</v>
      </c>
      <c r="QSR148" s="1728" t="s">
        <v>1699</v>
      </c>
      <c r="QSS148" s="1696"/>
      <c r="QST148" s="1696"/>
      <c r="QSU148" s="1696"/>
      <c r="QSV148" s="1696"/>
      <c r="QSW148" s="1697"/>
      <c r="QSY148" s="1646" t="s">
        <v>641</v>
      </c>
      <c r="QSZ148" s="1728" t="s">
        <v>1699</v>
      </c>
      <c r="QTA148" s="1696"/>
      <c r="QTB148" s="1696"/>
      <c r="QTC148" s="1696"/>
      <c r="QTD148" s="1696"/>
      <c r="QTE148" s="1697"/>
      <c r="QTG148" s="1646" t="s">
        <v>641</v>
      </c>
      <c r="QTH148" s="1728" t="s">
        <v>1699</v>
      </c>
      <c r="QTI148" s="1696"/>
      <c r="QTJ148" s="1696"/>
      <c r="QTK148" s="1696"/>
      <c r="QTL148" s="1696"/>
      <c r="QTM148" s="1697"/>
      <c r="QTO148" s="1646" t="s">
        <v>641</v>
      </c>
      <c r="QTP148" s="1728" t="s">
        <v>1699</v>
      </c>
      <c r="QTQ148" s="1696"/>
      <c r="QTR148" s="1696"/>
      <c r="QTS148" s="1696"/>
      <c r="QTT148" s="1696"/>
      <c r="QTU148" s="1697"/>
      <c r="QTW148" s="1646" t="s">
        <v>641</v>
      </c>
      <c r="QTX148" s="1728" t="s">
        <v>1699</v>
      </c>
      <c r="QTY148" s="1696"/>
      <c r="QTZ148" s="1696"/>
      <c r="QUA148" s="1696"/>
      <c r="QUB148" s="1696"/>
      <c r="QUC148" s="1697"/>
      <c r="QUE148" s="1646" t="s">
        <v>641</v>
      </c>
      <c r="QUF148" s="1728" t="s">
        <v>1699</v>
      </c>
      <c r="QUG148" s="1696"/>
      <c r="QUH148" s="1696"/>
      <c r="QUI148" s="1696"/>
      <c r="QUJ148" s="1696"/>
      <c r="QUK148" s="1697"/>
      <c r="QUM148" s="1646" t="s">
        <v>641</v>
      </c>
      <c r="QUN148" s="1728" t="s">
        <v>1699</v>
      </c>
      <c r="QUO148" s="1696"/>
      <c r="QUP148" s="1696"/>
      <c r="QUQ148" s="1696"/>
      <c r="QUR148" s="1696"/>
      <c r="QUS148" s="1697"/>
      <c r="QUU148" s="1646" t="s">
        <v>641</v>
      </c>
      <c r="QUV148" s="1728" t="s">
        <v>1699</v>
      </c>
      <c r="QUW148" s="1696"/>
      <c r="QUX148" s="1696"/>
      <c r="QUY148" s="1696"/>
      <c r="QUZ148" s="1696"/>
      <c r="QVA148" s="1697"/>
      <c r="QVC148" s="1646" t="s">
        <v>641</v>
      </c>
      <c r="QVD148" s="1728" t="s">
        <v>1699</v>
      </c>
      <c r="QVE148" s="1696"/>
      <c r="QVF148" s="1696"/>
      <c r="QVG148" s="1696"/>
      <c r="QVH148" s="1696"/>
      <c r="QVI148" s="1697"/>
      <c r="QVK148" s="1646" t="s">
        <v>641</v>
      </c>
      <c r="QVL148" s="1728" t="s">
        <v>1699</v>
      </c>
      <c r="QVM148" s="1696"/>
      <c r="QVN148" s="1696"/>
      <c r="QVO148" s="1696"/>
      <c r="QVP148" s="1696"/>
      <c r="QVQ148" s="1697"/>
      <c r="QVS148" s="1646" t="s">
        <v>641</v>
      </c>
      <c r="QVT148" s="1728" t="s">
        <v>1699</v>
      </c>
      <c r="QVU148" s="1696"/>
      <c r="QVV148" s="1696"/>
      <c r="QVW148" s="1696"/>
      <c r="QVX148" s="1696"/>
      <c r="QVY148" s="1697"/>
      <c r="QWA148" s="1646" t="s">
        <v>641</v>
      </c>
      <c r="QWB148" s="1728" t="s">
        <v>1699</v>
      </c>
      <c r="QWC148" s="1696"/>
      <c r="QWD148" s="1696"/>
      <c r="QWE148" s="1696"/>
      <c r="QWF148" s="1696"/>
      <c r="QWG148" s="1697"/>
      <c r="QWI148" s="1646" t="s">
        <v>641</v>
      </c>
      <c r="QWJ148" s="1728" t="s">
        <v>1699</v>
      </c>
      <c r="QWK148" s="1696"/>
      <c r="QWL148" s="1696"/>
      <c r="QWM148" s="1696"/>
      <c r="QWN148" s="1696"/>
      <c r="QWO148" s="1697"/>
      <c r="QWQ148" s="1646" t="s">
        <v>641</v>
      </c>
      <c r="QWR148" s="1728" t="s">
        <v>1699</v>
      </c>
      <c r="QWS148" s="1696"/>
      <c r="QWT148" s="1696"/>
      <c r="QWU148" s="1696"/>
      <c r="QWV148" s="1696"/>
      <c r="QWW148" s="1697"/>
      <c r="QWY148" s="1646" t="s">
        <v>641</v>
      </c>
      <c r="QWZ148" s="1728" t="s">
        <v>1699</v>
      </c>
      <c r="QXA148" s="1696"/>
      <c r="QXB148" s="1696"/>
      <c r="QXC148" s="1696"/>
      <c r="QXD148" s="1696"/>
      <c r="QXE148" s="1697"/>
      <c r="QXG148" s="1646" t="s">
        <v>641</v>
      </c>
      <c r="QXH148" s="1728" t="s">
        <v>1699</v>
      </c>
      <c r="QXI148" s="1696"/>
      <c r="QXJ148" s="1696"/>
      <c r="QXK148" s="1696"/>
      <c r="QXL148" s="1696"/>
      <c r="QXM148" s="1697"/>
      <c r="QXO148" s="1646" t="s">
        <v>641</v>
      </c>
      <c r="QXP148" s="1728" t="s">
        <v>1699</v>
      </c>
      <c r="QXQ148" s="1696"/>
      <c r="QXR148" s="1696"/>
      <c r="QXS148" s="1696"/>
      <c r="QXT148" s="1696"/>
      <c r="QXU148" s="1697"/>
      <c r="QXW148" s="1646" t="s">
        <v>641</v>
      </c>
      <c r="QXX148" s="1728" t="s">
        <v>1699</v>
      </c>
      <c r="QXY148" s="1696"/>
      <c r="QXZ148" s="1696"/>
      <c r="QYA148" s="1696"/>
      <c r="QYB148" s="1696"/>
      <c r="QYC148" s="1697"/>
      <c r="QYE148" s="1646" t="s">
        <v>641</v>
      </c>
      <c r="QYF148" s="1728" t="s">
        <v>1699</v>
      </c>
      <c r="QYG148" s="1696"/>
      <c r="QYH148" s="1696"/>
      <c r="QYI148" s="1696"/>
      <c r="QYJ148" s="1696"/>
      <c r="QYK148" s="1697"/>
      <c r="QYM148" s="1646" t="s">
        <v>641</v>
      </c>
      <c r="QYN148" s="1728" t="s">
        <v>1699</v>
      </c>
      <c r="QYO148" s="1696"/>
      <c r="QYP148" s="1696"/>
      <c r="QYQ148" s="1696"/>
      <c r="QYR148" s="1696"/>
      <c r="QYS148" s="1697"/>
      <c r="QYU148" s="1646" t="s">
        <v>641</v>
      </c>
      <c r="QYV148" s="1728" t="s">
        <v>1699</v>
      </c>
      <c r="QYW148" s="1696"/>
      <c r="QYX148" s="1696"/>
      <c r="QYY148" s="1696"/>
      <c r="QYZ148" s="1696"/>
      <c r="QZA148" s="1697"/>
      <c r="QZC148" s="1646" t="s">
        <v>641</v>
      </c>
      <c r="QZD148" s="1728" t="s">
        <v>1699</v>
      </c>
      <c r="QZE148" s="1696"/>
      <c r="QZF148" s="1696"/>
      <c r="QZG148" s="1696"/>
      <c r="QZH148" s="1696"/>
      <c r="QZI148" s="1697"/>
      <c r="QZK148" s="1646" t="s">
        <v>641</v>
      </c>
      <c r="QZL148" s="1728" t="s">
        <v>1699</v>
      </c>
      <c r="QZM148" s="1696"/>
      <c r="QZN148" s="1696"/>
      <c r="QZO148" s="1696"/>
      <c r="QZP148" s="1696"/>
      <c r="QZQ148" s="1697"/>
      <c r="QZS148" s="1646" t="s">
        <v>641</v>
      </c>
      <c r="QZT148" s="1728" t="s">
        <v>1699</v>
      </c>
      <c r="QZU148" s="1696"/>
      <c r="QZV148" s="1696"/>
      <c r="QZW148" s="1696"/>
      <c r="QZX148" s="1696"/>
      <c r="QZY148" s="1697"/>
      <c r="RAA148" s="1646" t="s">
        <v>641</v>
      </c>
      <c r="RAB148" s="1728" t="s">
        <v>1699</v>
      </c>
      <c r="RAC148" s="1696"/>
      <c r="RAD148" s="1696"/>
      <c r="RAE148" s="1696"/>
      <c r="RAF148" s="1696"/>
      <c r="RAG148" s="1697"/>
      <c r="RAI148" s="1646" t="s">
        <v>641</v>
      </c>
      <c r="RAJ148" s="1728" t="s">
        <v>1699</v>
      </c>
      <c r="RAK148" s="1696"/>
      <c r="RAL148" s="1696"/>
      <c r="RAM148" s="1696"/>
      <c r="RAN148" s="1696"/>
      <c r="RAO148" s="1697"/>
      <c r="RAQ148" s="1646" t="s">
        <v>641</v>
      </c>
      <c r="RAR148" s="1728" t="s">
        <v>1699</v>
      </c>
      <c r="RAS148" s="1696"/>
      <c r="RAT148" s="1696"/>
      <c r="RAU148" s="1696"/>
      <c r="RAV148" s="1696"/>
      <c r="RAW148" s="1697"/>
      <c r="RAY148" s="1646" t="s">
        <v>641</v>
      </c>
      <c r="RAZ148" s="1728" t="s">
        <v>1699</v>
      </c>
      <c r="RBA148" s="1696"/>
      <c r="RBB148" s="1696"/>
      <c r="RBC148" s="1696"/>
      <c r="RBD148" s="1696"/>
      <c r="RBE148" s="1697"/>
      <c r="RBG148" s="1646" t="s">
        <v>641</v>
      </c>
      <c r="RBH148" s="1728" t="s">
        <v>1699</v>
      </c>
      <c r="RBI148" s="1696"/>
      <c r="RBJ148" s="1696"/>
      <c r="RBK148" s="1696"/>
      <c r="RBL148" s="1696"/>
      <c r="RBM148" s="1697"/>
      <c r="RBO148" s="1646" t="s">
        <v>641</v>
      </c>
      <c r="RBP148" s="1728" t="s">
        <v>1699</v>
      </c>
      <c r="RBQ148" s="1696"/>
      <c r="RBR148" s="1696"/>
      <c r="RBS148" s="1696"/>
      <c r="RBT148" s="1696"/>
      <c r="RBU148" s="1697"/>
      <c r="RBW148" s="1646" t="s">
        <v>641</v>
      </c>
      <c r="RBX148" s="1728" t="s">
        <v>1699</v>
      </c>
      <c r="RBY148" s="1696"/>
      <c r="RBZ148" s="1696"/>
      <c r="RCA148" s="1696"/>
      <c r="RCB148" s="1696"/>
      <c r="RCC148" s="1697"/>
      <c r="RCE148" s="1646" t="s">
        <v>641</v>
      </c>
      <c r="RCF148" s="1728" t="s">
        <v>1699</v>
      </c>
      <c r="RCG148" s="1696"/>
      <c r="RCH148" s="1696"/>
      <c r="RCI148" s="1696"/>
      <c r="RCJ148" s="1696"/>
      <c r="RCK148" s="1697"/>
      <c r="RCM148" s="1646" t="s">
        <v>641</v>
      </c>
      <c r="RCN148" s="1728" t="s">
        <v>1699</v>
      </c>
      <c r="RCO148" s="1696"/>
      <c r="RCP148" s="1696"/>
      <c r="RCQ148" s="1696"/>
      <c r="RCR148" s="1696"/>
      <c r="RCS148" s="1697"/>
      <c r="RCU148" s="1646" t="s">
        <v>641</v>
      </c>
      <c r="RCV148" s="1728" t="s">
        <v>1699</v>
      </c>
      <c r="RCW148" s="1696"/>
      <c r="RCX148" s="1696"/>
      <c r="RCY148" s="1696"/>
      <c r="RCZ148" s="1696"/>
      <c r="RDA148" s="1697"/>
      <c r="RDC148" s="1646" t="s">
        <v>641</v>
      </c>
      <c r="RDD148" s="1728" t="s">
        <v>1699</v>
      </c>
      <c r="RDE148" s="1696"/>
      <c r="RDF148" s="1696"/>
      <c r="RDG148" s="1696"/>
      <c r="RDH148" s="1696"/>
      <c r="RDI148" s="1697"/>
      <c r="RDK148" s="1646" t="s">
        <v>641</v>
      </c>
      <c r="RDL148" s="1728" t="s">
        <v>1699</v>
      </c>
      <c r="RDM148" s="1696"/>
      <c r="RDN148" s="1696"/>
      <c r="RDO148" s="1696"/>
      <c r="RDP148" s="1696"/>
      <c r="RDQ148" s="1697"/>
      <c r="RDS148" s="1646" t="s">
        <v>641</v>
      </c>
      <c r="RDT148" s="1728" t="s">
        <v>1699</v>
      </c>
      <c r="RDU148" s="1696"/>
      <c r="RDV148" s="1696"/>
      <c r="RDW148" s="1696"/>
      <c r="RDX148" s="1696"/>
      <c r="RDY148" s="1697"/>
      <c r="REA148" s="1646" t="s">
        <v>641</v>
      </c>
      <c r="REB148" s="1728" t="s">
        <v>1699</v>
      </c>
      <c r="REC148" s="1696"/>
      <c r="RED148" s="1696"/>
      <c r="REE148" s="1696"/>
      <c r="REF148" s="1696"/>
      <c r="REG148" s="1697"/>
      <c r="REI148" s="1646" t="s">
        <v>641</v>
      </c>
      <c r="REJ148" s="1728" t="s">
        <v>1699</v>
      </c>
      <c r="REK148" s="1696"/>
      <c r="REL148" s="1696"/>
      <c r="REM148" s="1696"/>
      <c r="REN148" s="1696"/>
      <c r="REO148" s="1697"/>
      <c r="REQ148" s="1646" t="s">
        <v>641</v>
      </c>
      <c r="RER148" s="1728" t="s">
        <v>1699</v>
      </c>
      <c r="RES148" s="1696"/>
      <c r="RET148" s="1696"/>
      <c r="REU148" s="1696"/>
      <c r="REV148" s="1696"/>
      <c r="REW148" s="1697"/>
      <c r="REY148" s="1646" t="s">
        <v>641</v>
      </c>
      <c r="REZ148" s="1728" t="s">
        <v>1699</v>
      </c>
      <c r="RFA148" s="1696"/>
      <c r="RFB148" s="1696"/>
      <c r="RFC148" s="1696"/>
      <c r="RFD148" s="1696"/>
      <c r="RFE148" s="1697"/>
      <c r="RFG148" s="1646" t="s">
        <v>641</v>
      </c>
      <c r="RFH148" s="1728" t="s">
        <v>1699</v>
      </c>
      <c r="RFI148" s="1696"/>
      <c r="RFJ148" s="1696"/>
      <c r="RFK148" s="1696"/>
      <c r="RFL148" s="1696"/>
      <c r="RFM148" s="1697"/>
      <c r="RFO148" s="1646" t="s">
        <v>641</v>
      </c>
      <c r="RFP148" s="1728" t="s">
        <v>1699</v>
      </c>
      <c r="RFQ148" s="1696"/>
      <c r="RFR148" s="1696"/>
      <c r="RFS148" s="1696"/>
      <c r="RFT148" s="1696"/>
      <c r="RFU148" s="1697"/>
      <c r="RFW148" s="1646" t="s">
        <v>641</v>
      </c>
      <c r="RFX148" s="1728" t="s">
        <v>1699</v>
      </c>
      <c r="RFY148" s="1696"/>
      <c r="RFZ148" s="1696"/>
      <c r="RGA148" s="1696"/>
      <c r="RGB148" s="1696"/>
      <c r="RGC148" s="1697"/>
      <c r="RGE148" s="1646" t="s">
        <v>641</v>
      </c>
      <c r="RGF148" s="1728" t="s">
        <v>1699</v>
      </c>
      <c r="RGG148" s="1696"/>
      <c r="RGH148" s="1696"/>
      <c r="RGI148" s="1696"/>
      <c r="RGJ148" s="1696"/>
      <c r="RGK148" s="1697"/>
      <c r="RGM148" s="1646" t="s">
        <v>641</v>
      </c>
      <c r="RGN148" s="1728" t="s">
        <v>1699</v>
      </c>
      <c r="RGO148" s="1696"/>
      <c r="RGP148" s="1696"/>
      <c r="RGQ148" s="1696"/>
      <c r="RGR148" s="1696"/>
      <c r="RGS148" s="1697"/>
      <c r="RGU148" s="1646" t="s">
        <v>641</v>
      </c>
      <c r="RGV148" s="1728" t="s">
        <v>1699</v>
      </c>
      <c r="RGW148" s="1696"/>
      <c r="RGX148" s="1696"/>
      <c r="RGY148" s="1696"/>
      <c r="RGZ148" s="1696"/>
      <c r="RHA148" s="1697"/>
      <c r="RHC148" s="1646" t="s">
        <v>641</v>
      </c>
      <c r="RHD148" s="1728" t="s">
        <v>1699</v>
      </c>
      <c r="RHE148" s="1696"/>
      <c r="RHF148" s="1696"/>
      <c r="RHG148" s="1696"/>
      <c r="RHH148" s="1696"/>
      <c r="RHI148" s="1697"/>
      <c r="RHK148" s="1646" t="s">
        <v>641</v>
      </c>
      <c r="RHL148" s="1728" t="s">
        <v>1699</v>
      </c>
      <c r="RHM148" s="1696"/>
      <c r="RHN148" s="1696"/>
      <c r="RHO148" s="1696"/>
      <c r="RHP148" s="1696"/>
      <c r="RHQ148" s="1697"/>
      <c r="RHS148" s="1646" t="s">
        <v>641</v>
      </c>
      <c r="RHT148" s="1728" t="s">
        <v>1699</v>
      </c>
      <c r="RHU148" s="1696"/>
      <c r="RHV148" s="1696"/>
      <c r="RHW148" s="1696"/>
      <c r="RHX148" s="1696"/>
      <c r="RHY148" s="1697"/>
      <c r="RIA148" s="1646" t="s">
        <v>641</v>
      </c>
      <c r="RIB148" s="1728" t="s">
        <v>1699</v>
      </c>
      <c r="RIC148" s="1696"/>
      <c r="RID148" s="1696"/>
      <c r="RIE148" s="1696"/>
      <c r="RIF148" s="1696"/>
      <c r="RIG148" s="1697"/>
      <c r="RII148" s="1646" t="s">
        <v>641</v>
      </c>
      <c r="RIJ148" s="1728" t="s">
        <v>1699</v>
      </c>
      <c r="RIK148" s="1696"/>
      <c r="RIL148" s="1696"/>
      <c r="RIM148" s="1696"/>
      <c r="RIN148" s="1696"/>
      <c r="RIO148" s="1697"/>
      <c r="RIQ148" s="1646" t="s">
        <v>641</v>
      </c>
      <c r="RIR148" s="1728" t="s">
        <v>1699</v>
      </c>
      <c r="RIS148" s="1696"/>
      <c r="RIT148" s="1696"/>
      <c r="RIU148" s="1696"/>
      <c r="RIV148" s="1696"/>
      <c r="RIW148" s="1697"/>
      <c r="RIY148" s="1646" t="s">
        <v>641</v>
      </c>
      <c r="RIZ148" s="1728" t="s">
        <v>1699</v>
      </c>
      <c r="RJA148" s="1696"/>
      <c r="RJB148" s="1696"/>
      <c r="RJC148" s="1696"/>
      <c r="RJD148" s="1696"/>
      <c r="RJE148" s="1697"/>
      <c r="RJG148" s="1646" t="s">
        <v>641</v>
      </c>
      <c r="RJH148" s="1728" t="s">
        <v>1699</v>
      </c>
      <c r="RJI148" s="1696"/>
      <c r="RJJ148" s="1696"/>
      <c r="RJK148" s="1696"/>
      <c r="RJL148" s="1696"/>
      <c r="RJM148" s="1697"/>
      <c r="RJO148" s="1646" t="s">
        <v>641</v>
      </c>
      <c r="RJP148" s="1728" t="s">
        <v>1699</v>
      </c>
      <c r="RJQ148" s="1696"/>
      <c r="RJR148" s="1696"/>
      <c r="RJS148" s="1696"/>
      <c r="RJT148" s="1696"/>
      <c r="RJU148" s="1697"/>
      <c r="RJW148" s="1646" t="s">
        <v>641</v>
      </c>
      <c r="RJX148" s="1728" t="s">
        <v>1699</v>
      </c>
      <c r="RJY148" s="1696"/>
      <c r="RJZ148" s="1696"/>
      <c r="RKA148" s="1696"/>
      <c r="RKB148" s="1696"/>
      <c r="RKC148" s="1697"/>
      <c r="RKE148" s="1646" t="s">
        <v>641</v>
      </c>
      <c r="RKF148" s="1728" t="s">
        <v>1699</v>
      </c>
      <c r="RKG148" s="1696"/>
      <c r="RKH148" s="1696"/>
      <c r="RKI148" s="1696"/>
      <c r="RKJ148" s="1696"/>
      <c r="RKK148" s="1697"/>
      <c r="RKM148" s="1646" t="s">
        <v>641</v>
      </c>
      <c r="RKN148" s="1728" t="s">
        <v>1699</v>
      </c>
      <c r="RKO148" s="1696"/>
      <c r="RKP148" s="1696"/>
      <c r="RKQ148" s="1696"/>
      <c r="RKR148" s="1696"/>
      <c r="RKS148" s="1697"/>
      <c r="RKU148" s="1646" t="s">
        <v>641</v>
      </c>
      <c r="RKV148" s="1728" t="s">
        <v>1699</v>
      </c>
      <c r="RKW148" s="1696"/>
      <c r="RKX148" s="1696"/>
      <c r="RKY148" s="1696"/>
      <c r="RKZ148" s="1696"/>
      <c r="RLA148" s="1697"/>
      <c r="RLC148" s="1646" t="s">
        <v>641</v>
      </c>
      <c r="RLD148" s="1728" t="s">
        <v>1699</v>
      </c>
      <c r="RLE148" s="1696"/>
      <c r="RLF148" s="1696"/>
      <c r="RLG148" s="1696"/>
      <c r="RLH148" s="1696"/>
      <c r="RLI148" s="1697"/>
      <c r="RLK148" s="1646" t="s">
        <v>641</v>
      </c>
      <c r="RLL148" s="1728" t="s">
        <v>1699</v>
      </c>
      <c r="RLM148" s="1696"/>
      <c r="RLN148" s="1696"/>
      <c r="RLO148" s="1696"/>
      <c r="RLP148" s="1696"/>
      <c r="RLQ148" s="1697"/>
      <c r="RLS148" s="1646" t="s">
        <v>641</v>
      </c>
      <c r="RLT148" s="1728" t="s">
        <v>1699</v>
      </c>
      <c r="RLU148" s="1696"/>
      <c r="RLV148" s="1696"/>
      <c r="RLW148" s="1696"/>
      <c r="RLX148" s="1696"/>
      <c r="RLY148" s="1697"/>
      <c r="RMA148" s="1646" t="s">
        <v>641</v>
      </c>
      <c r="RMB148" s="1728" t="s">
        <v>1699</v>
      </c>
      <c r="RMC148" s="1696"/>
      <c r="RMD148" s="1696"/>
      <c r="RME148" s="1696"/>
      <c r="RMF148" s="1696"/>
      <c r="RMG148" s="1697"/>
      <c r="RMI148" s="1646" t="s">
        <v>641</v>
      </c>
      <c r="RMJ148" s="1728" t="s">
        <v>1699</v>
      </c>
      <c r="RMK148" s="1696"/>
      <c r="RML148" s="1696"/>
      <c r="RMM148" s="1696"/>
      <c r="RMN148" s="1696"/>
      <c r="RMO148" s="1697"/>
      <c r="RMQ148" s="1646" t="s">
        <v>641</v>
      </c>
      <c r="RMR148" s="1728" t="s">
        <v>1699</v>
      </c>
      <c r="RMS148" s="1696"/>
      <c r="RMT148" s="1696"/>
      <c r="RMU148" s="1696"/>
      <c r="RMV148" s="1696"/>
      <c r="RMW148" s="1697"/>
      <c r="RMY148" s="1646" t="s">
        <v>641</v>
      </c>
      <c r="RMZ148" s="1728" t="s">
        <v>1699</v>
      </c>
      <c r="RNA148" s="1696"/>
      <c r="RNB148" s="1696"/>
      <c r="RNC148" s="1696"/>
      <c r="RND148" s="1696"/>
      <c r="RNE148" s="1697"/>
      <c r="RNG148" s="1646" t="s">
        <v>641</v>
      </c>
      <c r="RNH148" s="1728" t="s">
        <v>1699</v>
      </c>
      <c r="RNI148" s="1696"/>
      <c r="RNJ148" s="1696"/>
      <c r="RNK148" s="1696"/>
      <c r="RNL148" s="1696"/>
      <c r="RNM148" s="1697"/>
      <c r="RNO148" s="1646" t="s">
        <v>641</v>
      </c>
      <c r="RNP148" s="1728" t="s">
        <v>1699</v>
      </c>
      <c r="RNQ148" s="1696"/>
      <c r="RNR148" s="1696"/>
      <c r="RNS148" s="1696"/>
      <c r="RNT148" s="1696"/>
      <c r="RNU148" s="1697"/>
      <c r="RNW148" s="1646" t="s">
        <v>641</v>
      </c>
      <c r="RNX148" s="1728" t="s">
        <v>1699</v>
      </c>
      <c r="RNY148" s="1696"/>
      <c r="RNZ148" s="1696"/>
      <c r="ROA148" s="1696"/>
      <c r="ROB148" s="1696"/>
      <c r="ROC148" s="1697"/>
      <c r="ROE148" s="1646" t="s">
        <v>641</v>
      </c>
      <c r="ROF148" s="1728" t="s">
        <v>1699</v>
      </c>
      <c r="ROG148" s="1696"/>
      <c r="ROH148" s="1696"/>
      <c r="ROI148" s="1696"/>
      <c r="ROJ148" s="1696"/>
      <c r="ROK148" s="1697"/>
      <c r="ROM148" s="1646" t="s">
        <v>641</v>
      </c>
      <c r="RON148" s="1728" t="s">
        <v>1699</v>
      </c>
      <c r="ROO148" s="1696"/>
      <c r="ROP148" s="1696"/>
      <c r="ROQ148" s="1696"/>
      <c r="ROR148" s="1696"/>
      <c r="ROS148" s="1697"/>
      <c r="ROU148" s="1646" t="s">
        <v>641</v>
      </c>
      <c r="ROV148" s="1728" t="s">
        <v>1699</v>
      </c>
      <c r="ROW148" s="1696"/>
      <c r="ROX148" s="1696"/>
      <c r="ROY148" s="1696"/>
      <c r="ROZ148" s="1696"/>
      <c r="RPA148" s="1697"/>
      <c r="RPC148" s="1646" t="s">
        <v>641</v>
      </c>
      <c r="RPD148" s="1728" t="s">
        <v>1699</v>
      </c>
      <c r="RPE148" s="1696"/>
      <c r="RPF148" s="1696"/>
      <c r="RPG148" s="1696"/>
      <c r="RPH148" s="1696"/>
      <c r="RPI148" s="1697"/>
      <c r="RPK148" s="1646" t="s">
        <v>641</v>
      </c>
      <c r="RPL148" s="1728" t="s">
        <v>1699</v>
      </c>
      <c r="RPM148" s="1696"/>
      <c r="RPN148" s="1696"/>
      <c r="RPO148" s="1696"/>
      <c r="RPP148" s="1696"/>
      <c r="RPQ148" s="1697"/>
      <c r="RPS148" s="1646" t="s">
        <v>641</v>
      </c>
      <c r="RPT148" s="1728" t="s">
        <v>1699</v>
      </c>
      <c r="RPU148" s="1696"/>
      <c r="RPV148" s="1696"/>
      <c r="RPW148" s="1696"/>
      <c r="RPX148" s="1696"/>
      <c r="RPY148" s="1697"/>
      <c r="RQA148" s="1646" t="s">
        <v>641</v>
      </c>
      <c r="RQB148" s="1728" t="s">
        <v>1699</v>
      </c>
      <c r="RQC148" s="1696"/>
      <c r="RQD148" s="1696"/>
      <c r="RQE148" s="1696"/>
      <c r="RQF148" s="1696"/>
      <c r="RQG148" s="1697"/>
      <c r="RQI148" s="1646" t="s">
        <v>641</v>
      </c>
      <c r="RQJ148" s="1728" t="s">
        <v>1699</v>
      </c>
      <c r="RQK148" s="1696"/>
      <c r="RQL148" s="1696"/>
      <c r="RQM148" s="1696"/>
      <c r="RQN148" s="1696"/>
      <c r="RQO148" s="1697"/>
      <c r="RQQ148" s="1646" t="s">
        <v>641</v>
      </c>
      <c r="RQR148" s="1728" t="s">
        <v>1699</v>
      </c>
      <c r="RQS148" s="1696"/>
      <c r="RQT148" s="1696"/>
      <c r="RQU148" s="1696"/>
      <c r="RQV148" s="1696"/>
      <c r="RQW148" s="1697"/>
      <c r="RQY148" s="1646" t="s">
        <v>641</v>
      </c>
      <c r="RQZ148" s="1728" t="s">
        <v>1699</v>
      </c>
      <c r="RRA148" s="1696"/>
      <c r="RRB148" s="1696"/>
      <c r="RRC148" s="1696"/>
      <c r="RRD148" s="1696"/>
      <c r="RRE148" s="1697"/>
      <c r="RRG148" s="1646" t="s">
        <v>641</v>
      </c>
      <c r="RRH148" s="1728" t="s">
        <v>1699</v>
      </c>
      <c r="RRI148" s="1696"/>
      <c r="RRJ148" s="1696"/>
      <c r="RRK148" s="1696"/>
      <c r="RRL148" s="1696"/>
      <c r="RRM148" s="1697"/>
      <c r="RRO148" s="1646" t="s">
        <v>641</v>
      </c>
      <c r="RRP148" s="1728" t="s">
        <v>1699</v>
      </c>
      <c r="RRQ148" s="1696"/>
      <c r="RRR148" s="1696"/>
      <c r="RRS148" s="1696"/>
      <c r="RRT148" s="1696"/>
      <c r="RRU148" s="1697"/>
      <c r="RRW148" s="1646" t="s">
        <v>641</v>
      </c>
      <c r="RRX148" s="1728" t="s">
        <v>1699</v>
      </c>
      <c r="RRY148" s="1696"/>
      <c r="RRZ148" s="1696"/>
      <c r="RSA148" s="1696"/>
      <c r="RSB148" s="1696"/>
      <c r="RSC148" s="1697"/>
      <c r="RSE148" s="1646" t="s">
        <v>641</v>
      </c>
      <c r="RSF148" s="1728" t="s">
        <v>1699</v>
      </c>
      <c r="RSG148" s="1696"/>
      <c r="RSH148" s="1696"/>
      <c r="RSI148" s="1696"/>
      <c r="RSJ148" s="1696"/>
      <c r="RSK148" s="1697"/>
      <c r="RSM148" s="1646" t="s">
        <v>641</v>
      </c>
      <c r="RSN148" s="1728" t="s">
        <v>1699</v>
      </c>
      <c r="RSO148" s="1696"/>
      <c r="RSP148" s="1696"/>
      <c r="RSQ148" s="1696"/>
      <c r="RSR148" s="1696"/>
      <c r="RSS148" s="1697"/>
      <c r="RSU148" s="1646" t="s">
        <v>641</v>
      </c>
      <c r="RSV148" s="1728" t="s">
        <v>1699</v>
      </c>
      <c r="RSW148" s="1696"/>
      <c r="RSX148" s="1696"/>
      <c r="RSY148" s="1696"/>
      <c r="RSZ148" s="1696"/>
      <c r="RTA148" s="1697"/>
      <c r="RTC148" s="1646" t="s">
        <v>641</v>
      </c>
      <c r="RTD148" s="1728" t="s">
        <v>1699</v>
      </c>
      <c r="RTE148" s="1696"/>
      <c r="RTF148" s="1696"/>
      <c r="RTG148" s="1696"/>
      <c r="RTH148" s="1696"/>
      <c r="RTI148" s="1697"/>
      <c r="RTK148" s="1646" t="s">
        <v>641</v>
      </c>
      <c r="RTL148" s="1728" t="s">
        <v>1699</v>
      </c>
      <c r="RTM148" s="1696"/>
      <c r="RTN148" s="1696"/>
      <c r="RTO148" s="1696"/>
      <c r="RTP148" s="1696"/>
      <c r="RTQ148" s="1697"/>
      <c r="RTS148" s="1646" t="s">
        <v>641</v>
      </c>
      <c r="RTT148" s="1728" t="s">
        <v>1699</v>
      </c>
      <c r="RTU148" s="1696"/>
      <c r="RTV148" s="1696"/>
      <c r="RTW148" s="1696"/>
      <c r="RTX148" s="1696"/>
      <c r="RTY148" s="1697"/>
      <c r="RUA148" s="1646" t="s">
        <v>641</v>
      </c>
      <c r="RUB148" s="1728" t="s">
        <v>1699</v>
      </c>
      <c r="RUC148" s="1696"/>
      <c r="RUD148" s="1696"/>
      <c r="RUE148" s="1696"/>
      <c r="RUF148" s="1696"/>
      <c r="RUG148" s="1697"/>
      <c r="RUI148" s="1646" t="s">
        <v>641</v>
      </c>
      <c r="RUJ148" s="1728" t="s">
        <v>1699</v>
      </c>
      <c r="RUK148" s="1696"/>
      <c r="RUL148" s="1696"/>
      <c r="RUM148" s="1696"/>
      <c r="RUN148" s="1696"/>
      <c r="RUO148" s="1697"/>
      <c r="RUQ148" s="1646" t="s">
        <v>641</v>
      </c>
      <c r="RUR148" s="1728" t="s">
        <v>1699</v>
      </c>
      <c r="RUS148" s="1696"/>
      <c r="RUT148" s="1696"/>
      <c r="RUU148" s="1696"/>
      <c r="RUV148" s="1696"/>
      <c r="RUW148" s="1697"/>
      <c r="RUY148" s="1646" t="s">
        <v>641</v>
      </c>
      <c r="RUZ148" s="1728" t="s">
        <v>1699</v>
      </c>
      <c r="RVA148" s="1696"/>
      <c r="RVB148" s="1696"/>
      <c r="RVC148" s="1696"/>
      <c r="RVD148" s="1696"/>
      <c r="RVE148" s="1697"/>
      <c r="RVG148" s="1646" t="s">
        <v>641</v>
      </c>
      <c r="RVH148" s="1728" t="s">
        <v>1699</v>
      </c>
      <c r="RVI148" s="1696"/>
      <c r="RVJ148" s="1696"/>
      <c r="RVK148" s="1696"/>
      <c r="RVL148" s="1696"/>
      <c r="RVM148" s="1697"/>
      <c r="RVO148" s="1646" t="s">
        <v>641</v>
      </c>
      <c r="RVP148" s="1728" t="s">
        <v>1699</v>
      </c>
      <c r="RVQ148" s="1696"/>
      <c r="RVR148" s="1696"/>
      <c r="RVS148" s="1696"/>
      <c r="RVT148" s="1696"/>
      <c r="RVU148" s="1697"/>
      <c r="RVW148" s="1646" t="s">
        <v>641</v>
      </c>
      <c r="RVX148" s="1728" t="s">
        <v>1699</v>
      </c>
      <c r="RVY148" s="1696"/>
      <c r="RVZ148" s="1696"/>
      <c r="RWA148" s="1696"/>
      <c r="RWB148" s="1696"/>
      <c r="RWC148" s="1697"/>
      <c r="RWE148" s="1646" t="s">
        <v>641</v>
      </c>
      <c r="RWF148" s="1728" t="s">
        <v>1699</v>
      </c>
      <c r="RWG148" s="1696"/>
      <c r="RWH148" s="1696"/>
      <c r="RWI148" s="1696"/>
      <c r="RWJ148" s="1696"/>
      <c r="RWK148" s="1697"/>
      <c r="RWM148" s="1646" t="s">
        <v>641</v>
      </c>
      <c r="RWN148" s="1728" t="s">
        <v>1699</v>
      </c>
      <c r="RWO148" s="1696"/>
      <c r="RWP148" s="1696"/>
      <c r="RWQ148" s="1696"/>
      <c r="RWR148" s="1696"/>
      <c r="RWS148" s="1697"/>
      <c r="RWU148" s="1646" t="s">
        <v>641</v>
      </c>
      <c r="RWV148" s="1728" t="s">
        <v>1699</v>
      </c>
      <c r="RWW148" s="1696"/>
      <c r="RWX148" s="1696"/>
      <c r="RWY148" s="1696"/>
      <c r="RWZ148" s="1696"/>
      <c r="RXA148" s="1697"/>
      <c r="RXC148" s="1646" t="s">
        <v>641</v>
      </c>
      <c r="RXD148" s="1728" t="s">
        <v>1699</v>
      </c>
      <c r="RXE148" s="1696"/>
      <c r="RXF148" s="1696"/>
      <c r="RXG148" s="1696"/>
      <c r="RXH148" s="1696"/>
      <c r="RXI148" s="1697"/>
      <c r="RXK148" s="1646" t="s">
        <v>641</v>
      </c>
      <c r="RXL148" s="1728" t="s">
        <v>1699</v>
      </c>
      <c r="RXM148" s="1696"/>
      <c r="RXN148" s="1696"/>
      <c r="RXO148" s="1696"/>
      <c r="RXP148" s="1696"/>
      <c r="RXQ148" s="1697"/>
      <c r="RXS148" s="1646" t="s">
        <v>641</v>
      </c>
      <c r="RXT148" s="1728" t="s">
        <v>1699</v>
      </c>
      <c r="RXU148" s="1696"/>
      <c r="RXV148" s="1696"/>
      <c r="RXW148" s="1696"/>
      <c r="RXX148" s="1696"/>
      <c r="RXY148" s="1697"/>
      <c r="RYA148" s="1646" t="s">
        <v>641</v>
      </c>
      <c r="RYB148" s="1728" t="s">
        <v>1699</v>
      </c>
      <c r="RYC148" s="1696"/>
      <c r="RYD148" s="1696"/>
      <c r="RYE148" s="1696"/>
      <c r="RYF148" s="1696"/>
      <c r="RYG148" s="1697"/>
      <c r="RYI148" s="1646" t="s">
        <v>641</v>
      </c>
      <c r="RYJ148" s="1728" t="s">
        <v>1699</v>
      </c>
      <c r="RYK148" s="1696"/>
      <c r="RYL148" s="1696"/>
      <c r="RYM148" s="1696"/>
      <c r="RYN148" s="1696"/>
      <c r="RYO148" s="1697"/>
      <c r="RYQ148" s="1646" t="s">
        <v>641</v>
      </c>
      <c r="RYR148" s="1728" t="s">
        <v>1699</v>
      </c>
      <c r="RYS148" s="1696"/>
      <c r="RYT148" s="1696"/>
      <c r="RYU148" s="1696"/>
      <c r="RYV148" s="1696"/>
      <c r="RYW148" s="1697"/>
      <c r="RYY148" s="1646" t="s">
        <v>641</v>
      </c>
      <c r="RYZ148" s="1728" t="s">
        <v>1699</v>
      </c>
      <c r="RZA148" s="1696"/>
      <c r="RZB148" s="1696"/>
      <c r="RZC148" s="1696"/>
      <c r="RZD148" s="1696"/>
      <c r="RZE148" s="1697"/>
      <c r="RZG148" s="1646" t="s">
        <v>641</v>
      </c>
      <c r="RZH148" s="1728" t="s">
        <v>1699</v>
      </c>
      <c r="RZI148" s="1696"/>
      <c r="RZJ148" s="1696"/>
      <c r="RZK148" s="1696"/>
      <c r="RZL148" s="1696"/>
      <c r="RZM148" s="1697"/>
      <c r="RZO148" s="1646" t="s">
        <v>641</v>
      </c>
      <c r="RZP148" s="1728" t="s">
        <v>1699</v>
      </c>
      <c r="RZQ148" s="1696"/>
      <c r="RZR148" s="1696"/>
      <c r="RZS148" s="1696"/>
      <c r="RZT148" s="1696"/>
      <c r="RZU148" s="1697"/>
      <c r="RZW148" s="1646" t="s">
        <v>641</v>
      </c>
      <c r="RZX148" s="1728" t="s">
        <v>1699</v>
      </c>
      <c r="RZY148" s="1696"/>
      <c r="RZZ148" s="1696"/>
      <c r="SAA148" s="1696"/>
      <c r="SAB148" s="1696"/>
      <c r="SAC148" s="1697"/>
      <c r="SAE148" s="1646" t="s">
        <v>641</v>
      </c>
      <c r="SAF148" s="1728" t="s">
        <v>1699</v>
      </c>
      <c r="SAG148" s="1696"/>
      <c r="SAH148" s="1696"/>
      <c r="SAI148" s="1696"/>
      <c r="SAJ148" s="1696"/>
      <c r="SAK148" s="1697"/>
      <c r="SAM148" s="1646" t="s">
        <v>641</v>
      </c>
      <c r="SAN148" s="1728" t="s">
        <v>1699</v>
      </c>
      <c r="SAO148" s="1696"/>
      <c r="SAP148" s="1696"/>
      <c r="SAQ148" s="1696"/>
      <c r="SAR148" s="1696"/>
      <c r="SAS148" s="1697"/>
      <c r="SAU148" s="1646" t="s">
        <v>641</v>
      </c>
      <c r="SAV148" s="1728" t="s">
        <v>1699</v>
      </c>
      <c r="SAW148" s="1696"/>
      <c r="SAX148" s="1696"/>
      <c r="SAY148" s="1696"/>
      <c r="SAZ148" s="1696"/>
      <c r="SBA148" s="1697"/>
      <c r="SBC148" s="1646" t="s">
        <v>641</v>
      </c>
      <c r="SBD148" s="1728" t="s">
        <v>1699</v>
      </c>
      <c r="SBE148" s="1696"/>
      <c r="SBF148" s="1696"/>
      <c r="SBG148" s="1696"/>
      <c r="SBH148" s="1696"/>
      <c r="SBI148" s="1697"/>
      <c r="SBK148" s="1646" t="s">
        <v>641</v>
      </c>
      <c r="SBL148" s="1728" t="s">
        <v>1699</v>
      </c>
      <c r="SBM148" s="1696"/>
      <c r="SBN148" s="1696"/>
      <c r="SBO148" s="1696"/>
      <c r="SBP148" s="1696"/>
      <c r="SBQ148" s="1697"/>
      <c r="SBS148" s="1646" t="s">
        <v>641</v>
      </c>
      <c r="SBT148" s="1728" t="s">
        <v>1699</v>
      </c>
      <c r="SBU148" s="1696"/>
      <c r="SBV148" s="1696"/>
      <c r="SBW148" s="1696"/>
      <c r="SBX148" s="1696"/>
      <c r="SBY148" s="1697"/>
      <c r="SCA148" s="1646" t="s">
        <v>641</v>
      </c>
      <c r="SCB148" s="1728" t="s">
        <v>1699</v>
      </c>
      <c r="SCC148" s="1696"/>
      <c r="SCD148" s="1696"/>
      <c r="SCE148" s="1696"/>
      <c r="SCF148" s="1696"/>
      <c r="SCG148" s="1697"/>
      <c r="SCI148" s="1646" t="s">
        <v>641</v>
      </c>
      <c r="SCJ148" s="1728" t="s">
        <v>1699</v>
      </c>
      <c r="SCK148" s="1696"/>
      <c r="SCL148" s="1696"/>
      <c r="SCM148" s="1696"/>
      <c r="SCN148" s="1696"/>
      <c r="SCO148" s="1697"/>
      <c r="SCQ148" s="1646" t="s">
        <v>641</v>
      </c>
      <c r="SCR148" s="1728" t="s">
        <v>1699</v>
      </c>
      <c r="SCS148" s="1696"/>
      <c r="SCT148" s="1696"/>
      <c r="SCU148" s="1696"/>
      <c r="SCV148" s="1696"/>
      <c r="SCW148" s="1697"/>
      <c r="SCY148" s="1646" t="s">
        <v>641</v>
      </c>
      <c r="SCZ148" s="1728" t="s">
        <v>1699</v>
      </c>
      <c r="SDA148" s="1696"/>
      <c r="SDB148" s="1696"/>
      <c r="SDC148" s="1696"/>
      <c r="SDD148" s="1696"/>
      <c r="SDE148" s="1697"/>
      <c r="SDG148" s="1646" t="s">
        <v>641</v>
      </c>
      <c r="SDH148" s="1728" t="s">
        <v>1699</v>
      </c>
      <c r="SDI148" s="1696"/>
      <c r="SDJ148" s="1696"/>
      <c r="SDK148" s="1696"/>
      <c r="SDL148" s="1696"/>
      <c r="SDM148" s="1697"/>
      <c r="SDO148" s="1646" t="s">
        <v>641</v>
      </c>
      <c r="SDP148" s="1728" t="s">
        <v>1699</v>
      </c>
      <c r="SDQ148" s="1696"/>
      <c r="SDR148" s="1696"/>
      <c r="SDS148" s="1696"/>
      <c r="SDT148" s="1696"/>
      <c r="SDU148" s="1697"/>
      <c r="SDW148" s="1646" t="s">
        <v>641</v>
      </c>
      <c r="SDX148" s="1728" t="s">
        <v>1699</v>
      </c>
      <c r="SDY148" s="1696"/>
      <c r="SDZ148" s="1696"/>
      <c r="SEA148" s="1696"/>
      <c r="SEB148" s="1696"/>
      <c r="SEC148" s="1697"/>
      <c r="SEE148" s="1646" t="s">
        <v>641</v>
      </c>
      <c r="SEF148" s="1728" t="s">
        <v>1699</v>
      </c>
      <c r="SEG148" s="1696"/>
      <c r="SEH148" s="1696"/>
      <c r="SEI148" s="1696"/>
      <c r="SEJ148" s="1696"/>
      <c r="SEK148" s="1697"/>
      <c r="SEM148" s="1646" t="s">
        <v>641</v>
      </c>
      <c r="SEN148" s="1728" t="s">
        <v>1699</v>
      </c>
      <c r="SEO148" s="1696"/>
      <c r="SEP148" s="1696"/>
      <c r="SEQ148" s="1696"/>
      <c r="SER148" s="1696"/>
      <c r="SES148" s="1697"/>
      <c r="SEU148" s="1646" t="s">
        <v>641</v>
      </c>
      <c r="SEV148" s="1728" t="s">
        <v>1699</v>
      </c>
      <c r="SEW148" s="1696"/>
      <c r="SEX148" s="1696"/>
      <c r="SEY148" s="1696"/>
      <c r="SEZ148" s="1696"/>
      <c r="SFA148" s="1697"/>
      <c r="SFC148" s="1646" t="s">
        <v>641</v>
      </c>
      <c r="SFD148" s="1728" t="s">
        <v>1699</v>
      </c>
      <c r="SFE148" s="1696"/>
      <c r="SFF148" s="1696"/>
      <c r="SFG148" s="1696"/>
      <c r="SFH148" s="1696"/>
      <c r="SFI148" s="1697"/>
      <c r="SFK148" s="1646" t="s">
        <v>641</v>
      </c>
      <c r="SFL148" s="1728" t="s">
        <v>1699</v>
      </c>
      <c r="SFM148" s="1696"/>
      <c r="SFN148" s="1696"/>
      <c r="SFO148" s="1696"/>
      <c r="SFP148" s="1696"/>
      <c r="SFQ148" s="1697"/>
      <c r="SFS148" s="1646" t="s">
        <v>641</v>
      </c>
      <c r="SFT148" s="1728" t="s">
        <v>1699</v>
      </c>
      <c r="SFU148" s="1696"/>
      <c r="SFV148" s="1696"/>
      <c r="SFW148" s="1696"/>
      <c r="SFX148" s="1696"/>
      <c r="SFY148" s="1697"/>
      <c r="SGA148" s="1646" t="s">
        <v>641</v>
      </c>
      <c r="SGB148" s="1728" t="s">
        <v>1699</v>
      </c>
      <c r="SGC148" s="1696"/>
      <c r="SGD148" s="1696"/>
      <c r="SGE148" s="1696"/>
      <c r="SGF148" s="1696"/>
      <c r="SGG148" s="1697"/>
      <c r="SGI148" s="1646" t="s">
        <v>641</v>
      </c>
      <c r="SGJ148" s="1728" t="s">
        <v>1699</v>
      </c>
      <c r="SGK148" s="1696"/>
      <c r="SGL148" s="1696"/>
      <c r="SGM148" s="1696"/>
      <c r="SGN148" s="1696"/>
      <c r="SGO148" s="1697"/>
      <c r="SGQ148" s="1646" t="s">
        <v>641</v>
      </c>
      <c r="SGR148" s="1728" t="s">
        <v>1699</v>
      </c>
      <c r="SGS148" s="1696"/>
      <c r="SGT148" s="1696"/>
      <c r="SGU148" s="1696"/>
      <c r="SGV148" s="1696"/>
      <c r="SGW148" s="1697"/>
      <c r="SGY148" s="1646" t="s">
        <v>641</v>
      </c>
      <c r="SGZ148" s="1728" t="s">
        <v>1699</v>
      </c>
      <c r="SHA148" s="1696"/>
      <c r="SHB148" s="1696"/>
      <c r="SHC148" s="1696"/>
      <c r="SHD148" s="1696"/>
      <c r="SHE148" s="1697"/>
      <c r="SHG148" s="1646" t="s">
        <v>641</v>
      </c>
      <c r="SHH148" s="1728" t="s">
        <v>1699</v>
      </c>
      <c r="SHI148" s="1696"/>
      <c r="SHJ148" s="1696"/>
      <c r="SHK148" s="1696"/>
      <c r="SHL148" s="1696"/>
      <c r="SHM148" s="1697"/>
      <c r="SHO148" s="1646" t="s">
        <v>641</v>
      </c>
      <c r="SHP148" s="1728" t="s">
        <v>1699</v>
      </c>
      <c r="SHQ148" s="1696"/>
      <c r="SHR148" s="1696"/>
      <c r="SHS148" s="1696"/>
      <c r="SHT148" s="1696"/>
      <c r="SHU148" s="1697"/>
      <c r="SHW148" s="1646" t="s">
        <v>641</v>
      </c>
      <c r="SHX148" s="1728" t="s">
        <v>1699</v>
      </c>
      <c r="SHY148" s="1696"/>
      <c r="SHZ148" s="1696"/>
      <c r="SIA148" s="1696"/>
      <c r="SIB148" s="1696"/>
      <c r="SIC148" s="1697"/>
      <c r="SIE148" s="1646" t="s">
        <v>641</v>
      </c>
      <c r="SIF148" s="1728" t="s">
        <v>1699</v>
      </c>
      <c r="SIG148" s="1696"/>
      <c r="SIH148" s="1696"/>
      <c r="SII148" s="1696"/>
      <c r="SIJ148" s="1696"/>
      <c r="SIK148" s="1697"/>
      <c r="SIM148" s="1646" t="s">
        <v>641</v>
      </c>
      <c r="SIN148" s="1728" t="s">
        <v>1699</v>
      </c>
      <c r="SIO148" s="1696"/>
      <c r="SIP148" s="1696"/>
      <c r="SIQ148" s="1696"/>
      <c r="SIR148" s="1696"/>
      <c r="SIS148" s="1697"/>
      <c r="SIU148" s="1646" t="s">
        <v>641</v>
      </c>
      <c r="SIV148" s="1728" t="s">
        <v>1699</v>
      </c>
      <c r="SIW148" s="1696"/>
      <c r="SIX148" s="1696"/>
      <c r="SIY148" s="1696"/>
      <c r="SIZ148" s="1696"/>
      <c r="SJA148" s="1697"/>
      <c r="SJC148" s="1646" t="s">
        <v>641</v>
      </c>
      <c r="SJD148" s="1728" t="s">
        <v>1699</v>
      </c>
      <c r="SJE148" s="1696"/>
      <c r="SJF148" s="1696"/>
      <c r="SJG148" s="1696"/>
      <c r="SJH148" s="1696"/>
      <c r="SJI148" s="1697"/>
      <c r="SJK148" s="1646" t="s">
        <v>641</v>
      </c>
      <c r="SJL148" s="1728" t="s">
        <v>1699</v>
      </c>
      <c r="SJM148" s="1696"/>
      <c r="SJN148" s="1696"/>
      <c r="SJO148" s="1696"/>
      <c r="SJP148" s="1696"/>
      <c r="SJQ148" s="1697"/>
      <c r="SJS148" s="1646" t="s">
        <v>641</v>
      </c>
      <c r="SJT148" s="1728" t="s">
        <v>1699</v>
      </c>
      <c r="SJU148" s="1696"/>
      <c r="SJV148" s="1696"/>
      <c r="SJW148" s="1696"/>
      <c r="SJX148" s="1696"/>
      <c r="SJY148" s="1697"/>
      <c r="SKA148" s="1646" t="s">
        <v>641</v>
      </c>
      <c r="SKB148" s="1728" t="s">
        <v>1699</v>
      </c>
      <c r="SKC148" s="1696"/>
      <c r="SKD148" s="1696"/>
      <c r="SKE148" s="1696"/>
      <c r="SKF148" s="1696"/>
      <c r="SKG148" s="1697"/>
      <c r="SKI148" s="1646" t="s">
        <v>641</v>
      </c>
      <c r="SKJ148" s="1728" t="s">
        <v>1699</v>
      </c>
      <c r="SKK148" s="1696"/>
      <c r="SKL148" s="1696"/>
      <c r="SKM148" s="1696"/>
      <c r="SKN148" s="1696"/>
      <c r="SKO148" s="1697"/>
      <c r="SKQ148" s="1646" t="s">
        <v>641</v>
      </c>
      <c r="SKR148" s="1728" t="s">
        <v>1699</v>
      </c>
      <c r="SKS148" s="1696"/>
      <c r="SKT148" s="1696"/>
      <c r="SKU148" s="1696"/>
      <c r="SKV148" s="1696"/>
      <c r="SKW148" s="1697"/>
      <c r="SKY148" s="1646" t="s">
        <v>641</v>
      </c>
      <c r="SKZ148" s="1728" t="s">
        <v>1699</v>
      </c>
      <c r="SLA148" s="1696"/>
      <c r="SLB148" s="1696"/>
      <c r="SLC148" s="1696"/>
      <c r="SLD148" s="1696"/>
      <c r="SLE148" s="1697"/>
      <c r="SLG148" s="1646" t="s">
        <v>641</v>
      </c>
      <c r="SLH148" s="1728" t="s">
        <v>1699</v>
      </c>
      <c r="SLI148" s="1696"/>
      <c r="SLJ148" s="1696"/>
      <c r="SLK148" s="1696"/>
      <c r="SLL148" s="1696"/>
      <c r="SLM148" s="1697"/>
      <c r="SLO148" s="1646" t="s">
        <v>641</v>
      </c>
      <c r="SLP148" s="1728" t="s">
        <v>1699</v>
      </c>
      <c r="SLQ148" s="1696"/>
      <c r="SLR148" s="1696"/>
      <c r="SLS148" s="1696"/>
      <c r="SLT148" s="1696"/>
      <c r="SLU148" s="1697"/>
      <c r="SLW148" s="1646" t="s">
        <v>641</v>
      </c>
      <c r="SLX148" s="1728" t="s">
        <v>1699</v>
      </c>
      <c r="SLY148" s="1696"/>
      <c r="SLZ148" s="1696"/>
      <c r="SMA148" s="1696"/>
      <c r="SMB148" s="1696"/>
      <c r="SMC148" s="1697"/>
      <c r="SME148" s="1646" t="s">
        <v>641</v>
      </c>
      <c r="SMF148" s="1728" t="s">
        <v>1699</v>
      </c>
      <c r="SMG148" s="1696"/>
      <c r="SMH148" s="1696"/>
      <c r="SMI148" s="1696"/>
      <c r="SMJ148" s="1696"/>
      <c r="SMK148" s="1697"/>
      <c r="SMM148" s="1646" t="s">
        <v>641</v>
      </c>
      <c r="SMN148" s="1728" t="s">
        <v>1699</v>
      </c>
      <c r="SMO148" s="1696"/>
      <c r="SMP148" s="1696"/>
      <c r="SMQ148" s="1696"/>
      <c r="SMR148" s="1696"/>
      <c r="SMS148" s="1697"/>
      <c r="SMU148" s="1646" t="s">
        <v>641</v>
      </c>
      <c r="SMV148" s="1728" t="s">
        <v>1699</v>
      </c>
      <c r="SMW148" s="1696"/>
      <c r="SMX148" s="1696"/>
      <c r="SMY148" s="1696"/>
      <c r="SMZ148" s="1696"/>
      <c r="SNA148" s="1697"/>
      <c r="SNC148" s="1646" t="s">
        <v>641</v>
      </c>
      <c r="SND148" s="1728" t="s">
        <v>1699</v>
      </c>
      <c r="SNE148" s="1696"/>
      <c r="SNF148" s="1696"/>
      <c r="SNG148" s="1696"/>
      <c r="SNH148" s="1696"/>
      <c r="SNI148" s="1697"/>
      <c r="SNK148" s="1646" t="s">
        <v>641</v>
      </c>
      <c r="SNL148" s="1728" t="s">
        <v>1699</v>
      </c>
      <c r="SNM148" s="1696"/>
      <c r="SNN148" s="1696"/>
      <c r="SNO148" s="1696"/>
      <c r="SNP148" s="1696"/>
      <c r="SNQ148" s="1697"/>
      <c r="SNS148" s="1646" t="s">
        <v>641</v>
      </c>
      <c r="SNT148" s="1728" t="s">
        <v>1699</v>
      </c>
      <c r="SNU148" s="1696"/>
      <c r="SNV148" s="1696"/>
      <c r="SNW148" s="1696"/>
      <c r="SNX148" s="1696"/>
      <c r="SNY148" s="1697"/>
      <c r="SOA148" s="1646" t="s">
        <v>641</v>
      </c>
      <c r="SOB148" s="1728" t="s">
        <v>1699</v>
      </c>
      <c r="SOC148" s="1696"/>
      <c r="SOD148" s="1696"/>
      <c r="SOE148" s="1696"/>
      <c r="SOF148" s="1696"/>
      <c r="SOG148" s="1697"/>
      <c r="SOI148" s="1646" t="s">
        <v>641</v>
      </c>
      <c r="SOJ148" s="1728" t="s">
        <v>1699</v>
      </c>
      <c r="SOK148" s="1696"/>
      <c r="SOL148" s="1696"/>
      <c r="SOM148" s="1696"/>
      <c r="SON148" s="1696"/>
      <c r="SOO148" s="1697"/>
      <c r="SOQ148" s="1646" t="s">
        <v>641</v>
      </c>
      <c r="SOR148" s="1728" t="s">
        <v>1699</v>
      </c>
      <c r="SOS148" s="1696"/>
      <c r="SOT148" s="1696"/>
      <c r="SOU148" s="1696"/>
      <c r="SOV148" s="1696"/>
      <c r="SOW148" s="1697"/>
      <c r="SOY148" s="1646" t="s">
        <v>641</v>
      </c>
      <c r="SOZ148" s="1728" t="s">
        <v>1699</v>
      </c>
      <c r="SPA148" s="1696"/>
      <c r="SPB148" s="1696"/>
      <c r="SPC148" s="1696"/>
      <c r="SPD148" s="1696"/>
      <c r="SPE148" s="1697"/>
      <c r="SPG148" s="1646" t="s">
        <v>641</v>
      </c>
      <c r="SPH148" s="1728" t="s">
        <v>1699</v>
      </c>
      <c r="SPI148" s="1696"/>
      <c r="SPJ148" s="1696"/>
      <c r="SPK148" s="1696"/>
      <c r="SPL148" s="1696"/>
      <c r="SPM148" s="1697"/>
      <c r="SPO148" s="1646" t="s">
        <v>641</v>
      </c>
      <c r="SPP148" s="1728" t="s">
        <v>1699</v>
      </c>
      <c r="SPQ148" s="1696"/>
      <c r="SPR148" s="1696"/>
      <c r="SPS148" s="1696"/>
      <c r="SPT148" s="1696"/>
      <c r="SPU148" s="1697"/>
      <c r="SPW148" s="1646" t="s">
        <v>641</v>
      </c>
      <c r="SPX148" s="1728" t="s">
        <v>1699</v>
      </c>
      <c r="SPY148" s="1696"/>
      <c r="SPZ148" s="1696"/>
      <c r="SQA148" s="1696"/>
      <c r="SQB148" s="1696"/>
      <c r="SQC148" s="1697"/>
      <c r="SQE148" s="1646" t="s">
        <v>641</v>
      </c>
      <c r="SQF148" s="1728" t="s">
        <v>1699</v>
      </c>
      <c r="SQG148" s="1696"/>
      <c r="SQH148" s="1696"/>
      <c r="SQI148" s="1696"/>
      <c r="SQJ148" s="1696"/>
      <c r="SQK148" s="1697"/>
      <c r="SQM148" s="1646" t="s">
        <v>641</v>
      </c>
      <c r="SQN148" s="1728" t="s">
        <v>1699</v>
      </c>
      <c r="SQO148" s="1696"/>
      <c r="SQP148" s="1696"/>
      <c r="SQQ148" s="1696"/>
      <c r="SQR148" s="1696"/>
      <c r="SQS148" s="1697"/>
      <c r="SQU148" s="1646" t="s">
        <v>641</v>
      </c>
      <c r="SQV148" s="1728" t="s">
        <v>1699</v>
      </c>
      <c r="SQW148" s="1696"/>
      <c r="SQX148" s="1696"/>
      <c r="SQY148" s="1696"/>
      <c r="SQZ148" s="1696"/>
      <c r="SRA148" s="1697"/>
      <c r="SRC148" s="1646" t="s">
        <v>641</v>
      </c>
      <c r="SRD148" s="1728" t="s">
        <v>1699</v>
      </c>
      <c r="SRE148" s="1696"/>
      <c r="SRF148" s="1696"/>
      <c r="SRG148" s="1696"/>
      <c r="SRH148" s="1696"/>
      <c r="SRI148" s="1697"/>
      <c r="SRK148" s="1646" t="s">
        <v>641</v>
      </c>
      <c r="SRL148" s="1728" t="s">
        <v>1699</v>
      </c>
      <c r="SRM148" s="1696"/>
      <c r="SRN148" s="1696"/>
      <c r="SRO148" s="1696"/>
      <c r="SRP148" s="1696"/>
      <c r="SRQ148" s="1697"/>
      <c r="SRS148" s="1646" t="s">
        <v>641</v>
      </c>
      <c r="SRT148" s="1728" t="s">
        <v>1699</v>
      </c>
      <c r="SRU148" s="1696"/>
      <c r="SRV148" s="1696"/>
      <c r="SRW148" s="1696"/>
      <c r="SRX148" s="1696"/>
      <c r="SRY148" s="1697"/>
      <c r="SSA148" s="1646" t="s">
        <v>641</v>
      </c>
      <c r="SSB148" s="1728" t="s">
        <v>1699</v>
      </c>
      <c r="SSC148" s="1696"/>
      <c r="SSD148" s="1696"/>
      <c r="SSE148" s="1696"/>
      <c r="SSF148" s="1696"/>
      <c r="SSG148" s="1697"/>
      <c r="SSI148" s="1646" t="s">
        <v>641</v>
      </c>
      <c r="SSJ148" s="1728" t="s">
        <v>1699</v>
      </c>
      <c r="SSK148" s="1696"/>
      <c r="SSL148" s="1696"/>
      <c r="SSM148" s="1696"/>
      <c r="SSN148" s="1696"/>
      <c r="SSO148" s="1697"/>
      <c r="SSQ148" s="1646" t="s">
        <v>641</v>
      </c>
      <c r="SSR148" s="1728" t="s">
        <v>1699</v>
      </c>
      <c r="SSS148" s="1696"/>
      <c r="SST148" s="1696"/>
      <c r="SSU148" s="1696"/>
      <c r="SSV148" s="1696"/>
      <c r="SSW148" s="1697"/>
      <c r="SSY148" s="1646" t="s">
        <v>641</v>
      </c>
      <c r="SSZ148" s="1728" t="s">
        <v>1699</v>
      </c>
      <c r="STA148" s="1696"/>
      <c r="STB148" s="1696"/>
      <c r="STC148" s="1696"/>
      <c r="STD148" s="1696"/>
      <c r="STE148" s="1697"/>
      <c r="STG148" s="1646" t="s">
        <v>641</v>
      </c>
      <c r="STH148" s="1728" t="s">
        <v>1699</v>
      </c>
      <c r="STI148" s="1696"/>
      <c r="STJ148" s="1696"/>
      <c r="STK148" s="1696"/>
      <c r="STL148" s="1696"/>
      <c r="STM148" s="1697"/>
      <c r="STO148" s="1646" t="s">
        <v>641</v>
      </c>
      <c r="STP148" s="1728" t="s">
        <v>1699</v>
      </c>
      <c r="STQ148" s="1696"/>
      <c r="STR148" s="1696"/>
      <c r="STS148" s="1696"/>
      <c r="STT148" s="1696"/>
      <c r="STU148" s="1697"/>
      <c r="STW148" s="1646" t="s">
        <v>641</v>
      </c>
      <c r="STX148" s="1728" t="s">
        <v>1699</v>
      </c>
      <c r="STY148" s="1696"/>
      <c r="STZ148" s="1696"/>
      <c r="SUA148" s="1696"/>
      <c r="SUB148" s="1696"/>
      <c r="SUC148" s="1697"/>
      <c r="SUE148" s="1646" t="s">
        <v>641</v>
      </c>
      <c r="SUF148" s="1728" t="s">
        <v>1699</v>
      </c>
      <c r="SUG148" s="1696"/>
      <c r="SUH148" s="1696"/>
      <c r="SUI148" s="1696"/>
      <c r="SUJ148" s="1696"/>
      <c r="SUK148" s="1697"/>
      <c r="SUM148" s="1646" t="s">
        <v>641</v>
      </c>
      <c r="SUN148" s="1728" t="s">
        <v>1699</v>
      </c>
      <c r="SUO148" s="1696"/>
      <c r="SUP148" s="1696"/>
      <c r="SUQ148" s="1696"/>
      <c r="SUR148" s="1696"/>
      <c r="SUS148" s="1697"/>
      <c r="SUU148" s="1646" t="s">
        <v>641</v>
      </c>
      <c r="SUV148" s="1728" t="s">
        <v>1699</v>
      </c>
      <c r="SUW148" s="1696"/>
      <c r="SUX148" s="1696"/>
      <c r="SUY148" s="1696"/>
      <c r="SUZ148" s="1696"/>
      <c r="SVA148" s="1697"/>
      <c r="SVC148" s="1646" t="s">
        <v>641</v>
      </c>
      <c r="SVD148" s="1728" t="s">
        <v>1699</v>
      </c>
      <c r="SVE148" s="1696"/>
      <c r="SVF148" s="1696"/>
      <c r="SVG148" s="1696"/>
      <c r="SVH148" s="1696"/>
      <c r="SVI148" s="1697"/>
      <c r="SVK148" s="1646" t="s">
        <v>641</v>
      </c>
      <c r="SVL148" s="1728" t="s">
        <v>1699</v>
      </c>
      <c r="SVM148" s="1696"/>
      <c r="SVN148" s="1696"/>
      <c r="SVO148" s="1696"/>
      <c r="SVP148" s="1696"/>
      <c r="SVQ148" s="1697"/>
      <c r="SVS148" s="1646" t="s">
        <v>641</v>
      </c>
      <c r="SVT148" s="1728" t="s">
        <v>1699</v>
      </c>
      <c r="SVU148" s="1696"/>
      <c r="SVV148" s="1696"/>
      <c r="SVW148" s="1696"/>
      <c r="SVX148" s="1696"/>
      <c r="SVY148" s="1697"/>
      <c r="SWA148" s="1646" t="s">
        <v>641</v>
      </c>
      <c r="SWB148" s="1728" t="s">
        <v>1699</v>
      </c>
      <c r="SWC148" s="1696"/>
      <c r="SWD148" s="1696"/>
      <c r="SWE148" s="1696"/>
      <c r="SWF148" s="1696"/>
      <c r="SWG148" s="1697"/>
      <c r="SWI148" s="1646" t="s">
        <v>641</v>
      </c>
      <c r="SWJ148" s="1728" t="s">
        <v>1699</v>
      </c>
      <c r="SWK148" s="1696"/>
      <c r="SWL148" s="1696"/>
      <c r="SWM148" s="1696"/>
      <c r="SWN148" s="1696"/>
      <c r="SWO148" s="1697"/>
      <c r="SWQ148" s="1646" t="s">
        <v>641</v>
      </c>
      <c r="SWR148" s="1728" t="s">
        <v>1699</v>
      </c>
      <c r="SWS148" s="1696"/>
      <c r="SWT148" s="1696"/>
      <c r="SWU148" s="1696"/>
      <c r="SWV148" s="1696"/>
      <c r="SWW148" s="1697"/>
      <c r="SWY148" s="1646" t="s">
        <v>641</v>
      </c>
      <c r="SWZ148" s="1728" t="s">
        <v>1699</v>
      </c>
      <c r="SXA148" s="1696"/>
      <c r="SXB148" s="1696"/>
      <c r="SXC148" s="1696"/>
      <c r="SXD148" s="1696"/>
      <c r="SXE148" s="1697"/>
      <c r="SXG148" s="1646" t="s">
        <v>641</v>
      </c>
      <c r="SXH148" s="1728" t="s">
        <v>1699</v>
      </c>
      <c r="SXI148" s="1696"/>
      <c r="SXJ148" s="1696"/>
      <c r="SXK148" s="1696"/>
      <c r="SXL148" s="1696"/>
      <c r="SXM148" s="1697"/>
      <c r="SXO148" s="1646" t="s">
        <v>641</v>
      </c>
      <c r="SXP148" s="1728" t="s">
        <v>1699</v>
      </c>
      <c r="SXQ148" s="1696"/>
      <c r="SXR148" s="1696"/>
      <c r="SXS148" s="1696"/>
      <c r="SXT148" s="1696"/>
      <c r="SXU148" s="1697"/>
      <c r="SXW148" s="1646" t="s">
        <v>641</v>
      </c>
      <c r="SXX148" s="1728" t="s">
        <v>1699</v>
      </c>
      <c r="SXY148" s="1696"/>
      <c r="SXZ148" s="1696"/>
      <c r="SYA148" s="1696"/>
      <c r="SYB148" s="1696"/>
      <c r="SYC148" s="1697"/>
      <c r="SYE148" s="1646" t="s">
        <v>641</v>
      </c>
      <c r="SYF148" s="1728" t="s">
        <v>1699</v>
      </c>
      <c r="SYG148" s="1696"/>
      <c r="SYH148" s="1696"/>
      <c r="SYI148" s="1696"/>
      <c r="SYJ148" s="1696"/>
      <c r="SYK148" s="1697"/>
      <c r="SYM148" s="1646" t="s">
        <v>641</v>
      </c>
      <c r="SYN148" s="1728" t="s">
        <v>1699</v>
      </c>
      <c r="SYO148" s="1696"/>
      <c r="SYP148" s="1696"/>
      <c r="SYQ148" s="1696"/>
      <c r="SYR148" s="1696"/>
      <c r="SYS148" s="1697"/>
      <c r="SYU148" s="1646" t="s">
        <v>641</v>
      </c>
      <c r="SYV148" s="1728" t="s">
        <v>1699</v>
      </c>
      <c r="SYW148" s="1696"/>
      <c r="SYX148" s="1696"/>
      <c r="SYY148" s="1696"/>
      <c r="SYZ148" s="1696"/>
      <c r="SZA148" s="1697"/>
      <c r="SZC148" s="1646" t="s">
        <v>641</v>
      </c>
      <c r="SZD148" s="1728" t="s">
        <v>1699</v>
      </c>
      <c r="SZE148" s="1696"/>
      <c r="SZF148" s="1696"/>
      <c r="SZG148" s="1696"/>
      <c r="SZH148" s="1696"/>
      <c r="SZI148" s="1697"/>
      <c r="SZK148" s="1646" t="s">
        <v>641</v>
      </c>
      <c r="SZL148" s="1728" t="s">
        <v>1699</v>
      </c>
      <c r="SZM148" s="1696"/>
      <c r="SZN148" s="1696"/>
      <c r="SZO148" s="1696"/>
      <c r="SZP148" s="1696"/>
      <c r="SZQ148" s="1697"/>
      <c r="SZS148" s="1646" t="s">
        <v>641</v>
      </c>
      <c r="SZT148" s="1728" t="s">
        <v>1699</v>
      </c>
      <c r="SZU148" s="1696"/>
      <c r="SZV148" s="1696"/>
      <c r="SZW148" s="1696"/>
      <c r="SZX148" s="1696"/>
      <c r="SZY148" s="1697"/>
      <c r="TAA148" s="1646" t="s">
        <v>641</v>
      </c>
      <c r="TAB148" s="1728" t="s">
        <v>1699</v>
      </c>
      <c r="TAC148" s="1696"/>
      <c r="TAD148" s="1696"/>
      <c r="TAE148" s="1696"/>
      <c r="TAF148" s="1696"/>
      <c r="TAG148" s="1697"/>
      <c r="TAI148" s="1646" t="s">
        <v>641</v>
      </c>
      <c r="TAJ148" s="1728" t="s">
        <v>1699</v>
      </c>
      <c r="TAK148" s="1696"/>
      <c r="TAL148" s="1696"/>
      <c r="TAM148" s="1696"/>
      <c r="TAN148" s="1696"/>
      <c r="TAO148" s="1697"/>
      <c r="TAQ148" s="1646" t="s">
        <v>641</v>
      </c>
      <c r="TAR148" s="1728" t="s">
        <v>1699</v>
      </c>
      <c r="TAS148" s="1696"/>
      <c r="TAT148" s="1696"/>
      <c r="TAU148" s="1696"/>
      <c r="TAV148" s="1696"/>
      <c r="TAW148" s="1697"/>
      <c r="TAY148" s="1646" t="s">
        <v>641</v>
      </c>
      <c r="TAZ148" s="1728" t="s">
        <v>1699</v>
      </c>
      <c r="TBA148" s="1696"/>
      <c r="TBB148" s="1696"/>
      <c r="TBC148" s="1696"/>
      <c r="TBD148" s="1696"/>
      <c r="TBE148" s="1697"/>
      <c r="TBG148" s="1646" t="s">
        <v>641</v>
      </c>
      <c r="TBH148" s="1728" t="s">
        <v>1699</v>
      </c>
      <c r="TBI148" s="1696"/>
      <c r="TBJ148" s="1696"/>
      <c r="TBK148" s="1696"/>
      <c r="TBL148" s="1696"/>
      <c r="TBM148" s="1697"/>
      <c r="TBO148" s="1646" t="s">
        <v>641</v>
      </c>
      <c r="TBP148" s="1728" t="s">
        <v>1699</v>
      </c>
      <c r="TBQ148" s="1696"/>
      <c r="TBR148" s="1696"/>
      <c r="TBS148" s="1696"/>
      <c r="TBT148" s="1696"/>
      <c r="TBU148" s="1697"/>
      <c r="TBW148" s="1646" t="s">
        <v>641</v>
      </c>
      <c r="TBX148" s="1728" t="s">
        <v>1699</v>
      </c>
      <c r="TBY148" s="1696"/>
      <c r="TBZ148" s="1696"/>
      <c r="TCA148" s="1696"/>
      <c r="TCB148" s="1696"/>
      <c r="TCC148" s="1697"/>
      <c r="TCE148" s="1646" t="s">
        <v>641</v>
      </c>
      <c r="TCF148" s="1728" t="s">
        <v>1699</v>
      </c>
      <c r="TCG148" s="1696"/>
      <c r="TCH148" s="1696"/>
      <c r="TCI148" s="1696"/>
      <c r="TCJ148" s="1696"/>
      <c r="TCK148" s="1697"/>
      <c r="TCM148" s="1646" t="s">
        <v>641</v>
      </c>
      <c r="TCN148" s="1728" t="s">
        <v>1699</v>
      </c>
      <c r="TCO148" s="1696"/>
      <c r="TCP148" s="1696"/>
      <c r="TCQ148" s="1696"/>
      <c r="TCR148" s="1696"/>
      <c r="TCS148" s="1697"/>
      <c r="TCU148" s="1646" t="s">
        <v>641</v>
      </c>
      <c r="TCV148" s="1728" t="s">
        <v>1699</v>
      </c>
      <c r="TCW148" s="1696"/>
      <c r="TCX148" s="1696"/>
      <c r="TCY148" s="1696"/>
      <c r="TCZ148" s="1696"/>
      <c r="TDA148" s="1697"/>
      <c r="TDC148" s="1646" t="s">
        <v>641</v>
      </c>
      <c r="TDD148" s="1728" t="s">
        <v>1699</v>
      </c>
      <c r="TDE148" s="1696"/>
      <c r="TDF148" s="1696"/>
      <c r="TDG148" s="1696"/>
      <c r="TDH148" s="1696"/>
      <c r="TDI148" s="1697"/>
      <c r="TDK148" s="1646" t="s">
        <v>641</v>
      </c>
      <c r="TDL148" s="1728" t="s">
        <v>1699</v>
      </c>
      <c r="TDM148" s="1696"/>
      <c r="TDN148" s="1696"/>
      <c r="TDO148" s="1696"/>
      <c r="TDP148" s="1696"/>
      <c r="TDQ148" s="1697"/>
      <c r="TDS148" s="1646" t="s">
        <v>641</v>
      </c>
      <c r="TDT148" s="1728" t="s">
        <v>1699</v>
      </c>
      <c r="TDU148" s="1696"/>
      <c r="TDV148" s="1696"/>
      <c r="TDW148" s="1696"/>
      <c r="TDX148" s="1696"/>
      <c r="TDY148" s="1697"/>
      <c r="TEA148" s="1646" t="s">
        <v>641</v>
      </c>
      <c r="TEB148" s="1728" t="s">
        <v>1699</v>
      </c>
      <c r="TEC148" s="1696"/>
      <c r="TED148" s="1696"/>
      <c r="TEE148" s="1696"/>
      <c r="TEF148" s="1696"/>
      <c r="TEG148" s="1697"/>
      <c r="TEI148" s="1646" t="s">
        <v>641</v>
      </c>
      <c r="TEJ148" s="1728" t="s">
        <v>1699</v>
      </c>
      <c r="TEK148" s="1696"/>
      <c r="TEL148" s="1696"/>
      <c r="TEM148" s="1696"/>
      <c r="TEN148" s="1696"/>
      <c r="TEO148" s="1697"/>
      <c r="TEQ148" s="1646" t="s">
        <v>641</v>
      </c>
      <c r="TER148" s="1728" t="s">
        <v>1699</v>
      </c>
      <c r="TES148" s="1696"/>
      <c r="TET148" s="1696"/>
      <c r="TEU148" s="1696"/>
      <c r="TEV148" s="1696"/>
      <c r="TEW148" s="1697"/>
      <c r="TEY148" s="1646" t="s">
        <v>641</v>
      </c>
      <c r="TEZ148" s="1728" t="s">
        <v>1699</v>
      </c>
      <c r="TFA148" s="1696"/>
      <c r="TFB148" s="1696"/>
      <c r="TFC148" s="1696"/>
      <c r="TFD148" s="1696"/>
      <c r="TFE148" s="1697"/>
      <c r="TFG148" s="1646" t="s">
        <v>641</v>
      </c>
      <c r="TFH148" s="1728" t="s">
        <v>1699</v>
      </c>
      <c r="TFI148" s="1696"/>
      <c r="TFJ148" s="1696"/>
      <c r="TFK148" s="1696"/>
      <c r="TFL148" s="1696"/>
      <c r="TFM148" s="1697"/>
      <c r="TFO148" s="1646" t="s">
        <v>641</v>
      </c>
      <c r="TFP148" s="1728" t="s">
        <v>1699</v>
      </c>
      <c r="TFQ148" s="1696"/>
      <c r="TFR148" s="1696"/>
      <c r="TFS148" s="1696"/>
      <c r="TFT148" s="1696"/>
      <c r="TFU148" s="1697"/>
      <c r="TFW148" s="1646" t="s">
        <v>641</v>
      </c>
      <c r="TFX148" s="1728" t="s">
        <v>1699</v>
      </c>
      <c r="TFY148" s="1696"/>
      <c r="TFZ148" s="1696"/>
      <c r="TGA148" s="1696"/>
      <c r="TGB148" s="1696"/>
      <c r="TGC148" s="1697"/>
      <c r="TGE148" s="1646" t="s">
        <v>641</v>
      </c>
      <c r="TGF148" s="1728" t="s">
        <v>1699</v>
      </c>
      <c r="TGG148" s="1696"/>
      <c r="TGH148" s="1696"/>
      <c r="TGI148" s="1696"/>
      <c r="TGJ148" s="1696"/>
      <c r="TGK148" s="1697"/>
      <c r="TGM148" s="1646" t="s">
        <v>641</v>
      </c>
      <c r="TGN148" s="1728" t="s">
        <v>1699</v>
      </c>
      <c r="TGO148" s="1696"/>
      <c r="TGP148" s="1696"/>
      <c r="TGQ148" s="1696"/>
      <c r="TGR148" s="1696"/>
      <c r="TGS148" s="1697"/>
      <c r="TGU148" s="1646" t="s">
        <v>641</v>
      </c>
      <c r="TGV148" s="1728" t="s">
        <v>1699</v>
      </c>
      <c r="TGW148" s="1696"/>
      <c r="TGX148" s="1696"/>
      <c r="TGY148" s="1696"/>
      <c r="TGZ148" s="1696"/>
      <c r="THA148" s="1697"/>
      <c r="THC148" s="1646" t="s">
        <v>641</v>
      </c>
      <c r="THD148" s="1728" t="s">
        <v>1699</v>
      </c>
      <c r="THE148" s="1696"/>
      <c r="THF148" s="1696"/>
      <c r="THG148" s="1696"/>
      <c r="THH148" s="1696"/>
      <c r="THI148" s="1697"/>
      <c r="THK148" s="1646" t="s">
        <v>641</v>
      </c>
      <c r="THL148" s="1728" t="s">
        <v>1699</v>
      </c>
      <c r="THM148" s="1696"/>
      <c r="THN148" s="1696"/>
      <c r="THO148" s="1696"/>
      <c r="THP148" s="1696"/>
      <c r="THQ148" s="1697"/>
      <c r="THS148" s="1646" t="s">
        <v>641</v>
      </c>
      <c r="THT148" s="1728" t="s">
        <v>1699</v>
      </c>
      <c r="THU148" s="1696"/>
      <c r="THV148" s="1696"/>
      <c r="THW148" s="1696"/>
      <c r="THX148" s="1696"/>
      <c r="THY148" s="1697"/>
      <c r="TIA148" s="1646" t="s">
        <v>641</v>
      </c>
      <c r="TIB148" s="1728" t="s">
        <v>1699</v>
      </c>
      <c r="TIC148" s="1696"/>
      <c r="TID148" s="1696"/>
      <c r="TIE148" s="1696"/>
      <c r="TIF148" s="1696"/>
      <c r="TIG148" s="1697"/>
      <c r="TII148" s="1646" t="s">
        <v>641</v>
      </c>
      <c r="TIJ148" s="1728" t="s">
        <v>1699</v>
      </c>
      <c r="TIK148" s="1696"/>
      <c r="TIL148" s="1696"/>
      <c r="TIM148" s="1696"/>
      <c r="TIN148" s="1696"/>
      <c r="TIO148" s="1697"/>
      <c r="TIQ148" s="1646" t="s">
        <v>641</v>
      </c>
      <c r="TIR148" s="1728" t="s">
        <v>1699</v>
      </c>
      <c r="TIS148" s="1696"/>
      <c r="TIT148" s="1696"/>
      <c r="TIU148" s="1696"/>
      <c r="TIV148" s="1696"/>
      <c r="TIW148" s="1697"/>
      <c r="TIY148" s="1646" t="s">
        <v>641</v>
      </c>
      <c r="TIZ148" s="1728" t="s">
        <v>1699</v>
      </c>
      <c r="TJA148" s="1696"/>
      <c r="TJB148" s="1696"/>
      <c r="TJC148" s="1696"/>
      <c r="TJD148" s="1696"/>
      <c r="TJE148" s="1697"/>
      <c r="TJG148" s="1646" t="s">
        <v>641</v>
      </c>
      <c r="TJH148" s="1728" t="s">
        <v>1699</v>
      </c>
      <c r="TJI148" s="1696"/>
      <c r="TJJ148" s="1696"/>
      <c r="TJK148" s="1696"/>
      <c r="TJL148" s="1696"/>
      <c r="TJM148" s="1697"/>
      <c r="TJO148" s="1646" t="s">
        <v>641</v>
      </c>
      <c r="TJP148" s="1728" t="s">
        <v>1699</v>
      </c>
      <c r="TJQ148" s="1696"/>
      <c r="TJR148" s="1696"/>
      <c r="TJS148" s="1696"/>
      <c r="TJT148" s="1696"/>
      <c r="TJU148" s="1697"/>
      <c r="TJW148" s="1646" t="s">
        <v>641</v>
      </c>
      <c r="TJX148" s="1728" t="s">
        <v>1699</v>
      </c>
      <c r="TJY148" s="1696"/>
      <c r="TJZ148" s="1696"/>
      <c r="TKA148" s="1696"/>
      <c r="TKB148" s="1696"/>
      <c r="TKC148" s="1697"/>
      <c r="TKE148" s="1646" t="s">
        <v>641</v>
      </c>
      <c r="TKF148" s="1728" t="s">
        <v>1699</v>
      </c>
      <c r="TKG148" s="1696"/>
      <c r="TKH148" s="1696"/>
      <c r="TKI148" s="1696"/>
      <c r="TKJ148" s="1696"/>
      <c r="TKK148" s="1697"/>
      <c r="TKM148" s="1646" t="s">
        <v>641</v>
      </c>
      <c r="TKN148" s="1728" t="s">
        <v>1699</v>
      </c>
      <c r="TKO148" s="1696"/>
      <c r="TKP148" s="1696"/>
      <c r="TKQ148" s="1696"/>
      <c r="TKR148" s="1696"/>
      <c r="TKS148" s="1697"/>
      <c r="TKU148" s="1646" t="s">
        <v>641</v>
      </c>
      <c r="TKV148" s="1728" t="s">
        <v>1699</v>
      </c>
      <c r="TKW148" s="1696"/>
      <c r="TKX148" s="1696"/>
      <c r="TKY148" s="1696"/>
      <c r="TKZ148" s="1696"/>
      <c r="TLA148" s="1697"/>
      <c r="TLC148" s="1646" t="s">
        <v>641</v>
      </c>
      <c r="TLD148" s="1728" t="s">
        <v>1699</v>
      </c>
      <c r="TLE148" s="1696"/>
      <c r="TLF148" s="1696"/>
      <c r="TLG148" s="1696"/>
      <c r="TLH148" s="1696"/>
      <c r="TLI148" s="1697"/>
      <c r="TLK148" s="1646" t="s">
        <v>641</v>
      </c>
      <c r="TLL148" s="1728" t="s">
        <v>1699</v>
      </c>
      <c r="TLM148" s="1696"/>
      <c r="TLN148" s="1696"/>
      <c r="TLO148" s="1696"/>
      <c r="TLP148" s="1696"/>
      <c r="TLQ148" s="1697"/>
      <c r="TLS148" s="1646" t="s">
        <v>641</v>
      </c>
      <c r="TLT148" s="1728" t="s">
        <v>1699</v>
      </c>
      <c r="TLU148" s="1696"/>
      <c r="TLV148" s="1696"/>
      <c r="TLW148" s="1696"/>
      <c r="TLX148" s="1696"/>
      <c r="TLY148" s="1697"/>
      <c r="TMA148" s="1646" t="s">
        <v>641</v>
      </c>
      <c r="TMB148" s="1728" t="s">
        <v>1699</v>
      </c>
      <c r="TMC148" s="1696"/>
      <c r="TMD148" s="1696"/>
      <c r="TME148" s="1696"/>
      <c r="TMF148" s="1696"/>
      <c r="TMG148" s="1697"/>
      <c r="TMI148" s="1646" t="s">
        <v>641</v>
      </c>
      <c r="TMJ148" s="1728" t="s">
        <v>1699</v>
      </c>
      <c r="TMK148" s="1696"/>
      <c r="TML148" s="1696"/>
      <c r="TMM148" s="1696"/>
      <c r="TMN148" s="1696"/>
      <c r="TMO148" s="1697"/>
      <c r="TMQ148" s="1646" t="s">
        <v>641</v>
      </c>
      <c r="TMR148" s="1728" t="s">
        <v>1699</v>
      </c>
      <c r="TMS148" s="1696"/>
      <c r="TMT148" s="1696"/>
      <c r="TMU148" s="1696"/>
      <c r="TMV148" s="1696"/>
      <c r="TMW148" s="1697"/>
      <c r="TMY148" s="1646" t="s">
        <v>641</v>
      </c>
      <c r="TMZ148" s="1728" t="s">
        <v>1699</v>
      </c>
      <c r="TNA148" s="1696"/>
      <c r="TNB148" s="1696"/>
      <c r="TNC148" s="1696"/>
      <c r="TND148" s="1696"/>
      <c r="TNE148" s="1697"/>
      <c r="TNG148" s="1646" t="s">
        <v>641</v>
      </c>
      <c r="TNH148" s="1728" t="s">
        <v>1699</v>
      </c>
      <c r="TNI148" s="1696"/>
      <c r="TNJ148" s="1696"/>
      <c r="TNK148" s="1696"/>
      <c r="TNL148" s="1696"/>
      <c r="TNM148" s="1697"/>
      <c r="TNO148" s="1646" t="s">
        <v>641</v>
      </c>
      <c r="TNP148" s="1728" t="s">
        <v>1699</v>
      </c>
      <c r="TNQ148" s="1696"/>
      <c r="TNR148" s="1696"/>
      <c r="TNS148" s="1696"/>
      <c r="TNT148" s="1696"/>
      <c r="TNU148" s="1697"/>
      <c r="TNW148" s="1646" t="s">
        <v>641</v>
      </c>
      <c r="TNX148" s="1728" t="s">
        <v>1699</v>
      </c>
      <c r="TNY148" s="1696"/>
      <c r="TNZ148" s="1696"/>
      <c r="TOA148" s="1696"/>
      <c r="TOB148" s="1696"/>
      <c r="TOC148" s="1697"/>
      <c r="TOE148" s="1646" t="s">
        <v>641</v>
      </c>
      <c r="TOF148" s="1728" t="s">
        <v>1699</v>
      </c>
      <c r="TOG148" s="1696"/>
      <c r="TOH148" s="1696"/>
      <c r="TOI148" s="1696"/>
      <c r="TOJ148" s="1696"/>
      <c r="TOK148" s="1697"/>
      <c r="TOM148" s="1646" t="s">
        <v>641</v>
      </c>
      <c r="TON148" s="1728" t="s">
        <v>1699</v>
      </c>
      <c r="TOO148" s="1696"/>
      <c r="TOP148" s="1696"/>
      <c r="TOQ148" s="1696"/>
      <c r="TOR148" s="1696"/>
      <c r="TOS148" s="1697"/>
      <c r="TOU148" s="1646" t="s">
        <v>641</v>
      </c>
      <c r="TOV148" s="1728" t="s">
        <v>1699</v>
      </c>
      <c r="TOW148" s="1696"/>
      <c r="TOX148" s="1696"/>
      <c r="TOY148" s="1696"/>
      <c r="TOZ148" s="1696"/>
      <c r="TPA148" s="1697"/>
      <c r="TPC148" s="1646" t="s">
        <v>641</v>
      </c>
      <c r="TPD148" s="1728" t="s">
        <v>1699</v>
      </c>
      <c r="TPE148" s="1696"/>
      <c r="TPF148" s="1696"/>
      <c r="TPG148" s="1696"/>
      <c r="TPH148" s="1696"/>
      <c r="TPI148" s="1697"/>
      <c r="TPK148" s="1646" t="s">
        <v>641</v>
      </c>
      <c r="TPL148" s="1728" t="s">
        <v>1699</v>
      </c>
      <c r="TPM148" s="1696"/>
      <c r="TPN148" s="1696"/>
      <c r="TPO148" s="1696"/>
      <c r="TPP148" s="1696"/>
      <c r="TPQ148" s="1697"/>
      <c r="TPS148" s="1646" t="s">
        <v>641</v>
      </c>
      <c r="TPT148" s="1728" t="s">
        <v>1699</v>
      </c>
      <c r="TPU148" s="1696"/>
      <c r="TPV148" s="1696"/>
      <c r="TPW148" s="1696"/>
      <c r="TPX148" s="1696"/>
      <c r="TPY148" s="1697"/>
      <c r="TQA148" s="1646" t="s">
        <v>641</v>
      </c>
      <c r="TQB148" s="1728" t="s">
        <v>1699</v>
      </c>
      <c r="TQC148" s="1696"/>
      <c r="TQD148" s="1696"/>
      <c r="TQE148" s="1696"/>
      <c r="TQF148" s="1696"/>
      <c r="TQG148" s="1697"/>
      <c r="TQI148" s="1646" t="s">
        <v>641</v>
      </c>
      <c r="TQJ148" s="1728" t="s">
        <v>1699</v>
      </c>
      <c r="TQK148" s="1696"/>
      <c r="TQL148" s="1696"/>
      <c r="TQM148" s="1696"/>
      <c r="TQN148" s="1696"/>
      <c r="TQO148" s="1697"/>
      <c r="TQQ148" s="1646" t="s">
        <v>641</v>
      </c>
      <c r="TQR148" s="1728" t="s">
        <v>1699</v>
      </c>
      <c r="TQS148" s="1696"/>
      <c r="TQT148" s="1696"/>
      <c r="TQU148" s="1696"/>
      <c r="TQV148" s="1696"/>
      <c r="TQW148" s="1697"/>
      <c r="TQY148" s="1646" t="s">
        <v>641</v>
      </c>
      <c r="TQZ148" s="1728" t="s">
        <v>1699</v>
      </c>
      <c r="TRA148" s="1696"/>
      <c r="TRB148" s="1696"/>
      <c r="TRC148" s="1696"/>
      <c r="TRD148" s="1696"/>
      <c r="TRE148" s="1697"/>
      <c r="TRG148" s="1646" t="s">
        <v>641</v>
      </c>
      <c r="TRH148" s="1728" t="s">
        <v>1699</v>
      </c>
      <c r="TRI148" s="1696"/>
      <c r="TRJ148" s="1696"/>
      <c r="TRK148" s="1696"/>
      <c r="TRL148" s="1696"/>
      <c r="TRM148" s="1697"/>
      <c r="TRO148" s="1646" t="s">
        <v>641</v>
      </c>
      <c r="TRP148" s="1728" t="s">
        <v>1699</v>
      </c>
      <c r="TRQ148" s="1696"/>
      <c r="TRR148" s="1696"/>
      <c r="TRS148" s="1696"/>
      <c r="TRT148" s="1696"/>
      <c r="TRU148" s="1697"/>
      <c r="TRW148" s="1646" t="s">
        <v>641</v>
      </c>
      <c r="TRX148" s="1728" t="s">
        <v>1699</v>
      </c>
      <c r="TRY148" s="1696"/>
      <c r="TRZ148" s="1696"/>
      <c r="TSA148" s="1696"/>
      <c r="TSB148" s="1696"/>
      <c r="TSC148" s="1697"/>
      <c r="TSE148" s="1646" t="s">
        <v>641</v>
      </c>
      <c r="TSF148" s="1728" t="s">
        <v>1699</v>
      </c>
      <c r="TSG148" s="1696"/>
      <c r="TSH148" s="1696"/>
      <c r="TSI148" s="1696"/>
      <c r="TSJ148" s="1696"/>
      <c r="TSK148" s="1697"/>
      <c r="TSM148" s="1646" t="s">
        <v>641</v>
      </c>
      <c r="TSN148" s="1728" t="s">
        <v>1699</v>
      </c>
      <c r="TSO148" s="1696"/>
      <c r="TSP148" s="1696"/>
      <c r="TSQ148" s="1696"/>
      <c r="TSR148" s="1696"/>
      <c r="TSS148" s="1697"/>
      <c r="TSU148" s="1646" t="s">
        <v>641</v>
      </c>
      <c r="TSV148" s="1728" t="s">
        <v>1699</v>
      </c>
      <c r="TSW148" s="1696"/>
      <c r="TSX148" s="1696"/>
      <c r="TSY148" s="1696"/>
      <c r="TSZ148" s="1696"/>
      <c r="TTA148" s="1697"/>
      <c r="TTC148" s="1646" t="s">
        <v>641</v>
      </c>
      <c r="TTD148" s="1728" t="s">
        <v>1699</v>
      </c>
      <c r="TTE148" s="1696"/>
      <c r="TTF148" s="1696"/>
      <c r="TTG148" s="1696"/>
      <c r="TTH148" s="1696"/>
      <c r="TTI148" s="1697"/>
      <c r="TTK148" s="1646" t="s">
        <v>641</v>
      </c>
      <c r="TTL148" s="1728" t="s">
        <v>1699</v>
      </c>
      <c r="TTM148" s="1696"/>
      <c r="TTN148" s="1696"/>
      <c r="TTO148" s="1696"/>
      <c r="TTP148" s="1696"/>
      <c r="TTQ148" s="1697"/>
      <c r="TTS148" s="1646" t="s">
        <v>641</v>
      </c>
      <c r="TTT148" s="1728" t="s">
        <v>1699</v>
      </c>
      <c r="TTU148" s="1696"/>
      <c r="TTV148" s="1696"/>
      <c r="TTW148" s="1696"/>
      <c r="TTX148" s="1696"/>
      <c r="TTY148" s="1697"/>
      <c r="TUA148" s="1646" t="s">
        <v>641</v>
      </c>
      <c r="TUB148" s="1728" t="s">
        <v>1699</v>
      </c>
      <c r="TUC148" s="1696"/>
      <c r="TUD148" s="1696"/>
      <c r="TUE148" s="1696"/>
      <c r="TUF148" s="1696"/>
      <c r="TUG148" s="1697"/>
      <c r="TUI148" s="1646" t="s">
        <v>641</v>
      </c>
      <c r="TUJ148" s="1728" t="s">
        <v>1699</v>
      </c>
      <c r="TUK148" s="1696"/>
      <c r="TUL148" s="1696"/>
      <c r="TUM148" s="1696"/>
      <c r="TUN148" s="1696"/>
      <c r="TUO148" s="1697"/>
      <c r="TUQ148" s="1646" t="s">
        <v>641</v>
      </c>
      <c r="TUR148" s="1728" t="s">
        <v>1699</v>
      </c>
      <c r="TUS148" s="1696"/>
      <c r="TUT148" s="1696"/>
      <c r="TUU148" s="1696"/>
      <c r="TUV148" s="1696"/>
      <c r="TUW148" s="1697"/>
      <c r="TUY148" s="1646" t="s">
        <v>641</v>
      </c>
      <c r="TUZ148" s="1728" t="s">
        <v>1699</v>
      </c>
      <c r="TVA148" s="1696"/>
      <c r="TVB148" s="1696"/>
      <c r="TVC148" s="1696"/>
      <c r="TVD148" s="1696"/>
      <c r="TVE148" s="1697"/>
      <c r="TVG148" s="1646" t="s">
        <v>641</v>
      </c>
      <c r="TVH148" s="1728" t="s">
        <v>1699</v>
      </c>
      <c r="TVI148" s="1696"/>
      <c r="TVJ148" s="1696"/>
      <c r="TVK148" s="1696"/>
      <c r="TVL148" s="1696"/>
      <c r="TVM148" s="1697"/>
      <c r="TVO148" s="1646" t="s">
        <v>641</v>
      </c>
      <c r="TVP148" s="1728" t="s">
        <v>1699</v>
      </c>
      <c r="TVQ148" s="1696"/>
      <c r="TVR148" s="1696"/>
      <c r="TVS148" s="1696"/>
      <c r="TVT148" s="1696"/>
      <c r="TVU148" s="1697"/>
      <c r="TVW148" s="1646" t="s">
        <v>641</v>
      </c>
      <c r="TVX148" s="1728" t="s">
        <v>1699</v>
      </c>
      <c r="TVY148" s="1696"/>
      <c r="TVZ148" s="1696"/>
      <c r="TWA148" s="1696"/>
      <c r="TWB148" s="1696"/>
      <c r="TWC148" s="1697"/>
      <c r="TWE148" s="1646" t="s">
        <v>641</v>
      </c>
      <c r="TWF148" s="1728" t="s">
        <v>1699</v>
      </c>
      <c r="TWG148" s="1696"/>
      <c r="TWH148" s="1696"/>
      <c r="TWI148" s="1696"/>
      <c r="TWJ148" s="1696"/>
      <c r="TWK148" s="1697"/>
      <c r="TWM148" s="1646" t="s">
        <v>641</v>
      </c>
      <c r="TWN148" s="1728" t="s">
        <v>1699</v>
      </c>
      <c r="TWO148" s="1696"/>
      <c r="TWP148" s="1696"/>
      <c r="TWQ148" s="1696"/>
      <c r="TWR148" s="1696"/>
      <c r="TWS148" s="1697"/>
      <c r="TWU148" s="1646" t="s">
        <v>641</v>
      </c>
      <c r="TWV148" s="1728" t="s">
        <v>1699</v>
      </c>
      <c r="TWW148" s="1696"/>
      <c r="TWX148" s="1696"/>
      <c r="TWY148" s="1696"/>
      <c r="TWZ148" s="1696"/>
      <c r="TXA148" s="1697"/>
      <c r="TXC148" s="1646" t="s">
        <v>641</v>
      </c>
      <c r="TXD148" s="1728" t="s">
        <v>1699</v>
      </c>
      <c r="TXE148" s="1696"/>
      <c r="TXF148" s="1696"/>
      <c r="TXG148" s="1696"/>
      <c r="TXH148" s="1696"/>
      <c r="TXI148" s="1697"/>
      <c r="TXK148" s="1646" t="s">
        <v>641</v>
      </c>
      <c r="TXL148" s="1728" t="s">
        <v>1699</v>
      </c>
      <c r="TXM148" s="1696"/>
      <c r="TXN148" s="1696"/>
      <c r="TXO148" s="1696"/>
      <c r="TXP148" s="1696"/>
      <c r="TXQ148" s="1697"/>
      <c r="TXS148" s="1646" t="s">
        <v>641</v>
      </c>
      <c r="TXT148" s="1728" t="s">
        <v>1699</v>
      </c>
      <c r="TXU148" s="1696"/>
      <c r="TXV148" s="1696"/>
      <c r="TXW148" s="1696"/>
      <c r="TXX148" s="1696"/>
      <c r="TXY148" s="1697"/>
      <c r="TYA148" s="1646" t="s">
        <v>641</v>
      </c>
      <c r="TYB148" s="1728" t="s">
        <v>1699</v>
      </c>
      <c r="TYC148" s="1696"/>
      <c r="TYD148" s="1696"/>
      <c r="TYE148" s="1696"/>
      <c r="TYF148" s="1696"/>
      <c r="TYG148" s="1697"/>
      <c r="TYI148" s="1646" t="s">
        <v>641</v>
      </c>
      <c r="TYJ148" s="1728" t="s">
        <v>1699</v>
      </c>
      <c r="TYK148" s="1696"/>
      <c r="TYL148" s="1696"/>
      <c r="TYM148" s="1696"/>
      <c r="TYN148" s="1696"/>
      <c r="TYO148" s="1697"/>
      <c r="TYQ148" s="1646" t="s">
        <v>641</v>
      </c>
      <c r="TYR148" s="1728" t="s">
        <v>1699</v>
      </c>
      <c r="TYS148" s="1696"/>
      <c r="TYT148" s="1696"/>
      <c r="TYU148" s="1696"/>
      <c r="TYV148" s="1696"/>
      <c r="TYW148" s="1697"/>
      <c r="TYY148" s="1646" t="s">
        <v>641</v>
      </c>
      <c r="TYZ148" s="1728" t="s">
        <v>1699</v>
      </c>
      <c r="TZA148" s="1696"/>
      <c r="TZB148" s="1696"/>
      <c r="TZC148" s="1696"/>
      <c r="TZD148" s="1696"/>
      <c r="TZE148" s="1697"/>
      <c r="TZG148" s="1646" t="s">
        <v>641</v>
      </c>
      <c r="TZH148" s="1728" t="s">
        <v>1699</v>
      </c>
      <c r="TZI148" s="1696"/>
      <c r="TZJ148" s="1696"/>
      <c r="TZK148" s="1696"/>
      <c r="TZL148" s="1696"/>
      <c r="TZM148" s="1697"/>
      <c r="TZO148" s="1646" t="s">
        <v>641</v>
      </c>
      <c r="TZP148" s="1728" t="s">
        <v>1699</v>
      </c>
      <c r="TZQ148" s="1696"/>
      <c r="TZR148" s="1696"/>
      <c r="TZS148" s="1696"/>
      <c r="TZT148" s="1696"/>
      <c r="TZU148" s="1697"/>
      <c r="TZW148" s="1646" t="s">
        <v>641</v>
      </c>
      <c r="TZX148" s="1728" t="s">
        <v>1699</v>
      </c>
      <c r="TZY148" s="1696"/>
      <c r="TZZ148" s="1696"/>
      <c r="UAA148" s="1696"/>
      <c r="UAB148" s="1696"/>
      <c r="UAC148" s="1697"/>
      <c r="UAE148" s="1646" t="s">
        <v>641</v>
      </c>
      <c r="UAF148" s="1728" t="s">
        <v>1699</v>
      </c>
      <c r="UAG148" s="1696"/>
      <c r="UAH148" s="1696"/>
      <c r="UAI148" s="1696"/>
      <c r="UAJ148" s="1696"/>
      <c r="UAK148" s="1697"/>
      <c r="UAM148" s="1646" t="s">
        <v>641</v>
      </c>
      <c r="UAN148" s="1728" t="s">
        <v>1699</v>
      </c>
      <c r="UAO148" s="1696"/>
      <c r="UAP148" s="1696"/>
      <c r="UAQ148" s="1696"/>
      <c r="UAR148" s="1696"/>
      <c r="UAS148" s="1697"/>
      <c r="UAU148" s="1646" t="s">
        <v>641</v>
      </c>
      <c r="UAV148" s="1728" t="s">
        <v>1699</v>
      </c>
      <c r="UAW148" s="1696"/>
      <c r="UAX148" s="1696"/>
      <c r="UAY148" s="1696"/>
      <c r="UAZ148" s="1696"/>
      <c r="UBA148" s="1697"/>
      <c r="UBC148" s="1646" t="s">
        <v>641</v>
      </c>
      <c r="UBD148" s="1728" t="s">
        <v>1699</v>
      </c>
      <c r="UBE148" s="1696"/>
      <c r="UBF148" s="1696"/>
      <c r="UBG148" s="1696"/>
      <c r="UBH148" s="1696"/>
      <c r="UBI148" s="1697"/>
      <c r="UBK148" s="1646" t="s">
        <v>641</v>
      </c>
      <c r="UBL148" s="1728" t="s">
        <v>1699</v>
      </c>
      <c r="UBM148" s="1696"/>
      <c r="UBN148" s="1696"/>
      <c r="UBO148" s="1696"/>
      <c r="UBP148" s="1696"/>
      <c r="UBQ148" s="1697"/>
      <c r="UBS148" s="1646" t="s">
        <v>641</v>
      </c>
      <c r="UBT148" s="1728" t="s">
        <v>1699</v>
      </c>
      <c r="UBU148" s="1696"/>
      <c r="UBV148" s="1696"/>
      <c r="UBW148" s="1696"/>
      <c r="UBX148" s="1696"/>
      <c r="UBY148" s="1697"/>
      <c r="UCA148" s="1646" t="s">
        <v>641</v>
      </c>
      <c r="UCB148" s="1728" t="s">
        <v>1699</v>
      </c>
      <c r="UCC148" s="1696"/>
      <c r="UCD148" s="1696"/>
      <c r="UCE148" s="1696"/>
      <c r="UCF148" s="1696"/>
      <c r="UCG148" s="1697"/>
      <c r="UCI148" s="1646" t="s">
        <v>641</v>
      </c>
      <c r="UCJ148" s="1728" t="s">
        <v>1699</v>
      </c>
      <c r="UCK148" s="1696"/>
      <c r="UCL148" s="1696"/>
      <c r="UCM148" s="1696"/>
      <c r="UCN148" s="1696"/>
      <c r="UCO148" s="1697"/>
      <c r="UCQ148" s="1646" t="s">
        <v>641</v>
      </c>
      <c r="UCR148" s="1728" t="s">
        <v>1699</v>
      </c>
      <c r="UCS148" s="1696"/>
      <c r="UCT148" s="1696"/>
      <c r="UCU148" s="1696"/>
      <c r="UCV148" s="1696"/>
      <c r="UCW148" s="1697"/>
      <c r="UCY148" s="1646" t="s">
        <v>641</v>
      </c>
      <c r="UCZ148" s="1728" t="s">
        <v>1699</v>
      </c>
      <c r="UDA148" s="1696"/>
      <c r="UDB148" s="1696"/>
      <c r="UDC148" s="1696"/>
      <c r="UDD148" s="1696"/>
      <c r="UDE148" s="1697"/>
      <c r="UDG148" s="1646" t="s">
        <v>641</v>
      </c>
      <c r="UDH148" s="1728" t="s">
        <v>1699</v>
      </c>
      <c r="UDI148" s="1696"/>
      <c r="UDJ148" s="1696"/>
      <c r="UDK148" s="1696"/>
      <c r="UDL148" s="1696"/>
      <c r="UDM148" s="1697"/>
      <c r="UDO148" s="1646" t="s">
        <v>641</v>
      </c>
      <c r="UDP148" s="1728" t="s">
        <v>1699</v>
      </c>
      <c r="UDQ148" s="1696"/>
      <c r="UDR148" s="1696"/>
      <c r="UDS148" s="1696"/>
      <c r="UDT148" s="1696"/>
      <c r="UDU148" s="1697"/>
      <c r="UDW148" s="1646" t="s">
        <v>641</v>
      </c>
      <c r="UDX148" s="1728" t="s">
        <v>1699</v>
      </c>
      <c r="UDY148" s="1696"/>
      <c r="UDZ148" s="1696"/>
      <c r="UEA148" s="1696"/>
      <c r="UEB148" s="1696"/>
      <c r="UEC148" s="1697"/>
      <c r="UEE148" s="1646" t="s">
        <v>641</v>
      </c>
      <c r="UEF148" s="1728" t="s">
        <v>1699</v>
      </c>
      <c r="UEG148" s="1696"/>
      <c r="UEH148" s="1696"/>
      <c r="UEI148" s="1696"/>
      <c r="UEJ148" s="1696"/>
      <c r="UEK148" s="1697"/>
      <c r="UEM148" s="1646" t="s">
        <v>641</v>
      </c>
      <c r="UEN148" s="1728" t="s">
        <v>1699</v>
      </c>
      <c r="UEO148" s="1696"/>
      <c r="UEP148" s="1696"/>
      <c r="UEQ148" s="1696"/>
      <c r="UER148" s="1696"/>
      <c r="UES148" s="1697"/>
      <c r="UEU148" s="1646" t="s">
        <v>641</v>
      </c>
      <c r="UEV148" s="1728" t="s">
        <v>1699</v>
      </c>
      <c r="UEW148" s="1696"/>
      <c r="UEX148" s="1696"/>
      <c r="UEY148" s="1696"/>
      <c r="UEZ148" s="1696"/>
      <c r="UFA148" s="1697"/>
      <c r="UFC148" s="1646" t="s">
        <v>641</v>
      </c>
      <c r="UFD148" s="1728" t="s">
        <v>1699</v>
      </c>
      <c r="UFE148" s="1696"/>
      <c r="UFF148" s="1696"/>
      <c r="UFG148" s="1696"/>
      <c r="UFH148" s="1696"/>
      <c r="UFI148" s="1697"/>
      <c r="UFK148" s="1646" t="s">
        <v>641</v>
      </c>
      <c r="UFL148" s="1728" t="s">
        <v>1699</v>
      </c>
      <c r="UFM148" s="1696"/>
      <c r="UFN148" s="1696"/>
      <c r="UFO148" s="1696"/>
      <c r="UFP148" s="1696"/>
      <c r="UFQ148" s="1697"/>
      <c r="UFS148" s="1646" t="s">
        <v>641</v>
      </c>
      <c r="UFT148" s="1728" t="s">
        <v>1699</v>
      </c>
      <c r="UFU148" s="1696"/>
      <c r="UFV148" s="1696"/>
      <c r="UFW148" s="1696"/>
      <c r="UFX148" s="1696"/>
      <c r="UFY148" s="1697"/>
      <c r="UGA148" s="1646" t="s">
        <v>641</v>
      </c>
      <c r="UGB148" s="1728" t="s">
        <v>1699</v>
      </c>
      <c r="UGC148" s="1696"/>
      <c r="UGD148" s="1696"/>
      <c r="UGE148" s="1696"/>
      <c r="UGF148" s="1696"/>
      <c r="UGG148" s="1697"/>
      <c r="UGI148" s="1646" t="s">
        <v>641</v>
      </c>
      <c r="UGJ148" s="1728" t="s">
        <v>1699</v>
      </c>
      <c r="UGK148" s="1696"/>
      <c r="UGL148" s="1696"/>
      <c r="UGM148" s="1696"/>
      <c r="UGN148" s="1696"/>
      <c r="UGO148" s="1697"/>
      <c r="UGQ148" s="1646" t="s">
        <v>641</v>
      </c>
      <c r="UGR148" s="1728" t="s">
        <v>1699</v>
      </c>
      <c r="UGS148" s="1696"/>
      <c r="UGT148" s="1696"/>
      <c r="UGU148" s="1696"/>
      <c r="UGV148" s="1696"/>
      <c r="UGW148" s="1697"/>
      <c r="UGY148" s="1646" t="s">
        <v>641</v>
      </c>
      <c r="UGZ148" s="1728" t="s">
        <v>1699</v>
      </c>
      <c r="UHA148" s="1696"/>
      <c r="UHB148" s="1696"/>
      <c r="UHC148" s="1696"/>
      <c r="UHD148" s="1696"/>
      <c r="UHE148" s="1697"/>
      <c r="UHG148" s="1646" t="s">
        <v>641</v>
      </c>
      <c r="UHH148" s="1728" t="s">
        <v>1699</v>
      </c>
      <c r="UHI148" s="1728"/>
      <c r="UHJ148" s="1728"/>
      <c r="UHK148" s="1728"/>
      <c r="UHL148" s="1728"/>
      <c r="UHM148" s="1728"/>
    </row>
    <row r="149" spans="2:14417" ht="39" customHeight="1" x14ac:dyDescent="0.2">
      <c r="B149" s="1870"/>
      <c r="C149" s="1396" t="s">
        <v>4374</v>
      </c>
      <c r="D149" s="1874" t="s">
        <v>3569</v>
      </c>
      <c r="E149" s="1913"/>
      <c r="F149" s="1913"/>
      <c r="G149" s="1913"/>
      <c r="H149" s="1914"/>
      <c r="J149" s="1870"/>
      <c r="K149" s="1396" t="s">
        <v>4374</v>
      </c>
      <c r="L149" s="1874" t="s">
        <v>3569</v>
      </c>
      <c r="M149" s="1913"/>
      <c r="N149" s="1913"/>
      <c r="O149" s="1913"/>
      <c r="P149" s="1914"/>
      <c r="R149" s="1870"/>
      <c r="S149" s="1485" t="s">
        <v>4374</v>
      </c>
      <c r="T149" s="1859" t="s">
        <v>3569</v>
      </c>
      <c r="U149" s="2077"/>
      <c r="V149" s="2077"/>
      <c r="W149" s="2077"/>
      <c r="X149" s="2078"/>
      <c r="Y149" s="1411"/>
      <c r="Z149" s="1392"/>
      <c r="AA149" s="1392"/>
      <c r="AB149" s="1392"/>
      <c r="AC149" s="1392"/>
      <c r="AD149" s="1392"/>
      <c r="AF149" s="1921"/>
      <c r="AG149" s="463"/>
      <c r="AH149" s="1912"/>
      <c r="AI149" s="1912"/>
      <c r="AJ149" s="1912"/>
      <c r="AK149" s="1912"/>
      <c r="AL149" s="1912"/>
      <c r="AM149" s="1912"/>
      <c r="AN149" s="1912"/>
      <c r="AO149" s="1912"/>
      <c r="AQ149" s="1921"/>
      <c r="AR149" s="463"/>
      <c r="AS149" s="1912"/>
      <c r="AT149" s="1912"/>
      <c r="AU149" s="1912"/>
      <c r="AV149" s="1912"/>
      <c r="AW149" s="1912"/>
      <c r="AY149" s="1647"/>
      <c r="AZ149" s="1184" t="s">
        <v>451</v>
      </c>
      <c r="BA149" s="1732" t="s">
        <v>1379</v>
      </c>
      <c r="BB149" s="1733"/>
      <c r="BC149" s="1733"/>
      <c r="BD149" s="1733"/>
      <c r="BE149" s="1734"/>
      <c r="BG149" s="1647"/>
      <c r="BH149" s="1184" t="s">
        <v>451</v>
      </c>
      <c r="BI149" s="1732" t="s">
        <v>1379</v>
      </c>
      <c r="BJ149" s="1733"/>
      <c r="BK149" s="1733"/>
      <c r="BL149" s="1733"/>
      <c r="BM149" s="1734"/>
      <c r="BO149" s="1647"/>
      <c r="BP149" s="1184" t="s">
        <v>451</v>
      </c>
      <c r="BQ149" s="1732" t="s">
        <v>1379</v>
      </c>
      <c r="BR149" s="1733"/>
      <c r="BS149" s="1733"/>
      <c r="BT149" s="1733"/>
      <c r="BU149" s="1734"/>
      <c r="BW149" s="1647"/>
      <c r="BX149" s="1184" t="s">
        <v>451</v>
      </c>
      <c r="BY149" s="1732" t="s">
        <v>1379</v>
      </c>
      <c r="BZ149" s="1733"/>
      <c r="CA149" s="1733"/>
      <c r="CB149" s="1733"/>
      <c r="CC149" s="1734"/>
      <c r="CE149" s="1647"/>
      <c r="CF149" s="1184" t="s">
        <v>451</v>
      </c>
      <c r="CG149" s="1732" t="s">
        <v>1379</v>
      </c>
      <c r="CH149" s="1733"/>
      <c r="CI149" s="1733"/>
      <c r="CJ149" s="1733"/>
      <c r="CK149" s="1734"/>
      <c r="CM149" s="1647"/>
      <c r="CN149" s="1184" t="s">
        <v>451</v>
      </c>
      <c r="CO149" s="1732" t="s">
        <v>1379</v>
      </c>
      <c r="CP149" s="1733"/>
      <c r="CQ149" s="1733"/>
      <c r="CR149" s="1733"/>
      <c r="CS149" s="1734"/>
      <c r="CU149" s="1647"/>
      <c r="CV149" s="1184" t="s">
        <v>451</v>
      </c>
      <c r="CW149" s="1732" t="s">
        <v>1379</v>
      </c>
      <c r="CX149" s="1733"/>
      <c r="CY149" s="1733"/>
      <c r="CZ149" s="1733"/>
      <c r="DA149" s="1734"/>
      <c r="DC149" s="1647"/>
      <c r="DD149" s="1184" t="s">
        <v>451</v>
      </c>
      <c r="DE149" s="1732" t="s">
        <v>1379</v>
      </c>
      <c r="DF149" s="1733"/>
      <c r="DG149" s="1733"/>
      <c r="DH149" s="1733"/>
      <c r="DI149" s="1734"/>
      <c r="DK149" s="1647"/>
      <c r="DL149" s="1184" t="s">
        <v>451</v>
      </c>
      <c r="DM149" s="1732" t="s">
        <v>1379</v>
      </c>
      <c r="DN149" s="1733"/>
      <c r="DO149" s="1733"/>
      <c r="DP149" s="1733"/>
      <c r="DQ149" s="1734"/>
      <c r="DS149" s="1647"/>
      <c r="DT149" s="1184" t="s">
        <v>451</v>
      </c>
      <c r="DU149" s="1732" t="s">
        <v>1379</v>
      </c>
      <c r="DV149" s="1733"/>
      <c r="DW149" s="1733"/>
      <c r="DX149" s="1733"/>
      <c r="DY149" s="1734"/>
      <c r="EA149" s="1647"/>
      <c r="EB149" s="1184" t="s">
        <v>451</v>
      </c>
      <c r="EC149" s="1732" t="s">
        <v>1379</v>
      </c>
      <c r="ED149" s="1733"/>
      <c r="EE149" s="1733"/>
      <c r="EF149" s="1733"/>
      <c r="EG149" s="1734"/>
      <c r="EI149" s="1647"/>
      <c r="EJ149" s="1184" t="s">
        <v>451</v>
      </c>
      <c r="EK149" s="1732" t="s">
        <v>1379</v>
      </c>
      <c r="EL149" s="1733"/>
      <c r="EM149" s="1733"/>
      <c r="EN149" s="1733"/>
      <c r="EO149" s="1734"/>
      <c r="EQ149" s="1647"/>
      <c r="ER149" s="1184" t="s">
        <v>451</v>
      </c>
      <c r="ES149" s="1732" t="s">
        <v>1379</v>
      </c>
      <c r="ET149" s="1733"/>
      <c r="EU149" s="1733"/>
      <c r="EV149" s="1733"/>
      <c r="EW149" s="1734"/>
      <c r="EY149" s="1647"/>
      <c r="EZ149" s="1184" t="s">
        <v>451</v>
      </c>
      <c r="FA149" s="1732" t="s">
        <v>1379</v>
      </c>
      <c r="FB149" s="1733"/>
      <c r="FC149" s="1733"/>
      <c r="FD149" s="1733"/>
      <c r="FE149" s="1734"/>
      <c r="FG149" s="1647"/>
      <c r="FH149" s="1184" t="s">
        <v>451</v>
      </c>
      <c r="FI149" s="1732" t="s">
        <v>1379</v>
      </c>
      <c r="FJ149" s="1733"/>
      <c r="FK149" s="1733"/>
      <c r="FL149" s="1733"/>
      <c r="FM149" s="1734"/>
      <c r="FO149" s="1647"/>
      <c r="FP149" s="1184" t="s">
        <v>451</v>
      </c>
      <c r="FQ149" s="1732" t="s">
        <v>1379</v>
      </c>
      <c r="FR149" s="1733"/>
      <c r="FS149" s="1733"/>
      <c r="FT149" s="1733"/>
      <c r="FU149" s="1734"/>
      <c r="FW149" s="1647"/>
      <c r="FX149" s="1184" t="s">
        <v>451</v>
      </c>
      <c r="FY149" s="1732" t="s">
        <v>1379</v>
      </c>
      <c r="FZ149" s="1733"/>
      <c r="GA149" s="1733"/>
      <c r="GB149" s="1733"/>
      <c r="GC149" s="1734"/>
      <c r="GE149" s="1647"/>
      <c r="GF149" s="1184" t="s">
        <v>451</v>
      </c>
      <c r="GG149" s="1732" t="s">
        <v>1379</v>
      </c>
      <c r="GH149" s="1733"/>
      <c r="GI149" s="1733"/>
      <c r="GJ149" s="1733"/>
      <c r="GK149" s="1734"/>
      <c r="GM149" s="1647"/>
      <c r="GN149" s="1184" t="s">
        <v>451</v>
      </c>
      <c r="GO149" s="1732" t="s">
        <v>1379</v>
      </c>
      <c r="GP149" s="1733"/>
      <c r="GQ149" s="1733"/>
      <c r="GR149" s="1733"/>
      <c r="GS149" s="1734"/>
      <c r="GU149" s="1647"/>
      <c r="GV149" s="1184" t="s">
        <v>451</v>
      </c>
      <c r="GW149" s="1732" t="s">
        <v>1379</v>
      </c>
      <c r="GX149" s="1733"/>
      <c r="GY149" s="1733"/>
      <c r="GZ149" s="1733"/>
      <c r="HA149" s="1734"/>
      <c r="HC149" s="1647"/>
      <c r="HD149" s="1184" t="s">
        <v>451</v>
      </c>
      <c r="HE149" s="1732" t="s">
        <v>1379</v>
      </c>
      <c r="HF149" s="1733"/>
      <c r="HG149" s="1733"/>
      <c r="HH149" s="1733"/>
      <c r="HI149" s="1734"/>
      <c r="HK149" s="1647"/>
      <c r="HL149" s="1184" t="s">
        <v>451</v>
      </c>
      <c r="HM149" s="1732" t="s">
        <v>1379</v>
      </c>
      <c r="HN149" s="1733"/>
      <c r="HO149" s="1733"/>
      <c r="HP149" s="1733"/>
      <c r="HQ149" s="1734"/>
      <c r="HS149" s="1647"/>
      <c r="HT149" s="1184" t="s">
        <v>451</v>
      </c>
      <c r="HU149" s="1732" t="s">
        <v>1379</v>
      </c>
      <c r="HV149" s="1733"/>
      <c r="HW149" s="1733"/>
      <c r="HX149" s="1733"/>
      <c r="HY149" s="1734"/>
      <c r="IA149" s="1647"/>
      <c r="IB149" s="1184" t="s">
        <v>451</v>
      </c>
      <c r="IC149" s="1732" t="s">
        <v>1379</v>
      </c>
      <c r="ID149" s="1733"/>
      <c r="IE149" s="1733"/>
      <c r="IF149" s="1733"/>
      <c r="IG149" s="1734"/>
      <c r="II149" s="1647"/>
      <c r="IJ149" s="1184" t="s">
        <v>451</v>
      </c>
      <c r="IK149" s="1732" t="s">
        <v>1379</v>
      </c>
      <c r="IL149" s="1733"/>
      <c r="IM149" s="1733"/>
      <c r="IN149" s="1733"/>
      <c r="IO149" s="1734"/>
      <c r="IQ149" s="1647"/>
      <c r="IR149" s="1184" t="s">
        <v>451</v>
      </c>
      <c r="IS149" s="1732" t="s">
        <v>1379</v>
      </c>
      <c r="IT149" s="1733"/>
      <c r="IU149" s="1733"/>
      <c r="IV149" s="1733"/>
      <c r="IW149" s="1734"/>
      <c r="IY149" s="1647"/>
      <c r="IZ149" s="1184" t="s">
        <v>451</v>
      </c>
      <c r="JA149" s="1732" t="s">
        <v>1379</v>
      </c>
      <c r="JB149" s="1733"/>
      <c r="JC149" s="1733"/>
      <c r="JD149" s="1733"/>
      <c r="JE149" s="1734"/>
      <c r="JG149" s="1647"/>
      <c r="JH149" s="1184" t="s">
        <v>451</v>
      </c>
      <c r="JI149" s="1732" t="s">
        <v>1379</v>
      </c>
      <c r="JJ149" s="1733"/>
      <c r="JK149" s="1733"/>
      <c r="JL149" s="1733"/>
      <c r="JM149" s="1734"/>
      <c r="JO149" s="1647"/>
      <c r="JP149" s="1184" t="s">
        <v>451</v>
      </c>
      <c r="JQ149" s="1732" t="s">
        <v>1379</v>
      </c>
      <c r="JR149" s="1733"/>
      <c r="JS149" s="1733"/>
      <c r="JT149" s="1733"/>
      <c r="JU149" s="1734"/>
      <c r="JW149" s="1647"/>
      <c r="JX149" s="1184" t="s">
        <v>451</v>
      </c>
      <c r="JY149" s="1732" t="s">
        <v>1379</v>
      </c>
      <c r="JZ149" s="1733"/>
      <c r="KA149" s="1733"/>
      <c r="KB149" s="1733"/>
      <c r="KC149" s="1734"/>
      <c r="KE149" s="1647"/>
      <c r="KF149" s="1184" t="s">
        <v>451</v>
      </c>
      <c r="KG149" s="1732" t="s">
        <v>1379</v>
      </c>
      <c r="KH149" s="1733"/>
      <c r="KI149" s="1733"/>
      <c r="KJ149" s="1733"/>
      <c r="KK149" s="1734"/>
      <c r="KM149" s="1647"/>
      <c r="KN149" s="1184" t="s">
        <v>451</v>
      </c>
      <c r="KO149" s="1732" t="s">
        <v>1379</v>
      </c>
      <c r="KP149" s="1733"/>
      <c r="KQ149" s="1733"/>
      <c r="KR149" s="1733"/>
      <c r="KS149" s="1734"/>
      <c r="KU149" s="1647"/>
      <c r="KV149" s="1184" t="s">
        <v>451</v>
      </c>
      <c r="KW149" s="1732" t="s">
        <v>1379</v>
      </c>
      <c r="KX149" s="1733"/>
      <c r="KY149" s="1733"/>
      <c r="KZ149" s="1733"/>
      <c r="LA149" s="1734"/>
      <c r="LC149" s="1647"/>
      <c r="LD149" s="1184" t="s">
        <v>451</v>
      </c>
      <c r="LE149" s="1732" t="s">
        <v>1379</v>
      </c>
      <c r="LF149" s="1733"/>
      <c r="LG149" s="1733"/>
      <c r="LH149" s="1733"/>
      <c r="LI149" s="1734"/>
      <c r="LK149" s="1647"/>
      <c r="LL149" s="1184" t="s">
        <v>451</v>
      </c>
      <c r="LM149" s="1732" t="s">
        <v>1379</v>
      </c>
      <c r="LN149" s="1733"/>
      <c r="LO149" s="1733"/>
      <c r="LP149" s="1733"/>
      <c r="LQ149" s="1734"/>
      <c r="LS149" s="1647"/>
      <c r="LT149" s="1184" t="s">
        <v>451</v>
      </c>
      <c r="LU149" s="1732" t="s">
        <v>1379</v>
      </c>
      <c r="LV149" s="1733"/>
      <c r="LW149" s="1733"/>
      <c r="LX149" s="1733"/>
      <c r="LY149" s="1734"/>
      <c r="MA149" s="1647"/>
      <c r="MB149" s="1184" t="s">
        <v>451</v>
      </c>
      <c r="MC149" s="1732" t="s">
        <v>1379</v>
      </c>
      <c r="MD149" s="1733"/>
      <c r="ME149" s="1733"/>
      <c r="MF149" s="1733"/>
      <c r="MG149" s="1734"/>
      <c r="MI149" s="1647"/>
      <c r="MJ149" s="1184" t="s">
        <v>451</v>
      </c>
      <c r="MK149" s="1732" t="s">
        <v>1379</v>
      </c>
      <c r="ML149" s="1733"/>
      <c r="MM149" s="1733"/>
      <c r="MN149" s="1733"/>
      <c r="MO149" s="1734"/>
      <c r="MQ149" s="1647"/>
      <c r="MR149" s="1184" t="s">
        <v>451</v>
      </c>
      <c r="MS149" s="1732" t="s">
        <v>1379</v>
      </c>
      <c r="MT149" s="1733"/>
      <c r="MU149" s="1733"/>
      <c r="MV149" s="1733"/>
      <c r="MW149" s="1734"/>
      <c r="MY149" s="1647"/>
      <c r="MZ149" s="1184" t="s">
        <v>451</v>
      </c>
      <c r="NA149" s="1732" t="s">
        <v>1379</v>
      </c>
      <c r="NB149" s="1733"/>
      <c r="NC149" s="1733"/>
      <c r="ND149" s="1733"/>
      <c r="NE149" s="1734"/>
      <c r="NG149" s="1647"/>
      <c r="NH149" s="1184" t="s">
        <v>451</v>
      </c>
      <c r="NI149" s="1732" t="s">
        <v>1379</v>
      </c>
      <c r="NJ149" s="1733"/>
      <c r="NK149" s="1733"/>
      <c r="NL149" s="1733"/>
      <c r="NM149" s="1734"/>
      <c r="NO149" s="1647"/>
      <c r="NP149" s="1184" t="s">
        <v>451</v>
      </c>
      <c r="NQ149" s="1732" t="s">
        <v>1379</v>
      </c>
      <c r="NR149" s="1733"/>
      <c r="NS149" s="1733"/>
      <c r="NT149" s="1733"/>
      <c r="NU149" s="1734"/>
      <c r="NW149" s="1647"/>
      <c r="NX149" s="1184" t="s">
        <v>451</v>
      </c>
      <c r="NY149" s="1732" t="s">
        <v>1379</v>
      </c>
      <c r="NZ149" s="1733"/>
      <c r="OA149" s="1733"/>
      <c r="OB149" s="1733"/>
      <c r="OC149" s="1734"/>
      <c r="OE149" s="1647"/>
      <c r="OF149" s="1184" t="s">
        <v>451</v>
      </c>
      <c r="OG149" s="1732" t="s">
        <v>1379</v>
      </c>
      <c r="OH149" s="1733"/>
      <c r="OI149" s="1733"/>
      <c r="OJ149" s="1733"/>
      <c r="OK149" s="1734"/>
      <c r="OM149" s="1647"/>
      <c r="ON149" s="1184" t="s">
        <v>451</v>
      </c>
      <c r="OO149" s="1732" t="s">
        <v>1379</v>
      </c>
      <c r="OP149" s="1733"/>
      <c r="OQ149" s="1733"/>
      <c r="OR149" s="1733"/>
      <c r="OS149" s="1734"/>
      <c r="OU149" s="1647"/>
      <c r="OV149" s="1184" t="s">
        <v>451</v>
      </c>
      <c r="OW149" s="1732" t="s">
        <v>1379</v>
      </c>
      <c r="OX149" s="1733"/>
      <c r="OY149" s="1733"/>
      <c r="OZ149" s="1733"/>
      <c r="PA149" s="1734"/>
      <c r="PC149" s="1647"/>
      <c r="PD149" s="1184" t="s">
        <v>451</v>
      </c>
      <c r="PE149" s="1732" t="s">
        <v>1379</v>
      </c>
      <c r="PF149" s="1733"/>
      <c r="PG149" s="1733"/>
      <c r="PH149" s="1733"/>
      <c r="PI149" s="1734"/>
      <c r="PK149" s="1647"/>
      <c r="PL149" s="1184" t="s">
        <v>451</v>
      </c>
      <c r="PM149" s="1732" t="s">
        <v>1379</v>
      </c>
      <c r="PN149" s="1733"/>
      <c r="PO149" s="1733"/>
      <c r="PP149" s="1733"/>
      <c r="PQ149" s="1734"/>
      <c r="PS149" s="1647"/>
      <c r="PT149" s="1184" t="s">
        <v>451</v>
      </c>
      <c r="PU149" s="1732" t="s">
        <v>1379</v>
      </c>
      <c r="PV149" s="1733"/>
      <c r="PW149" s="1733"/>
      <c r="PX149" s="1733"/>
      <c r="PY149" s="1734"/>
      <c r="QA149" s="1647"/>
      <c r="QB149" s="1184" t="s">
        <v>451</v>
      </c>
      <c r="QC149" s="1732" t="s">
        <v>1379</v>
      </c>
      <c r="QD149" s="1733"/>
      <c r="QE149" s="1733"/>
      <c r="QF149" s="1733"/>
      <c r="QG149" s="1734"/>
      <c r="QI149" s="1647"/>
      <c r="QJ149" s="1184" t="s">
        <v>451</v>
      </c>
      <c r="QK149" s="1732" t="s">
        <v>1379</v>
      </c>
      <c r="QL149" s="1733"/>
      <c r="QM149" s="1733"/>
      <c r="QN149" s="1733"/>
      <c r="QO149" s="1734"/>
      <c r="QQ149" s="1647"/>
      <c r="QR149" s="1184" t="s">
        <v>451</v>
      </c>
      <c r="QS149" s="1732" t="s">
        <v>1379</v>
      </c>
      <c r="QT149" s="1733"/>
      <c r="QU149" s="1733"/>
      <c r="QV149" s="1733"/>
      <c r="QW149" s="1734"/>
      <c r="QY149" s="1647"/>
      <c r="QZ149" s="1184" t="s">
        <v>451</v>
      </c>
      <c r="RA149" s="1732" t="s">
        <v>1379</v>
      </c>
      <c r="RB149" s="1733"/>
      <c r="RC149" s="1733"/>
      <c r="RD149" s="1733"/>
      <c r="RE149" s="1734"/>
      <c r="RG149" s="1647"/>
      <c r="RH149" s="1184" t="s">
        <v>451</v>
      </c>
      <c r="RI149" s="1732" t="s">
        <v>1379</v>
      </c>
      <c r="RJ149" s="1733"/>
      <c r="RK149" s="1733"/>
      <c r="RL149" s="1733"/>
      <c r="RM149" s="1734"/>
      <c r="RO149" s="1647"/>
      <c r="RP149" s="1184" t="s">
        <v>451</v>
      </c>
      <c r="RQ149" s="1732" t="s">
        <v>1379</v>
      </c>
      <c r="RR149" s="1733"/>
      <c r="RS149" s="1733"/>
      <c r="RT149" s="1733"/>
      <c r="RU149" s="1734"/>
      <c r="RW149" s="1647"/>
      <c r="RX149" s="1184" t="s">
        <v>451</v>
      </c>
      <c r="RY149" s="1732" t="s">
        <v>1379</v>
      </c>
      <c r="RZ149" s="1733"/>
      <c r="SA149" s="1733"/>
      <c r="SB149" s="1733"/>
      <c r="SC149" s="1734"/>
      <c r="SE149" s="1647"/>
      <c r="SF149" s="1184" t="s">
        <v>451</v>
      </c>
      <c r="SG149" s="1732" t="s">
        <v>1379</v>
      </c>
      <c r="SH149" s="1733"/>
      <c r="SI149" s="1733"/>
      <c r="SJ149" s="1733"/>
      <c r="SK149" s="1734"/>
      <c r="SM149" s="1647"/>
      <c r="SN149" s="1184" t="s">
        <v>451</v>
      </c>
      <c r="SO149" s="1732" t="s">
        <v>1379</v>
      </c>
      <c r="SP149" s="1733"/>
      <c r="SQ149" s="1733"/>
      <c r="SR149" s="1733"/>
      <c r="SS149" s="1734"/>
      <c r="SU149" s="1647"/>
      <c r="SV149" s="1184" t="s">
        <v>451</v>
      </c>
      <c r="SW149" s="1732" t="s">
        <v>1379</v>
      </c>
      <c r="SX149" s="1733"/>
      <c r="SY149" s="1733"/>
      <c r="SZ149" s="1733"/>
      <c r="TA149" s="1734"/>
      <c r="TC149" s="1647"/>
      <c r="TD149" s="1184" t="s">
        <v>451</v>
      </c>
      <c r="TE149" s="1732" t="s">
        <v>1379</v>
      </c>
      <c r="TF149" s="1733"/>
      <c r="TG149" s="1733"/>
      <c r="TH149" s="1733"/>
      <c r="TI149" s="1734"/>
      <c r="TK149" s="1647"/>
      <c r="TL149" s="1184" t="s">
        <v>451</v>
      </c>
      <c r="TM149" s="1732" t="s">
        <v>1379</v>
      </c>
      <c r="TN149" s="1733"/>
      <c r="TO149" s="1733"/>
      <c r="TP149" s="1733"/>
      <c r="TQ149" s="1734"/>
      <c r="TS149" s="1647"/>
      <c r="TT149" s="1184" t="s">
        <v>451</v>
      </c>
      <c r="TU149" s="1732" t="s">
        <v>1379</v>
      </c>
      <c r="TV149" s="1733"/>
      <c r="TW149" s="1733"/>
      <c r="TX149" s="1733"/>
      <c r="TY149" s="1734"/>
      <c r="UA149" s="1647"/>
      <c r="UB149" s="1184" t="s">
        <v>451</v>
      </c>
      <c r="UC149" s="1732" t="s">
        <v>1379</v>
      </c>
      <c r="UD149" s="1733"/>
      <c r="UE149" s="1733"/>
      <c r="UF149" s="1733"/>
      <c r="UG149" s="1734"/>
      <c r="UI149" s="1647"/>
      <c r="UJ149" s="1184" t="s">
        <v>451</v>
      </c>
      <c r="UK149" s="1732" t="s">
        <v>1379</v>
      </c>
      <c r="UL149" s="1733"/>
      <c r="UM149" s="1733"/>
      <c r="UN149" s="1733"/>
      <c r="UO149" s="1734"/>
      <c r="UQ149" s="1647"/>
      <c r="UR149" s="1184" t="s">
        <v>451</v>
      </c>
      <c r="US149" s="1732" t="s">
        <v>1379</v>
      </c>
      <c r="UT149" s="1733"/>
      <c r="UU149" s="1733"/>
      <c r="UV149" s="1733"/>
      <c r="UW149" s="1734"/>
      <c r="UY149" s="1647"/>
      <c r="UZ149" s="1184" t="s">
        <v>451</v>
      </c>
      <c r="VA149" s="1732" t="s">
        <v>1379</v>
      </c>
      <c r="VB149" s="1733"/>
      <c r="VC149" s="1733"/>
      <c r="VD149" s="1733"/>
      <c r="VE149" s="1734"/>
      <c r="VG149" s="1647"/>
      <c r="VH149" s="1184" t="s">
        <v>451</v>
      </c>
      <c r="VI149" s="1732" t="s">
        <v>1379</v>
      </c>
      <c r="VJ149" s="1733"/>
      <c r="VK149" s="1733"/>
      <c r="VL149" s="1733"/>
      <c r="VM149" s="1734"/>
      <c r="VO149" s="1647"/>
      <c r="VP149" s="1184" t="s">
        <v>451</v>
      </c>
      <c r="VQ149" s="1732" t="s">
        <v>1379</v>
      </c>
      <c r="VR149" s="1733"/>
      <c r="VS149" s="1733"/>
      <c r="VT149" s="1733"/>
      <c r="VU149" s="1734"/>
      <c r="VW149" s="1647"/>
      <c r="VX149" s="1184" t="s">
        <v>451</v>
      </c>
      <c r="VY149" s="1732" t="s">
        <v>1379</v>
      </c>
      <c r="VZ149" s="1733"/>
      <c r="WA149" s="1733"/>
      <c r="WB149" s="1733"/>
      <c r="WC149" s="1734"/>
      <c r="WE149" s="1647"/>
      <c r="WF149" s="1184" t="s">
        <v>451</v>
      </c>
      <c r="WG149" s="1732" t="s">
        <v>1379</v>
      </c>
      <c r="WH149" s="1733"/>
      <c r="WI149" s="1733"/>
      <c r="WJ149" s="1733"/>
      <c r="WK149" s="1734"/>
      <c r="WM149" s="1647"/>
      <c r="WN149" s="1184" t="s">
        <v>451</v>
      </c>
      <c r="WO149" s="1732" t="s">
        <v>1379</v>
      </c>
      <c r="WP149" s="1733"/>
      <c r="WQ149" s="1733"/>
      <c r="WR149" s="1733"/>
      <c r="WS149" s="1734"/>
      <c r="WU149" s="1647"/>
      <c r="WV149" s="1184" t="s">
        <v>451</v>
      </c>
      <c r="WW149" s="1732" t="s">
        <v>1379</v>
      </c>
      <c r="WX149" s="1733"/>
      <c r="WY149" s="1733"/>
      <c r="WZ149" s="1733"/>
      <c r="XA149" s="1734"/>
      <c r="XC149" s="1647"/>
      <c r="XD149" s="1184" t="s">
        <v>451</v>
      </c>
      <c r="XE149" s="1732" t="s">
        <v>1379</v>
      </c>
      <c r="XF149" s="1733"/>
      <c r="XG149" s="1733"/>
      <c r="XH149" s="1733"/>
      <c r="XI149" s="1734"/>
      <c r="XK149" s="1647"/>
      <c r="XL149" s="1184" t="s">
        <v>451</v>
      </c>
      <c r="XM149" s="1732" t="s">
        <v>1379</v>
      </c>
      <c r="XN149" s="1733"/>
      <c r="XO149" s="1733"/>
      <c r="XP149" s="1733"/>
      <c r="XQ149" s="1734"/>
      <c r="XS149" s="1647"/>
      <c r="XT149" s="1184" t="s">
        <v>451</v>
      </c>
      <c r="XU149" s="1732" t="s">
        <v>1379</v>
      </c>
      <c r="XV149" s="1733"/>
      <c r="XW149" s="1733"/>
      <c r="XX149" s="1733"/>
      <c r="XY149" s="1734"/>
      <c r="YA149" s="1647"/>
      <c r="YB149" s="1184" t="s">
        <v>451</v>
      </c>
      <c r="YC149" s="1732" t="s">
        <v>1379</v>
      </c>
      <c r="YD149" s="1733"/>
      <c r="YE149" s="1733"/>
      <c r="YF149" s="1733"/>
      <c r="YG149" s="1734"/>
      <c r="YI149" s="1647"/>
      <c r="YJ149" s="1184" t="s">
        <v>451</v>
      </c>
      <c r="YK149" s="1732" t="s">
        <v>1379</v>
      </c>
      <c r="YL149" s="1733"/>
      <c r="YM149" s="1733"/>
      <c r="YN149" s="1733"/>
      <c r="YO149" s="1734"/>
      <c r="YQ149" s="1647"/>
      <c r="YR149" s="1184" t="s">
        <v>451</v>
      </c>
      <c r="YS149" s="1732" t="s">
        <v>1379</v>
      </c>
      <c r="YT149" s="1733"/>
      <c r="YU149" s="1733"/>
      <c r="YV149" s="1733"/>
      <c r="YW149" s="1734"/>
      <c r="YY149" s="1647"/>
      <c r="YZ149" s="1184" t="s">
        <v>451</v>
      </c>
      <c r="ZA149" s="1732" t="s">
        <v>1379</v>
      </c>
      <c r="ZB149" s="1733"/>
      <c r="ZC149" s="1733"/>
      <c r="ZD149" s="1733"/>
      <c r="ZE149" s="1734"/>
      <c r="ZG149" s="1647"/>
      <c r="ZH149" s="1184" t="s">
        <v>451</v>
      </c>
      <c r="ZI149" s="1732" t="s">
        <v>1379</v>
      </c>
      <c r="ZJ149" s="1733"/>
      <c r="ZK149" s="1733"/>
      <c r="ZL149" s="1733"/>
      <c r="ZM149" s="1734"/>
      <c r="ZO149" s="1647"/>
      <c r="ZP149" s="1184" t="s">
        <v>451</v>
      </c>
      <c r="ZQ149" s="1732" t="s">
        <v>1379</v>
      </c>
      <c r="ZR149" s="1733"/>
      <c r="ZS149" s="1733"/>
      <c r="ZT149" s="1733"/>
      <c r="ZU149" s="1734"/>
      <c r="ZW149" s="1647"/>
      <c r="ZX149" s="1184" t="s">
        <v>451</v>
      </c>
      <c r="ZY149" s="1732" t="s">
        <v>1379</v>
      </c>
      <c r="ZZ149" s="1733"/>
      <c r="AAA149" s="1733"/>
      <c r="AAB149" s="1733"/>
      <c r="AAC149" s="1734"/>
      <c r="AAE149" s="1647"/>
      <c r="AAF149" s="1184" t="s">
        <v>451</v>
      </c>
      <c r="AAG149" s="1732" t="s">
        <v>1379</v>
      </c>
      <c r="AAH149" s="1733"/>
      <c r="AAI149" s="1733"/>
      <c r="AAJ149" s="1733"/>
      <c r="AAK149" s="1734"/>
      <c r="AAM149" s="1647"/>
      <c r="AAN149" s="1184" t="s">
        <v>451</v>
      </c>
      <c r="AAO149" s="1732" t="s">
        <v>1379</v>
      </c>
      <c r="AAP149" s="1733"/>
      <c r="AAQ149" s="1733"/>
      <c r="AAR149" s="1733"/>
      <c r="AAS149" s="1734"/>
      <c r="AAU149" s="1647"/>
      <c r="AAV149" s="1184" t="s">
        <v>451</v>
      </c>
      <c r="AAW149" s="1732" t="s">
        <v>1379</v>
      </c>
      <c r="AAX149" s="1733"/>
      <c r="AAY149" s="1733"/>
      <c r="AAZ149" s="1733"/>
      <c r="ABA149" s="1734"/>
      <c r="ABC149" s="1647"/>
      <c r="ABD149" s="1184" t="s">
        <v>451</v>
      </c>
      <c r="ABE149" s="1732" t="s">
        <v>1379</v>
      </c>
      <c r="ABF149" s="1733"/>
      <c r="ABG149" s="1733"/>
      <c r="ABH149" s="1733"/>
      <c r="ABI149" s="1734"/>
      <c r="ABK149" s="1647"/>
      <c r="ABL149" s="1184" t="s">
        <v>451</v>
      </c>
      <c r="ABM149" s="1732" t="s">
        <v>1379</v>
      </c>
      <c r="ABN149" s="1733"/>
      <c r="ABO149" s="1733"/>
      <c r="ABP149" s="1733"/>
      <c r="ABQ149" s="1734"/>
      <c r="ABS149" s="1647"/>
      <c r="ABT149" s="1184" t="s">
        <v>451</v>
      </c>
      <c r="ABU149" s="1732" t="s">
        <v>1379</v>
      </c>
      <c r="ABV149" s="1733"/>
      <c r="ABW149" s="1733"/>
      <c r="ABX149" s="1733"/>
      <c r="ABY149" s="1734"/>
      <c r="ACA149" s="1647"/>
      <c r="ACB149" s="1184" t="s">
        <v>451</v>
      </c>
      <c r="ACC149" s="1732" t="s">
        <v>1379</v>
      </c>
      <c r="ACD149" s="1733"/>
      <c r="ACE149" s="1733"/>
      <c r="ACF149" s="1733"/>
      <c r="ACG149" s="1734"/>
      <c r="ACI149" s="1647"/>
      <c r="ACJ149" s="1184" t="s">
        <v>451</v>
      </c>
      <c r="ACK149" s="1732" t="s">
        <v>1379</v>
      </c>
      <c r="ACL149" s="1733"/>
      <c r="ACM149" s="1733"/>
      <c r="ACN149" s="1733"/>
      <c r="ACO149" s="1734"/>
      <c r="ACQ149" s="1647"/>
      <c r="ACR149" s="1184" t="s">
        <v>451</v>
      </c>
      <c r="ACS149" s="1732" t="s">
        <v>1379</v>
      </c>
      <c r="ACT149" s="1733"/>
      <c r="ACU149" s="1733"/>
      <c r="ACV149" s="1733"/>
      <c r="ACW149" s="1734"/>
      <c r="ACY149" s="1647"/>
      <c r="ACZ149" s="1184" t="s">
        <v>451</v>
      </c>
      <c r="ADA149" s="1732" t="s">
        <v>1379</v>
      </c>
      <c r="ADB149" s="1733"/>
      <c r="ADC149" s="1733"/>
      <c r="ADD149" s="1733"/>
      <c r="ADE149" s="1734"/>
      <c r="ADG149" s="1647"/>
      <c r="ADH149" s="1184" t="s">
        <v>451</v>
      </c>
      <c r="ADI149" s="1732" t="s">
        <v>1379</v>
      </c>
      <c r="ADJ149" s="1733"/>
      <c r="ADK149" s="1733"/>
      <c r="ADL149" s="1733"/>
      <c r="ADM149" s="1734"/>
      <c r="ADO149" s="1647"/>
      <c r="ADP149" s="1184" t="s">
        <v>451</v>
      </c>
      <c r="ADQ149" s="1732" t="s">
        <v>1379</v>
      </c>
      <c r="ADR149" s="1733"/>
      <c r="ADS149" s="1733"/>
      <c r="ADT149" s="1733"/>
      <c r="ADU149" s="1734"/>
      <c r="ADW149" s="1647"/>
      <c r="ADX149" s="1184" t="s">
        <v>451</v>
      </c>
      <c r="ADY149" s="1732" t="s">
        <v>1379</v>
      </c>
      <c r="ADZ149" s="1733"/>
      <c r="AEA149" s="1733"/>
      <c r="AEB149" s="1733"/>
      <c r="AEC149" s="1734"/>
      <c r="AEE149" s="1647"/>
      <c r="AEF149" s="1184" t="s">
        <v>451</v>
      </c>
      <c r="AEG149" s="1732" t="s">
        <v>1379</v>
      </c>
      <c r="AEH149" s="1733"/>
      <c r="AEI149" s="1733"/>
      <c r="AEJ149" s="1733"/>
      <c r="AEK149" s="1734"/>
      <c r="AEM149" s="1647"/>
      <c r="AEN149" s="1184" t="s">
        <v>451</v>
      </c>
      <c r="AEO149" s="1732" t="s">
        <v>1379</v>
      </c>
      <c r="AEP149" s="1733"/>
      <c r="AEQ149" s="1733"/>
      <c r="AER149" s="1733"/>
      <c r="AES149" s="1734"/>
      <c r="AEU149" s="1647"/>
      <c r="AEV149" s="1184" t="s">
        <v>451</v>
      </c>
      <c r="AEW149" s="1732" t="s">
        <v>1379</v>
      </c>
      <c r="AEX149" s="1733"/>
      <c r="AEY149" s="1733"/>
      <c r="AEZ149" s="1733"/>
      <c r="AFA149" s="1734"/>
      <c r="AFC149" s="1647"/>
      <c r="AFD149" s="1184" t="s">
        <v>451</v>
      </c>
      <c r="AFE149" s="1732" t="s">
        <v>1379</v>
      </c>
      <c r="AFF149" s="1733"/>
      <c r="AFG149" s="1733"/>
      <c r="AFH149" s="1733"/>
      <c r="AFI149" s="1734"/>
      <c r="AFK149" s="1647"/>
      <c r="AFL149" s="1184" t="s">
        <v>451</v>
      </c>
      <c r="AFM149" s="1732" t="s">
        <v>1379</v>
      </c>
      <c r="AFN149" s="1733"/>
      <c r="AFO149" s="1733"/>
      <c r="AFP149" s="1733"/>
      <c r="AFQ149" s="1734"/>
      <c r="AFS149" s="1647"/>
      <c r="AFT149" s="1184" t="s">
        <v>451</v>
      </c>
      <c r="AFU149" s="1732" t="s">
        <v>1379</v>
      </c>
      <c r="AFV149" s="1733"/>
      <c r="AFW149" s="1733"/>
      <c r="AFX149" s="1733"/>
      <c r="AFY149" s="1734"/>
      <c r="AGA149" s="1647"/>
      <c r="AGB149" s="1184" t="s">
        <v>451</v>
      </c>
      <c r="AGC149" s="1732" t="s">
        <v>1379</v>
      </c>
      <c r="AGD149" s="1733"/>
      <c r="AGE149" s="1733"/>
      <c r="AGF149" s="1733"/>
      <c r="AGG149" s="1734"/>
      <c r="AGI149" s="1647"/>
      <c r="AGJ149" s="1184" t="s">
        <v>451</v>
      </c>
      <c r="AGK149" s="1732" t="s">
        <v>1379</v>
      </c>
      <c r="AGL149" s="1733"/>
      <c r="AGM149" s="1733"/>
      <c r="AGN149" s="1733"/>
      <c r="AGO149" s="1734"/>
      <c r="AGQ149" s="1647"/>
      <c r="AGR149" s="1184" t="s">
        <v>451</v>
      </c>
      <c r="AGS149" s="1732" t="s">
        <v>1379</v>
      </c>
      <c r="AGT149" s="1733"/>
      <c r="AGU149" s="1733"/>
      <c r="AGV149" s="1733"/>
      <c r="AGW149" s="1734"/>
      <c r="AGY149" s="1647"/>
      <c r="AGZ149" s="1184" t="s">
        <v>451</v>
      </c>
      <c r="AHA149" s="1732" t="s">
        <v>1379</v>
      </c>
      <c r="AHB149" s="1733"/>
      <c r="AHC149" s="1733"/>
      <c r="AHD149" s="1733"/>
      <c r="AHE149" s="1734"/>
      <c r="AHG149" s="1647"/>
      <c r="AHH149" s="1184" t="s">
        <v>451</v>
      </c>
      <c r="AHI149" s="1732" t="s">
        <v>1379</v>
      </c>
      <c r="AHJ149" s="1733"/>
      <c r="AHK149" s="1733"/>
      <c r="AHL149" s="1733"/>
      <c r="AHM149" s="1734"/>
      <c r="AHO149" s="1647"/>
      <c r="AHP149" s="1184" t="s">
        <v>451</v>
      </c>
      <c r="AHQ149" s="1732" t="s">
        <v>1379</v>
      </c>
      <c r="AHR149" s="1733"/>
      <c r="AHS149" s="1733"/>
      <c r="AHT149" s="1733"/>
      <c r="AHU149" s="1734"/>
      <c r="AHW149" s="1647"/>
      <c r="AHX149" s="1184" t="s">
        <v>451</v>
      </c>
      <c r="AHY149" s="1732" t="s">
        <v>1379</v>
      </c>
      <c r="AHZ149" s="1733"/>
      <c r="AIA149" s="1733"/>
      <c r="AIB149" s="1733"/>
      <c r="AIC149" s="1734"/>
      <c r="AIE149" s="1647"/>
      <c r="AIF149" s="1184" t="s">
        <v>451</v>
      </c>
      <c r="AIG149" s="1732" t="s">
        <v>1379</v>
      </c>
      <c r="AIH149" s="1733"/>
      <c r="AII149" s="1733"/>
      <c r="AIJ149" s="1733"/>
      <c r="AIK149" s="1734"/>
      <c r="AIM149" s="1647"/>
      <c r="AIN149" s="1184" t="s">
        <v>451</v>
      </c>
      <c r="AIO149" s="1732" t="s">
        <v>1379</v>
      </c>
      <c r="AIP149" s="1733"/>
      <c r="AIQ149" s="1733"/>
      <c r="AIR149" s="1733"/>
      <c r="AIS149" s="1734"/>
      <c r="AIU149" s="1647"/>
      <c r="AIV149" s="1184" t="s">
        <v>451</v>
      </c>
      <c r="AIW149" s="1732" t="s">
        <v>1379</v>
      </c>
      <c r="AIX149" s="1733"/>
      <c r="AIY149" s="1733"/>
      <c r="AIZ149" s="1733"/>
      <c r="AJA149" s="1734"/>
      <c r="AJC149" s="1647"/>
      <c r="AJD149" s="1184" t="s">
        <v>451</v>
      </c>
      <c r="AJE149" s="1732" t="s">
        <v>1379</v>
      </c>
      <c r="AJF149" s="1733"/>
      <c r="AJG149" s="1733"/>
      <c r="AJH149" s="1733"/>
      <c r="AJI149" s="1734"/>
      <c r="AJK149" s="1647"/>
      <c r="AJL149" s="1184" t="s">
        <v>451</v>
      </c>
      <c r="AJM149" s="1732" t="s">
        <v>1379</v>
      </c>
      <c r="AJN149" s="1733"/>
      <c r="AJO149" s="1733"/>
      <c r="AJP149" s="1733"/>
      <c r="AJQ149" s="1734"/>
      <c r="AJS149" s="1647"/>
      <c r="AJT149" s="1184" t="s">
        <v>451</v>
      </c>
      <c r="AJU149" s="1732" t="s">
        <v>1379</v>
      </c>
      <c r="AJV149" s="1733"/>
      <c r="AJW149" s="1733"/>
      <c r="AJX149" s="1733"/>
      <c r="AJY149" s="1734"/>
      <c r="AKA149" s="1647"/>
      <c r="AKB149" s="1184" t="s">
        <v>451</v>
      </c>
      <c r="AKC149" s="1732" t="s">
        <v>1379</v>
      </c>
      <c r="AKD149" s="1733"/>
      <c r="AKE149" s="1733"/>
      <c r="AKF149" s="1733"/>
      <c r="AKG149" s="1734"/>
      <c r="AKI149" s="1647"/>
      <c r="AKJ149" s="1184" t="s">
        <v>451</v>
      </c>
      <c r="AKK149" s="1732" t="s">
        <v>1379</v>
      </c>
      <c r="AKL149" s="1733"/>
      <c r="AKM149" s="1733"/>
      <c r="AKN149" s="1733"/>
      <c r="AKO149" s="1734"/>
      <c r="AKQ149" s="1647"/>
      <c r="AKR149" s="1184" t="s">
        <v>451</v>
      </c>
      <c r="AKS149" s="1732" t="s">
        <v>1379</v>
      </c>
      <c r="AKT149" s="1733"/>
      <c r="AKU149" s="1733"/>
      <c r="AKV149" s="1733"/>
      <c r="AKW149" s="1734"/>
      <c r="AKY149" s="1647"/>
      <c r="AKZ149" s="1184" t="s">
        <v>451</v>
      </c>
      <c r="ALA149" s="1732" t="s">
        <v>1379</v>
      </c>
      <c r="ALB149" s="1733"/>
      <c r="ALC149" s="1733"/>
      <c r="ALD149" s="1733"/>
      <c r="ALE149" s="1734"/>
      <c r="ALG149" s="1647"/>
      <c r="ALH149" s="1184" t="s">
        <v>451</v>
      </c>
      <c r="ALI149" s="1732" t="s">
        <v>1379</v>
      </c>
      <c r="ALJ149" s="1733"/>
      <c r="ALK149" s="1733"/>
      <c r="ALL149" s="1733"/>
      <c r="ALM149" s="1734"/>
      <c r="ALO149" s="1647"/>
      <c r="ALP149" s="1184" t="s">
        <v>451</v>
      </c>
      <c r="ALQ149" s="1732" t="s">
        <v>1379</v>
      </c>
      <c r="ALR149" s="1733"/>
      <c r="ALS149" s="1733"/>
      <c r="ALT149" s="1733"/>
      <c r="ALU149" s="1734"/>
      <c r="ALW149" s="1647"/>
      <c r="ALX149" s="1184" t="s">
        <v>451</v>
      </c>
      <c r="ALY149" s="1732" t="s">
        <v>1379</v>
      </c>
      <c r="ALZ149" s="1733"/>
      <c r="AMA149" s="1733"/>
      <c r="AMB149" s="1733"/>
      <c r="AMC149" s="1734"/>
      <c r="AME149" s="1647"/>
      <c r="AMF149" s="1184" t="s">
        <v>451</v>
      </c>
      <c r="AMG149" s="1732" t="s">
        <v>1379</v>
      </c>
      <c r="AMH149" s="1733"/>
      <c r="AMI149" s="1733"/>
      <c r="AMJ149" s="1733"/>
      <c r="AMK149" s="1734"/>
      <c r="AMM149" s="1647"/>
      <c r="AMN149" s="1184" t="s">
        <v>451</v>
      </c>
      <c r="AMO149" s="1732" t="s">
        <v>1379</v>
      </c>
      <c r="AMP149" s="1733"/>
      <c r="AMQ149" s="1733"/>
      <c r="AMR149" s="1733"/>
      <c r="AMS149" s="1734"/>
      <c r="AMU149" s="1647"/>
      <c r="AMV149" s="1184" t="s">
        <v>451</v>
      </c>
      <c r="AMW149" s="1732" t="s">
        <v>1379</v>
      </c>
      <c r="AMX149" s="1733"/>
      <c r="AMY149" s="1733"/>
      <c r="AMZ149" s="1733"/>
      <c r="ANA149" s="1734"/>
      <c r="ANC149" s="1647"/>
      <c r="AND149" s="1184" t="s">
        <v>451</v>
      </c>
      <c r="ANE149" s="1732" t="s">
        <v>1379</v>
      </c>
      <c r="ANF149" s="1733"/>
      <c r="ANG149" s="1733"/>
      <c r="ANH149" s="1733"/>
      <c r="ANI149" s="1734"/>
      <c r="ANK149" s="1647"/>
      <c r="ANL149" s="1184" t="s">
        <v>451</v>
      </c>
      <c r="ANM149" s="1732" t="s">
        <v>1379</v>
      </c>
      <c r="ANN149" s="1733"/>
      <c r="ANO149" s="1733"/>
      <c r="ANP149" s="1733"/>
      <c r="ANQ149" s="1734"/>
      <c r="ANS149" s="1647"/>
      <c r="ANT149" s="1184" t="s">
        <v>451</v>
      </c>
      <c r="ANU149" s="1732" t="s">
        <v>1379</v>
      </c>
      <c r="ANV149" s="1733"/>
      <c r="ANW149" s="1733"/>
      <c r="ANX149" s="1733"/>
      <c r="ANY149" s="1734"/>
      <c r="AOA149" s="1647"/>
      <c r="AOB149" s="1184" t="s">
        <v>451</v>
      </c>
      <c r="AOC149" s="1732" t="s">
        <v>1379</v>
      </c>
      <c r="AOD149" s="1733"/>
      <c r="AOE149" s="1733"/>
      <c r="AOF149" s="1733"/>
      <c r="AOG149" s="1734"/>
      <c r="AOI149" s="1647"/>
      <c r="AOJ149" s="1184" t="s">
        <v>451</v>
      </c>
      <c r="AOK149" s="1732" t="s">
        <v>1379</v>
      </c>
      <c r="AOL149" s="1733"/>
      <c r="AOM149" s="1733"/>
      <c r="AON149" s="1733"/>
      <c r="AOO149" s="1734"/>
      <c r="AOQ149" s="1647"/>
      <c r="AOR149" s="1184" t="s">
        <v>451</v>
      </c>
      <c r="AOS149" s="1732" t="s">
        <v>1379</v>
      </c>
      <c r="AOT149" s="1733"/>
      <c r="AOU149" s="1733"/>
      <c r="AOV149" s="1733"/>
      <c r="AOW149" s="1734"/>
      <c r="AOY149" s="1647"/>
      <c r="AOZ149" s="1184" t="s">
        <v>451</v>
      </c>
      <c r="APA149" s="1732" t="s">
        <v>1379</v>
      </c>
      <c r="APB149" s="1733"/>
      <c r="APC149" s="1733"/>
      <c r="APD149" s="1733"/>
      <c r="APE149" s="1734"/>
      <c r="APG149" s="1647"/>
      <c r="APH149" s="1184" t="s">
        <v>451</v>
      </c>
      <c r="API149" s="1732" t="s">
        <v>1379</v>
      </c>
      <c r="APJ149" s="1733"/>
      <c r="APK149" s="1733"/>
      <c r="APL149" s="1733"/>
      <c r="APM149" s="1734"/>
      <c r="APO149" s="1647"/>
      <c r="APP149" s="1184" t="s">
        <v>451</v>
      </c>
      <c r="APQ149" s="1732" t="s">
        <v>1379</v>
      </c>
      <c r="APR149" s="1733"/>
      <c r="APS149" s="1733"/>
      <c r="APT149" s="1733"/>
      <c r="APU149" s="1734"/>
      <c r="APW149" s="1647"/>
      <c r="APX149" s="1184" t="s">
        <v>451</v>
      </c>
      <c r="APY149" s="1732" t="s">
        <v>1379</v>
      </c>
      <c r="APZ149" s="1733"/>
      <c r="AQA149" s="1733"/>
      <c r="AQB149" s="1733"/>
      <c r="AQC149" s="1734"/>
      <c r="AQE149" s="1647"/>
      <c r="AQF149" s="1184" t="s">
        <v>451</v>
      </c>
      <c r="AQG149" s="1732" t="s">
        <v>1379</v>
      </c>
      <c r="AQH149" s="1733"/>
      <c r="AQI149" s="1733"/>
      <c r="AQJ149" s="1733"/>
      <c r="AQK149" s="1734"/>
      <c r="AQM149" s="1647"/>
      <c r="AQN149" s="1184" t="s">
        <v>451</v>
      </c>
      <c r="AQO149" s="1732" t="s">
        <v>1379</v>
      </c>
      <c r="AQP149" s="1733"/>
      <c r="AQQ149" s="1733"/>
      <c r="AQR149" s="1733"/>
      <c r="AQS149" s="1734"/>
      <c r="AQU149" s="1647"/>
      <c r="AQV149" s="1184" t="s">
        <v>451</v>
      </c>
      <c r="AQW149" s="1732" t="s">
        <v>1379</v>
      </c>
      <c r="AQX149" s="1733"/>
      <c r="AQY149" s="1733"/>
      <c r="AQZ149" s="1733"/>
      <c r="ARA149" s="1734"/>
      <c r="ARC149" s="1647"/>
      <c r="ARD149" s="1184" t="s">
        <v>451</v>
      </c>
      <c r="ARE149" s="1732" t="s">
        <v>1379</v>
      </c>
      <c r="ARF149" s="1733"/>
      <c r="ARG149" s="1733"/>
      <c r="ARH149" s="1733"/>
      <c r="ARI149" s="1734"/>
      <c r="ARK149" s="1647"/>
      <c r="ARL149" s="1184" t="s">
        <v>451</v>
      </c>
      <c r="ARM149" s="1732" t="s">
        <v>1379</v>
      </c>
      <c r="ARN149" s="1733"/>
      <c r="ARO149" s="1733"/>
      <c r="ARP149" s="1733"/>
      <c r="ARQ149" s="1734"/>
      <c r="ARS149" s="1647"/>
      <c r="ART149" s="1184" t="s">
        <v>451</v>
      </c>
      <c r="ARU149" s="1732" t="s">
        <v>1379</v>
      </c>
      <c r="ARV149" s="1733"/>
      <c r="ARW149" s="1733"/>
      <c r="ARX149" s="1733"/>
      <c r="ARY149" s="1734"/>
      <c r="ASA149" s="1647"/>
      <c r="ASB149" s="1184" t="s">
        <v>451</v>
      </c>
      <c r="ASC149" s="1732" t="s">
        <v>1379</v>
      </c>
      <c r="ASD149" s="1733"/>
      <c r="ASE149" s="1733"/>
      <c r="ASF149" s="1733"/>
      <c r="ASG149" s="1734"/>
      <c r="ASI149" s="1647"/>
      <c r="ASJ149" s="1184" t="s">
        <v>451</v>
      </c>
      <c r="ASK149" s="1732" t="s">
        <v>1379</v>
      </c>
      <c r="ASL149" s="1733"/>
      <c r="ASM149" s="1733"/>
      <c r="ASN149" s="1733"/>
      <c r="ASO149" s="1734"/>
      <c r="ASQ149" s="1647"/>
      <c r="ASR149" s="1184" t="s">
        <v>451</v>
      </c>
      <c r="ASS149" s="1732" t="s">
        <v>1379</v>
      </c>
      <c r="AST149" s="1733"/>
      <c r="ASU149" s="1733"/>
      <c r="ASV149" s="1733"/>
      <c r="ASW149" s="1734"/>
      <c r="ASY149" s="1647"/>
      <c r="ASZ149" s="1184" t="s">
        <v>451</v>
      </c>
      <c r="ATA149" s="1732" t="s">
        <v>1379</v>
      </c>
      <c r="ATB149" s="1733"/>
      <c r="ATC149" s="1733"/>
      <c r="ATD149" s="1733"/>
      <c r="ATE149" s="1734"/>
      <c r="ATG149" s="1647"/>
      <c r="ATH149" s="1184" t="s">
        <v>451</v>
      </c>
      <c r="ATI149" s="1732" t="s">
        <v>1379</v>
      </c>
      <c r="ATJ149" s="1733"/>
      <c r="ATK149" s="1733"/>
      <c r="ATL149" s="1733"/>
      <c r="ATM149" s="1734"/>
      <c r="ATO149" s="1647"/>
      <c r="ATP149" s="1184" t="s">
        <v>451</v>
      </c>
      <c r="ATQ149" s="1732" t="s">
        <v>1379</v>
      </c>
      <c r="ATR149" s="1733"/>
      <c r="ATS149" s="1733"/>
      <c r="ATT149" s="1733"/>
      <c r="ATU149" s="1734"/>
      <c r="ATW149" s="1647"/>
      <c r="ATX149" s="1184" t="s">
        <v>451</v>
      </c>
      <c r="ATY149" s="1732" t="s">
        <v>1379</v>
      </c>
      <c r="ATZ149" s="1733"/>
      <c r="AUA149" s="1733"/>
      <c r="AUB149" s="1733"/>
      <c r="AUC149" s="1734"/>
      <c r="AUE149" s="1647"/>
      <c r="AUF149" s="1184" t="s">
        <v>451</v>
      </c>
      <c r="AUG149" s="1732" t="s">
        <v>1379</v>
      </c>
      <c r="AUH149" s="1733"/>
      <c r="AUI149" s="1733"/>
      <c r="AUJ149" s="1733"/>
      <c r="AUK149" s="1734"/>
      <c r="AUM149" s="1647"/>
      <c r="AUN149" s="1184" t="s">
        <v>451</v>
      </c>
      <c r="AUO149" s="1732" t="s">
        <v>1379</v>
      </c>
      <c r="AUP149" s="1733"/>
      <c r="AUQ149" s="1733"/>
      <c r="AUR149" s="1733"/>
      <c r="AUS149" s="1734"/>
      <c r="AUU149" s="1647"/>
      <c r="AUV149" s="1184" t="s">
        <v>451</v>
      </c>
      <c r="AUW149" s="1732" t="s">
        <v>1379</v>
      </c>
      <c r="AUX149" s="1733"/>
      <c r="AUY149" s="1733"/>
      <c r="AUZ149" s="1733"/>
      <c r="AVA149" s="1734"/>
      <c r="AVC149" s="1647"/>
      <c r="AVD149" s="1184" t="s">
        <v>451</v>
      </c>
      <c r="AVE149" s="1732" t="s">
        <v>1379</v>
      </c>
      <c r="AVF149" s="1733"/>
      <c r="AVG149" s="1733"/>
      <c r="AVH149" s="1733"/>
      <c r="AVI149" s="1734"/>
      <c r="AVK149" s="1647"/>
      <c r="AVL149" s="1184" t="s">
        <v>451</v>
      </c>
      <c r="AVM149" s="1732" t="s">
        <v>1379</v>
      </c>
      <c r="AVN149" s="1733"/>
      <c r="AVO149" s="1733"/>
      <c r="AVP149" s="1733"/>
      <c r="AVQ149" s="1734"/>
      <c r="AVS149" s="1647"/>
      <c r="AVT149" s="1184" t="s">
        <v>451</v>
      </c>
      <c r="AVU149" s="1732" t="s">
        <v>1379</v>
      </c>
      <c r="AVV149" s="1733"/>
      <c r="AVW149" s="1733"/>
      <c r="AVX149" s="1733"/>
      <c r="AVY149" s="1734"/>
      <c r="AWA149" s="1647"/>
      <c r="AWB149" s="1184" t="s">
        <v>451</v>
      </c>
      <c r="AWC149" s="1732" t="s">
        <v>1379</v>
      </c>
      <c r="AWD149" s="1733"/>
      <c r="AWE149" s="1733"/>
      <c r="AWF149" s="1733"/>
      <c r="AWG149" s="1734"/>
      <c r="AWI149" s="1647"/>
      <c r="AWJ149" s="1184" t="s">
        <v>451</v>
      </c>
      <c r="AWK149" s="1732" t="s">
        <v>1379</v>
      </c>
      <c r="AWL149" s="1733"/>
      <c r="AWM149" s="1733"/>
      <c r="AWN149" s="1733"/>
      <c r="AWO149" s="1734"/>
      <c r="AWQ149" s="1647"/>
      <c r="AWR149" s="1184" t="s">
        <v>451</v>
      </c>
      <c r="AWS149" s="1732" t="s">
        <v>1379</v>
      </c>
      <c r="AWT149" s="1733"/>
      <c r="AWU149" s="1733"/>
      <c r="AWV149" s="1733"/>
      <c r="AWW149" s="1734"/>
      <c r="AWY149" s="1647"/>
      <c r="AWZ149" s="1184" t="s">
        <v>451</v>
      </c>
      <c r="AXA149" s="1732" t="s">
        <v>1379</v>
      </c>
      <c r="AXB149" s="1733"/>
      <c r="AXC149" s="1733"/>
      <c r="AXD149" s="1733"/>
      <c r="AXE149" s="1734"/>
      <c r="AXG149" s="1647"/>
      <c r="AXH149" s="1184" t="s">
        <v>451</v>
      </c>
      <c r="AXI149" s="1732" t="s">
        <v>1379</v>
      </c>
      <c r="AXJ149" s="1733"/>
      <c r="AXK149" s="1733"/>
      <c r="AXL149" s="1733"/>
      <c r="AXM149" s="1734"/>
      <c r="AXO149" s="1647"/>
      <c r="AXP149" s="1184" t="s">
        <v>451</v>
      </c>
      <c r="AXQ149" s="1732" t="s">
        <v>1379</v>
      </c>
      <c r="AXR149" s="1733"/>
      <c r="AXS149" s="1733"/>
      <c r="AXT149" s="1733"/>
      <c r="AXU149" s="1734"/>
      <c r="AXW149" s="1647"/>
      <c r="AXX149" s="1184" t="s">
        <v>451</v>
      </c>
      <c r="AXY149" s="1732" t="s">
        <v>1379</v>
      </c>
      <c r="AXZ149" s="1733"/>
      <c r="AYA149" s="1733"/>
      <c r="AYB149" s="1733"/>
      <c r="AYC149" s="1734"/>
      <c r="AYE149" s="1647"/>
      <c r="AYF149" s="1184" t="s">
        <v>451</v>
      </c>
      <c r="AYG149" s="1732" t="s">
        <v>1379</v>
      </c>
      <c r="AYH149" s="1733"/>
      <c r="AYI149" s="1733"/>
      <c r="AYJ149" s="1733"/>
      <c r="AYK149" s="1734"/>
      <c r="AYM149" s="1647"/>
      <c r="AYN149" s="1184" t="s">
        <v>451</v>
      </c>
      <c r="AYO149" s="1732" t="s">
        <v>1379</v>
      </c>
      <c r="AYP149" s="1733"/>
      <c r="AYQ149" s="1733"/>
      <c r="AYR149" s="1733"/>
      <c r="AYS149" s="1734"/>
      <c r="AYU149" s="1647"/>
      <c r="AYV149" s="1184" t="s">
        <v>451</v>
      </c>
      <c r="AYW149" s="1732" t="s">
        <v>1379</v>
      </c>
      <c r="AYX149" s="1733"/>
      <c r="AYY149" s="1733"/>
      <c r="AYZ149" s="1733"/>
      <c r="AZA149" s="1734"/>
      <c r="AZC149" s="1647"/>
      <c r="AZD149" s="1184" t="s">
        <v>451</v>
      </c>
      <c r="AZE149" s="1732" t="s">
        <v>1379</v>
      </c>
      <c r="AZF149" s="1733"/>
      <c r="AZG149" s="1733"/>
      <c r="AZH149" s="1733"/>
      <c r="AZI149" s="1734"/>
      <c r="AZK149" s="1647"/>
      <c r="AZL149" s="1184" t="s">
        <v>451</v>
      </c>
      <c r="AZM149" s="1732" t="s">
        <v>1379</v>
      </c>
      <c r="AZN149" s="1733"/>
      <c r="AZO149" s="1733"/>
      <c r="AZP149" s="1733"/>
      <c r="AZQ149" s="1734"/>
      <c r="AZS149" s="1647"/>
      <c r="AZT149" s="1184" t="s">
        <v>451</v>
      </c>
      <c r="AZU149" s="1732" t="s">
        <v>1379</v>
      </c>
      <c r="AZV149" s="1733"/>
      <c r="AZW149" s="1733"/>
      <c r="AZX149" s="1733"/>
      <c r="AZY149" s="1734"/>
      <c r="BAA149" s="1647"/>
      <c r="BAB149" s="1184" t="s">
        <v>451</v>
      </c>
      <c r="BAC149" s="1732" t="s">
        <v>1379</v>
      </c>
      <c r="BAD149" s="1733"/>
      <c r="BAE149" s="1733"/>
      <c r="BAF149" s="1733"/>
      <c r="BAG149" s="1734"/>
      <c r="BAI149" s="1647"/>
      <c r="BAJ149" s="1184" t="s">
        <v>451</v>
      </c>
      <c r="BAK149" s="1732" t="s">
        <v>1379</v>
      </c>
      <c r="BAL149" s="1733"/>
      <c r="BAM149" s="1733"/>
      <c r="BAN149" s="1733"/>
      <c r="BAO149" s="1734"/>
      <c r="BAQ149" s="1647"/>
      <c r="BAR149" s="1184" t="s">
        <v>451</v>
      </c>
      <c r="BAS149" s="1732" t="s">
        <v>1379</v>
      </c>
      <c r="BAT149" s="1733"/>
      <c r="BAU149" s="1733"/>
      <c r="BAV149" s="1733"/>
      <c r="BAW149" s="1734"/>
      <c r="BAY149" s="1647"/>
      <c r="BAZ149" s="1184" t="s">
        <v>451</v>
      </c>
      <c r="BBA149" s="1732" t="s">
        <v>1379</v>
      </c>
      <c r="BBB149" s="1733"/>
      <c r="BBC149" s="1733"/>
      <c r="BBD149" s="1733"/>
      <c r="BBE149" s="1734"/>
      <c r="BBG149" s="1647"/>
      <c r="BBH149" s="1184" t="s">
        <v>451</v>
      </c>
      <c r="BBI149" s="1732" t="s">
        <v>1379</v>
      </c>
      <c r="BBJ149" s="1733"/>
      <c r="BBK149" s="1733"/>
      <c r="BBL149" s="1733"/>
      <c r="BBM149" s="1734"/>
      <c r="BBO149" s="1647"/>
      <c r="BBP149" s="1184" t="s">
        <v>451</v>
      </c>
      <c r="BBQ149" s="1732" t="s">
        <v>1379</v>
      </c>
      <c r="BBR149" s="1733"/>
      <c r="BBS149" s="1733"/>
      <c r="BBT149" s="1733"/>
      <c r="BBU149" s="1734"/>
      <c r="BBW149" s="1647"/>
      <c r="BBX149" s="1184" t="s">
        <v>451</v>
      </c>
      <c r="BBY149" s="1732" t="s">
        <v>1379</v>
      </c>
      <c r="BBZ149" s="1733"/>
      <c r="BCA149" s="1733"/>
      <c r="BCB149" s="1733"/>
      <c r="BCC149" s="1734"/>
      <c r="BCE149" s="1647"/>
      <c r="BCF149" s="1184" t="s">
        <v>451</v>
      </c>
      <c r="BCG149" s="1732" t="s">
        <v>1379</v>
      </c>
      <c r="BCH149" s="1733"/>
      <c r="BCI149" s="1733"/>
      <c r="BCJ149" s="1733"/>
      <c r="BCK149" s="1734"/>
      <c r="BCM149" s="1647"/>
      <c r="BCN149" s="1184" t="s">
        <v>451</v>
      </c>
      <c r="BCO149" s="1732" t="s">
        <v>1379</v>
      </c>
      <c r="BCP149" s="1733"/>
      <c r="BCQ149" s="1733"/>
      <c r="BCR149" s="1733"/>
      <c r="BCS149" s="1734"/>
      <c r="BCU149" s="1647"/>
      <c r="BCV149" s="1184" t="s">
        <v>451</v>
      </c>
      <c r="BCW149" s="1732" t="s">
        <v>1379</v>
      </c>
      <c r="BCX149" s="1733"/>
      <c r="BCY149" s="1733"/>
      <c r="BCZ149" s="1733"/>
      <c r="BDA149" s="1734"/>
      <c r="BDC149" s="1647"/>
      <c r="BDD149" s="1184" t="s">
        <v>451</v>
      </c>
      <c r="BDE149" s="1732" t="s">
        <v>1379</v>
      </c>
      <c r="BDF149" s="1733"/>
      <c r="BDG149" s="1733"/>
      <c r="BDH149" s="1733"/>
      <c r="BDI149" s="1734"/>
      <c r="BDK149" s="1647"/>
      <c r="BDL149" s="1184" t="s">
        <v>451</v>
      </c>
      <c r="BDM149" s="1732" t="s">
        <v>1379</v>
      </c>
      <c r="BDN149" s="1733"/>
      <c r="BDO149" s="1733"/>
      <c r="BDP149" s="1733"/>
      <c r="BDQ149" s="1734"/>
      <c r="BDS149" s="1647"/>
      <c r="BDT149" s="1184" t="s">
        <v>451</v>
      </c>
      <c r="BDU149" s="1732" t="s">
        <v>1379</v>
      </c>
      <c r="BDV149" s="1733"/>
      <c r="BDW149" s="1733"/>
      <c r="BDX149" s="1733"/>
      <c r="BDY149" s="1734"/>
      <c r="BEA149" s="1647"/>
      <c r="BEB149" s="1184" t="s">
        <v>451</v>
      </c>
      <c r="BEC149" s="1732" t="s">
        <v>1379</v>
      </c>
      <c r="BED149" s="1733"/>
      <c r="BEE149" s="1733"/>
      <c r="BEF149" s="1733"/>
      <c r="BEG149" s="1734"/>
      <c r="BEI149" s="1647"/>
      <c r="BEJ149" s="1184" t="s">
        <v>451</v>
      </c>
      <c r="BEK149" s="1732" t="s">
        <v>1379</v>
      </c>
      <c r="BEL149" s="1733"/>
      <c r="BEM149" s="1733"/>
      <c r="BEN149" s="1733"/>
      <c r="BEO149" s="1734"/>
      <c r="BEQ149" s="1647"/>
      <c r="BER149" s="1184" t="s">
        <v>451</v>
      </c>
      <c r="BES149" s="1732" t="s">
        <v>1379</v>
      </c>
      <c r="BET149" s="1733"/>
      <c r="BEU149" s="1733"/>
      <c r="BEV149" s="1733"/>
      <c r="BEW149" s="1734"/>
      <c r="BEY149" s="1647"/>
      <c r="BEZ149" s="1184" t="s">
        <v>451</v>
      </c>
      <c r="BFA149" s="1732" t="s">
        <v>1379</v>
      </c>
      <c r="BFB149" s="1733"/>
      <c r="BFC149" s="1733"/>
      <c r="BFD149" s="1733"/>
      <c r="BFE149" s="1734"/>
      <c r="BFG149" s="1647"/>
      <c r="BFH149" s="1184" t="s">
        <v>451</v>
      </c>
      <c r="BFI149" s="1732" t="s">
        <v>1379</v>
      </c>
      <c r="BFJ149" s="1733"/>
      <c r="BFK149" s="1733"/>
      <c r="BFL149" s="1733"/>
      <c r="BFM149" s="1734"/>
      <c r="BFO149" s="1647"/>
      <c r="BFP149" s="1184" t="s">
        <v>451</v>
      </c>
      <c r="BFQ149" s="1732" t="s">
        <v>1379</v>
      </c>
      <c r="BFR149" s="1733"/>
      <c r="BFS149" s="1733"/>
      <c r="BFT149" s="1733"/>
      <c r="BFU149" s="1734"/>
      <c r="BFW149" s="1647"/>
      <c r="BFX149" s="1184" t="s">
        <v>451</v>
      </c>
      <c r="BFY149" s="1732" t="s">
        <v>1379</v>
      </c>
      <c r="BFZ149" s="1733"/>
      <c r="BGA149" s="1733"/>
      <c r="BGB149" s="1733"/>
      <c r="BGC149" s="1734"/>
      <c r="BGE149" s="1647"/>
      <c r="BGF149" s="1184" t="s">
        <v>451</v>
      </c>
      <c r="BGG149" s="1732" t="s">
        <v>1379</v>
      </c>
      <c r="BGH149" s="1733"/>
      <c r="BGI149" s="1733"/>
      <c r="BGJ149" s="1733"/>
      <c r="BGK149" s="1734"/>
      <c r="BGM149" s="1647"/>
      <c r="BGN149" s="1184" t="s">
        <v>451</v>
      </c>
      <c r="BGO149" s="1732" t="s">
        <v>1379</v>
      </c>
      <c r="BGP149" s="1733"/>
      <c r="BGQ149" s="1733"/>
      <c r="BGR149" s="1733"/>
      <c r="BGS149" s="1734"/>
      <c r="BGU149" s="1647"/>
      <c r="BGV149" s="1184" t="s">
        <v>451</v>
      </c>
      <c r="BGW149" s="1732" t="s">
        <v>1379</v>
      </c>
      <c r="BGX149" s="1733"/>
      <c r="BGY149" s="1733"/>
      <c r="BGZ149" s="1733"/>
      <c r="BHA149" s="1734"/>
      <c r="BHC149" s="1647"/>
      <c r="BHD149" s="1184" t="s">
        <v>451</v>
      </c>
      <c r="BHE149" s="1732" t="s">
        <v>1379</v>
      </c>
      <c r="BHF149" s="1733"/>
      <c r="BHG149" s="1733"/>
      <c r="BHH149" s="1733"/>
      <c r="BHI149" s="1734"/>
      <c r="BHK149" s="1647"/>
      <c r="BHL149" s="1184" t="s">
        <v>451</v>
      </c>
      <c r="BHM149" s="1732" t="s">
        <v>1379</v>
      </c>
      <c r="BHN149" s="1733"/>
      <c r="BHO149" s="1733"/>
      <c r="BHP149" s="1733"/>
      <c r="BHQ149" s="1734"/>
      <c r="BHS149" s="1647"/>
      <c r="BHT149" s="1184" t="s">
        <v>451</v>
      </c>
      <c r="BHU149" s="1732" t="s">
        <v>1379</v>
      </c>
      <c r="BHV149" s="1733"/>
      <c r="BHW149" s="1733"/>
      <c r="BHX149" s="1733"/>
      <c r="BHY149" s="1734"/>
      <c r="BIA149" s="1647"/>
      <c r="BIB149" s="1184" t="s">
        <v>451</v>
      </c>
      <c r="BIC149" s="1732" t="s">
        <v>1379</v>
      </c>
      <c r="BID149" s="1733"/>
      <c r="BIE149" s="1733"/>
      <c r="BIF149" s="1733"/>
      <c r="BIG149" s="1734"/>
      <c r="BII149" s="1647"/>
      <c r="BIJ149" s="1184" t="s">
        <v>451</v>
      </c>
      <c r="BIK149" s="1732" t="s">
        <v>1379</v>
      </c>
      <c r="BIL149" s="1733"/>
      <c r="BIM149" s="1733"/>
      <c r="BIN149" s="1733"/>
      <c r="BIO149" s="1734"/>
      <c r="BIQ149" s="1647"/>
      <c r="BIR149" s="1184" t="s">
        <v>451</v>
      </c>
      <c r="BIS149" s="1732" t="s">
        <v>1379</v>
      </c>
      <c r="BIT149" s="1733"/>
      <c r="BIU149" s="1733"/>
      <c r="BIV149" s="1733"/>
      <c r="BIW149" s="1734"/>
      <c r="BIY149" s="1647"/>
      <c r="BIZ149" s="1184" t="s">
        <v>451</v>
      </c>
      <c r="BJA149" s="1732" t="s">
        <v>1379</v>
      </c>
      <c r="BJB149" s="1733"/>
      <c r="BJC149" s="1733"/>
      <c r="BJD149" s="1733"/>
      <c r="BJE149" s="1734"/>
      <c r="BJG149" s="1647"/>
      <c r="BJH149" s="1184" t="s">
        <v>451</v>
      </c>
      <c r="BJI149" s="1732" t="s">
        <v>1379</v>
      </c>
      <c r="BJJ149" s="1733"/>
      <c r="BJK149" s="1733"/>
      <c r="BJL149" s="1733"/>
      <c r="BJM149" s="1734"/>
      <c r="BJO149" s="1647"/>
      <c r="BJP149" s="1184" t="s">
        <v>451</v>
      </c>
      <c r="BJQ149" s="1732" t="s">
        <v>1379</v>
      </c>
      <c r="BJR149" s="1733"/>
      <c r="BJS149" s="1733"/>
      <c r="BJT149" s="1733"/>
      <c r="BJU149" s="1734"/>
      <c r="BJW149" s="1647"/>
      <c r="BJX149" s="1184" t="s">
        <v>451</v>
      </c>
      <c r="BJY149" s="1732" t="s">
        <v>1379</v>
      </c>
      <c r="BJZ149" s="1733"/>
      <c r="BKA149" s="1733"/>
      <c r="BKB149" s="1733"/>
      <c r="BKC149" s="1734"/>
      <c r="BKE149" s="1647"/>
      <c r="BKF149" s="1184" t="s">
        <v>451</v>
      </c>
      <c r="BKG149" s="1732" t="s">
        <v>1379</v>
      </c>
      <c r="BKH149" s="1733"/>
      <c r="BKI149" s="1733"/>
      <c r="BKJ149" s="1733"/>
      <c r="BKK149" s="1734"/>
      <c r="BKM149" s="1647"/>
      <c r="BKN149" s="1184" t="s">
        <v>451</v>
      </c>
      <c r="BKO149" s="1732" t="s">
        <v>1379</v>
      </c>
      <c r="BKP149" s="1733"/>
      <c r="BKQ149" s="1733"/>
      <c r="BKR149" s="1733"/>
      <c r="BKS149" s="1734"/>
      <c r="BKU149" s="1647"/>
      <c r="BKV149" s="1184" t="s">
        <v>451</v>
      </c>
      <c r="BKW149" s="1732" t="s">
        <v>1379</v>
      </c>
      <c r="BKX149" s="1733"/>
      <c r="BKY149" s="1733"/>
      <c r="BKZ149" s="1733"/>
      <c r="BLA149" s="1734"/>
      <c r="BLC149" s="1647"/>
      <c r="BLD149" s="1184" t="s">
        <v>451</v>
      </c>
      <c r="BLE149" s="1732" t="s">
        <v>1379</v>
      </c>
      <c r="BLF149" s="1733"/>
      <c r="BLG149" s="1733"/>
      <c r="BLH149" s="1733"/>
      <c r="BLI149" s="1734"/>
      <c r="BLK149" s="1647"/>
      <c r="BLL149" s="1184" t="s">
        <v>451</v>
      </c>
      <c r="BLM149" s="1732" t="s">
        <v>1379</v>
      </c>
      <c r="BLN149" s="1733"/>
      <c r="BLO149" s="1733"/>
      <c r="BLP149" s="1733"/>
      <c r="BLQ149" s="1734"/>
      <c r="BLS149" s="1647"/>
      <c r="BLT149" s="1184" t="s">
        <v>451</v>
      </c>
      <c r="BLU149" s="1732" t="s">
        <v>1379</v>
      </c>
      <c r="BLV149" s="1733"/>
      <c r="BLW149" s="1733"/>
      <c r="BLX149" s="1733"/>
      <c r="BLY149" s="1734"/>
      <c r="BMA149" s="1647"/>
      <c r="BMB149" s="1184" t="s">
        <v>451</v>
      </c>
      <c r="BMC149" s="1732" t="s">
        <v>1379</v>
      </c>
      <c r="BMD149" s="1733"/>
      <c r="BME149" s="1733"/>
      <c r="BMF149" s="1733"/>
      <c r="BMG149" s="1734"/>
      <c r="BMI149" s="1647"/>
      <c r="BMJ149" s="1184" t="s">
        <v>451</v>
      </c>
      <c r="BMK149" s="1732" t="s">
        <v>1379</v>
      </c>
      <c r="BML149" s="1733"/>
      <c r="BMM149" s="1733"/>
      <c r="BMN149" s="1733"/>
      <c r="BMO149" s="1734"/>
      <c r="BMQ149" s="1647"/>
      <c r="BMR149" s="1184" t="s">
        <v>451</v>
      </c>
      <c r="BMS149" s="1732" t="s">
        <v>1379</v>
      </c>
      <c r="BMT149" s="1733"/>
      <c r="BMU149" s="1733"/>
      <c r="BMV149" s="1733"/>
      <c r="BMW149" s="1734"/>
      <c r="BMY149" s="1647"/>
      <c r="BMZ149" s="1184" t="s">
        <v>451</v>
      </c>
      <c r="BNA149" s="1732" t="s">
        <v>1379</v>
      </c>
      <c r="BNB149" s="1733"/>
      <c r="BNC149" s="1733"/>
      <c r="BND149" s="1733"/>
      <c r="BNE149" s="1734"/>
      <c r="BNG149" s="1647"/>
      <c r="BNH149" s="1184" t="s">
        <v>451</v>
      </c>
      <c r="BNI149" s="1732" t="s">
        <v>1379</v>
      </c>
      <c r="BNJ149" s="1733"/>
      <c r="BNK149" s="1733"/>
      <c r="BNL149" s="1733"/>
      <c r="BNM149" s="1734"/>
      <c r="BNO149" s="1647"/>
      <c r="BNP149" s="1184" t="s">
        <v>451</v>
      </c>
      <c r="BNQ149" s="1732" t="s">
        <v>1379</v>
      </c>
      <c r="BNR149" s="1733"/>
      <c r="BNS149" s="1733"/>
      <c r="BNT149" s="1733"/>
      <c r="BNU149" s="1734"/>
      <c r="BNW149" s="1647"/>
      <c r="BNX149" s="1184" t="s">
        <v>451</v>
      </c>
      <c r="BNY149" s="1732" t="s">
        <v>1379</v>
      </c>
      <c r="BNZ149" s="1733"/>
      <c r="BOA149" s="1733"/>
      <c r="BOB149" s="1733"/>
      <c r="BOC149" s="1734"/>
      <c r="BOE149" s="1647"/>
      <c r="BOF149" s="1184" t="s">
        <v>451</v>
      </c>
      <c r="BOG149" s="1732" t="s">
        <v>1379</v>
      </c>
      <c r="BOH149" s="1733"/>
      <c r="BOI149" s="1733"/>
      <c r="BOJ149" s="1733"/>
      <c r="BOK149" s="1734"/>
      <c r="BOM149" s="1647"/>
      <c r="BON149" s="1184" t="s">
        <v>451</v>
      </c>
      <c r="BOO149" s="1732" t="s">
        <v>1379</v>
      </c>
      <c r="BOP149" s="1733"/>
      <c r="BOQ149" s="1733"/>
      <c r="BOR149" s="1733"/>
      <c r="BOS149" s="1734"/>
      <c r="BOU149" s="1647"/>
      <c r="BOV149" s="1184" t="s">
        <v>451</v>
      </c>
      <c r="BOW149" s="1732" t="s">
        <v>1379</v>
      </c>
      <c r="BOX149" s="1733"/>
      <c r="BOY149" s="1733"/>
      <c r="BOZ149" s="1733"/>
      <c r="BPA149" s="1734"/>
      <c r="BPC149" s="1647"/>
      <c r="BPD149" s="1184" t="s">
        <v>451</v>
      </c>
      <c r="BPE149" s="1732" t="s">
        <v>1379</v>
      </c>
      <c r="BPF149" s="1733"/>
      <c r="BPG149" s="1733"/>
      <c r="BPH149" s="1733"/>
      <c r="BPI149" s="1734"/>
      <c r="BPK149" s="1647"/>
      <c r="BPL149" s="1184" t="s">
        <v>451</v>
      </c>
      <c r="BPM149" s="1732" t="s">
        <v>1379</v>
      </c>
      <c r="BPN149" s="1733"/>
      <c r="BPO149" s="1733"/>
      <c r="BPP149" s="1733"/>
      <c r="BPQ149" s="1734"/>
      <c r="BPS149" s="1647"/>
      <c r="BPT149" s="1184" t="s">
        <v>451</v>
      </c>
      <c r="BPU149" s="1732" t="s">
        <v>1379</v>
      </c>
      <c r="BPV149" s="1733"/>
      <c r="BPW149" s="1733"/>
      <c r="BPX149" s="1733"/>
      <c r="BPY149" s="1734"/>
      <c r="BQA149" s="1647"/>
      <c r="BQB149" s="1184" t="s">
        <v>451</v>
      </c>
      <c r="BQC149" s="1732" t="s">
        <v>1379</v>
      </c>
      <c r="BQD149" s="1733"/>
      <c r="BQE149" s="1733"/>
      <c r="BQF149" s="1733"/>
      <c r="BQG149" s="1734"/>
      <c r="BQI149" s="1647"/>
      <c r="BQJ149" s="1184" t="s">
        <v>451</v>
      </c>
      <c r="BQK149" s="1732" t="s">
        <v>1379</v>
      </c>
      <c r="BQL149" s="1733"/>
      <c r="BQM149" s="1733"/>
      <c r="BQN149" s="1733"/>
      <c r="BQO149" s="1734"/>
      <c r="BQQ149" s="1647"/>
      <c r="BQR149" s="1184" t="s">
        <v>451</v>
      </c>
      <c r="BQS149" s="1732" t="s">
        <v>1379</v>
      </c>
      <c r="BQT149" s="1733"/>
      <c r="BQU149" s="1733"/>
      <c r="BQV149" s="1733"/>
      <c r="BQW149" s="1734"/>
      <c r="BQY149" s="1647"/>
      <c r="BQZ149" s="1184" t="s">
        <v>451</v>
      </c>
      <c r="BRA149" s="1732" t="s">
        <v>1379</v>
      </c>
      <c r="BRB149" s="1733"/>
      <c r="BRC149" s="1733"/>
      <c r="BRD149" s="1733"/>
      <c r="BRE149" s="1734"/>
      <c r="BRG149" s="1647"/>
      <c r="BRH149" s="1184" t="s">
        <v>451</v>
      </c>
      <c r="BRI149" s="1732" t="s">
        <v>1379</v>
      </c>
      <c r="BRJ149" s="1733"/>
      <c r="BRK149" s="1733"/>
      <c r="BRL149" s="1733"/>
      <c r="BRM149" s="1734"/>
      <c r="BRO149" s="1647"/>
      <c r="BRP149" s="1184" t="s">
        <v>451</v>
      </c>
      <c r="BRQ149" s="1732" t="s">
        <v>1379</v>
      </c>
      <c r="BRR149" s="1733"/>
      <c r="BRS149" s="1733"/>
      <c r="BRT149" s="1733"/>
      <c r="BRU149" s="1734"/>
      <c r="BRW149" s="1647"/>
      <c r="BRX149" s="1184" t="s">
        <v>451</v>
      </c>
      <c r="BRY149" s="1732" t="s">
        <v>1379</v>
      </c>
      <c r="BRZ149" s="1733"/>
      <c r="BSA149" s="1733"/>
      <c r="BSB149" s="1733"/>
      <c r="BSC149" s="1734"/>
      <c r="BSE149" s="1647"/>
      <c r="BSF149" s="1184" t="s">
        <v>451</v>
      </c>
      <c r="BSG149" s="1732" t="s">
        <v>1379</v>
      </c>
      <c r="BSH149" s="1733"/>
      <c r="BSI149" s="1733"/>
      <c r="BSJ149" s="1733"/>
      <c r="BSK149" s="1734"/>
      <c r="BSM149" s="1647"/>
      <c r="BSN149" s="1184" t="s">
        <v>451</v>
      </c>
      <c r="BSO149" s="1732" t="s">
        <v>1379</v>
      </c>
      <c r="BSP149" s="1733"/>
      <c r="BSQ149" s="1733"/>
      <c r="BSR149" s="1733"/>
      <c r="BSS149" s="1734"/>
      <c r="BSU149" s="1647"/>
      <c r="BSV149" s="1184" t="s">
        <v>451</v>
      </c>
      <c r="BSW149" s="1732" t="s">
        <v>1379</v>
      </c>
      <c r="BSX149" s="1733"/>
      <c r="BSY149" s="1733"/>
      <c r="BSZ149" s="1733"/>
      <c r="BTA149" s="1734"/>
      <c r="BTC149" s="1647"/>
      <c r="BTD149" s="1184" t="s">
        <v>451</v>
      </c>
      <c r="BTE149" s="1732" t="s">
        <v>1379</v>
      </c>
      <c r="BTF149" s="1733"/>
      <c r="BTG149" s="1733"/>
      <c r="BTH149" s="1733"/>
      <c r="BTI149" s="1734"/>
      <c r="BTK149" s="1647"/>
      <c r="BTL149" s="1184" t="s">
        <v>451</v>
      </c>
      <c r="BTM149" s="1732" t="s">
        <v>1379</v>
      </c>
      <c r="BTN149" s="1733"/>
      <c r="BTO149" s="1733"/>
      <c r="BTP149" s="1733"/>
      <c r="BTQ149" s="1734"/>
      <c r="BTS149" s="1647"/>
      <c r="BTT149" s="1184" t="s">
        <v>451</v>
      </c>
      <c r="BTU149" s="1732" t="s">
        <v>1379</v>
      </c>
      <c r="BTV149" s="1733"/>
      <c r="BTW149" s="1733"/>
      <c r="BTX149" s="1733"/>
      <c r="BTY149" s="1734"/>
      <c r="BUA149" s="1647"/>
      <c r="BUB149" s="1184" t="s">
        <v>451</v>
      </c>
      <c r="BUC149" s="1732" t="s">
        <v>1379</v>
      </c>
      <c r="BUD149" s="1733"/>
      <c r="BUE149" s="1733"/>
      <c r="BUF149" s="1733"/>
      <c r="BUG149" s="1734"/>
      <c r="BUI149" s="1647"/>
      <c r="BUJ149" s="1184" t="s">
        <v>451</v>
      </c>
      <c r="BUK149" s="1732" t="s">
        <v>1379</v>
      </c>
      <c r="BUL149" s="1733"/>
      <c r="BUM149" s="1733"/>
      <c r="BUN149" s="1733"/>
      <c r="BUO149" s="1734"/>
      <c r="BUQ149" s="1647"/>
      <c r="BUR149" s="1184" t="s">
        <v>451</v>
      </c>
      <c r="BUS149" s="1732" t="s">
        <v>1379</v>
      </c>
      <c r="BUT149" s="1733"/>
      <c r="BUU149" s="1733"/>
      <c r="BUV149" s="1733"/>
      <c r="BUW149" s="1734"/>
      <c r="BUY149" s="1647"/>
      <c r="BUZ149" s="1184" t="s">
        <v>451</v>
      </c>
      <c r="BVA149" s="1732" t="s">
        <v>1379</v>
      </c>
      <c r="BVB149" s="1733"/>
      <c r="BVC149" s="1733"/>
      <c r="BVD149" s="1733"/>
      <c r="BVE149" s="1734"/>
      <c r="BVG149" s="1647"/>
      <c r="BVH149" s="1184" t="s">
        <v>451</v>
      </c>
      <c r="BVI149" s="1732" t="s">
        <v>1379</v>
      </c>
      <c r="BVJ149" s="1733"/>
      <c r="BVK149" s="1733"/>
      <c r="BVL149" s="1733"/>
      <c r="BVM149" s="1734"/>
      <c r="BVO149" s="1647"/>
      <c r="BVP149" s="1184" t="s">
        <v>451</v>
      </c>
      <c r="BVQ149" s="1732" t="s">
        <v>1379</v>
      </c>
      <c r="BVR149" s="1733"/>
      <c r="BVS149" s="1733"/>
      <c r="BVT149" s="1733"/>
      <c r="BVU149" s="1734"/>
      <c r="BVW149" s="1647"/>
      <c r="BVX149" s="1184" t="s">
        <v>451</v>
      </c>
      <c r="BVY149" s="1732" t="s">
        <v>1379</v>
      </c>
      <c r="BVZ149" s="1733"/>
      <c r="BWA149" s="1733"/>
      <c r="BWB149" s="1733"/>
      <c r="BWC149" s="1734"/>
      <c r="BWE149" s="1647"/>
      <c r="BWF149" s="1184" t="s">
        <v>451</v>
      </c>
      <c r="BWG149" s="1732" t="s">
        <v>1379</v>
      </c>
      <c r="BWH149" s="1733"/>
      <c r="BWI149" s="1733"/>
      <c r="BWJ149" s="1733"/>
      <c r="BWK149" s="1734"/>
      <c r="BWM149" s="1647"/>
      <c r="BWN149" s="1184" t="s">
        <v>451</v>
      </c>
      <c r="BWO149" s="1732" t="s">
        <v>1379</v>
      </c>
      <c r="BWP149" s="1733"/>
      <c r="BWQ149" s="1733"/>
      <c r="BWR149" s="1733"/>
      <c r="BWS149" s="1734"/>
      <c r="BWU149" s="1647"/>
      <c r="BWV149" s="1184" t="s">
        <v>451</v>
      </c>
      <c r="BWW149" s="1732" t="s">
        <v>1379</v>
      </c>
      <c r="BWX149" s="1733"/>
      <c r="BWY149" s="1733"/>
      <c r="BWZ149" s="1733"/>
      <c r="BXA149" s="1734"/>
      <c r="BXC149" s="1647"/>
      <c r="BXD149" s="1184" t="s">
        <v>451</v>
      </c>
      <c r="BXE149" s="1732" t="s">
        <v>1379</v>
      </c>
      <c r="BXF149" s="1733"/>
      <c r="BXG149" s="1733"/>
      <c r="BXH149" s="1733"/>
      <c r="BXI149" s="1734"/>
      <c r="BXK149" s="1647"/>
      <c r="BXL149" s="1184" t="s">
        <v>451</v>
      </c>
      <c r="BXM149" s="1732" t="s">
        <v>1379</v>
      </c>
      <c r="BXN149" s="1733"/>
      <c r="BXO149" s="1733"/>
      <c r="BXP149" s="1733"/>
      <c r="BXQ149" s="1734"/>
      <c r="BXS149" s="1647"/>
      <c r="BXT149" s="1184" t="s">
        <v>451</v>
      </c>
      <c r="BXU149" s="1732" t="s">
        <v>1379</v>
      </c>
      <c r="BXV149" s="1733"/>
      <c r="BXW149" s="1733"/>
      <c r="BXX149" s="1733"/>
      <c r="BXY149" s="1734"/>
      <c r="BYA149" s="1647"/>
      <c r="BYB149" s="1184" t="s">
        <v>451</v>
      </c>
      <c r="BYC149" s="1732" t="s">
        <v>1379</v>
      </c>
      <c r="BYD149" s="1733"/>
      <c r="BYE149" s="1733"/>
      <c r="BYF149" s="1733"/>
      <c r="BYG149" s="1734"/>
      <c r="BYI149" s="1647"/>
      <c r="BYJ149" s="1184" t="s">
        <v>451</v>
      </c>
      <c r="BYK149" s="1732" t="s">
        <v>1379</v>
      </c>
      <c r="BYL149" s="1733"/>
      <c r="BYM149" s="1733"/>
      <c r="BYN149" s="1733"/>
      <c r="BYO149" s="1734"/>
      <c r="BYQ149" s="1647"/>
      <c r="BYR149" s="1184" t="s">
        <v>451</v>
      </c>
      <c r="BYS149" s="1732" t="s">
        <v>1379</v>
      </c>
      <c r="BYT149" s="1733"/>
      <c r="BYU149" s="1733"/>
      <c r="BYV149" s="1733"/>
      <c r="BYW149" s="1734"/>
      <c r="BYY149" s="1647"/>
      <c r="BYZ149" s="1184" t="s">
        <v>451</v>
      </c>
      <c r="BZA149" s="1732" t="s">
        <v>1379</v>
      </c>
      <c r="BZB149" s="1733"/>
      <c r="BZC149" s="1733"/>
      <c r="BZD149" s="1733"/>
      <c r="BZE149" s="1734"/>
      <c r="BZG149" s="1647"/>
      <c r="BZH149" s="1184" t="s">
        <v>451</v>
      </c>
      <c r="BZI149" s="1732" t="s">
        <v>1379</v>
      </c>
      <c r="BZJ149" s="1733"/>
      <c r="BZK149" s="1733"/>
      <c r="BZL149" s="1733"/>
      <c r="BZM149" s="1734"/>
      <c r="BZO149" s="1647"/>
      <c r="BZP149" s="1184" t="s">
        <v>451</v>
      </c>
      <c r="BZQ149" s="1732" t="s">
        <v>1379</v>
      </c>
      <c r="BZR149" s="1733"/>
      <c r="BZS149" s="1733"/>
      <c r="BZT149" s="1733"/>
      <c r="BZU149" s="1734"/>
      <c r="BZW149" s="1647"/>
      <c r="BZX149" s="1184" t="s">
        <v>451</v>
      </c>
      <c r="BZY149" s="1732" t="s">
        <v>1379</v>
      </c>
      <c r="BZZ149" s="1733"/>
      <c r="CAA149" s="1733"/>
      <c r="CAB149" s="1733"/>
      <c r="CAC149" s="1734"/>
      <c r="CAE149" s="1647"/>
      <c r="CAF149" s="1184" t="s">
        <v>451</v>
      </c>
      <c r="CAG149" s="1732" t="s">
        <v>1379</v>
      </c>
      <c r="CAH149" s="1733"/>
      <c r="CAI149" s="1733"/>
      <c r="CAJ149" s="1733"/>
      <c r="CAK149" s="1734"/>
      <c r="CAM149" s="1647"/>
      <c r="CAN149" s="1184" t="s">
        <v>451</v>
      </c>
      <c r="CAO149" s="1732" t="s">
        <v>1379</v>
      </c>
      <c r="CAP149" s="1733"/>
      <c r="CAQ149" s="1733"/>
      <c r="CAR149" s="1733"/>
      <c r="CAS149" s="1734"/>
      <c r="CAU149" s="1647"/>
      <c r="CAV149" s="1184" t="s">
        <v>451</v>
      </c>
      <c r="CAW149" s="1732" t="s">
        <v>1379</v>
      </c>
      <c r="CAX149" s="1733"/>
      <c r="CAY149" s="1733"/>
      <c r="CAZ149" s="1733"/>
      <c r="CBA149" s="1734"/>
      <c r="CBC149" s="1647"/>
      <c r="CBD149" s="1184" t="s">
        <v>451</v>
      </c>
      <c r="CBE149" s="1732" t="s">
        <v>1379</v>
      </c>
      <c r="CBF149" s="1733"/>
      <c r="CBG149" s="1733"/>
      <c r="CBH149" s="1733"/>
      <c r="CBI149" s="1734"/>
      <c r="CBK149" s="1647"/>
      <c r="CBL149" s="1184" t="s">
        <v>451</v>
      </c>
      <c r="CBM149" s="1732" t="s">
        <v>1379</v>
      </c>
      <c r="CBN149" s="1733"/>
      <c r="CBO149" s="1733"/>
      <c r="CBP149" s="1733"/>
      <c r="CBQ149" s="1734"/>
      <c r="CBS149" s="1647"/>
      <c r="CBT149" s="1184" t="s">
        <v>451</v>
      </c>
      <c r="CBU149" s="1732" t="s">
        <v>1379</v>
      </c>
      <c r="CBV149" s="1733"/>
      <c r="CBW149" s="1733"/>
      <c r="CBX149" s="1733"/>
      <c r="CBY149" s="1734"/>
      <c r="CCA149" s="1647"/>
      <c r="CCB149" s="1184" t="s">
        <v>451</v>
      </c>
      <c r="CCC149" s="1732" t="s">
        <v>1379</v>
      </c>
      <c r="CCD149" s="1733"/>
      <c r="CCE149" s="1733"/>
      <c r="CCF149" s="1733"/>
      <c r="CCG149" s="1734"/>
      <c r="CCI149" s="1647"/>
      <c r="CCJ149" s="1184" t="s">
        <v>451</v>
      </c>
      <c r="CCK149" s="1732" t="s">
        <v>1379</v>
      </c>
      <c r="CCL149" s="1733"/>
      <c r="CCM149" s="1733"/>
      <c r="CCN149" s="1733"/>
      <c r="CCO149" s="1734"/>
      <c r="CCQ149" s="1647"/>
      <c r="CCR149" s="1184" t="s">
        <v>451</v>
      </c>
      <c r="CCS149" s="1732" t="s">
        <v>1379</v>
      </c>
      <c r="CCT149" s="1733"/>
      <c r="CCU149" s="1733"/>
      <c r="CCV149" s="1733"/>
      <c r="CCW149" s="1734"/>
      <c r="CCY149" s="1647"/>
      <c r="CCZ149" s="1184" t="s">
        <v>451</v>
      </c>
      <c r="CDA149" s="1732" t="s">
        <v>1379</v>
      </c>
      <c r="CDB149" s="1733"/>
      <c r="CDC149" s="1733"/>
      <c r="CDD149" s="1733"/>
      <c r="CDE149" s="1734"/>
      <c r="CDG149" s="1647"/>
      <c r="CDH149" s="1184" t="s">
        <v>451</v>
      </c>
      <c r="CDI149" s="1732" t="s">
        <v>1379</v>
      </c>
      <c r="CDJ149" s="1733"/>
      <c r="CDK149" s="1733"/>
      <c r="CDL149" s="1733"/>
      <c r="CDM149" s="1734"/>
      <c r="CDO149" s="1647"/>
      <c r="CDP149" s="1184" t="s">
        <v>451</v>
      </c>
      <c r="CDQ149" s="1732" t="s">
        <v>1379</v>
      </c>
      <c r="CDR149" s="1733"/>
      <c r="CDS149" s="1733"/>
      <c r="CDT149" s="1733"/>
      <c r="CDU149" s="1734"/>
      <c r="CDW149" s="1647"/>
      <c r="CDX149" s="1184" t="s">
        <v>451</v>
      </c>
      <c r="CDY149" s="1732" t="s">
        <v>1379</v>
      </c>
      <c r="CDZ149" s="1733"/>
      <c r="CEA149" s="1733"/>
      <c r="CEB149" s="1733"/>
      <c r="CEC149" s="1734"/>
      <c r="CEE149" s="1647"/>
      <c r="CEF149" s="1184" t="s">
        <v>451</v>
      </c>
      <c r="CEG149" s="1732" t="s">
        <v>1379</v>
      </c>
      <c r="CEH149" s="1733"/>
      <c r="CEI149" s="1733"/>
      <c r="CEJ149" s="1733"/>
      <c r="CEK149" s="1734"/>
      <c r="CEM149" s="1647"/>
      <c r="CEN149" s="1184" t="s">
        <v>451</v>
      </c>
      <c r="CEO149" s="1732" t="s">
        <v>1379</v>
      </c>
      <c r="CEP149" s="1733"/>
      <c r="CEQ149" s="1733"/>
      <c r="CER149" s="1733"/>
      <c r="CES149" s="1734"/>
      <c r="CEU149" s="1647"/>
      <c r="CEV149" s="1184" t="s">
        <v>451</v>
      </c>
      <c r="CEW149" s="1732" t="s">
        <v>1379</v>
      </c>
      <c r="CEX149" s="1733"/>
      <c r="CEY149" s="1733"/>
      <c r="CEZ149" s="1733"/>
      <c r="CFA149" s="1734"/>
      <c r="CFC149" s="1647"/>
      <c r="CFD149" s="1184" t="s">
        <v>451</v>
      </c>
      <c r="CFE149" s="1732" t="s">
        <v>1379</v>
      </c>
      <c r="CFF149" s="1733"/>
      <c r="CFG149" s="1733"/>
      <c r="CFH149" s="1733"/>
      <c r="CFI149" s="1734"/>
      <c r="CFK149" s="1647"/>
      <c r="CFL149" s="1184" t="s">
        <v>451</v>
      </c>
      <c r="CFM149" s="1732" t="s">
        <v>1379</v>
      </c>
      <c r="CFN149" s="1733"/>
      <c r="CFO149" s="1733"/>
      <c r="CFP149" s="1733"/>
      <c r="CFQ149" s="1734"/>
      <c r="CFS149" s="1647"/>
      <c r="CFT149" s="1184" t="s">
        <v>451</v>
      </c>
      <c r="CFU149" s="1732" t="s">
        <v>1379</v>
      </c>
      <c r="CFV149" s="1733"/>
      <c r="CFW149" s="1733"/>
      <c r="CFX149" s="1733"/>
      <c r="CFY149" s="1734"/>
      <c r="CGA149" s="1647"/>
      <c r="CGB149" s="1184" t="s">
        <v>451</v>
      </c>
      <c r="CGC149" s="1732" t="s">
        <v>1379</v>
      </c>
      <c r="CGD149" s="1733"/>
      <c r="CGE149" s="1733"/>
      <c r="CGF149" s="1733"/>
      <c r="CGG149" s="1734"/>
      <c r="CGI149" s="1647"/>
      <c r="CGJ149" s="1184" t="s">
        <v>451</v>
      </c>
      <c r="CGK149" s="1732" t="s">
        <v>1379</v>
      </c>
      <c r="CGL149" s="1733"/>
      <c r="CGM149" s="1733"/>
      <c r="CGN149" s="1733"/>
      <c r="CGO149" s="1734"/>
      <c r="CGQ149" s="1647"/>
      <c r="CGR149" s="1184" t="s">
        <v>451</v>
      </c>
      <c r="CGS149" s="1732" t="s">
        <v>1379</v>
      </c>
      <c r="CGT149" s="1733"/>
      <c r="CGU149" s="1733"/>
      <c r="CGV149" s="1733"/>
      <c r="CGW149" s="1734"/>
      <c r="CGY149" s="1647"/>
      <c r="CGZ149" s="1184" t="s">
        <v>451</v>
      </c>
      <c r="CHA149" s="1732" t="s">
        <v>1379</v>
      </c>
      <c r="CHB149" s="1733"/>
      <c r="CHC149" s="1733"/>
      <c r="CHD149" s="1733"/>
      <c r="CHE149" s="1734"/>
      <c r="CHG149" s="1647"/>
      <c r="CHH149" s="1184" t="s">
        <v>451</v>
      </c>
      <c r="CHI149" s="1732" t="s">
        <v>1379</v>
      </c>
      <c r="CHJ149" s="1733"/>
      <c r="CHK149" s="1733"/>
      <c r="CHL149" s="1733"/>
      <c r="CHM149" s="1734"/>
      <c r="CHO149" s="1647"/>
      <c r="CHP149" s="1184" t="s">
        <v>451</v>
      </c>
      <c r="CHQ149" s="1732" t="s">
        <v>1379</v>
      </c>
      <c r="CHR149" s="1733"/>
      <c r="CHS149" s="1733"/>
      <c r="CHT149" s="1733"/>
      <c r="CHU149" s="1734"/>
      <c r="CHW149" s="1647"/>
      <c r="CHX149" s="1184" t="s">
        <v>451</v>
      </c>
      <c r="CHY149" s="1732" t="s">
        <v>1379</v>
      </c>
      <c r="CHZ149" s="1733"/>
      <c r="CIA149" s="1733"/>
      <c r="CIB149" s="1733"/>
      <c r="CIC149" s="1734"/>
      <c r="CIE149" s="1647"/>
      <c r="CIF149" s="1184" t="s">
        <v>451</v>
      </c>
      <c r="CIG149" s="1732" t="s">
        <v>1379</v>
      </c>
      <c r="CIH149" s="1733"/>
      <c r="CII149" s="1733"/>
      <c r="CIJ149" s="1733"/>
      <c r="CIK149" s="1734"/>
      <c r="CIM149" s="1647"/>
      <c r="CIN149" s="1184" t="s">
        <v>451</v>
      </c>
      <c r="CIO149" s="1732" t="s">
        <v>1379</v>
      </c>
      <c r="CIP149" s="1733"/>
      <c r="CIQ149" s="1733"/>
      <c r="CIR149" s="1733"/>
      <c r="CIS149" s="1734"/>
      <c r="CIU149" s="1647"/>
      <c r="CIV149" s="1184" t="s">
        <v>451</v>
      </c>
      <c r="CIW149" s="1732" t="s">
        <v>1379</v>
      </c>
      <c r="CIX149" s="1733"/>
      <c r="CIY149" s="1733"/>
      <c r="CIZ149" s="1733"/>
      <c r="CJA149" s="1734"/>
      <c r="CJC149" s="1647"/>
      <c r="CJD149" s="1184" t="s">
        <v>451</v>
      </c>
      <c r="CJE149" s="1732" t="s">
        <v>1379</v>
      </c>
      <c r="CJF149" s="1733"/>
      <c r="CJG149" s="1733"/>
      <c r="CJH149" s="1733"/>
      <c r="CJI149" s="1734"/>
      <c r="CJK149" s="1647"/>
      <c r="CJL149" s="1184" t="s">
        <v>451</v>
      </c>
      <c r="CJM149" s="1732" t="s">
        <v>1379</v>
      </c>
      <c r="CJN149" s="1733"/>
      <c r="CJO149" s="1733"/>
      <c r="CJP149" s="1733"/>
      <c r="CJQ149" s="1734"/>
      <c r="CJS149" s="1647"/>
      <c r="CJT149" s="1184" t="s">
        <v>451</v>
      </c>
      <c r="CJU149" s="1732" t="s">
        <v>1379</v>
      </c>
      <c r="CJV149" s="1733"/>
      <c r="CJW149" s="1733"/>
      <c r="CJX149" s="1733"/>
      <c r="CJY149" s="1734"/>
      <c r="CKA149" s="1647"/>
      <c r="CKB149" s="1184" t="s">
        <v>451</v>
      </c>
      <c r="CKC149" s="1732" t="s">
        <v>1379</v>
      </c>
      <c r="CKD149" s="1733"/>
      <c r="CKE149" s="1733"/>
      <c r="CKF149" s="1733"/>
      <c r="CKG149" s="1734"/>
      <c r="CKI149" s="1647"/>
      <c r="CKJ149" s="1184" t="s">
        <v>451</v>
      </c>
      <c r="CKK149" s="1732" t="s">
        <v>1379</v>
      </c>
      <c r="CKL149" s="1733"/>
      <c r="CKM149" s="1733"/>
      <c r="CKN149" s="1733"/>
      <c r="CKO149" s="1734"/>
      <c r="CKQ149" s="1647"/>
      <c r="CKR149" s="1184" t="s">
        <v>451</v>
      </c>
      <c r="CKS149" s="1732" t="s">
        <v>1379</v>
      </c>
      <c r="CKT149" s="1733"/>
      <c r="CKU149" s="1733"/>
      <c r="CKV149" s="1733"/>
      <c r="CKW149" s="1734"/>
      <c r="CKY149" s="1647"/>
      <c r="CKZ149" s="1184" t="s">
        <v>451</v>
      </c>
      <c r="CLA149" s="1732" t="s">
        <v>1379</v>
      </c>
      <c r="CLB149" s="1733"/>
      <c r="CLC149" s="1733"/>
      <c r="CLD149" s="1733"/>
      <c r="CLE149" s="1734"/>
      <c r="CLG149" s="1647"/>
      <c r="CLH149" s="1184" t="s">
        <v>451</v>
      </c>
      <c r="CLI149" s="1732" t="s">
        <v>1379</v>
      </c>
      <c r="CLJ149" s="1733"/>
      <c r="CLK149" s="1733"/>
      <c r="CLL149" s="1733"/>
      <c r="CLM149" s="1734"/>
      <c r="CLO149" s="1647"/>
      <c r="CLP149" s="1184" t="s">
        <v>451</v>
      </c>
      <c r="CLQ149" s="1732" t="s">
        <v>1379</v>
      </c>
      <c r="CLR149" s="1733"/>
      <c r="CLS149" s="1733"/>
      <c r="CLT149" s="1733"/>
      <c r="CLU149" s="1734"/>
      <c r="CLW149" s="1647"/>
      <c r="CLX149" s="1184" t="s">
        <v>451</v>
      </c>
      <c r="CLY149" s="1732" t="s">
        <v>1379</v>
      </c>
      <c r="CLZ149" s="1733"/>
      <c r="CMA149" s="1733"/>
      <c r="CMB149" s="1733"/>
      <c r="CMC149" s="1734"/>
      <c r="CME149" s="1647"/>
      <c r="CMF149" s="1184" t="s">
        <v>451</v>
      </c>
      <c r="CMG149" s="1732" t="s">
        <v>1379</v>
      </c>
      <c r="CMH149" s="1733"/>
      <c r="CMI149" s="1733"/>
      <c r="CMJ149" s="1733"/>
      <c r="CMK149" s="1734"/>
      <c r="CMM149" s="1647"/>
      <c r="CMN149" s="1184" t="s">
        <v>451</v>
      </c>
      <c r="CMO149" s="1732" t="s">
        <v>1379</v>
      </c>
      <c r="CMP149" s="1733"/>
      <c r="CMQ149" s="1733"/>
      <c r="CMR149" s="1733"/>
      <c r="CMS149" s="1734"/>
      <c r="CMU149" s="1647"/>
      <c r="CMV149" s="1184" t="s">
        <v>451</v>
      </c>
      <c r="CMW149" s="1732" t="s">
        <v>1379</v>
      </c>
      <c r="CMX149" s="1733"/>
      <c r="CMY149" s="1733"/>
      <c r="CMZ149" s="1733"/>
      <c r="CNA149" s="1734"/>
      <c r="CNC149" s="1647"/>
      <c r="CND149" s="1184" t="s">
        <v>451</v>
      </c>
      <c r="CNE149" s="1732" t="s">
        <v>1379</v>
      </c>
      <c r="CNF149" s="1733"/>
      <c r="CNG149" s="1733"/>
      <c r="CNH149" s="1733"/>
      <c r="CNI149" s="1734"/>
      <c r="CNK149" s="1647"/>
      <c r="CNL149" s="1184" t="s">
        <v>451</v>
      </c>
      <c r="CNM149" s="1732" t="s">
        <v>1379</v>
      </c>
      <c r="CNN149" s="1733"/>
      <c r="CNO149" s="1733"/>
      <c r="CNP149" s="1733"/>
      <c r="CNQ149" s="1734"/>
      <c r="CNS149" s="1647"/>
      <c r="CNT149" s="1184" t="s">
        <v>451</v>
      </c>
      <c r="CNU149" s="1732" t="s">
        <v>1379</v>
      </c>
      <c r="CNV149" s="1733"/>
      <c r="CNW149" s="1733"/>
      <c r="CNX149" s="1733"/>
      <c r="CNY149" s="1734"/>
      <c r="COA149" s="1647"/>
      <c r="COB149" s="1184" t="s">
        <v>451</v>
      </c>
      <c r="COC149" s="1732" t="s">
        <v>1379</v>
      </c>
      <c r="COD149" s="1733"/>
      <c r="COE149" s="1733"/>
      <c r="COF149" s="1733"/>
      <c r="COG149" s="1734"/>
      <c r="COI149" s="1647"/>
      <c r="COJ149" s="1184" t="s">
        <v>451</v>
      </c>
      <c r="COK149" s="1732" t="s">
        <v>1379</v>
      </c>
      <c r="COL149" s="1733"/>
      <c r="COM149" s="1733"/>
      <c r="CON149" s="1733"/>
      <c r="COO149" s="1734"/>
      <c r="COQ149" s="1647"/>
      <c r="COR149" s="1184" t="s">
        <v>451</v>
      </c>
      <c r="COS149" s="1732" t="s">
        <v>1379</v>
      </c>
      <c r="COT149" s="1733"/>
      <c r="COU149" s="1733"/>
      <c r="COV149" s="1733"/>
      <c r="COW149" s="1734"/>
      <c r="COY149" s="1647"/>
      <c r="COZ149" s="1184" t="s">
        <v>451</v>
      </c>
      <c r="CPA149" s="1732" t="s">
        <v>1379</v>
      </c>
      <c r="CPB149" s="1733"/>
      <c r="CPC149" s="1733"/>
      <c r="CPD149" s="1733"/>
      <c r="CPE149" s="1734"/>
      <c r="CPG149" s="1647"/>
      <c r="CPH149" s="1184" t="s">
        <v>451</v>
      </c>
      <c r="CPI149" s="1732" t="s">
        <v>1379</v>
      </c>
      <c r="CPJ149" s="1733"/>
      <c r="CPK149" s="1733"/>
      <c r="CPL149" s="1733"/>
      <c r="CPM149" s="1734"/>
      <c r="CPO149" s="1647"/>
      <c r="CPP149" s="1184" t="s">
        <v>451</v>
      </c>
      <c r="CPQ149" s="1732" t="s">
        <v>1379</v>
      </c>
      <c r="CPR149" s="1733"/>
      <c r="CPS149" s="1733"/>
      <c r="CPT149" s="1733"/>
      <c r="CPU149" s="1734"/>
      <c r="CPW149" s="1647"/>
      <c r="CPX149" s="1184" t="s">
        <v>451</v>
      </c>
      <c r="CPY149" s="1732" t="s">
        <v>1379</v>
      </c>
      <c r="CPZ149" s="1733"/>
      <c r="CQA149" s="1733"/>
      <c r="CQB149" s="1733"/>
      <c r="CQC149" s="1734"/>
      <c r="CQE149" s="1647"/>
      <c r="CQF149" s="1184" t="s">
        <v>451</v>
      </c>
      <c r="CQG149" s="1732" t="s">
        <v>1379</v>
      </c>
      <c r="CQH149" s="1733"/>
      <c r="CQI149" s="1733"/>
      <c r="CQJ149" s="1733"/>
      <c r="CQK149" s="1734"/>
      <c r="CQM149" s="1647"/>
      <c r="CQN149" s="1184" t="s">
        <v>451</v>
      </c>
      <c r="CQO149" s="1732" t="s">
        <v>1379</v>
      </c>
      <c r="CQP149" s="1733"/>
      <c r="CQQ149" s="1733"/>
      <c r="CQR149" s="1733"/>
      <c r="CQS149" s="1734"/>
      <c r="CQU149" s="1647"/>
      <c r="CQV149" s="1184" t="s">
        <v>451</v>
      </c>
      <c r="CQW149" s="1732" t="s">
        <v>1379</v>
      </c>
      <c r="CQX149" s="1733"/>
      <c r="CQY149" s="1733"/>
      <c r="CQZ149" s="1733"/>
      <c r="CRA149" s="1734"/>
      <c r="CRC149" s="1647"/>
      <c r="CRD149" s="1184" t="s">
        <v>451</v>
      </c>
      <c r="CRE149" s="1732" t="s">
        <v>1379</v>
      </c>
      <c r="CRF149" s="1733"/>
      <c r="CRG149" s="1733"/>
      <c r="CRH149" s="1733"/>
      <c r="CRI149" s="1734"/>
      <c r="CRK149" s="1647"/>
      <c r="CRL149" s="1184" t="s">
        <v>451</v>
      </c>
      <c r="CRM149" s="1732" t="s">
        <v>1379</v>
      </c>
      <c r="CRN149" s="1733"/>
      <c r="CRO149" s="1733"/>
      <c r="CRP149" s="1733"/>
      <c r="CRQ149" s="1734"/>
      <c r="CRS149" s="1647"/>
      <c r="CRT149" s="1184" t="s">
        <v>451</v>
      </c>
      <c r="CRU149" s="1732" t="s">
        <v>1379</v>
      </c>
      <c r="CRV149" s="1733"/>
      <c r="CRW149" s="1733"/>
      <c r="CRX149" s="1733"/>
      <c r="CRY149" s="1734"/>
      <c r="CSA149" s="1647"/>
      <c r="CSB149" s="1184" t="s">
        <v>451</v>
      </c>
      <c r="CSC149" s="1732" t="s">
        <v>1379</v>
      </c>
      <c r="CSD149" s="1733"/>
      <c r="CSE149" s="1733"/>
      <c r="CSF149" s="1733"/>
      <c r="CSG149" s="1734"/>
      <c r="CSI149" s="1647"/>
      <c r="CSJ149" s="1184" t="s">
        <v>451</v>
      </c>
      <c r="CSK149" s="1732" t="s">
        <v>1379</v>
      </c>
      <c r="CSL149" s="1733"/>
      <c r="CSM149" s="1733"/>
      <c r="CSN149" s="1733"/>
      <c r="CSO149" s="1734"/>
      <c r="CSQ149" s="1647"/>
      <c r="CSR149" s="1184" t="s">
        <v>451</v>
      </c>
      <c r="CSS149" s="1732" t="s">
        <v>1379</v>
      </c>
      <c r="CST149" s="1733"/>
      <c r="CSU149" s="1733"/>
      <c r="CSV149" s="1733"/>
      <c r="CSW149" s="1734"/>
      <c r="CSY149" s="1647"/>
      <c r="CSZ149" s="1184" t="s">
        <v>451</v>
      </c>
      <c r="CTA149" s="1732" t="s">
        <v>1379</v>
      </c>
      <c r="CTB149" s="1733"/>
      <c r="CTC149" s="1733"/>
      <c r="CTD149" s="1733"/>
      <c r="CTE149" s="1734"/>
      <c r="CTG149" s="1647"/>
      <c r="CTH149" s="1184" t="s">
        <v>451</v>
      </c>
      <c r="CTI149" s="1732" t="s">
        <v>1379</v>
      </c>
      <c r="CTJ149" s="1733"/>
      <c r="CTK149" s="1733"/>
      <c r="CTL149" s="1733"/>
      <c r="CTM149" s="1734"/>
      <c r="CTO149" s="1647"/>
      <c r="CTP149" s="1184" t="s">
        <v>451</v>
      </c>
      <c r="CTQ149" s="1732" t="s">
        <v>1379</v>
      </c>
      <c r="CTR149" s="1733"/>
      <c r="CTS149" s="1733"/>
      <c r="CTT149" s="1733"/>
      <c r="CTU149" s="1734"/>
      <c r="CTW149" s="1647"/>
      <c r="CTX149" s="1184" t="s">
        <v>451</v>
      </c>
      <c r="CTY149" s="1732" t="s">
        <v>1379</v>
      </c>
      <c r="CTZ149" s="1733"/>
      <c r="CUA149" s="1733"/>
      <c r="CUB149" s="1733"/>
      <c r="CUC149" s="1734"/>
      <c r="CUE149" s="1647"/>
      <c r="CUF149" s="1184" t="s">
        <v>451</v>
      </c>
      <c r="CUG149" s="1732" t="s">
        <v>1379</v>
      </c>
      <c r="CUH149" s="1733"/>
      <c r="CUI149" s="1733"/>
      <c r="CUJ149" s="1733"/>
      <c r="CUK149" s="1734"/>
      <c r="CUM149" s="1647"/>
      <c r="CUN149" s="1184" t="s">
        <v>451</v>
      </c>
      <c r="CUO149" s="1732" t="s">
        <v>1379</v>
      </c>
      <c r="CUP149" s="1733"/>
      <c r="CUQ149" s="1733"/>
      <c r="CUR149" s="1733"/>
      <c r="CUS149" s="1734"/>
      <c r="CUU149" s="1647"/>
      <c r="CUV149" s="1184" t="s">
        <v>451</v>
      </c>
      <c r="CUW149" s="1732" t="s">
        <v>1379</v>
      </c>
      <c r="CUX149" s="1733"/>
      <c r="CUY149" s="1733"/>
      <c r="CUZ149" s="1733"/>
      <c r="CVA149" s="1734"/>
      <c r="CVC149" s="1647"/>
      <c r="CVD149" s="1184" t="s">
        <v>451</v>
      </c>
      <c r="CVE149" s="1732" t="s">
        <v>1379</v>
      </c>
      <c r="CVF149" s="1733"/>
      <c r="CVG149" s="1733"/>
      <c r="CVH149" s="1733"/>
      <c r="CVI149" s="1734"/>
      <c r="CVK149" s="1647"/>
      <c r="CVL149" s="1184" t="s">
        <v>451</v>
      </c>
      <c r="CVM149" s="1732" t="s">
        <v>1379</v>
      </c>
      <c r="CVN149" s="1733"/>
      <c r="CVO149" s="1733"/>
      <c r="CVP149" s="1733"/>
      <c r="CVQ149" s="1734"/>
      <c r="CVS149" s="1647"/>
      <c r="CVT149" s="1184" t="s">
        <v>451</v>
      </c>
      <c r="CVU149" s="1732" t="s">
        <v>1379</v>
      </c>
      <c r="CVV149" s="1733"/>
      <c r="CVW149" s="1733"/>
      <c r="CVX149" s="1733"/>
      <c r="CVY149" s="1734"/>
      <c r="CWA149" s="1647"/>
      <c r="CWB149" s="1184" t="s">
        <v>451</v>
      </c>
      <c r="CWC149" s="1732" t="s">
        <v>1379</v>
      </c>
      <c r="CWD149" s="1733"/>
      <c r="CWE149" s="1733"/>
      <c r="CWF149" s="1733"/>
      <c r="CWG149" s="1734"/>
      <c r="CWI149" s="1647"/>
      <c r="CWJ149" s="1184" t="s">
        <v>451</v>
      </c>
      <c r="CWK149" s="1732" t="s">
        <v>1379</v>
      </c>
      <c r="CWL149" s="1733"/>
      <c r="CWM149" s="1733"/>
      <c r="CWN149" s="1733"/>
      <c r="CWO149" s="1734"/>
      <c r="CWQ149" s="1647"/>
      <c r="CWR149" s="1184" t="s">
        <v>451</v>
      </c>
      <c r="CWS149" s="1732" t="s">
        <v>1379</v>
      </c>
      <c r="CWT149" s="1733"/>
      <c r="CWU149" s="1733"/>
      <c r="CWV149" s="1733"/>
      <c r="CWW149" s="1734"/>
      <c r="CWY149" s="1647"/>
      <c r="CWZ149" s="1184" t="s">
        <v>451</v>
      </c>
      <c r="CXA149" s="1732" t="s">
        <v>1379</v>
      </c>
      <c r="CXB149" s="1733"/>
      <c r="CXC149" s="1733"/>
      <c r="CXD149" s="1733"/>
      <c r="CXE149" s="1734"/>
      <c r="CXG149" s="1647"/>
      <c r="CXH149" s="1184" t="s">
        <v>451</v>
      </c>
      <c r="CXI149" s="1732" t="s">
        <v>1379</v>
      </c>
      <c r="CXJ149" s="1733"/>
      <c r="CXK149" s="1733"/>
      <c r="CXL149" s="1733"/>
      <c r="CXM149" s="1734"/>
      <c r="CXO149" s="1647"/>
      <c r="CXP149" s="1184" t="s">
        <v>451</v>
      </c>
      <c r="CXQ149" s="1732" t="s">
        <v>1379</v>
      </c>
      <c r="CXR149" s="1733"/>
      <c r="CXS149" s="1733"/>
      <c r="CXT149" s="1733"/>
      <c r="CXU149" s="1734"/>
      <c r="CXW149" s="1647"/>
      <c r="CXX149" s="1184" t="s">
        <v>451</v>
      </c>
      <c r="CXY149" s="1732" t="s">
        <v>1379</v>
      </c>
      <c r="CXZ149" s="1733"/>
      <c r="CYA149" s="1733"/>
      <c r="CYB149" s="1733"/>
      <c r="CYC149" s="1734"/>
      <c r="CYE149" s="1647"/>
      <c r="CYF149" s="1184" t="s">
        <v>451</v>
      </c>
      <c r="CYG149" s="1732" t="s">
        <v>1379</v>
      </c>
      <c r="CYH149" s="1733"/>
      <c r="CYI149" s="1733"/>
      <c r="CYJ149" s="1733"/>
      <c r="CYK149" s="1734"/>
      <c r="CYM149" s="1647"/>
      <c r="CYN149" s="1184" t="s">
        <v>451</v>
      </c>
      <c r="CYO149" s="1732" t="s">
        <v>1379</v>
      </c>
      <c r="CYP149" s="1733"/>
      <c r="CYQ149" s="1733"/>
      <c r="CYR149" s="1733"/>
      <c r="CYS149" s="1734"/>
      <c r="CYU149" s="1647"/>
      <c r="CYV149" s="1184" t="s">
        <v>451</v>
      </c>
      <c r="CYW149" s="1732" t="s">
        <v>1379</v>
      </c>
      <c r="CYX149" s="1733"/>
      <c r="CYY149" s="1733"/>
      <c r="CYZ149" s="1733"/>
      <c r="CZA149" s="1734"/>
      <c r="CZC149" s="1647"/>
      <c r="CZD149" s="1184" t="s">
        <v>451</v>
      </c>
      <c r="CZE149" s="1732" t="s">
        <v>1379</v>
      </c>
      <c r="CZF149" s="1733"/>
      <c r="CZG149" s="1733"/>
      <c r="CZH149" s="1733"/>
      <c r="CZI149" s="1734"/>
      <c r="CZK149" s="1647"/>
      <c r="CZL149" s="1184" t="s">
        <v>451</v>
      </c>
      <c r="CZM149" s="1732" t="s">
        <v>1379</v>
      </c>
      <c r="CZN149" s="1733"/>
      <c r="CZO149" s="1733"/>
      <c r="CZP149" s="1733"/>
      <c r="CZQ149" s="1734"/>
      <c r="CZS149" s="1647"/>
      <c r="CZT149" s="1184" t="s">
        <v>451</v>
      </c>
      <c r="CZU149" s="1732" t="s">
        <v>1379</v>
      </c>
      <c r="CZV149" s="1733"/>
      <c r="CZW149" s="1733"/>
      <c r="CZX149" s="1733"/>
      <c r="CZY149" s="1734"/>
      <c r="DAA149" s="1647"/>
      <c r="DAB149" s="1184" t="s">
        <v>451</v>
      </c>
      <c r="DAC149" s="1732" t="s">
        <v>1379</v>
      </c>
      <c r="DAD149" s="1733"/>
      <c r="DAE149" s="1733"/>
      <c r="DAF149" s="1733"/>
      <c r="DAG149" s="1734"/>
      <c r="DAI149" s="1647"/>
      <c r="DAJ149" s="1184" t="s">
        <v>451</v>
      </c>
      <c r="DAK149" s="1732" t="s">
        <v>1379</v>
      </c>
      <c r="DAL149" s="1733"/>
      <c r="DAM149" s="1733"/>
      <c r="DAN149" s="1733"/>
      <c r="DAO149" s="1734"/>
      <c r="DAQ149" s="1647"/>
      <c r="DAR149" s="1184" t="s">
        <v>451</v>
      </c>
      <c r="DAS149" s="1732" t="s">
        <v>1379</v>
      </c>
      <c r="DAT149" s="1733"/>
      <c r="DAU149" s="1733"/>
      <c r="DAV149" s="1733"/>
      <c r="DAW149" s="1734"/>
      <c r="DAY149" s="1647"/>
      <c r="DAZ149" s="1184" t="s">
        <v>451</v>
      </c>
      <c r="DBA149" s="1732" t="s">
        <v>1379</v>
      </c>
      <c r="DBB149" s="1733"/>
      <c r="DBC149" s="1733"/>
      <c r="DBD149" s="1733"/>
      <c r="DBE149" s="1734"/>
      <c r="DBG149" s="1647"/>
      <c r="DBH149" s="1184" t="s">
        <v>451</v>
      </c>
      <c r="DBI149" s="1732" t="s">
        <v>1379</v>
      </c>
      <c r="DBJ149" s="1733"/>
      <c r="DBK149" s="1733"/>
      <c r="DBL149" s="1733"/>
      <c r="DBM149" s="1734"/>
      <c r="DBO149" s="1647"/>
      <c r="DBP149" s="1184" t="s">
        <v>451</v>
      </c>
      <c r="DBQ149" s="1732" t="s">
        <v>1379</v>
      </c>
      <c r="DBR149" s="1733"/>
      <c r="DBS149" s="1733"/>
      <c r="DBT149" s="1733"/>
      <c r="DBU149" s="1734"/>
      <c r="DBW149" s="1647"/>
      <c r="DBX149" s="1184" t="s">
        <v>451</v>
      </c>
      <c r="DBY149" s="1732" t="s">
        <v>1379</v>
      </c>
      <c r="DBZ149" s="1733"/>
      <c r="DCA149" s="1733"/>
      <c r="DCB149" s="1733"/>
      <c r="DCC149" s="1734"/>
      <c r="DCE149" s="1647"/>
      <c r="DCF149" s="1184" t="s">
        <v>451</v>
      </c>
      <c r="DCG149" s="1732" t="s">
        <v>1379</v>
      </c>
      <c r="DCH149" s="1733"/>
      <c r="DCI149" s="1733"/>
      <c r="DCJ149" s="1733"/>
      <c r="DCK149" s="1734"/>
      <c r="DCM149" s="1647"/>
      <c r="DCN149" s="1184" t="s">
        <v>451</v>
      </c>
      <c r="DCO149" s="1732" t="s">
        <v>1379</v>
      </c>
      <c r="DCP149" s="1733"/>
      <c r="DCQ149" s="1733"/>
      <c r="DCR149" s="1733"/>
      <c r="DCS149" s="1734"/>
      <c r="DCU149" s="1647"/>
      <c r="DCV149" s="1184" t="s">
        <v>451</v>
      </c>
      <c r="DCW149" s="1732" t="s">
        <v>1379</v>
      </c>
      <c r="DCX149" s="1733"/>
      <c r="DCY149" s="1733"/>
      <c r="DCZ149" s="1733"/>
      <c r="DDA149" s="1734"/>
      <c r="DDC149" s="1647"/>
      <c r="DDD149" s="1184" t="s">
        <v>451</v>
      </c>
      <c r="DDE149" s="1732" t="s">
        <v>1379</v>
      </c>
      <c r="DDF149" s="1733"/>
      <c r="DDG149" s="1733"/>
      <c r="DDH149" s="1733"/>
      <c r="DDI149" s="1734"/>
      <c r="DDK149" s="1647"/>
      <c r="DDL149" s="1184" t="s">
        <v>451</v>
      </c>
      <c r="DDM149" s="1732" t="s">
        <v>1379</v>
      </c>
      <c r="DDN149" s="1733"/>
      <c r="DDO149" s="1733"/>
      <c r="DDP149" s="1733"/>
      <c r="DDQ149" s="1734"/>
      <c r="DDS149" s="1647"/>
      <c r="DDT149" s="1184" t="s">
        <v>451</v>
      </c>
      <c r="DDU149" s="1732" t="s">
        <v>1379</v>
      </c>
      <c r="DDV149" s="1733"/>
      <c r="DDW149" s="1733"/>
      <c r="DDX149" s="1733"/>
      <c r="DDY149" s="1734"/>
      <c r="DEA149" s="1647"/>
      <c r="DEB149" s="1184" t="s">
        <v>451</v>
      </c>
      <c r="DEC149" s="1732" t="s">
        <v>1379</v>
      </c>
      <c r="DED149" s="1733"/>
      <c r="DEE149" s="1733"/>
      <c r="DEF149" s="1733"/>
      <c r="DEG149" s="1734"/>
      <c r="DEI149" s="1647"/>
      <c r="DEJ149" s="1184" t="s">
        <v>451</v>
      </c>
      <c r="DEK149" s="1732" t="s">
        <v>1379</v>
      </c>
      <c r="DEL149" s="1733"/>
      <c r="DEM149" s="1733"/>
      <c r="DEN149" s="1733"/>
      <c r="DEO149" s="1734"/>
      <c r="DEQ149" s="1647"/>
      <c r="DER149" s="1184" t="s">
        <v>451</v>
      </c>
      <c r="DES149" s="1732" t="s">
        <v>1379</v>
      </c>
      <c r="DET149" s="1733"/>
      <c r="DEU149" s="1733"/>
      <c r="DEV149" s="1733"/>
      <c r="DEW149" s="1734"/>
      <c r="DEY149" s="1647"/>
      <c r="DEZ149" s="1184" t="s">
        <v>451</v>
      </c>
      <c r="DFA149" s="1732" t="s">
        <v>1379</v>
      </c>
      <c r="DFB149" s="1733"/>
      <c r="DFC149" s="1733"/>
      <c r="DFD149" s="1733"/>
      <c r="DFE149" s="1734"/>
      <c r="DFG149" s="1647"/>
      <c r="DFH149" s="1184" t="s">
        <v>451</v>
      </c>
      <c r="DFI149" s="1732" t="s">
        <v>1379</v>
      </c>
      <c r="DFJ149" s="1733"/>
      <c r="DFK149" s="1733"/>
      <c r="DFL149" s="1733"/>
      <c r="DFM149" s="1734"/>
      <c r="DFO149" s="1647"/>
      <c r="DFP149" s="1184" t="s">
        <v>451</v>
      </c>
      <c r="DFQ149" s="1732" t="s">
        <v>1379</v>
      </c>
      <c r="DFR149" s="1733"/>
      <c r="DFS149" s="1733"/>
      <c r="DFT149" s="1733"/>
      <c r="DFU149" s="1734"/>
      <c r="DFW149" s="1647"/>
      <c r="DFX149" s="1184" t="s">
        <v>451</v>
      </c>
      <c r="DFY149" s="1732" t="s">
        <v>1379</v>
      </c>
      <c r="DFZ149" s="1733"/>
      <c r="DGA149" s="1733"/>
      <c r="DGB149" s="1733"/>
      <c r="DGC149" s="1734"/>
      <c r="DGE149" s="1647"/>
      <c r="DGF149" s="1184" t="s">
        <v>451</v>
      </c>
      <c r="DGG149" s="1732" t="s">
        <v>1379</v>
      </c>
      <c r="DGH149" s="1733"/>
      <c r="DGI149" s="1733"/>
      <c r="DGJ149" s="1733"/>
      <c r="DGK149" s="1734"/>
      <c r="DGM149" s="1647"/>
      <c r="DGN149" s="1184" t="s">
        <v>451</v>
      </c>
      <c r="DGO149" s="1732" t="s">
        <v>1379</v>
      </c>
      <c r="DGP149" s="1733"/>
      <c r="DGQ149" s="1733"/>
      <c r="DGR149" s="1733"/>
      <c r="DGS149" s="1734"/>
      <c r="DGU149" s="1647"/>
      <c r="DGV149" s="1184" t="s">
        <v>451</v>
      </c>
      <c r="DGW149" s="1732" t="s">
        <v>1379</v>
      </c>
      <c r="DGX149" s="1733"/>
      <c r="DGY149" s="1733"/>
      <c r="DGZ149" s="1733"/>
      <c r="DHA149" s="1734"/>
      <c r="DHC149" s="1647"/>
      <c r="DHD149" s="1184" t="s">
        <v>451</v>
      </c>
      <c r="DHE149" s="1732" t="s">
        <v>1379</v>
      </c>
      <c r="DHF149" s="1733"/>
      <c r="DHG149" s="1733"/>
      <c r="DHH149" s="1733"/>
      <c r="DHI149" s="1734"/>
      <c r="DHK149" s="1647"/>
      <c r="DHL149" s="1184" t="s">
        <v>451</v>
      </c>
      <c r="DHM149" s="1732" t="s">
        <v>1379</v>
      </c>
      <c r="DHN149" s="1733"/>
      <c r="DHO149" s="1733"/>
      <c r="DHP149" s="1733"/>
      <c r="DHQ149" s="1734"/>
      <c r="DHS149" s="1647"/>
      <c r="DHT149" s="1184" t="s">
        <v>451</v>
      </c>
      <c r="DHU149" s="1732" t="s">
        <v>1379</v>
      </c>
      <c r="DHV149" s="1733"/>
      <c r="DHW149" s="1733"/>
      <c r="DHX149" s="1733"/>
      <c r="DHY149" s="1734"/>
      <c r="DIA149" s="1647"/>
      <c r="DIB149" s="1184" t="s">
        <v>451</v>
      </c>
      <c r="DIC149" s="1732" t="s">
        <v>1379</v>
      </c>
      <c r="DID149" s="1733"/>
      <c r="DIE149" s="1733"/>
      <c r="DIF149" s="1733"/>
      <c r="DIG149" s="1734"/>
      <c r="DII149" s="1647"/>
      <c r="DIJ149" s="1184" t="s">
        <v>451</v>
      </c>
      <c r="DIK149" s="1732" t="s">
        <v>1379</v>
      </c>
      <c r="DIL149" s="1733"/>
      <c r="DIM149" s="1733"/>
      <c r="DIN149" s="1733"/>
      <c r="DIO149" s="1734"/>
      <c r="DIQ149" s="1647"/>
      <c r="DIR149" s="1184" t="s">
        <v>451</v>
      </c>
      <c r="DIS149" s="1732" t="s">
        <v>1379</v>
      </c>
      <c r="DIT149" s="1733"/>
      <c r="DIU149" s="1733"/>
      <c r="DIV149" s="1733"/>
      <c r="DIW149" s="1734"/>
      <c r="DIY149" s="1647"/>
      <c r="DIZ149" s="1184" t="s">
        <v>451</v>
      </c>
      <c r="DJA149" s="1732" t="s">
        <v>1379</v>
      </c>
      <c r="DJB149" s="1733"/>
      <c r="DJC149" s="1733"/>
      <c r="DJD149" s="1733"/>
      <c r="DJE149" s="1734"/>
      <c r="DJG149" s="1647"/>
      <c r="DJH149" s="1184" t="s">
        <v>451</v>
      </c>
      <c r="DJI149" s="1732" t="s">
        <v>1379</v>
      </c>
      <c r="DJJ149" s="1733"/>
      <c r="DJK149" s="1733"/>
      <c r="DJL149" s="1733"/>
      <c r="DJM149" s="1734"/>
      <c r="DJO149" s="1647"/>
      <c r="DJP149" s="1184" t="s">
        <v>451</v>
      </c>
      <c r="DJQ149" s="1732" t="s">
        <v>1379</v>
      </c>
      <c r="DJR149" s="1733"/>
      <c r="DJS149" s="1733"/>
      <c r="DJT149" s="1733"/>
      <c r="DJU149" s="1734"/>
      <c r="DJW149" s="1647"/>
      <c r="DJX149" s="1184" t="s">
        <v>451</v>
      </c>
      <c r="DJY149" s="1732" t="s">
        <v>1379</v>
      </c>
      <c r="DJZ149" s="1733"/>
      <c r="DKA149" s="1733"/>
      <c r="DKB149" s="1733"/>
      <c r="DKC149" s="1734"/>
      <c r="DKE149" s="1647"/>
      <c r="DKF149" s="1184" t="s">
        <v>451</v>
      </c>
      <c r="DKG149" s="1732" t="s">
        <v>1379</v>
      </c>
      <c r="DKH149" s="1733"/>
      <c r="DKI149" s="1733"/>
      <c r="DKJ149" s="1733"/>
      <c r="DKK149" s="1734"/>
      <c r="DKM149" s="1647"/>
      <c r="DKN149" s="1184" t="s">
        <v>451</v>
      </c>
      <c r="DKO149" s="1732" t="s">
        <v>1379</v>
      </c>
      <c r="DKP149" s="1733"/>
      <c r="DKQ149" s="1733"/>
      <c r="DKR149" s="1733"/>
      <c r="DKS149" s="1734"/>
      <c r="DKU149" s="1647"/>
      <c r="DKV149" s="1184" t="s">
        <v>451</v>
      </c>
      <c r="DKW149" s="1732" t="s">
        <v>1379</v>
      </c>
      <c r="DKX149" s="1733"/>
      <c r="DKY149" s="1733"/>
      <c r="DKZ149" s="1733"/>
      <c r="DLA149" s="1734"/>
      <c r="DLC149" s="1647"/>
      <c r="DLD149" s="1184" t="s">
        <v>451</v>
      </c>
      <c r="DLE149" s="1732" t="s">
        <v>1379</v>
      </c>
      <c r="DLF149" s="1733"/>
      <c r="DLG149" s="1733"/>
      <c r="DLH149" s="1733"/>
      <c r="DLI149" s="1734"/>
      <c r="DLK149" s="1647"/>
      <c r="DLL149" s="1184" t="s">
        <v>451</v>
      </c>
      <c r="DLM149" s="1732" t="s">
        <v>1379</v>
      </c>
      <c r="DLN149" s="1733"/>
      <c r="DLO149" s="1733"/>
      <c r="DLP149" s="1733"/>
      <c r="DLQ149" s="1734"/>
      <c r="DLS149" s="1647"/>
      <c r="DLT149" s="1184" t="s">
        <v>451</v>
      </c>
      <c r="DLU149" s="1732" t="s">
        <v>1379</v>
      </c>
      <c r="DLV149" s="1733"/>
      <c r="DLW149" s="1733"/>
      <c r="DLX149" s="1733"/>
      <c r="DLY149" s="1734"/>
      <c r="DMA149" s="1647"/>
      <c r="DMB149" s="1184" t="s">
        <v>451</v>
      </c>
      <c r="DMC149" s="1732" t="s">
        <v>1379</v>
      </c>
      <c r="DMD149" s="1733"/>
      <c r="DME149" s="1733"/>
      <c r="DMF149" s="1733"/>
      <c r="DMG149" s="1734"/>
      <c r="DMI149" s="1647"/>
      <c r="DMJ149" s="1184" t="s">
        <v>451</v>
      </c>
      <c r="DMK149" s="1732" t="s">
        <v>1379</v>
      </c>
      <c r="DML149" s="1733"/>
      <c r="DMM149" s="1733"/>
      <c r="DMN149" s="1733"/>
      <c r="DMO149" s="1734"/>
      <c r="DMQ149" s="1647"/>
      <c r="DMR149" s="1184" t="s">
        <v>451</v>
      </c>
      <c r="DMS149" s="1732" t="s">
        <v>1379</v>
      </c>
      <c r="DMT149" s="1733"/>
      <c r="DMU149" s="1733"/>
      <c r="DMV149" s="1733"/>
      <c r="DMW149" s="1734"/>
      <c r="DMY149" s="1647"/>
      <c r="DMZ149" s="1184" t="s">
        <v>451</v>
      </c>
      <c r="DNA149" s="1732" t="s">
        <v>1379</v>
      </c>
      <c r="DNB149" s="1733"/>
      <c r="DNC149" s="1733"/>
      <c r="DND149" s="1733"/>
      <c r="DNE149" s="1734"/>
      <c r="DNG149" s="1647"/>
      <c r="DNH149" s="1184" t="s">
        <v>451</v>
      </c>
      <c r="DNI149" s="1732" t="s">
        <v>1379</v>
      </c>
      <c r="DNJ149" s="1733"/>
      <c r="DNK149" s="1733"/>
      <c r="DNL149" s="1733"/>
      <c r="DNM149" s="1734"/>
      <c r="DNO149" s="1647"/>
      <c r="DNP149" s="1184" t="s">
        <v>451</v>
      </c>
      <c r="DNQ149" s="1732" t="s">
        <v>1379</v>
      </c>
      <c r="DNR149" s="1733"/>
      <c r="DNS149" s="1733"/>
      <c r="DNT149" s="1733"/>
      <c r="DNU149" s="1734"/>
      <c r="DNW149" s="1647"/>
      <c r="DNX149" s="1184" t="s">
        <v>451</v>
      </c>
      <c r="DNY149" s="1732" t="s">
        <v>1379</v>
      </c>
      <c r="DNZ149" s="1733"/>
      <c r="DOA149" s="1733"/>
      <c r="DOB149" s="1733"/>
      <c r="DOC149" s="1734"/>
      <c r="DOE149" s="1647"/>
      <c r="DOF149" s="1184" t="s">
        <v>451</v>
      </c>
      <c r="DOG149" s="1732" t="s">
        <v>1379</v>
      </c>
      <c r="DOH149" s="1733"/>
      <c r="DOI149" s="1733"/>
      <c r="DOJ149" s="1733"/>
      <c r="DOK149" s="1734"/>
      <c r="DOM149" s="1647"/>
      <c r="DON149" s="1184" t="s">
        <v>451</v>
      </c>
      <c r="DOO149" s="1732" t="s">
        <v>1379</v>
      </c>
      <c r="DOP149" s="1733"/>
      <c r="DOQ149" s="1733"/>
      <c r="DOR149" s="1733"/>
      <c r="DOS149" s="1734"/>
      <c r="DOU149" s="1647"/>
      <c r="DOV149" s="1184" t="s">
        <v>451</v>
      </c>
      <c r="DOW149" s="1732" t="s">
        <v>1379</v>
      </c>
      <c r="DOX149" s="1733"/>
      <c r="DOY149" s="1733"/>
      <c r="DOZ149" s="1733"/>
      <c r="DPA149" s="1734"/>
      <c r="DPC149" s="1647"/>
      <c r="DPD149" s="1184" t="s">
        <v>451</v>
      </c>
      <c r="DPE149" s="1732" t="s">
        <v>1379</v>
      </c>
      <c r="DPF149" s="1733"/>
      <c r="DPG149" s="1733"/>
      <c r="DPH149" s="1733"/>
      <c r="DPI149" s="1734"/>
      <c r="DPK149" s="1647"/>
      <c r="DPL149" s="1184" t="s">
        <v>451</v>
      </c>
      <c r="DPM149" s="1732" t="s">
        <v>1379</v>
      </c>
      <c r="DPN149" s="1733"/>
      <c r="DPO149" s="1733"/>
      <c r="DPP149" s="1733"/>
      <c r="DPQ149" s="1734"/>
      <c r="DPS149" s="1647"/>
      <c r="DPT149" s="1184" t="s">
        <v>451</v>
      </c>
      <c r="DPU149" s="1732" t="s">
        <v>1379</v>
      </c>
      <c r="DPV149" s="1733"/>
      <c r="DPW149" s="1733"/>
      <c r="DPX149" s="1733"/>
      <c r="DPY149" s="1734"/>
      <c r="DQA149" s="1647"/>
      <c r="DQB149" s="1184" t="s">
        <v>451</v>
      </c>
      <c r="DQC149" s="1732" t="s">
        <v>1379</v>
      </c>
      <c r="DQD149" s="1733"/>
      <c r="DQE149" s="1733"/>
      <c r="DQF149" s="1733"/>
      <c r="DQG149" s="1734"/>
      <c r="DQI149" s="1647"/>
      <c r="DQJ149" s="1184" t="s">
        <v>451</v>
      </c>
      <c r="DQK149" s="1732" t="s">
        <v>1379</v>
      </c>
      <c r="DQL149" s="1733"/>
      <c r="DQM149" s="1733"/>
      <c r="DQN149" s="1733"/>
      <c r="DQO149" s="1734"/>
      <c r="DQQ149" s="1647"/>
      <c r="DQR149" s="1184" t="s">
        <v>451</v>
      </c>
      <c r="DQS149" s="1732" t="s">
        <v>1379</v>
      </c>
      <c r="DQT149" s="1733"/>
      <c r="DQU149" s="1733"/>
      <c r="DQV149" s="1733"/>
      <c r="DQW149" s="1734"/>
      <c r="DQY149" s="1647"/>
      <c r="DQZ149" s="1184" t="s">
        <v>451</v>
      </c>
      <c r="DRA149" s="1732" t="s">
        <v>1379</v>
      </c>
      <c r="DRB149" s="1733"/>
      <c r="DRC149" s="1733"/>
      <c r="DRD149" s="1733"/>
      <c r="DRE149" s="1734"/>
      <c r="DRG149" s="1647"/>
      <c r="DRH149" s="1184" t="s">
        <v>451</v>
      </c>
      <c r="DRI149" s="1732" t="s">
        <v>1379</v>
      </c>
      <c r="DRJ149" s="1733"/>
      <c r="DRK149" s="1733"/>
      <c r="DRL149" s="1733"/>
      <c r="DRM149" s="1734"/>
      <c r="DRO149" s="1647"/>
      <c r="DRP149" s="1184" t="s">
        <v>451</v>
      </c>
      <c r="DRQ149" s="1732" t="s">
        <v>1379</v>
      </c>
      <c r="DRR149" s="1733"/>
      <c r="DRS149" s="1733"/>
      <c r="DRT149" s="1733"/>
      <c r="DRU149" s="1734"/>
      <c r="DRW149" s="1647"/>
      <c r="DRX149" s="1184" t="s">
        <v>451</v>
      </c>
      <c r="DRY149" s="1732" t="s">
        <v>1379</v>
      </c>
      <c r="DRZ149" s="1733"/>
      <c r="DSA149" s="1733"/>
      <c r="DSB149" s="1733"/>
      <c r="DSC149" s="1734"/>
      <c r="DSE149" s="1647"/>
      <c r="DSF149" s="1184" t="s">
        <v>451</v>
      </c>
      <c r="DSG149" s="1732" t="s">
        <v>1379</v>
      </c>
      <c r="DSH149" s="1733"/>
      <c r="DSI149" s="1733"/>
      <c r="DSJ149" s="1733"/>
      <c r="DSK149" s="1734"/>
      <c r="DSM149" s="1647"/>
      <c r="DSN149" s="1184" t="s">
        <v>451</v>
      </c>
      <c r="DSO149" s="1732" t="s">
        <v>1379</v>
      </c>
      <c r="DSP149" s="1733"/>
      <c r="DSQ149" s="1733"/>
      <c r="DSR149" s="1733"/>
      <c r="DSS149" s="1734"/>
      <c r="DSU149" s="1647"/>
      <c r="DSV149" s="1184" t="s">
        <v>451</v>
      </c>
      <c r="DSW149" s="1732" t="s">
        <v>1379</v>
      </c>
      <c r="DSX149" s="1733"/>
      <c r="DSY149" s="1733"/>
      <c r="DSZ149" s="1733"/>
      <c r="DTA149" s="1734"/>
      <c r="DTC149" s="1647"/>
      <c r="DTD149" s="1184" t="s">
        <v>451</v>
      </c>
      <c r="DTE149" s="1732" t="s">
        <v>1379</v>
      </c>
      <c r="DTF149" s="1733"/>
      <c r="DTG149" s="1733"/>
      <c r="DTH149" s="1733"/>
      <c r="DTI149" s="1734"/>
      <c r="DTK149" s="1647"/>
      <c r="DTL149" s="1184" t="s">
        <v>451</v>
      </c>
      <c r="DTM149" s="1732" t="s">
        <v>1379</v>
      </c>
      <c r="DTN149" s="1733"/>
      <c r="DTO149" s="1733"/>
      <c r="DTP149" s="1733"/>
      <c r="DTQ149" s="1734"/>
      <c r="DTS149" s="1647"/>
      <c r="DTT149" s="1184" t="s">
        <v>451</v>
      </c>
      <c r="DTU149" s="1732" t="s">
        <v>1379</v>
      </c>
      <c r="DTV149" s="1733"/>
      <c r="DTW149" s="1733"/>
      <c r="DTX149" s="1733"/>
      <c r="DTY149" s="1734"/>
      <c r="DUA149" s="1647"/>
      <c r="DUB149" s="1184" t="s">
        <v>451</v>
      </c>
      <c r="DUC149" s="1732" t="s">
        <v>1379</v>
      </c>
      <c r="DUD149" s="1733"/>
      <c r="DUE149" s="1733"/>
      <c r="DUF149" s="1733"/>
      <c r="DUG149" s="1734"/>
      <c r="DUI149" s="1647"/>
      <c r="DUJ149" s="1184" t="s">
        <v>451</v>
      </c>
      <c r="DUK149" s="1732" t="s">
        <v>1379</v>
      </c>
      <c r="DUL149" s="1733"/>
      <c r="DUM149" s="1733"/>
      <c r="DUN149" s="1733"/>
      <c r="DUO149" s="1734"/>
      <c r="DUQ149" s="1647"/>
      <c r="DUR149" s="1184" t="s">
        <v>451</v>
      </c>
      <c r="DUS149" s="1732" t="s">
        <v>1379</v>
      </c>
      <c r="DUT149" s="1733"/>
      <c r="DUU149" s="1733"/>
      <c r="DUV149" s="1733"/>
      <c r="DUW149" s="1734"/>
      <c r="DUY149" s="1647"/>
      <c r="DUZ149" s="1184" t="s">
        <v>451</v>
      </c>
      <c r="DVA149" s="1732" t="s">
        <v>1379</v>
      </c>
      <c r="DVB149" s="1733"/>
      <c r="DVC149" s="1733"/>
      <c r="DVD149" s="1733"/>
      <c r="DVE149" s="1734"/>
      <c r="DVG149" s="1647"/>
      <c r="DVH149" s="1184" t="s">
        <v>451</v>
      </c>
      <c r="DVI149" s="1732" t="s">
        <v>1379</v>
      </c>
      <c r="DVJ149" s="1733"/>
      <c r="DVK149" s="1733"/>
      <c r="DVL149" s="1733"/>
      <c r="DVM149" s="1734"/>
      <c r="DVO149" s="1647"/>
      <c r="DVP149" s="1184" t="s">
        <v>451</v>
      </c>
      <c r="DVQ149" s="1732" t="s">
        <v>1379</v>
      </c>
      <c r="DVR149" s="1733"/>
      <c r="DVS149" s="1733"/>
      <c r="DVT149" s="1733"/>
      <c r="DVU149" s="1734"/>
      <c r="DVW149" s="1647"/>
      <c r="DVX149" s="1184" t="s">
        <v>451</v>
      </c>
      <c r="DVY149" s="1732" t="s">
        <v>1379</v>
      </c>
      <c r="DVZ149" s="1733"/>
      <c r="DWA149" s="1733"/>
      <c r="DWB149" s="1733"/>
      <c r="DWC149" s="1734"/>
      <c r="DWE149" s="1647"/>
      <c r="DWF149" s="1184" t="s">
        <v>451</v>
      </c>
      <c r="DWG149" s="1732" t="s">
        <v>1379</v>
      </c>
      <c r="DWH149" s="1733"/>
      <c r="DWI149" s="1733"/>
      <c r="DWJ149" s="1733"/>
      <c r="DWK149" s="1734"/>
      <c r="DWM149" s="1647"/>
      <c r="DWN149" s="1184" t="s">
        <v>451</v>
      </c>
      <c r="DWO149" s="1732" t="s">
        <v>1379</v>
      </c>
      <c r="DWP149" s="1733"/>
      <c r="DWQ149" s="1733"/>
      <c r="DWR149" s="1733"/>
      <c r="DWS149" s="1734"/>
      <c r="DWU149" s="1647"/>
      <c r="DWV149" s="1184" t="s">
        <v>451</v>
      </c>
      <c r="DWW149" s="1732" t="s">
        <v>1379</v>
      </c>
      <c r="DWX149" s="1733"/>
      <c r="DWY149" s="1733"/>
      <c r="DWZ149" s="1733"/>
      <c r="DXA149" s="1734"/>
      <c r="DXC149" s="1647"/>
      <c r="DXD149" s="1184" t="s">
        <v>451</v>
      </c>
      <c r="DXE149" s="1732" t="s">
        <v>1379</v>
      </c>
      <c r="DXF149" s="1733"/>
      <c r="DXG149" s="1733"/>
      <c r="DXH149" s="1733"/>
      <c r="DXI149" s="1734"/>
      <c r="DXK149" s="1647"/>
      <c r="DXL149" s="1184" t="s">
        <v>451</v>
      </c>
      <c r="DXM149" s="1732" t="s">
        <v>1379</v>
      </c>
      <c r="DXN149" s="1733"/>
      <c r="DXO149" s="1733"/>
      <c r="DXP149" s="1733"/>
      <c r="DXQ149" s="1734"/>
      <c r="DXS149" s="1647"/>
      <c r="DXT149" s="1184" t="s">
        <v>451</v>
      </c>
      <c r="DXU149" s="1732" t="s">
        <v>1379</v>
      </c>
      <c r="DXV149" s="1733"/>
      <c r="DXW149" s="1733"/>
      <c r="DXX149" s="1733"/>
      <c r="DXY149" s="1734"/>
      <c r="DYA149" s="1647"/>
      <c r="DYB149" s="1184" t="s">
        <v>451</v>
      </c>
      <c r="DYC149" s="1732" t="s">
        <v>1379</v>
      </c>
      <c r="DYD149" s="1733"/>
      <c r="DYE149" s="1733"/>
      <c r="DYF149" s="1733"/>
      <c r="DYG149" s="1734"/>
      <c r="DYI149" s="1647"/>
      <c r="DYJ149" s="1184" t="s">
        <v>451</v>
      </c>
      <c r="DYK149" s="1732" t="s">
        <v>1379</v>
      </c>
      <c r="DYL149" s="1733"/>
      <c r="DYM149" s="1733"/>
      <c r="DYN149" s="1733"/>
      <c r="DYO149" s="1734"/>
      <c r="DYQ149" s="1647"/>
      <c r="DYR149" s="1184" t="s">
        <v>451</v>
      </c>
      <c r="DYS149" s="1732" t="s">
        <v>1379</v>
      </c>
      <c r="DYT149" s="1733"/>
      <c r="DYU149" s="1733"/>
      <c r="DYV149" s="1733"/>
      <c r="DYW149" s="1734"/>
      <c r="DYY149" s="1647"/>
      <c r="DYZ149" s="1184" t="s">
        <v>451</v>
      </c>
      <c r="DZA149" s="1732" t="s">
        <v>1379</v>
      </c>
      <c r="DZB149" s="1733"/>
      <c r="DZC149" s="1733"/>
      <c r="DZD149" s="1733"/>
      <c r="DZE149" s="1734"/>
      <c r="DZG149" s="1647"/>
      <c r="DZH149" s="1184" t="s">
        <v>451</v>
      </c>
      <c r="DZI149" s="1732" t="s">
        <v>1379</v>
      </c>
      <c r="DZJ149" s="1733"/>
      <c r="DZK149" s="1733"/>
      <c r="DZL149" s="1733"/>
      <c r="DZM149" s="1734"/>
      <c r="DZO149" s="1647"/>
      <c r="DZP149" s="1184" t="s">
        <v>451</v>
      </c>
      <c r="DZQ149" s="1732" t="s">
        <v>1379</v>
      </c>
      <c r="DZR149" s="1733"/>
      <c r="DZS149" s="1733"/>
      <c r="DZT149" s="1733"/>
      <c r="DZU149" s="1734"/>
      <c r="DZW149" s="1647"/>
      <c r="DZX149" s="1184" t="s">
        <v>451</v>
      </c>
      <c r="DZY149" s="1732" t="s">
        <v>1379</v>
      </c>
      <c r="DZZ149" s="1733"/>
      <c r="EAA149" s="1733"/>
      <c r="EAB149" s="1733"/>
      <c r="EAC149" s="1734"/>
      <c r="EAE149" s="1647"/>
      <c r="EAF149" s="1184" t="s">
        <v>451</v>
      </c>
      <c r="EAG149" s="1732" t="s">
        <v>1379</v>
      </c>
      <c r="EAH149" s="1733"/>
      <c r="EAI149" s="1733"/>
      <c r="EAJ149" s="1733"/>
      <c r="EAK149" s="1734"/>
      <c r="EAM149" s="1647"/>
      <c r="EAN149" s="1184" t="s">
        <v>451</v>
      </c>
      <c r="EAO149" s="1732" t="s">
        <v>1379</v>
      </c>
      <c r="EAP149" s="1733"/>
      <c r="EAQ149" s="1733"/>
      <c r="EAR149" s="1733"/>
      <c r="EAS149" s="1734"/>
      <c r="EAU149" s="1647"/>
      <c r="EAV149" s="1184" t="s">
        <v>451</v>
      </c>
      <c r="EAW149" s="1732" t="s">
        <v>1379</v>
      </c>
      <c r="EAX149" s="1733"/>
      <c r="EAY149" s="1733"/>
      <c r="EAZ149" s="1733"/>
      <c r="EBA149" s="1734"/>
      <c r="EBC149" s="1647"/>
      <c r="EBD149" s="1184" t="s">
        <v>451</v>
      </c>
      <c r="EBE149" s="1732" t="s">
        <v>1379</v>
      </c>
      <c r="EBF149" s="1733"/>
      <c r="EBG149" s="1733"/>
      <c r="EBH149" s="1733"/>
      <c r="EBI149" s="1734"/>
      <c r="EBK149" s="1647"/>
      <c r="EBL149" s="1184" t="s">
        <v>451</v>
      </c>
      <c r="EBM149" s="1732" t="s">
        <v>1379</v>
      </c>
      <c r="EBN149" s="1733"/>
      <c r="EBO149" s="1733"/>
      <c r="EBP149" s="1733"/>
      <c r="EBQ149" s="1734"/>
      <c r="EBS149" s="1647"/>
      <c r="EBT149" s="1184" t="s">
        <v>451</v>
      </c>
      <c r="EBU149" s="1732" t="s">
        <v>1379</v>
      </c>
      <c r="EBV149" s="1733"/>
      <c r="EBW149" s="1733"/>
      <c r="EBX149" s="1733"/>
      <c r="EBY149" s="1734"/>
      <c r="ECA149" s="1647"/>
      <c r="ECB149" s="1184" t="s">
        <v>451</v>
      </c>
      <c r="ECC149" s="1732" t="s">
        <v>1379</v>
      </c>
      <c r="ECD149" s="1733"/>
      <c r="ECE149" s="1733"/>
      <c r="ECF149" s="1733"/>
      <c r="ECG149" s="1734"/>
      <c r="ECI149" s="1647"/>
      <c r="ECJ149" s="1184" t="s">
        <v>451</v>
      </c>
      <c r="ECK149" s="1732" t="s">
        <v>1379</v>
      </c>
      <c r="ECL149" s="1733"/>
      <c r="ECM149" s="1733"/>
      <c r="ECN149" s="1733"/>
      <c r="ECO149" s="1734"/>
      <c r="ECQ149" s="1647"/>
      <c r="ECR149" s="1184" t="s">
        <v>451</v>
      </c>
      <c r="ECS149" s="1732" t="s">
        <v>1379</v>
      </c>
      <c r="ECT149" s="1733"/>
      <c r="ECU149" s="1733"/>
      <c r="ECV149" s="1733"/>
      <c r="ECW149" s="1734"/>
      <c r="ECY149" s="1647"/>
      <c r="ECZ149" s="1184" t="s">
        <v>451</v>
      </c>
      <c r="EDA149" s="1732" t="s">
        <v>1379</v>
      </c>
      <c r="EDB149" s="1733"/>
      <c r="EDC149" s="1733"/>
      <c r="EDD149" s="1733"/>
      <c r="EDE149" s="1734"/>
      <c r="EDG149" s="1647"/>
      <c r="EDH149" s="1184" t="s">
        <v>451</v>
      </c>
      <c r="EDI149" s="1732" t="s">
        <v>1379</v>
      </c>
      <c r="EDJ149" s="1733"/>
      <c r="EDK149" s="1733"/>
      <c r="EDL149" s="1733"/>
      <c r="EDM149" s="1734"/>
      <c r="EDO149" s="1647"/>
      <c r="EDP149" s="1184" t="s">
        <v>451</v>
      </c>
      <c r="EDQ149" s="1732" t="s">
        <v>1379</v>
      </c>
      <c r="EDR149" s="1733"/>
      <c r="EDS149" s="1733"/>
      <c r="EDT149" s="1733"/>
      <c r="EDU149" s="1734"/>
      <c r="EDW149" s="1647"/>
      <c r="EDX149" s="1184" t="s">
        <v>451</v>
      </c>
      <c r="EDY149" s="1732" t="s">
        <v>1379</v>
      </c>
      <c r="EDZ149" s="1733"/>
      <c r="EEA149" s="1733"/>
      <c r="EEB149" s="1733"/>
      <c r="EEC149" s="1734"/>
      <c r="EEE149" s="1647"/>
      <c r="EEF149" s="1184" t="s">
        <v>451</v>
      </c>
      <c r="EEG149" s="1732" t="s">
        <v>1379</v>
      </c>
      <c r="EEH149" s="1733"/>
      <c r="EEI149" s="1733"/>
      <c r="EEJ149" s="1733"/>
      <c r="EEK149" s="1734"/>
      <c r="EEM149" s="1647"/>
      <c r="EEN149" s="1184" t="s">
        <v>451</v>
      </c>
      <c r="EEO149" s="1732" t="s">
        <v>1379</v>
      </c>
      <c r="EEP149" s="1733"/>
      <c r="EEQ149" s="1733"/>
      <c r="EER149" s="1733"/>
      <c r="EES149" s="1734"/>
      <c r="EEU149" s="1647"/>
      <c r="EEV149" s="1184" t="s">
        <v>451</v>
      </c>
      <c r="EEW149" s="1732" t="s">
        <v>1379</v>
      </c>
      <c r="EEX149" s="1733"/>
      <c r="EEY149" s="1733"/>
      <c r="EEZ149" s="1733"/>
      <c r="EFA149" s="1734"/>
      <c r="EFC149" s="1647"/>
      <c r="EFD149" s="1184" t="s">
        <v>451</v>
      </c>
      <c r="EFE149" s="1732" t="s">
        <v>1379</v>
      </c>
      <c r="EFF149" s="1733"/>
      <c r="EFG149" s="1733"/>
      <c r="EFH149" s="1733"/>
      <c r="EFI149" s="1734"/>
      <c r="EFK149" s="1647"/>
      <c r="EFL149" s="1184" t="s">
        <v>451</v>
      </c>
      <c r="EFM149" s="1732" t="s">
        <v>1379</v>
      </c>
      <c r="EFN149" s="1733"/>
      <c r="EFO149" s="1733"/>
      <c r="EFP149" s="1733"/>
      <c r="EFQ149" s="1734"/>
      <c r="EFS149" s="1647"/>
      <c r="EFT149" s="1184" t="s">
        <v>451</v>
      </c>
      <c r="EFU149" s="1732" t="s">
        <v>1379</v>
      </c>
      <c r="EFV149" s="1733"/>
      <c r="EFW149" s="1733"/>
      <c r="EFX149" s="1733"/>
      <c r="EFY149" s="1734"/>
      <c r="EGA149" s="1647"/>
      <c r="EGB149" s="1184" t="s">
        <v>451</v>
      </c>
      <c r="EGC149" s="1732" t="s">
        <v>1379</v>
      </c>
      <c r="EGD149" s="1733"/>
      <c r="EGE149" s="1733"/>
      <c r="EGF149" s="1733"/>
      <c r="EGG149" s="1734"/>
      <c r="EGI149" s="1647"/>
      <c r="EGJ149" s="1184" t="s">
        <v>451</v>
      </c>
      <c r="EGK149" s="1732" t="s">
        <v>1379</v>
      </c>
      <c r="EGL149" s="1733"/>
      <c r="EGM149" s="1733"/>
      <c r="EGN149" s="1733"/>
      <c r="EGO149" s="1734"/>
      <c r="EGQ149" s="1647"/>
      <c r="EGR149" s="1184" t="s">
        <v>451</v>
      </c>
      <c r="EGS149" s="1732" t="s">
        <v>1379</v>
      </c>
      <c r="EGT149" s="1733"/>
      <c r="EGU149" s="1733"/>
      <c r="EGV149" s="1733"/>
      <c r="EGW149" s="1734"/>
      <c r="EGY149" s="1647"/>
      <c r="EGZ149" s="1184" t="s">
        <v>451</v>
      </c>
      <c r="EHA149" s="1732" t="s">
        <v>1379</v>
      </c>
      <c r="EHB149" s="1733"/>
      <c r="EHC149" s="1733"/>
      <c r="EHD149" s="1733"/>
      <c r="EHE149" s="1734"/>
      <c r="EHG149" s="1647"/>
      <c r="EHH149" s="1184" t="s">
        <v>451</v>
      </c>
      <c r="EHI149" s="1732" t="s">
        <v>1379</v>
      </c>
      <c r="EHJ149" s="1733"/>
      <c r="EHK149" s="1733"/>
      <c r="EHL149" s="1733"/>
      <c r="EHM149" s="1734"/>
      <c r="EHO149" s="1647"/>
      <c r="EHP149" s="1184" t="s">
        <v>451</v>
      </c>
      <c r="EHQ149" s="1732" t="s">
        <v>1379</v>
      </c>
      <c r="EHR149" s="1733"/>
      <c r="EHS149" s="1733"/>
      <c r="EHT149" s="1733"/>
      <c r="EHU149" s="1734"/>
      <c r="EHW149" s="1647"/>
      <c r="EHX149" s="1184" t="s">
        <v>451</v>
      </c>
      <c r="EHY149" s="1732" t="s">
        <v>1379</v>
      </c>
      <c r="EHZ149" s="1733"/>
      <c r="EIA149" s="1733"/>
      <c r="EIB149" s="1733"/>
      <c r="EIC149" s="1734"/>
      <c r="EIE149" s="1647"/>
      <c r="EIF149" s="1184" t="s">
        <v>451</v>
      </c>
      <c r="EIG149" s="1732" t="s">
        <v>1379</v>
      </c>
      <c r="EIH149" s="1733"/>
      <c r="EII149" s="1733"/>
      <c r="EIJ149" s="1733"/>
      <c r="EIK149" s="1734"/>
      <c r="EIM149" s="1647"/>
      <c r="EIN149" s="1184" t="s">
        <v>451</v>
      </c>
      <c r="EIO149" s="1732" t="s">
        <v>1379</v>
      </c>
      <c r="EIP149" s="1733"/>
      <c r="EIQ149" s="1733"/>
      <c r="EIR149" s="1733"/>
      <c r="EIS149" s="1734"/>
      <c r="EIU149" s="1647"/>
      <c r="EIV149" s="1184" t="s">
        <v>451</v>
      </c>
      <c r="EIW149" s="1732" t="s">
        <v>1379</v>
      </c>
      <c r="EIX149" s="1733"/>
      <c r="EIY149" s="1733"/>
      <c r="EIZ149" s="1733"/>
      <c r="EJA149" s="1734"/>
      <c r="EJC149" s="1647"/>
      <c r="EJD149" s="1184" t="s">
        <v>451</v>
      </c>
      <c r="EJE149" s="1732" t="s">
        <v>1379</v>
      </c>
      <c r="EJF149" s="1733"/>
      <c r="EJG149" s="1733"/>
      <c r="EJH149" s="1733"/>
      <c r="EJI149" s="1734"/>
      <c r="EJK149" s="1647"/>
      <c r="EJL149" s="1184" t="s">
        <v>451</v>
      </c>
      <c r="EJM149" s="1732" t="s">
        <v>1379</v>
      </c>
      <c r="EJN149" s="1733"/>
      <c r="EJO149" s="1733"/>
      <c r="EJP149" s="1733"/>
      <c r="EJQ149" s="1734"/>
      <c r="EJS149" s="1647"/>
      <c r="EJT149" s="1184" t="s">
        <v>451</v>
      </c>
      <c r="EJU149" s="1732" t="s">
        <v>1379</v>
      </c>
      <c r="EJV149" s="1733"/>
      <c r="EJW149" s="1733"/>
      <c r="EJX149" s="1733"/>
      <c r="EJY149" s="1734"/>
      <c r="EKA149" s="1647"/>
      <c r="EKB149" s="1184" t="s">
        <v>451</v>
      </c>
      <c r="EKC149" s="1732" t="s">
        <v>1379</v>
      </c>
      <c r="EKD149" s="1733"/>
      <c r="EKE149" s="1733"/>
      <c r="EKF149" s="1733"/>
      <c r="EKG149" s="1734"/>
      <c r="EKI149" s="1647"/>
      <c r="EKJ149" s="1184" t="s">
        <v>451</v>
      </c>
      <c r="EKK149" s="1732" t="s">
        <v>1379</v>
      </c>
      <c r="EKL149" s="1733"/>
      <c r="EKM149" s="1733"/>
      <c r="EKN149" s="1733"/>
      <c r="EKO149" s="1734"/>
      <c r="EKQ149" s="1647"/>
      <c r="EKR149" s="1184" t="s">
        <v>451</v>
      </c>
      <c r="EKS149" s="1732" t="s">
        <v>1379</v>
      </c>
      <c r="EKT149" s="1733"/>
      <c r="EKU149" s="1733"/>
      <c r="EKV149" s="1733"/>
      <c r="EKW149" s="1734"/>
      <c r="EKY149" s="1647"/>
      <c r="EKZ149" s="1184" t="s">
        <v>451</v>
      </c>
      <c r="ELA149" s="1732" t="s">
        <v>1379</v>
      </c>
      <c r="ELB149" s="1733"/>
      <c r="ELC149" s="1733"/>
      <c r="ELD149" s="1733"/>
      <c r="ELE149" s="1734"/>
      <c r="ELG149" s="1647"/>
      <c r="ELH149" s="1184" t="s">
        <v>451</v>
      </c>
      <c r="ELI149" s="1732" t="s">
        <v>1379</v>
      </c>
      <c r="ELJ149" s="1733"/>
      <c r="ELK149" s="1733"/>
      <c r="ELL149" s="1733"/>
      <c r="ELM149" s="1734"/>
      <c r="ELO149" s="1647"/>
      <c r="ELP149" s="1184" t="s">
        <v>451</v>
      </c>
      <c r="ELQ149" s="1732" t="s">
        <v>1379</v>
      </c>
      <c r="ELR149" s="1733"/>
      <c r="ELS149" s="1733"/>
      <c r="ELT149" s="1733"/>
      <c r="ELU149" s="1734"/>
      <c r="ELW149" s="1647"/>
      <c r="ELX149" s="1184" t="s">
        <v>451</v>
      </c>
      <c r="ELY149" s="1732" t="s">
        <v>1379</v>
      </c>
      <c r="ELZ149" s="1733"/>
      <c r="EMA149" s="1733"/>
      <c r="EMB149" s="1733"/>
      <c r="EMC149" s="1734"/>
      <c r="EME149" s="1647"/>
      <c r="EMF149" s="1184" t="s">
        <v>451</v>
      </c>
      <c r="EMG149" s="1732" t="s">
        <v>1379</v>
      </c>
      <c r="EMH149" s="1733"/>
      <c r="EMI149" s="1733"/>
      <c r="EMJ149" s="1733"/>
      <c r="EMK149" s="1734"/>
      <c r="EMM149" s="1647"/>
      <c r="EMN149" s="1184" t="s">
        <v>451</v>
      </c>
      <c r="EMO149" s="1732" t="s">
        <v>1379</v>
      </c>
      <c r="EMP149" s="1733"/>
      <c r="EMQ149" s="1733"/>
      <c r="EMR149" s="1733"/>
      <c r="EMS149" s="1734"/>
      <c r="EMU149" s="1647"/>
      <c r="EMV149" s="1184" t="s">
        <v>451</v>
      </c>
      <c r="EMW149" s="1732" t="s">
        <v>1379</v>
      </c>
      <c r="EMX149" s="1733"/>
      <c r="EMY149" s="1733"/>
      <c r="EMZ149" s="1733"/>
      <c r="ENA149" s="1734"/>
      <c r="ENC149" s="1647"/>
      <c r="END149" s="1184" t="s">
        <v>451</v>
      </c>
      <c r="ENE149" s="1732" t="s">
        <v>1379</v>
      </c>
      <c r="ENF149" s="1733"/>
      <c r="ENG149" s="1733"/>
      <c r="ENH149" s="1733"/>
      <c r="ENI149" s="1734"/>
      <c r="ENK149" s="1647"/>
      <c r="ENL149" s="1184" t="s">
        <v>451</v>
      </c>
      <c r="ENM149" s="1732" t="s">
        <v>1379</v>
      </c>
      <c r="ENN149" s="1733"/>
      <c r="ENO149" s="1733"/>
      <c r="ENP149" s="1733"/>
      <c r="ENQ149" s="1734"/>
      <c r="ENS149" s="1647"/>
      <c r="ENT149" s="1184" t="s">
        <v>451</v>
      </c>
      <c r="ENU149" s="1732" t="s">
        <v>1379</v>
      </c>
      <c r="ENV149" s="1733"/>
      <c r="ENW149" s="1733"/>
      <c r="ENX149" s="1733"/>
      <c r="ENY149" s="1734"/>
      <c r="EOA149" s="1647"/>
      <c r="EOB149" s="1184" t="s">
        <v>451</v>
      </c>
      <c r="EOC149" s="1732" t="s">
        <v>1379</v>
      </c>
      <c r="EOD149" s="1733"/>
      <c r="EOE149" s="1733"/>
      <c r="EOF149" s="1733"/>
      <c r="EOG149" s="1734"/>
      <c r="EOI149" s="1647"/>
      <c r="EOJ149" s="1184" t="s">
        <v>451</v>
      </c>
      <c r="EOK149" s="1732" t="s">
        <v>1379</v>
      </c>
      <c r="EOL149" s="1733"/>
      <c r="EOM149" s="1733"/>
      <c r="EON149" s="1733"/>
      <c r="EOO149" s="1734"/>
      <c r="EOQ149" s="1647"/>
      <c r="EOR149" s="1184" t="s">
        <v>451</v>
      </c>
      <c r="EOS149" s="1732" t="s">
        <v>1379</v>
      </c>
      <c r="EOT149" s="1733"/>
      <c r="EOU149" s="1733"/>
      <c r="EOV149" s="1733"/>
      <c r="EOW149" s="1734"/>
      <c r="EOY149" s="1647"/>
      <c r="EOZ149" s="1184" t="s">
        <v>451</v>
      </c>
      <c r="EPA149" s="1732" t="s">
        <v>1379</v>
      </c>
      <c r="EPB149" s="1733"/>
      <c r="EPC149" s="1733"/>
      <c r="EPD149" s="1733"/>
      <c r="EPE149" s="1734"/>
      <c r="EPG149" s="1647"/>
      <c r="EPH149" s="1184" t="s">
        <v>451</v>
      </c>
      <c r="EPI149" s="1732" t="s">
        <v>1379</v>
      </c>
      <c r="EPJ149" s="1733"/>
      <c r="EPK149" s="1733"/>
      <c r="EPL149" s="1733"/>
      <c r="EPM149" s="1734"/>
      <c r="EPO149" s="1647"/>
      <c r="EPP149" s="1184" t="s">
        <v>451</v>
      </c>
      <c r="EPQ149" s="1732" t="s">
        <v>1379</v>
      </c>
      <c r="EPR149" s="1733"/>
      <c r="EPS149" s="1733"/>
      <c r="EPT149" s="1733"/>
      <c r="EPU149" s="1734"/>
      <c r="EPW149" s="1647"/>
      <c r="EPX149" s="1184" t="s">
        <v>451</v>
      </c>
      <c r="EPY149" s="1732" t="s">
        <v>1379</v>
      </c>
      <c r="EPZ149" s="1733"/>
      <c r="EQA149" s="1733"/>
      <c r="EQB149" s="1733"/>
      <c r="EQC149" s="1734"/>
      <c r="EQE149" s="1647"/>
      <c r="EQF149" s="1184" t="s">
        <v>451</v>
      </c>
      <c r="EQG149" s="1732" t="s">
        <v>1379</v>
      </c>
      <c r="EQH149" s="1733"/>
      <c r="EQI149" s="1733"/>
      <c r="EQJ149" s="1733"/>
      <c r="EQK149" s="1734"/>
      <c r="EQM149" s="1647"/>
      <c r="EQN149" s="1184" t="s">
        <v>451</v>
      </c>
      <c r="EQO149" s="1732" t="s">
        <v>1379</v>
      </c>
      <c r="EQP149" s="1733"/>
      <c r="EQQ149" s="1733"/>
      <c r="EQR149" s="1733"/>
      <c r="EQS149" s="1734"/>
      <c r="EQU149" s="1647"/>
      <c r="EQV149" s="1184" t="s">
        <v>451</v>
      </c>
      <c r="EQW149" s="1732" t="s">
        <v>1379</v>
      </c>
      <c r="EQX149" s="1733"/>
      <c r="EQY149" s="1733"/>
      <c r="EQZ149" s="1733"/>
      <c r="ERA149" s="1734"/>
      <c r="ERC149" s="1647"/>
      <c r="ERD149" s="1184" t="s">
        <v>451</v>
      </c>
      <c r="ERE149" s="1732" t="s">
        <v>1379</v>
      </c>
      <c r="ERF149" s="1733"/>
      <c r="ERG149" s="1733"/>
      <c r="ERH149" s="1733"/>
      <c r="ERI149" s="1734"/>
      <c r="ERK149" s="1647"/>
      <c r="ERL149" s="1184" t="s">
        <v>451</v>
      </c>
      <c r="ERM149" s="1732" t="s">
        <v>1379</v>
      </c>
      <c r="ERN149" s="1733"/>
      <c r="ERO149" s="1733"/>
      <c r="ERP149" s="1733"/>
      <c r="ERQ149" s="1734"/>
      <c r="ERS149" s="1647"/>
      <c r="ERT149" s="1184" t="s">
        <v>451</v>
      </c>
      <c r="ERU149" s="1732" t="s">
        <v>1379</v>
      </c>
      <c r="ERV149" s="1733"/>
      <c r="ERW149" s="1733"/>
      <c r="ERX149" s="1733"/>
      <c r="ERY149" s="1734"/>
      <c r="ESA149" s="1647"/>
      <c r="ESB149" s="1184" t="s">
        <v>451</v>
      </c>
      <c r="ESC149" s="1732" t="s">
        <v>1379</v>
      </c>
      <c r="ESD149" s="1733"/>
      <c r="ESE149" s="1733"/>
      <c r="ESF149" s="1733"/>
      <c r="ESG149" s="1734"/>
      <c r="ESI149" s="1647"/>
      <c r="ESJ149" s="1184" t="s">
        <v>451</v>
      </c>
      <c r="ESK149" s="1732" t="s">
        <v>1379</v>
      </c>
      <c r="ESL149" s="1733"/>
      <c r="ESM149" s="1733"/>
      <c r="ESN149" s="1733"/>
      <c r="ESO149" s="1734"/>
      <c r="ESQ149" s="1647"/>
      <c r="ESR149" s="1184" t="s">
        <v>451</v>
      </c>
      <c r="ESS149" s="1732" t="s">
        <v>1379</v>
      </c>
      <c r="EST149" s="1733"/>
      <c r="ESU149" s="1733"/>
      <c r="ESV149" s="1733"/>
      <c r="ESW149" s="1734"/>
      <c r="ESY149" s="1647"/>
      <c r="ESZ149" s="1184" t="s">
        <v>451</v>
      </c>
      <c r="ETA149" s="1732" t="s">
        <v>1379</v>
      </c>
      <c r="ETB149" s="1733"/>
      <c r="ETC149" s="1733"/>
      <c r="ETD149" s="1733"/>
      <c r="ETE149" s="1734"/>
      <c r="ETG149" s="1647"/>
      <c r="ETH149" s="1184" t="s">
        <v>451</v>
      </c>
      <c r="ETI149" s="1732" t="s">
        <v>1379</v>
      </c>
      <c r="ETJ149" s="1733"/>
      <c r="ETK149" s="1733"/>
      <c r="ETL149" s="1733"/>
      <c r="ETM149" s="1734"/>
      <c r="ETO149" s="1647"/>
      <c r="ETP149" s="1184" t="s">
        <v>451</v>
      </c>
      <c r="ETQ149" s="1732" t="s">
        <v>1379</v>
      </c>
      <c r="ETR149" s="1733"/>
      <c r="ETS149" s="1733"/>
      <c r="ETT149" s="1733"/>
      <c r="ETU149" s="1734"/>
      <c r="ETW149" s="1647"/>
      <c r="ETX149" s="1184" t="s">
        <v>451</v>
      </c>
      <c r="ETY149" s="1732" t="s">
        <v>1379</v>
      </c>
      <c r="ETZ149" s="1733"/>
      <c r="EUA149" s="1733"/>
      <c r="EUB149" s="1733"/>
      <c r="EUC149" s="1734"/>
      <c r="EUE149" s="1647"/>
      <c r="EUF149" s="1184" t="s">
        <v>451</v>
      </c>
      <c r="EUG149" s="1732" t="s">
        <v>1379</v>
      </c>
      <c r="EUH149" s="1733"/>
      <c r="EUI149" s="1733"/>
      <c r="EUJ149" s="1733"/>
      <c r="EUK149" s="1734"/>
      <c r="EUM149" s="1647"/>
      <c r="EUN149" s="1184" t="s">
        <v>451</v>
      </c>
      <c r="EUO149" s="1732" t="s">
        <v>1379</v>
      </c>
      <c r="EUP149" s="1733"/>
      <c r="EUQ149" s="1733"/>
      <c r="EUR149" s="1733"/>
      <c r="EUS149" s="1734"/>
      <c r="EUU149" s="1647"/>
      <c r="EUV149" s="1184" t="s">
        <v>451</v>
      </c>
      <c r="EUW149" s="1732" t="s">
        <v>1379</v>
      </c>
      <c r="EUX149" s="1733"/>
      <c r="EUY149" s="1733"/>
      <c r="EUZ149" s="1733"/>
      <c r="EVA149" s="1734"/>
      <c r="EVC149" s="1647"/>
      <c r="EVD149" s="1184" t="s">
        <v>451</v>
      </c>
      <c r="EVE149" s="1732" t="s">
        <v>1379</v>
      </c>
      <c r="EVF149" s="1733"/>
      <c r="EVG149" s="1733"/>
      <c r="EVH149" s="1733"/>
      <c r="EVI149" s="1734"/>
      <c r="EVK149" s="1647"/>
      <c r="EVL149" s="1184" t="s">
        <v>451</v>
      </c>
      <c r="EVM149" s="1732" t="s">
        <v>1379</v>
      </c>
      <c r="EVN149" s="1733"/>
      <c r="EVO149" s="1733"/>
      <c r="EVP149" s="1733"/>
      <c r="EVQ149" s="1734"/>
      <c r="EVS149" s="1647"/>
      <c r="EVT149" s="1184" t="s">
        <v>451</v>
      </c>
      <c r="EVU149" s="1732" t="s">
        <v>1379</v>
      </c>
      <c r="EVV149" s="1733"/>
      <c r="EVW149" s="1733"/>
      <c r="EVX149" s="1733"/>
      <c r="EVY149" s="1734"/>
      <c r="EWA149" s="1647"/>
      <c r="EWB149" s="1184" t="s">
        <v>451</v>
      </c>
      <c r="EWC149" s="1732" t="s">
        <v>1379</v>
      </c>
      <c r="EWD149" s="1733"/>
      <c r="EWE149" s="1733"/>
      <c r="EWF149" s="1733"/>
      <c r="EWG149" s="1734"/>
      <c r="EWI149" s="1647"/>
      <c r="EWJ149" s="1184" t="s">
        <v>451</v>
      </c>
      <c r="EWK149" s="1732" t="s">
        <v>1379</v>
      </c>
      <c r="EWL149" s="1733"/>
      <c r="EWM149" s="1733"/>
      <c r="EWN149" s="1733"/>
      <c r="EWO149" s="1734"/>
      <c r="EWQ149" s="1647"/>
      <c r="EWR149" s="1184" t="s">
        <v>451</v>
      </c>
      <c r="EWS149" s="1732" t="s">
        <v>1379</v>
      </c>
      <c r="EWT149" s="1733"/>
      <c r="EWU149" s="1733"/>
      <c r="EWV149" s="1733"/>
      <c r="EWW149" s="1734"/>
      <c r="EWY149" s="1647"/>
      <c r="EWZ149" s="1184" t="s">
        <v>451</v>
      </c>
      <c r="EXA149" s="1732" t="s">
        <v>1379</v>
      </c>
      <c r="EXB149" s="1733"/>
      <c r="EXC149" s="1733"/>
      <c r="EXD149" s="1733"/>
      <c r="EXE149" s="1734"/>
      <c r="EXG149" s="1647"/>
      <c r="EXH149" s="1184" t="s">
        <v>451</v>
      </c>
      <c r="EXI149" s="1732" t="s">
        <v>1379</v>
      </c>
      <c r="EXJ149" s="1733"/>
      <c r="EXK149" s="1733"/>
      <c r="EXL149" s="1733"/>
      <c r="EXM149" s="1734"/>
      <c r="EXO149" s="1647"/>
      <c r="EXP149" s="1184" t="s">
        <v>451</v>
      </c>
      <c r="EXQ149" s="1732" t="s">
        <v>1379</v>
      </c>
      <c r="EXR149" s="1733"/>
      <c r="EXS149" s="1733"/>
      <c r="EXT149" s="1733"/>
      <c r="EXU149" s="1734"/>
      <c r="EXW149" s="1647"/>
      <c r="EXX149" s="1184" t="s">
        <v>451</v>
      </c>
      <c r="EXY149" s="1732" t="s">
        <v>1379</v>
      </c>
      <c r="EXZ149" s="1733"/>
      <c r="EYA149" s="1733"/>
      <c r="EYB149" s="1733"/>
      <c r="EYC149" s="1734"/>
      <c r="EYE149" s="1647"/>
      <c r="EYF149" s="1184" t="s">
        <v>451</v>
      </c>
      <c r="EYG149" s="1732" t="s">
        <v>1379</v>
      </c>
      <c r="EYH149" s="1733"/>
      <c r="EYI149" s="1733"/>
      <c r="EYJ149" s="1733"/>
      <c r="EYK149" s="1734"/>
      <c r="EYM149" s="1647"/>
      <c r="EYN149" s="1184" t="s">
        <v>451</v>
      </c>
      <c r="EYO149" s="1732" t="s">
        <v>1379</v>
      </c>
      <c r="EYP149" s="1733"/>
      <c r="EYQ149" s="1733"/>
      <c r="EYR149" s="1733"/>
      <c r="EYS149" s="1734"/>
      <c r="EYU149" s="1647"/>
      <c r="EYV149" s="1184" t="s">
        <v>451</v>
      </c>
      <c r="EYW149" s="1732" t="s">
        <v>1379</v>
      </c>
      <c r="EYX149" s="1733"/>
      <c r="EYY149" s="1733"/>
      <c r="EYZ149" s="1733"/>
      <c r="EZA149" s="1734"/>
      <c r="EZC149" s="1647"/>
      <c r="EZD149" s="1184" t="s">
        <v>451</v>
      </c>
      <c r="EZE149" s="1732" t="s">
        <v>1379</v>
      </c>
      <c r="EZF149" s="1733"/>
      <c r="EZG149" s="1733"/>
      <c r="EZH149" s="1733"/>
      <c r="EZI149" s="1734"/>
      <c r="EZK149" s="1647"/>
      <c r="EZL149" s="1184" t="s">
        <v>451</v>
      </c>
      <c r="EZM149" s="1732" t="s">
        <v>1379</v>
      </c>
      <c r="EZN149" s="1733"/>
      <c r="EZO149" s="1733"/>
      <c r="EZP149" s="1733"/>
      <c r="EZQ149" s="1734"/>
      <c r="EZS149" s="1647"/>
      <c r="EZT149" s="1184" t="s">
        <v>451</v>
      </c>
      <c r="EZU149" s="1732" t="s">
        <v>1379</v>
      </c>
      <c r="EZV149" s="1733"/>
      <c r="EZW149" s="1733"/>
      <c r="EZX149" s="1733"/>
      <c r="EZY149" s="1734"/>
      <c r="FAA149" s="1647"/>
      <c r="FAB149" s="1184" t="s">
        <v>451</v>
      </c>
      <c r="FAC149" s="1732" t="s">
        <v>1379</v>
      </c>
      <c r="FAD149" s="1733"/>
      <c r="FAE149" s="1733"/>
      <c r="FAF149" s="1733"/>
      <c r="FAG149" s="1734"/>
      <c r="FAI149" s="1647"/>
      <c r="FAJ149" s="1184" t="s">
        <v>451</v>
      </c>
      <c r="FAK149" s="1732" t="s">
        <v>1379</v>
      </c>
      <c r="FAL149" s="1733"/>
      <c r="FAM149" s="1733"/>
      <c r="FAN149" s="1733"/>
      <c r="FAO149" s="1734"/>
      <c r="FAQ149" s="1647"/>
      <c r="FAR149" s="1184" t="s">
        <v>451</v>
      </c>
      <c r="FAS149" s="1732" t="s">
        <v>1379</v>
      </c>
      <c r="FAT149" s="1733"/>
      <c r="FAU149" s="1733"/>
      <c r="FAV149" s="1733"/>
      <c r="FAW149" s="1734"/>
      <c r="FAY149" s="1647"/>
      <c r="FAZ149" s="1184" t="s">
        <v>451</v>
      </c>
      <c r="FBA149" s="1732" t="s">
        <v>1379</v>
      </c>
      <c r="FBB149" s="1733"/>
      <c r="FBC149" s="1733"/>
      <c r="FBD149" s="1733"/>
      <c r="FBE149" s="1734"/>
      <c r="FBG149" s="1647"/>
      <c r="FBH149" s="1184" t="s">
        <v>451</v>
      </c>
      <c r="FBI149" s="1732" t="s">
        <v>1379</v>
      </c>
      <c r="FBJ149" s="1733"/>
      <c r="FBK149" s="1733"/>
      <c r="FBL149" s="1733"/>
      <c r="FBM149" s="1734"/>
      <c r="FBO149" s="1647"/>
      <c r="FBP149" s="1184" t="s">
        <v>451</v>
      </c>
      <c r="FBQ149" s="1732" t="s">
        <v>1379</v>
      </c>
      <c r="FBR149" s="1733"/>
      <c r="FBS149" s="1733"/>
      <c r="FBT149" s="1733"/>
      <c r="FBU149" s="1734"/>
      <c r="FBW149" s="1647"/>
      <c r="FBX149" s="1184" t="s">
        <v>451</v>
      </c>
      <c r="FBY149" s="1732" t="s">
        <v>1379</v>
      </c>
      <c r="FBZ149" s="1733"/>
      <c r="FCA149" s="1733"/>
      <c r="FCB149" s="1733"/>
      <c r="FCC149" s="1734"/>
      <c r="FCE149" s="1647"/>
      <c r="FCF149" s="1184" t="s">
        <v>451</v>
      </c>
      <c r="FCG149" s="1732" t="s">
        <v>1379</v>
      </c>
      <c r="FCH149" s="1733"/>
      <c r="FCI149" s="1733"/>
      <c r="FCJ149" s="1733"/>
      <c r="FCK149" s="1734"/>
      <c r="FCM149" s="1647"/>
      <c r="FCN149" s="1184" t="s">
        <v>451</v>
      </c>
      <c r="FCO149" s="1732" t="s">
        <v>1379</v>
      </c>
      <c r="FCP149" s="1733"/>
      <c r="FCQ149" s="1733"/>
      <c r="FCR149" s="1733"/>
      <c r="FCS149" s="1734"/>
      <c r="FCU149" s="1647"/>
      <c r="FCV149" s="1184" t="s">
        <v>451</v>
      </c>
      <c r="FCW149" s="1732" t="s">
        <v>1379</v>
      </c>
      <c r="FCX149" s="1733"/>
      <c r="FCY149" s="1733"/>
      <c r="FCZ149" s="1733"/>
      <c r="FDA149" s="1734"/>
      <c r="FDC149" s="1647"/>
      <c r="FDD149" s="1184" t="s">
        <v>451</v>
      </c>
      <c r="FDE149" s="1732" t="s">
        <v>1379</v>
      </c>
      <c r="FDF149" s="1733"/>
      <c r="FDG149" s="1733"/>
      <c r="FDH149" s="1733"/>
      <c r="FDI149" s="1734"/>
      <c r="FDK149" s="1647"/>
      <c r="FDL149" s="1184" t="s">
        <v>451</v>
      </c>
      <c r="FDM149" s="1732" t="s">
        <v>1379</v>
      </c>
      <c r="FDN149" s="1733"/>
      <c r="FDO149" s="1733"/>
      <c r="FDP149" s="1733"/>
      <c r="FDQ149" s="1734"/>
      <c r="FDS149" s="1647"/>
      <c r="FDT149" s="1184" t="s">
        <v>451</v>
      </c>
      <c r="FDU149" s="1732" t="s">
        <v>1379</v>
      </c>
      <c r="FDV149" s="1733"/>
      <c r="FDW149" s="1733"/>
      <c r="FDX149" s="1733"/>
      <c r="FDY149" s="1734"/>
      <c r="FEA149" s="1647"/>
      <c r="FEB149" s="1184" t="s">
        <v>451</v>
      </c>
      <c r="FEC149" s="1732" t="s">
        <v>1379</v>
      </c>
      <c r="FED149" s="1733"/>
      <c r="FEE149" s="1733"/>
      <c r="FEF149" s="1733"/>
      <c r="FEG149" s="1734"/>
      <c r="FEI149" s="1647"/>
      <c r="FEJ149" s="1184" t="s">
        <v>451</v>
      </c>
      <c r="FEK149" s="1732" t="s">
        <v>1379</v>
      </c>
      <c r="FEL149" s="1733"/>
      <c r="FEM149" s="1733"/>
      <c r="FEN149" s="1733"/>
      <c r="FEO149" s="1734"/>
      <c r="FEQ149" s="1647"/>
      <c r="FER149" s="1184" t="s">
        <v>451</v>
      </c>
      <c r="FES149" s="1732" t="s">
        <v>1379</v>
      </c>
      <c r="FET149" s="1733"/>
      <c r="FEU149" s="1733"/>
      <c r="FEV149" s="1733"/>
      <c r="FEW149" s="1734"/>
      <c r="FEY149" s="1647"/>
      <c r="FEZ149" s="1184" t="s">
        <v>451</v>
      </c>
      <c r="FFA149" s="1732" t="s">
        <v>1379</v>
      </c>
      <c r="FFB149" s="1733"/>
      <c r="FFC149" s="1733"/>
      <c r="FFD149" s="1733"/>
      <c r="FFE149" s="1734"/>
      <c r="FFG149" s="1647"/>
      <c r="FFH149" s="1184" t="s">
        <v>451</v>
      </c>
      <c r="FFI149" s="1732" t="s">
        <v>1379</v>
      </c>
      <c r="FFJ149" s="1733"/>
      <c r="FFK149" s="1733"/>
      <c r="FFL149" s="1733"/>
      <c r="FFM149" s="1734"/>
      <c r="FFO149" s="1647"/>
      <c r="FFP149" s="1184" t="s">
        <v>451</v>
      </c>
      <c r="FFQ149" s="1732" t="s">
        <v>1379</v>
      </c>
      <c r="FFR149" s="1733"/>
      <c r="FFS149" s="1733"/>
      <c r="FFT149" s="1733"/>
      <c r="FFU149" s="1734"/>
      <c r="FFW149" s="1647"/>
      <c r="FFX149" s="1184" t="s">
        <v>451</v>
      </c>
      <c r="FFY149" s="1732" t="s">
        <v>1379</v>
      </c>
      <c r="FFZ149" s="1733"/>
      <c r="FGA149" s="1733"/>
      <c r="FGB149" s="1733"/>
      <c r="FGC149" s="1734"/>
      <c r="FGE149" s="1647"/>
      <c r="FGF149" s="1184" t="s">
        <v>451</v>
      </c>
      <c r="FGG149" s="1732" t="s">
        <v>1379</v>
      </c>
      <c r="FGH149" s="1733"/>
      <c r="FGI149" s="1733"/>
      <c r="FGJ149" s="1733"/>
      <c r="FGK149" s="1734"/>
      <c r="FGM149" s="1647"/>
      <c r="FGN149" s="1184" t="s">
        <v>451</v>
      </c>
      <c r="FGO149" s="1732" t="s">
        <v>1379</v>
      </c>
      <c r="FGP149" s="1733"/>
      <c r="FGQ149" s="1733"/>
      <c r="FGR149" s="1733"/>
      <c r="FGS149" s="1734"/>
      <c r="FGU149" s="1647"/>
      <c r="FGV149" s="1184" t="s">
        <v>451</v>
      </c>
      <c r="FGW149" s="1732" t="s">
        <v>1379</v>
      </c>
      <c r="FGX149" s="1733"/>
      <c r="FGY149" s="1733"/>
      <c r="FGZ149" s="1733"/>
      <c r="FHA149" s="1734"/>
      <c r="FHC149" s="1647"/>
      <c r="FHD149" s="1184" t="s">
        <v>451</v>
      </c>
      <c r="FHE149" s="1732" t="s">
        <v>1379</v>
      </c>
      <c r="FHF149" s="1733"/>
      <c r="FHG149" s="1733"/>
      <c r="FHH149" s="1733"/>
      <c r="FHI149" s="1734"/>
      <c r="FHK149" s="1647"/>
      <c r="FHL149" s="1184" t="s">
        <v>451</v>
      </c>
      <c r="FHM149" s="1732" t="s">
        <v>1379</v>
      </c>
      <c r="FHN149" s="1733"/>
      <c r="FHO149" s="1733"/>
      <c r="FHP149" s="1733"/>
      <c r="FHQ149" s="1734"/>
      <c r="FHS149" s="1647"/>
      <c r="FHT149" s="1184" t="s">
        <v>451</v>
      </c>
      <c r="FHU149" s="1732" t="s">
        <v>1379</v>
      </c>
      <c r="FHV149" s="1733"/>
      <c r="FHW149" s="1733"/>
      <c r="FHX149" s="1733"/>
      <c r="FHY149" s="1734"/>
      <c r="FIA149" s="1647"/>
      <c r="FIB149" s="1184" t="s">
        <v>451</v>
      </c>
      <c r="FIC149" s="1732" t="s">
        <v>1379</v>
      </c>
      <c r="FID149" s="1733"/>
      <c r="FIE149" s="1733"/>
      <c r="FIF149" s="1733"/>
      <c r="FIG149" s="1734"/>
      <c r="FII149" s="1647"/>
      <c r="FIJ149" s="1184" t="s">
        <v>451</v>
      </c>
      <c r="FIK149" s="1732" t="s">
        <v>1379</v>
      </c>
      <c r="FIL149" s="1733"/>
      <c r="FIM149" s="1733"/>
      <c r="FIN149" s="1733"/>
      <c r="FIO149" s="1734"/>
      <c r="FIQ149" s="1647"/>
      <c r="FIR149" s="1184" t="s">
        <v>451</v>
      </c>
      <c r="FIS149" s="1732" t="s">
        <v>1379</v>
      </c>
      <c r="FIT149" s="1733"/>
      <c r="FIU149" s="1733"/>
      <c r="FIV149" s="1733"/>
      <c r="FIW149" s="1734"/>
      <c r="FIY149" s="1647"/>
      <c r="FIZ149" s="1184" t="s">
        <v>451</v>
      </c>
      <c r="FJA149" s="1732" t="s">
        <v>1379</v>
      </c>
      <c r="FJB149" s="1733"/>
      <c r="FJC149" s="1733"/>
      <c r="FJD149" s="1733"/>
      <c r="FJE149" s="1734"/>
      <c r="FJG149" s="1647"/>
      <c r="FJH149" s="1184" t="s">
        <v>451</v>
      </c>
      <c r="FJI149" s="1732" t="s">
        <v>1379</v>
      </c>
      <c r="FJJ149" s="1733"/>
      <c r="FJK149" s="1733"/>
      <c r="FJL149" s="1733"/>
      <c r="FJM149" s="1734"/>
      <c r="FJO149" s="1647"/>
      <c r="FJP149" s="1184" t="s">
        <v>451</v>
      </c>
      <c r="FJQ149" s="1732" t="s">
        <v>1379</v>
      </c>
      <c r="FJR149" s="1733"/>
      <c r="FJS149" s="1733"/>
      <c r="FJT149" s="1733"/>
      <c r="FJU149" s="1734"/>
      <c r="FJW149" s="1647"/>
      <c r="FJX149" s="1184" t="s">
        <v>451</v>
      </c>
      <c r="FJY149" s="1732" t="s">
        <v>1379</v>
      </c>
      <c r="FJZ149" s="1733"/>
      <c r="FKA149" s="1733"/>
      <c r="FKB149" s="1733"/>
      <c r="FKC149" s="1734"/>
      <c r="FKE149" s="1647"/>
      <c r="FKF149" s="1184" t="s">
        <v>451</v>
      </c>
      <c r="FKG149" s="1732" t="s">
        <v>1379</v>
      </c>
      <c r="FKH149" s="1733"/>
      <c r="FKI149" s="1733"/>
      <c r="FKJ149" s="1733"/>
      <c r="FKK149" s="1734"/>
      <c r="FKM149" s="1647"/>
      <c r="FKN149" s="1184" t="s">
        <v>451</v>
      </c>
      <c r="FKO149" s="1732" t="s">
        <v>1379</v>
      </c>
      <c r="FKP149" s="1733"/>
      <c r="FKQ149" s="1733"/>
      <c r="FKR149" s="1733"/>
      <c r="FKS149" s="1734"/>
      <c r="FKU149" s="1647"/>
      <c r="FKV149" s="1184" t="s">
        <v>451</v>
      </c>
      <c r="FKW149" s="1732" t="s">
        <v>1379</v>
      </c>
      <c r="FKX149" s="1733"/>
      <c r="FKY149" s="1733"/>
      <c r="FKZ149" s="1733"/>
      <c r="FLA149" s="1734"/>
      <c r="FLC149" s="1647"/>
      <c r="FLD149" s="1184" t="s">
        <v>451</v>
      </c>
      <c r="FLE149" s="1732" t="s">
        <v>1379</v>
      </c>
      <c r="FLF149" s="1733"/>
      <c r="FLG149" s="1733"/>
      <c r="FLH149" s="1733"/>
      <c r="FLI149" s="1734"/>
      <c r="FLK149" s="1647"/>
      <c r="FLL149" s="1184" t="s">
        <v>451</v>
      </c>
      <c r="FLM149" s="1732" t="s">
        <v>1379</v>
      </c>
      <c r="FLN149" s="1733"/>
      <c r="FLO149" s="1733"/>
      <c r="FLP149" s="1733"/>
      <c r="FLQ149" s="1734"/>
      <c r="FLS149" s="1647"/>
      <c r="FLT149" s="1184" t="s">
        <v>451</v>
      </c>
      <c r="FLU149" s="1732" t="s">
        <v>1379</v>
      </c>
      <c r="FLV149" s="1733"/>
      <c r="FLW149" s="1733"/>
      <c r="FLX149" s="1733"/>
      <c r="FLY149" s="1734"/>
      <c r="FMA149" s="1647"/>
      <c r="FMB149" s="1184" t="s">
        <v>451</v>
      </c>
      <c r="FMC149" s="1732" t="s">
        <v>1379</v>
      </c>
      <c r="FMD149" s="1733"/>
      <c r="FME149" s="1733"/>
      <c r="FMF149" s="1733"/>
      <c r="FMG149" s="1734"/>
      <c r="FMI149" s="1647"/>
      <c r="FMJ149" s="1184" t="s">
        <v>451</v>
      </c>
      <c r="FMK149" s="1732" t="s">
        <v>1379</v>
      </c>
      <c r="FML149" s="1733"/>
      <c r="FMM149" s="1733"/>
      <c r="FMN149" s="1733"/>
      <c r="FMO149" s="1734"/>
      <c r="FMQ149" s="1647"/>
      <c r="FMR149" s="1184" t="s">
        <v>451</v>
      </c>
      <c r="FMS149" s="1732" t="s">
        <v>1379</v>
      </c>
      <c r="FMT149" s="1733"/>
      <c r="FMU149" s="1733"/>
      <c r="FMV149" s="1733"/>
      <c r="FMW149" s="1734"/>
      <c r="FMY149" s="1647"/>
      <c r="FMZ149" s="1184" t="s">
        <v>451</v>
      </c>
      <c r="FNA149" s="1732" t="s">
        <v>1379</v>
      </c>
      <c r="FNB149" s="1733"/>
      <c r="FNC149" s="1733"/>
      <c r="FND149" s="1733"/>
      <c r="FNE149" s="1734"/>
      <c r="FNG149" s="1647"/>
      <c r="FNH149" s="1184" t="s">
        <v>451</v>
      </c>
      <c r="FNI149" s="1732" t="s">
        <v>1379</v>
      </c>
      <c r="FNJ149" s="1733"/>
      <c r="FNK149" s="1733"/>
      <c r="FNL149" s="1733"/>
      <c r="FNM149" s="1734"/>
      <c r="FNO149" s="1647"/>
      <c r="FNP149" s="1184" t="s">
        <v>451</v>
      </c>
      <c r="FNQ149" s="1732" t="s">
        <v>1379</v>
      </c>
      <c r="FNR149" s="1733"/>
      <c r="FNS149" s="1733"/>
      <c r="FNT149" s="1733"/>
      <c r="FNU149" s="1734"/>
      <c r="FNW149" s="1647"/>
      <c r="FNX149" s="1184" t="s">
        <v>451</v>
      </c>
      <c r="FNY149" s="1732" t="s">
        <v>1379</v>
      </c>
      <c r="FNZ149" s="1733"/>
      <c r="FOA149" s="1733"/>
      <c r="FOB149" s="1733"/>
      <c r="FOC149" s="1734"/>
      <c r="FOE149" s="1647"/>
      <c r="FOF149" s="1184" t="s">
        <v>451</v>
      </c>
      <c r="FOG149" s="1732" t="s">
        <v>1379</v>
      </c>
      <c r="FOH149" s="1733"/>
      <c r="FOI149" s="1733"/>
      <c r="FOJ149" s="1733"/>
      <c r="FOK149" s="1734"/>
      <c r="FOM149" s="1647"/>
      <c r="FON149" s="1184" t="s">
        <v>451</v>
      </c>
      <c r="FOO149" s="1732" t="s">
        <v>1379</v>
      </c>
      <c r="FOP149" s="1733"/>
      <c r="FOQ149" s="1733"/>
      <c r="FOR149" s="1733"/>
      <c r="FOS149" s="1734"/>
      <c r="FOU149" s="1647"/>
      <c r="FOV149" s="1184" t="s">
        <v>451</v>
      </c>
      <c r="FOW149" s="1732" t="s">
        <v>1379</v>
      </c>
      <c r="FOX149" s="1733"/>
      <c r="FOY149" s="1733"/>
      <c r="FOZ149" s="1733"/>
      <c r="FPA149" s="1734"/>
      <c r="FPC149" s="1647"/>
      <c r="FPD149" s="1184" t="s">
        <v>451</v>
      </c>
      <c r="FPE149" s="1732" t="s">
        <v>1379</v>
      </c>
      <c r="FPF149" s="1733"/>
      <c r="FPG149" s="1733"/>
      <c r="FPH149" s="1733"/>
      <c r="FPI149" s="1734"/>
      <c r="FPK149" s="1647"/>
      <c r="FPL149" s="1184" t="s">
        <v>451</v>
      </c>
      <c r="FPM149" s="1732" t="s">
        <v>1379</v>
      </c>
      <c r="FPN149" s="1733"/>
      <c r="FPO149" s="1733"/>
      <c r="FPP149" s="1733"/>
      <c r="FPQ149" s="1734"/>
      <c r="FPS149" s="1647"/>
      <c r="FPT149" s="1184" t="s">
        <v>451</v>
      </c>
      <c r="FPU149" s="1732" t="s">
        <v>1379</v>
      </c>
      <c r="FPV149" s="1733"/>
      <c r="FPW149" s="1733"/>
      <c r="FPX149" s="1733"/>
      <c r="FPY149" s="1734"/>
      <c r="FQA149" s="1647"/>
      <c r="FQB149" s="1184" t="s">
        <v>451</v>
      </c>
      <c r="FQC149" s="1732" t="s">
        <v>1379</v>
      </c>
      <c r="FQD149" s="1733"/>
      <c r="FQE149" s="1733"/>
      <c r="FQF149" s="1733"/>
      <c r="FQG149" s="1734"/>
      <c r="FQI149" s="1647"/>
      <c r="FQJ149" s="1184" t="s">
        <v>451</v>
      </c>
      <c r="FQK149" s="1732" t="s">
        <v>1379</v>
      </c>
      <c r="FQL149" s="1733"/>
      <c r="FQM149" s="1733"/>
      <c r="FQN149" s="1733"/>
      <c r="FQO149" s="1734"/>
      <c r="FQQ149" s="1647"/>
      <c r="FQR149" s="1184" t="s">
        <v>451</v>
      </c>
      <c r="FQS149" s="1732" t="s">
        <v>1379</v>
      </c>
      <c r="FQT149" s="1733"/>
      <c r="FQU149" s="1733"/>
      <c r="FQV149" s="1733"/>
      <c r="FQW149" s="1734"/>
      <c r="FQY149" s="1647"/>
      <c r="FQZ149" s="1184" t="s">
        <v>451</v>
      </c>
      <c r="FRA149" s="1732" t="s">
        <v>1379</v>
      </c>
      <c r="FRB149" s="1733"/>
      <c r="FRC149" s="1733"/>
      <c r="FRD149" s="1733"/>
      <c r="FRE149" s="1734"/>
      <c r="FRG149" s="1647"/>
      <c r="FRH149" s="1184" t="s">
        <v>451</v>
      </c>
      <c r="FRI149" s="1732" t="s">
        <v>1379</v>
      </c>
      <c r="FRJ149" s="1733"/>
      <c r="FRK149" s="1733"/>
      <c r="FRL149" s="1733"/>
      <c r="FRM149" s="1734"/>
      <c r="FRO149" s="1647"/>
      <c r="FRP149" s="1184" t="s">
        <v>451</v>
      </c>
      <c r="FRQ149" s="1732" t="s">
        <v>1379</v>
      </c>
      <c r="FRR149" s="1733"/>
      <c r="FRS149" s="1733"/>
      <c r="FRT149" s="1733"/>
      <c r="FRU149" s="1734"/>
      <c r="FRW149" s="1647"/>
      <c r="FRX149" s="1184" t="s">
        <v>451</v>
      </c>
      <c r="FRY149" s="1732" t="s">
        <v>1379</v>
      </c>
      <c r="FRZ149" s="1733"/>
      <c r="FSA149" s="1733"/>
      <c r="FSB149" s="1733"/>
      <c r="FSC149" s="1734"/>
      <c r="FSE149" s="1647"/>
      <c r="FSF149" s="1184" t="s">
        <v>451</v>
      </c>
      <c r="FSG149" s="1732" t="s">
        <v>1379</v>
      </c>
      <c r="FSH149" s="1733"/>
      <c r="FSI149" s="1733"/>
      <c r="FSJ149" s="1733"/>
      <c r="FSK149" s="1734"/>
      <c r="FSM149" s="1647"/>
      <c r="FSN149" s="1184" t="s">
        <v>451</v>
      </c>
      <c r="FSO149" s="1732" t="s">
        <v>1379</v>
      </c>
      <c r="FSP149" s="1733"/>
      <c r="FSQ149" s="1733"/>
      <c r="FSR149" s="1733"/>
      <c r="FSS149" s="1734"/>
      <c r="FSU149" s="1647"/>
      <c r="FSV149" s="1184" t="s">
        <v>451</v>
      </c>
      <c r="FSW149" s="1732" t="s">
        <v>1379</v>
      </c>
      <c r="FSX149" s="1733"/>
      <c r="FSY149" s="1733"/>
      <c r="FSZ149" s="1733"/>
      <c r="FTA149" s="1734"/>
      <c r="FTC149" s="1647"/>
      <c r="FTD149" s="1184" t="s">
        <v>451</v>
      </c>
      <c r="FTE149" s="1732" t="s">
        <v>1379</v>
      </c>
      <c r="FTF149" s="1733"/>
      <c r="FTG149" s="1733"/>
      <c r="FTH149" s="1733"/>
      <c r="FTI149" s="1734"/>
      <c r="FTK149" s="1647"/>
      <c r="FTL149" s="1184" t="s">
        <v>451</v>
      </c>
      <c r="FTM149" s="1732" t="s">
        <v>1379</v>
      </c>
      <c r="FTN149" s="1733"/>
      <c r="FTO149" s="1733"/>
      <c r="FTP149" s="1733"/>
      <c r="FTQ149" s="1734"/>
      <c r="FTS149" s="1647"/>
      <c r="FTT149" s="1184" t="s">
        <v>451</v>
      </c>
      <c r="FTU149" s="1732" t="s">
        <v>1379</v>
      </c>
      <c r="FTV149" s="1733"/>
      <c r="FTW149" s="1733"/>
      <c r="FTX149" s="1733"/>
      <c r="FTY149" s="1734"/>
      <c r="FUA149" s="1647"/>
      <c r="FUB149" s="1184" t="s">
        <v>451</v>
      </c>
      <c r="FUC149" s="1732" t="s">
        <v>1379</v>
      </c>
      <c r="FUD149" s="1733"/>
      <c r="FUE149" s="1733"/>
      <c r="FUF149" s="1733"/>
      <c r="FUG149" s="1734"/>
      <c r="FUI149" s="1647"/>
      <c r="FUJ149" s="1184" t="s">
        <v>451</v>
      </c>
      <c r="FUK149" s="1732" t="s">
        <v>1379</v>
      </c>
      <c r="FUL149" s="1733"/>
      <c r="FUM149" s="1733"/>
      <c r="FUN149" s="1733"/>
      <c r="FUO149" s="1734"/>
      <c r="FUQ149" s="1647"/>
      <c r="FUR149" s="1184" t="s">
        <v>451</v>
      </c>
      <c r="FUS149" s="1732" t="s">
        <v>1379</v>
      </c>
      <c r="FUT149" s="1733"/>
      <c r="FUU149" s="1733"/>
      <c r="FUV149" s="1733"/>
      <c r="FUW149" s="1734"/>
      <c r="FUY149" s="1647"/>
      <c r="FUZ149" s="1184" t="s">
        <v>451</v>
      </c>
      <c r="FVA149" s="1732" t="s">
        <v>1379</v>
      </c>
      <c r="FVB149" s="1733"/>
      <c r="FVC149" s="1733"/>
      <c r="FVD149" s="1733"/>
      <c r="FVE149" s="1734"/>
      <c r="FVG149" s="1647"/>
      <c r="FVH149" s="1184" t="s">
        <v>451</v>
      </c>
      <c r="FVI149" s="1732" t="s">
        <v>1379</v>
      </c>
      <c r="FVJ149" s="1733"/>
      <c r="FVK149" s="1733"/>
      <c r="FVL149" s="1733"/>
      <c r="FVM149" s="1734"/>
      <c r="FVO149" s="1647"/>
      <c r="FVP149" s="1184" t="s">
        <v>451</v>
      </c>
      <c r="FVQ149" s="1732" t="s">
        <v>1379</v>
      </c>
      <c r="FVR149" s="1733"/>
      <c r="FVS149" s="1733"/>
      <c r="FVT149" s="1733"/>
      <c r="FVU149" s="1734"/>
      <c r="FVW149" s="1647"/>
      <c r="FVX149" s="1184" t="s">
        <v>451</v>
      </c>
      <c r="FVY149" s="1732" t="s">
        <v>1379</v>
      </c>
      <c r="FVZ149" s="1733"/>
      <c r="FWA149" s="1733"/>
      <c r="FWB149" s="1733"/>
      <c r="FWC149" s="1734"/>
      <c r="FWE149" s="1647"/>
      <c r="FWF149" s="1184" t="s">
        <v>451</v>
      </c>
      <c r="FWG149" s="1732" t="s">
        <v>1379</v>
      </c>
      <c r="FWH149" s="1733"/>
      <c r="FWI149" s="1733"/>
      <c r="FWJ149" s="1733"/>
      <c r="FWK149" s="1734"/>
      <c r="FWM149" s="1647"/>
      <c r="FWN149" s="1184" t="s">
        <v>451</v>
      </c>
      <c r="FWO149" s="1732" t="s">
        <v>1379</v>
      </c>
      <c r="FWP149" s="1733"/>
      <c r="FWQ149" s="1733"/>
      <c r="FWR149" s="1733"/>
      <c r="FWS149" s="1734"/>
      <c r="FWU149" s="1647"/>
      <c r="FWV149" s="1184" t="s">
        <v>451</v>
      </c>
      <c r="FWW149" s="1732" t="s">
        <v>1379</v>
      </c>
      <c r="FWX149" s="1733"/>
      <c r="FWY149" s="1733"/>
      <c r="FWZ149" s="1733"/>
      <c r="FXA149" s="1734"/>
      <c r="FXC149" s="1647"/>
      <c r="FXD149" s="1184" t="s">
        <v>451</v>
      </c>
      <c r="FXE149" s="1732" t="s">
        <v>1379</v>
      </c>
      <c r="FXF149" s="1733"/>
      <c r="FXG149" s="1733"/>
      <c r="FXH149" s="1733"/>
      <c r="FXI149" s="1734"/>
      <c r="FXK149" s="1647"/>
      <c r="FXL149" s="1184" t="s">
        <v>451</v>
      </c>
      <c r="FXM149" s="1732" t="s">
        <v>1379</v>
      </c>
      <c r="FXN149" s="1733"/>
      <c r="FXO149" s="1733"/>
      <c r="FXP149" s="1733"/>
      <c r="FXQ149" s="1734"/>
      <c r="FXS149" s="1647"/>
      <c r="FXT149" s="1184" t="s">
        <v>451</v>
      </c>
      <c r="FXU149" s="1732" t="s">
        <v>1379</v>
      </c>
      <c r="FXV149" s="1733"/>
      <c r="FXW149" s="1733"/>
      <c r="FXX149" s="1733"/>
      <c r="FXY149" s="1734"/>
      <c r="FYA149" s="1647"/>
      <c r="FYB149" s="1184" t="s">
        <v>451</v>
      </c>
      <c r="FYC149" s="1732" t="s">
        <v>1379</v>
      </c>
      <c r="FYD149" s="1733"/>
      <c r="FYE149" s="1733"/>
      <c r="FYF149" s="1733"/>
      <c r="FYG149" s="1734"/>
      <c r="FYI149" s="1647"/>
      <c r="FYJ149" s="1184" t="s">
        <v>451</v>
      </c>
      <c r="FYK149" s="1732" t="s">
        <v>1379</v>
      </c>
      <c r="FYL149" s="1733"/>
      <c r="FYM149" s="1733"/>
      <c r="FYN149" s="1733"/>
      <c r="FYO149" s="1734"/>
      <c r="FYQ149" s="1647"/>
      <c r="FYR149" s="1184" t="s">
        <v>451</v>
      </c>
      <c r="FYS149" s="1732" t="s">
        <v>1379</v>
      </c>
      <c r="FYT149" s="1733"/>
      <c r="FYU149" s="1733"/>
      <c r="FYV149" s="1733"/>
      <c r="FYW149" s="1734"/>
      <c r="FYY149" s="1647"/>
      <c r="FYZ149" s="1184" t="s">
        <v>451</v>
      </c>
      <c r="FZA149" s="1732" t="s">
        <v>1379</v>
      </c>
      <c r="FZB149" s="1733"/>
      <c r="FZC149" s="1733"/>
      <c r="FZD149" s="1733"/>
      <c r="FZE149" s="1734"/>
      <c r="FZG149" s="1647"/>
      <c r="FZH149" s="1184" t="s">
        <v>451</v>
      </c>
      <c r="FZI149" s="1732" t="s">
        <v>1379</v>
      </c>
      <c r="FZJ149" s="1733"/>
      <c r="FZK149" s="1733"/>
      <c r="FZL149" s="1733"/>
      <c r="FZM149" s="1734"/>
      <c r="FZO149" s="1647"/>
      <c r="FZP149" s="1184" t="s">
        <v>451</v>
      </c>
      <c r="FZQ149" s="1732" t="s">
        <v>1379</v>
      </c>
      <c r="FZR149" s="1733"/>
      <c r="FZS149" s="1733"/>
      <c r="FZT149" s="1733"/>
      <c r="FZU149" s="1734"/>
      <c r="FZW149" s="1647"/>
      <c r="FZX149" s="1184" t="s">
        <v>451</v>
      </c>
      <c r="FZY149" s="1732" t="s">
        <v>1379</v>
      </c>
      <c r="FZZ149" s="1733"/>
      <c r="GAA149" s="1733"/>
      <c r="GAB149" s="1733"/>
      <c r="GAC149" s="1734"/>
      <c r="GAE149" s="1647"/>
      <c r="GAF149" s="1184" t="s">
        <v>451</v>
      </c>
      <c r="GAG149" s="1732" t="s">
        <v>1379</v>
      </c>
      <c r="GAH149" s="1733"/>
      <c r="GAI149" s="1733"/>
      <c r="GAJ149" s="1733"/>
      <c r="GAK149" s="1734"/>
      <c r="GAM149" s="1647"/>
      <c r="GAN149" s="1184" t="s">
        <v>451</v>
      </c>
      <c r="GAO149" s="1732" t="s">
        <v>1379</v>
      </c>
      <c r="GAP149" s="1733"/>
      <c r="GAQ149" s="1733"/>
      <c r="GAR149" s="1733"/>
      <c r="GAS149" s="1734"/>
      <c r="GAU149" s="1647"/>
      <c r="GAV149" s="1184" t="s">
        <v>451</v>
      </c>
      <c r="GAW149" s="1732" t="s">
        <v>1379</v>
      </c>
      <c r="GAX149" s="1733"/>
      <c r="GAY149" s="1733"/>
      <c r="GAZ149" s="1733"/>
      <c r="GBA149" s="1734"/>
      <c r="GBC149" s="1647"/>
      <c r="GBD149" s="1184" t="s">
        <v>451</v>
      </c>
      <c r="GBE149" s="1732" t="s">
        <v>1379</v>
      </c>
      <c r="GBF149" s="1733"/>
      <c r="GBG149" s="1733"/>
      <c r="GBH149" s="1733"/>
      <c r="GBI149" s="1734"/>
      <c r="GBK149" s="1647"/>
      <c r="GBL149" s="1184" t="s">
        <v>451</v>
      </c>
      <c r="GBM149" s="1732" t="s">
        <v>1379</v>
      </c>
      <c r="GBN149" s="1733"/>
      <c r="GBO149" s="1733"/>
      <c r="GBP149" s="1733"/>
      <c r="GBQ149" s="1734"/>
      <c r="GBS149" s="1647"/>
      <c r="GBT149" s="1184" t="s">
        <v>451</v>
      </c>
      <c r="GBU149" s="1732" t="s">
        <v>1379</v>
      </c>
      <c r="GBV149" s="1733"/>
      <c r="GBW149" s="1733"/>
      <c r="GBX149" s="1733"/>
      <c r="GBY149" s="1734"/>
      <c r="GCA149" s="1647"/>
      <c r="GCB149" s="1184" t="s">
        <v>451</v>
      </c>
      <c r="GCC149" s="1732" t="s">
        <v>1379</v>
      </c>
      <c r="GCD149" s="1733"/>
      <c r="GCE149" s="1733"/>
      <c r="GCF149" s="1733"/>
      <c r="GCG149" s="1734"/>
      <c r="GCI149" s="1647"/>
      <c r="GCJ149" s="1184" t="s">
        <v>451</v>
      </c>
      <c r="GCK149" s="1732" t="s">
        <v>1379</v>
      </c>
      <c r="GCL149" s="1733"/>
      <c r="GCM149" s="1733"/>
      <c r="GCN149" s="1733"/>
      <c r="GCO149" s="1734"/>
      <c r="GCQ149" s="1647"/>
      <c r="GCR149" s="1184" t="s">
        <v>451</v>
      </c>
      <c r="GCS149" s="1732" t="s">
        <v>1379</v>
      </c>
      <c r="GCT149" s="1733"/>
      <c r="GCU149" s="1733"/>
      <c r="GCV149" s="1733"/>
      <c r="GCW149" s="1734"/>
      <c r="GCY149" s="1647"/>
      <c r="GCZ149" s="1184" t="s">
        <v>451</v>
      </c>
      <c r="GDA149" s="1732" t="s">
        <v>1379</v>
      </c>
      <c r="GDB149" s="1733"/>
      <c r="GDC149" s="1733"/>
      <c r="GDD149" s="1733"/>
      <c r="GDE149" s="1734"/>
      <c r="GDG149" s="1647"/>
      <c r="GDH149" s="1184" t="s">
        <v>451</v>
      </c>
      <c r="GDI149" s="1732" t="s">
        <v>1379</v>
      </c>
      <c r="GDJ149" s="1733"/>
      <c r="GDK149" s="1733"/>
      <c r="GDL149" s="1733"/>
      <c r="GDM149" s="1734"/>
      <c r="GDO149" s="1647"/>
      <c r="GDP149" s="1184" t="s">
        <v>451</v>
      </c>
      <c r="GDQ149" s="1732" t="s">
        <v>1379</v>
      </c>
      <c r="GDR149" s="1733"/>
      <c r="GDS149" s="1733"/>
      <c r="GDT149" s="1733"/>
      <c r="GDU149" s="1734"/>
      <c r="GDW149" s="1647"/>
      <c r="GDX149" s="1184" t="s">
        <v>451</v>
      </c>
      <c r="GDY149" s="1732" t="s">
        <v>1379</v>
      </c>
      <c r="GDZ149" s="1733"/>
      <c r="GEA149" s="1733"/>
      <c r="GEB149" s="1733"/>
      <c r="GEC149" s="1734"/>
      <c r="GEE149" s="1647"/>
      <c r="GEF149" s="1184" t="s">
        <v>451</v>
      </c>
      <c r="GEG149" s="1732" t="s">
        <v>1379</v>
      </c>
      <c r="GEH149" s="1733"/>
      <c r="GEI149" s="1733"/>
      <c r="GEJ149" s="1733"/>
      <c r="GEK149" s="1734"/>
      <c r="GEM149" s="1647"/>
      <c r="GEN149" s="1184" t="s">
        <v>451</v>
      </c>
      <c r="GEO149" s="1732" t="s">
        <v>1379</v>
      </c>
      <c r="GEP149" s="1733"/>
      <c r="GEQ149" s="1733"/>
      <c r="GER149" s="1733"/>
      <c r="GES149" s="1734"/>
      <c r="GEU149" s="1647"/>
      <c r="GEV149" s="1184" t="s">
        <v>451</v>
      </c>
      <c r="GEW149" s="1732" t="s">
        <v>1379</v>
      </c>
      <c r="GEX149" s="1733"/>
      <c r="GEY149" s="1733"/>
      <c r="GEZ149" s="1733"/>
      <c r="GFA149" s="1734"/>
      <c r="GFC149" s="1647"/>
      <c r="GFD149" s="1184" t="s">
        <v>451</v>
      </c>
      <c r="GFE149" s="1732" t="s">
        <v>1379</v>
      </c>
      <c r="GFF149" s="1733"/>
      <c r="GFG149" s="1733"/>
      <c r="GFH149" s="1733"/>
      <c r="GFI149" s="1734"/>
      <c r="GFK149" s="1647"/>
      <c r="GFL149" s="1184" t="s">
        <v>451</v>
      </c>
      <c r="GFM149" s="1732" t="s">
        <v>1379</v>
      </c>
      <c r="GFN149" s="1733"/>
      <c r="GFO149" s="1733"/>
      <c r="GFP149" s="1733"/>
      <c r="GFQ149" s="1734"/>
      <c r="GFS149" s="1647"/>
      <c r="GFT149" s="1184" t="s">
        <v>451</v>
      </c>
      <c r="GFU149" s="1732" t="s">
        <v>1379</v>
      </c>
      <c r="GFV149" s="1733"/>
      <c r="GFW149" s="1733"/>
      <c r="GFX149" s="1733"/>
      <c r="GFY149" s="1734"/>
      <c r="GGA149" s="1647"/>
      <c r="GGB149" s="1184" t="s">
        <v>451</v>
      </c>
      <c r="GGC149" s="1732" t="s">
        <v>1379</v>
      </c>
      <c r="GGD149" s="1733"/>
      <c r="GGE149" s="1733"/>
      <c r="GGF149" s="1733"/>
      <c r="GGG149" s="1734"/>
      <c r="GGI149" s="1647"/>
      <c r="GGJ149" s="1184" t="s">
        <v>451</v>
      </c>
      <c r="GGK149" s="1732" t="s">
        <v>1379</v>
      </c>
      <c r="GGL149" s="1733"/>
      <c r="GGM149" s="1733"/>
      <c r="GGN149" s="1733"/>
      <c r="GGO149" s="1734"/>
      <c r="GGQ149" s="1647"/>
      <c r="GGR149" s="1184" t="s">
        <v>451</v>
      </c>
      <c r="GGS149" s="1732" t="s">
        <v>1379</v>
      </c>
      <c r="GGT149" s="1733"/>
      <c r="GGU149" s="1733"/>
      <c r="GGV149" s="1733"/>
      <c r="GGW149" s="1734"/>
      <c r="GGY149" s="1647"/>
      <c r="GGZ149" s="1184" t="s">
        <v>451</v>
      </c>
      <c r="GHA149" s="1732" t="s">
        <v>1379</v>
      </c>
      <c r="GHB149" s="1733"/>
      <c r="GHC149" s="1733"/>
      <c r="GHD149" s="1733"/>
      <c r="GHE149" s="1734"/>
      <c r="GHG149" s="1647"/>
      <c r="GHH149" s="1184" t="s">
        <v>451</v>
      </c>
      <c r="GHI149" s="1732" t="s">
        <v>1379</v>
      </c>
      <c r="GHJ149" s="1733"/>
      <c r="GHK149" s="1733"/>
      <c r="GHL149" s="1733"/>
      <c r="GHM149" s="1734"/>
      <c r="GHO149" s="1647"/>
      <c r="GHP149" s="1184" t="s">
        <v>451</v>
      </c>
      <c r="GHQ149" s="1732" t="s">
        <v>1379</v>
      </c>
      <c r="GHR149" s="1733"/>
      <c r="GHS149" s="1733"/>
      <c r="GHT149" s="1733"/>
      <c r="GHU149" s="1734"/>
      <c r="GHW149" s="1647"/>
      <c r="GHX149" s="1184" t="s">
        <v>451</v>
      </c>
      <c r="GHY149" s="1732" t="s">
        <v>1379</v>
      </c>
      <c r="GHZ149" s="1733"/>
      <c r="GIA149" s="1733"/>
      <c r="GIB149" s="1733"/>
      <c r="GIC149" s="1734"/>
      <c r="GIE149" s="1647"/>
      <c r="GIF149" s="1184" t="s">
        <v>451</v>
      </c>
      <c r="GIG149" s="1732" t="s">
        <v>1379</v>
      </c>
      <c r="GIH149" s="1733"/>
      <c r="GII149" s="1733"/>
      <c r="GIJ149" s="1733"/>
      <c r="GIK149" s="1734"/>
      <c r="GIM149" s="1647"/>
      <c r="GIN149" s="1184" t="s">
        <v>451</v>
      </c>
      <c r="GIO149" s="1732" t="s">
        <v>1379</v>
      </c>
      <c r="GIP149" s="1733"/>
      <c r="GIQ149" s="1733"/>
      <c r="GIR149" s="1733"/>
      <c r="GIS149" s="1734"/>
      <c r="GIU149" s="1647"/>
      <c r="GIV149" s="1184" t="s">
        <v>451</v>
      </c>
      <c r="GIW149" s="1732" t="s">
        <v>1379</v>
      </c>
      <c r="GIX149" s="1733"/>
      <c r="GIY149" s="1733"/>
      <c r="GIZ149" s="1733"/>
      <c r="GJA149" s="1734"/>
      <c r="GJC149" s="1647"/>
      <c r="GJD149" s="1184" t="s">
        <v>451</v>
      </c>
      <c r="GJE149" s="1732" t="s">
        <v>1379</v>
      </c>
      <c r="GJF149" s="1733"/>
      <c r="GJG149" s="1733"/>
      <c r="GJH149" s="1733"/>
      <c r="GJI149" s="1734"/>
      <c r="GJK149" s="1647"/>
      <c r="GJL149" s="1184" t="s">
        <v>451</v>
      </c>
      <c r="GJM149" s="1732" t="s">
        <v>1379</v>
      </c>
      <c r="GJN149" s="1733"/>
      <c r="GJO149" s="1733"/>
      <c r="GJP149" s="1733"/>
      <c r="GJQ149" s="1734"/>
      <c r="GJS149" s="1647"/>
      <c r="GJT149" s="1184" t="s">
        <v>451</v>
      </c>
      <c r="GJU149" s="1732" t="s">
        <v>1379</v>
      </c>
      <c r="GJV149" s="1733"/>
      <c r="GJW149" s="1733"/>
      <c r="GJX149" s="1733"/>
      <c r="GJY149" s="1734"/>
      <c r="GKA149" s="1647"/>
      <c r="GKB149" s="1184" t="s">
        <v>451</v>
      </c>
      <c r="GKC149" s="1732" t="s">
        <v>1379</v>
      </c>
      <c r="GKD149" s="1733"/>
      <c r="GKE149" s="1733"/>
      <c r="GKF149" s="1733"/>
      <c r="GKG149" s="1734"/>
      <c r="GKI149" s="1647"/>
      <c r="GKJ149" s="1184" t="s">
        <v>451</v>
      </c>
      <c r="GKK149" s="1732" t="s">
        <v>1379</v>
      </c>
      <c r="GKL149" s="1733"/>
      <c r="GKM149" s="1733"/>
      <c r="GKN149" s="1733"/>
      <c r="GKO149" s="1734"/>
      <c r="GKQ149" s="1647"/>
      <c r="GKR149" s="1184" t="s">
        <v>451</v>
      </c>
      <c r="GKS149" s="1732" t="s">
        <v>1379</v>
      </c>
      <c r="GKT149" s="1733"/>
      <c r="GKU149" s="1733"/>
      <c r="GKV149" s="1733"/>
      <c r="GKW149" s="1734"/>
      <c r="GKY149" s="1647"/>
      <c r="GKZ149" s="1184" t="s">
        <v>451</v>
      </c>
      <c r="GLA149" s="1732" t="s">
        <v>1379</v>
      </c>
      <c r="GLB149" s="1733"/>
      <c r="GLC149" s="1733"/>
      <c r="GLD149" s="1733"/>
      <c r="GLE149" s="1734"/>
      <c r="GLG149" s="1647"/>
      <c r="GLH149" s="1184" t="s">
        <v>451</v>
      </c>
      <c r="GLI149" s="1732" t="s">
        <v>1379</v>
      </c>
      <c r="GLJ149" s="1733"/>
      <c r="GLK149" s="1733"/>
      <c r="GLL149" s="1733"/>
      <c r="GLM149" s="1734"/>
      <c r="GLO149" s="1647"/>
      <c r="GLP149" s="1184" t="s">
        <v>451</v>
      </c>
      <c r="GLQ149" s="1732" t="s">
        <v>1379</v>
      </c>
      <c r="GLR149" s="1733"/>
      <c r="GLS149" s="1733"/>
      <c r="GLT149" s="1733"/>
      <c r="GLU149" s="1734"/>
      <c r="GLW149" s="1647"/>
      <c r="GLX149" s="1184" t="s">
        <v>451</v>
      </c>
      <c r="GLY149" s="1732" t="s">
        <v>1379</v>
      </c>
      <c r="GLZ149" s="1733"/>
      <c r="GMA149" s="1733"/>
      <c r="GMB149" s="1733"/>
      <c r="GMC149" s="1734"/>
      <c r="GME149" s="1647"/>
      <c r="GMF149" s="1184" t="s">
        <v>451</v>
      </c>
      <c r="GMG149" s="1732" t="s">
        <v>1379</v>
      </c>
      <c r="GMH149" s="1733"/>
      <c r="GMI149" s="1733"/>
      <c r="GMJ149" s="1733"/>
      <c r="GMK149" s="1734"/>
      <c r="GMM149" s="1647"/>
      <c r="GMN149" s="1184" t="s">
        <v>451</v>
      </c>
      <c r="GMO149" s="1732" t="s">
        <v>1379</v>
      </c>
      <c r="GMP149" s="1733"/>
      <c r="GMQ149" s="1733"/>
      <c r="GMR149" s="1733"/>
      <c r="GMS149" s="1734"/>
      <c r="GMU149" s="1647"/>
      <c r="GMV149" s="1184" t="s">
        <v>451</v>
      </c>
      <c r="GMW149" s="1732" t="s">
        <v>1379</v>
      </c>
      <c r="GMX149" s="1733"/>
      <c r="GMY149" s="1733"/>
      <c r="GMZ149" s="1733"/>
      <c r="GNA149" s="1734"/>
      <c r="GNC149" s="1647"/>
      <c r="GND149" s="1184" t="s">
        <v>451</v>
      </c>
      <c r="GNE149" s="1732" t="s">
        <v>1379</v>
      </c>
      <c r="GNF149" s="1733"/>
      <c r="GNG149" s="1733"/>
      <c r="GNH149" s="1733"/>
      <c r="GNI149" s="1734"/>
      <c r="GNK149" s="1647"/>
      <c r="GNL149" s="1184" t="s">
        <v>451</v>
      </c>
      <c r="GNM149" s="1732" t="s">
        <v>1379</v>
      </c>
      <c r="GNN149" s="1733"/>
      <c r="GNO149" s="1733"/>
      <c r="GNP149" s="1733"/>
      <c r="GNQ149" s="1734"/>
      <c r="GNS149" s="1647"/>
      <c r="GNT149" s="1184" t="s">
        <v>451</v>
      </c>
      <c r="GNU149" s="1732" t="s">
        <v>1379</v>
      </c>
      <c r="GNV149" s="1733"/>
      <c r="GNW149" s="1733"/>
      <c r="GNX149" s="1733"/>
      <c r="GNY149" s="1734"/>
      <c r="GOA149" s="1647"/>
      <c r="GOB149" s="1184" t="s">
        <v>451</v>
      </c>
      <c r="GOC149" s="1732" t="s">
        <v>1379</v>
      </c>
      <c r="GOD149" s="1733"/>
      <c r="GOE149" s="1733"/>
      <c r="GOF149" s="1733"/>
      <c r="GOG149" s="1734"/>
      <c r="GOI149" s="1647"/>
      <c r="GOJ149" s="1184" t="s">
        <v>451</v>
      </c>
      <c r="GOK149" s="1732" t="s">
        <v>1379</v>
      </c>
      <c r="GOL149" s="1733"/>
      <c r="GOM149" s="1733"/>
      <c r="GON149" s="1733"/>
      <c r="GOO149" s="1734"/>
      <c r="GOQ149" s="1647"/>
      <c r="GOR149" s="1184" t="s">
        <v>451</v>
      </c>
      <c r="GOS149" s="1732" t="s">
        <v>1379</v>
      </c>
      <c r="GOT149" s="1733"/>
      <c r="GOU149" s="1733"/>
      <c r="GOV149" s="1733"/>
      <c r="GOW149" s="1734"/>
      <c r="GOY149" s="1647"/>
      <c r="GOZ149" s="1184" t="s">
        <v>451</v>
      </c>
      <c r="GPA149" s="1732" t="s">
        <v>1379</v>
      </c>
      <c r="GPB149" s="1733"/>
      <c r="GPC149" s="1733"/>
      <c r="GPD149" s="1733"/>
      <c r="GPE149" s="1734"/>
      <c r="GPG149" s="1647"/>
      <c r="GPH149" s="1184" t="s">
        <v>451</v>
      </c>
      <c r="GPI149" s="1732" t="s">
        <v>1379</v>
      </c>
      <c r="GPJ149" s="1733"/>
      <c r="GPK149" s="1733"/>
      <c r="GPL149" s="1733"/>
      <c r="GPM149" s="1734"/>
      <c r="GPO149" s="1647"/>
      <c r="GPP149" s="1184" t="s">
        <v>451</v>
      </c>
      <c r="GPQ149" s="1732" t="s">
        <v>1379</v>
      </c>
      <c r="GPR149" s="1733"/>
      <c r="GPS149" s="1733"/>
      <c r="GPT149" s="1733"/>
      <c r="GPU149" s="1734"/>
      <c r="GPW149" s="1647"/>
      <c r="GPX149" s="1184" t="s">
        <v>451</v>
      </c>
      <c r="GPY149" s="1732" t="s">
        <v>1379</v>
      </c>
      <c r="GPZ149" s="1733"/>
      <c r="GQA149" s="1733"/>
      <c r="GQB149" s="1733"/>
      <c r="GQC149" s="1734"/>
      <c r="GQE149" s="1647"/>
      <c r="GQF149" s="1184" t="s">
        <v>451</v>
      </c>
      <c r="GQG149" s="1732" t="s">
        <v>1379</v>
      </c>
      <c r="GQH149" s="1733"/>
      <c r="GQI149" s="1733"/>
      <c r="GQJ149" s="1733"/>
      <c r="GQK149" s="1734"/>
      <c r="GQM149" s="1647"/>
      <c r="GQN149" s="1184" t="s">
        <v>451</v>
      </c>
      <c r="GQO149" s="1732" t="s">
        <v>1379</v>
      </c>
      <c r="GQP149" s="1733"/>
      <c r="GQQ149" s="1733"/>
      <c r="GQR149" s="1733"/>
      <c r="GQS149" s="1734"/>
      <c r="GQU149" s="1647"/>
      <c r="GQV149" s="1184" t="s">
        <v>451</v>
      </c>
      <c r="GQW149" s="1732" t="s">
        <v>1379</v>
      </c>
      <c r="GQX149" s="1733"/>
      <c r="GQY149" s="1733"/>
      <c r="GQZ149" s="1733"/>
      <c r="GRA149" s="1734"/>
      <c r="GRC149" s="1647"/>
      <c r="GRD149" s="1184" t="s">
        <v>451</v>
      </c>
      <c r="GRE149" s="1732" t="s">
        <v>1379</v>
      </c>
      <c r="GRF149" s="1733"/>
      <c r="GRG149" s="1733"/>
      <c r="GRH149" s="1733"/>
      <c r="GRI149" s="1734"/>
      <c r="GRK149" s="1647"/>
      <c r="GRL149" s="1184" t="s">
        <v>451</v>
      </c>
      <c r="GRM149" s="1732" t="s">
        <v>1379</v>
      </c>
      <c r="GRN149" s="1733"/>
      <c r="GRO149" s="1733"/>
      <c r="GRP149" s="1733"/>
      <c r="GRQ149" s="1734"/>
      <c r="GRS149" s="1647"/>
      <c r="GRT149" s="1184" t="s">
        <v>451</v>
      </c>
      <c r="GRU149" s="1732" t="s">
        <v>1379</v>
      </c>
      <c r="GRV149" s="1733"/>
      <c r="GRW149" s="1733"/>
      <c r="GRX149" s="1733"/>
      <c r="GRY149" s="1734"/>
      <c r="GSA149" s="1647"/>
      <c r="GSB149" s="1184" t="s">
        <v>451</v>
      </c>
      <c r="GSC149" s="1732" t="s">
        <v>1379</v>
      </c>
      <c r="GSD149" s="1733"/>
      <c r="GSE149" s="1733"/>
      <c r="GSF149" s="1733"/>
      <c r="GSG149" s="1734"/>
      <c r="GSI149" s="1647"/>
      <c r="GSJ149" s="1184" t="s">
        <v>451</v>
      </c>
      <c r="GSK149" s="1732" t="s">
        <v>1379</v>
      </c>
      <c r="GSL149" s="1733"/>
      <c r="GSM149" s="1733"/>
      <c r="GSN149" s="1733"/>
      <c r="GSO149" s="1734"/>
      <c r="GSQ149" s="1647"/>
      <c r="GSR149" s="1184" t="s">
        <v>451</v>
      </c>
      <c r="GSS149" s="1732" t="s">
        <v>1379</v>
      </c>
      <c r="GST149" s="1733"/>
      <c r="GSU149" s="1733"/>
      <c r="GSV149" s="1733"/>
      <c r="GSW149" s="1734"/>
      <c r="GSY149" s="1647"/>
      <c r="GSZ149" s="1184" t="s">
        <v>451</v>
      </c>
      <c r="GTA149" s="1732" t="s">
        <v>1379</v>
      </c>
      <c r="GTB149" s="1733"/>
      <c r="GTC149" s="1733"/>
      <c r="GTD149" s="1733"/>
      <c r="GTE149" s="1734"/>
      <c r="GTG149" s="1647"/>
      <c r="GTH149" s="1184" t="s">
        <v>451</v>
      </c>
      <c r="GTI149" s="1732" t="s">
        <v>1379</v>
      </c>
      <c r="GTJ149" s="1733"/>
      <c r="GTK149" s="1733"/>
      <c r="GTL149" s="1733"/>
      <c r="GTM149" s="1734"/>
      <c r="GTO149" s="1647"/>
      <c r="GTP149" s="1184" t="s">
        <v>451</v>
      </c>
      <c r="GTQ149" s="1732" t="s">
        <v>1379</v>
      </c>
      <c r="GTR149" s="1733"/>
      <c r="GTS149" s="1733"/>
      <c r="GTT149" s="1733"/>
      <c r="GTU149" s="1734"/>
      <c r="GTW149" s="1647"/>
      <c r="GTX149" s="1184" t="s">
        <v>451</v>
      </c>
      <c r="GTY149" s="1732" t="s">
        <v>1379</v>
      </c>
      <c r="GTZ149" s="1733"/>
      <c r="GUA149" s="1733"/>
      <c r="GUB149" s="1733"/>
      <c r="GUC149" s="1734"/>
      <c r="GUE149" s="1647"/>
      <c r="GUF149" s="1184" t="s">
        <v>451</v>
      </c>
      <c r="GUG149" s="1732" t="s">
        <v>1379</v>
      </c>
      <c r="GUH149" s="1733"/>
      <c r="GUI149" s="1733"/>
      <c r="GUJ149" s="1733"/>
      <c r="GUK149" s="1734"/>
      <c r="GUM149" s="1647"/>
      <c r="GUN149" s="1184" t="s">
        <v>451</v>
      </c>
      <c r="GUO149" s="1732" t="s">
        <v>1379</v>
      </c>
      <c r="GUP149" s="1733"/>
      <c r="GUQ149" s="1733"/>
      <c r="GUR149" s="1733"/>
      <c r="GUS149" s="1734"/>
      <c r="GUU149" s="1647"/>
      <c r="GUV149" s="1184" t="s">
        <v>451</v>
      </c>
      <c r="GUW149" s="1732" t="s">
        <v>1379</v>
      </c>
      <c r="GUX149" s="1733"/>
      <c r="GUY149" s="1733"/>
      <c r="GUZ149" s="1733"/>
      <c r="GVA149" s="1734"/>
      <c r="GVC149" s="1647"/>
      <c r="GVD149" s="1184" t="s">
        <v>451</v>
      </c>
      <c r="GVE149" s="1732" t="s">
        <v>1379</v>
      </c>
      <c r="GVF149" s="1733"/>
      <c r="GVG149" s="1733"/>
      <c r="GVH149" s="1733"/>
      <c r="GVI149" s="1734"/>
      <c r="GVK149" s="1647"/>
      <c r="GVL149" s="1184" t="s">
        <v>451</v>
      </c>
      <c r="GVM149" s="1732" t="s">
        <v>1379</v>
      </c>
      <c r="GVN149" s="1733"/>
      <c r="GVO149" s="1733"/>
      <c r="GVP149" s="1733"/>
      <c r="GVQ149" s="1734"/>
      <c r="GVS149" s="1647"/>
      <c r="GVT149" s="1184" t="s">
        <v>451</v>
      </c>
      <c r="GVU149" s="1732" t="s">
        <v>1379</v>
      </c>
      <c r="GVV149" s="1733"/>
      <c r="GVW149" s="1733"/>
      <c r="GVX149" s="1733"/>
      <c r="GVY149" s="1734"/>
      <c r="GWA149" s="1647"/>
      <c r="GWB149" s="1184" t="s">
        <v>451</v>
      </c>
      <c r="GWC149" s="1732" t="s">
        <v>1379</v>
      </c>
      <c r="GWD149" s="1733"/>
      <c r="GWE149" s="1733"/>
      <c r="GWF149" s="1733"/>
      <c r="GWG149" s="1734"/>
      <c r="GWI149" s="1647"/>
      <c r="GWJ149" s="1184" t="s">
        <v>451</v>
      </c>
      <c r="GWK149" s="1732" t="s">
        <v>1379</v>
      </c>
      <c r="GWL149" s="1733"/>
      <c r="GWM149" s="1733"/>
      <c r="GWN149" s="1733"/>
      <c r="GWO149" s="1734"/>
      <c r="GWQ149" s="1647"/>
      <c r="GWR149" s="1184" t="s">
        <v>451</v>
      </c>
      <c r="GWS149" s="1732" t="s">
        <v>1379</v>
      </c>
      <c r="GWT149" s="1733"/>
      <c r="GWU149" s="1733"/>
      <c r="GWV149" s="1733"/>
      <c r="GWW149" s="1734"/>
      <c r="GWY149" s="1647"/>
      <c r="GWZ149" s="1184" t="s">
        <v>451</v>
      </c>
      <c r="GXA149" s="1732" t="s">
        <v>1379</v>
      </c>
      <c r="GXB149" s="1733"/>
      <c r="GXC149" s="1733"/>
      <c r="GXD149" s="1733"/>
      <c r="GXE149" s="1734"/>
      <c r="GXG149" s="1647"/>
      <c r="GXH149" s="1184" t="s">
        <v>451</v>
      </c>
      <c r="GXI149" s="1732" t="s">
        <v>1379</v>
      </c>
      <c r="GXJ149" s="1733"/>
      <c r="GXK149" s="1733"/>
      <c r="GXL149" s="1733"/>
      <c r="GXM149" s="1734"/>
      <c r="GXO149" s="1647"/>
      <c r="GXP149" s="1184" t="s">
        <v>451</v>
      </c>
      <c r="GXQ149" s="1732" t="s">
        <v>1379</v>
      </c>
      <c r="GXR149" s="1733"/>
      <c r="GXS149" s="1733"/>
      <c r="GXT149" s="1733"/>
      <c r="GXU149" s="1734"/>
      <c r="GXW149" s="1647"/>
      <c r="GXX149" s="1184" t="s">
        <v>451</v>
      </c>
      <c r="GXY149" s="1732" t="s">
        <v>1379</v>
      </c>
      <c r="GXZ149" s="1733"/>
      <c r="GYA149" s="1733"/>
      <c r="GYB149" s="1733"/>
      <c r="GYC149" s="1734"/>
      <c r="GYE149" s="1647"/>
      <c r="GYF149" s="1184" t="s">
        <v>451</v>
      </c>
      <c r="GYG149" s="1732" t="s">
        <v>1379</v>
      </c>
      <c r="GYH149" s="1733"/>
      <c r="GYI149" s="1733"/>
      <c r="GYJ149" s="1733"/>
      <c r="GYK149" s="1734"/>
      <c r="GYM149" s="1647"/>
      <c r="GYN149" s="1184" t="s">
        <v>451</v>
      </c>
      <c r="GYO149" s="1732" t="s">
        <v>1379</v>
      </c>
      <c r="GYP149" s="1733"/>
      <c r="GYQ149" s="1733"/>
      <c r="GYR149" s="1733"/>
      <c r="GYS149" s="1734"/>
      <c r="GYU149" s="1647"/>
      <c r="GYV149" s="1184" t="s">
        <v>451</v>
      </c>
      <c r="GYW149" s="1732" t="s">
        <v>1379</v>
      </c>
      <c r="GYX149" s="1733"/>
      <c r="GYY149" s="1733"/>
      <c r="GYZ149" s="1733"/>
      <c r="GZA149" s="1734"/>
      <c r="GZC149" s="1647"/>
      <c r="GZD149" s="1184" t="s">
        <v>451</v>
      </c>
      <c r="GZE149" s="1732" t="s">
        <v>1379</v>
      </c>
      <c r="GZF149" s="1733"/>
      <c r="GZG149" s="1733"/>
      <c r="GZH149" s="1733"/>
      <c r="GZI149" s="1734"/>
      <c r="GZK149" s="1647"/>
      <c r="GZL149" s="1184" t="s">
        <v>451</v>
      </c>
      <c r="GZM149" s="1732" t="s">
        <v>1379</v>
      </c>
      <c r="GZN149" s="1733"/>
      <c r="GZO149" s="1733"/>
      <c r="GZP149" s="1733"/>
      <c r="GZQ149" s="1734"/>
      <c r="GZS149" s="1647"/>
      <c r="GZT149" s="1184" t="s">
        <v>451</v>
      </c>
      <c r="GZU149" s="1732" t="s">
        <v>1379</v>
      </c>
      <c r="GZV149" s="1733"/>
      <c r="GZW149" s="1733"/>
      <c r="GZX149" s="1733"/>
      <c r="GZY149" s="1734"/>
      <c r="HAA149" s="1647"/>
      <c r="HAB149" s="1184" t="s">
        <v>451</v>
      </c>
      <c r="HAC149" s="1732" t="s">
        <v>1379</v>
      </c>
      <c r="HAD149" s="1733"/>
      <c r="HAE149" s="1733"/>
      <c r="HAF149" s="1733"/>
      <c r="HAG149" s="1734"/>
      <c r="HAI149" s="1647"/>
      <c r="HAJ149" s="1184" t="s">
        <v>451</v>
      </c>
      <c r="HAK149" s="1732" t="s">
        <v>1379</v>
      </c>
      <c r="HAL149" s="1733"/>
      <c r="HAM149" s="1733"/>
      <c r="HAN149" s="1733"/>
      <c r="HAO149" s="1734"/>
      <c r="HAQ149" s="1647"/>
      <c r="HAR149" s="1184" t="s">
        <v>451</v>
      </c>
      <c r="HAS149" s="1732" t="s">
        <v>1379</v>
      </c>
      <c r="HAT149" s="1733"/>
      <c r="HAU149" s="1733"/>
      <c r="HAV149" s="1733"/>
      <c r="HAW149" s="1734"/>
      <c r="HAY149" s="1647"/>
      <c r="HAZ149" s="1184" t="s">
        <v>451</v>
      </c>
      <c r="HBA149" s="1732" t="s">
        <v>1379</v>
      </c>
      <c r="HBB149" s="1733"/>
      <c r="HBC149" s="1733"/>
      <c r="HBD149" s="1733"/>
      <c r="HBE149" s="1734"/>
      <c r="HBG149" s="1647"/>
      <c r="HBH149" s="1184" t="s">
        <v>451</v>
      </c>
      <c r="HBI149" s="1732" t="s">
        <v>1379</v>
      </c>
      <c r="HBJ149" s="1733"/>
      <c r="HBK149" s="1733"/>
      <c r="HBL149" s="1733"/>
      <c r="HBM149" s="1734"/>
      <c r="HBO149" s="1647"/>
      <c r="HBP149" s="1184" t="s">
        <v>451</v>
      </c>
      <c r="HBQ149" s="1732" t="s">
        <v>1379</v>
      </c>
      <c r="HBR149" s="1733"/>
      <c r="HBS149" s="1733"/>
      <c r="HBT149" s="1733"/>
      <c r="HBU149" s="1734"/>
      <c r="HBW149" s="1647"/>
      <c r="HBX149" s="1184" t="s">
        <v>451</v>
      </c>
      <c r="HBY149" s="1732" t="s">
        <v>1379</v>
      </c>
      <c r="HBZ149" s="1733"/>
      <c r="HCA149" s="1733"/>
      <c r="HCB149" s="1733"/>
      <c r="HCC149" s="1734"/>
      <c r="HCE149" s="1647"/>
      <c r="HCF149" s="1184" t="s">
        <v>451</v>
      </c>
      <c r="HCG149" s="1732" t="s">
        <v>1379</v>
      </c>
      <c r="HCH149" s="1733"/>
      <c r="HCI149" s="1733"/>
      <c r="HCJ149" s="1733"/>
      <c r="HCK149" s="1734"/>
      <c r="HCM149" s="1647"/>
      <c r="HCN149" s="1184" t="s">
        <v>451</v>
      </c>
      <c r="HCO149" s="1732" t="s">
        <v>1379</v>
      </c>
      <c r="HCP149" s="1733"/>
      <c r="HCQ149" s="1733"/>
      <c r="HCR149" s="1733"/>
      <c r="HCS149" s="1734"/>
      <c r="HCU149" s="1647"/>
      <c r="HCV149" s="1184" t="s">
        <v>451</v>
      </c>
      <c r="HCW149" s="1732" t="s">
        <v>1379</v>
      </c>
      <c r="HCX149" s="1733"/>
      <c r="HCY149" s="1733"/>
      <c r="HCZ149" s="1733"/>
      <c r="HDA149" s="1734"/>
      <c r="HDC149" s="1647"/>
      <c r="HDD149" s="1184" t="s">
        <v>451</v>
      </c>
      <c r="HDE149" s="1732" t="s">
        <v>1379</v>
      </c>
      <c r="HDF149" s="1733"/>
      <c r="HDG149" s="1733"/>
      <c r="HDH149" s="1733"/>
      <c r="HDI149" s="1734"/>
      <c r="HDK149" s="1647"/>
      <c r="HDL149" s="1184" t="s">
        <v>451</v>
      </c>
      <c r="HDM149" s="1732" t="s">
        <v>1379</v>
      </c>
      <c r="HDN149" s="1733"/>
      <c r="HDO149" s="1733"/>
      <c r="HDP149" s="1733"/>
      <c r="HDQ149" s="1734"/>
      <c r="HDS149" s="1647"/>
      <c r="HDT149" s="1184" t="s">
        <v>451</v>
      </c>
      <c r="HDU149" s="1732" t="s">
        <v>1379</v>
      </c>
      <c r="HDV149" s="1733"/>
      <c r="HDW149" s="1733"/>
      <c r="HDX149" s="1733"/>
      <c r="HDY149" s="1734"/>
      <c r="HEA149" s="1647"/>
      <c r="HEB149" s="1184" t="s">
        <v>451</v>
      </c>
      <c r="HEC149" s="1732" t="s">
        <v>1379</v>
      </c>
      <c r="HED149" s="1733"/>
      <c r="HEE149" s="1733"/>
      <c r="HEF149" s="1733"/>
      <c r="HEG149" s="1734"/>
      <c r="HEI149" s="1647"/>
      <c r="HEJ149" s="1184" t="s">
        <v>451</v>
      </c>
      <c r="HEK149" s="1732" t="s">
        <v>1379</v>
      </c>
      <c r="HEL149" s="1733"/>
      <c r="HEM149" s="1733"/>
      <c r="HEN149" s="1733"/>
      <c r="HEO149" s="1734"/>
      <c r="HEQ149" s="1647"/>
      <c r="HER149" s="1184" t="s">
        <v>451</v>
      </c>
      <c r="HES149" s="1732" t="s">
        <v>1379</v>
      </c>
      <c r="HET149" s="1733"/>
      <c r="HEU149" s="1733"/>
      <c r="HEV149" s="1733"/>
      <c r="HEW149" s="1734"/>
      <c r="HEY149" s="1647"/>
      <c r="HEZ149" s="1184" t="s">
        <v>451</v>
      </c>
      <c r="HFA149" s="1732" t="s">
        <v>1379</v>
      </c>
      <c r="HFB149" s="1733"/>
      <c r="HFC149" s="1733"/>
      <c r="HFD149" s="1733"/>
      <c r="HFE149" s="1734"/>
      <c r="HFG149" s="1647"/>
      <c r="HFH149" s="1184" t="s">
        <v>451</v>
      </c>
      <c r="HFI149" s="1732" t="s">
        <v>1379</v>
      </c>
      <c r="HFJ149" s="1733"/>
      <c r="HFK149" s="1733"/>
      <c r="HFL149" s="1733"/>
      <c r="HFM149" s="1734"/>
      <c r="HFO149" s="1647"/>
      <c r="HFP149" s="1184" t="s">
        <v>451</v>
      </c>
      <c r="HFQ149" s="1732" t="s">
        <v>1379</v>
      </c>
      <c r="HFR149" s="1733"/>
      <c r="HFS149" s="1733"/>
      <c r="HFT149" s="1733"/>
      <c r="HFU149" s="1734"/>
      <c r="HFW149" s="1647"/>
      <c r="HFX149" s="1184" t="s">
        <v>451</v>
      </c>
      <c r="HFY149" s="1732" t="s">
        <v>1379</v>
      </c>
      <c r="HFZ149" s="1733"/>
      <c r="HGA149" s="1733"/>
      <c r="HGB149" s="1733"/>
      <c r="HGC149" s="1734"/>
      <c r="HGE149" s="1647"/>
      <c r="HGF149" s="1184" t="s">
        <v>451</v>
      </c>
      <c r="HGG149" s="1732" t="s">
        <v>1379</v>
      </c>
      <c r="HGH149" s="1733"/>
      <c r="HGI149" s="1733"/>
      <c r="HGJ149" s="1733"/>
      <c r="HGK149" s="1734"/>
      <c r="HGM149" s="1647"/>
      <c r="HGN149" s="1184" t="s">
        <v>451</v>
      </c>
      <c r="HGO149" s="1732" t="s">
        <v>1379</v>
      </c>
      <c r="HGP149" s="1733"/>
      <c r="HGQ149" s="1733"/>
      <c r="HGR149" s="1733"/>
      <c r="HGS149" s="1734"/>
      <c r="HGU149" s="1647"/>
      <c r="HGV149" s="1184" t="s">
        <v>451</v>
      </c>
      <c r="HGW149" s="1732" t="s">
        <v>1379</v>
      </c>
      <c r="HGX149" s="1733"/>
      <c r="HGY149" s="1733"/>
      <c r="HGZ149" s="1733"/>
      <c r="HHA149" s="1734"/>
      <c r="HHC149" s="1647"/>
      <c r="HHD149" s="1184" t="s">
        <v>451</v>
      </c>
      <c r="HHE149" s="1732" t="s">
        <v>1379</v>
      </c>
      <c r="HHF149" s="1733"/>
      <c r="HHG149" s="1733"/>
      <c r="HHH149" s="1733"/>
      <c r="HHI149" s="1734"/>
      <c r="HHK149" s="1647"/>
      <c r="HHL149" s="1184" t="s">
        <v>451</v>
      </c>
      <c r="HHM149" s="1732" t="s">
        <v>1379</v>
      </c>
      <c r="HHN149" s="1733"/>
      <c r="HHO149" s="1733"/>
      <c r="HHP149" s="1733"/>
      <c r="HHQ149" s="1734"/>
      <c r="HHS149" s="1647"/>
      <c r="HHT149" s="1184" t="s">
        <v>451</v>
      </c>
      <c r="HHU149" s="1732" t="s">
        <v>1379</v>
      </c>
      <c r="HHV149" s="1733"/>
      <c r="HHW149" s="1733"/>
      <c r="HHX149" s="1733"/>
      <c r="HHY149" s="1734"/>
      <c r="HIA149" s="1647"/>
      <c r="HIB149" s="1184" t="s">
        <v>451</v>
      </c>
      <c r="HIC149" s="1732" t="s">
        <v>1379</v>
      </c>
      <c r="HID149" s="1733"/>
      <c r="HIE149" s="1733"/>
      <c r="HIF149" s="1733"/>
      <c r="HIG149" s="1734"/>
      <c r="HII149" s="1647"/>
      <c r="HIJ149" s="1184" t="s">
        <v>451</v>
      </c>
      <c r="HIK149" s="1732" t="s">
        <v>1379</v>
      </c>
      <c r="HIL149" s="1733"/>
      <c r="HIM149" s="1733"/>
      <c r="HIN149" s="1733"/>
      <c r="HIO149" s="1734"/>
      <c r="HIQ149" s="1647"/>
      <c r="HIR149" s="1184" t="s">
        <v>451</v>
      </c>
      <c r="HIS149" s="1732" t="s">
        <v>1379</v>
      </c>
      <c r="HIT149" s="1733"/>
      <c r="HIU149" s="1733"/>
      <c r="HIV149" s="1733"/>
      <c r="HIW149" s="1734"/>
      <c r="HIY149" s="1647"/>
      <c r="HIZ149" s="1184" t="s">
        <v>451</v>
      </c>
      <c r="HJA149" s="1732" t="s">
        <v>1379</v>
      </c>
      <c r="HJB149" s="1733"/>
      <c r="HJC149" s="1733"/>
      <c r="HJD149" s="1733"/>
      <c r="HJE149" s="1734"/>
      <c r="HJG149" s="1647"/>
      <c r="HJH149" s="1184" t="s">
        <v>451</v>
      </c>
      <c r="HJI149" s="1732" t="s">
        <v>1379</v>
      </c>
      <c r="HJJ149" s="1733"/>
      <c r="HJK149" s="1733"/>
      <c r="HJL149" s="1733"/>
      <c r="HJM149" s="1734"/>
      <c r="HJO149" s="1647"/>
      <c r="HJP149" s="1184" t="s">
        <v>451</v>
      </c>
      <c r="HJQ149" s="1732" t="s">
        <v>1379</v>
      </c>
      <c r="HJR149" s="1733"/>
      <c r="HJS149" s="1733"/>
      <c r="HJT149" s="1733"/>
      <c r="HJU149" s="1734"/>
      <c r="HJW149" s="1647"/>
      <c r="HJX149" s="1184" t="s">
        <v>451</v>
      </c>
      <c r="HJY149" s="1732" t="s">
        <v>1379</v>
      </c>
      <c r="HJZ149" s="1733"/>
      <c r="HKA149" s="1733"/>
      <c r="HKB149" s="1733"/>
      <c r="HKC149" s="1734"/>
      <c r="HKE149" s="1647"/>
      <c r="HKF149" s="1184" t="s">
        <v>451</v>
      </c>
      <c r="HKG149" s="1732" t="s">
        <v>1379</v>
      </c>
      <c r="HKH149" s="1733"/>
      <c r="HKI149" s="1733"/>
      <c r="HKJ149" s="1733"/>
      <c r="HKK149" s="1734"/>
      <c r="HKM149" s="1647"/>
      <c r="HKN149" s="1184" t="s">
        <v>451</v>
      </c>
      <c r="HKO149" s="1732" t="s">
        <v>1379</v>
      </c>
      <c r="HKP149" s="1733"/>
      <c r="HKQ149" s="1733"/>
      <c r="HKR149" s="1733"/>
      <c r="HKS149" s="1734"/>
      <c r="HKU149" s="1647"/>
      <c r="HKV149" s="1184" t="s">
        <v>451</v>
      </c>
      <c r="HKW149" s="1732" t="s">
        <v>1379</v>
      </c>
      <c r="HKX149" s="1733"/>
      <c r="HKY149" s="1733"/>
      <c r="HKZ149" s="1733"/>
      <c r="HLA149" s="1734"/>
      <c r="HLC149" s="1647"/>
      <c r="HLD149" s="1184" t="s">
        <v>451</v>
      </c>
      <c r="HLE149" s="1732" t="s">
        <v>1379</v>
      </c>
      <c r="HLF149" s="1733"/>
      <c r="HLG149" s="1733"/>
      <c r="HLH149" s="1733"/>
      <c r="HLI149" s="1734"/>
      <c r="HLK149" s="1647"/>
      <c r="HLL149" s="1184" t="s">
        <v>451</v>
      </c>
      <c r="HLM149" s="1732" t="s">
        <v>1379</v>
      </c>
      <c r="HLN149" s="1733"/>
      <c r="HLO149" s="1733"/>
      <c r="HLP149" s="1733"/>
      <c r="HLQ149" s="1734"/>
      <c r="HLS149" s="1647"/>
      <c r="HLT149" s="1184" t="s">
        <v>451</v>
      </c>
      <c r="HLU149" s="1732" t="s">
        <v>1379</v>
      </c>
      <c r="HLV149" s="1733"/>
      <c r="HLW149" s="1733"/>
      <c r="HLX149" s="1733"/>
      <c r="HLY149" s="1734"/>
      <c r="HMA149" s="1647"/>
      <c r="HMB149" s="1184" t="s">
        <v>451</v>
      </c>
      <c r="HMC149" s="1732" t="s">
        <v>1379</v>
      </c>
      <c r="HMD149" s="1733"/>
      <c r="HME149" s="1733"/>
      <c r="HMF149" s="1733"/>
      <c r="HMG149" s="1734"/>
      <c r="HMI149" s="1647"/>
      <c r="HMJ149" s="1184" t="s">
        <v>451</v>
      </c>
      <c r="HMK149" s="1732" t="s">
        <v>1379</v>
      </c>
      <c r="HML149" s="1733"/>
      <c r="HMM149" s="1733"/>
      <c r="HMN149" s="1733"/>
      <c r="HMO149" s="1734"/>
      <c r="HMQ149" s="1647"/>
      <c r="HMR149" s="1184" t="s">
        <v>451</v>
      </c>
      <c r="HMS149" s="1732" t="s">
        <v>1379</v>
      </c>
      <c r="HMT149" s="1733"/>
      <c r="HMU149" s="1733"/>
      <c r="HMV149" s="1733"/>
      <c r="HMW149" s="1734"/>
      <c r="HMY149" s="1647"/>
      <c r="HMZ149" s="1184" t="s">
        <v>451</v>
      </c>
      <c r="HNA149" s="1732" t="s">
        <v>1379</v>
      </c>
      <c r="HNB149" s="1733"/>
      <c r="HNC149" s="1733"/>
      <c r="HND149" s="1733"/>
      <c r="HNE149" s="1734"/>
      <c r="HNG149" s="1647"/>
      <c r="HNH149" s="1184" t="s">
        <v>451</v>
      </c>
      <c r="HNI149" s="1732" t="s">
        <v>1379</v>
      </c>
      <c r="HNJ149" s="1733"/>
      <c r="HNK149" s="1733"/>
      <c r="HNL149" s="1733"/>
      <c r="HNM149" s="1734"/>
      <c r="HNO149" s="1647"/>
      <c r="HNP149" s="1184" t="s">
        <v>451</v>
      </c>
      <c r="HNQ149" s="1732" t="s">
        <v>1379</v>
      </c>
      <c r="HNR149" s="1733"/>
      <c r="HNS149" s="1733"/>
      <c r="HNT149" s="1733"/>
      <c r="HNU149" s="1734"/>
      <c r="HNW149" s="1647"/>
      <c r="HNX149" s="1184" t="s">
        <v>451</v>
      </c>
      <c r="HNY149" s="1732" t="s">
        <v>1379</v>
      </c>
      <c r="HNZ149" s="1733"/>
      <c r="HOA149" s="1733"/>
      <c r="HOB149" s="1733"/>
      <c r="HOC149" s="1734"/>
      <c r="HOE149" s="1647"/>
      <c r="HOF149" s="1184" t="s">
        <v>451</v>
      </c>
      <c r="HOG149" s="1732" t="s">
        <v>1379</v>
      </c>
      <c r="HOH149" s="1733"/>
      <c r="HOI149" s="1733"/>
      <c r="HOJ149" s="1733"/>
      <c r="HOK149" s="1734"/>
      <c r="HOM149" s="1647"/>
      <c r="HON149" s="1184" t="s">
        <v>451</v>
      </c>
      <c r="HOO149" s="1732" t="s">
        <v>1379</v>
      </c>
      <c r="HOP149" s="1733"/>
      <c r="HOQ149" s="1733"/>
      <c r="HOR149" s="1733"/>
      <c r="HOS149" s="1734"/>
      <c r="HOU149" s="1647"/>
      <c r="HOV149" s="1184" t="s">
        <v>451</v>
      </c>
      <c r="HOW149" s="1732" t="s">
        <v>1379</v>
      </c>
      <c r="HOX149" s="1733"/>
      <c r="HOY149" s="1733"/>
      <c r="HOZ149" s="1733"/>
      <c r="HPA149" s="1734"/>
      <c r="HPC149" s="1647"/>
      <c r="HPD149" s="1184" t="s">
        <v>451</v>
      </c>
      <c r="HPE149" s="1732" t="s">
        <v>1379</v>
      </c>
      <c r="HPF149" s="1733"/>
      <c r="HPG149" s="1733"/>
      <c r="HPH149" s="1733"/>
      <c r="HPI149" s="1734"/>
      <c r="HPK149" s="1647"/>
      <c r="HPL149" s="1184" t="s">
        <v>451</v>
      </c>
      <c r="HPM149" s="1732" t="s">
        <v>1379</v>
      </c>
      <c r="HPN149" s="1733"/>
      <c r="HPO149" s="1733"/>
      <c r="HPP149" s="1733"/>
      <c r="HPQ149" s="1734"/>
      <c r="HPS149" s="1647"/>
      <c r="HPT149" s="1184" t="s">
        <v>451</v>
      </c>
      <c r="HPU149" s="1732" t="s">
        <v>1379</v>
      </c>
      <c r="HPV149" s="1733"/>
      <c r="HPW149" s="1733"/>
      <c r="HPX149" s="1733"/>
      <c r="HPY149" s="1734"/>
      <c r="HQA149" s="1647"/>
      <c r="HQB149" s="1184" t="s">
        <v>451</v>
      </c>
      <c r="HQC149" s="1732" t="s">
        <v>1379</v>
      </c>
      <c r="HQD149" s="1733"/>
      <c r="HQE149" s="1733"/>
      <c r="HQF149" s="1733"/>
      <c r="HQG149" s="1734"/>
      <c r="HQI149" s="1647"/>
      <c r="HQJ149" s="1184" t="s">
        <v>451</v>
      </c>
      <c r="HQK149" s="1732" t="s">
        <v>1379</v>
      </c>
      <c r="HQL149" s="1733"/>
      <c r="HQM149" s="1733"/>
      <c r="HQN149" s="1733"/>
      <c r="HQO149" s="1734"/>
      <c r="HQQ149" s="1647"/>
      <c r="HQR149" s="1184" t="s">
        <v>451</v>
      </c>
      <c r="HQS149" s="1732" t="s">
        <v>1379</v>
      </c>
      <c r="HQT149" s="1733"/>
      <c r="HQU149" s="1733"/>
      <c r="HQV149" s="1733"/>
      <c r="HQW149" s="1734"/>
      <c r="HQY149" s="1647"/>
      <c r="HQZ149" s="1184" t="s">
        <v>451</v>
      </c>
      <c r="HRA149" s="1732" t="s">
        <v>1379</v>
      </c>
      <c r="HRB149" s="1733"/>
      <c r="HRC149" s="1733"/>
      <c r="HRD149" s="1733"/>
      <c r="HRE149" s="1734"/>
      <c r="HRG149" s="1647"/>
      <c r="HRH149" s="1184" t="s">
        <v>451</v>
      </c>
      <c r="HRI149" s="1732" t="s">
        <v>1379</v>
      </c>
      <c r="HRJ149" s="1733"/>
      <c r="HRK149" s="1733"/>
      <c r="HRL149" s="1733"/>
      <c r="HRM149" s="1734"/>
      <c r="HRO149" s="1647"/>
      <c r="HRP149" s="1184" t="s">
        <v>451</v>
      </c>
      <c r="HRQ149" s="1732" t="s">
        <v>1379</v>
      </c>
      <c r="HRR149" s="1733"/>
      <c r="HRS149" s="1733"/>
      <c r="HRT149" s="1733"/>
      <c r="HRU149" s="1734"/>
      <c r="HRW149" s="1647"/>
      <c r="HRX149" s="1184" t="s">
        <v>451</v>
      </c>
      <c r="HRY149" s="1732" t="s">
        <v>1379</v>
      </c>
      <c r="HRZ149" s="1733"/>
      <c r="HSA149" s="1733"/>
      <c r="HSB149" s="1733"/>
      <c r="HSC149" s="1734"/>
      <c r="HSE149" s="1647"/>
      <c r="HSF149" s="1184" t="s">
        <v>451</v>
      </c>
      <c r="HSG149" s="1732" t="s">
        <v>1379</v>
      </c>
      <c r="HSH149" s="1733"/>
      <c r="HSI149" s="1733"/>
      <c r="HSJ149" s="1733"/>
      <c r="HSK149" s="1734"/>
      <c r="HSM149" s="1647"/>
      <c r="HSN149" s="1184" t="s">
        <v>451</v>
      </c>
      <c r="HSO149" s="1732" t="s">
        <v>1379</v>
      </c>
      <c r="HSP149" s="1733"/>
      <c r="HSQ149" s="1733"/>
      <c r="HSR149" s="1733"/>
      <c r="HSS149" s="1734"/>
      <c r="HSU149" s="1647"/>
      <c r="HSV149" s="1184" t="s">
        <v>451</v>
      </c>
      <c r="HSW149" s="1732" t="s">
        <v>1379</v>
      </c>
      <c r="HSX149" s="1733"/>
      <c r="HSY149" s="1733"/>
      <c r="HSZ149" s="1733"/>
      <c r="HTA149" s="1734"/>
      <c r="HTC149" s="1647"/>
      <c r="HTD149" s="1184" t="s">
        <v>451</v>
      </c>
      <c r="HTE149" s="1732" t="s">
        <v>1379</v>
      </c>
      <c r="HTF149" s="1733"/>
      <c r="HTG149" s="1733"/>
      <c r="HTH149" s="1733"/>
      <c r="HTI149" s="1734"/>
      <c r="HTK149" s="1647"/>
      <c r="HTL149" s="1184" t="s">
        <v>451</v>
      </c>
      <c r="HTM149" s="1732" t="s">
        <v>1379</v>
      </c>
      <c r="HTN149" s="1733"/>
      <c r="HTO149" s="1733"/>
      <c r="HTP149" s="1733"/>
      <c r="HTQ149" s="1734"/>
      <c r="HTS149" s="1647"/>
      <c r="HTT149" s="1184" t="s">
        <v>451</v>
      </c>
      <c r="HTU149" s="1732" t="s">
        <v>1379</v>
      </c>
      <c r="HTV149" s="1733"/>
      <c r="HTW149" s="1733"/>
      <c r="HTX149" s="1733"/>
      <c r="HTY149" s="1734"/>
      <c r="HUA149" s="1647"/>
      <c r="HUB149" s="1184" t="s">
        <v>451</v>
      </c>
      <c r="HUC149" s="1732" t="s">
        <v>1379</v>
      </c>
      <c r="HUD149" s="1733"/>
      <c r="HUE149" s="1733"/>
      <c r="HUF149" s="1733"/>
      <c r="HUG149" s="1734"/>
      <c r="HUI149" s="1647"/>
      <c r="HUJ149" s="1184" t="s">
        <v>451</v>
      </c>
      <c r="HUK149" s="1732" t="s">
        <v>1379</v>
      </c>
      <c r="HUL149" s="1733"/>
      <c r="HUM149" s="1733"/>
      <c r="HUN149" s="1733"/>
      <c r="HUO149" s="1734"/>
      <c r="HUQ149" s="1647"/>
      <c r="HUR149" s="1184" t="s">
        <v>451</v>
      </c>
      <c r="HUS149" s="1732" t="s">
        <v>1379</v>
      </c>
      <c r="HUT149" s="1733"/>
      <c r="HUU149" s="1733"/>
      <c r="HUV149" s="1733"/>
      <c r="HUW149" s="1734"/>
      <c r="HUY149" s="1647"/>
      <c r="HUZ149" s="1184" t="s">
        <v>451</v>
      </c>
      <c r="HVA149" s="1732" t="s">
        <v>1379</v>
      </c>
      <c r="HVB149" s="1733"/>
      <c r="HVC149" s="1733"/>
      <c r="HVD149" s="1733"/>
      <c r="HVE149" s="1734"/>
      <c r="HVG149" s="1647"/>
      <c r="HVH149" s="1184" t="s">
        <v>451</v>
      </c>
      <c r="HVI149" s="1732" t="s">
        <v>1379</v>
      </c>
      <c r="HVJ149" s="1733"/>
      <c r="HVK149" s="1733"/>
      <c r="HVL149" s="1733"/>
      <c r="HVM149" s="1734"/>
      <c r="HVO149" s="1647"/>
      <c r="HVP149" s="1184" t="s">
        <v>451</v>
      </c>
      <c r="HVQ149" s="1732" t="s">
        <v>1379</v>
      </c>
      <c r="HVR149" s="1733"/>
      <c r="HVS149" s="1733"/>
      <c r="HVT149" s="1733"/>
      <c r="HVU149" s="1734"/>
      <c r="HVW149" s="1647"/>
      <c r="HVX149" s="1184" t="s">
        <v>451</v>
      </c>
      <c r="HVY149" s="1732" t="s">
        <v>1379</v>
      </c>
      <c r="HVZ149" s="1733"/>
      <c r="HWA149" s="1733"/>
      <c r="HWB149" s="1733"/>
      <c r="HWC149" s="1734"/>
      <c r="HWE149" s="1647"/>
      <c r="HWF149" s="1184" t="s">
        <v>451</v>
      </c>
      <c r="HWG149" s="1732" t="s">
        <v>1379</v>
      </c>
      <c r="HWH149" s="1733"/>
      <c r="HWI149" s="1733"/>
      <c r="HWJ149" s="1733"/>
      <c r="HWK149" s="1734"/>
      <c r="HWM149" s="1647"/>
      <c r="HWN149" s="1184" t="s">
        <v>451</v>
      </c>
      <c r="HWO149" s="1732" t="s">
        <v>1379</v>
      </c>
      <c r="HWP149" s="1733"/>
      <c r="HWQ149" s="1733"/>
      <c r="HWR149" s="1733"/>
      <c r="HWS149" s="1734"/>
      <c r="HWU149" s="1647"/>
      <c r="HWV149" s="1184" t="s">
        <v>451</v>
      </c>
      <c r="HWW149" s="1732" t="s">
        <v>1379</v>
      </c>
      <c r="HWX149" s="1733"/>
      <c r="HWY149" s="1733"/>
      <c r="HWZ149" s="1733"/>
      <c r="HXA149" s="1734"/>
      <c r="HXC149" s="1647"/>
      <c r="HXD149" s="1184" t="s">
        <v>451</v>
      </c>
      <c r="HXE149" s="1732" t="s">
        <v>1379</v>
      </c>
      <c r="HXF149" s="1733"/>
      <c r="HXG149" s="1733"/>
      <c r="HXH149" s="1733"/>
      <c r="HXI149" s="1734"/>
      <c r="HXK149" s="1647"/>
      <c r="HXL149" s="1184" t="s">
        <v>451</v>
      </c>
      <c r="HXM149" s="1732" t="s">
        <v>1379</v>
      </c>
      <c r="HXN149" s="1733"/>
      <c r="HXO149" s="1733"/>
      <c r="HXP149" s="1733"/>
      <c r="HXQ149" s="1734"/>
      <c r="HXS149" s="1647"/>
      <c r="HXT149" s="1184" t="s">
        <v>451</v>
      </c>
      <c r="HXU149" s="1732" t="s">
        <v>1379</v>
      </c>
      <c r="HXV149" s="1733"/>
      <c r="HXW149" s="1733"/>
      <c r="HXX149" s="1733"/>
      <c r="HXY149" s="1734"/>
      <c r="HYA149" s="1647"/>
      <c r="HYB149" s="1184" t="s">
        <v>451</v>
      </c>
      <c r="HYC149" s="1732" t="s">
        <v>1379</v>
      </c>
      <c r="HYD149" s="1733"/>
      <c r="HYE149" s="1733"/>
      <c r="HYF149" s="1733"/>
      <c r="HYG149" s="1734"/>
      <c r="HYI149" s="1647"/>
      <c r="HYJ149" s="1184" t="s">
        <v>451</v>
      </c>
      <c r="HYK149" s="1732" t="s">
        <v>1379</v>
      </c>
      <c r="HYL149" s="1733"/>
      <c r="HYM149" s="1733"/>
      <c r="HYN149" s="1733"/>
      <c r="HYO149" s="1734"/>
      <c r="HYQ149" s="1647"/>
      <c r="HYR149" s="1184" t="s">
        <v>451</v>
      </c>
      <c r="HYS149" s="1732" t="s">
        <v>1379</v>
      </c>
      <c r="HYT149" s="1733"/>
      <c r="HYU149" s="1733"/>
      <c r="HYV149" s="1733"/>
      <c r="HYW149" s="1734"/>
      <c r="HYY149" s="1647"/>
      <c r="HYZ149" s="1184" t="s">
        <v>451</v>
      </c>
      <c r="HZA149" s="1732" t="s">
        <v>1379</v>
      </c>
      <c r="HZB149" s="1733"/>
      <c r="HZC149" s="1733"/>
      <c r="HZD149" s="1733"/>
      <c r="HZE149" s="1734"/>
      <c r="HZG149" s="1647"/>
      <c r="HZH149" s="1184" t="s">
        <v>451</v>
      </c>
      <c r="HZI149" s="1732" t="s">
        <v>1379</v>
      </c>
      <c r="HZJ149" s="1733"/>
      <c r="HZK149" s="1733"/>
      <c r="HZL149" s="1733"/>
      <c r="HZM149" s="1734"/>
      <c r="HZO149" s="1647"/>
      <c r="HZP149" s="1184" t="s">
        <v>451</v>
      </c>
      <c r="HZQ149" s="1732" t="s">
        <v>1379</v>
      </c>
      <c r="HZR149" s="1733"/>
      <c r="HZS149" s="1733"/>
      <c r="HZT149" s="1733"/>
      <c r="HZU149" s="1734"/>
      <c r="HZW149" s="1647"/>
      <c r="HZX149" s="1184" t="s">
        <v>451</v>
      </c>
      <c r="HZY149" s="1732" t="s">
        <v>1379</v>
      </c>
      <c r="HZZ149" s="1733"/>
      <c r="IAA149" s="1733"/>
      <c r="IAB149" s="1733"/>
      <c r="IAC149" s="1734"/>
      <c r="IAE149" s="1647"/>
      <c r="IAF149" s="1184" t="s">
        <v>451</v>
      </c>
      <c r="IAG149" s="1732" t="s">
        <v>1379</v>
      </c>
      <c r="IAH149" s="1733"/>
      <c r="IAI149" s="1733"/>
      <c r="IAJ149" s="1733"/>
      <c r="IAK149" s="1734"/>
      <c r="IAM149" s="1647"/>
      <c r="IAN149" s="1184" t="s">
        <v>451</v>
      </c>
      <c r="IAO149" s="1732" t="s">
        <v>1379</v>
      </c>
      <c r="IAP149" s="1733"/>
      <c r="IAQ149" s="1733"/>
      <c r="IAR149" s="1733"/>
      <c r="IAS149" s="1734"/>
      <c r="IAU149" s="1647"/>
      <c r="IAV149" s="1184" t="s">
        <v>451</v>
      </c>
      <c r="IAW149" s="1732" t="s">
        <v>1379</v>
      </c>
      <c r="IAX149" s="1733"/>
      <c r="IAY149" s="1733"/>
      <c r="IAZ149" s="1733"/>
      <c r="IBA149" s="1734"/>
      <c r="IBC149" s="1647"/>
      <c r="IBD149" s="1184" t="s">
        <v>451</v>
      </c>
      <c r="IBE149" s="1732" t="s">
        <v>1379</v>
      </c>
      <c r="IBF149" s="1733"/>
      <c r="IBG149" s="1733"/>
      <c r="IBH149" s="1733"/>
      <c r="IBI149" s="1734"/>
      <c r="IBK149" s="1647"/>
      <c r="IBL149" s="1184" t="s">
        <v>451</v>
      </c>
      <c r="IBM149" s="1732" t="s">
        <v>1379</v>
      </c>
      <c r="IBN149" s="1733"/>
      <c r="IBO149" s="1733"/>
      <c r="IBP149" s="1733"/>
      <c r="IBQ149" s="1734"/>
      <c r="IBS149" s="1647"/>
      <c r="IBT149" s="1184" t="s">
        <v>451</v>
      </c>
      <c r="IBU149" s="1732" t="s">
        <v>1379</v>
      </c>
      <c r="IBV149" s="1733"/>
      <c r="IBW149" s="1733"/>
      <c r="IBX149" s="1733"/>
      <c r="IBY149" s="1734"/>
      <c r="ICA149" s="1647"/>
      <c r="ICB149" s="1184" t="s">
        <v>451</v>
      </c>
      <c r="ICC149" s="1732" t="s">
        <v>1379</v>
      </c>
      <c r="ICD149" s="1733"/>
      <c r="ICE149" s="1733"/>
      <c r="ICF149" s="1733"/>
      <c r="ICG149" s="1734"/>
      <c r="ICI149" s="1647"/>
      <c r="ICJ149" s="1184" t="s">
        <v>451</v>
      </c>
      <c r="ICK149" s="1732" t="s">
        <v>1379</v>
      </c>
      <c r="ICL149" s="1733"/>
      <c r="ICM149" s="1733"/>
      <c r="ICN149" s="1733"/>
      <c r="ICO149" s="1734"/>
      <c r="ICQ149" s="1647"/>
      <c r="ICR149" s="1184" t="s">
        <v>451</v>
      </c>
      <c r="ICS149" s="1732" t="s">
        <v>1379</v>
      </c>
      <c r="ICT149" s="1733"/>
      <c r="ICU149" s="1733"/>
      <c r="ICV149" s="1733"/>
      <c r="ICW149" s="1734"/>
      <c r="ICY149" s="1647"/>
      <c r="ICZ149" s="1184" t="s">
        <v>451</v>
      </c>
      <c r="IDA149" s="1732" t="s">
        <v>1379</v>
      </c>
      <c r="IDB149" s="1733"/>
      <c r="IDC149" s="1733"/>
      <c r="IDD149" s="1733"/>
      <c r="IDE149" s="1734"/>
      <c r="IDG149" s="1647"/>
      <c r="IDH149" s="1184" t="s">
        <v>451</v>
      </c>
      <c r="IDI149" s="1732" t="s">
        <v>1379</v>
      </c>
      <c r="IDJ149" s="1733"/>
      <c r="IDK149" s="1733"/>
      <c r="IDL149" s="1733"/>
      <c r="IDM149" s="1734"/>
      <c r="IDO149" s="1647"/>
      <c r="IDP149" s="1184" t="s">
        <v>451</v>
      </c>
      <c r="IDQ149" s="1732" t="s">
        <v>1379</v>
      </c>
      <c r="IDR149" s="1733"/>
      <c r="IDS149" s="1733"/>
      <c r="IDT149" s="1733"/>
      <c r="IDU149" s="1734"/>
      <c r="IDW149" s="1647"/>
      <c r="IDX149" s="1184" t="s">
        <v>451</v>
      </c>
      <c r="IDY149" s="1732" t="s">
        <v>1379</v>
      </c>
      <c r="IDZ149" s="1733"/>
      <c r="IEA149" s="1733"/>
      <c r="IEB149" s="1733"/>
      <c r="IEC149" s="1734"/>
      <c r="IEE149" s="1647"/>
      <c r="IEF149" s="1184" t="s">
        <v>451</v>
      </c>
      <c r="IEG149" s="1732" t="s">
        <v>1379</v>
      </c>
      <c r="IEH149" s="1733"/>
      <c r="IEI149" s="1733"/>
      <c r="IEJ149" s="1733"/>
      <c r="IEK149" s="1734"/>
      <c r="IEM149" s="1647"/>
      <c r="IEN149" s="1184" t="s">
        <v>451</v>
      </c>
      <c r="IEO149" s="1732" t="s">
        <v>1379</v>
      </c>
      <c r="IEP149" s="1733"/>
      <c r="IEQ149" s="1733"/>
      <c r="IER149" s="1733"/>
      <c r="IES149" s="1734"/>
      <c r="IEU149" s="1647"/>
      <c r="IEV149" s="1184" t="s">
        <v>451</v>
      </c>
      <c r="IEW149" s="1732" t="s">
        <v>1379</v>
      </c>
      <c r="IEX149" s="1733"/>
      <c r="IEY149" s="1733"/>
      <c r="IEZ149" s="1733"/>
      <c r="IFA149" s="1734"/>
      <c r="IFC149" s="1647"/>
      <c r="IFD149" s="1184" t="s">
        <v>451</v>
      </c>
      <c r="IFE149" s="1732" t="s">
        <v>1379</v>
      </c>
      <c r="IFF149" s="1733"/>
      <c r="IFG149" s="1733"/>
      <c r="IFH149" s="1733"/>
      <c r="IFI149" s="1734"/>
      <c r="IFK149" s="1647"/>
      <c r="IFL149" s="1184" t="s">
        <v>451</v>
      </c>
      <c r="IFM149" s="1732" t="s">
        <v>1379</v>
      </c>
      <c r="IFN149" s="1733"/>
      <c r="IFO149" s="1733"/>
      <c r="IFP149" s="1733"/>
      <c r="IFQ149" s="1734"/>
      <c r="IFS149" s="1647"/>
      <c r="IFT149" s="1184" t="s">
        <v>451</v>
      </c>
      <c r="IFU149" s="1732" t="s">
        <v>1379</v>
      </c>
      <c r="IFV149" s="1733"/>
      <c r="IFW149" s="1733"/>
      <c r="IFX149" s="1733"/>
      <c r="IFY149" s="1734"/>
      <c r="IGA149" s="1647"/>
      <c r="IGB149" s="1184" t="s">
        <v>451</v>
      </c>
      <c r="IGC149" s="1732" t="s">
        <v>1379</v>
      </c>
      <c r="IGD149" s="1733"/>
      <c r="IGE149" s="1733"/>
      <c r="IGF149" s="1733"/>
      <c r="IGG149" s="1734"/>
      <c r="IGI149" s="1647"/>
      <c r="IGJ149" s="1184" t="s">
        <v>451</v>
      </c>
      <c r="IGK149" s="1732" t="s">
        <v>1379</v>
      </c>
      <c r="IGL149" s="1733"/>
      <c r="IGM149" s="1733"/>
      <c r="IGN149" s="1733"/>
      <c r="IGO149" s="1734"/>
      <c r="IGQ149" s="1647"/>
      <c r="IGR149" s="1184" t="s">
        <v>451</v>
      </c>
      <c r="IGS149" s="1732" t="s">
        <v>1379</v>
      </c>
      <c r="IGT149" s="1733"/>
      <c r="IGU149" s="1733"/>
      <c r="IGV149" s="1733"/>
      <c r="IGW149" s="1734"/>
      <c r="IGY149" s="1647"/>
      <c r="IGZ149" s="1184" t="s">
        <v>451</v>
      </c>
      <c r="IHA149" s="1732" t="s">
        <v>1379</v>
      </c>
      <c r="IHB149" s="1733"/>
      <c r="IHC149" s="1733"/>
      <c r="IHD149" s="1733"/>
      <c r="IHE149" s="1734"/>
      <c r="IHG149" s="1647"/>
      <c r="IHH149" s="1184" t="s">
        <v>451</v>
      </c>
      <c r="IHI149" s="1732" t="s">
        <v>1379</v>
      </c>
      <c r="IHJ149" s="1733"/>
      <c r="IHK149" s="1733"/>
      <c r="IHL149" s="1733"/>
      <c r="IHM149" s="1734"/>
      <c r="IHO149" s="1647"/>
      <c r="IHP149" s="1184" t="s">
        <v>451</v>
      </c>
      <c r="IHQ149" s="1732" t="s">
        <v>1379</v>
      </c>
      <c r="IHR149" s="1733"/>
      <c r="IHS149" s="1733"/>
      <c r="IHT149" s="1733"/>
      <c r="IHU149" s="1734"/>
      <c r="IHW149" s="1647"/>
      <c r="IHX149" s="1184" t="s">
        <v>451</v>
      </c>
      <c r="IHY149" s="1732" t="s">
        <v>1379</v>
      </c>
      <c r="IHZ149" s="1733"/>
      <c r="IIA149" s="1733"/>
      <c r="IIB149" s="1733"/>
      <c r="IIC149" s="1734"/>
      <c r="IIE149" s="1647"/>
      <c r="IIF149" s="1184" t="s">
        <v>451</v>
      </c>
      <c r="IIG149" s="1732" t="s">
        <v>1379</v>
      </c>
      <c r="IIH149" s="1733"/>
      <c r="III149" s="1733"/>
      <c r="IIJ149" s="1733"/>
      <c r="IIK149" s="1734"/>
      <c r="IIM149" s="1647"/>
      <c r="IIN149" s="1184" t="s">
        <v>451</v>
      </c>
      <c r="IIO149" s="1732" t="s">
        <v>1379</v>
      </c>
      <c r="IIP149" s="1733"/>
      <c r="IIQ149" s="1733"/>
      <c r="IIR149" s="1733"/>
      <c r="IIS149" s="1734"/>
      <c r="IIU149" s="1647"/>
      <c r="IIV149" s="1184" t="s">
        <v>451</v>
      </c>
      <c r="IIW149" s="1732" t="s">
        <v>1379</v>
      </c>
      <c r="IIX149" s="1733"/>
      <c r="IIY149" s="1733"/>
      <c r="IIZ149" s="1733"/>
      <c r="IJA149" s="1734"/>
      <c r="IJC149" s="1647"/>
      <c r="IJD149" s="1184" t="s">
        <v>451</v>
      </c>
      <c r="IJE149" s="1732" t="s">
        <v>1379</v>
      </c>
      <c r="IJF149" s="1733"/>
      <c r="IJG149" s="1733"/>
      <c r="IJH149" s="1733"/>
      <c r="IJI149" s="1734"/>
      <c r="IJK149" s="1647"/>
      <c r="IJL149" s="1184" t="s">
        <v>451</v>
      </c>
      <c r="IJM149" s="1732" t="s">
        <v>1379</v>
      </c>
      <c r="IJN149" s="1733"/>
      <c r="IJO149" s="1733"/>
      <c r="IJP149" s="1733"/>
      <c r="IJQ149" s="1734"/>
      <c r="IJS149" s="1647"/>
      <c r="IJT149" s="1184" t="s">
        <v>451</v>
      </c>
      <c r="IJU149" s="1732" t="s">
        <v>1379</v>
      </c>
      <c r="IJV149" s="1733"/>
      <c r="IJW149" s="1733"/>
      <c r="IJX149" s="1733"/>
      <c r="IJY149" s="1734"/>
      <c r="IKA149" s="1647"/>
      <c r="IKB149" s="1184" t="s">
        <v>451</v>
      </c>
      <c r="IKC149" s="1732" t="s">
        <v>1379</v>
      </c>
      <c r="IKD149" s="1733"/>
      <c r="IKE149" s="1733"/>
      <c r="IKF149" s="1733"/>
      <c r="IKG149" s="1734"/>
      <c r="IKI149" s="1647"/>
      <c r="IKJ149" s="1184" t="s">
        <v>451</v>
      </c>
      <c r="IKK149" s="1732" t="s">
        <v>1379</v>
      </c>
      <c r="IKL149" s="1733"/>
      <c r="IKM149" s="1733"/>
      <c r="IKN149" s="1733"/>
      <c r="IKO149" s="1734"/>
      <c r="IKQ149" s="1647"/>
      <c r="IKR149" s="1184" t="s">
        <v>451</v>
      </c>
      <c r="IKS149" s="1732" t="s">
        <v>1379</v>
      </c>
      <c r="IKT149" s="1733"/>
      <c r="IKU149" s="1733"/>
      <c r="IKV149" s="1733"/>
      <c r="IKW149" s="1734"/>
      <c r="IKY149" s="1647"/>
      <c r="IKZ149" s="1184" t="s">
        <v>451</v>
      </c>
      <c r="ILA149" s="1732" t="s">
        <v>1379</v>
      </c>
      <c r="ILB149" s="1733"/>
      <c r="ILC149" s="1733"/>
      <c r="ILD149" s="1733"/>
      <c r="ILE149" s="1734"/>
      <c r="ILG149" s="1647"/>
      <c r="ILH149" s="1184" t="s">
        <v>451</v>
      </c>
      <c r="ILI149" s="1732" t="s">
        <v>1379</v>
      </c>
      <c r="ILJ149" s="1733"/>
      <c r="ILK149" s="1733"/>
      <c r="ILL149" s="1733"/>
      <c r="ILM149" s="1734"/>
      <c r="ILO149" s="1647"/>
      <c r="ILP149" s="1184" t="s">
        <v>451</v>
      </c>
      <c r="ILQ149" s="1732" t="s">
        <v>1379</v>
      </c>
      <c r="ILR149" s="1733"/>
      <c r="ILS149" s="1733"/>
      <c r="ILT149" s="1733"/>
      <c r="ILU149" s="1734"/>
      <c r="ILW149" s="1647"/>
      <c r="ILX149" s="1184" t="s">
        <v>451</v>
      </c>
      <c r="ILY149" s="1732" t="s">
        <v>1379</v>
      </c>
      <c r="ILZ149" s="1733"/>
      <c r="IMA149" s="1733"/>
      <c r="IMB149" s="1733"/>
      <c r="IMC149" s="1734"/>
      <c r="IME149" s="1647"/>
      <c r="IMF149" s="1184" t="s">
        <v>451</v>
      </c>
      <c r="IMG149" s="1732" t="s">
        <v>1379</v>
      </c>
      <c r="IMH149" s="1733"/>
      <c r="IMI149" s="1733"/>
      <c r="IMJ149" s="1733"/>
      <c r="IMK149" s="1734"/>
      <c r="IMM149" s="1647"/>
      <c r="IMN149" s="1184" t="s">
        <v>451</v>
      </c>
      <c r="IMO149" s="1732" t="s">
        <v>1379</v>
      </c>
      <c r="IMP149" s="1733"/>
      <c r="IMQ149" s="1733"/>
      <c r="IMR149" s="1733"/>
      <c r="IMS149" s="1734"/>
      <c r="IMU149" s="1647"/>
      <c r="IMV149" s="1184" t="s">
        <v>451</v>
      </c>
      <c r="IMW149" s="1732" t="s">
        <v>1379</v>
      </c>
      <c r="IMX149" s="1733"/>
      <c r="IMY149" s="1733"/>
      <c r="IMZ149" s="1733"/>
      <c r="INA149" s="1734"/>
      <c r="INC149" s="1647"/>
      <c r="IND149" s="1184" t="s">
        <v>451</v>
      </c>
      <c r="INE149" s="1732" t="s">
        <v>1379</v>
      </c>
      <c r="INF149" s="1733"/>
      <c r="ING149" s="1733"/>
      <c r="INH149" s="1733"/>
      <c r="INI149" s="1734"/>
      <c r="INK149" s="1647"/>
      <c r="INL149" s="1184" t="s">
        <v>451</v>
      </c>
      <c r="INM149" s="1732" t="s">
        <v>1379</v>
      </c>
      <c r="INN149" s="1733"/>
      <c r="INO149" s="1733"/>
      <c r="INP149" s="1733"/>
      <c r="INQ149" s="1734"/>
      <c r="INS149" s="1647"/>
      <c r="INT149" s="1184" t="s">
        <v>451</v>
      </c>
      <c r="INU149" s="1732" t="s">
        <v>1379</v>
      </c>
      <c r="INV149" s="1733"/>
      <c r="INW149" s="1733"/>
      <c r="INX149" s="1733"/>
      <c r="INY149" s="1734"/>
      <c r="IOA149" s="1647"/>
      <c r="IOB149" s="1184" t="s">
        <v>451</v>
      </c>
      <c r="IOC149" s="1732" t="s">
        <v>1379</v>
      </c>
      <c r="IOD149" s="1733"/>
      <c r="IOE149" s="1733"/>
      <c r="IOF149" s="1733"/>
      <c r="IOG149" s="1734"/>
      <c r="IOI149" s="1647"/>
      <c r="IOJ149" s="1184" t="s">
        <v>451</v>
      </c>
      <c r="IOK149" s="1732" t="s">
        <v>1379</v>
      </c>
      <c r="IOL149" s="1733"/>
      <c r="IOM149" s="1733"/>
      <c r="ION149" s="1733"/>
      <c r="IOO149" s="1734"/>
      <c r="IOQ149" s="1647"/>
      <c r="IOR149" s="1184" t="s">
        <v>451</v>
      </c>
      <c r="IOS149" s="1732" t="s">
        <v>1379</v>
      </c>
      <c r="IOT149" s="1733"/>
      <c r="IOU149" s="1733"/>
      <c r="IOV149" s="1733"/>
      <c r="IOW149" s="1734"/>
      <c r="IOY149" s="1647"/>
      <c r="IOZ149" s="1184" t="s">
        <v>451</v>
      </c>
      <c r="IPA149" s="1732" t="s">
        <v>1379</v>
      </c>
      <c r="IPB149" s="1733"/>
      <c r="IPC149" s="1733"/>
      <c r="IPD149" s="1733"/>
      <c r="IPE149" s="1734"/>
      <c r="IPG149" s="1647"/>
      <c r="IPH149" s="1184" t="s">
        <v>451</v>
      </c>
      <c r="IPI149" s="1732" t="s">
        <v>1379</v>
      </c>
      <c r="IPJ149" s="1733"/>
      <c r="IPK149" s="1733"/>
      <c r="IPL149" s="1733"/>
      <c r="IPM149" s="1734"/>
      <c r="IPO149" s="1647"/>
      <c r="IPP149" s="1184" t="s">
        <v>451</v>
      </c>
      <c r="IPQ149" s="1732" t="s">
        <v>1379</v>
      </c>
      <c r="IPR149" s="1733"/>
      <c r="IPS149" s="1733"/>
      <c r="IPT149" s="1733"/>
      <c r="IPU149" s="1734"/>
      <c r="IPW149" s="1647"/>
      <c r="IPX149" s="1184" t="s">
        <v>451</v>
      </c>
      <c r="IPY149" s="1732" t="s">
        <v>1379</v>
      </c>
      <c r="IPZ149" s="1733"/>
      <c r="IQA149" s="1733"/>
      <c r="IQB149" s="1733"/>
      <c r="IQC149" s="1734"/>
      <c r="IQE149" s="1647"/>
      <c r="IQF149" s="1184" t="s">
        <v>451</v>
      </c>
      <c r="IQG149" s="1732" t="s">
        <v>1379</v>
      </c>
      <c r="IQH149" s="1733"/>
      <c r="IQI149" s="1733"/>
      <c r="IQJ149" s="1733"/>
      <c r="IQK149" s="1734"/>
      <c r="IQM149" s="1647"/>
      <c r="IQN149" s="1184" t="s">
        <v>451</v>
      </c>
      <c r="IQO149" s="1732" t="s">
        <v>1379</v>
      </c>
      <c r="IQP149" s="1733"/>
      <c r="IQQ149" s="1733"/>
      <c r="IQR149" s="1733"/>
      <c r="IQS149" s="1734"/>
      <c r="IQU149" s="1647"/>
      <c r="IQV149" s="1184" t="s">
        <v>451</v>
      </c>
      <c r="IQW149" s="1732" t="s">
        <v>1379</v>
      </c>
      <c r="IQX149" s="1733"/>
      <c r="IQY149" s="1733"/>
      <c r="IQZ149" s="1733"/>
      <c r="IRA149" s="1734"/>
      <c r="IRC149" s="1647"/>
      <c r="IRD149" s="1184" t="s">
        <v>451</v>
      </c>
      <c r="IRE149" s="1732" t="s">
        <v>1379</v>
      </c>
      <c r="IRF149" s="1733"/>
      <c r="IRG149" s="1733"/>
      <c r="IRH149" s="1733"/>
      <c r="IRI149" s="1734"/>
      <c r="IRK149" s="1647"/>
      <c r="IRL149" s="1184" t="s">
        <v>451</v>
      </c>
      <c r="IRM149" s="1732" t="s">
        <v>1379</v>
      </c>
      <c r="IRN149" s="1733"/>
      <c r="IRO149" s="1733"/>
      <c r="IRP149" s="1733"/>
      <c r="IRQ149" s="1734"/>
      <c r="IRS149" s="1647"/>
      <c r="IRT149" s="1184" t="s">
        <v>451</v>
      </c>
      <c r="IRU149" s="1732" t="s">
        <v>1379</v>
      </c>
      <c r="IRV149" s="1733"/>
      <c r="IRW149" s="1733"/>
      <c r="IRX149" s="1733"/>
      <c r="IRY149" s="1734"/>
      <c r="ISA149" s="1647"/>
      <c r="ISB149" s="1184" t="s">
        <v>451</v>
      </c>
      <c r="ISC149" s="1732" t="s">
        <v>1379</v>
      </c>
      <c r="ISD149" s="1733"/>
      <c r="ISE149" s="1733"/>
      <c r="ISF149" s="1733"/>
      <c r="ISG149" s="1734"/>
      <c r="ISI149" s="1647"/>
      <c r="ISJ149" s="1184" t="s">
        <v>451</v>
      </c>
      <c r="ISK149" s="1732" t="s">
        <v>1379</v>
      </c>
      <c r="ISL149" s="1733"/>
      <c r="ISM149" s="1733"/>
      <c r="ISN149" s="1733"/>
      <c r="ISO149" s="1734"/>
      <c r="ISQ149" s="1647"/>
      <c r="ISR149" s="1184" t="s">
        <v>451</v>
      </c>
      <c r="ISS149" s="1732" t="s">
        <v>1379</v>
      </c>
      <c r="IST149" s="1733"/>
      <c r="ISU149" s="1733"/>
      <c r="ISV149" s="1733"/>
      <c r="ISW149" s="1734"/>
      <c r="ISY149" s="1647"/>
      <c r="ISZ149" s="1184" t="s">
        <v>451</v>
      </c>
      <c r="ITA149" s="1732" t="s">
        <v>1379</v>
      </c>
      <c r="ITB149" s="1733"/>
      <c r="ITC149" s="1733"/>
      <c r="ITD149" s="1733"/>
      <c r="ITE149" s="1734"/>
      <c r="ITG149" s="1647"/>
      <c r="ITH149" s="1184" t="s">
        <v>451</v>
      </c>
      <c r="ITI149" s="1732" t="s">
        <v>1379</v>
      </c>
      <c r="ITJ149" s="1733"/>
      <c r="ITK149" s="1733"/>
      <c r="ITL149" s="1733"/>
      <c r="ITM149" s="1734"/>
      <c r="ITO149" s="1647"/>
      <c r="ITP149" s="1184" t="s">
        <v>451</v>
      </c>
      <c r="ITQ149" s="1732" t="s">
        <v>1379</v>
      </c>
      <c r="ITR149" s="1733"/>
      <c r="ITS149" s="1733"/>
      <c r="ITT149" s="1733"/>
      <c r="ITU149" s="1734"/>
      <c r="ITW149" s="1647"/>
      <c r="ITX149" s="1184" t="s">
        <v>451</v>
      </c>
      <c r="ITY149" s="1732" t="s">
        <v>1379</v>
      </c>
      <c r="ITZ149" s="1733"/>
      <c r="IUA149" s="1733"/>
      <c r="IUB149" s="1733"/>
      <c r="IUC149" s="1734"/>
      <c r="IUE149" s="1647"/>
      <c r="IUF149" s="1184" t="s">
        <v>451</v>
      </c>
      <c r="IUG149" s="1732" t="s">
        <v>1379</v>
      </c>
      <c r="IUH149" s="1733"/>
      <c r="IUI149" s="1733"/>
      <c r="IUJ149" s="1733"/>
      <c r="IUK149" s="1734"/>
      <c r="IUM149" s="1647"/>
      <c r="IUN149" s="1184" t="s">
        <v>451</v>
      </c>
      <c r="IUO149" s="1732" t="s">
        <v>1379</v>
      </c>
      <c r="IUP149" s="1733"/>
      <c r="IUQ149" s="1733"/>
      <c r="IUR149" s="1733"/>
      <c r="IUS149" s="1734"/>
      <c r="IUU149" s="1647"/>
      <c r="IUV149" s="1184" t="s">
        <v>451</v>
      </c>
      <c r="IUW149" s="1732" t="s">
        <v>1379</v>
      </c>
      <c r="IUX149" s="1733"/>
      <c r="IUY149" s="1733"/>
      <c r="IUZ149" s="1733"/>
      <c r="IVA149" s="1734"/>
      <c r="IVC149" s="1647"/>
      <c r="IVD149" s="1184" t="s">
        <v>451</v>
      </c>
      <c r="IVE149" s="1732" t="s">
        <v>1379</v>
      </c>
      <c r="IVF149" s="1733"/>
      <c r="IVG149" s="1733"/>
      <c r="IVH149" s="1733"/>
      <c r="IVI149" s="1734"/>
      <c r="IVK149" s="1647"/>
      <c r="IVL149" s="1184" t="s">
        <v>451</v>
      </c>
      <c r="IVM149" s="1732" t="s">
        <v>1379</v>
      </c>
      <c r="IVN149" s="1733"/>
      <c r="IVO149" s="1733"/>
      <c r="IVP149" s="1733"/>
      <c r="IVQ149" s="1734"/>
      <c r="IVS149" s="1647"/>
      <c r="IVT149" s="1184" t="s">
        <v>451</v>
      </c>
      <c r="IVU149" s="1732" t="s">
        <v>1379</v>
      </c>
      <c r="IVV149" s="1733"/>
      <c r="IVW149" s="1733"/>
      <c r="IVX149" s="1733"/>
      <c r="IVY149" s="1734"/>
      <c r="IWA149" s="1647"/>
      <c r="IWB149" s="1184" t="s">
        <v>451</v>
      </c>
      <c r="IWC149" s="1732" t="s">
        <v>1379</v>
      </c>
      <c r="IWD149" s="1733"/>
      <c r="IWE149" s="1733"/>
      <c r="IWF149" s="1733"/>
      <c r="IWG149" s="1734"/>
      <c r="IWI149" s="1647"/>
      <c r="IWJ149" s="1184" t="s">
        <v>451</v>
      </c>
      <c r="IWK149" s="1732" t="s">
        <v>1379</v>
      </c>
      <c r="IWL149" s="1733"/>
      <c r="IWM149" s="1733"/>
      <c r="IWN149" s="1733"/>
      <c r="IWO149" s="1734"/>
      <c r="IWQ149" s="1647"/>
      <c r="IWR149" s="1184" t="s">
        <v>451</v>
      </c>
      <c r="IWS149" s="1732" t="s">
        <v>1379</v>
      </c>
      <c r="IWT149" s="1733"/>
      <c r="IWU149" s="1733"/>
      <c r="IWV149" s="1733"/>
      <c r="IWW149" s="1734"/>
      <c r="IWY149" s="1647"/>
      <c r="IWZ149" s="1184" t="s">
        <v>451</v>
      </c>
      <c r="IXA149" s="1732" t="s">
        <v>1379</v>
      </c>
      <c r="IXB149" s="1733"/>
      <c r="IXC149" s="1733"/>
      <c r="IXD149" s="1733"/>
      <c r="IXE149" s="1734"/>
      <c r="IXG149" s="1647"/>
      <c r="IXH149" s="1184" t="s">
        <v>451</v>
      </c>
      <c r="IXI149" s="1732" t="s">
        <v>1379</v>
      </c>
      <c r="IXJ149" s="1733"/>
      <c r="IXK149" s="1733"/>
      <c r="IXL149" s="1733"/>
      <c r="IXM149" s="1734"/>
      <c r="IXO149" s="1647"/>
      <c r="IXP149" s="1184" t="s">
        <v>451</v>
      </c>
      <c r="IXQ149" s="1732" t="s">
        <v>1379</v>
      </c>
      <c r="IXR149" s="1733"/>
      <c r="IXS149" s="1733"/>
      <c r="IXT149" s="1733"/>
      <c r="IXU149" s="1734"/>
      <c r="IXW149" s="1647"/>
      <c r="IXX149" s="1184" t="s">
        <v>451</v>
      </c>
      <c r="IXY149" s="1732" t="s">
        <v>1379</v>
      </c>
      <c r="IXZ149" s="1733"/>
      <c r="IYA149" s="1733"/>
      <c r="IYB149" s="1733"/>
      <c r="IYC149" s="1734"/>
      <c r="IYE149" s="1647"/>
      <c r="IYF149" s="1184" t="s">
        <v>451</v>
      </c>
      <c r="IYG149" s="1732" t="s">
        <v>1379</v>
      </c>
      <c r="IYH149" s="1733"/>
      <c r="IYI149" s="1733"/>
      <c r="IYJ149" s="1733"/>
      <c r="IYK149" s="1734"/>
      <c r="IYM149" s="1647"/>
      <c r="IYN149" s="1184" t="s">
        <v>451</v>
      </c>
      <c r="IYO149" s="1732" t="s">
        <v>1379</v>
      </c>
      <c r="IYP149" s="1733"/>
      <c r="IYQ149" s="1733"/>
      <c r="IYR149" s="1733"/>
      <c r="IYS149" s="1734"/>
      <c r="IYU149" s="1647"/>
      <c r="IYV149" s="1184" t="s">
        <v>451</v>
      </c>
      <c r="IYW149" s="1732" t="s">
        <v>1379</v>
      </c>
      <c r="IYX149" s="1733"/>
      <c r="IYY149" s="1733"/>
      <c r="IYZ149" s="1733"/>
      <c r="IZA149" s="1734"/>
      <c r="IZC149" s="1647"/>
      <c r="IZD149" s="1184" t="s">
        <v>451</v>
      </c>
      <c r="IZE149" s="1732" t="s">
        <v>1379</v>
      </c>
      <c r="IZF149" s="1733"/>
      <c r="IZG149" s="1733"/>
      <c r="IZH149" s="1733"/>
      <c r="IZI149" s="1734"/>
      <c r="IZK149" s="1647"/>
      <c r="IZL149" s="1184" t="s">
        <v>451</v>
      </c>
      <c r="IZM149" s="1732" t="s">
        <v>1379</v>
      </c>
      <c r="IZN149" s="1733"/>
      <c r="IZO149" s="1733"/>
      <c r="IZP149" s="1733"/>
      <c r="IZQ149" s="1734"/>
      <c r="IZS149" s="1647"/>
      <c r="IZT149" s="1184" t="s">
        <v>451</v>
      </c>
      <c r="IZU149" s="1732" t="s">
        <v>1379</v>
      </c>
      <c r="IZV149" s="1733"/>
      <c r="IZW149" s="1733"/>
      <c r="IZX149" s="1733"/>
      <c r="IZY149" s="1734"/>
      <c r="JAA149" s="1647"/>
      <c r="JAB149" s="1184" t="s">
        <v>451</v>
      </c>
      <c r="JAC149" s="1732" t="s">
        <v>1379</v>
      </c>
      <c r="JAD149" s="1733"/>
      <c r="JAE149" s="1733"/>
      <c r="JAF149" s="1733"/>
      <c r="JAG149" s="1734"/>
      <c r="JAI149" s="1647"/>
      <c r="JAJ149" s="1184" t="s">
        <v>451</v>
      </c>
      <c r="JAK149" s="1732" t="s">
        <v>1379</v>
      </c>
      <c r="JAL149" s="1733"/>
      <c r="JAM149" s="1733"/>
      <c r="JAN149" s="1733"/>
      <c r="JAO149" s="1734"/>
      <c r="JAQ149" s="1647"/>
      <c r="JAR149" s="1184" t="s">
        <v>451</v>
      </c>
      <c r="JAS149" s="1732" t="s">
        <v>1379</v>
      </c>
      <c r="JAT149" s="1733"/>
      <c r="JAU149" s="1733"/>
      <c r="JAV149" s="1733"/>
      <c r="JAW149" s="1734"/>
      <c r="JAY149" s="1647"/>
      <c r="JAZ149" s="1184" t="s">
        <v>451</v>
      </c>
      <c r="JBA149" s="1732" t="s">
        <v>1379</v>
      </c>
      <c r="JBB149" s="1733"/>
      <c r="JBC149" s="1733"/>
      <c r="JBD149" s="1733"/>
      <c r="JBE149" s="1734"/>
      <c r="JBG149" s="1647"/>
      <c r="JBH149" s="1184" t="s">
        <v>451</v>
      </c>
      <c r="JBI149" s="1732" t="s">
        <v>1379</v>
      </c>
      <c r="JBJ149" s="1733"/>
      <c r="JBK149" s="1733"/>
      <c r="JBL149" s="1733"/>
      <c r="JBM149" s="1734"/>
      <c r="JBO149" s="1647"/>
      <c r="JBP149" s="1184" t="s">
        <v>451</v>
      </c>
      <c r="JBQ149" s="1732" t="s">
        <v>1379</v>
      </c>
      <c r="JBR149" s="1733"/>
      <c r="JBS149" s="1733"/>
      <c r="JBT149" s="1733"/>
      <c r="JBU149" s="1734"/>
      <c r="JBW149" s="1647"/>
      <c r="JBX149" s="1184" t="s">
        <v>451</v>
      </c>
      <c r="JBY149" s="1732" t="s">
        <v>1379</v>
      </c>
      <c r="JBZ149" s="1733"/>
      <c r="JCA149" s="1733"/>
      <c r="JCB149" s="1733"/>
      <c r="JCC149" s="1734"/>
      <c r="JCE149" s="1647"/>
      <c r="JCF149" s="1184" t="s">
        <v>451</v>
      </c>
      <c r="JCG149" s="1732" t="s">
        <v>1379</v>
      </c>
      <c r="JCH149" s="1733"/>
      <c r="JCI149" s="1733"/>
      <c r="JCJ149" s="1733"/>
      <c r="JCK149" s="1734"/>
      <c r="JCM149" s="1647"/>
      <c r="JCN149" s="1184" t="s">
        <v>451</v>
      </c>
      <c r="JCO149" s="1732" t="s">
        <v>1379</v>
      </c>
      <c r="JCP149" s="1733"/>
      <c r="JCQ149" s="1733"/>
      <c r="JCR149" s="1733"/>
      <c r="JCS149" s="1734"/>
      <c r="JCU149" s="1647"/>
      <c r="JCV149" s="1184" t="s">
        <v>451</v>
      </c>
      <c r="JCW149" s="1732" t="s">
        <v>1379</v>
      </c>
      <c r="JCX149" s="1733"/>
      <c r="JCY149" s="1733"/>
      <c r="JCZ149" s="1733"/>
      <c r="JDA149" s="1734"/>
      <c r="JDC149" s="1647"/>
      <c r="JDD149" s="1184" t="s">
        <v>451</v>
      </c>
      <c r="JDE149" s="1732" t="s">
        <v>1379</v>
      </c>
      <c r="JDF149" s="1733"/>
      <c r="JDG149" s="1733"/>
      <c r="JDH149" s="1733"/>
      <c r="JDI149" s="1734"/>
      <c r="JDK149" s="1647"/>
      <c r="JDL149" s="1184" t="s">
        <v>451</v>
      </c>
      <c r="JDM149" s="1732" t="s">
        <v>1379</v>
      </c>
      <c r="JDN149" s="1733"/>
      <c r="JDO149" s="1733"/>
      <c r="JDP149" s="1733"/>
      <c r="JDQ149" s="1734"/>
      <c r="JDS149" s="1647"/>
      <c r="JDT149" s="1184" t="s">
        <v>451</v>
      </c>
      <c r="JDU149" s="1732" t="s">
        <v>1379</v>
      </c>
      <c r="JDV149" s="1733"/>
      <c r="JDW149" s="1733"/>
      <c r="JDX149" s="1733"/>
      <c r="JDY149" s="1734"/>
      <c r="JEA149" s="1647"/>
      <c r="JEB149" s="1184" t="s">
        <v>451</v>
      </c>
      <c r="JEC149" s="1732" t="s">
        <v>1379</v>
      </c>
      <c r="JED149" s="1733"/>
      <c r="JEE149" s="1733"/>
      <c r="JEF149" s="1733"/>
      <c r="JEG149" s="1734"/>
      <c r="JEI149" s="1647"/>
      <c r="JEJ149" s="1184" t="s">
        <v>451</v>
      </c>
      <c r="JEK149" s="1732" t="s">
        <v>1379</v>
      </c>
      <c r="JEL149" s="1733"/>
      <c r="JEM149" s="1733"/>
      <c r="JEN149" s="1733"/>
      <c r="JEO149" s="1734"/>
      <c r="JEQ149" s="1647"/>
      <c r="JER149" s="1184" t="s">
        <v>451</v>
      </c>
      <c r="JES149" s="1732" t="s">
        <v>1379</v>
      </c>
      <c r="JET149" s="1733"/>
      <c r="JEU149" s="1733"/>
      <c r="JEV149" s="1733"/>
      <c r="JEW149" s="1734"/>
      <c r="JEY149" s="1647"/>
      <c r="JEZ149" s="1184" t="s">
        <v>451</v>
      </c>
      <c r="JFA149" s="1732" t="s">
        <v>1379</v>
      </c>
      <c r="JFB149" s="1733"/>
      <c r="JFC149" s="1733"/>
      <c r="JFD149" s="1733"/>
      <c r="JFE149" s="1734"/>
      <c r="JFG149" s="1647"/>
      <c r="JFH149" s="1184" t="s">
        <v>451</v>
      </c>
      <c r="JFI149" s="1732" t="s">
        <v>1379</v>
      </c>
      <c r="JFJ149" s="1733"/>
      <c r="JFK149" s="1733"/>
      <c r="JFL149" s="1733"/>
      <c r="JFM149" s="1734"/>
      <c r="JFO149" s="1647"/>
      <c r="JFP149" s="1184" t="s">
        <v>451</v>
      </c>
      <c r="JFQ149" s="1732" t="s">
        <v>1379</v>
      </c>
      <c r="JFR149" s="1733"/>
      <c r="JFS149" s="1733"/>
      <c r="JFT149" s="1733"/>
      <c r="JFU149" s="1734"/>
      <c r="JFW149" s="1647"/>
      <c r="JFX149" s="1184" t="s">
        <v>451</v>
      </c>
      <c r="JFY149" s="1732" t="s">
        <v>1379</v>
      </c>
      <c r="JFZ149" s="1733"/>
      <c r="JGA149" s="1733"/>
      <c r="JGB149" s="1733"/>
      <c r="JGC149" s="1734"/>
      <c r="JGE149" s="1647"/>
      <c r="JGF149" s="1184" t="s">
        <v>451</v>
      </c>
      <c r="JGG149" s="1732" t="s">
        <v>1379</v>
      </c>
      <c r="JGH149" s="1733"/>
      <c r="JGI149" s="1733"/>
      <c r="JGJ149" s="1733"/>
      <c r="JGK149" s="1734"/>
      <c r="JGM149" s="1647"/>
      <c r="JGN149" s="1184" t="s">
        <v>451</v>
      </c>
      <c r="JGO149" s="1732" t="s">
        <v>1379</v>
      </c>
      <c r="JGP149" s="1733"/>
      <c r="JGQ149" s="1733"/>
      <c r="JGR149" s="1733"/>
      <c r="JGS149" s="1734"/>
      <c r="JGU149" s="1647"/>
      <c r="JGV149" s="1184" t="s">
        <v>451</v>
      </c>
      <c r="JGW149" s="1732" t="s">
        <v>1379</v>
      </c>
      <c r="JGX149" s="1733"/>
      <c r="JGY149" s="1733"/>
      <c r="JGZ149" s="1733"/>
      <c r="JHA149" s="1734"/>
      <c r="JHC149" s="1647"/>
      <c r="JHD149" s="1184" t="s">
        <v>451</v>
      </c>
      <c r="JHE149" s="1732" t="s">
        <v>1379</v>
      </c>
      <c r="JHF149" s="1733"/>
      <c r="JHG149" s="1733"/>
      <c r="JHH149" s="1733"/>
      <c r="JHI149" s="1734"/>
      <c r="JHK149" s="1647"/>
      <c r="JHL149" s="1184" t="s">
        <v>451</v>
      </c>
      <c r="JHM149" s="1732" t="s">
        <v>1379</v>
      </c>
      <c r="JHN149" s="1733"/>
      <c r="JHO149" s="1733"/>
      <c r="JHP149" s="1733"/>
      <c r="JHQ149" s="1734"/>
      <c r="JHS149" s="1647"/>
      <c r="JHT149" s="1184" t="s">
        <v>451</v>
      </c>
      <c r="JHU149" s="1732" t="s">
        <v>1379</v>
      </c>
      <c r="JHV149" s="1733"/>
      <c r="JHW149" s="1733"/>
      <c r="JHX149" s="1733"/>
      <c r="JHY149" s="1734"/>
      <c r="JIA149" s="1647"/>
      <c r="JIB149" s="1184" t="s">
        <v>451</v>
      </c>
      <c r="JIC149" s="1732" t="s">
        <v>1379</v>
      </c>
      <c r="JID149" s="1733"/>
      <c r="JIE149" s="1733"/>
      <c r="JIF149" s="1733"/>
      <c r="JIG149" s="1734"/>
      <c r="JII149" s="1647"/>
      <c r="JIJ149" s="1184" t="s">
        <v>451</v>
      </c>
      <c r="JIK149" s="1732" t="s">
        <v>1379</v>
      </c>
      <c r="JIL149" s="1733"/>
      <c r="JIM149" s="1733"/>
      <c r="JIN149" s="1733"/>
      <c r="JIO149" s="1734"/>
      <c r="JIQ149" s="1647"/>
      <c r="JIR149" s="1184" t="s">
        <v>451</v>
      </c>
      <c r="JIS149" s="1732" t="s">
        <v>1379</v>
      </c>
      <c r="JIT149" s="1733"/>
      <c r="JIU149" s="1733"/>
      <c r="JIV149" s="1733"/>
      <c r="JIW149" s="1734"/>
      <c r="JIY149" s="1647"/>
      <c r="JIZ149" s="1184" t="s">
        <v>451</v>
      </c>
      <c r="JJA149" s="1732" t="s">
        <v>1379</v>
      </c>
      <c r="JJB149" s="1733"/>
      <c r="JJC149" s="1733"/>
      <c r="JJD149" s="1733"/>
      <c r="JJE149" s="1734"/>
      <c r="JJG149" s="1647"/>
      <c r="JJH149" s="1184" t="s">
        <v>451</v>
      </c>
      <c r="JJI149" s="1732" t="s">
        <v>1379</v>
      </c>
      <c r="JJJ149" s="1733"/>
      <c r="JJK149" s="1733"/>
      <c r="JJL149" s="1733"/>
      <c r="JJM149" s="1734"/>
      <c r="JJO149" s="1647"/>
      <c r="JJP149" s="1184" t="s">
        <v>451</v>
      </c>
      <c r="JJQ149" s="1732" t="s">
        <v>1379</v>
      </c>
      <c r="JJR149" s="1733"/>
      <c r="JJS149" s="1733"/>
      <c r="JJT149" s="1733"/>
      <c r="JJU149" s="1734"/>
      <c r="JJW149" s="1647"/>
      <c r="JJX149" s="1184" t="s">
        <v>451</v>
      </c>
      <c r="JJY149" s="1732" t="s">
        <v>1379</v>
      </c>
      <c r="JJZ149" s="1733"/>
      <c r="JKA149" s="1733"/>
      <c r="JKB149" s="1733"/>
      <c r="JKC149" s="1734"/>
      <c r="JKE149" s="1647"/>
      <c r="JKF149" s="1184" t="s">
        <v>451</v>
      </c>
      <c r="JKG149" s="1732" t="s">
        <v>1379</v>
      </c>
      <c r="JKH149" s="1733"/>
      <c r="JKI149" s="1733"/>
      <c r="JKJ149" s="1733"/>
      <c r="JKK149" s="1734"/>
      <c r="JKM149" s="1647"/>
      <c r="JKN149" s="1184" t="s">
        <v>451</v>
      </c>
      <c r="JKO149" s="1732" t="s">
        <v>1379</v>
      </c>
      <c r="JKP149" s="1733"/>
      <c r="JKQ149" s="1733"/>
      <c r="JKR149" s="1733"/>
      <c r="JKS149" s="1734"/>
      <c r="JKU149" s="1647"/>
      <c r="JKV149" s="1184" t="s">
        <v>451</v>
      </c>
      <c r="JKW149" s="1732" t="s">
        <v>1379</v>
      </c>
      <c r="JKX149" s="1733"/>
      <c r="JKY149" s="1733"/>
      <c r="JKZ149" s="1733"/>
      <c r="JLA149" s="1734"/>
      <c r="JLC149" s="1647"/>
      <c r="JLD149" s="1184" t="s">
        <v>451</v>
      </c>
      <c r="JLE149" s="1732" t="s">
        <v>1379</v>
      </c>
      <c r="JLF149" s="1733"/>
      <c r="JLG149" s="1733"/>
      <c r="JLH149" s="1733"/>
      <c r="JLI149" s="1734"/>
      <c r="JLK149" s="1647"/>
      <c r="JLL149" s="1184" t="s">
        <v>451</v>
      </c>
      <c r="JLM149" s="1732" t="s">
        <v>1379</v>
      </c>
      <c r="JLN149" s="1733"/>
      <c r="JLO149" s="1733"/>
      <c r="JLP149" s="1733"/>
      <c r="JLQ149" s="1734"/>
      <c r="JLS149" s="1647"/>
      <c r="JLT149" s="1184" t="s">
        <v>451</v>
      </c>
      <c r="JLU149" s="1732" t="s">
        <v>1379</v>
      </c>
      <c r="JLV149" s="1733"/>
      <c r="JLW149" s="1733"/>
      <c r="JLX149" s="1733"/>
      <c r="JLY149" s="1734"/>
      <c r="JMA149" s="1647"/>
      <c r="JMB149" s="1184" t="s">
        <v>451</v>
      </c>
      <c r="JMC149" s="1732" t="s">
        <v>1379</v>
      </c>
      <c r="JMD149" s="1733"/>
      <c r="JME149" s="1733"/>
      <c r="JMF149" s="1733"/>
      <c r="JMG149" s="1734"/>
      <c r="JMI149" s="1647"/>
      <c r="JMJ149" s="1184" t="s">
        <v>451</v>
      </c>
      <c r="JMK149" s="1732" t="s">
        <v>1379</v>
      </c>
      <c r="JML149" s="1733"/>
      <c r="JMM149" s="1733"/>
      <c r="JMN149" s="1733"/>
      <c r="JMO149" s="1734"/>
      <c r="JMQ149" s="1647"/>
      <c r="JMR149" s="1184" t="s">
        <v>451</v>
      </c>
      <c r="JMS149" s="1732" t="s">
        <v>1379</v>
      </c>
      <c r="JMT149" s="1733"/>
      <c r="JMU149" s="1733"/>
      <c r="JMV149" s="1733"/>
      <c r="JMW149" s="1734"/>
      <c r="JMY149" s="1647"/>
      <c r="JMZ149" s="1184" t="s">
        <v>451</v>
      </c>
      <c r="JNA149" s="1732" t="s">
        <v>1379</v>
      </c>
      <c r="JNB149" s="1733"/>
      <c r="JNC149" s="1733"/>
      <c r="JND149" s="1733"/>
      <c r="JNE149" s="1734"/>
      <c r="JNG149" s="1647"/>
      <c r="JNH149" s="1184" t="s">
        <v>451</v>
      </c>
      <c r="JNI149" s="1732" t="s">
        <v>1379</v>
      </c>
      <c r="JNJ149" s="1733"/>
      <c r="JNK149" s="1733"/>
      <c r="JNL149" s="1733"/>
      <c r="JNM149" s="1734"/>
      <c r="JNO149" s="1647"/>
      <c r="JNP149" s="1184" t="s">
        <v>451</v>
      </c>
      <c r="JNQ149" s="1732" t="s">
        <v>1379</v>
      </c>
      <c r="JNR149" s="1733"/>
      <c r="JNS149" s="1733"/>
      <c r="JNT149" s="1733"/>
      <c r="JNU149" s="1734"/>
      <c r="JNW149" s="1647"/>
      <c r="JNX149" s="1184" t="s">
        <v>451</v>
      </c>
      <c r="JNY149" s="1732" t="s">
        <v>1379</v>
      </c>
      <c r="JNZ149" s="1733"/>
      <c r="JOA149" s="1733"/>
      <c r="JOB149" s="1733"/>
      <c r="JOC149" s="1734"/>
      <c r="JOE149" s="1647"/>
      <c r="JOF149" s="1184" t="s">
        <v>451</v>
      </c>
      <c r="JOG149" s="1732" t="s">
        <v>1379</v>
      </c>
      <c r="JOH149" s="1733"/>
      <c r="JOI149" s="1733"/>
      <c r="JOJ149" s="1733"/>
      <c r="JOK149" s="1734"/>
      <c r="JOM149" s="1647"/>
      <c r="JON149" s="1184" t="s">
        <v>451</v>
      </c>
      <c r="JOO149" s="1732" t="s">
        <v>1379</v>
      </c>
      <c r="JOP149" s="1733"/>
      <c r="JOQ149" s="1733"/>
      <c r="JOR149" s="1733"/>
      <c r="JOS149" s="1734"/>
      <c r="JOU149" s="1647"/>
      <c r="JOV149" s="1184" t="s">
        <v>451</v>
      </c>
      <c r="JOW149" s="1732" t="s">
        <v>1379</v>
      </c>
      <c r="JOX149" s="1733"/>
      <c r="JOY149" s="1733"/>
      <c r="JOZ149" s="1733"/>
      <c r="JPA149" s="1734"/>
      <c r="JPC149" s="1647"/>
      <c r="JPD149" s="1184" t="s">
        <v>451</v>
      </c>
      <c r="JPE149" s="1732" t="s">
        <v>1379</v>
      </c>
      <c r="JPF149" s="1733"/>
      <c r="JPG149" s="1733"/>
      <c r="JPH149" s="1733"/>
      <c r="JPI149" s="1734"/>
      <c r="JPK149" s="1647"/>
      <c r="JPL149" s="1184" t="s">
        <v>451</v>
      </c>
      <c r="JPM149" s="1732" t="s">
        <v>1379</v>
      </c>
      <c r="JPN149" s="1733"/>
      <c r="JPO149" s="1733"/>
      <c r="JPP149" s="1733"/>
      <c r="JPQ149" s="1734"/>
      <c r="JPS149" s="1647"/>
      <c r="JPT149" s="1184" t="s">
        <v>451</v>
      </c>
      <c r="JPU149" s="1732" t="s">
        <v>1379</v>
      </c>
      <c r="JPV149" s="1733"/>
      <c r="JPW149" s="1733"/>
      <c r="JPX149" s="1733"/>
      <c r="JPY149" s="1734"/>
      <c r="JQA149" s="1647"/>
      <c r="JQB149" s="1184" t="s">
        <v>451</v>
      </c>
      <c r="JQC149" s="1732" t="s">
        <v>1379</v>
      </c>
      <c r="JQD149" s="1733"/>
      <c r="JQE149" s="1733"/>
      <c r="JQF149" s="1733"/>
      <c r="JQG149" s="1734"/>
      <c r="JQI149" s="1647"/>
      <c r="JQJ149" s="1184" t="s">
        <v>451</v>
      </c>
      <c r="JQK149" s="1732" t="s">
        <v>1379</v>
      </c>
      <c r="JQL149" s="1733"/>
      <c r="JQM149" s="1733"/>
      <c r="JQN149" s="1733"/>
      <c r="JQO149" s="1734"/>
      <c r="JQQ149" s="1647"/>
      <c r="JQR149" s="1184" t="s">
        <v>451</v>
      </c>
      <c r="JQS149" s="1732" t="s">
        <v>1379</v>
      </c>
      <c r="JQT149" s="1733"/>
      <c r="JQU149" s="1733"/>
      <c r="JQV149" s="1733"/>
      <c r="JQW149" s="1734"/>
      <c r="JQY149" s="1647"/>
      <c r="JQZ149" s="1184" t="s">
        <v>451</v>
      </c>
      <c r="JRA149" s="1732" t="s">
        <v>1379</v>
      </c>
      <c r="JRB149" s="1733"/>
      <c r="JRC149" s="1733"/>
      <c r="JRD149" s="1733"/>
      <c r="JRE149" s="1734"/>
      <c r="JRG149" s="1647"/>
      <c r="JRH149" s="1184" t="s">
        <v>451</v>
      </c>
      <c r="JRI149" s="1732" t="s">
        <v>1379</v>
      </c>
      <c r="JRJ149" s="1733"/>
      <c r="JRK149" s="1733"/>
      <c r="JRL149" s="1733"/>
      <c r="JRM149" s="1734"/>
      <c r="JRO149" s="1647"/>
      <c r="JRP149" s="1184" t="s">
        <v>451</v>
      </c>
      <c r="JRQ149" s="1732" t="s">
        <v>1379</v>
      </c>
      <c r="JRR149" s="1733"/>
      <c r="JRS149" s="1733"/>
      <c r="JRT149" s="1733"/>
      <c r="JRU149" s="1734"/>
      <c r="JRW149" s="1647"/>
      <c r="JRX149" s="1184" t="s">
        <v>451</v>
      </c>
      <c r="JRY149" s="1732" t="s">
        <v>1379</v>
      </c>
      <c r="JRZ149" s="1733"/>
      <c r="JSA149" s="1733"/>
      <c r="JSB149" s="1733"/>
      <c r="JSC149" s="1734"/>
      <c r="JSE149" s="1647"/>
      <c r="JSF149" s="1184" t="s">
        <v>451</v>
      </c>
      <c r="JSG149" s="1732" t="s">
        <v>1379</v>
      </c>
      <c r="JSH149" s="1733"/>
      <c r="JSI149" s="1733"/>
      <c r="JSJ149" s="1733"/>
      <c r="JSK149" s="1734"/>
      <c r="JSM149" s="1647"/>
      <c r="JSN149" s="1184" t="s">
        <v>451</v>
      </c>
      <c r="JSO149" s="1732" t="s">
        <v>1379</v>
      </c>
      <c r="JSP149" s="1733"/>
      <c r="JSQ149" s="1733"/>
      <c r="JSR149" s="1733"/>
      <c r="JSS149" s="1734"/>
      <c r="JSU149" s="1647"/>
      <c r="JSV149" s="1184" t="s">
        <v>451</v>
      </c>
      <c r="JSW149" s="1732" t="s">
        <v>1379</v>
      </c>
      <c r="JSX149" s="1733"/>
      <c r="JSY149" s="1733"/>
      <c r="JSZ149" s="1733"/>
      <c r="JTA149" s="1734"/>
      <c r="JTC149" s="1647"/>
      <c r="JTD149" s="1184" t="s">
        <v>451</v>
      </c>
      <c r="JTE149" s="1732" t="s">
        <v>1379</v>
      </c>
      <c r="JTF149" s="1733"/>
      <c r="JTG149" s="1733"/>
      <c r="JTH149" s="1733"/>
      <c r="JTI149" s="1734"/>
      <c r="JTK149" s="1647"/>
      <c r="JTL149" s="1184" t="s">
        <v>451</v>
      </c>
      <c r="JTM149" s="1732" t="s">
        <v>1379</v>
      </c>
      <c r="JTN149" s="1733"/>
      <c r="JTO149" s="1733"/>
      <c r="JTP149" s="1733"/>
      <c r="JTQ149" s="1734"/>
      <c r="JTS149" s="1647"/>
      <c r="JTT149" s="1184" t="s">
        <v>451</v>
      </c>
      <c r="JTU149" s="1732" t="s">
        <v>1379</v>
      </c>
      <c r="JTV149" s="1733"/>
      <c r="JTW149" s="1733"/>
      <c r="JTX149" s="1733"/>
      <c r="JTY149" s="1734"/>
      <c r="JUA149" s="1647"/>
      <c r="JUB149" s="1184" t="s">
        <v>451</v>
      </c>
      <c r="JUC149" s="1732" t="s">
        <v>1379</v>
      </c>
      <c r="JUD149" s="1733"/>
      <c r="JUE149" s="1733"/>
      <c r="JUF149" s="1733"/>
      <c r="JUG149" s="1734"/>
      <c r="JUI149" s="1647"/>
      <c r="JUJ149" s="1184" t="s">
        <v>451</v>
      </c>
      <c r="JUK149" s="1732" t="s">
        <v>1379</v>
      </c>
      <c r="JUL149" s="1733"/>
      <c r="JUM149" s="1733"/>
      <c r="JUN149" s="1733"/>
      <c r="JUO149" s="1734"/>
      <c r="JUQ149" s="1647"/>
      <c r="JUR149" s="1184" t="s">
        <v>451</v>
      </c>
      <c r="JUS149" s="1732" t="s">
        <v>1379</v>
      </c>
      <c r="JUT149" s="1733"/>
      <c r="JUU149" s="1733"/>
      <c r="JUV149" s="1733"/>
      <c r="JUW149" s="1734"/>
      <c r="JUY149" s="1647"/>
      <c r="JUZ149" s="1184" t="s">
        <v>451</v>
      </c>
      <c r="JVA149" s="1732" t="s">
        <v>1379</v>
      </c>
      <c r="JVB149" s="1733"/>
      <c r="JVC149" s="1733"/>
      <c r="JVD149" s="1733"/>
      <c r="JVE149" s="1734"/>
      <c r="JVG149" s="1647"/>
      <c r="JVH149" s="1184" t="s">
        <v>451</v>
      </c>
      <c r="JVI149" s="1732" t="s">
        <v>1379</v>
      </c>
      <c r="JVJ149" s="1733"/>
      <c r="JVK149" s="1733"/>
      <c r="JVL149" s="1733"/>
      <c r="JVM149" s="1734"/>
      <c r="JVO149" s="1647"/>
      <c r="JVP149" s="1184" t="s">
        <v>451</v>
      </c>
      <c r="JVQ149" s="1732" t="s">
        <v>1379</v>
      </c>
      <c r="JVR149" s="1733"/>
      <c r="JVS149" s="1733"/>
      <c r="JVT149" s="1733"/>
      <c r="JVU149" s="1734"/>
      <c r="JVW149" s="1647"/>
      <c r="JVX149" s="1184" t="s">
        <v>451</v>
      </c>
      <c r="JVY149" s="1732" t="s">
        <v>1379</v>
      </c>
      <c r="JVZ149" s="1733"/>
      <c r="JWA149" s="1733"/>
      <c r="JWB149" s="1733"/>
      <c r="JWC149" s="1734"/>
      <c r="JWE149" s="1647"/>
      <c r="JWF149" s="1184" t="s">
        <v>451</v>
      </c>
      <c r="JWG149" s="1732" t="s">
        <v>1379</v>
      </c>
      <c r="JWH149" s="1733"/>
      <c r="JWI149" s="1733"/>
      <c r="JWJ149" s="1733"/>
      <c r="JWK149" s="1734"/>
      <c r="JWM149" s="1647"/>
      <c r="JWN149" s="1184" t="s">
        <v>451</v>
      </c>
      <c r="JWO149" s="1732" t="s">
        <v>1379</v>
      </c>
      <c r="JWP149" s="1733"/>
      <c r="JWQ149" s="1733"/>
      <c r="JWR149" s="1733"/>
      <c r="JWS149" s="1734"/>
      <c r="JWU149" s="1647"/>
      <c r="JWV149" s="1184" t="s">
        <v>451</v>
      </c>
      <c r="JWW149" s="1732" t="s">
        <v>1379</v>
      </c>
      <c r="JWX149" s="1733"/>
      <c r="JWY149" s="1733"/>
      <c r="JWZ149" s="1733"/>
      <c r="JXA149" s="1734"/>
      <c r="JXC149" s="1647"/>
      <c r="JXD149" s="1184" t="s">
        <v>451</v>
      </c>
      <c r="JXE149" s="1732" t="s">
        <v>1379</v>
      </c>
      <c r="JXF149" s="1733"/>
      <c r="JXG149" s="1733"/>
      <c r="JXH149" s="1733"/>
      <c r="JXI149" s="1734"/>
      <c r="JXK149" s="1647"/>
      <c r="JXL149" s="1184" t="s">
        <v>451</v>
      </c>
      <c r="JXM149" s="1732" t="s">
        <v>1379</v>
      </c>
      <c r="JXN149" s="1733"/>
      <c r="JXO149" s="1733"/>
      <c r="JXP149" s="1733"/>
      <c r="JXQ149" s="1734"/>
      <c r="JXS149" s="1647"/>
      <c r="JXT149" s="1184" t="s">
        <v>451</v>
      </c>
      <c r="JXU149" s="1732" t="s">
        <v>1379</v>
      </c>
      <c r="JXV149" s="1733"/>
      <c r="JXW149" s="1733"/>
      <c r="JXX149" s="1733"/>
      <c r="JXY149" s="1734"/>
      <c r="JYA149" s="1647"/>
      <c r="JYB149" s="1184" t="s">
        <v>451</v>
      </c>
      <c r="JYC149" s="1732" t="s">
        <v>1379</v>
      </c>
      <c r="JYD149" s="1733"/>
      <c r="JYE149" s="1733"/>
      <c r="JYF149" s="1733"/>
      <c r="JYG149" s="1734"/>
      <c r="JYI149" s="1647"/>
      <c r="JYJ149" s="1184" t="s">
        <v>451</v>
      </c>
      <c r="JYK149" s="1732" t="s">
        <v>1379</v>
      </c>
      <c r="JYL149" s="1733"/>
      <c r="JYM149" s="1733"/>
      <c r="JYN149" s="1733"/>
      <c r="JYO149" s="1734"/>
      <c r="JYQ149" s="1647"/>
      <c r="JYR149" s="1184" t="s">
        <v>451</v>
      </c>
      <c r="JYS149" s="1732" t="s">
        <v>1379</v>
      </c>
      <c r="JYT149" s="1733"/>
      <c r="JYU149" s="1733"/>
      <c r="JYV149" s="1733"/>
      <c r="JYW149" s="1734"/>
      <c r="JYY149" s="1647"/>
      <c r="JYZ149" s="1184" t="s">
        <v>451</v>
      </c>
      <c r="JZA149" s="1732" t="s">
        <v>1379</v>
      </c>
      <c r="JZB149" s="1733"/>
      <c r="JZC149" s="1733"/>
      <c r="JZD149" s="1733"/>
      <c r="JZE149" s="1734"/>
      <c r="JZG149" s="1647"/>
      <c r="JZH149" s="1184" t="s">
        <v>451</v>
      </c>
      <c r="JZI149" s="1732" t="s">
        <v>1379</v>
      </c>
      <c r="JZJ149" s="1733"/>
      <c r="JZK149" s="1733"/>
      <c r="JZL149" s="1733"/>
      <c r="JZM149" s="1734"/>
      <c r="JZO149" s="1647"/>
      <c r="JZP149" s="1184" t="s">
        <v>451</v>
      </c>
      <c r="JZQ149" s="1732" t="s">
        <v>1379</v>
      </c>
      <c r="JZR149" s="1733"/>
      <c r="JZS149" s="1733"/>
      <c r="JZT149" s="1733"/>
      <c r="JZU149" s="1734"/>
      <c r="JZW149" s="1647"/>
      <c r="JZX149" s="1184" t="s">
        <v>451</v>
      </c>
      <c r="JZY149" s="1732" t="s">
        <v>1379</v>
      </c>
      <c r="JZZ149" s="1733"/>
      <c r="KAA149" s="1733"/>
      <c r="KAB149" s="1733"/>
      <c r="KAC149" s="1734"/>
      <c r="KAE149" s="1647"/>
      <c r="KAF149" s="1184" t="s">
        <v>451</v>
      </c>
      <c r="KAG149" s="1732" t="s">
        <v>1379</v>
      </c>
      <c r="KAH149" s="1733"/>
      <c r="KAI149" s="1733"/>
      <c r="KAJ149" s="1733"/>
      <c r="KAK149" s="1734"/>
      <c r="KAM149" s="1647"/>
      <c r="KAN149" s="1184" t="s">
        <v>451</v>
      </c>
      <c r="KAO149" s="1732" t="s">
        <v>1379</v>
      </c>
      <c r="KAP149" s="1733"/>
      <c r="KAQ149" s="1733"/>
      <c r="KAR149" s="1733"/>
      <c r="KAS149" s="1734"/>
      <c r="KAU149" s="1647"/>
      <c r="KAV149" s="1184" t="s">
        <v>451</v>
      </c>
      <c r="KAW149" s="1732" t="s">
        <v>1379</v>
      </c>
      <c r="KAX149" s="1733"/>
      <c r="KAY149" s="1733"/>
      <c r="KAZ149" s="1733"/>
      <c r="KBA149" s="1734"/>
      <c r="KBC149" s="1647"/>
      <c r="KBD149" s="1184" t="s">
        <v>451</v>
      </c>
      <c r="KBE149" s="1732" t="s">
        <v>1379</v>
      </c>
      <c r="KBF149" s="1733"/>
      <c r="KBG149" s="1733"/>
      <c r="KBH149" s="1733"/>
      <c r="KBI149" s="1734"/>
      <c r="KBK149" s="1647"/>
      <c r="KBL149" s="1184" t="s">
        <v>451</v>
      </c>
      <c r="KBM149" s="1732" t="s">
        <v>1379</v>
      </c>
      <c r="KBN149" s="1733"/>
      <c r="KBO149" s="1733"/>
      <c r="KBP149" s="1733"/>
      <c r="KBQ149" s="1734"/>
      <c r="KBS149" s="1647"/>
      <c r="KBT149" s="1184" t="s">
        <v>451</v>
      </c>
      <c r="KBU149" s="1732" t="s">
        <v>1379</v>
      </c>
      <c r="KBV149" s="1733"/>
      <c r="KBW149" s="1733"/>
      <c r="KBX149" s="1733"/>
      <c r="KBY149" s="1734"/>
      <c r="KCA149" s="1647"/>
      <c r="KCB149" s="1184" t="s">
        <v>451</v>
      </c>
      <c r="KCC149" s="1732" t="s">
        <v>1379</v>
      </c>
      <c r="KCD149" s="1733"/>
      <c r="KCE149" s="1733"/>
      <c r="KCF149" s="1733"/>
      <c r="KCG149" s="1734"/>
      <c r="KCI149" s="1647"/>
      <c r="KCJ149" s="1184" t="s">
        <v>451</v>
      </c>
      <c r="KCK149" s="1732" t="s">
        <v>1379</v>
      </c>
      <c r="KCL149" s="1733"/>
      <c r="KCM149" s="1733"/>
      <c r="KCN149" s="1733"/>
      <c r="KCO149" s="1734"/>
      <c r="KCQ149" s="1647"/>
      <c r="KCR149" s="1184" t="s">
        <v>451</v>
      </c>
      <c r="KCS149" s="1732" t="s">
        <v>1379</v>
      </c>
      <c r="KCT149" s="1733"/>
      <c r="KCU149" s="1733"/>
      <c r="KCV149" s="1733"/>
      <c r="KCW149" s="1734"/>
      <c r="KCY149" s="1647"/>
      <c r="KCZ149" s="1184" t="s">
        <v>451</v>
      </c>
      <c r="KDA149" s="1732" t="s">
        <v>1379</v>
      </c>
      <c r="KDB149" s="1733"/>
      <c r="KDC149" s="1733"/>
      <c r="KDD149" s="1733"/>
      <c r="KDE149" s="1734"/>
      <c r="KDG149" s="1647"/>
      <c r="KDH149" s="1184" t="s">
        <v>451</v>
      </c>
      <c r="KDI149" s="1732" t="s">
        <v>1379</v>
      </c>
      <c r="KDJ149" s="1733"/>
      <c r="KDK149" s="1733"/>
      <c r="KDL149" s="1733"/>
      <c r="KDM149" s="1734"/>
      <c r="KDO149" s="1647"/>
      <c r="KDP149" s="1184" t="s">
        <v>451</v>
      </c>
      <c r="KDQ149" s="1732" t="s">
        <v>1379</v>
      </c>
      <c r="KDR149" s="1733"/>
      <c r="KDS149" s="1733"/>
      <c r="KDT149" s="1733"/>
      <c r="KDU149" s="1734"/>
      <c r="KDW149" s="1647"/>
      <c r="KDX149" s="1184" t="s">
        <v>451</v>
      </c>
      <c r="KDY149" s="1732" t="s">
        <v>1379</v>
      </c>
      <c r="KDZ149" s="1733"/>
      <c r="KEA149" s="1733"/>
      <c r="KEB149" s="1733"/>
      <c r="KEC149" s="1734"/>
      <c r="KEE149" s="1647"/>
      <c r="KEF149" s="1184" t="s">
        <v>451</v>
      </c>
      <c r="KEG149" s="1732" t="s">
        <v>1379</v>
      </c>
      <c r="KEH149" s="1733"/>
      <c r="KEI149" s="1733"/>
      <c r="KEJ149" s="1733"/>
      <c r="KEK149" s="1734"/>
      <c r="KEM149" s="1647"/>
      <c r="KEN149" s="1184" t="s">
        <v>451</v>
      </c>
      <c r="KEO149" s="1732" t="s">
        <v>1379</v>
      </c>
      <c r="KEP149" s="1733"/>
      <c r="KEQ149" s="1733"/>
      <c r="KER149" s="1733"/>
      <c r="KES149" s="1734"/>
      <c r="KEU149" s="1647"/>
      <c r="KEV149" s="1184" t="s">
        <v>451</v>
      </c>
      <c r="KEW149" s="1732" t="s">
        <v>1379</v>
      </c>
      <c r="KEX149" s="1733"/>
      <c r="KEY149" s="1733"/>
      <c r="KEZ149" s="1733"/>
      <c r="KFA149" s="1734"/>
      <c r="KFC149" s="1647"/>
      <c r="KFD149" s="1184" t="s">
        <v>451</v>
      </c>
      <c r="KFE149" s="1732" t="s">
        <v>1379</v>
      </c>
      <c r="KFF149" s="1733"/>
      <c r="KFG149" s="1733"/>
      <c r="KFH149" s="1733"/>
      <c r="KFI149" s="1734"/>
      <c r="KFK149" s="1647"/>
      <c r="KFL149" s="1184" t="s">
        <v>451</v>
      </c>
      <c r="KFM149" s="1732" t="s">
        <v>1379</v>
      </c>
      <c r="KFN149" s="1733"/>
      <c r="KFO149" s="1733"/>
      <c r="KFP149" s="1733"/>
      <c r="KFQ149" s="1734"/>
      <c r="KFS149" s="1647"/>
      <c r="KFT149" s="1184" t="s">
        <v>451</v>
      </c>
      <c r="KFU149" s="1732" t="s">
        <v>1379</v>
      </c>
      <c r="KFV149" s="1733"/>
      <c r="KFW149" s="1733"/>
      <c r="KFX149" s="1733"/>
      <c r="KFY149" s="1734"/>
      <c r="KGA149" s="1647"/>
      <c r="KGB149" s="1184" t="s">
        <v>451</v>
      </c>
      <c r="KGC149" s="1732" t="s">
        <v>1379</v>
      </c>
      <c r="KGD149" s="1733"/>
      <c r="KGE149" s="1733"/>
      <c r="KGF149" s="1733"/>
      <c r="KGG149" s="1734"/>
      <c r="KGI149" s="1647"/>
      <c r="KGJ149" s="1184" t="s">
        <v>451</v>
      </c>
      <c r="KGK149" s="1732" t="s">
        <v>1379</v>
      </c>
      <c r="KGL149" s="1733"/>
      <c r="KGM149" s="1733"/>
      <c r="KGN149" s="1733"/>
      <c r="KGO149" s="1734"/>
      <c r="KGQ149" s="1647"/>
      <c r="KGR149" s="1184" t="s">
        <v>451</v>
      </c>
      <c r="KGS149" s="1732" t="s">
        <v>1379</v>
      </c>
      <c r="KGT149" s="1733"/>
      <c r="KGU149" s="1733"/>
      <c r="KGV149" s="1733"/>
      <c r="KGW149" s="1734"/>
      <c r="KGY149" s="1647"/>
      <c r="KGZ149" s="1184" t="s">
        <v>451</v>
      </c>
      <c r="KHA149" s="1732" t="s">
        <v>1379</v>
      </c>
      <c r="KHB149" s="1733"/>
      <c r="KHC149" s="1733"/>
      <c r="KHD149" s="1733"/>
      <c r="KHE149" s="1734"/>
      <c r="KHG149" s="1647"/>
      <c r="KHH149" s="1184" t="s">
        <v>451</v>
      </c>
      <c r="KHI149" s="1732" t="s">
        <v>1379</v>
      </c>
      <c r="KHJ149" s="1733"/>
      <c r="KHK149" s="1733"/>
      <c r="KHL149" s="1733"/>
      <c r="KHM149" s="1734"/>
      <c r="KHO149" s="1647"/>
      <c r="KHP149" s="1184" t="s">
        <v>451</v>
      </c>
      <c r="KHQ149" s="1732" t="s">
        <v>1379</v>
      </c>
      <c r="KHR149" s="1733"/>
      <c r="KHS149" s="1733"/>
      <c r="KHT149" s="1733"/>
      <c r="KHU149" s="1734"/>
      <c r="KHW149" s="1647"/>
      <c r="KHX149" s="1184" t="s">
        <v>451</v>
      </c>
      <c r="KHY149" s="1732" t="s">
        <v>1379</v>
      </c>
      <c r="KHZ149" s="1733"/>
      <c r="KIA149" s="1733"/>
      <c r="KIB149" s="1733"/>
      <c r="KIC149" s="1734"/>
      <c r="KIE149" s="1647"/>
      <c r="KIF149" s="1184" t="s">
        <v>451</v>
      </c>
      <c r="KIG149" s="1732" t="s">
        <v>1379</v>
      </c>
      <c r="KIH149" s="1733"/>
      <c r="KII149" s="1733"/>
      <c r="KIJ149" s="1733"/>
      <c r="KIK149" s="1734"/>
      <c r="KIM149" s="1647"/>
      <c r="KIN149" s="1184" t="s">
        <v>451</v>
      </c>
      <c r="KIO149" s="1732" t="s">
        <v>1379</v>
      </c>
      <c r="KIP149" s="1733"/>
      <c r="KIQ149" s="1733"/>
      <c r="KIR149" s="1733"/>
      <c r="KIS149" s="1734"/>
      <c r="KIU149" s="1647"/>
      <c r="KIV149" s="1184" t="s">
        <v>451</v>
      </c>
      <c r="KIW149" s="1732" t="s">
        <v>1379</v>
      </c>
      <c r="KIX149" s="1733"/>
      <c r="KIY149" s="1733"/>
      <c r="KIZ149" s="1733"/>
      <c r="KJA149" s="1734"/>
      <c r="KJC149" s="1647"/>
      <c r="KJD149" s="1184" t="s">
        <v>451</v>
      </c>
      <c r="KJE149" s="1732" t="s">
        <v>1379</v>
      </c>
      <c r="KJF149" s="1733"/>
      <c r="KJG149" s="1733"/>
      <c r="KJH149" s="1733"/>
      <c r="KJI149" s="1734"/>
      <c r="KJK149" s="1647"/>
      <c r="KJL149" s="1184" t="s">
        <v>451</v>
      </c>
      <c r="KJM149" s="1732" t="s">
        <v>1379</v>
      </c>
      <c r="KJN149" s="1733"/>
      <c r="KJO149" s="1733"/>
      <c r="KJP149" s="1733"/>
      <c r="KJQ149" s="1734"/>
      <c r="KJS149" s="1647"/>
      <c r="KJT149" s="1184" t="s">
        <v>451</v>
      </c>
      <c r="KJU149" s="1732" t="s">
        <v>1379</v>
      </c>
      <c r="KJV149" s="1733"/>
      <c r="KJW149" s="1733"/>
      <c r="KJX149" s="1733"/>
      <c r="KJY149" s="1734"/>
      <c r="KKA149" s="1647"/>
      <c r="KKB149" s="1184" t="s">
        <v>451</v>
      </c>
      <c r="KKC149" s="1732" t="s">
        <v>1379</v>
      </c>
      <c r="KKD149" s="1733"/>
      <c r="KKE149" s="1733"/>
      <c r="KKF149" s="1733"/>
      <c r="KKG149" s="1734"/>
      <c r="KKI149" s="1647"/>
      <c r="KKJ149" s="1184" t="s">
        <v>451</v>
      </c>
      <c r="KKK149" s="1732" t="s">
        <v>1379</v>
      </c>
      <c r="KKL149" s="1733"/>
      <c r="KKM149" s="1733"/>
      <c r="KKN149" s="1733"/>
      <c r="KKO149" s="1734"/>
      <c r="KKQ149" s="1647"/>
      <c r="KKR149" s="1184" t="s">
        <v>451</v>
      </c>
      <c r="KKS149" s="1732" t="s">
        <v>1379</v>
      </c>
      <c r="KKT149" s="1733"/>
      <c r="KKU149" s="1733"/>
      <c r="KKV149" s="1733"/>
      <c r="KKW149" s="1734"/>
      <c r="KKY149" s="1647"/>
      <c r="KKZ149" s="1184" t="s">
        <v>451</v>
      </c>
      <c r="KLA149" s="1732" t="s">
        <v>1379</v>
      </c>
      <c r="KLB149" s="1733"/>
      <c r="KLC149" s="1733"/>
      <c r="KLD149" s="1733"/>
      <c r="KLE149" s="1734"/>
      <c r="KLG149" s="1647"/>
      <c r="KLH149" s="1184" t="s">
        <v>451</v>
      </c>
      <c r="KLI149" s="1732" t="s">
        <v>1379</v>
      </c>
      <c r="KLJ149" s="1733"/>
      <c r="KLK149" s="1733"/>
      <c r="KLL149" s="1733"/>
      <c r="KLM149" s="1734"/>
      <c r="KLO149" s="1647"/>
      <c r="KLP149" s="1184" t="s">
        <v>451</v>
      </c>
      <c r="KLQ149" s="1732" t="s">
        <v>1379</v>
      </c>
      <c r="KLR149" s="1733"/>
      <c r="KLS149" s="1733"/>
      <c r="KLT149" s="1733"/>
      <c r="KLU149" s="1734"/>
      <c r="KLW149" s="1647"/>
      <c r="KLX149" s="1184" t="s">
        <v>451</v>
      </c>
      <c r="KLY149" s="1732" t="s">
        <v>1379</v>
      </c>
      <c r="KLZ149" s="1733"/>
      <c r="KMA149" s="1733"/>
      <c r="KMB149" s="1733"/>
      <c r="KMC149" s="1734"/>
      <c r="KME149" s="1647"/>
      <c r="KMF149" s="1184" t="s">
        <v>451</v>
      </c>
      <c r="KMG149" s="1732" t="s">
        <v>1379</v>
      </c>
      <c r="KMH149" s="1733"/>
      <c r="KMI149" s="1733"/>
      <c r="KMJ149" s="1733"/>
      <c r="KMK149" s="1734"/>
      <c r="KMM149" s="1647"/>
      <c r="KMN149" s="1184" t="s">
        <v>451</v>
      </c>
      <c r="KMO149" s="1732" t="s">
        <v>1379</v>
      </c>
      <c r="KMP149" s="1733"/>
      <c r="KMQ149" s="1733"/>
      <c r="KMR149" s="1733"/>
      <c r="KMS149" s="1734"/>
      <c r="KMU149" s="1647"/>
      <c r="KMV149" s="1184" t="s">
        <v>451</v>
      </c>
      <c r="KMW149" s="1732" t="s">
        <v>1379</v>
      </c>
      <c r="KMX149" s="1733"/>
      <c r="KMY149" s="1733"/>
      <c r="KMZ149" s="1733"/>
      <c r="KNA149" s="1734"/>
      <c r="KNC149" s="1647"/>
      <c r="KND149" s="1184" t="s">
        <v>451</v>
      </c>
      <c r="KNE149" s="1732" t="s">
        <v>1379</v>
      </c>
      <c r="KNF149" s="1733"/>
      <c r="KNG149" s="1733"/>
      <c r="KNH149" s="1733"/>
      <c r="KNI149" s="1734"/>
      <c r="KNK149" s="1647"/>
      <c r="KNL149" s="1184" t="s">
        <v>451</v>
      </c>
      <c r="KNM149" s="1732" t="s">
        <v>1379</v>
      </c>
      <c r="KNN149" s="1733"/>
      <c r="KNO149" s="1733"/>
      <c r="KNP149" s="1733"/>
      <c r="KNQ149" s="1734"/>
      <c r="KNS149" s="1647"/>
      <c r="KNT149" s="1184" t="s">
        <v>451</v>
      </c>
      <c r="KNU149" s="1732" t="s">
        <v>1379</v>
      </c>
      <c r="KNV149" s="1733"/>
      <c r="KNW149" s="1733"/>
      <c r="KNX149" s="1733"/>
      <c r="KNY149" s="1734"/>
      <c r="KOA149" s="1647"/>
      <c r="KOB149" s="1184" t="s">
        <v>451</v>
      </c>
      <c r="KOC149" s="1732" t="s">
        <v>1379</v>
      </c>
      <c r="KOD149" s="1733"/>
      <c r="KOE149" s="1733"/>
      <c r="KOF149" s="1733"/>
      <c r="KOG149" s="1734"/>
      <c r="KOI149" s="1647"/>
      <c r="KOJ149" s="1184" t="s">
        <v>451</v>
      </c>
      <c r="KOK149" s="1732" t="s">
        <v>1379</v>
      </c>
      <c r="KOL149" s="1733"/>
      <c r="KOM149" s="1733"/>
      <c r="KON149" s="1733"/>
      <c r="KOO149" s="1734"/>
      <c r="KOQ149" s="1647"/>
      <c r="KOR149" s="1184" t="s">
        <v>451</v>
      </c>
      <c r="KOS149" s="1732" t="s">
        <v>1379</v>
      </c>
      <c r="KOT149" s="1733"/>
      <c r="KOU149" s="1733"/>
      <c r="KOV149" s="1733"/>
      <c r="KOW149" s="1734"/>
      <c r="KOY149" s="1647"/>
      <c r="KOZ149" s="1184" t="s">
        <v>451</v>
      </c>
      <c r="KPA149" s="1732" t="s">
        <v>1379</v>
      </c>
      <c r="KPB149" s="1733"/>
      <c r="KPC149" s="1733"/>
      <c r="KPD149" s="1733"/>
      <c r="KPE149" s="1734"/>
      <c r="KPG149" s="1647"/>
      <c r="KPH149" s="1184" t="s">
        <v>451</v>
      </c>
      <c r="KPI149" s="1732" t="s">
        <v>1379</v>
      </c>
      <c r="KPJ149" s="1733"/>
      <c r="KPK149" s="1733"/>
      <c r="KPL149" s="1733"/>
      <c r="KPM149" s="1734"/>
      <c r="KPO149" s="1647"/>
      <c r="KPP149" s="1184" t="s">
        <v>451</v>
      </c>
      <c r="KPQ149" s="1732" t="s">
        <v>1379</v>
      </c>
      <c r="KPR149" s="1733"/>
      <c r="KPS149" s="1733"/>
      <c r="KPT149" s="1733"/>
      <c r="KPU149" s="1734"/>
      <c r="KPW149" s="1647"/>
      <c r="KPX149" s="1184" t="s">
        <v>451</v>
      </c>
      <c r="KPY149" s="1732" t="s">
        <v>1379</v>
      </c>
      <c r="KPZ149" s="1733"/>
      <c r="KQA149" s="1733"/>
      <c r="KQB149" s="1733"/>
      <c r="KQC149" s="1734"/>
      <c r="KQE149" s="1647"/>
      <c r="KQF149" s="1184" t="s">
        <v>451</v>
      </c>
      <c r="KQG149" s="1732" t="s">
        <v>1379</v>
      </c>
      <c r="KQH149" s="1733"/>
      <c r="KQI149" s="1733"/>
      <c r="KQJ149" s="1733"/>
      <c r="KQK149" s="1734"/>
      <c r="KQM149" s="1647"/>
      <c r="KQN149" s="1184" t="s">
        <v>451</v>
      </c>
      <c r="KQO149" s="1732" t="s">
        <v>1379</v>
      </c>
      <c r="KQP149" s="1733"/>
      <c r="KQQ149" s="1733"/>
      <c r="KQR149" s="1733"/>
      <c r="KQS149" s="1734"/>
      <c r="KQU149" s="1647"/>
      <c r="KQV149" s="1184" t="s">
        <v>451</v>
      </c>
      <c r="KQW149" s="1732" t="s">
        <v>1379</v>
      </c>
      <c r="KQX149" s="1733"/>
      <c r="KQY149" s="1733"/>
      <c r="KQZ149" s="1733"/>
      <c r="KRA149" s="1734"/>
      <c r="KRC149" s="1647"/>
      <c r="KRD149" s="1184" t="s">
        <v>451</v>
      </c>
      <c r="KRE149" s="1732" t="s">
        <v>1379</v>
      </c>
      <c r="KRF149" s="1733"/>
      <c r="KRG149" s="1733"/>
      <c r="KRH149" s="1733"/>
      <c r="KRI149" s="1734"/>
      <c r="KRK149" s="1647"/>
      <c r="KRL149" s="1184" t="s">
        <v>451</v>
      </c>
      <c r="KRM149" s="1732" t="s">
        <v>1379</v>
      </c>
      <c r="KRN149" s="1733"/>
      <c r="KRO149" s="1733"/>
      <c r="KRP149" s="1733"/>
      <c r="KRQ149" s="1734"/>
      <c r="KRS149" s="1647"/>
      <c r="KRT149" s="1184" t="s">
        <v>451</v>
      </c>
      <c r="KRU149" s="1732" t="s">
        <v>1379</v>
      </c>
      <c r="KRV149" s="1733"/>
      <c r="KRW149" s="1733"/>
      <c r="KRX149" s="1733"/>
      <c r="KRY149" s="1734"/>
      <c r="KSA149" s="1647"/>
      <c r="KSB149" s="1184" t="s">
        <v>451</v>
      </c>
      <c r="KSC149" s="1732" t="s">
        <v>1379</v>
      </c>
      <c r="KSD149" s="1733"/>
      <c r="KSE149" s="1733"/>
      <c r="KSF149" s="1733"/>
      <c r="KSG149" s="1734"/>
      <c r="KSI149" s="1647"/>
      <c r="KSJ149" s="1184" t="s">
        <v>451</v>
      </c>
      <c r="KSK149" s="1732" t="s">
        <v>1379</v>
      </c>
      <c r="KSL149" s="1733"/>
      <c r="KSM149" s="1733"/>
      <c r="KSN149" s="1733"/>
      <c r="KSO149" s="1734"/>
      <c r="KSQ149" s="1647"/>
      <c r="KSR149" s="1184" t="s">
        <v>451</v>
      </c>
      <c r="KSS149" s="1732" t="s">
        <v>1379</v>
      </c>
      <c r="KST149" s="1733"/>
      <c r="KSU149" s="1733"/>
      <c r="KSV149" s="1733"/>
      <c r="KSW149" s="1734"/>
      <c r="KSY149" s="1647"/>
      <c r="KSZ149" s="1184" t="s">
        <v>451</v>
      </c>
      <c r="KTA149" s="1732" t="s">
        <v>1379</v>
      </c>
      <c r="KTB149" s="1733"/>
      <c r="KTC149" s="1733"/>
      <c r="KTD149" s="1733"/>
      <c r="KTE149" s="1734"/>
      <c r="KTG149" s="1647"/>
      <c r="KTH149" s="1184" t="s">
        <v>451</v>
      </c>
      <c r="KTI149" s="1732" t="s">
        <v>1379</v>
      </c>
      <c r="KTJ149" s="1733"/>
      <c r="KTK149" s="1733"/>
      <c r="KTL149" s="1733"/>
      <c r="KTM149" s="1734"/>
      <c r="KTO149" s="1647"/>
      <c r="KTP149" s="1184" t="s">
        <v>451</v>
      </c>
      <c r="KTQ149" s="1732" t="s">
        <v>1379</v>
      </c>
      <c r="KTR149" s="1733"/>
      <c r="KTS149" s="1733"/>
      <c r="KTT149" s="1733"/>
      <c r="KTU149" s="1734"/>
      <c r="KTW149" s="1647"/>
      <c r="KTX149" s="1184" t="s">
        <v>451</v>
      </c>
      <c r="KTY149" s="1732" t="s">
        <v>1379</v>
      </c>
      <c r="KTZ149" s="1733"/>
      <c r="KUA149" s="1733"/>
      <c r="KUB149" s="1733"/>
      <c r="KUC149" s="1734"/>
      <c r="KUE149" s="1647"/>
      <c r="KUF149" s="1184" t="s">
        <v>451</v>
      </c>
      <c r="KUG149" s="1732" t="s">
        <v>1379</v>
      </c>
      <c r="KUH149" s="1733"/>
      <c r="KUI149" s="1733"/>
      <c r="KUJ149" s="1733"/>
      <c r="KUK149" s="1734"/>
      <c r="KUM149" s="1647"/>
      <c r="KUN149" s="1184" t="s">
        <v>451</v>
      </c>
      <c r="KUO149" s="1732" t="s">
        <v>1379</v>
      </c>
      <c r="KUP149" s="1733"/>
      <c r="KUQ149" s="1733"/>
      <c r="KUR149" s="1733"/>
      <c r="KUS149" s="1734"/>
      <c r="KUU149" s="1647"/>
      <c r="KUV149" s="1184" t="s">
        <v>451</v>
      </c>
      <c r="KUW149" s="1732" t="s">
        <v>1379</v>
      </c>
      <c r="KUX149" s="1733"/>
      <c r="KUY149" s="1733"/>
      <c r="KUZ149" s="1733"/>
      <c r="KVA149" s="1734"/>
      <c r="KVC149" s="1647"/>
      <c r="KVD149" s="1184" t="s">
        <v>451</v>
      </c>
      <c r="KVE149" s="1732" t="s">
        <v>1379</v>
      </c>
      <c r="KVF149" s="1733"/>
      <c r="KVG149" s="1733"/>
      <c r="KVH149" s="1733"/>
      <c r="KVI149" s="1734"/>
      <c r="KVK149" s="1647"/>
      <c r="KVL149" s="1184" t="s">
        <v>451</v>
      </c>
      <c r="KVM149" s="1732" t="s">
        <v>1379</v>
      </c>
      <c r="KVN149" s="1733"/>
      <c r="KVO149" s="1733"/>
      <c r="KVP149" s="1733"/>
      <c r="KVQ149" s="1734"/>
      <c r="KVS149" s="1647"/>
      <c r="KVT149" s="1184" t="s">
        <v>451</v>
      </c>
      <c r="KVU149" s="1732" t="s">
        <v>1379</v>
      </c>
      <c r="KVV149" s="1733"/>
      <c r="KVW149" s="1733"/>
      <c r="KVX149" s="1733"/>
      <c r="KVY149" s="1734"/>
      <c r="KWA149" s="1647"/>
      <c r="KWB149" s="1184" t="s">
        <v>451</v>
      </c>
      <c r="KWC149" s="1732" t="s">
        <v>1379</v>
      </c>
      <c r="KWD149" s="1733"/>
      <c r="KWE149" s="1733"/>
      <c r="KWF149" s="1733"/>
      <c r="KWG149" s="1734"/>
      <c r="KWI149" s="1647"/>
      <c r="KWJ149" s="1184" t="s">
        <v>451</v>
      </c>
      <c r="KWK149" s="1732" t="s">
        <v>1379</v>
      </c>
      <c r="KWL149" s="1733"/>
      <c r="KWM149" s="1733"/>
      <c r="KWN149" s="1733"/>
      <c r="KWO149" s="1734"/>
      <c r="KWQ149" s="1647"/>
      <c r="KWR149" s="1184" t="s">
        <v>451</v>
      </c>
      <c r="KWS149" s="1732" t="s">
        <v>1379</v>
      </c>
      <c r="KWT149" s="1733"/>
      <c r="KWU149" s="1733"/>
      <c r="KWV149" s="1733"/>
      <c r="KWW149" s="1734"/>
      <c r="KWY149" s="1647"/>
      <c r="KWZ149" s="1184" t="s">
        <v>451</v>
      </c>
      <c r="KXA149" s="1732" t="s">
        <v>1379</v>
      </c>
      <c r="KXB149" s="1733"/>
      <c r="KXC149" s="1733"/>
      <c r="KXD149" s="1733"/>
      <c r="KXE149" s="1734"/>
      <c r="KXG149" s="1647"/>
      <c r="KXH149" s="1184" t="s">
        <v>451</v>
      </c>
      <c r="KXI149" s="1732" t="s">
        <v>1379</v>
      </c>
      <c r="KXJ149" s="1733"/>
      <c r="KXK149" s="1733"/>
      <c r="KXL149" s="1733"/>
      <c r="KXM149" s="1734"/>
      <c r="KXO149" s="1647"/>
      <c r="KXP149" s="1184" t="s">
        <v>451</v>
      </c>
      <c r="KXQ149" s="1732" t="s">
        <v>1379</v>
      </c>
      <c r="KXR149" s="1733"/>
      <c r="KXS149" s="1733"/>
      <c r="KXT149" s="1733"/>
      <c r="KXU149" s="1734"/>
      <c r="KXW149" s="1647"/>
      <c r="KXX149" s="1184" t="s">
        <v>451</v>
      </c>
      <c r="KXY149" s="1732" t="s">
        <v>1379</v>
      </c>
      <c r="KXZ149" s="1733"/>
      <c r="KYA149" s="1733"/>
      <c r="KYB149" s="1733"/>
      <c r="KYC149" s="1734"/>
      <c r="KYE149" s="1647"/>
      <c r="KYF149" s="1184" t="s">
        <v>451</v>
      </c>
      <c r="KYG149" s="1732" t="s">
        <v>1379</v>
      </c>
      <c r="KYH149" s="1733"/>
      <c r="KYI149" s="1733"/>
      <c r="KYJ149" s="1733"/>
      <c r="KYK149" s="1734"/>
      <c r="KYM149" s="1647"/>
      <c r="KYN149" s="1184" t="s">
        <v>451</v>
      </c>
      <c r="KYO149" s="1732" t="s">
        <v>1379</v>
      </c>
      <c r="KYP149" s="1733"/>
      <c r="KYQ149" s="1733"/>
      <c r="KYR149" s="1733"/>
      <c r="KYS149" s="1734"/>
      <c r="KYU149" s="1647"/>
      <c r="KYV149" s="1184" t="s">
        <v>451</v>
      </c>
      <c r="KYW149" s="1732" t="s">
        <v>1379</v>
      </c>
      <c r="KYX149" s="1733"/>
      <c r="KYY149" s="1733"/>
      <c r="KYZ149" s="1733"/>
      <c r="KZA149" s="1734"/>
      <c r="KZC149" s="1647"/>
      <c r="KZD149" s="1184" t="s">
        <v>451</v>
      </c>
      <c r="KZE149" s="1732" t="s">
        <v>1379</v>
      </c>
      <c r="KZF149" s="1733"/>
      <c r="KZG149" s="1733"/>
      <c r="KZH149" s="1733"/>
      <c r="KZI149" s="1734"/>
      <c r="KZK149" s="1647"/>
      <c r="KZL149" s="1184" t="s">
        <v>451</v>
      </c>
      <c r="KZM149" s="1732" t="s">
        <v>1379</v>
      </c>
      <c r="KZN149" s="1733"/>
      <c r="KZO149" s="1733"/>
      <c r="KZP149" s="1733"/>
      <c r="KZQ149" s="1734"/>
      <c r="KZS149" s="1647"/>
      <c r="KZT149" s="1184" t="s">
        <v>451</v>
      </c>
      <c r="KZU149" s="1732" t="s">
        <v>1379</v>
      </c>
      <c r="KZV149" s="1733"/>
      <c r="KZW149" s="1733"/>
      <c r="KZX149" s="1733"/>
      <c r="KZY149" s="1734"/>
      <c r="LAA149" s="1647"/>
      <c r="LAB149" s="1184" t="s">
        <v>451</v>
      </c>
      <c r="LAC149" s="1732" t="s">
        <v>1379</v>
      </c>
      <c r="LAD149" s="1733"/>
      <c r="LAE149" s="1733"/>
      <c r="LAF149" s="1733"/>
      <c r="LAG149" s="1734"/>
      <c r="LAI149" s="1647"/>
      <c r="LAJ149" s="1184" t="s">
        <v>451</v>
      </c>
      <c r="LAK149" s="1732" t="s">
        <v>1379</v>
      </c>
      <c r="LAL149" s="1733"/>
      <c r="LAM149" s="1733"/>
      <c r="LAN149" s="1733"/>
      <c r="LAO149" s="1734"/>
      <c r="LAQ149" s="1647"/>
      <c r="LAR149" s="1184" t="s">
        <v>451</v>
      </c>
      <c r="LAS149" s="1732" t="s">
        <v>1379</v>
      </c>
      <c r="LAT149" s="1733"/>
      <c r="LAU149" s="1733"/>
      <c r="LAV149" s="1733"/>
      <c r="LAW149" s="1734"/>
      <c r="LAY149" s="1647"/>
      <c r="LAZ149" s="1184" t="s">
        <v>451</v>
      </c>
      <c r="LBA149" s="1732" t="s">
        <v>1379</v>
      </c>
      <c r="LBB149" s="1733"/>
      <c r="LBC149" s="1733"/>
      <c r="LBD149" s="1733"/>
      <c r="LBE149" s="1734"/>
      <c r="LBG149" s="1647"/>
      <c r="LBH149" s="1184" t="s">
        <v>451</v>
      </c>
      <c r="LBI149" s="1732" t="s">
        <v>1379</v>
      </c>
      <c r="LBJ149" s="1733"/>
      <c r="LBK149" s="1733"/>
      <c r="LBL149" s="1733"/>
      <c r="LBM149" s="1734"/>
      <c r="LBO149" s="1647"/>
      <c r="LBP149" s="1184" t="s">
        <v>451</v>
      </c>
      <c r="LBQ149" s="1732" t="s">
        <v>1379</v>
      </c>
      <c r="LBR149" s="1733"/>
      <c r="LBS149" s="1733"/>
      <c r="LBT149" s="1733"/>
      <c r="LBU149" s="1734"/>
      <c r="LBW149" s="1647"/>
      <c r="LBX149" s="1184" t="s">
        <v>451</v>
      </c>
      <c r="LBY149" s="1732" t="s">
        <v>1379</v>
      </c>
      <c r="LBZ149" s="1733"/>
      <c r="LCA149" s="1733"/>
      <c r="LCB149" s="1733"/>
      <c r="LCC149" s="1734"/>
      <c r="LCE149" s="1647"/>
      <c r="LCF149" s="1184" t="s">
        <v>451</v>
      </c>
      <c r="LCG149" s="1732" t="s">
        <v>1379</v>
      </c>
      <c r="LCH149" s="1733"/>
      <c r="LCI149" s="1733"/>
      <c r="LCJ149" s="1733"/>
      <c r="LCK149" s="1734"/>
      <c r="LCM149" s="1647"/>
      <c r="LCN149" s="1184" t="s">
        <v>451</v>
      </c>
      <c r="LCO149" s="1732" t="s">
        <v>1379</v>
      </c>
      <c r="LCP149" s="1733"/>
      <c r="LCQ149" s="1733"/>
      <c r="LCR149" s="1733"/>
      <c r="LCS149" s="1734"/>
      <c r="LCU149" s="1647"/>
      <c r="LCV149" s="1184" t="s">
        <v>451</v>
      </c>
      <c r="LCW149" s="1732" t="s">
        <v>1379</v>
      </c>
      <c r="LCX149" s="1733"/>
      <c r="LCY149" s="1733"/>
      <c r="LCZ149" s="1733"/>
      <c r="LDA149" s="1734"/>
      <c r="LDC149" s="1647"/>
      <c r="LDD149" s="1184" t="s">
        <v>451</v>
      </c>
      <c r="LDE149" s="1732" t="s">
        <v>1379</v>
      </c>
      <c r="LDF149" s="1733"/>
      <c r="LDG149" s="1733"/>
      <c r="LDH149" s="1733"/>
      <c r="LDI149" s="1734"/>
      <c r="LDK149" s="1647"/>
      <c r="LDL149" s="1184" t="s">
        <v>451</v>
      </c>
      <c r="LDM149" s="1732" t="s">
        <v>1379</v>
      </c>
      <c r="LDN149" s="1733"/>
      <c r="LDO149" s="1733"/>
      <c r="LDP149" s="1733"/>
      <c r="LDQ149" s="1734"/>
      <c r="LDS149" s="1647"/>
      <c r="LDT149" s="1184" t="s">
        <v>451</v>
      </c>
      <c r="LDU149" s="1732" t="s">
        <v>1379</v>
      </c>
      <c r="LDV149" s="1733"/>
      <c r="LDW149" s="1733"/>
      <c r="LDX149" s="1733"/>
      <c r="LDY149" s="1734"/>
      <c r="LEA149" s="1647"/>
      <c r="LEB149" s="1184" t="s">
        <v>451</v>
      </c>
      <c r="LEC149" s="1732" t="s">
        <v>1379</v>
      </c>
      <c r="LED149" s="1733"/>
      <c r="LEE149" s="1733"/>
      <c r="LEF149" s="1733"/>
      <c r="LEG149" s="1734"/>
      <c r="LEI149" s="1647"/>
      <c r="LEJ149" s="1184" t="s">
        <v>451</v>
      </c>
      <c r="LEK149" s="1732" t="s">
        <v>1379</v>
      </c>
      <c r="LEL149" s="1733"/>
      <c r="LEM149" s="1733"/>
      <c r="LEN149" s="1733"/>
      <c r="LEO149" s="1734"/>
      <c r="LEQ149" s="1647"/>
      <c r="LER149" s="1184" t="s">
        <v>451</v>
      </c>
      <c r="LES149" s="1732" t="s">
        <v>1379</v>
      </c>
      <c r="LET149" s="1733"/>
      <c r="LEU149" s="1733"/>
      <c r="LEV149" s="1733"/>
      <c r="LEW149" s="1734"/>
      <c r="LEY149" s="1647"/>
      <c r="LEZ149" s="1184" t="s">
        <v>451</v>
      </c>
      <c r="LFA149" s="1732" t="s">
        <v>1379</v>
      </c>
      <c r="LFB149" s="1733"/>
      <c r="LFC149" s="1733"/>
      <c r="LFD149" s="1733"/>
      <c r="LFE149" s="1734"/>
      <c r="LFG149" s="1647"/>
      <c r="LFH149" s="1184" t="s">
        <v>451</v>
      </c>
      <c r="LFI149" s="1732" t="s">
        <v>1379</v>
      </c>
      <c r="LFJ149" s="1733"/>
      <c r="LFK149" s="1733"/>
      <c r="LFL149" s="1733"/>
      <c r="LFM149" s="1734"/>
      <c r="LFO149" s="1647"/>
      <c r="LFP149" s="1184" t="s">
        <v>451</v>
      </c>
      <c r="LFQ149" s="1732" t="s">
        <v>1379</v>
      </c>
      <c r="LFR149" s="1733"/>
      <c r="LFS149" s="1733"/>
      <c r="LFT149" s="1733"/>
      <c r="LFU149" s="1734"/>
      <c r="LFW149" s="1647"/>
      <c r="LFX149" s="1184" t="s">
        <v>451</v>
      </c>
      <c r="LFY149" s="1732" t="s">
        <v>1379</v>
      </c>
      <c r="LFZ149" s="1733"/>
      <c r="LGA149" s="1733"/>
      <c r="LGB149" s="1733"/>
      <c r="LGC149" s="1734"/>
      <c r="LGE149" s="1647"/>
      <c r="LGF149" s="1184" t="s">
        <v>451</v>
      </c>
      <c r="LGG149" s="1732" t="s">
        <v>1379</v>
      </c>
      <c r="LGH149" s="1733"/>
      <c r="LGI149" s="1733"/>
      <c r="LGJ149" s="1733"/>
      <c r="LGK149" s="1734"/>
      <c r="LGM149" s="1647"/>
      <c r="LGN149" s="1184" t="s">
        <v>451</v>
      </c>
      <c r="LGO149" s="1732" t="s">
        <v>1379</v>
      </c>
      <c r="LGP149" s="1733"/>
      <c r="LGQ149" s="1733"/>
      <c r="LGR149" s="1733"/>
      <c r="LGS149" s="1734"/>
      <c r="LGU149" s="1647"/>
      <c r="LGV149" s="1184" t="s">
        <v>451</v>
      </c>
      <c r="LGW149" s="1732" t="s">
        <v>1379</v>
      </c>
      <c r="LGX149" s="1733"/>
      <c r="LGY149" s="1733"/>
      <c r="LGZ149" s="1733"/>
      <c r="LHA149" s="1734"/>
      <c r="LHC149" s="1647"/>
      <c r="LHD149" s="1184" t="s">
        <v>451</v>
      </c>
      <c r="LHE149" s="1732" t="s">
        <v>1379</v>
      </c>
      <c r="LHF149" s="1733"/>
      <c r="LHG149" s="1733"/>
      <c r="LHH149" s="1733"/>
      <c r="LHI149" s="1734"/>
      <c r="LHK149" s="1647"/>
      <c r="LHL149" s="1184" t="s">
        <v>451</v>
      </c>
      <c r="LHM149" s="1732" t="s">
        <v>1379</v>
      </c>
      <c r="LHN149" s="1733"/>
      <c r="LHO149" s="1733"/>
      <c r="LHP149" s="1733"/>
      <c r="LHQ149" s="1734"/>
      <c r="LHS149" s="1647"/>
      <c r="LHT149" s="1184" t="s">
        <v>451</v>
      </c>
      <c r="LHU149" s="1732" t="s">
        <v>1379</v>
      </c>
      <c r="LHV149" s="1733"/>
      <c r="LHW149" s="1733"/>
      <c r="LHX149" s="1733"/>
      <c r="LHY149" s="1734"/>
      <c r="LIA149" s="1647"/>
      <c r="LIB149" s="1184" t="s">
        <v>451</v>
      </c>
      <c r="LIC149" s="1732" t="s">
        <v>1379</v>
      </c>
      <c r="LID149" s="1733"/>
      <c r="LIE149" s="1733"/>
      <c r="LIF149" s="1733"/>
      <c r="LIG149" s="1734"/>
      <c r="LII149" s="1647"/>
      <c r="LIJ149" s="1184" t="s">
        <v>451</v>
      </c>
      <c r="LIK149" s="1732" t="s">
        <v>1379</v>
      </c>
      <c r="LIL149" s="1733"/>
      <c r="LIM149" s="1733"/>
      <c r="LIN149" s="1733"/>
      <c r="LIO149" s="1734"/>
      <c r="LIQ149" s="1647"/>
      <c r="LIR149" s="1184" t="s">
        <v>451</v>
      </c>
      <c r="LIS149" s="1732" t="s">
        <v>1379</v>
      </c>
      <c r="LIT149" s="1733"/>
      <c r="LIU149" s="1733"/>
      <c r="LIV149" s="1733"/>
      <c r="LIW149" s="1734"/>
      <c r="LIY149" s="1647"/>
      <c r="LIZ149" s="1184" t="s">
        <v>451</v>
      </c>
      <c r="LJA149" s="1732" t="s">
        <v>1379</v>
      </c>
      <c r="LJB149" s="1733"/>
      <c r="LJC149" s="1733"/>
      <c r="LJD149" s="1733"/>
      <c r="LJE149" s="1734"/>
      <c r="LJG149" s="1647"/>
      <c r="LJH149" s="1184" t="s">
        <v>451</v>
      </c>
      <c r="LJI149" s="1732" t="s">
        <v>1379</v>
      </c>
      <c r="LJJ149" s="1733"/>
      <c r="LJK149" s="1733"/>
      <c r="LJL149" s="1733"/>
      <c r="LJM149" s="1734"/>
      <c r="LJO149" s="1647"/>
      <c r="LJP149" s="1184" t="s">
        <v>451</v>
      </c>
      <c r="LJQ149" s="1732" t="s">
        <v>1379</v>
      </c>
      <c r="LJR149" s="1733"/>
      <c r="LJS149" s="1733"/>
      <c r="LJT149" s="1733"/>
      <c r="LJU149" s="1734"/>
      <c r="LJW149" s="1647"/>
      <c r="LJX149" s="1184" t="s">
        <v>451</v>
      </c>
      <c r="LJY149" s="1732" t="s">
        <v>1379</v>
      </c>
      <c r="LJZ149" s="1733"/>
      <c r="LKA149" s="1733"/>
      <c r="LKB149" s="1733"/>
      <c r="LKC149" s="1734"/>
      <c r="LKE149" s="1647"/>
      <c r="LKF149" s="1184" t="s">
        <v>451</v>
      </c>
      <c r="LKG149" s="1732" t="s">
        <v>1379</v>
      </c>
      <c r="LKH149" s="1733"/>
      <c r="LKI149" s="1733"/>
      <c r="LKJ149" s="1733"/>
      <c r="LKK149" s="1734"/>
      <c r="LKM149" s="1647"/>
      <c r="LKN149" s="1184" t="s">
        <v>451</v>
      </c>
      <c r="LKO149" s="1732" t="s">
        <v>1379</v>
      </c>
      <c r="LKP149" s="1733"/>
      <c r="LKQ149" s="1733"/>
      <c r="LKR149" s="1733"/>
      <c r="LKS149" s="1734"/>
      <c r="LKU149" s="1647"/>
      <c r="LKV149" s="1184" t="s">
        <v>451</v>
      </c>
      <c r="LKW149" s="1732" t="s">
        <v>1379</v>
      </c>
      <c r="LKX149" s="1733"/>
      <c r="LKY149" s="1733"/>
      <c r="LKZ149" s="1733"/>
      <c r="LLA149" s="1734"/>
      <c r="LLC149" s="1647"/>
      <c r="LLD149" s="1184" t="s">
        <v>451</v>
      </c>
      <c r="LLE149" s="1732" t="s">
        <v>1379</v>
      </c>
      <c r="LLF149" s="1733"/>
      <c r="LLG149" s="1733"/>
      <c r="LLH149" s="1733"/>
      <c r="LLI149" s="1734"/>
      <c r="LLK149" s="1647"/>
      <c r="LLL149" s="1184" t="s">
        <v>451</v>
      </c>
      <c r="LLM149" s="1732" t="s">
        <v>1379</v>
      </c>
      <c r="LLN149" s="1733"/>
      <c r="LLO149" s="1733"/>
      <c r="LLP149" s="1733"/>
      <c r="LLQ149" s="1734"/>
      <c r="LLS149" s="1647"/>
      <c r="LLT149" s="1184" t="s">
        <v>451</v>
      </c>
      <c r="LLU149" s="1732" t="s">
        <v>1379</v>
      </c>
      <c r="LLV149" s="1733"/>
      <c r="LLW149" s="1733"/>
      <c r="LLX149" s="1733"/>
      <c r="LLY149" s="1734"/>
      <c r="LMA149" s="1647"/>
      <c r="LMB149" s="1184" t="s">
        <v>451</v>
      </c>
      <c r="LMC149" s="1732" t="s">
        <v>1379</v>
      </c>
      <c r="LMD149" s="1733"/>
      <c r="LME149" s="1733"/>
      <c r="LMF149" s="1733"/>
      <c r="LMG149" s="1734"/>
      <c r="LMI149" s="1647"/>
      <c r="LMJ149" s="1184" t="s">
        <v>451</v>
      </c>
      <c r="LMK149" s="1732" t="s">
        <v>1379</v>
      </c>
      <c r="LML149" s="1733"/>
      <c r="LMM149" s="1733"/>
      <c r="LMN149" s="1733"/>
      <c r="LMO149" s="1734"/>
      <c r="LMQ149" s="1647"/>
      <c r="LMR149" s="1184" t="s">
        <v>451</v>
      </c>
      <c r="LMS149" s="1732" t="s">
        <v>1379</v>
      </c>
      <c r="LMT149" s="1733"/>
      <c r="LMU149" s="1733"/>
      <c r="LMV149" s="1733"/>
      <c r="LMW149" s="1734"/>
      <c r="LMY149" s="1647"/>
      <c r="LMZ149" s="1184" t="s">
        <v>451</v>
      </c>
      <c r="LNA149" s="1732" t="s">
        <v>1379</v>
      </c>
      <c r="LNB149" s="1733"/>
      <c r="LNC149" s="1733"/>
      <c r="LND149" s="1733"/>
      <c r="LNE149" s="1734"/>
      <c r="LNG149" s="1647"/>
      <c r="LNH149" s="1184" t="s">
        <v>451</v>
      </c>
      <c r="LNI149" s="1732" t="s">
        <v>1379</v>
      </c>
      <c r="LNJ149" s="1733"/>
      <c r="LNK149" s="1733"/>
      <c r="LNL149" s="1733"/>
      <c r="LNM149" s="1734"/>
      <c r="LNO149" s="1647"/>
      <c r="LNP149" s="1184" t="s">
        <v>451</v>
      </c>
      <c r="LNQ149" s="1732" t="s">
        <v>1379</v>
      </c>
      <c r="LNR149" s="1733"/>
      <c r="LNS149" s="1733"/>
      <c r="LNT149" s="1733"/>
      <c r="LNU149" s="1734"/>
      <c r="LNW149" s="1647"/>
      <c r="LNX149" s="1184" t="s">
        <v>451</v>
      </c>
      <c r="LNY149" s="1732" t="s">
        <v>1379</v>
      </c>
      <c r="LNZ149" s="1733"/>
      <c r="LOA149" s="1733"/>
      <c r="LOB149" s="1733"/>
      <c r="LOC149" s="1734"/>
      <c r="LOE149" s="1647"/>
      <c r="LOF149" s="1184" t="s">
        <v>451</v>
      </c>
      <c r="LOG149" s="1732" t="s">
        <v>1379</v>
      </c>
      <c r="LOH149" s="1733"/>
      <c r="LOI149" s="1733"/>
      <c r="LOJ149" s="1733"/>
      <c r="LOK149" s="1734"/>
      <c r="LOM149" s="1647"/>
      <c r="LON149" s="1184" t="s">
        <v>451</v>
      </c>
      <c r="LOO149" s="1732" t="s">
        <v>1379</v>
      </c>
      <c r="LOP149" s="1733"/>
      <c r="LOQ149" s="1733"/>
      <c r="LOR149" s="1733"/>
      <c r="LOS149" s="1734"/>
      <c r="LOU149" s="1647"/>
      <c r="LOV149" s="1184" t="s">
        <v>451</v>
      </c>
      <c r="LOW149" s="1732" t="s">
        <v>1379</v>
      </c>
      <c r="LOX149" s="1733"/>
      <c r="LOY149" s="1733"/>
      <c r="LOZ149" s="1733"/>
      <c r="LPA149" s="1734"/>
      <c r="LPC149" s="1647"/>
      <c r="LPD149" s="1184" t="s">
        <v>451</v>
      </c>
      <c r="LPE149" s="1732" t="s">
        <v>1379</v>
      </c>
      <c r="LPF149" s="1733"/>
      <c r="LPG149" s="1733"/>
      <c r="LPH149" s="1733"/>
      <c r="LPI149" s="1734"/>
      <c r="LPK149" s="1647"/>
      <c r="LPL149" s="1184" t="s">
        <v>451</v>
      </c>
      <c r="LPM149" s="1732" t="s">
        <v>1379</v>
      </c>
      <c r="LPN149" s="1733"/>
      <c r="LPO149" s="1733"/>
      <c r="LPP149" s="1733"/>
      <c r="LPQ149" s="1734"/>
      <c r="LPS149" s="1647"/>
      <c r="LPT149" s="1184" t="s">
        <v>451</v>
      </c>
      <c r="LPU149" s="1732" t="s">
        <v>1379</v>
      </c>
      <c r="LPV149" s="1733"/>
      <c r="LPW149" s="1733"/>
      <c r="LPX149" s="1733"/>
      <c r="LPY149" s="1734"/>
      <c r="LQA149" s="1647"/>
      <c r="LQB149" s="1184" t="s">
        <v>451</v>
      </c>
      <c r="LQC149" s="1732" t="s">
        <v>1379</v>
      </c>
      <c r="LQD149" s="1733"/>
      <c r="LQE149" s="1733"/>
      <c r="LQF149" s="1733"/>
      <c r="LQG149" s="1734"/>
      <c r="LQI149" s="1647"/>
      <c r="LQJ149" s="1184" t="s">
        <v>451</v>
      </c>
      <c r="LQK149" s="1732" t="s">
        <v>1379</v>
      </c>
      <c r="LQL149" s="1733"/>
      <c r="LQM149" s="1733"/>
      <c r="LQN149" s="1733"/>
      <c r="LQO149" s="1734"/>
      <c r="LQQ149" s="1647"/>
      <c r="LQR149" s="1184" t="s">
        <v>451</v>
      </c>
      <c r="LQS149" s="1732" t="s">
        <v>1379</v>
      </c>
      <c r="LQT149" s="1733"/>
      <c r="LQU149" s="1733"/>
      <c r="LQV149" s="1733"/>
      <c r="LQW149" s="1734"/>
      <c r="LQY149" s="1647"/>
      <c r="LQZ149" s="1184" t="s">
        <v>451</v>
      </c>
      <c r="LRA149" s="1732" t="s">
        <v>1379</v>
      </c>
      <c r="LRB149" s="1733"/>
      <c r="LRC149" s="1733"/>
      <c r="LRD149" s="1733"/>
      <c r="LRE149" s="1734"/>
      <c r="LRG149" s="1647"/>
      <c r="LRH149" s="1184" t="s">
        <v>451</v>
      </c>
      <c r="LRI149" s="1732" t="s">
        <v>1379</v>
      </c>
      <c r="LRJ149" s="1733"/>
      <c r="LRK149" s="1733"/>
      <c r="LRL149" s="1733"/>
      <c r="LRM149" s="1734"/>
      <c r="LRO149" s="1647"/>
      <c r="LRP149" s="1184" t="s">
        <v>451</v>
      </c>
      <c r="LRQ149" s="1732" t="s">
        <v>1379</v>
      </c>
      <c r="LRR149" s="1733"/>
      <c r="LRS149" s="1733"/>
      <c r="LRT149" s="1733"/>
      <c r="LRU149" s="1734"/>
      <c r="LRW149" s="1647"/>
      <c r="LRX149" s="1184" t="s">
        <v>451</v>
      </c>
      <c r="LRY149" s="1732" t="s">
        <v>1379</v>
      </c>
      <c r="LRZ149" s="1733"/>
      <c r="LSA149" s="1733"/>
      <c r="LSB149" s="1733"/>
      <c r="LSC149" s="1734"/>
      <c r="LSE149" s="1647"/>
      <c r="LSF149" s="1184" t="s">
        <v>451</v>
      </c>
      <c r="LSG149" s="1732" t="s">
        <v>1379</v>
      </c>
      <c r="LSH149" s="1733"/>
      <c r="LSI149" s="1733"/>
      <c r="LSJ149" s="1733"/>
      <c r="LSK149" s="1734"/>
      <c r="LSM149" s="1647"/>
      <c r="LSN149" s="1184" t="s">
        <v>451</v>
      </c>
      <c r="LSO149" s="1732" t="s">
        <v>1379</v>
      </c>
      <c r="LSP149" s="1733"/>
      <c r="LSQ149" s="1733"/>
      <c r="LSR149" s="1733"/>
      <c r="LSS149" s="1734"/>
      <c r="LSU149" s="1647"/>
      <c r="LSV149" s="1184" t="s">
        <v>451</v>
      </c>
      <c r="LSW149" s="1732" t="s">
        <v>1379</v>
      </c>
      <c r="LSX149" s="1733"/>
      <c r="LSY149" s="1733"/>
      <c r="LSZ149" s="1733"/>
      <c r="LTA149" s="1734"/>
      <c r="LTC149" s="1647"/>
      <c r="LTD149" s="1184" t="s">
        <v>451</v>
      </c>
      <c r="LTE149" s="1732" t="s">
        <v>1379</v>
      </c>
      <c r="LTF149" s="1733"/>
      <c r="LTG149" s="1733"/>
      <c r="LTH149" s="1733"/>
      <c r="LTI149" s="1734"/>
      <c r="LTK149" s="1647"/>
      <c r="LTL149" s="1184" t="s">
        <v>451</v>
      </c>
      <c r="LTM149" s="1732" t="s">
        <v>1379</v>
      </c>
      <c r="LTN149" s="1733"/>
      <c r="LTO149" s="1733"/>
      <c r="LTP149" s="1733"/>
      <c r="LTQ149" s="1734"/>
      <c r="LTS149" s="1647"/>
      <c r="LTT149" s="1184" t="s">
        <v>451</v>
      </c>
      <c r="LTU149" s="1732" t="s">
        <v>1379</v>
      </c>
      <c r="LTV149" s="1733"/>
      <c r="LTW149" s="1733"/>
      <c r="LTX149" s="1733"/>
      <c r="LTY149" s="1734"/>
      <c r="LUA149" s="1647"/>
      <c r="LUB149" s="1184" t="s">
        <v>451</v>
      </c>
      <c r="LUC149" s="1732" t="s">
        <v>1379</v>
      </c>
      <c r="LUD149" s="1733"/>
      <c r="LUE149" s="1733"/>
      <c r="LUF149" s="1733"/>
      <c r="LUG149" s="1734"/>
      <c r="LUI149" s="1647"/>
      <c r="LUJ149" s="1184" t="s">
        <v>451</v>
      </c>
      <c r="LUK149" s="1732" t="s">
        <v>1379</v>
      </c>
      <c r="LUL149" s="1733"/>
      <c r="LUM149" s="1733"/>
      <c r="LUN149" s="1733"/>
      <c r="LUO149" s="1734"/>
      <c r="LUQ149" s="1647"/>
      <c r="LUR149" s="1184" t="s">
        <v>451</v>
      </c>
      <c r="LUS149" s="1732" t="s">
        <v>1379</v>
      </c>
      <c r="LUT149" s="1733"/>
      <c r="LUU149" s="1733"/>
      <c r="LUV149" s="1733"/>
      <c r="LUW149" s="1734"/>
      <c r="LUY149" s="1647"/>
      <c r="LUZ149" s="1184" t="s">
        <v>451</v>
      </c>
      <c r="LVA149" s="1732" t="s">
        <v>1379</v>
      </c>
      <c r="LVB149" s="1733"/>
      <c r="LVC149" s="1733"/>
      <c r="LVD149" s="1733"/>
      <c r="LVE149" s="1734"/>
      <c r="LVG149" s="1647"/>
      <c r="LVH149" s="1184" t="s">
        <v>451</v>
      </c>
      <c r="LVI149" s="1732" t="s">
        <v>1379</v>
      </c>
      <c r="LVJ149" s="1733"/>
      <c r="LVK149" s="1733"/>
      <c r="LVL149" s="1733"/>
      <c r="LVM149" s="1734"/>
      <c r="LVO149" s="1647"/>
      <c r="LVP149" s="1184" t="s">
        <v>451</v>
      </c>
      <c r="LVQ149" s="1732" t="s">
        <v>1379</v>
      </c>
      <c r="LVR149" s="1733"/>
      <c r="LVS149" s="1733"/>
      <c r="LVT149" s="1733"/>
      <c r="LVU149" s="1734"/>
      <c r="LVW149" s="1647"/>
      <c r="LVX149" s="1184" t="s">
        <v>451</v>
      </c>
      <c r="LVY149" s="1732" t="s">
        <v>1379</v>
      </c>
      <c r="LVZ149" s="1733"/>
      <c r="LWA149" s="1733"/>
      <c r="LWB149" s="1733"/>
      <c r="LWC149" s="1734"/>
      <c r="LWE149" s="1647"/>
      <c r="LWF149" s="1184" t="s">
        <v>451</v>
      </c>
      <c r="LWG149" s="1732" t="s">
        <v>1379</v>
      </c>
      <c r="LWH149" s="1733"/>
      <c r="LWI149" s="1733"/>
      <c r="LWJ149" s="1733"/>
      <c r="LWK149" s="1734"/>
      <c r="LWM149" s="1647"/>
      <c r="LWN149" s="1184" t="s">
        <v>451</v>
      </c>
      <c r="LWO149" s="1732" t="s">
        <v>1379</v>
      </c>
      <c r="LWP149" s="1733"/>
      <c r="LWQ149" s="1733"/>
      <c r="LWR149" s="1733"/>
      <c r="LWS149" s="1734"/>
      <c r="LWU149" s="1647"/>
      <c r="LWV149" s="1184" t="s">
        <v>451</v>
      </c>
      <c r="LWW149" s="1732" t="s">
        <v>1379</v>
      </c>
      <c r="LWX149" s="1733"/>
      <c r="LWY149" s="1733"/>
      <c r="LWZ149" s="1733"/>
      <c r="LXA149" s="1734"/>
      <c r="LXC149" s="1647"/>
      <c r="LXD149" s="1184" t="s">
        <v>451</v>
      </c>
      <c r="LXE149" s="1732" t="s">
        <v>1379</v>
      </c>
      <c r="LXF149" s="1733"/>
      <c r="LXG149" s="1733"/>
      <c r="LXH149" s="1733"/>
      <c r="LXI149" s="1734"/>
      <c r="LXK149" s="1647"/>
      <c r="LXL149" s="1184" t="s">
        <v>451</v>
      </c>
      <c r="LXM149" s="1732" t="s">
        <v>1379</v>
      </c>
      <c r="LXN149" s="1733"/>
      <c r="LXO149" s="1733"/>
      <c r="LXP149" s="1733"/>
      <c r="LXQ149" s="1734"/>
      <c r="LXS149" s="1647"/>
      <c r="LXT149" s="1184" t="s">
        <v>451</v>
      </c>
      <c r="LXU149" s="1732" t="s">
        <v>1379</v>
      </c>
      <c r="LXV149" s="1733"/>
      <c r="LXW149" s="1733"/>
      <c r="LXX149" s="1733"/>
      <c r="LXY149" s="1734"/>
      <c r="LYA149" s="1647"/>
      <c r="LYB149" s="1184" t="s">
        <v>451</v>
      </c>
      <c r="LYC149" s="1732" t="s">
        <v>1379</v>
      </c>
      <c r="LYD149" s="1733"/>
      <c r="LYE149" s="1733"/>
      <c r="LYF149" s="1733"/>
      <c r="LYG149" s="1734"/>
      <c r="LYI149" s="1647"/>
      <c r="LYJ149" s="1184" t="s">
        <v>451</v>
      </c>
      <c r="LYK149" s="1732" t="s">
        <v>1379</v>
      </c>
      <c r="LYL149" s="1733"/>
      <c r="LYM149" s="1733"/>
      <c r="LYN149" s="1733"/>
      <c r="LYO149" s="1734"/>
      <c r="LYQ149" s="1647"/>
      <c r="LYR149" s="1184" t="s">
        <v>451</v>
      </c>
      <c r="LYS149" s="1732" t="s">
        <v>1379</v>
      </c>
      <c r="LYT149" s="1733"/>
      <c r="LYU149" s="1733"/>
      <c r="LYV149" s="1733"/>
      <c r="LYW149" s="1734"/>
      <c r="LYY149" s="1647"/>
      <c r="LYZ149" s="1184" t="s">
        <v>451</v>
      </c>
      <c r="LZA149" s="1732" t="s">
        <v>1379</v>
      </c>
      <c r="LZB149" s="1733"/>
      <c r="LZC149" s="1733"/>
      <c r="LZD149" s="1733"/>
      <c r="LZE149" s="1734"/>
      <c r="LZG149" s="1647"/>
      <c r="LZH149" s="1184" t="s">
        <v>451</v>
      </c>
      <c r="LZI149" s="1732" t="s">
        <v>1379</v>
      </c>
      <c r="LZJ149" s="1733"/>
      <c r="LZK149" s="1733"/>
      <c r="LZL149" s="1733"/>
      <c r="LZM149" s="1734"/>
      <c r="LZO149" s="1647"/>
      <c r="LZP149" s="1184" t="s">
        <v>451</v>
      </c>
      <c r="LZQ149" s="1732" t="s">
        <v>1379</v>
      </c>
      <c r="LZR149" s="1733"/>
      <c r="LZS149" s="1733"/>
      <c r="LZT149" s="1733"/>
      <c r="LZU149" s="1734"/>
      <c r="LZW149" s="1647"/>
      <c r="LZX149" s="1184" t="s">
        <v>451</v>
      </c>
      <c r="LZY149" s="1732" t="s">
        <v>1379</v>
      </c>
      <c r="LZZ149" s="1733"/>
      <c r="MAA149" s="1733"/>
      <c r="MAB149" s="1733"/>
      <c r="MAC149" s="1734"/>
      <c r="MAE149" s="1647"/>
      <c r="MAF149" s="1184" t="s">
        <v>451</v>
      </c>
      <c r="MAG149" s="1732" t="s">
        <v>1379</v>
      </c>
      <c r="MAH149" s="1733"/>
      <c r="MAI149" s="1733"/>
      <c r="MAJ149" s="1733"/>
      <c r="MAK149" s="1734"/>
      <c r="MAM149" s="1647"/>
      <c r="MAN149" s="1184" t="s">
        <v>451</v>
      </c>
      <c r="MAO149" s="1732" t="s">
        <v>1379</v>
      </c>
      <c r="MAP149" s="1733"/>
      <c r="MAQ149" s="1733"/>
      <c r="MAR149" s="1733"/>
      <c r="MAS149" s="1734"/>
      <c r="MAU149" s="1647"/>
      <c r="MAV149" s="1184" t="s">
        <v>451</v>
      </c>
      <c r="MAW149" s="1732" t="s">
        <v>1379</v>
      </c>
      <c r="MAX149" s="1733"/>
      <c r="MAY149" s="1733"/>
      <c r="MAZ149" s="1733"/>
      <c r="MBA149" s="1734"/>
      <c r="MBC149" s="1647"/>
      <c r="MBD149" s="1184" t="s">
        <v>451</v>
      </c>
      <c r="MBE149" s="1732" t="s">
        <v>1379</v>
      </c>
      <c r="MBF149" s="1733"/>
      <c r="MBG149" s="1733"/>
      <c r="MBH149" s="1733"/>
      <c r="MBI149" s="1734"/>
      <c r="MBK149" s="1647"/>
      <c r="MBL149" s="1184" t="s">
        <v>451</v>
      </c>
      <c r="MBM149" s="1732" t="s">
        <v>1379</v>
      </c>
      <c r="MBN149" s="1733"/>
      <c r="MBO149" s="1733"/>
      <c r="MBP149" s="1733"/>
      <c r="MBQ149" s="1734"/>
      <c r="MBS149" s="1647"/>
      <c r="MBT149" s="1184" t="s">
        <v>451</v>
      </c>
      <c r="MBU149" s="1732" t="s">
        <v>1379</v>
      </c>
      <c r="MBV149" s="1733"/>
      <c r="MBW149" s="1733"/>
      <c r="MBX149" s="1733"/>
      <c r="MBY149" s="1734"/>
      <c r="MCA149" s="1647"/>
      <c r="MCB149" s="1184" t="s">
        <v>451</v>
      </c>
      <c r="MCC149" s="1732" t="s">
        <v>1379</v>
      </c>
      <c r="MCD149" s="1733"/>
      <c r="MCE149" s="1733"/>
      <c r="MCF149" s="1733"/>
      <c r="MCG149" s="1734"/>
      <c r="MCI149" s="1647"/>
      <c r="MCJ149" s="1184" t="s">
        <v>451</v>
      </c>
      <c r="MCK149" s="1732" t="s">
        <v>1379</v>
      </c>
      <c r="MCL149" s="1733"/>
      <c r="MCM149" s="1733"/>
      <c r="MCN149" s="1733"/>
      <c r="MCO149" s="1734"/>
      <c r="MCQ149" s="1647"/>
      <c r="MCR149" s="1184" t="s">
        <v>451</v>
      </c>
      <c r="MCS149" s="1732" t="s">
        <v>1379</v>
      </c>
      <c r="MCT149" s="1733"/>
      <c r="MCU149" s="1733"/>
      <c r="MCV149" s="1733"/>
      <c r="MCW149" s="1734"/>
      <c r="MCY149" s="1647"/>
      <c r="MCZ149" s="1184" t="s">
        <v>451</v>
      </c>
      <c r="MDA149" s="1732" t="s">
        <v>1379</v>
      </c>
      <c r="MDB149" s="1733"/>
      <c r="MDC149" s="1733"/>
      <c r="MDD149" s="1733"/>
      <c r="MDE149" s="1734"/>
      <c r="MDG149" s="1647"/>
      <c r="MDH149" s="1184" t="s">
        <v>451</v>
      </c>
      <c r="MDI149" s="1732" t="s">
        <v>1379</v>
      </c>
      <c r="MDJ149" s="1733"/>
      <c r="MDK149" s="1733"/>
      <c r="MDL149" s="1733"/>
      <c r="MDM149" s="1734"/>
      <c r="MDO149" s="1647"/>
      <c r="MDP149" s="1184" t="s">
        <v>451</v>
      </c>
      <c r="MDQ149" s="1732" t="s">
        <v>1379</v>
      </c>
      <c r="MDR149" s="1733"/>
      <c r="MDS149" s="1733"/>
      <c r="MDT149" s="1733"/>
      <c r="MDU149" s="1734"/>
      <c r="MDW149" s="1647"/>
      <c r="MDX149" s="1184" t="s">
        <v>451</v>
      </c>
      <c r="MDY149" s="1732" t="s">
        <v>1379</v>
      </c>
      <c r="MDZ149" s="1733"/>
      <c r="MEA149" s="1733"/>
      <c r="MEB149" s="1733"/>
      <c r="MEC149" s="1734"/>
      <c r="MEE149" s="1647"/>
      <c r="MEF149" s="1184" t="s">
        <v>451</v>
      </c>
      <c r="MEG149" s="1732" t="s">
        <v>1379</v>
      </c>
      <c r="MEH149" s="1733"/>
      <c r="MEI149" s="1733"/>
      <c r="MEJ149" s="1733"/>
      <c r="MEK149" s="1734"/>
      <c r="MEM149" s="1647"/>
      <c r="MEN149" s="1184" t="s">
        <v>451</v>
      </c>
      <c r="MEO149" s="1732" t="s">
        <v>1379</v>
      </c>
      <c r="MEP149" s="1733"/>
      <c r="MEQ149" s="1733"/>
      <c r="MER149" s="1733"/>
      <c r="MES149" s="1734"/>
      <c r="MEU149" s="1647"/>
      <c r="MEV149" s="1184" t="s">
        <v>451</v>
      </c>
      <c r="MEW149" s="1732" t="s">
        <v>1379</v>
      </c>
      <c r="MEX149" s="1733"/>
      <c r="MEY149" s="1733"/>
      <c r="MEZ149" s="1733"/>
      <c r="MFA149" s="1734"/>
      <c r="MFC149" s="1647"/>
      <c r="MFD149" s="1184" t="s">
        <v>451</v>
      </c>
      <c r="MFE149" s="1732" t="s">
        <v>1379</v>
      </c>
      <c r="MFF149" s="1733"/>
      <c r="MFG149" s="1733"/>
      <c r="MFH149" s="1733"/>
      <c r="MFI149" s="1734"/>
      <c r="MFK149" s="1647"/>
      <c r="MFL149" s="1184" t="s">
        <v>451</v>
      </c>
      <c r="MFM149" s="1732" t="s">
        <v>1379</v>
      </c>
      <c r="MFN149" s="1733"/>
      <c r="MFO149" s="1733"/>
      <c r="MFP149" s="1733"/>
      <c r="MFQ149" s="1734"/>
      <c r="MFS149" s="1647"/>
      <c r="MFT149" s="1184" t="s">
        <v>451</v>
      </c>
      <c r="MFU149" s="1732" t="s">
        <v>1379</v>
      </c>
      <c r="MFV149" s="1733"/>
      <c r="MFW149" s="1733"/>
      <c r="MFX149" s="1733"/>
      <c r="MFY149" s="1734"/>
      <c r="MGA149" s="1647"/>
      <c r="MGB149" s="1184" t="s">
        <v>451</v>
      </c>
      <c r="MGC149" s="1732" t="s">
        <v>1379</v>
      </c>
      <c r="MGD149" s="1733"/>
      <c r="MGE149" s="1733"/>
      <c r="MGF149" s="1733"/>
      <c r="MGG149" s="1734"/>
      <c r="MGI149" s="1647"/>
      <c r="MGJ149" s="1184" t="s">
        <v>451</v>
      </c>
      <c r="MGK149" s="1732" t="s">
        <v>1379</v>
      </c>
      <c r="MGL149" s="1733"/>
      <c r="MGM149" s="1733"/>
      <c r="MGN149" s="1733"/>
      <c r="MGO149" s="1734"/>
      <c r="MGQ149" s="1647"/>
      <c r="MGR149" s="1184" t="s">
        <v>451</v>
      </c>
      <c r="MGS149" s="1732" t="s">
        <v>1379</v>
      </c>
      <c r="MGT149" s="1733"/>
      <c r="MGU149" s="1733"/>
      <c r="MGV149" s="1733"/>
      <c r="MGW149" s="1734"/>
      <c r="MGY149" s="1647"/>
      <c r="MGZ149" s="1184" t="s">
        <v>451</v>
      </c>
      <c r="MHA149" s="1732" t="s">
        <v>1379</v>
      </c>
      <c r="MHB149" s="1733"/>
      <c r="MHC149" s="1733"/>
      <c r="MHD149" s="1733"/>
      <c r="MHE149" s="1734"/>
      <c r="MHG149" s="1647"/>
      <c r="MHH149" s="1184" t="s">
        <v>451</v>
      </c>
      <c r="MHI149" s="1732" t="s">
        <v>1379</v>
      </c>
      <c r="MHJ149" s="1733"/>
      <c r="MHK149" s="1733"/>
      <c r="MHL149" s="1733"/>
      <c r="MHM149" s="1734"/>
      <c r="MHO149" s="1647"/>
      <c r="MHP149" s="1184" t="s">
        <v>451</v>
      </c>
      <c r="MHQ149" s="1732" t="s">
        <v>1379</v>
      </c>
      <c r="MHR149" s="1733"/>
      <c r="MHS149" s="1733"/>
      <c r="MHT149" s="1733"/>
      <c r="MHU149" s="1734"/>
      <c r="MHW149" s="1647"/>
      <c r="MHX149" s="1184" t="s">
        <v>451</v>
      </c>
      <c r="MHY149" s="1732" t="s">
        <v>1379</v>
      </c>
      <c r="MHZ149" s="1733"/>
      <c r="MIA149" s="1733"/>
      <c r="MIB149" s="1733"/>
      <c r="MIC149" s="1734"/>
      <c r="MIE149" s="1647"/>
      <c r="MIF149" s="1184" t="s">
        <v>451</v>
      </c>
      <c r="MIG149" s="1732" t="s">
        <v>1379</v>
      </c>
      <c r="MIH149" s="1733"/>
      <c r="MII149" s="1733"/>
      <c r="MIJ149" s="1733"/>
      <c r="MIK149" s="1734"/>
      <c r="MIM149" s="1647"/>
      <c r="MIN149" s="1184" t="s">
        <v>451</v>
      </c>
      <c r="MIO149" s="1732" t="s">
        <v>1379</v>
      </c>
      <c r="MIP149" s="1733"/>
      <c r="MIQ149" s="1733"/>
      <c r="MIR149" s="1733"/>
      <c r="MIS149" s="1734"/>
      <c r="MIU149" s="1647"/>
      <c r="MIV149" s="1184" t="s">
        <v>451</v>
      </c>
      <c r="MIW149" s="1732" t="s">
        <v>1379</v>
      </c>
      <c r="MIX149" s="1733"/>
      <c r="MIY149" s="1733"/>
      <c r="MIZ149" s="1733"/>
      <c r="MJA149" s="1734"/>
      <c r="MJC149" s="1647"/>
      <c r="MJD149" s="1184" t="s">
        <v>451</v>
      </c>
      <c r="MJE149" s="1732" t="s">
        <v>1379</v>
      </c>
      <c r="MJF149" s="1733"/>
      <c r="MJG149" s="1733"/>
      <c r="MJH149" s="1733"/>
      <c r="MJI149" s="1734"/>
      <c r="MJK149" s="1647"/>
      <c r="MJL149" s="1184" t="s">
        <v>451</v>
      </c>
      <c r="MJM149" s="1732" t="s">
        <v>1379</v>
      </c>
      <c r="MJN149" s="1733"/>
      <c r="MJO149" s="1733"/>
      <c r="MJP149" s="1733"/>
      <c r="MJQ149" s="1734"/>
      <c r="MJS149" s="1647"/>
      <c r="MJT149" s="1184" t="s">
        <v>451</v>
      </c>
      <c r="MJU149" s="1732" t="s">
        <v>1379</v>
      </c>
      <c r="MJV149" s="1733"/>
      <c r="MJW149" s="1733"/>
      <c r="MJX149" s="1733"/>
      <c r="MJY149" s="1734"/>
      <c r="MKA149" s="1647"/>
      <c r="MKB149" s="1184" t="s">
        <v>451</v>
      </c>
      <c r="MKC149" s="1732" t="s">
        <v>1379</v>
      </c>
      <c r="MKD149" s="1733"/>
      <c r="MKE149" s="1733"/>
      <c r="MKF149" s="1733"/>
      <c r="MKG149" s="1734"/>
      <c r="MKI149" s="1647"/>
      <c r="MKJ149" s="1184" t="s">
        <v>451</v>
      </c>
      <c r="MKK149" s="1732" t="s">
        <v>1379</v>
      </c>
      <c r="MKL149" s="1733"/>
      <c r="MKM149" s="1733"/>
      <c r="MKN149" s="1733"/>
      <c r="MKO149" s="1734"/>
      <c r="MKQ149" s="1647"/>
      <c r="MKR149" s="1184" t="s">
        <v>451</v>
      </c>
      <c r="MKS149" s="1732" t="s">
        <v>1379</v>
      </c>
      <c r="MKT149" s="1733"/>
      <c r="MKU149" s="1733"/>
      <c r="MKV149" s="1733"/>
      <c r="MKW149" s="1734"/>
      <c r="MKY149" s="1647"/>
      <c r="MKZ149" s="1184" t="s">
        <v>451</v>
      </c>
      <c r="MLA149" s="1732" t="s">
        <v>1379</v>
      </c>
      <c r="MLB149" s="1733"/>
      <c r="MLC149" s="1733"/>
      <c r="MLD149" s="1733"/>
      <c r="MLE149" s="1734"/>
      <c r="MLG149" s="1647"/>
      <c r="MLH149" s="1184" t="s">
        <v>451</v>
      </c>
      <c r="MLI149" s="1732" t="s">
        <v>1379</v>
      </c>
      <c r="MLJ149" s="1733"/>
      <c r="MLK149" s="1733"/>
      <c r="MLL149" s="1733"/>
      <c r="MLM149" s="1734"/>
      <c r="MLO149" s="1647"/>
      <c r="MLP149" s="1184" t="s">
        <v>451</v>
      </c>
      <c r="MLQ149" s="1732" t="s">
        <v>1379</v>
      </c>
      <c r="MLR149" s="1733"/>
      <c r="MLS149" s="1733"/>
      <c r="MLT149" s="1733"/>
      <c r="MLU149" s="1734"/>
      <c r="MLW149" s="1647"/>
      <c r="MLX149" s="1184" t="s">
        <v>451</v>
      </c>
      <c r="MLY149" s="1732" t="s">
        <v>1379</v>
      </c>
      <c r="MLZ149" s="1733"/>
      <c r="MMA149" s="1733"/>
      <c r="MMB149" s="1733"/>
      <c r="MMC149" s="1734"/>
      <c r="MME149" s="1647"/>
      <c r="MMF149" s="1184" t="s">
        <v>451</v>
      </c>
      <c r="MMG149" s="1732" t="s">
        <v>1379</v>
      </c>
      <c r="MMH149" s="1733"/>
      <c r="MMI149" s="1733"/>
      <c r="MMJ149" s="1733"/>
      <c r="MMK149" s="1734"/>
      <c r="MMM149" s="1647"/>
      <c r="MMN149" s="1184" t="s">
        <v>451</v>
      </c>
      <c r="MMO149" s="1732" t="s">
        <v>1379</v>
      </c>
      <c r="MMP149" s="1733"/>
      <c r="MMQ149" s="1733"/>
      <c r="MMR149" s="1733"/>
      <c r="MMS149" s="1734"/>
      <c r="MMU149" s="1647"/>
      <c r="MMV149" s="1184" t="s">
        <v>451</v>
      </c>
      <c r="MMW149" s="1732" t="s">
        <v>1379</v>
      </c>
      <c r="MMX149" s="1733"/>
      <c r="MMY149" s="1733"/>
      <c r="MMZ149" s="1733"/>
      <c r="MNA149" s="1734"/>
      <c r="MNC149" s="1647"/>
      <c r="MND149" s="1184" t="s">
        <v>451</v>
      </c>
      <c r="MNE149" s="1732" t="s">
        <v>1379</v>
      </c>
      <c r="MNF149" s="1733"/>
      <c r="MNG149" s="1733"/>
      <c r="MNH149" s="1733"/>
      <c r="MNI149" s="1734"/>
      <c r="MNK149" s="1647"/>
      <c r="MNL149" s="1184" t="s">
        <v>451</v>
      </c>
      <c r="MNM149" s="1732" t="s">
        <v>1379</v>
      </c>
      <c r="MNN149" s="1733"/>
      <c r="MNO149" s="1733"/>
      <c r="MNP149" s="1733"/>
      <c r="MNQ149" s="1734"/>
      <c r="MNS149" s="1647"/>
      <c r="MNT149" s="1184" t="s">
        <v>451</v>
      </c>
      <c r="MNU149" s="1732" t="s">
        <v>1379</v>
      </c>
      <c r="MNV149" s="1733"/>
      <c r="MNW149" s="1733"/>
      <c r="MNX149" s="1733"/>
      <c r="MNY149" s="1734"/>
      <c r="MOA149" s="1647"/>
      <c r="MOB149" s="1184" t="s">
        <v>451</v>
      </c>
      <c r="MOC149" s="1732" t="s">
        <v>1379</v>
      </c>
      <c r="MOD149" s="1733"/>
      <c r="MOE149" s="1733"/>
      <c r="MOF149" s="1733"/>
      <c r="MOG149" s="1734"/>
      <c r="MOI149" s="1647"/>
      <c r="MOJ149" s="1184" t="s">
        <v>451</v>
      </c>
      <c r="MOK149" s="1732" t="s">
        <v>1379</v>
      </c>
      <c r="MOL149" s="1733"/>
      <c r="MOM149" s="1733"/>
      <c r="MON149" s="1733"/>
      <c r="MOO149" s="1734"/>
      <c r="MOQ149" s="1647"/>
      <c r="MOR149" s="1184" t="s">
        <v>451</v>
      </c>
      <c r="MOS149" s="1732" t="s">
        <v>1379</v>
      </c>
      <c r="MOT149" s="1733"/>
      <c r="MOU149" s="1733"/>
      <c r="MOV149" s="1733"/>
      <c r="MOW149" s="1734"/>
      <c r="MOY149" s="1647"/>
      <c r="MOZ149" s="1184" t="s">
        <v>451</v>
      </c>
      <c r="MPA149" s="1732" t="s">
        <v>1379</v>
      </c>
      <c r="MPB149" s="1733"/>
      <c r="MPC149" s="1733"/>
      <c r="MPD149" s="1733"/>
      <c r="MPE149" s="1734"/>
      <c r="MPG149" s="1647"/>
      <c r="MPH149" s="1184" t="s">
        <v>451</v>
      </c>
      <c r="MPI149" s="1732" t="s">
        <v>1379</v>
      </c>
      <c r="MPJ149" s="1733"/>
      <c r="MPK149" s="1733"/>
      <c r="MPL149" s="1733"/>
      <c r="MPM149" s="1734"/>
      <c r="MPO149" s="1647"/>
      <c r="MPP149" s="1184" t="s">
        <v>451</v>
      </c>
      <c r="MPQ149" s="1732" t="s">
        <v>1379</v>
      </c>
      <c r="MPR149" s="1733"/>
      <c r="MPS149" s="1733"/>
      <c r="MPT149" s="1733"/>
      <c r="MPU149" s="1734"/>
      <c r="MPW149" s="1647"/>
      <c r="MPX149" s="1184" t="s">
        <v>451</v>
      </c>
      <c r="MPY149" s="1732" t="s">
        <v>1379</v>
      </c>
      <c r="MPZ149" s="1733"/>
      <c r="MQA149" s="1733"/>
      <c r="MQB149" s="1733"/>
      <c r="MQC149" s="1734"/>
      <c r="MQE149" s="1647"/>
      <c r="MQF149" s="1184" t="s">
        <v>451</v>
      </c>
      <c r="MQG149" s="1732" t="s">
        <v>1379</v>
      </c>
      <c r="MQH149" s="1733"/>
      <c r="MQI149" s="1733"/>
      <c r="MQJ149" s="1733"/>
      <c r="MQK149" s="1734"/>
      <c r="MQM149" s="1647"/>
      <c r="MQN149" s="1184" t="s">
        <v>451</v>
      </c>
      <c r="MQO149" s="1732" t="s">
        <v>1379</v>
      </c>
      <c r="MQP149" s="1733"/>
      <c r="MQQ149" s="1733"/>
      <c r="MQR149" s="1733"/>
      <c r="MQS149" s="1734"/>
      <c r="MQU149" s="1647"/>
      <c r="MQV149" s="1184" t="s">
        <v>451</v>
      </c>
      <c r="MQW149" s="1732" t="s">
        <v>1379</v>
      </c>
      <c r="MQX149" s="1733"/>
      <c r="MQY149" s="1733"/>
      <c r="MQZ149" s="1733"/>
      <c r="MRA149" s="1734"/>
      <c r="MRC149" s="1647"/>
      <c r="MRD149" s="1184" t="s">
        <v>451</v>
      </c>
      <c r="MRE149" s="1732" t="s">
        <v>1379</v>
      </c>
      <c r="MRF149" s="1733"/>
      <c r="MRG149" s="1733"/>
      <c r="MRH149" s="1733"/>
      <c r="MRI149" s="1734"/>
      <c r="MRK149" s="1647"/>
      <c r="MRL149" s="1184" t="s">
        <v>451</v>
      </c>
      <c r="MRM149" s="1732" t="s">
        <v>1379</v>
      </c>
      <c r="MRN149" s="1733"/>
      <c r="MRO149" s="1733"/>
      <c r="MRP149" s="1733"/>
      <c r="MRQ149" s="1734"/>
      <c r="MRS149" s="1647"/>
      <c r="MRT149" s="1184" t="s">
        <v>451</v>
      </c>
      <c r="MRU149" s="1732" t="s">
        <v>1379</v>
      </c>
      <c r="MRV149" s="1733"/>
      <c r="MRW149" s="1733"/>
      <c r="MRX149" s="1733"/>
      <c r="MRY149" s="1734"/>
      <c r="MSA149" s="1647"/>
      <c r="MSB149" s="1184" t="s">
        <v>451</v>
      </c>
      <c r="MSC149" s="1732" t="s">
        <v>1379</v>
      </c>
      <c r="MSD149" s="1733"/>
      <c r="MSE149" s="1733"/>
      <c r="MSF149" s="1733"/>
      <c r="MSG149" s="1734"/>
      <c r="MSI149" s="1647"/>
      <c r="MSJ149" s="1184" t="s">
        <v>451</v>
      </c>
      <c r="MSK149" s="1732" t="s">
        <v>1379</v>
      </c>
      <c r="MSL149" s="1733"/>
      <c r="MSM149" s="1733"/>
      <c r="MSN149" s="1733"/>
      <c r="MSO149" s="1734"/>
      <c r="MSQ149" s="1647"/>
      <c r="MSR149" s="1184" t="s">
        <v>451</v>
      </c>
      <c r="MSS149" s="1732" t="s">
        <v>1379</v>
      </c>
      <c r="MST149" s="1733"/>
      <c r="MSU149" s="1733"/>
      <c r="MSV149" s="1733"/>
      <c r="MSW149" s="1734"/>
      <c r="MSY149" s="1647"/>
      <c r="MSZ149" s="1184" t="s">
        <v>451</v>
      </c>
      <c r="MTA149" s="1732" t="s">
        <v>1379</v>
      </c>
      <c r="MTB149" s="1733"/>
      <c r="MTC149" s="1733"/>
      <c r="MTD149" s="1733"/>
      <c r="MTE149" s="1734"/>
      <c r="MTG149" s="1647"/>
      <c r="MTH149" s="1184" t="s">
        <v>451</v>
      </c>
      <c r="MTI149" s="1732" t="s">
        <v>1379</v>
      </c>
      <c r="MTJ149" s="1733"/>
      <c r="MTK149" s="1733"/>
      <c r="MTL149" s="1733"/>
      <c r="MTM149" s="1734"/>
      <c r="MTO149" s="1647"/>
      <c r="MTP149" s="1184" t="s">
        <v>451</v>
      </c>
      <c r="MTQ149" s="1732" t="s">
        <v>1379</v>
      </c>
      <c r="MTR149" s="1733"/>
      <c r="MTS149" s="1733"/>
      <c r="MTT149" s="1733"/>
      <c r="MTU149" s="1734"/>
      <c r="MTW149" s="1647"/>
      <c r="MTX149" s="1184" t="s">
        <v>451</v>
      </c>
      <c r="MTY149" s="1732" t="s">
        <v>1379</v>
      </c>
      <c r="MTZ149" s="1733"/>
      <c r="MUA149" s="1733"/>
      <c r="MUB149" s="1733"/>
      <c r="MUC149" s="1734"/>
      <c r="MUE149" s="1647"/>
      <c r="MUF149" s="1184" t="s">
        <v>451</v>
      </c>
      <c r="MUG149" s="1732" t="s">
        <v>1379</v>
      </c>
      <c r="MUH149" s="1733"/>
      <c r="MUI149" s="1733"/>
      <c r="MUJ149" s="1733"/>
      <c r="MUK149" s="1734"/>
      <c r="MUM149" s="1647"/>
      <c r="MUN149" s="1184" t="s">
        <v>451</v>
      </c>
      <c r="MUO149" s="1732" t="s">
        <v>1379</v>
      </c>
      <c r="MUP149" s="1733"/>
      <c r="MUQ149" s="1733"/>
      <c r="MUR149" s="1733"/>
      <c r="MUS149" s="1734"/>
      <c r="MUU149" s="1647"/>
      <c r="MUV149" s="1184" t="s">
        <v>451</v>
      </c>
      <c r="MUW149" s="1732" t="s">
        <v>1379</v>
      </c>
      <c r="MUX149" s="1733"/>
      <c r="MUY149" s="1733"/>
      <c r="MUZ149" s="1733"/>
      <c r="MVA149" s="1734"/>
      <c r="MVC149" s="1647"/>
      <c r="MVD149" s="1184" t="s">
        <v>451</v>
      </c>
      <c r="MVE149" s="1732" t="s">
        <v>1379</v>
      </c>
      <c r="MVF149" s="1733"/>
      <c r="MVG149" s="1733"/>
      <c r="MVH149" s="1733"/>
      <c r="MVI149" s="1734"/>
      <c r="MVK149" s="1647"/>
      <c r="MVL149" s="1184" t="s">
        <v>451</v>
      </c>
      <c r="MVM149" s="1732" t="s">
        <v>1379</v>
      </c>
      <c r="MVN149" s="1733"/>
      <c r="MVO149" s="1733"/>
      <c r="MVP149" s="1733"/>
      <c r="MVQ149" s="1734"/>
      <c r="MVS149" s="1647"/>
      <c r="MVT149" s="1184" t="s">
        <v>451</v>
      </c>
      <c r="MVU149" s="1732" t="s">
        <v>1379</v>
      </c>
      <c r="MVV149" s="1733"/>
      <c r="MVW149" s="1733"/>
      <c r="MVX149" s="1733"/>
      <c r="MVY149" s="1734"/>
      <c r="MWA149" s="1647"/>
      <c r="MWB149" s="1184" t="s">
        <v>451</v>
      </c>
      <c r="MWC149" s="1732" t="s">
        <v>1379</v>
      </c>
      <c r="MWD149" s="1733"/>
      <c r="MWE149" s="1733"/>
      <c r="MWF149" s="1733"/>
      <c r="MWG149" s="1734"/>
      <c r="MWI149" s="1647"/>
      <c r="MWJ149" s="1184" t="s">
        <v>451</v>
      </c>
      <c r="MWK149" s="1732" t="s">
        <v>1379</v>
      </c>
      <c r="MWL149" s="1733"/>
      <c r="MWM149" s="1733"/>
      <c r="MWN149" s="1733"/>
      <c r="MWO149" s="1734"/>
      <c r="MWQ149" s="1647"/>
      <c r="MWR149" s="1184" t="s">
        <v>451</v>
      </c>
      <c r="MWS149" s="1732" t="s">
        <v>1379</v>
      </c>
      <c r="MWT149" s="1733"/>
      <c r="MWU149" s="1733"/>
      <c r="MWV149" s="1733"/>
      <c r="MWW149" s="1734"/>
      <c r="MWY149" s="1647"/>
      <c r="MWZ149" s="1184" t="s">
        <v>451</v>
      </c>
      <c r="MXA149" s="1732" t="s">
        <v>1379</v>
      </c>
      <c r="MXB149" s="1733"/>
      <c r="MXC149" s="1733"/>
      <c r="MXD149" s="1733"/>
      <c r="MXE149" s="1734"/>
      <c r="MXG149" s="1647"/>
      <c r="MXH149" s="1184" t="s">
        <v>451</v>
      </c>
      <c r="MXI149" s="1732" t="s">
        <v>1379</v>
      </c>
      <c r="MXJ149" s="1733"/>
      <c r="MXK149" s="1733"/>
      <c r="MXL149" s="1733"/>
      <c r="MXM149" s="1734"/>
      <c r="MXO149" s="1647"/>
      <c r="MXP149" s="1184" t="s">
        <v>451</v>
      </c>
      <c r="MXQ149" s="1732" t="s">
        <v>1379</v>
      </c>
      <c r="MXR149" s="1733"/>
      <c r="MXS149" s="1733"/>
      <c r="MXT149" s="1733"/>
      <c r="MXU149" s="1734"/>
      <c r="MXW149" s="1647"/>
      <c r="MXX149" s="1184" t="s">
        <v>451</v>
      </c>
      <c r="MXY149" s="1732" t="s">
        <v>1379</v>
      </c>
      <c r="MXZ149" s="1733"/>
      <c r="MYA149" s="1733"/>
      <c r="MYB149" s="1733"/>
      <c r="MYC149" s="1734"/>
      <c r="MYE149" s="1647"/>
      <c r="MYF149" s="1184" t="s">
        <v>451</v>
      </c>
      <c r="MYG149" s="1732" t="s">
        <v>1379</v>
      </c>
      <c r="MYH149" s="1733"/>
      <c r="MYI149" s="1733"/>
      <c r="MYJ149" s="1733"/>
      <c r="MYK149" s="1734"/>
      <c r="MYM149" s="1647"/>
      <c r="MYN149" s="1184" t="s">
        <v>451</v>
      </c>
      <c r="MYO149" s="1732" t="s">
        <v>1379</v>
      </c>
      <c r="MYP149" s="1733"/>
      <c r="MYQ149" s="1733"/>
      <c r="MYR149" s="1733"/>
      <c r="MYS149" s="1734"/>
      <c r="MYU149" s="1647"/>
      <c r="MYV149" s="1184" t="s">
        <v>451</v>
      </c>
      <c r="MYW149" s="1732" t="s">
        <v>1379</v>
      </c>
      <c r="MYX149" s="1733"/>
      <c r="MYY149" s="1733"/>
      <c r="MYZ149" s="1733"/>
      <c r="MZA149" s="1734"/>
      <c r="MZC149" s="1647"/>
      <c r="MZD149" s="1184" t="s">
        <v>451</v>
      </c>
      <c r="MZE149" s="1732" t="s">
        <v>1379</v>
      </c>
      <c r="MZF149" s="1733"/>
      <c r="MZG149" s="1733"/>
      <c r="MZH149" s="1733"/>
      <c r="MZI149" s="1734"/>
      <c r="MZK149" s="1647"/>
      <c r="MZL149" s="1184" t="s">
        <v>451</v>
      </c>
      <c r="MZM149" s="1732" t="s">
        <v>1379</v>
      </c>
      <c r="MZN149" s="1733"/>
      <c r="MZO149" s="1733"/>
      <c r="MZP149" s="1733"/>
      <c r="MZQ149" s="1734"/>
      <c r="MZS149" s="1647"/>
      <c r="MZT149" s="1184" t="s">
        <v>451</v>
      </c>
      <c r="MZU149" s="1732" t="s">
        <v>1379</v>
      </c>
      <c r="MZV149" s="1733"/>
      <c r="MZW149" s="1733"/>
      <c r="MZX149" s="1733"/>
      <c r="MZY149" s="1734"/>
      <c r="NAA149" s="1647"/>
      <c r="NAB149" s="1184" t="s">
        <v>451</v>
      </c>
      <c r="NAC149" s="1732" t="s">
        <v>1379</v>
      </c>
      <c r="NAD149" s="1733"/>
      <c r="NAE149" s="1733"/>
      <c r="NAF149" s="1733"/>
      <c r="NAG149" s="1734"/>
      <c r="NAI149" s="1647"/>
      <c r="NAJ149" s="1184" t="s">
        <v>451</v>
      </c>
      <c r="NAK149" s="1732" t="s">
        <v>1379</v>
      </c>
      <c r="NAL149" s="1733"/>
      <c r="NAM149" s="1733"/>
      <c r="NAN149" s="1733"/>
      <c r="NAO149" s="1734"/>
      <c r="NAQ149" s="1647"/>
      <c r="NAR149" s="1184" t="s">
        <v>451</v>
      </c>
      <c r="NAS149" s="1732" t="s">
        <v>1379</v>
      </c>
      <c r="NAT149" s="1733"/>
      <c r="NAU149" s="1733"/>
      <c r="NAV149" s="1733"/>
      <c r="NAW149" s="1734"/>
      <c r="NAY149" s="1647"/>
      <c r="NAZ149" s="1184" t="s">
        <v>451</v>
      </c>
      <c r="NBA149" s="1732" t="s">
        <v>1379</v>
      </c>
      <c r="NBB149" s="1733"/>
      <c r="NBC149" s="1733"/>
      <c r="NBD149" s="1733"/>
      <c r="NBE149" s="1734"/>
      <c r="NBG149" s="1647"/>
      <c r="NBH149" s="1184" t="s">
        <v>451</v>
      </c>
      <c r="NBI149" s="1732" t="s">
        <v>1379</v>
      </c>
      <c r="NBJ149" s="1733"/>
      <c r="NBK149" s="1733"/>
      <c r="NBL149" s="1733"/>
      <c r="NBM149" s="1734"/>
      <c r="NBO149" s="1647"/>
      <c r="NBP149" s="1184" t="s">
        <v>451</v>
      </c>
      <c r="NBQ149" s="1732" t="s">
        <v>1379</v>
      </c>
      <c r="NBR149" s="1733"/>
      <c r="NBS149" s="1733"/>
      <c r="NBT149" s="1733"/>
      <c r="NBU149" s="1734"/>
      <c r="NBW149" s="1647"/>
      <c r="NBX149" s="1184" t="s">
        <v>451</v>
      </c>
      <c r="NBY149" s="1732" t="s">
        <v>1379</v>
      </c>
      <c r="NBZ149" s="1733"/>
      <c r="NCA149" s="1733"/>
      <c r="NCB149" s="1733"/>
      <c r="NCC149" s="1734"/>
      <c r="NCE149" s="1647"/>
      <c r="NCF149" s="1184" t="s">
        <v>451</v>
      </c>
      <c r="NCG149" s="1732" t="s">
        <v>1379</v>
      </c>
      <c r="NCH149" s="1733"/>
      <c r="NCI149" s="1733"/>
      <c r="NCJ149" s="1733"/>
      <c r="NCK149" s="1734"/>
      <c r="NCM149" s="1647"/>
      <c r="NCN149" s="1184" t="s">
        <v>451</v>
      </c>
      <c r="NCO149" s="1732" t="s">
        <v>1379</v>
      </c>
      <c r="NCP149" s="1733"/>
      <c r="NCQ149" s="1733"/>
      <c r="NCR149" s="1733"/>
      <c r="NCS149" s="1734"/>
      <c r="NCU149" s="1647"/>
      <c r="NCV149" s="1184" t="s">
        <v>451</v>
      </c>
      <c r="NCW149" s="1732" t="s">
        <v>1379</v>
      </c>
      <c r="NCX149" s="1733"/>
      <c r="NCY149" s="1733"/>
      <c r="NCZ149" s="1733"/>
      <c r="NDA149" s="1734"/>
      <c r="NDC149" s="1647"/>
      <c r="NDD149" s="1184" t="s">
        <v>451</v>
      </c>
      <c r="NDE149" s="1732" t="s">
        <v>1379</v>
      </c>
      <c r="NDF149" s="1733"/>
      <c r="NDG149" s="1733"/>
      <c r="NDH149" s="1733"/>
      <c r="NDI149" s="1734"/>
      <c r="NDK149" s="1647"/>
      <c r="NDL149" s="1184" t="s">
        <v>451</v>
      </c>
      <c r="NDM149" s="1732" t="s">
        <v>1379</v>
      </c>
      <c r="NDN149" s="1733"/>
      <c r="NDO149" s="1733"/>
      <c r="NDP149" s="1733"/>
      <c r="NDQ149" s="1734"/>
      <c r="NDS149" s="1647"/>
      <c r="NDT149" s="1184" t="s">
        <v>451</v>
      </c>
      <c r="NDU149" s="1732" t="s">
        <v>1379</v>
      </c>
      <c r="NDV149" s="1733"/>
      <c r="NDW149" s="1733"/>
      <c r="NDX149" s="1733"/>
      <c r="NDY149" s="1734"/>
      <c r="NEA149" s="1647"/>
      <c r="NEB149" s="1184" t="s">
        <v>451</v>
      </c>
      <c r="NEC149" s="1732" t="s">
        <v>1379</v>
      </c>
      <c r="NED149" s="1733"/>
      <c r="NEE149" s="1733"/>
      <c r="NEF149" s="1733"/>
      <c r="NEG149" s="1734"/>
      <c r="NEI149" s="1647"/>
      <c r="NEJ149" s="1184" t="s">
        <v>451</v>
      </c>
      <c r="NEK149" s="1732" t="s">
        <v>1379</v>
      </c>
      <c r="NEL149" s="1733"/>
      <c r="NEM149" s="1733"/>
      <c r="NEN149" s="1733"/>
      <c r="NEO149" s="1734"/>
      <c r="NEQ149" s="1647"/>
      <c r="NER149" s="1184" t="s">
        <v>451</v>
      </c>
      <c r="NES149" s="1732" t="s">
        <v>1379</v>
      </c>
      <c r="NET149" s="1733"/>
      <c r="NEU149" s="1733"/>
      <c r="NEV149" s="1733"/>
      <c r="NEW149" s="1734"/>
      <c r="NEY149" s="1647"/>
      <c r="NEZ149" s="1184" t="s">
        <v>451</v>
      </c>
      <c r="NFA149" s="1732" t="s">
        <v>1379</v>
      </c>
      <c r="NFB149" s="1733"/>
      <c r="NFC149" s="1733"/>
      <c r="NFD149" s="1733"/>
      <c r="NFE149" s="1734"/>
      <c r="NFG149" s="1647"/>
      <c r="NFH149" s="1184" t="s">
        <v>451</v>
      </c>
      <c r="NFI149" s="1732" t="s">
        <v>1379</v>
      </c>
      <c r="NFJ149" s="1733"/>
      <c r="NFK149" s="1733"/>
      <c r="NFL149" s="1733"/>
      <c r="NFM149" s="1734"/>
      <c r="NFO149" s="1647"/>
      <c r="NFP149" s="1184" t="s">
        <v>451</v>
      </c>
      <c r="NFQ149" s="1732" t="s">
        <v>1379</v>
      </c>
      <c r="NFR149" s="1733"/>
      <c r="NFS149" s="1733"/>
      <c r="NFT149" s="1733"/>
      <c r="NFU149" s="1734"/>
      <c r="NFW149" s="1647"/>
      <c r="NFX149" s="1184" t="s">
        <v>451</v>
      </c>
      <c r="NFY149" s="1732" t="s">
        <v>1379</v>
      </c>
      <c r="NFZ149" s="1733"/>
      <c r="NGA149" s="1733"/>
      <c r="NGB149" s="1733"/>
      <c r="NGC149" s="1734"/>
      <c r="NGE149" s="1647"/>
      <c r="NGF149" s="1184" t="s">
        <v>451</v>
      </c>
      <c r="NGG149" s="1732" t="s">
        <v>1379</v>
      </c>
      <c r="NGH149" s="1733"/>
      <c r="NGI149" s="1733"/>
      <c r="NGJ149" s="1733"/>
      <c r="NGK149" s="1734"/>
      <c r="NGM149" s="1647"/>
      <c r="NGN149" s="1184" t="s">
        <v>451</v>
      </c>
      <c r="NGO149" s="1732" t="s">
        <v>1379</v>
      </c>
      <c r="NGP149" s="1733"/>
      <c r="NGQ149" s="1733"/>
      <c r="NGR149" s="1733"/>
      <c r="NGS149" s="1734"/>
      <c r="NGU149" s="1647"/>
      <c r="NGV149" s="1184" t="s">
        <v>451</v>
      </c>
      <c r="NGW149" s="1732" t="s">
        <v>1379</v>
      </c>
      <c r="NGX149" s="1733"/>
      <c r="NGY149" s="1733"/>
      <c r="NGZ149" s="1733"/>
      <c r="NHA149" s="1734"/>
      <c r="NHC149" s="1647"/>
      <c r="NHD149" s="1184" t="s">
        <v>451</v>
      </c>
      <c r="NHE149" s="1732" t="s">
        <v>1379</v>
      </c>
      <c r="NHF149" s="1733"/>
      <c r="NHG149" s="1733"/>
      <c r="NHH149" s="1733"/>
      <c r="NHI149" s="1734"/>
      <c r="NHK149" s="1647"/>
      <c r="NHL149" s="1184" t="s">
        <v>451</v>
      </c>
      <c r="NHM149" s="1732" t="s">
        <v>1379</v>
      </c>
      <c r="NHN149" s="1733"/>
      <c r="NHO149" s="1733"/>
      <c r="NHP149" s="1733"/>
      <c r="NHQ149" s="1734"/>
      <c r="NHS149" s="1647"/>
      <c r="NHT149" s="1184" t="s">
        <v>451</v>
      </c>
      <c r="NHU149" s="1732" t="s">
        <v>1379</v>
      </c>
      <c r="NHV149" s="1733"/>
      <c r="NHW149" s="1733"/>
      <c r="NHX149" s="1733"/>
      <c r="NHY149" s="1734"/>
      <c r="NIA149" s="1647"/>
      <c r="NIB149" s="1184" t="s">
        <v>451</v>
      </c>
      <c r="NIC149" s="1732" t="s">
        <v>1379</v>
      </c>
      <c r="NID149" s="1733"/>
      <c r="NIE149" s="1733"/>
      <c r="NIF149" s="1733"/>
      <c r="NIG149" s="1734"/>
      <c r="NII149" s="1647"/>
      <c r="NIJ149" s="1184" t="s">
        <v>451</v>
      </c>
      <c r="NIK149" s="1732" t="s">
        <v>1379</v>
      </c>
      <c r="NIL149" s="1733"/>
      <c r="NIM149" s="1733"/>
      <c r="NIN149" s="1733"/>
      <c r="NIO149" s="1734"/>
      <c r="NIQ149" s="1647"/>
      <c r="NIR149" s="1184" t="s">
        <v>451</v>
      </c>
      <c r="NIS149" s="1732" t="s">
        <v>1379</v>
      </c>
      <c r="NIT149" s="1733"/>
      <c r="NIU149" s="1733"/>
      <c r="NIV149" s="1733"/>
      <c r="NIW149" s="1734"/>
      <c r="NIY149" s="1647"/>
      <c r="NIZ149" s="1184" t="s">
        <v>451</v>
      </c>
      <c r="NJA149" s="1732" t="s">
        <v>1379</v>
      </c>
      <c r="NJB149" s="1733"/>
      <c r="NJC149" s="1733"/>
      <c r="NJD149" s="1733"/>
      <c r="NJE149" s="1734"/>
      <c r="NJG149" s="1647"/>
      <c r="NJH149" s="1184" t="s">
        <v>451</v>
      </c>
      <c r="NJI149" s="1732" t="s">
        <v>1379</v>
      </c>
      <c r="NJJ149" s="1733"/>
      <c r="NJK149" s="1733"/>
      <c r="NJL149" s="1733"/>
      <c r="NJM149" s="1734"/>
      <c r="NJO149" s="1647"/>
      <c r="NJP149" s="1184" t="s">
        <v>451</v>
      </c>
      <c r="NJQ149" s="1732" t="s">
        <v>1379</v>
      </c>
      <c r="NJR149" s="1733"/>
      <c r="NJS149" s="1733"/>
      <c r="NJT149" s="1733"/>
      <c r="NJU149" s="1734"/>
      <c r="NJW149" s="1647"/>
      <c r="NJX149" s="1184" t="s">
        <v>451</v>
      </c>
      <c r="NJY149" s="1732" t="s">
        <v>1379</v>
      </c>
      <c r="NJZ149" s="1733"/>
      <c r="NKA149" s="1733"/>
      <c r="NKB149" s="1733"/>
      <c r="NKC149" s="1734"/>
      <c r="NKE149" s="1647"/>
      <c r="NKF149" s="1184" t="s">
        <v>451</v>
      </c>
      <c r="NKG149" s="1732" t="s">
        <v>1379</v>
      </c>
      <c r="NKH149" s="1733"/>
      <c r="NKI149" s="1733"/>
      <c r="NKJ149" s="1733"/>
      <c r="NKK149" s="1734"/>
      <c r="NKM149" s="1647"/>
      <c r="NKN149" s="1184" t="s">
        <v>451</v>
      </c>
      <c r="NKO149" s="1732" t="s">
        <v>1379</v>
      </c>
      <c r="NKP149" s="1733"/>
      <c r="NKQ149" s="1733"/>
      <c r="NKR149" s="1733"/>
      <c r="NKS149" s="1734"/>
      <c r="NKU149" s="1647"/>
      <c r="NKV149" s="1184" t="s">
        <v>451</v>
      </c>
      <c r="NKW149" s="1732" t="s">
        <v>1379</v>
      </c>
      <c r="NKX149" s="1733"/>
      <c r="NKY149" s="1733"/>
      <c r="NKZ149" s="1733"/>
      <c r="NLA149" s="1734"/>
      <c r="NLC149" s="1647"/>
      <c r="NLD149" s="1184" t="s">
        <v>451</v>
      </c>
      <c r="NLE149" s="1732" t="s">
        <v>1379</v>
      </c>
      <c r="NLF149" s="1733"/>
      <c r="NLG149" s="1733"/>
      <c r="NLH149" s="1733"/>
      <c r="NLI149" s="1734"/>
      <c r="NLK149" s="1647"/>
      <c r="NLL149" s="1184" t="s">
        <v>451</v>
      </c>
      <c r="NLM149" s="1732" t="s">
        <v>1379</v>
      </c>
      <c r="NLN149" s="1733"/>
      <c r="NLO149" s="1733"/>
      <c r="NLP149" s="1733"/>
      <c r="NLQ149" s="1734"/>
      <c r="NLS149" s="1647"/>
      <c r="NLT149" s="1184" t="s">
        <v>451</v>
      </c>
      <c r="NLU149" s="1732" t="s">
        <v>1379</v>
      </c>
      <c r="NLV149" s="1733"/>
      <c r="NLW149" s="1733"/>
      <c r="NLX149" s="1733"/>
      <c r="NLY149" s="1734"/>
      <c r="NMA149" s="1647"/>
      <c r="NMB149" s="1184" t="s">
        <v>451</v>
      </c>
      <c r="NMC149" s="1732" t="s">
        <v>1379</v>
      </c>
      <c r="NMD149" s="1733"/>
      <c r="NME149" s="1733"/>
      <c r="NMF149" s="1733"/>
      <c r="NMG149" s="1734"/>
      <c r="NMI149" s="1647"/>
      <c r="NMJ149" s="1184" t="s">
        <v>451</v>
      </c>
      <c r="NMK149" s="1732" t="s">
        <v>1379</v>
      </c>
      <c r="NML149" s="1733"/>
      <c r="NMM149" s="1733"/>
      <c r="NMN149" s="1733"/>
      <c r="NMO149" s="1734"/>
      <c r="NMQ149" s="1647"/>
      <c r="NMR149" s="1184" t="s">
        <v>451</v>
      </c>
      <c r="NMS149" s="1732" t="s">
        <v>1379</v>
      </c>
      <c r="NMT149" s="1733"/>
      <c r="NMU149" s="1733"/>
      <c r="NMV149" s="1733"/>
      <c r="NMW149" s="1734"/>
      <c r="NMY149" s="1647"/>
      <c r="NMZ149" s="1184" t="s">
        <v>451</v>
      </c>
      <c r="NNA149" s="1732" t="s">
        <v>1379</v>
      </c>
      <c r="NNB149" s="1733"/>
      <c r="NNC149" s="1733"/>
      <c r="NND149" s="1733"/>
      <c r="NNE149" s="1734"/>
      <c r="NNG149" s="1647"/>
      <c r="NNH149" s="1184" t="s">
        <v>451</v>
      </c>
      <c r="NNI149" s="1732" t="s">
        <v>1379</v>
      </c>
      <c r="NNJ149" s="1733"/>
      <c r="NNK149" s="1733"/>
      <c r="NNL149" s="1733"/>
      <c r="NNM149" s="1734"/>
      <c r="NNO149" s="1647"/>
      <c r="NNP149" s="1184" t="s">
        <v>451</v>
      </c>
      <c r="NNQ149" s="1732" t="s">
        <v>1379</v>
      </c>
      <c r="NNR149" s="1733"/>
      <c r="NNS149" s="1733"/>
      <c r="NNT149" s="1733"/>
      <c r="NNU149" s="1734"/>
      <c r="NNW149" s="1647"/>
      <c r="NNX149" s="1184" t="s">
        <v>451</v>
      </c>
      <c r="NNY149" s="1732" t="s">
        <v>1379</v>
      </c>
      <c r="NNZ149" s="1733"/>
      <c r="NOA149" s="1733"/>
      <c r="NOB149" s="1733"/>
      <c r="NOC149" s="1734"/>
      <c r="NOE149" s="1647"/>
      <c r="NOF149" s="1184" t="s">
        <v>451</v>
      </c>
      <c r="NOG149" s="1732" t="s">
        <v>1379</v>
      </c>
      <c r="NOH149" s="1733"/>
      <c r="NOI149" s="1733"/>
      <c r="NOJ149" s="1733"/>
      <c r="NOK149" s="1734"/>
      <c r="NOM149" s="1647"/>
      <c r="NON149" s="1184" t="s">
        <v>451</v>
      </c>
      <c r="NOO149" s="1732" t="s">
        <v>1379</v>
      </c>
      <c r="NOP149" s="1733"/>
      <c r="NOQ149" s="1733"/>
      <c r="NOR149" s="1733"/>
      <c r="NOS149" s="1734"/>
      <c r="NOU149" s="1647"/>
      <c r="NOV149" s="1184" t="s">
        <v>451</v>
      </c>
      <c r="NOW149" s="1732" t="s">
        <v>1379</v>
      </c>
      <c r="NOX149" s="1733"/>
      <c r="NOY149" s="1733"/>
      <c r="NOZ149" s="1733"/>
      <c r="NPA149" s="1734"/>
      <c r="NPC149" s="1647"/>
      <c r="NPD149" s="1184" t="s">
        <v>451</v>
      </c>
      <c r="NPE149" s="1732" t="s">
        <v>1379</v>
      </c>
      <c r="NPF149" s="1733"/>
      <c r="NPG149" s="1733"/>
      <c r="NPH149" s="1733"/>
      <c r="NPI149" s="1734"/>
      <c r="NPK149" s="1647"/>
      <c r="NPL149" s="1184" t="s">
        <v>451</v>
      </c>
      <c r="NPM149" s="1732" t="s">
        <v>1379</v>
      </c>
      <c r="NPN149" s="1733"/>
      <c r="NPO149" s="1733"/>
      <c r="NPP149" s="1733"/>
      <c r="NPQ149" s="1734"/>
      <c r="NPS149" s="1647"/>
      <c r="NPT149" s="1184" t="s">
        <v>451</v>
      </c>
      <c r="NPU149" s="1732" t="s">
        <v>1379</v>
      </c>
      <c r="NPV149" s="1733"/>
      <c r="NPW149" s="1733"/>
      <c r="NPX149" s="1733"/>
      <c r="NPY149" s="1734"/>
      <c r="NQA149" s="1647"/>
      <c r="NQB149" s="1184" t="s">
        <v>451</v>
      </c>
      <c r="NQC149" s="1732" t="s">
        <v>1379</v>
      </c>
      <c r="NQD149" s="1733"/>
      <c r="NQE149" s="1733"/>
      <c r="NQF149" s="1733"/>
      <c r="NQG149" s="1734"/>
      <c r="NQI149" s="1647"/>
      <c r="NQJ149" s="1184" t="s">
        <v>451</v>
      </c>
      <c r="NQK149" s="1732" t="s">
        <v>1379</v>
      </c>
      <c r="NQL149" s="1733"/>
      <c r="NQM149" s="1733"/>
      <c r="NQN149" s="1733"/>
      <c r="NQO149" s="1734"/>
      <c r="NQQ149" s="1647"/>
      <c r="NQR149" s="1184" t="s">
        <v>451</v>
      </c>
      <c r="NQS149" s="1732" t="s">
        <v>1379</v>
      </c>
      <c r="NQT149" s="1733"/>
      <c r="NQU149" s="1733"/>
      <c r="NQV149" s="1733"/>
      <c r="NQW149" s="1734"/>
      <c r="NQY149" s="1647"/>
      <c r="NQZ149" s="1184" t="s">
        <v>451</v>
      </c>
      <c r="NRA149" s="1732" t="s">
        <v>1379</v>
      </c>
      <c r="NRB149" s="1733"/>
      <c r="NRC149" s="1733"/>
      <c r="NRD149" s="1733"/>
      <c r="NRE149" s="1734"/>
      <c r="NRG149" s="1647"/>
      <c r="NRH149" s="1184" t="s">
        <v>451</v>
      </c>
      <c r="NRI149" s="1732" t="s">
        <v>1379</v>
      </c>
      <c r="NRJ149" s="1733"/>
      <c r="NRK149" s="1733"/>
      <c r="NRL149" s="1733"/>
      <c r="NRM149" s="1734"/>
      <c r="NRO149" s="1647"/>
      <c r="NRP149" s="1184" t="s">
        <v>451</v>
      </c>
      <c r="NRQ149" s="1732" t="s">
        <v>1379</v>
      </c>
      <c r="NRR149" s="1733"/>
      <c r="NRS149" s="1733"/>
      <c r="NRT149" s="1733"/>
      <c r="NRU149" s="1734"/>
      <c r="NRW149" s="1647"/>
      <c r="NRX149" s="1184" t="s">
        <v>451</v>
      </c>
      <c r="NRY149" s="1732" t="s">
        <v>1379</v>
      </c>
      <c r="NRZ149" s="1733"/>
      <c r="NSA149" s="1733"/>
      <c r="NSB149" s="1733"/>
      <c r="NSC149" s="1734"/>
      <c r="NSE149" s="1647"/>
      <c r="NSF149" s="1184" t="s">
        <v>451</v>
      </c>
      <c r="NSG149" s="1732" t="s">
        <v>1379</v>
      </c>
      <c r="NSH149" s="1733"/>
      <c r="NSI149" s="1733"/>
      <c r="NSJ149" s="1733"/>
      <c r="NSK149" s="1734"/>
      <c r="NSM149" s="1647"/>
      <c r="NSN149" s="1184" t="s">
        <v>451</v>
      </c>
      <c r="NSO149" s="1732" t="s">
        <v>1379</v>
      </c>
      <c r="NSP149" s="1733"/>
      <c r="NSQ149" s="1733"/>
      <c r="NSR149" s="1733"/>
      <c r="NSS149" s="1734"/>
      <c r="NSU149" s="1647"/>
      <c r="NSV149" s="1184" t="s">
        <v>451</v>
      </c>
      <c r="NSW149" s="1732" t="s">
        <v>1379</v>
      </c>
      <c r="NSX149" s="1733"/>
      <c r="NSY149" s="1733"/>
      <c r="NSZ149" s="1733"/>
      <c r="NTA149" s="1734"/>
      <c r="NTC149" s="1647"/>
      <c r="NTD149" s="1184" t="s">
        <v>451</v>
      </c>
      <c r="NTE149" s="1732" t="s">
        <v>1379</v>
      </c>
      <c r="NTF149" s="1733"/>
      <c r="NTG149" s="1733"/>
      <c r="NTH149" s="1733"/>
      <c r="NTI149" s="1734"/>
      <c r="NTK149" s="1647"/>
      <c r="NTL149" s="1184" t="s">
        <v>451</v>
      </c>
      <c r="NTM149" s="1732" t="s">
        <v>1379</v>
      </c>
      <c r="NTN149" s="1733"/>
      <c r="NTO149" s="1733"/>
      <c r="NTP149" s="1733"/>
      <c r="NTQ149" s="1734"/>
      <c r="NTS149" s="1647"/>
      <c r="NTT149" s="1184" t="s">
        <v>451</v>
      </c>
      <c r="NTU149" s="1732" t="s">
        <v>1379</v>
      </c>
      <c r="NTV149" s="1733"/>
      <c r="NTW149" s="1733"/>
      <c r="NTX149" s="1733"/>
      <c r="NTY149" s="1734"/>
      <c r="NUA149" s="1647"/>
      <c r="NUB149" s="1184" t="s">
        <v>451</v>
      </c>
      <c r="NUC149" s="1732" t="s">
        <v>1379</v>
      </c>
      <c r="NUD149" s="1733"/>
      <c r="NUE149" s="1733"/>
      <c r="NUF149" s="1733"/>
      <c r="NUG149" s="1734"/>
      <c r="NUI149" s="1647"/>
      <c r="NUJ149" s="1184" t="s">
        <v>451</v>
      </c>
      <c r="NUK149" s="1732" t="s">
        <v>1379</v>
      </c>
      <c r="NUL149" s="1733"/>
      <c r="NUM149" s="1733"/>
      <c r="NUN149" s="1733"/>
      <c r="NUO149" s="1734"/>
      <c r="NUQ149" s="1647"/>
      <c r="NUR149" s="1184" t="s">
        <v>451</v>
      </c>
      <c r="NUS149" s="1732" t="s">
        <v>1379</v>
      </c>
      <c r="NUT149" s="1733"/>
      <c r="NUU149" s="1733"/>
      <c r="NUV149" s="1733"/>
      <c r="NUW149" s="1734"/>
      <c r="NUY149" s="1647"/>
      <c r="NUZ149" s="1184" t="s">
        <v>451</v>
      </c>
      <c r="NVA149" s="1732" t="s">
        <v>1379</v>
      </c>
      <c r="NVB149" s="1733"/>
      <c r="NVC149" s="1733"/>
      <c r="NVD149" s="1733"/>
      <c r="NVE149" s="1734"/>
      <c r="NVG149" s="1647"/>
      <c r="NVH149" s="1184" t="s">
        <v>451</v>
      </c>
      <c r="NVI149" s="1732" t="s">
        <v>1379</v>
      </c>
      <c r="NVJ149" s="1733"/>
      <c r="NVK149" s="1733"/>
      <c r="NVL149" s="1733"/>
      <c r="NVM149" s="1734"/>
      <c r="NVO149" s="1647"/>
      <c r="NVP149" s="1184" t="s">
        <v>451</v>
      </c>
      <c r="NVQ149" s="1732" t="s">
        <v>1379</v>
      </c>
      <c r="NVR149" s="1733"/>
      <c r="NVS149" s="1733"/>
      <c r="NVT149" s="1733"/>
      <c r="NVU149" s="1734"/>
      <c r="NVW149" s="1647"/>
      <c r="NVX149" s="1184" t="s">
        <v>451</v>
      </c>
      <c r="NVY149" s="1732" t="s">
        <v>1379</v>
      </c>
      <c r="NVZ149" s="1733"/>
      <c r="NWA149" s="1733"/>
      <c r="NWB149" s="1733"/>
      <c r="NWC149" s="1734"/>
      <c r="NWE149" s="1647"/>
      <c r="NWF149" s="1184" t="s">
        <v>451</v>
      </c>
      <c r="NWG149" s="1732" t="s">
        <v>1379</v>
      </c>
      <c r="NWH149" s="1733"/>
      <c r="NWI149" s="1733"/>
      <c r="NWJ149" s="1733"/>
      <c r="NWK149" s="1734"/>
      <c r="NWM149" s="1647"/>
      <c r="NWN149" s="1184" t="s">
        <v>451</v>
      </c>
      <c r="NWO149" s="1732" t="s">
        <v>1379</v>
      </c>
      <c r="NWP149" s="1733"/>
      <c r="NWQ149" s="1733"/>
      <c r="NWR149" s="1733"/>
      <c r="NWS149" s="1734"/>
      <c r="NWU149" s="1647"/>
      <c r="NWV149" s="1184" t="s">
        <v>451</v>
      </c>
      <c r="NWW149" s="1732" t="s">
        <v>1379</v>
      </c>
      <c r="NWX149" s="1733"/>
      <c r="NWY149" s="1733"/>
      <c r="NWZ149" s="1733"/>
      <c r="NXA149" s="1734"/>
      <c r="NXC149" s="1647"/>
      <c r="NXD149" s="1184" t="s">
        <v>451</v>
      </c>
      <c r="NXE149" s="1732" t="s">
        <v>1379</v>
      </c>
      <c r="NXF149" s="1733"/>
      <c r="NXG149" s="1733"/>
      <c r="NXH149" s="1733"/>
      <c r="NXI149" s="1734"/>
      <c r="NXK149" s="1647"/>
      <c r="NXL149" s="1184" t="s">
        <v>451</v>
      </c>
      <c r="NXM149" s="1732" t="s">
        <v>1379</v>
      </c>
      <c r="NXN149" s="1733"/>
      <c r="NXO149" s="1733"/>
      <c r="NXP149" s="1733"/>
      <c r="NXQ149" s="1734"/>
      <c r="NXS149" s="1647"/>
      <c r="NXT149" s="1184" t="s">
        <v>451</v>
      </c>
      <c r="NXU149" s="1732" t="s">
        <v>1379</v>
      </c>
      <c r="NXV149" s="1733"/>
      <c r="NXW149" s="1733"/>
      <c r="NXX149" s="1733"/>
      <c r="NXY149" s="1734"/>
      <c r="NYA149" s="1647"/>
      <c r="NYB149" s="1184" t="s">
        <v>451</v>
      </c>
      <c r="NYC149" s="1732" t="s">
        <v>1379</v>
      </c>
      <c r="NYD149" s="1733"/>
      <c r="NYE149" s="1733"/>
      <c r="NYF149" s="1733"/>
      <c r="NYG149" s="1734"/>
      <c r="NYI149" s="1647"/>
      <c r="NYJ149" s="1184" t="s">
        <v>451</v>
      </c>
      <c r="NYK149" s="1732" t="s">
        <v>1379</v>
      </c>
      <c r="NYL149" s="1733"/>
      <c r="NYM149" s="1733"/>
      <c r="NYN149" s="1733"/>
      <c r="NYO149" s="1734"/>
      <c r="NYQ149" s="1647"/>
      <c r="NYR149" s="1184" t="s">
        <v>451</v>
      </c>
      <c r="NYS149" s="1732" t="s">
        <v>1379</v>
      </c>
      <c r="NYT149" s="1733"/>
      <c r="NYU149" s="1733"/>
      <c r="NYV149" s="1733"/>
      <c r="NYW149" s="1734"/>
      <c r="NYY149" s="1647"/>
      <c r="NYZ149" s="1184" t="s">
        <v>451</v>
      </c>
      <c r="NZA149" s="1732" t="s">
        <v>1379</v>
      </c>
      <c r="NZB149" s="1733"/>
      <c r="NZC149" s="1733"/>
      <c r="NZD149" s="1733"/>
      <c r="NZE149" s="1734"/>
      <c r="NZG149" s="1647"/>
      <c r="NZH149" s="1184" t="s">
        <v>451</v>
      </c>
      <c r="NZI149" s="1732" t="s">
        <v>1379</v>
      </c>
      <c r="NZJ149" s="1733"/>
      <c r="NZK149" s="1733"/>
      <c r="NZL149" s="1733"/>
      <c r="NZM149" s="1734"/>
      <c r="NZO149" s="1647"/>
      <c r="NZP149" s="1184" t="s">
        <v>451</v>
      </c>
      <c r="NZQ149" s="1732" t="s">
        <v>1379</v>
      </c>
      <c r="NZR149" s="1733"/>
      <c r="NZS149" s="1733"/>
      <c r="NZT149" s="1733"/>
      <c r="NZU149" s="1734"/>
      <c r="NZW149" s="1647"/>
      <c r="NZX149" s="1184" t="s">
        <v>451</v>
      </c>
      <c r="NZY149" s="1732" t="s">
        <v>1379</v>
      </c>
      <c r="NZZ149" s="1733"/>
      <c r="OAA149" s="1733"/>
      <c r="OAB149" s="1733"/>
      <c r="OAC149" s="1734"/>
      <c r="OAE149" s="1647"/>
      <c r="OAF149" s="1184" t="s">
        <v>451</v>
      </c>
      <c r="OAG149" s="1732" t="s">
        <v>1379</v>
      </c>
      <c r="OAH149" s="1733"/>
      <c r="OAI149" s="1733"/>
      <c r="OAJ149" s="1733"/>
      <c r="OAK149" s="1734"/>
      <c r="OAM149" s="1647"/>
      <c r="OAN149" s="1184" t="s">
        <v>451</v>
      </c>
      <c r="OAO149" s="1732" t="s">
        <v>1379</v>
      </c>
      <c r="OAP149" s="1733"/>
      <c r="OAQ149" s="1733"/>
      <c r="OAR149" s="1733"/>
      <c r="OAS149" s="1734"/>
      <c r="OAU149" s="1647"/>
      <c r="OAV149" s="1184" t="s">
        <v>451</v>
      </c>
      <c r="OAW149" s="1732" t="s">
        <v>1379</v>
      </c>
      <c r="OAX149" s="1733"/>
      <c r="OAY149" s="1733"/>
      <c r="OAZ149" s="1733"/>
      <c r="OBA149" s="1734"/>
      <c r="OBC149" s="1647"/>
      <c r="OBD149" s="1184" t="s">
        <v>451</v>
      </c>
      <c r="OBE149" s="1732" t="s">
        <v>1379</v>
      </c>
      <c r="OBF149" s="1733"/>
      <c r="OBG149" s="1733"/>
      <c r="OBH149" s="1733"/>
      <c r="OBI149" s="1734"/>
      <c r="OBK149" s="1647"/>
      <c r="OBL149" s="1184" t="s">
        <v>451</v>
      </c>
      <c r="OBM149" s="1732" t="s">
        <v>1379</v>
      </c>
      <c r="OBN149" s="1733"/>
      <c r="OBO149" s="1733"/>
      <c r="OBP149" s="1733"/>
      <c r="OBQ149" s="1734"/>
      <c r="OBS149" s="1647"/>
      <c r="OBT149" s="1184" t="s">
        <v>451</v>
      </c>
      <c r="OBU149" s="1732" t="s">
        <v>1379</v>
      </c>
      <c r="OBV149" s="1733"/>
      <c r="OBW149" s="1733"/>
      <c r="OBX149" s="1733"/>
      <c r="OBY149" s="1734"/>
      <c r="OCA149" s="1647"/>
      <c r="OCB149" s="1184" t="s">
        <v>451</v>
      </c>
      <c r="OCC149" s="1732" t="s">
        <v>1379</v>
      </c>
      <c r="OCD149" s="1733"/>
      <c r="OCE149" s="1733"/>
      <c r="OCF149" s="1733"/>
      <c r="OCG149" s="1734"/>
      <c r="OCI149" s="1647"/>
      <c r="OCJ149" s="1184" t="s">
        <v>451</v>
      </c>
      <c r="OCK149" s="1732" t="s">
        <v>1379</v>
      </c>
      <c r="OCL149" s="1733"/>
      <c r="OCM149" s="1733"/>
      <c r="OCN149" s="1733"/>
      <c r="OCO149" s="1734"/>
      <c r="OCQ149" s="1647"/>
      <c r="OCR149" s="1184" t="s">
        <v>451</v>
      </c>
      <c r="OCS149" s="1732" t="s">
        <v>1379</v>
      </c>
      <c r="OCT149" s="1733"/>
      <c r="OCU149" s="1733"/>
      <c r="OCV149" s="1733"/>
      <c r="OCW149" s="1734"/>
      <c r="OCY149" s="1647"/>
      <c r="OCZ149" s="1184" t="s">
        <v>451</v>
      </c>
      <c r="ODA149" s="1732" t="s">
        <v>1379</v>
      </c>
      <c r="ODB149" s="1733"/>
      <c r="ODC149" s="1733"/>
      <c r="ODD149" s="1733"/>
      <c r="ODE149" s="1734"/>
      <c r="ODG149" s="1647"/>
      <c r="ODH149" s="1184" t="s">
        <v>451</v>
      </c>
      <c r="ODI149" s="1732" t="s">
        <v>1379</v>
      </c>
      <c r="ODJ149" s="1733"/>
      <c r="ODK149" s="1733"/>
      <c r="ODL149" s="1733"/>
      <c r="ODM149" s="1734"/>
      <c r="ODO149" s="1647"/>
      <c r="ODP149" s="1184" t="s">
        <v>451</v>
      </c>
      <c r="ODQ149" s="1732" t="s">
        <v>1379</v>
      </c>
      <c r="ODR149" s="1733"/>
      <c r="ODS149" s="1733"/>
      <c r="ODT149" s="1733"/>
      <c r="ODU149" s="1734"/>
      <c r="ODW149" s="1647"/>
      <c r="ODX149" s="1184" t="s">
        <v>451</v>
      </c>
      <c r="ODY149" s="1732" t="s">
        <v>1379</v>
      </c>
      <c r="ODZ149" s="1733"/>
      <c r="OEA149" s="1733"/>
      <c r="OEB149" s="1733"/>
      <c r="OEC149" s="1734"/>
      <c r="OEE149" s="1647"/>
      <c r="OEF149" s="1184" t="s">
        <v>451</v>
      </c>
      <c r="OEG149" s="1732" t="s">
        <v>1379</v>
      </c>
      <c r="OEH149" s="1733"/>
      <c r="OEI149" s="1733"/>
      <c r="OEJ149" s="1733"/>
      <c r="OEK149" s="1734"/>
      <c r="OEM149" s="1647"/>
      <c r="OEN149" s="1184" t="s">
        <v>451</v>
      </c>
      <c r="OEO149" s="1732" t="s">
        <v>1379</v>
      </c>
      <c r="OEP149" s="1733"/>
      <c r="OEQ149" s="1733"/>
      <c r="OER149" s="1733"/>
      <c r="OES149" s="1734"/>
      <c r="OEU149" s="1647"/>
      <c r="OEV149" s="1184" t="s">
        <v>451</v>
      </c>
      <c r="OEW149" s="1732" t="s">
        <v>1379</v>
      </c>
      <c r="OEX149" s="1733"/>
      <c r="OEY149" s="1733"/>
      <c r="OEZ149" s="1733"/>
      <c r="OFA149" s="1734"/>
      <c r="OFC149" s="1647"/>
      <c r="OFD149" s="1184" t="s">
        <v>451</v>
      </c>
      <c r="OFE149" s="1732" t="s">
        <v>1379</v>
      </c>
      <c r="OFF149" s="1733"/>
      <c r="OFG149" s="1733"/>
      <c r="OFH149" s="1733"/>
      <c r="OFI149" s="1734"/>
      <c r="OFK149" s="1647"/>
      <c r="OFL149" s="1184" t="s">
        <v>451</v>
      </c>
      <c r="OFM149" s="1732" t="s">
        <v>1379</v>
      </c>
      <c r="OFN149" s="1733"/>
      <c r="OFO149" s="1733"/>
      <c r="OFP149" s="1733"/>
      <c r="OFQ149" s="1734"/>
      <c r="OFS149" s="1647"/>
      <c r="OFT149" s="1184" t="s">
        <v>451</v>
      </c>
      <c r="OFU149" s="1732" t="s">
        <v>1379</v>
      </c>
      <c r="OFV149" s="1733"/>
      <c r="OFW149" s="1733"/>
      <c r="OFX149" s="1733"/>
      <c r="OFY149" s="1734"/>
      <c r="OGA149" s="1647"/>
      <c r="OGB149" s="1184" t="s">
        <v>451</v>
      </c>
      <c r="OGC149" s="1732" t="s">
        <v>1379</v>
      </c>
      <c r="OGD149" s="1733"/>
      <c r="OGE149" s="1733"/>
      <c r="OGF149" s="1733"/>
      <c r="OGG149" s="1734"/>
      <c r="OGI149" s="1647"/>
      <c r="OGJ149" s="1184" t="s">
        <v>451</v>
      </c>
      <c r="OGK149" s="1732" t="s">
        <v>1379</v>
      </c>
      <c r="OGL149" s="1733"/>
      <c r="OGM149" s="1733"/>
      <c r="OGN149" s="1733"/>
      <c r="OGO149" s="1734"/>
      <c r="OGQ149" s="1647"/>
      <c r="OGR149" s="1184" t="s">
        <v>451</v>
      </c>
      <c r="OGS149" s="1732" t="s">
        <v>1379</v>
      </c>
      <c r="OGT149" s="1733"/>
      <c r="OGU149" s="1733"/>
      <c r="OGV149" s="1733"/>
      <c r="OGW149" s="1734"/>
      <c r="OGY149" s="1647"/>
      <c r="OGZ149" s="1184" t="s">
        <v>451</v>
      </c>
      <c r="OHA149" s="1732" t="s">
        <v>1379</v>
      </c>
      <c r="OHB149" s="1733"/>
      <c r="OHC149" s="1733"/>
      <c r="OHD149" s="1733"/>
      <c r="OHE149" s="1734"/>
      <c r="OHG149" s="1647"/>
      <c r="OHH149" s="1184" t="s">
        <v>451</v>
      </c>
      <c r="OHI149" s="1732" t="s">
        <v>1379</v>
      </c>
      <c r="OHJ149" s="1733"/>
      <c r="OHK149" s="1733"/>
      <c r="OHL149" s="1733"/>
      <c r="OHM149" s="1734"/>
      <c r="OHO149" s="1647"/>
      <c r="OHP149" s="1184" t="s">
        <v>451</v>
      </c>
      <c r="OHQ149" s="1732" t="s">
        <v>1379</v>
      </c>
      <c r="OHR149" s="1733"/>
      <c r="OHS149" s="1733"/>
      <c r="OHT149" s="1733"/>
      <c r="OHU149" s="1734"/>
      <c r="OHW149" s="1647"/>
      <c r="OHX149" s="1184" t="s">
        <v>451</v>
      </c>
      <c r="OHY149" s="1732" t="s">
        <v>1379</v>
      </c>
      <c r="OHZ149" s="1733"/>
      <c r="OIA149" s="1733"/>
      <c r="OIB149" s="1733"/>
      <c r="OIC149" s="1734"/>
      <c r="OIE149" s="1647"/>
      <c r="OIF149" s="1184" t="s">
        <v>451</v>
      </c>
      <c r="OIG149" s="1732" t="s">
        <v>1379</v>
      </c>
      <c r="OIH149" s="1733"/>
      <c r="OII149" s="1733"/>
      <c r="OIJ149" s="1733"/>
      <c r="OIK149" s="1734"/>
      <c r="OIM149" s="1647"/>
      <c r="OIN149" s="1184" t="s">
        <v>451</v>
      </c>
      <c r="OIO149" s="1732" t="s">
        <v>1379</v>
      </c>
      <c r="OIP149" s="1733"/>
      <c r="OIQ149" s="1733"/>
      <c r="OIR149" s="1733"/>
      <c r="OIS149" s="1734"/>
      <c r="OIU149" s="1647"/>
      <c r="OIV149" s="1184" t="s">
        <v>451</v>
      </c>
      <c r="OIW149" s="1732" t="s">
        <v>1379</v>
      </c>
      <c r="OIX149" s="1733"/>
      <c r="OIY149" s="1733"/>
      <c r="OIZ149" s="1733"/>
      <c r="OJA149" s="1734"/>
      <c r="OJC149" s="1647"/>
      <c r="OJD149" s="1184" t="s">
        <v>451</v>
      </c>
      <c r="OJE149" s="1732" t="s">
        <v>1379</v>
      </c>
      <c r="OJF149" s="1733"/>
      <c r="OJG149" s="1733"/>
      <c r="OJH149" s="1733"/>
      <c r="OJI149" s="1734"/>
      <c r="OJK149" s="1647"/>
      <c r="OJL149" s="1184" t="s">
        <v>451</v>
      </c>
      <c r="OJM149" s="1732" t="s">
        <v>1379</v>
      </c>
      <c r="OJN149" s="1733"/>
      <c r="OJO149" s="1733"/>
      <c r="OJP149" s="1733"/>
      <c r="OJQ149" s="1734"/>
      <c r="OJS149" s="1647"/>
      <c r="OJT149" s="1184" t="s">
        <v>451</v>
      </c>
      <c r="OJU149" s="1732" t="s">
        <v>1379</v>
      </c>
      <c r="OJV149" s="1733"/>
      <c r="OJW149" s="1733"/>
      <c r="OJX149" s="1733"/>
      <c r="OJY149" s="1734"/>
      <c r="OKA149" s="1647"/>
      <c r="OKB149" s="1184" t="s">
        <v>451</v>
      </c>
      <c r="OKC149" s="1732" t="s">
        <v>1379</v>
      </c>
      <c r="OKD149" s="1733"/>
      <c r="OKE149" s="1733"/>
      <c r="OKF149" s="1733"/>
      <c r="OKG149" s="1734"/>
      <c r="OKI149" s="1647"/>
      <c r="OKJ149" s="1184" t="s">
        <v>451</v>
      </c>
      <c r="OKK149" s="1732" t="s">
        <v>1379</v>
      </c>
      <c r="OKL149" s="1733"/>
      <c r="OKM149" s="1733"/>
      <c r="OKN149" s="1733"/>
      <c r="OKO149" s="1734"/>
      <c r="OKQ149" s="1647"/>
      <c r="OKR149" s="1184" t="s">
        <v>451</v>
      </c>
      <c r="OKS149" s="1732" t="s">
        <v>1379</v>
      </c>
      <c r="OKT149" s="1733"/>
      <c r="OKU149" s="1733"/>
      <c r="OKV149" s="1733"/>
      <c r="OKW149" s="1734"/>
      <c r="OKY149" s="1647"/>
      <c r="OKZ149" s="1184" t="s">
        <v>451</v>
      </c>
      <c r="OLA149" s="1732" t="s">
        <v>1379</v>
      </c>
      <c r="OLB149" s="1733"/>
      <c r="OLC149" s="1733"/>
      <c r="OLD149" s="1733"/>
      <c r="OLE149" s="1734"/>
      <c r="OLG149" s="1647"/>
      <c r="OLH149" s="1184" t="s">
        <v>451</v>
      </c>
      <c r="OLI149" s="1732" t="s">
        <v>1379</v>
      </c>
      <c r="OLJ149" s="1733"/>
      <c r="OLK149" s="1733"/>
      <c r="OLL149" s="1733"/>
      <c r="OLM149" s="1734"/>
      <c r="OLO149" s="1647"/>
      <c r="OLP149" s="1184" t="s">
        <v>451</v>
      </c>
      <c r="OLQ149" s="1732" t="s">
        <v>1379</v>
      </c>
      <c r="OLR149" s="1733"/>
      <c r="OLS149" s="1733"/>
      <c r="OLT149" s="1733"/>
      <c r="OLU149" s="1734"/>
      <c r="OLW149" s="1647"/>
      <c r="OLX149" s="1184" t="s">
        <v>451</v>
      </c>
      <c r="OLY149" s="1732" t="s">
        <v>1379</v>
      </c>
      <c r="OLZ149" s="1733"/>
      <c r="OMA149" s="1733"/>
      <c r="OMB149" s="1733"/>
      <c r="OMC149" s="1734"/>
      <c r="OME149" s="1647"/>
      <c r="OMF149" s="1184" t="s">
        <v>451</v>
      </c>
      <c r="OMG149" s="1732" t="s">
        <v>1379</v>
      </c>
      <c r="OMH149" s="1733"/>
      <c r="OMI149" s="1733"/>
      <c r="OMJ149" s="1733"/>
      <c r="OMK149" s="1734"/>
      <c r="OMM149" s="1647"/>
      <c r="OMN149" s="1184" t="s">
        <v>451</v>
      </c>
      <c r="OMO149" s="1732" t="s">
        <v>1379</v>
      </c>
      <c r="OMP149" s="1733"/>
      <c r="OMQ149" s="1733"/>
      <c r="OMR149" s="1733"/>
      <c r="OMS149" s="1734"/>
      <c r="OMU149" s="1647"/>
      <c r="OMV149" s="1184" t="s">
        <v>451</v>
      </c>
      <c r="OMW149" s="1732" t="s">
        <v>1379</v>
      </c>
      <c r="OMX149" s="1733"/>
      <c r="OMY149" s="1733"/>
      <c r="OMZ149" s="1733"/>
      <c r="ONA149" s="1734"/>
      <c r="ONC149" s="1647"/>
      <c r="OND149" s="1184" t="s">
        <v>451</v>
      </c>
      <c r="ONE149" s="1732" t="s">
        <v>1379</v>
      </c>
      <c r="ONF149" s="1733"/>
      <c r="ONG149" s="1733"/>
      <c r="ONH149" s="1733"/>
      <c r="ONI149" s="1734"/>
      <c r="ONK149" s="1647"/>
      <c r="ONL149" s="1184" t="s">
        <v>451</v>
      </c>
      <c r="ONM149" s="1732" t="s">
        <v>1379</v>
      </c>
      <c r="ONN149" s="1733"/>
      <c r="ONO149" s="1733"/>
      <c r="ONP149" s="1733"/>
      <c r="ONQ149" s="1734"/>
      <c r="ONS149" s="1647"/>
      <c r="ONT149" s="1184" t="s">
        <v>451</v>
      </c>
      <c r="ONU149" s="1732" t="s">
        <v>1379</v>
      </c>
      <c r="ONV149" s="1733"/>
      <c r="ONW149" s="1733"/>
      <c r="ONX149" s="1733"/>
      <c r="ONY149" s="1734"/>
      <c r="OOA149" s="1647"/>
      <c r="OOB149" s="1184" t="s">
        <v>451</v>
      </c>
      <c r="OOC149" s="1732" t="s">
        <v>1379</v>
      </c>
      <c r="OOD149" s="1733"/>
      <c r="OOE149" s="1733"/>
      <c r="OOF149" s="1733"/>
      <c r="OOG149" s="1734"/>
      <c r="OOI149" s="1647"/>
      <c r="OOJ149" s="1184" t="s">
        <v>451</v>
      </c>
      <c r="OOK149" s="1732" t="s">
        <v>1379</v>
      </c>
      <c r="OOL149" s="1733"/>
      <c r="OOM149" s="1733"/>
      <c r="OON149" s="1733"/>
      <c r="OOO149" s="1734"/>
      <c r="OOQ149" s="1647"/>
      <c r="OOR149" s="1184" t="s">
        <v>451</v>
      </c>
      <c r="OOS149" s="1732" t="s">
        <v>1379</v>
      </c>
      <c r="OOT149" s="1733"/>
      <c r="OOU149" s="1733"/>
      <c r="OOV149" s="1733"/>
      <c r="OOW149" s="1734"/>
      <c r="OOY149" s="1647"/>
      <c r="OOZ149" s="1184" t="s">
        <v>451</v>
      </c>
      <c r="OPA149" s="1732" t="s">
        <v>1379</v>
      </c>
      <c r="OPB149" s="1733"/>
      <c r="OPC149" s="1733"/>
      <c r="OPD149" s="1733"/>
      <c r="OPE149" s="1734"/>
      <c r="OPG149" s="1647"/>
      <c r="OPH149" s="1184" t="s">
        <v>451</v>
      </c>
      <c r="OPI149" s="1732" t="s">
        <v>1379</v>
      </c>
      <c r="OPJ149" s="1733"/>
      <c r="OPK149" s="1733"/>
      <c r="OPL149" s="1733"/>
      <c r="OPM149" s="1734"/>
      <c r="OPO149" s="1647"/>
      <c r="OPP149" s="1184" t="s">
        <v>451</v>
      </c>
      <c r="OPQ149" s="1732" t="s">
        <v>1379</v>
      </c>
      <c r="OPR149" s="1733"/>
      <c r="OPS149" s="1733"/>
      <c r="OPT149" s="1733"/>
      <c r="OPU149" s="1734"/>
      <c r="OPW149" s="1647"/>
      <c r="OPX149" s="1184" t="s">
        <v>451</v>
      </c>
      <c r="OPY149" s="1732" t="s">
        <v>1379</v>
      </c>
      <c r="OPZ149" s="1733"/>
      <c r="OQA149" s="1733"/>
      <c r="OQB149" s="1733"/>
      <c r="OQC149" s="1734"/>
      <c r="OQE149" s="1647"/>
      <c r="OQF149" s="1184" t="s">
        <v>451</v>
      </c>
      <c r="OQG149" s="1732" t="s">
        <v>1379</v>
      </c>
      <c r="OQH149" s="1733"/>
      <c r="OQI149" s="1733"/>
      <c r="OQJ149" s="1733"/>
      <c r="OQK149" s="1734"/>
      <c r="OQM149" s="1647"/>
      <c r="OQN149" s="1184" t="s">
        <v>451</v>
      </c>
      <c r="OQO149" s="1732" t="s">
        <v>1379</v>
      </c>
      <c r="OQP149" s="1733"/>
      <c r="OQQ149" s="1733"/>
      <c r="OQR149" s="1733"/>
      <c r="OQS149" s="1734"/>
      <c r="OQU149" s="1647"/>
      <c r="OQV149" s="1184" t="s">
        <v>451</v>
      </c>
      <c r="OQW149" s="1732" t="s">
        <v>1379</v>
      </c>
      <c r="OQX149" s="1733"/>
      <c r="OQY149" s="1733"/>
      <c r="OQZ149" s="1733"/>
      <c r="ORA149" s="1734"/>
      <c r="ORC149" s="1647"/>
      <c r="ORD149" s="1184" t="s">
        <v>451</v>
      </c>
      <c r="ORE149" s="1732" t="s">
        <v>1379</v>
      </c>
      <c r="ORF149" s="1733"/>
      <c r="ORG149" s="1733"/>
      <c r="ORH149" s="1733"/>
      <c r="ORI149" s="1734"/>
      <c r="ORK149" s="1647"/>
      <c r="ORL149" s="1184" t="s">
        <v>451</v>
      </c>
      <c r="ORM149" s="1732" t="s">
        <v>1379</v>
      </c>
      <c r="ORN149" s="1733"/>
      <c r="ORO149" s="1733"/>
      <c r="ORP149" s="1733"/>
      <c r="ORQ149" s="1734"/>
      <c r="ORS149" s="1647"/>
      <c r="ORT149" s="1184" t="s">
        <v>451</v>
      </c>
      <c r="ORU149" s="1732" t="s">
        <v>1379</v>
      </c>
      <c r="ORV149" s="1733"/>
      <c r="ORW149" s="1733"/>
      <c r="ORX149" s="1733"/>
      <c r="ORY149" s="1734"/>
      <c r="OSA149" s="1647"/>
      <c r="OSB149" s="1184" t="s">
        <v>451</v>
      </c>
      <c r="OSC149" s="1732" t="s">
        <v>1379</v>
      </c>
      <c r="OSD149" s="1733"/>
      <c r="OSE149" s="1733"/>
      <c r="OSF149" s="1733"/>
      <c r="OSG149" s="1734"/>
      <c r="OSI149" s="1647"/>
      <c r="OSJ149" s="1184" t="s">
        <v>451</v>
      </c>
      <c r="OSK149" s="1732" t="s">
        <v>1379</v>
      </c>
      <c r="OSL149" s="1733"/>
      <c r="OSM149" s="1733"/>
      <c r="OSN149" s="1733"/>
      <c r="OSO149" s="1734"/>
      <c r="OSQ149" s="1647"/>
      <c r="OSR149" s="1184" t="s">
        <v>451</v>
      </c>
      <c r="OSS149" s="1732" t="s">
        <v>1379</v>
      </c>
      <c r="OST149" s="1733"/>
      <c r="OSU149" s="1733"/>
      <c r="OSV149" s="1733"/>
      <c r="OSW149" s="1734"/>
      <c r="OSY149" s="1647"/>
      <c r="OSZ149" s="1184" t="s">
        <v>451</v>
      </c>
      <c r="OTA149" s="1732" t="s">
        <v>1379</v>
      </c>
      <c r="OTB149" s="1733"/>
      <c r="OTC149" s="1733"/>
      <c r="OTD149" s="1733"/>
      <c r="OTE149" s="1734"/>
      <c r="OTG149" s="1647"/>
      <c r="OTH149" s="1184" t="s">
        <v>451</v>
      </c>
      <c r="OTI149" s="1732" t="s">
        <v>1379</v>
      </c>
      <c r="OTJ149" s="1733"/>
      <c r="OTK149" s="1733"/>
      <c r="OTL149" s="1733"/>
      <c r="OTM149" s="1734"/>
      <c r="OTO149" s="1647"/>
      <c r="OTP149" s="1184" t="s">
        <v>451</v>
      </c>
      <c r="OTQ149" s="1732" t="s">
        <v>1379</v>
      </c>
      <c r="OTR149" s="1733"/>
      <c r="OTS149" s="1733"/>
      <c r="OTT149" s="1733"/>
      <c r="OTU149" s="1734"/>
      <c r="OTW149" s="1647"/>
      <c r="OTX149" s="1184" t="s">
        <v>451</v>
      </c>
      <c r="OTY149" s="1732" t="s">
        <v>1379</v>
      </c>
      <c r="OTZ149" s="1733"/>
      <c r="OUA149" s="1733"/>
      <c r="OUB149" s="1733"/>
      <c r="OUC149" s="1734"/>
      <c r="OUE149" s="1647"/>
      <c r="OUF149" s="1184" t="s">
        <v>451</v>
      </c>
      <c r="OUG149" s="1732" t="s">
        <v>1379</v>
      </c>
      <c r="OUH149" s="1733"/>
      <c r="OUI149" s="1733"/>
      <c r="OUJ149" s="1733"/>
      <c r="OUK149" s="1734"/>
      <c r="OUM149" s="1647"/>
      <c r="OUN149" s="1184" t="s">
        <v>451</v>
      </c>
      <c r="OUO149" s="1732" t="s">
        <v>1379</v>
      </c>
      <c r="OUP149" s="1733"/>
      <c r="OUQ149" s="1733"/>
      <c r="OUR149" s="1733"/>
      <c r="OUS149" s="1734"/>
      <c r="OUU149" s="1647"/>
      <c r="OUV149" s="1184" t="s">
        <v>451</v>
      </c>
      <c r="OUW149" s="1732" t="s">
        <v>1379</v>
      </c>
      <c r="OUX149" s="1733"/>
      <c r="OUY149" s="1733"/>
      <c r="OUZ149" s="1733"/>
      <c r="OVA149" s="1734"/>
      <c r="OVC149" s="1647"/>
      <c r="OVD149" s="1184" t="s">
        <v>451</v>
      </c>
      <c r="OVE149" s="1732" t="s">
        <v>1379</v>
      </c>
      <c r="OVF149" s="1733"/>
      <c r="OVG149" s="1733"/>
      <c r="OVH149" s="1733"/>
      <c r="OVI149" s="1734"/>
      <c r="OVK149" s="1647"/>
      <c r="OVL149" s="1184" t="s">
        <v>451</v>
      </c>
      <c r="OVM149" s="1732" t="s">
        <v>1379</v>
      </c>
      <c r="OVN149" s="1733"/>
      <c r="OVO149" s="1733"/>
      <c r="OVP149" s="1733"/>
      <c r="OVQ149" s="1734"/>
      <c r="OVS149" s="1647"/>
      <c r="OVT149" s="1184" t="s">
        <v>451</v>
      </c>
      <c r="OVU149" s="1732" t="s">
        <v>1379</v>
      </c>
      <c r="OVV149" s="1733"/>
      <c r="OVW149" s="1733"/>
      <c r="OVX149" s="1733"/>
      <c r="OVY149" s="1734"/>
      <c r="OWA149" s="1647"/>
      <c r="OWB149" s="1184" t="s">
        <v>451</v>
      </c>
      <c r="OWC149" s="1732" t="s">
        <v>1379</v>
      </c>
      <c r="OWD149" s="1733"/>
      <c r="OWE149" s="1733"/>
      <c r="OWF149" s="1733"/>
      <c r="OWG149" s="1734"/>
      <c r="OWI149" s="1647"/>
      <c r="OWJ149" s="1184" t="s">
        <v>451</v>
      </c>
      <c r="OWK149" s="1732" t="s">
        <v>1379</v>
      </c>
      <c r="OWL149" s="1733"/>
      <c r="OWM149" s="1733"/>
      <c r="OWN149" s="1733"/>
      <c r="OWO149" s="1734"/>
      <c r="OWQ149" s="1647"/>
      <c r="OWR149" s="1184" t="s">
        <v>451</v>
      </c>
      <c r="OWS149" s="1732" t="s">
        <v>1379</v>
      </c>
      <c r="OWT149" s="1733"/>
      <c r="OWU149" s="1733"/>
      <c r="OWV149" s="1733"/>
      <c r="OWW149" s="1734"/>
      <c r="OWY149" s="1647"/>
      <c r="OWZ149" s="1184" t="s">
        <v>451</v>
      </c>
      <c r="OXA149" s="1732" t="s">
        <v>1379</v>
      </c>
      <c r="OXB149" s="1733"/>
      <c r="OXC149" s="1733"/>
      <c r="OXD149" s="1733"/>
      <c r="OXE149" s="1734"/>
      <c r="OXG149" s="1647"/>
      <c r="OXH149" s="1184" t="s">
        <v>451</v>
      </c>
      <c r="OXI149" s="1732" t="s">
        <v>1379</v>
      </c>
      <c r="OXJ149" s="1733"/>
      <c r="OXK149" s="1733"/>
      <c r="OXL149" s="1733"/>
      <c r="OXM149" s="1734"/>
      <c r="OXO149" s="1647"/>
      <c r="OXP149" s="1184" t="s">
        <v>451</v>
      </c>
      <c r="OXQ149" s="1732" t="s">
        <v>1379</v>
      </c>
      <c r="OXR149" s="1733"/>
      <c r="OXS149" s="1733"/>
      <c r="OXT149" s="1733"/>
      <c r="OXU149" s="1734"/>
      <c r="OXW149" s="1647"/>
      <c r="OXX149" s="1184" t="s">
        <v>451</v>
      </c>
      <c r="OXY149" s="1732" t="s">
        <v>1379</v>
      </c>
      <c r="OXZ149" s="1733"/>
      <c r="OYA149" s="1733"/>
      <c r="OYB149" s="1733"/>
      <c r="OYC149" s="1734"/>
      <c r="OYE149" s="1647"/>
      <c r="OYF149" s="1184" t="s">
        <v>451</v>
      </c>
      <c r="OYG149" s="1732" t="s">
        <v>1379</v>
      </c>
      <c r="OYH149" s="1733"/>
      <c r="OYI149" s="1733"/>
      <c r="OYJ149" s="1733"/>
      <c r="OYK149" s="1734"/>
      <c r="OYM149" s="1647"/>
      <c r="OYN149" s="1184" t="s">
        <v>451</v>
      </c>
      <c r="OYO149" s="1732" t="s">
        <v>1379</v>
      </c>
      <c r="OYP149" s="1733"/>
      <c r="OYQ149" s="1733"/>
      <c r="OYR149" s="1733"/>
      <c r="OYS149" s="1734"/>
      <c r="OYU149" s="1647"/>
      <c r="OYV149" s="1184" t="s">
        <v>451</v>
      </c>
      <c r="OYW149" s="1732" t="s">
        <v>1379</v>
      </c>
      <c r="OYX149" s="1733"/>
      <c r="OYY149" s="1733"/>
      <c r="OYZ149" s="1733"/>
      <c r="OZA149" s="1734"/>
      <c r="OZC149" s="1647"/>
      <c r="OZD149" s="1184" t="s">
        <v>451</v>
      </c>
      <c r="OZE149" s="1732" t="s">
        <v>1379</v>
      </c>
      <c r="OZF149" s="1733"/>
      <c r="OZG149" s="1733"/>
      <c r="OZH149" s="1733"/>
      <c r="OZI149" s="1734"/>
      <c r="OZK149" s="1647"/>
      <c r="OZL149" s="1184" t="s">
        <v>451</v>
      </c>
      <c r="OZM149" s="1732" t="s">
        <v>1379</v>
      </c>
      <c r="OZN149" s="1733"/>
      <c r="OZO149" s="1733"/>
      <c r="OZP149" s="1733"/>
      <c r="OZQ149" s="1734"/>
      <c r="OZS149" s="1647"/>
      <c r="OZT149" s="1184" t="s">
        <v>451</v>
      </c>
      <c r="OZU149" s="1732" t="s">
        <v>1379</v>
      </c>
      <c r="OZV149" s="1733"/>
      <c r="OZW149" s="1733"/>
      <c r="OZX149" s="1733"/>
      <c r="OZY149" s="1734"/>
      <c r="PAA149" s="1647"/>
      <c r="PAB149" s="1184" t="s">
        <v>451</v>
      </c>
      <c r="PAC149" s="1732" t="s">
        <v>1379</v>
      </c>
      <c r="PAD149" s="1733"/>
      <c r="PAE149" s="1733"/>
      <c r="PAF149" s="1733"/>
      <c r="PAG149" s="1734"/>
      <c r="PAI149" s="1647"/>
      <c r="PAJ149" s="1184" t="s">
        <v>451</v>
      </c>
      <c r="PAK149" s="1732" t="s">
        <v>1379</v>
      </c>
      <c r="PAL149" s="1733"/>
      <c r="PAM149" s="1733"/>
      <c r="PAN149" s="1733"/>
      <c r="PAO149" s="1734"/>
      <c r="PAQ149" s="1647"/>
      <c r="PAR149" s="1184" t="s">
        <v>451</v>
      </c>
      <c r="PAS149" s="1732" t="s">
        <v>1379</v>
      </c>
      <c r="PAT149" s="1733"/>
      <c r="PAU149" s="1733"/>
      <c r="PAV149" s="1733"/>
      <c r="PAW149" s="1734"/>
      <c r="PAY149" s="1647"/>
      <c r="PAZ149" s="1184" t="s">
        <v>451</v>
      </c>
      <c r="PBA149" s="1732" t="s">
        <v>1379</v>
      </c>
      <c r="PBB149" s="1733"/>
      <c r="PBC149" s="1733"/>
      <c r="PBD149" s="1733"/>
      <c r="PBE149" s="1734"/>
      <c r="PBG149" s="1647"/>
      <c r="PBH149" s="1184" t="s">
        <v>451</v>
      </c>
      <c r="PBI149" s="1732" t="s">
        <v>1379</v>
      </c>
      <c r="PBJ149" s="1733"/>
      <c r="PBK149" s="1733"/>
      <c r="PBL149" s="1733"/>
      <c r="PBM149" s="1734"/>
      <c r="PBO149" s="1647"/>
      <c r="PBP149" s="1184" t="s">
        <v>451</v>
      </c>
      <c r="PBQ149" s="1732" t="s">
        <v>1379</v>
      </c>
      <c r="PBR149" s="1733"/>
      <c r="PBS149" s="1733"/>
      <c r="PBT149" s="1733"/>
      <c r="PBU149" s="1734"/>
      <c r="PBW149" s="1647"/>
      <c r="PBX149" s="1184" t="s">
        <v>451</v>
      </c>
      <c r="PBY149" s="1732" t="s">
        <v>1379</v>
      </c>
      <c r="PBZ149" s="1733"/>
      <c r="PCA149" s="1733"/>
      <c r="PCB149" s="1733"/>
      <c r="PCC149" s="1734"/>
      <c r="PCE149" s="1647"/>
      <c r="PCF149" s="1184" t="s">
        <v>451</v>
      </c>
      <c r="PCG149" s="1732" t="s">
        <v>1379</v>
      </c>
      <c r="PCH149" s="1733"/>
      <c r="PCI149" s="1733"/>
      <c r="PCJ149" s="1733"/>
      <c r="PCK149" s="1734"/>
      <c r="PCM149" s="1647"/>
      <c r="PCN149" s="1184" t="s">
        <v>451</v>
      </c>
      <c r="PCO149" s="1732" t="s">
        <v>1379</v>
      </c>
      <c r="PCP149" s="1733"/>
      <c r="PCQ149" s="1733"/>
      <c r="PCR149" s="1733"/>
      <c r="PCS149" s="1734"/>
      <c r="PCU149" s="1647"/>
      <c r="PCV149" s="1184" t="s">
        <v>451</v>
      </c>
      <c r="PCW149" s="1732" t="s">
        <v>1379</v>
      </c>
      <c r="PCX149" s="1733"/>
      <c r="PCY149" s="1733"/>
      <c r="PCZ149" s="1733"/>
      <c r="PDA149" s="1734"/>
      <c r="PDC149" s="1647"/>
      <c r="PDD149" s="1184" t="s">
        <v>451</v>
      </c>
      <c r="PDE149" s="1732" t="s">
        <v>1379</v>
      </c>
      <c r="PDF149" s="1733"/>
      <c r="PDG149" s="1733"/>
      <c r="PDH149" s="1733"/>
      <c r="PDI149" s="1734"/>
      <c r="PDK149" s="1647"/>
      <c r="PDL149" s="1184" t="s">
        <v>451</v>
      </c>
      <c r="PDM149" s="1732" t="s">
        <v>1379</v>
      </c>
      <c r="PDN149" s="1733"/>
      <c r="PDO149" s="1733"/>
      <c r="PDP149" s="1733"/>
      <c r="PDQ149" s="1734"/>
      <c r="PDS149" s="1647"/>
      <c r="PDT149" s="1184" t="s">
        <v>451</v>
      </c>
      <c r="PDU149" s="1732" t="s">
        <v>1379</v>
      </c>
      <c r="PDV149" s="1733"/>
      <c r="PDW149" s="1733"/>
      <c r="PDX149" s="1733"/>
      <c r="PDY149" s="1734"/>
      <c r="PEA149" s="1647"/>
      <c r="PEB149" s="1184" t="s">
        <v>451</v>
      </c>
      <c r="PEC149" s="1732" t="s">
        <v>1379</v>
      </c>
      <c r="PED149" s="1733"/>
      <c r="PEE149" s="1733"/>
      <c r="PEF149" s="1733"/>
      <c r="PEG149" s="1734"/>
      <c r="PEI149" s="1647"/>
      <c r="PEJ149" s="1184" t="s">
        <v>451</v>
      </c>
      <c r="PEK149" s="1732" t="s">
        <v>1379</v>
      </c>
      <c r="PEL149" s="1733"/>
      <c r="PEM149" s="1733"/>
      <c r="PEN149" s="1733"/>
      <c r="PEO149" s="1734"/>
      <c r="PEQ149" s="1647"/>
      <c r="PER149" s="1184" t="s">
        <v>451</v>
      </c>
      <c r="PES149" s="1732" t="s">
        <v>1379</v>
      </c>
      <c r="PET149" s="1733"/>
      <c r="PEU149" s="1733"/>
      <c r="PEV149" s="1733"/>
      <c r="PEW149" s="1734"/>
      <c r="PEY149" s="1647"/>
      <c r="PEZ149" s="1184" t="s">
        <v>451</v>
      </c>
      <c r="PFA149" s="1732" t="s">
        <v>1379</v>
      </c>
      <c r="PFB149" s="1733"/>
      <c r="PFC149" s="1733"/>
      <c r="PFD149" s="1733"/>
      <c r="PFE149" s="1734"/>
      <c r="PFG149" s="1647"/>
      <c r="PFH149" s="1184" t="s">
        <v>451</v>
      </c>
      <c r="PFI149" s="1732" t="s">
        <v>1379</v>
      </c>
      <c r="PFJ149" s="1733"/>
      <c r="PFK149" s="1733"/>
      <c r="PFL149" s="1733"/>
      <c r="PFM149" s="1734"/>
      <c r="PFO149" s="1647"/>
      <c r="PFP149" s="1184" t="s">
        <v>451</v>
      </c>
      <c r="PFQ149" s="1732" t="s">
        <v>1379</v>
      </c>
      <c r="PFR149" s="1733"/>
      <c r="PFS149" s="1733"/>
      <c r="PFT149" s="1733"/>
      <c r="PFU149" s="1734"/>
      <c r="PFW149" s="1647"/>
      <c r="PFX149" s="1184" t="s">
        <v>451</v>
      </c>
      <c r="PFY149" s="1732" t="s">
        <v>1379</v>
      </c>
      <c r="PFZ149" s="1733"/>
      <c r="PGA149" s="1733"/>
      <c r="PGB149" s="1733"/>
      <c r="PGC149" s="1734"/>
      <c r="PGE149" s="1647"/>
      <c r="PGF149" s="1184" t="s">
        <v>451</v>
      </c>
      <c r="PGG149" s="1732" t="s">
        <v>1379</v>
      </c>
      <c r="PGH149" s="1733"/>
      <c r="PGI149" s="1733"/>
      <c r="PGJ149" s="1733"/>
      <c r="PGK149" s="1734"/>
      <c r="PGM149" s="1647"/>
      <c r="PGN149" s="1184" t="s">
        <v>451</v>
      </c>
      <c r="PGO149" s="1732" t="s">
        <v>1379</v>
      </c>
      <c r="PGP149" s="1733"/>
      <c r="PGQ149" s="1733"/>
      <c r="PGR149" s="1733"/>
      <c r="PGS149" s="1734"/>
      <c r="PGU149" s="1647"/>
      <c r="PGV149" s="1184" t="s">
        <v>451</v>
      </c>
      <c r="PGW149" s="1732" t="s">
        <v>1379</v>
      </c>
      <c r="PGX149" s="1733"/>
      <c r="PGY149" s="1733"/>
      <c r="PGZ149" s="1733"/>
      <c r="PHA149" s="1734"/>
      <c r="PHC149" s="1647"/>
      <c r="PHD149" s="1184" t="s">
        <v>451</v>
      </c>
      <c r="PHE149" s="1732" t="s">
        <v>1379</v>
      </c>
      <c r="PHF149" s="1733"/>
      <c r="PHG149" s="1733"/>
      <c r="PHH149" s="1733"/>
      <c r="PHI149" s="1734"/>
      <c r="PHK149" s="1647"/>
      <c r="PHL149" s="1184" t="s">
        <v>451</v>
      </c>
      <c r="PHM149" s="1732" t="s">
        <v>1379</v>
      </c>
      <c r="PHN149" s="1733"/>
      <c r="PHO149" s="1733"/>
      <c r="PHP149" s="1733"/>
      <c r="PHQ149" s="1734"/>
      <c r="PHS149" s="1647"/>
      <c r="PHT149" s="1184" t="s">
        <v>451</v>
      </c>
      <c r="PHU149" s="1732" t="s">
        <v>1379</v>
      </c>
      <c r="PHV149" s="1733"/>
      <c r="PHW149" s="1733"/>
      <c r="PHX149" s="1733"/>
      <c r="PHY149" s="1734"/>
      <c r="PIA149" s="1647"/>
      <c r="PIB149" s="1184" t="s">
        <v>451</v>
      </c>
      <c r="PIC149" s="1732" t="s">
        <v>1379</v>
      </c>
      <c r="PID149" s="1733"/>
      <c r="PIE149" s="1733"/>
      <c r="PIF149" s="1733"/>
      <c r="PIG149" s="1734"/>
      <c r="PII149" s="1647"/>
      <c r="PIJ149" s="1184" t="s">
        <v>451</v>
      </c>
      <c r="PIK149" s="1732" t="s">
        <v>1379</v>
      </c>
      <c r="PIL149" s="1733"/>
      <c r="PIM149" s="1733"/>
      <c r="PIN149" s="1733"/>
      <c r="PIO149" s="1734"/>
      <c r="PIQ149" s="1647"/>
      <c r="PIR149" s="1184" t="s">
        <v>451</v>
      </c>
      <c r="PIS149" s="1732" t="s">
        <v>1379</v>
      </c>
      <c r="PIT149" s="1733"/>
      <c r="PIU149" s="1733"/>
      <c r="PIV149" s="1733"/>
      <c r="PIW149" s="1734"/>
      <c r="PIY149" s="1647"/>
      <c r="PIZ149" s="1184" t="s">
        <v>451</v>
      </c>
      <c r="PJA149" s="1732" t="s">
        <v>1379</v>
      </c>
      <c r="PJB149" s="1733"/>
      <c r="PJC149" s="1733"/>
      <c r="PJD149" s="1733"/>
      <c r="PJE149" s="1734"/>
      <c r="PJG149" s="1647"/>
      <c r="PJH149" s="1184" t="s">
        <v>451</v>
      </c>
      <c r="PJI149" s="1732" t="s">
        <v>1379</v>
      </c>
      <c r="PJJ149" s="1733"/>
      <c r="PJK149" s="1733"/>
      <c r="PJL149" s="1733"/>
      <c r="PJM149" s="1734"/>
      <c r="PJO149" s="1647"/>
      <c r="PJP149" s="1184" t="s">
        <v>451</v>
      </c>
      <c r="PJQ149" s="1732" t="s">
        <v>1379</v>
      </c>
      <c r="PJR149" s="1733"/>
      <c r="PJS149" s="1733"/>
      <c r="PJT149" s="1733"/>
      <c r="PJU149" s="1734"/>
      <c r="PJW149" s="1647"/>
      <c r="PJX149" s="1184" t="s">
        <v>451</v>
      </c>
      <c r="PJY149" s="1732" t="s">
        <v>1379</v>
      </c>
      <c r="PJZ149" s="1733"/>
      <c r="PKA149" s="1733"/>
      <c r="PKB149" s="1733"/>
      <c r="PKC149" s="1734"/>
      <c r="PKE149" s="1647"/>
      <c r="PKF149" s="1184" t="s">
        <v>451</v>
      </c>
      <c r="PKG149" s="1732" t="s">
        <v>1379</v>
      </c>
      <c r="PKH149" s="1733"/>
      <c r="PKI149" s="1733"/>
      <c r="PKJ149" s="1733"/>
      <c r="PKK149" s="1734"/>
      <c r="PKM149" s="1647"/>
      <c r="PKN149" s="1184" t="s">
        <v>451</v>
      </c>
      <c r="PKO149" s="1732" t="s">
        <v>1379</v>
      </c>
      <c r="PKP149" s="1733"/>
      <c r="PKQ149" s="1733"/>
      <c r="PKR149" s="1733"/>
      <c r="PKS149" s="1734"/>
      <c r="PKU149" s="1647"/>
      <c r="PKV149" s="1184" t="s">
        <v>451</v>
      </c>
      <c r="PKW149" s="1732" t="s">
        <v>1379</v>
      </c>
      <c r="PKX149" s="1733"/>
      <c r="PKY149" s="1733"/>
      <c r="PKZ149" s="1733"/>
      <c r="PLA149" s="1734"/>
      <c r="PLC149" s="1647"/>
      <c r="PLD149" s="1184" t="s">
        <v>451</v>
      </c>
      <c r="PLE149" s="1732" t="s">
        <v>1379</v>
      </c>
      <c r="PLF149" s="1733"/>
      <c r="PLG149" s="1733"/>
      <c r="PLH149" s="1733"/>
      <c r="PLI149" s="1734"/>
      <c r="PLK149" s="1647"/>
      <c r="PLL149" s="1184" t="s">
        <v>451</v>
      </c>
      <c r="PLM149" s="1732" t="s">
        <v>1379</v>
      </c>
      <c r="PLN149" s="1733"/>
      <c r="PLO149" s="1733"/>
      <c r="PLP149" s="1733"/>
      <c r="PLQ149" s="1734"/>
      <c r="PLS149" s="1647"/>
      <c r="PLT149" s="1184" t="s">
        <v>451</v>
      </c>
      <c r="PLU149" s="1732" t="s">
        <v>1379</v>
      </c>
      <c r="PLV149" s="1733"/>
      <c r="PLW149" s="1733"/>
      <c r="PLX149" s="1733"/>
      <c r="PLY149" s="1734"/>
      <c r="PMA149" s="1647"/>
      <c r="PMB149" s="1184" t="s">
        <v>451</v>
      </c>
      <c r="PMC149" s="1732" t="s">
        <v>1379</v>
      </c>
      <c r="PMD149" s="1733"/>
      <c r="PME149" s="1733"/>
      <c r="PMF149" s="1733"/>
      <c r="PMG149" s="1734"/>
      <c r="PMI149" s="1647"/>
      <c r="PMJ149" s="1184" t="s">
        <v>451</v>
      </c>
      <c r="PMK149" s="1732" t="s">
        <v>1379</v>
      </c>
      <c r="PML149" s="1733"/>
      <c r="PMM149" s="1733"/>
      <c r="PMN149" s="1733"/>
      <c r="PMO149" s="1734"/>
      <c r="PMQ149" s="1647"/>
      <c r="PMR149" s="1184" t="s">
        <v>451</v>
      </c>
      <c r="PMS149" s="1732" t="s">
        <v>1379</v>
      </c>
      <c r="PMT149" s="1733"/>
      <c r="PMU149" s="1733"/>
      <c r="PMV149" s="1733"/>
      <c r="PMW149" s="1734"/>
      <c r="PMY149" s="1647"/>
      <c r="PMZ149" s="1184" t="s">
        <v>451</v>
      </c>
      <c r="PNA149" s="1732" t="s">
        <v>1379</v>
      </c>
      <c r="PNB149" s="1733"/>
      <c r="PNC149" s="1733"/>
      <c r="PND149" s="1733"/>
      <c r="PNE149" s="1734"/>
      <c r="PNG149" s="1647"/>
      <c r="PNH149" s="1184" t="s">
        <v>451</v>
      </c>
      <c r="PNI149" s="1732" t="s">
        <v>1379</v>
      </c>
      <c r="PNJ149" s="1733"/>
      <c r="PNK149" s="1733"/>
      <c r="PNL149" s="1733"/>
      <c r="PNM149" s="1734"/>
      <c r="PNO149" s="1647"/>
      <c r="PNP149" s="1184" t="s">
        <v>451</v>
      </c>
      <c r="PNQ149" s="1732" t="s">
        <v>1379</v>
      </c>
      <c r="PNR149" s="1733"/>
      <c r="PNS149" s="1733"/>
      <c r="PNT149" s="1733"/>
      <c r="PNU149" s="1734"/>
      <c r="PNW149" s="1647"/>
      <c r="PNX149" s="1184" t="s">
        <v>451</v>
      </c>
      <c r="PNY149" s="1732" t="s">
        <v>1379</v>
      </c>
      <c r="PNZ149" s="1733"/>
      <c r="POA149" s="1733"/>
      <c r="POB149" s="1733"/>
      <c r="POC149" s="1734"/>
      <c r="POE149" s="1647"/>
      <c r="POF149" s="1184" t="s">
        <v>451</v>
      </c>
      <c r="POG149" s="1732" t="s">
        <v>1379</v>
      </c>
      <c r="POH149" s="1733"/>
      <c r="POI149" s="1733"/>
      <c r="POJ149" s="1733"/>
      <c r="POK149" s="1734"/>
      <c r="POM149" s="1647"/>
      <c r="PON149" s="1184" t="s">
        <v>451</v>
      </c>
      <c r="POO149" s="1732" t="s">
        <v>1379</v>
      </c>
      <c r="POP149" s="1733"/>
      <c r="POQ149" s="1733"/>
      <c r="POR149" s="1733"/>
      <c r="POS149" s="1734"/>
      <c r="POU149" s="1647"/>
      <c r="POV149" s="1184" t="s">
        <v>451</v>
      </c>
      <c r="POW149" s="1732" t="s">
        <v>1379</v>
      </c>
      <c r="POX149" s="1733"/>
      <c r="POY149" s="1733"/>
      <c r="POZ149" s="1733"/>
      <c r="PPA149" s="1734"/>
      <c r="PPC149" s="1647"/>
      <c r="PPD149" s="1184" t="s">
        <v>451</v>
      </c>
      <c r="PPE149" s="1732" t="s">
        <v>1379</v>
      </c>
      <c r="PPF149" s="1733"/>
      <c r="PPG149" s="1733"/>
      <c r="PPH149" s="1733"/>
      <c r="PPI149" s="1734"/>
      <c r="PPK149" s="1647"/>
      <c r="PPL149" s="1184" t="s">
        <v>451</v>
      </c>
      <c r="PPM149" s="1732" t="s">
        <v>1379</v>
      </c>
      <c r="PPN149" s="1733"/>
      <c r="PPO149" s="1733"/>
      <c r="PPP149" s="1733"/>
      <c r="PPQ149" s="1734"/>
      <c r="PPS149" s="1647"/>
      <c r="PPT149" s="1184" t="s">
        <v>451</v>
      </c>
      <c r="PPU149" s="1732" t="s">
        <v>1379</v>
      </c>
      <c r="PPV149" s="1733"/>
      <c r="PPW149" s="1733"/>
      <c r="PPX149" s="1733"/>
      <c r="PPY149" s="1734"/>
      <c r="PQA149" s="1647"/>
      <c r="PQB149" s="1184" t="s">
        <v>451</v>
      </c>
      <c r="PQC149" s="1732" t="s">
        <v>1379</v>
      </c>
      <c r="PQD149" s="1733"/>
      <c r="PQE149" s="1733"/>
      <c r="PQF149" s="1733"/>
      <c r="PQG149" s="1734"/>
      <c r="PQI149" s="1647"/>
      <c r="PQJ149" s="1184" t="s">
        <v>451</v>
      </c>
      <c r="PQK149" s="1732" t="s">
        <v>1379</v>
      </c>
      <c r="PQL149" s="1733"/>
      <c r="PQM149" s="1733"/>
      <c r="PQN149" s="1733"/>
      <c r="PQO149" s="1734"/>
      <c r="PQQ149" s="1647"/>
      <c r="PQR149" s="1184" t="s">
        <v>451</v>
      </c>
      <c r="PQS149" s="1732" t="s">
        <v>1379</v>
      </c>
      <c r="PQT149" s="1733"/>
      <c r="PQU149" s="1733"/>
      <c r="PQV149" s="1733"/>
      <c r="PQW149" s="1734"/>
      <c r="PQY149" s="1647"/>
      <c r="PQZ149" s="1184" t="s">
        <v>451</v>
      </c>
      <c r="PRA149" s="1732" t="s">
        <v>1379</v>
      </c>
      <c r="PRB149" s="1733"/>
      <c r="PRC149" s="1733"/>
      <c r="PRD149" s="1733"/>
      <c r="PRE149" s="1734"/>
      <c r="PRG149" s="1647"/>
      <c r="PRH149" s="1184" t="s">
        <v>451</v>
      </c>
      <c r="PRI149" s="1732" t="s">
        <v>1379</v>
      </c>
      <c r="PRJ149" s="1733"/>
      <c r="PRK149" s="1733"/>
      <c r="PRL149" s="1733"/>
      <c r="PRM149" s="1734"/>
      <c r="PRO149" s="1647"/>
      <c r="PRP149" s="1184" t="s">
        <v>451</v>
      </c>
      <c r="PRQ149" s="1732" t="s">
        <v>1379</v>
      </c>
      <c r="PRR149" s="1733"/>
      <c r="PRS149" s="1733"/>
      <c r="PRT149" s="1733"/>
      <c r="PRU149" s="1734"/>
      <c r="PRW149" s="1647"/>
      <c r="PRX149" s="1184" t="s">
        <v>451</v>
      </c>
      <c r="PRY149" s="1732" t="s">
        <v>1379</v>
      </c>
      <c r="PRZ149" s="1733"/>
      <c r="PSA149" s="1733"/>
      <c r="PSB149" s="1733"/>
      <c r="PSC149" s="1734"/>
      <c r="PSE149" s="1647"/>
      <c r="PSF149" s="1184" t="s">
        <v>451</v>
      </c>
      <c r="PSG149" s="1732" t="s">
        <v>1379</v>
      </c>
      <c r="PSH149" s="1733"/>
      <c r="PSI149" s="1733"/>
      <c r="PSJ149" s="1733"/>
      <c r="PSK149" s="1734"/>
      <c r="PSM149" s="1647"/>
      <c r="PSN149" s="1184" t="s">
        <v>451</v>
      </c>
      <c r="PSO149" s="1732" t="s">
        <v>1379</v>
      </c>
      <c r="PSP149" s="1733"/>
      <c r="PSQ149" s="1733"/>
      <c r="PSR149" s="1733"/>
      <c r="PSS149" s="1734"/>
      <c r="PSU149" s="1647"/>
      <c r="PSV149" s="1184" t="s">
        <v>451</v>
      </c>
      <c r="PSW149" s="1732" t="s">
        <v>1379</v>
      </c>
      <c r="PSX149" s="1733"/>
      <c r="PSY149" s="1733"/>
      <c r="PSZ149" s="1733"/>
      <c r="PTA149" s="1734"/>
      <c r="PTC149" s="1647"/>
      <c r="PTD149" s="1184" t="s">
        <v>451</v>
      </c>
      <c r="PTE149" s="1732" t="s">
        <v>1379</v>
      </c>
      <c r="PTF149" s="1733"/>
      <c r="PTG149" s="1733"/>
      <c r="PTH149" s="1733"/>
      <c r="PTI149" s="1734"/>
      <c r="PTK149" s="1647"/>
      <c r="PTL149" s="1184" t="s">
        <v>451</v>
      </c>
      <c r="PTM149" s="1732" t="s">
        <v>1379</v>
      </c>
      <c r="PTN149" s="1733"/>
      <c r="PTO149" s="1733"/>
      <c r="PTP149" s="1733"/>
      <c r="PTQ149" s="1734"/>
      <c r="PTS149" s="1647"/>
      <c r="PTT149" s="1184" t="s">
        <v>451</v>
      </c>
      <c r="PTU149" s="1732" t="s">
        <v>1379</v>
      </c>
      <c r="PTV149" s="1733"/>
      <c r="PTW149" s="1733"/>
      <c r="PTX149" s="1733"/>
      <c r="PTY149" s="1734"/>
      <c r="PUA149" s="1647"/>
      <c r="PUB149" s="1184" t="s">
        <v>451</v>
      </c>
      <c r="PUC149" s="1732" t="s">
        <v>1379</v>
      </c>
      <c r="PUD149" s="1733"/>
      <c r="PUE149" s="1733"/>
      <c r="PUF149" s="1733"/>
      <c r="PUG149" s="1734"/>
      <c r="PUI149" s="1647"/>
      <c r="PUJ149" s="1184" t="s">
        <v>451</v>
      </c>
      <c r="PUK149" s="1732" t="s">
        <v>1379</v>
      </c>
      <c r="PUL149" s="1733"/>
      <c r="PUM149" s="1733"/>
      <c r="PUN149" s="1733"/>
      <c r="PUO149" s="1734"/>
      <c r="PUQ149" s="1647"/>
      <c r="PUR149" s="1184" t="s">
        <v>451</v>
      </c>
      <c r="PUS149" s="1732" t="s">
        <v>1379</v>
      </c>
      <c r="PUT149" s="1733"/>
      <c r="PUU149" s="1733"/>
      <c r="PUV149" s="1733"/>
      <c r="PUW149" s="1734"/>
      <c r="PUY149" s="1647"/>
      <c r="PUZ149" s="1184" t="s">
        <v>451</v>
      </c>
      <c r="PVA149" s="1732" t="s">
        <v>1379</v>
      </c>
      <c r="PVB149" s="1733"/>
      <c r="PVC149" s="1733"/>
      <c r="PVD149" s="1733"/>
      <c r="PVE149" s="1734"/>
      <c r="PVG149" s="1647"/>
      <c r="PVH149" s="1184" t="s">
        <v>451</v>
      </c>
      <c r="PVI149" s="1732" t="s">
        <v>1379</v>
      </c>
      <c r="PVJ149" s="1733"/>
      <c r="PVK149" s="1733"/>
      <c r="PVL149" s="1733"/>
      <c r="PVM149" s="1734"/>
      <c r="PVO149" s="1647"/>
      <c r="PVP149" s="1184" t="s">
        <v>451</v>
      </c>
      <c r="PVQ149" s="1732" t="s">
        <v>1379</v>
      </c>
      <c r="PVR149" s="1733"/>
      <c r="PVS149" s="1733"/>
      <c r="PVT149" s="1733"/>
      <c r="PVU149" s="1734"/>
      <c r="PVW149" s="1647"/>
      <c r="PVX149" s="1184" t="s">
        <v>451</v>
      </c>
      <c r="PVY149" s="1732" t="s">
        <v>1379</v>
      </c>
      <c r="PVZ149" s="1733"/>
      <c r="PWA149" s="1733"/>
      <c r="PWB149" s="1733"/>
      <c r="PWC149" s="1734"/>
      <c r="PWE149" s="1647"/>
      <c r="PWF149" s="1184" t="s">
        <v>451</v>
      </c>
      <c r="PWG149" s="1732" t="s">
        <v>1379</v>
      </c>
      <c r="PWH149" s="1733"/>
      <c r="PWI149" s="1733"/>
      <c r="PWJ149" s="1733"/>
      <c r="PWK149" s="1734"/>
      <c r="PWM149" s="1647"/>
      <c r="PWN149" s="1184" t="s">
        <v>451</v>
      </c>
      <c r="PWO149" s="1732" t="s">
        <v>1379</v>
      </c>
      <c r="PWP149" s="1733"/>
      <c r="PWQ149" s="1733"/>
      <c r="PWR149" s="1733"/>
      <c r="PWS149" s="1734"/>
      <c r="PWU149" s="1647"/>
      <c r="PWV149" s="1184" t="s">
        <v>451</v>
      </c>
      <c r="PWW149" s="1732" t="s">
        <v>1379</v>
      </c>
      <c r="PWX149" s="1733"/>
      <c r="PWY149" s="1733"/>
      <c r="PWZ149" s="1733"/>
      <c r="PXA149" s="1734"/>
      <c r="PXC149" s="1647"/>
      <c r="PXD149" s="1184" t="s">
        <v>451</v>
      </c>
      <c r="PXE149" s="1732" t="s">
        <v>1379</v>
      </c>
      <c r="PXF149" s="1733"/>
      <c r="PXG149" s="1733"/>
      <c r="PXH149" s="1733"/>
      <c r="PXI149" s="1734"/>
      <c r="PXK149" s="1647"/>
      <c r="PXL149" s="1184" t="s">
        <v>451</v>
      </c>
      <c r="PXM149" s="1732" t="s">
        <v>1379</v>
      </c>
      <c r="PXN149" s="1733"/>
      <c r="PXO149" s="1733"/>
      <c r="PXP149" s="1733"/>
      <c r="PXQ149" s="1734"/>
      <c r="PXS149" s="1647"/>
      <c r="PXT149" s="1184" t="s">
        <v>451</v>
      </c>
      <c r="PXU149" s="1732" t="s">
        <v>1379</v>
      </c>
      <c r="PXV149" s="1733"/>
      <c r="PXW149" s="1733"/>
      <c r="PXX149" s="1733"/>
      <c r="PXY149" s="1734"/>
      <c r="PYA149" s="1647"/>
      <c r="PYB149" s="1184" t="s">
        <v>451</v>
      </c>
      <c r="PYC149" s="1732" t="s">
        <v>1379</v>
      </c>
      <c r="PYD149" s="1733"/>
      <c r="PYE149" s="1733"/>
      <c r="PYF149" s="1733"/>
      <c r="PYG149" s="1734"/>
      <c r="PYI149" s="1647"/>
      <c r="PYJ149" s="1184" t="s">
        <v>451</v>
      </c>
      <c r="PYK149" s="1732" t="s">
        <v>1379</v>
      </c>
      <c r="PYL149" s="1733"/>
      <c r="PYM149" s="1733"/>
      <c r="PYN149" s="1733"/>
      <c r="PYO149" s="1734"/>
      <c r="PYQ149" s="1647"/>
      <c r="PYR149" s="1184" t="s">
        <v>451</v>
      </c>
      <c r="PYS149" s="1732" t="s">
        <v>1379</v>
      </c>
      <c r="PYT149" s="1733"/>
      <c r="PYU149" s="1733"/>
      <c r="PYV149" s="1733"/>
      <c r="PYW149" s="1734"/>
      <c r="PYY149" s="1647"/>
      <c r="PYZ149" s="1184" t="s">
        <v>451</v>
      </c>
      <c r="PZA149" s="1732" t="s">
        <v>1379</v>
      </c>
      <c r="PZB149" s="1733"/>
      <c r="PZC149" s="1733"/>
      <c r="PZD149" s="1733"/>
      <c r="PZE149" s="1734"/>
      <c r="PZG149" s="1647"/>
      <c r="PZH149" s="1184" t="s">
        <v>451</v>
      </c>
      <c r="PZI149" s="1732" t="s">
        <v>1379</v>
      </c>
      <c r="PZJ149" s="1733"/>
      <c r="PZK149" s="1733"/>
      <c r="PZL149" s="1733"/>
      <c r="PZM149" s="1734"/>
      <c r="PZO149" s="1647"/>
      <c r="PZP149" s="1184" t="s">
        <v>451</v>
      </c>
      <c r="PZQ149" s="1732" t="s">
        <v>1379</v>
      </c>
      <c r="PZR149" s="1733"/>
      <c r="PZS149" s="1733"/>
      <c r="PZT149" s="1733"/>
      <c r="PZU149" s="1734"/>
      <c r="PZW149" s="1647"/>
      <c r="PZX149" s="1184" t="s">
        <v>451</v>
      </c>
      <c r="PZY149" s="1732" t="s">
        <v>1379</v>
      </c>
      <c r="PZZ149" s="1733"/>
      <c r="QAA149" s="1733"/>
      <c r="QAB149" s="1733"/>
      <c r="QAC149" s="1734"/>
      <c r="QAE149" s="1647"/>
      <c r="QAF149" s="1184" t="s">
        <v>451</v>
      </c>
      <c r="QAG149" s="1732" t="s">
        <v>1379</v>
      </c>
      <c r="QAH149" s="1733"/>
      <c r="QAI149" s="1733"/>
      <c r="QAJ149" s="1733"/>
      <c r="QAK149" s="1734"/>
      <c r="QAM149" s="1647"/>
      <c r="QAN149" s="1184" t="s">
        <v>451</v>
      </c>
      <c r="QAO149" s="1732" t="s">
        <v>1379</v>
      </c>
      <c r="QAP149" s="1733"/>
      <c r="QAQ149" s="1733"/>
      <c r="QAR149" s="1733"/>
      <c r="QAS149" s="1734"/>
      <c r="QAU149" s="1647"/>
      <c r="QAV149" s="1184" t="s">
        <v>451</v>
      </c>
      <c r="QAW149" s="1732" t="s">
        <v>1379</v>
      </c>
      <c r="QAX149" s="1733"/>
      <c r="QAY149" s="1733"/>
      <c r="QAZ149" s="1733"/>
      <c r="QBA149" s="1734"/>
      <c r="QBC149" s="1647"/>
      <c r="QBD149" s="1184" t="s">
        <v>451</v>
      </c>
      <c r="QBE149" s="1732" t="s">
        <v>1379</v>
      </c>
      <c r="QBF149" s="1733"/>
      <c r="QBG149" s="1733"/>
      <c r="QBH149" s="1733"/>
      <c r="QBI149" s="1734"/>
      <c r="QBK149" s="1647"/>
      <c r="QBL149" s="1184" t="s">
        <v>451</v>
      </c>
      <c r="QBM149" s="1732" t="s">
        <v>1379</v>
      </c>
      <c r="QBN149" s="1733"/>
      <c r="QBO149" s="1733"/>
      <c r="QBP149" s="1733"/>
      <c r="QBQ149" s="1734"/>
      <c r="QBS149" s="1647"/>
      <c r="QBT149" s="1184" t="s">
        <v>451</v>
      </c>
      <c r="QBU149" s="1732" t="s">
        <v>1379</v>
      </c>
      <c r="QBV149" s="1733"/>
      <c r="QBW149" s="1733"/>
      <c r="QBX149" s="1733"/>
      <c r="QBY149" s="1734"/>
      <c r="QCA149" s="1647"/>
      <c r="QCB149" s="1184" t="s">
        <v>451</v>
      </c>
      <c r="QCC149" s="1732" t="s">
        <v>1379</v>
      </c>
      <c r="QCD149" s="1733"/>
      <c r="QCE149" s="1733"/>
      <c r="QCF149" s="1733"/>
      <c r="QCG149" s="1734"/>
      <c r="QCI149" s="1647"/>
      <c r="QCJ149" s="1184" t="s">
        <v>451</v>
      </c>
      <c r="QCK149" s="1732" t="s">
        <v>1379</v>
      </c>
      <c r="QCL149" s="1733"/>
      <c r="QCM149" s="1733"/>
      <c r="QCN149" s="1733"/>
      <c r="QCO149" s="1734"/>
      <c r="QCQ149" s="1647"/>
      <c r="QCR149" s="1184" t="s">
        <v>451</v>
      </c>
      <c r="QCS149" s="1732" t="s">
        <v>1379</v>
      </c>
      <c r="QCT149" s="1733"/>
      <c r="QCU149" s="1733"/>
      <c r="QCV149" s="1733"/>
      <c r="QCW149" s="1734"/>
      <c r="QCY149" s="1647"/>
      <c r="QCZ149" s="1184" t="s">
        <v>451</v>
      </c>
      <c r="QDA149" s="1732" t="s">
        <v>1379</v>
      </c>
      <c r="QDB149" s="1733"/>
      <c r="QDC149" s="1733"/>
      <c r="QDD149" s="1733"/>
      <c r="QDE149" s="1734"/>
      <c r="QDG149" s="1647"/>
      <c r="QDH149" s="1184" t="s">
        <v>451</v>
      </c>
      <c r="QDI149" s="1732" t="s">
        <v>1379</v>
      </c>
      <c r="QDJ149" s="1733"/>
      <c r="QDK149" s="1733"/>
      <c r="QDL149" s="1733"/>
      <c r="QDM149" s="1734"/>
      <c r="QDO149" s="1647"/>
      <c r="QDP149" s="1184" t="s">
        <v>451</v>
      </c>
      <c r="QDQ149" s="1732" t="s">
        <v>1379</v>
      </c>
      <c r="QDR149" s="1733"/>
      <c r="QDS149" s="1733"/>
      <c r="QDT149" s="1733"/>
      <c r="QDU149" s="1734"/>
      <c r="QDW149" s="1647"/>
      <c r="QDX149" s="1184" t="s">
        <v>451</v>
      </c>
      <c r="QDY149" s="1732" t="s">
        <v>1379</v>
      </c>
      <c r="QDZ149" s="1733"/>
      <c r="QEA149" s="1733"/>
      <c r="QEB149" s="1733"/>
      <c r="QEC149" s="1734"/>
      <c r="QEE149" s="1647"/>
      <c r="QEF149" s="1184" t="s">
        <v>451</v>
      </c>
      <c r="QEG149" s="1732" t="s">
        <v>1379</v>
      </c>
      <c r="QEH149" s="1733"/>
      <c r="QEI149" s="1733"/>
      <c r="QEJ149" s="1733"/>
      <c r="QEK149" s="1734"/>
      <c r="QEM149" s="1647"/>
      <c r="QEN149" s="1184" t="s">
        <v>451</v>
      </c>
      <c r="QEO149" s="1732" t="s">
        <v>1379</v>
      </c>
      <c r="QEP149" s="1733"/>
      <c r="QEQ149" s="1733"/>
      <c r="QER149" s="1733"/>
      <c r="QES149" s="1734"/>
      <c r="QEU149" s="1647"/>
      <c r="QEV149" s="1184" t="s">
        <v>451</v>
      </c>
      <c r="QEW149" s="1732" t="s">
        <v>1379</v>
      </c>
      <c r="QEX149" s="1733"/>
      <c r="QEY149" s="1733"/>
      <c r="QEZ149" s="1733"/>
      <c r="QFA149" s="1734"/>
      <c r="QFC149" s="1647"/>
      <c r="QFD149" s="1184" t="s">
        <v>451</v>
      </c>
      <c r="QFE149" s="1732" t="s">
        <v>1379</v>
      </c>
      <c r="QFF149" s="1733"/>
      <c r="QFG149" s="1733"/>
      <c r="QFH149" s="1733"/>
      <c r="QFI149" s="1734"/>
      <c r="QFK149" s="1647"/>
      <c r="QFL149" s="1184" t="s">
        <v>451</v>
      </c>
      <c r="QFM149" s="1732" t="s">
        <v>1379</v>
      </c>
      <c r="QFN149" s="1733"/>
      <c r="QFO149" s="1733"/>
      <c r="QFP149" s="1733"/>
      <c r="QFQ149" s="1734"/>
      <c r="QFS149" s="1647"/>
      <c r="QFT149" s="1184" t="s">
        <v>451</v>
      </c>
      <c r="QFU149" s="1732" t="s">
        <v>1379</v>
      </c>
      <c r="QFV149" s="1733"/>
      <c r="QFW149" s="1733"/>
      <c r="QFX149" s="1733"/>
      <c r="QFY149" s="1734"/>
      <c r="QGA149" s="1647"/>
      <c r="QGB149" s="1184" t="s">
        <v>451</v>
      </c>
      <c r="QGC149" s="1732" t="s">
        <v>1379</v>
      </c>
      <c r="QGD149" s="1733"/>
      <c r="QGE149" s="1733"/>
      <c r="QGF149" s="1733"/>
      <c r="QGG149" s="1734"/>
      <c r="QGI149" s="1647"/>
      <c r="QGJ149" s="1184" t="s">
        <v>451</v>
      </c>
      <c r="QGK149" s="1732" t="s">
        <v>1379</v>
      </c>
      <c r="QGL149" s="1733"/>
      <c r="QGM149" s="1733"/>
      <c r="QGN149" s="1733"/>
      <c r="QGO149" s="1734"/>
      <c r="QGQ149" s="1647"/>
      <c r="QGR149" s="1184" t="s">
        <v>451</v>
      </c>
      <c r="QGS149" s="1732" t="s">
        <v>1379</v>
      </c>
      <c r="QGT149" s="1733"/>
      <c r="QGU149" s="1733"/>
      <c r="QGV149" s="1733"/>
      <c r="QGW149" s="1734"/>
      <c r="QGY149" s="1647"/>
      <c r="QGZ149" s="1184" t="s">
        <v>451</v>
      </c>
      <c r="QHA149" s="1732" t="s">
        <v>1379</v>
      </c>
      <c r="QHB149" s="1733"/>
      <c r="QHC149" s="1733"/>
      <c r="QHD149" s="1733"/>
      <c r="QHE149" s="1734"/>
      <c r="QHG149" s="1647"/>
      <c r="QHH149" s="1184" t="s">
        <v>451</v>
      </c>
      <c r="QHI149" s="1732" t="s">
        <v>1379</v>
      </c>
      <c r="QHJ149" s="1733"/>
      <c r="QHK149" s="1733"/>
      <c r="QHL149" s="1733"/>
      <c r="QHM149" s="1734"/>
      <c r="QHO149" s="1647"/>
      <c r="QHP149" s="1184" t="s">
        <v>451</v>
      </c>
      <c r="QHQ149" s="1732" t="s">
        <v>1379</v>
      </c>
      <c r="QHR149" s="1733"/>
      <c r="QHS149" s="1733"/>
      <c r="QHT149" s="1733"/>
      <c r="QHU149" s="1734"/>
      <c r="QHW149" s="1647"/>
      <c r="QHX149" s="1184" t="s">
        <v>451</v>
      </c>
      <c r="QHY149" s="1732" t="s">
        <v>1379</v>
      </c>
      <c r="QHZ149" s="1733"/>
      <c r="QIA149" s="1733"/>
      <c r="QIB149" s="1733"/>
      <c r="QIC149" s="1734"/>
      <c r="QIE149" s="1647"/>
      <c r="QIF149" s="1184" t="s">
        <v>451</v>
      </c>
      <c r="QIG149" s="1732" t="s">
        <v>1379</v>
      </c>
      <c r="QIH149" s="1733"/>
      <c r="QII149" s="1733"/>
      <c r="QIJ149" s="1733"/>
      <c r="QIK149" s="1734"/>
      <c r="QIM149" s="1647"/>
      <c r="QIN149" s="1184" t="s">
        <v>451</v>
      </c>
      <c r="QIO149" s="1732" t="s">
        <v>1379</v>
      </c>
      <c r="QIP149" s="1733"/>
      <c r="QIQ149" s="1733"/>
      <c r="QIR149" s="1733"/>
      <c r="QIS149" s="1734"/>
      <c r="QIU149" s="1647"/>
      <c r="QIV149" s="1184" t="s">
        <v>451</v>
      </c>
      <c r="QIW149" s="1732" t="s">
        <v>1379</v>
      </c>
      <c r="QIX149" s="1733"/>
      <c r="QIY149" s="1733"/>
      <c r="QIZ149" s="1733"/>
      <c r="QJA149" s="1734"/>
      <c r="QJC149" s="1647"/>
      <c r="QJD149" s="1184" t="s">
        <v>451</v>
      </c>
      <c r="QJE149" s="1732" t="s">
        <v>1379</v>
      </c>
      <c r="QJF149" s="1733"/>
      <c r="QJG149" s="1733"/>
      <c r="QJH149" s="1733"/>
      <c r="QJI149" s="1734"/>
      <c r="QJK149" s="1647"/>
      <c r="QJL149" s="1184" t="s">
        <v>451</v>
      </c>
      <c r="QJM149" s="1732" t="s">
        <v>1379</v>
      </c>
      <c r="QJN149" s="1733"/>
      <c r="QJO149" s="1733"/>
      <c r="QJP149" s="1733"/>
      <c r="QJQ149" s="1734"/>
      <c r="QJS149" s="1647"/>
      <c r="QJT149" s="1184" t="s">
        <v>451</v>
      </c>
      <c r="QJU149" s="1732" t="s">
        <v>1379</v>
      </c>
      <c r="QJV149" s="1733"/>
      <c r="QJW149" s="1733"/>
      <c r="QJX149" s="1733"/>
      <c r="QJY149" s="1734"/>
      <c r="QKA149" s="1647"/>
      <c r="QKB149" s="1184" t="s">
        <v>451</v>
      </c>
      <c r="QKC149" s="1732" t="s">
        <v>1379</v>
      </c>
      <c r="QKD149" s="1733"/>
      <c r="QKE149" s="1733"/>
      <c r="QKF149" s="1733"/>
      <c r="QKG149" s="1734"/>
      <c r="QKI149" s="1647"/>
      <c r="QKJ149" s="1184" t="s">
        <v>451</v>
      </c>
      <c r="QKK149" s="1732" t="s">
        <v>1379</v>
      </c>
      <c r="QKL149" s="1733"/>
      <c r="QKM149" s="1733"/>
      <c r="QKN149" s="1733"/>
      <c r="QKO149" s="1734"/>
      <c r="QKQ149" s="1647"/>
      <c r="QKR149" s="1184" t="s">
        <v>451</v>
      </c>
      <c r="QKS149" s="1732" t="s">
        <v>1379</v>
      </c>
      <c r="QKT149" s="1733"/>
      <c r="QKU149" s="1733"/>
      <c r="QKV149" s="1733"/>
      <c r="QKW149" s="1734"/>
      <c r="QKY149" s="1647"/>
      <c r="QKZ149" s="1184" t="s">
        <v>451</v>
      </c>
      <c r="QLA149" s="1732" t="s">
        <v>1379</v>
      </c>
      <c r="QLB149" s="1733"/>
      <c r="QLC149" s="1733"/>
      <c r="QLD149" s="1733"/>
      <c r="QLE149" s="1734"/>
      <c r="QLG149" s="1647"/>
      <c r="QLH149" s="1184" t="s">
        <v>451</v>
      </c>
      <c r="QLI149" s="1732" t="s">
        <v>1379</v>
      </c>
      <c r="QLJ149" s="1733"/>
      <c r="QLK149" s="1733"/>
      <c r="QLL149" s="1733"/>
      <c r="QLM149" s="1734"/>
      <c r="QLO149" s="1647"/>
      <c r="QLP149" s="1184" t="s">
        <v>451</v>
      </c>
      <c r="QLQ149" s="1732" t="s">
        <v>1379</v>
      </c>
      <c r="QLR149" s="1733"/>
      <c r="QLS149" s="1733"/>
      <c r="QLT149" s="1733"/>
      <c r="QLU149" s="1734"/>
      <c r="QLW149" s="1647"/>
      <c r="QLX149" s="1184" t="s">
        <v>451</v>
      </c>
      <c r="QLY149" s="1732" t="s">
        <v>1379</v>
      </c>
      <c r="QLZ149" s="1733"/>
      <c r="QMA149" s="1733"/>
      <c r="QMB149" s="1733"/>
      <c r="QMC149" s="1734"/>
      <c r="QME149" s="1647"/>
      <c r="QMF149" s="1184" t="s">
        <v>451</v>
      </c>
      <c r="QMG149" s="1732" t="s">
        <v>1379</v>
      </c>
      <c r="QMH149" s="1733"/>
      <c r="QMI149" s="1733"/>
      <c r="QMJ149" s="1733"/>
      <c r="QMK149" s="1734"/>
      <c r="QMM149" s="1647"/>
      <c r="QMN149" s="1184" t="s">
        <v>451</v>
      </c>
      <c r="QMO149" s="1732" t="s">
        <v>1379</v>
      </c>
      <c r="QMP149" s="1733"/>
      <c r="QMQ149" s="1733"/>
      <c r="QMR149" s="1733"/>
      <c r="QMS149" s="1734"/>
      <c r="QMU149" s="1647"/>
      <c r="QMV149" s="1184" t="s">
        <v>451</v>
      </c>
      <c r="QMW149" s="1732" t="s">
        <v>1379</v>
      </c>
      <c r="QMX149" s="1733"/>
      <c r="QMY149" s="1733"/>
      <c r="QMZ149" s="1733"/>
      <c r="QNA149" s="1734"/>
      <c r="QNC149" s="1647"/>
      <c r="QND149" s="1184" t="s">
        <v>451</v>
      </c>
      <c r="QNE149" s="1732" t="s">
        <v>1379</v>
      </c>
      <c r="QNF149" s="1733"/>
      <c r="QNG149" s="1733"/>
      <c r="QNH149" s="1733"/>
      <c r="QNI149" s="1734"/>
      <c r="QNK149" s="1647"/>
      <c r="QNL149" s="1184" t="s">
        <v>451</v>
      </c>
      <c r="QNM149" s="1732" t="s">
        <v>1379</v>
      </c>
      <c r="QNN149" s="1733"/>
      <c r="QNO149" s="1733"/>
      <c r="QNP149" s="1733"/>
      <c r="QNQ149" s="1734"/>
      <c r="QNS149" s="1647"/>
      <c r="QNT149" s="1184" t="s">
        <v>451</v>
      </c>
      <c r="QNU149" s="1732" t="s">
        <v>1379</v>
      </c>
      <c r="QNV149" s="1733"/>
      <c r="QNW149" s="1733"/>
      <c r="QNX149" s="1733"/>
      <c r="QNY149" s="1734"/>
      <c r="QOA149" s="1647"/>
      <c r="QOB149" s="1184" t="s">
        <v>451</v>
      </c>
      <c r="QOC149" s="1732" t="s">
        <v>1379</v>
      </c>
      <c r="QOD149" s="1733"/>
      <c r="QOE149" s="1733"/>
      <c r="QOF149" s="1733"/>
      <c r="QOG149" s="1734"/>
      <c r="QOI149" s="1647"/>
      <c r="QOJ149" s="1184" t="s">
        <v>451</v>
      </c>
      <c r="QOK149" s="1732" t="s">
        <v>1379</v>
      </c>
      <c r="QOL149" s="1733"/>
      <c r="QOM149" s="1733"/>
      <c r="QON149" s="1733"/>
      <c r="QOO149" s="1734"/>
      <c r="QOQ149" s="1647"/>
      <c r="QOR149" s="1184" t="s">
        <v>451</v>
      </c>
      <c r="QOS149" s="1732" t="s">
        <v>1379</v>
      </c>
      <c r="QOT149" s="1733"/>
      <c r="QOU149" s="1733"/>
      <c r="QOV149" s="1733"/>
      <c r="QOW149" s="1734"/>
      <c r="QOY149" s="1647"/>
      <c r="QOZ149" s="1184" t="s">
        <v>451</v>
      </c>
      <c r="QPA149" s="1732" t="s">
        <v>1379</v>
      </c>
      <c r="QPB149" s="1733"/>
      <c r="QPC149" s="1733"/>
      <c r="QPD149" s="1733"/>
      <c r="QPE149" s="1734"/>
      <c r="QPG149" s="1647"/>
      <c r="QPH149" s="1184" t="s">
        <v>451</v>
      </c>
      <c r="QPI149" s="1732" t="s">
        <v>1379</v>
      </c>
      <c r="QPJ149" s="1733"/>
      <c r="QPK149" s="1733"/>
      <c r="QPL149" s="1733"/>
      <c r="QPM149" s="1734"/>
      <c r="QPO149" s="1647"/>
      <c r="QPP149" s="1184" t="s">
        <v>451</v>
      </c>
      <c r="QPQ149" s="1732" t="s">
        <v>1379</v>
      </c>
      <c r="QPR149" s="1733"/>
      <c r="QPS149" s="1733"/>
      <c r="QPT149" s="1733"/>
      <c r="QPU149" s="1734"/>
      <c r="QPW149" s="1647"/>
      <c r="QPX149" s="1184" t="s">
        <v>451</v>
      </c>
      <c r="QPY149" s="1732" t="s">
        <v>1379</v>
      </c>
      <c r="QPZ149" s="1733"/>
      <c r="QQA149" s="1733"/>
      <c r="QQB149" s="1733"/>
      <c r="QQC149" s="1734"/>
      <c r="QQE149" s="1647"/>
      <c r="QQF149" s="1184" t="s">
        <v>451</v>
      </c>
      <c r="QQG149" s="1732" t="s">
        <v>1379</v>
      </c>
      <c r="QQH149" s="1733"/>
      <c r="QQI149" s="1733"/>
      <c r="QQJ149" s="1733"/>
      <c r="QQK149" s="1734"/>
      <c r="QQM149" s="1647"/>
      <c r="QQN149" s="1184" t="s">
        <v>451</v>
      </c>
      <c r="QQO149" s="1732" t="s">
        <v>1379</v>
      </c>
      <c r="QQP149" s="1733"/>
      <c r="QQQ149" s="1733"/>
      <c r="QQR149" s="1733"/>
      <c r="QQS149" s="1734"/>
      <c r="QQU149" s="1647"/>
      <c r="QQV149" s="1184" t="s">
        <v>451</v>
      </c>
      <c r="QQW149" s="1732" t="s">
        <v>1379</v>
      </c>
      <c r="QQX149" s="1733"/>
      <c r="QQY149" s="1733"/>
      <c r="QQZ149" s="1733"/>
      <c r="QRA149" s="1734"/>
      <c r="QRC149" s="1647"/>
      <c r="QRD149" s="1184" t="s">
        <v>451</v>
      </c>
      <c r="QRE149" s="1732" t="s">
        <v>1379</v>
      </c>
      <c r="QRF149" s="1733"/>
      <c r="QRG149" s="1733"/>
      <c r="QRH149" s="1733"/>
      <c r="QRI149" s="1734"/>
      <c r="QRK149" s="1647"/>
      <c r="QRL149" s="1184" t="s">
        <v>451</v>
      </c>
      <c r="QRM149" s="1732" t="s">
        <v>1379</v>
      </c>
      <c r="QRN149" s="1733"/>
      <c r="QRO149" s="1733"/>
      <c r="QRP149" s="1733"/>
      <c r="QRQ149" s="1734"/>
      <c r="QRS149" s="1647"/>
      <c r="QRT149" s="1184" t="s">
        <v>451</v>
      </c>
      <c r="QRU149" s="1732" t="s">
        <v>1379</v>
      </c>
      <c r="QRV149" s="1733"/>
      <c r="QRW149" s="1733"/>
      <c r="QRX149" s="1733"/>
      <c r="QRY149" s="1734"/>
      <c r="QSA149" s="1647"/>
      <c r="QSB149" s="1184" t="s">
        <v>451</v>
      </c>
      <c r="QSC149" s="1732" t="s">
        <v>1379</v>
      </c>
      <c r="QSD149" s="1733"/>
      <c r="QSE149" s="1733"/>
      <c r="QSF149" s="1733"/>
      <c r="QSG149" s="1734"/>
      <c r="QSI149" s="1647"/>
      <c r="QSJ149" s="1184" t="s">
        <v>451</v>
      </c>
      <c r="QSK149" s="1732" t="s">
        <v>1379</v>
      </c>
      <c r="QSL149" s="1733"/>
      <c r="QSM149" s="1733"/>
      <c r="QSN149" s="1733"/>
      <c r="QSO149" s="1734"/>
      <c r="QSQ149" s="1647"/>
      <c r="QSR149" s="1184" t="s">
        <v>451</v>
      </c>
      <c r="QSS149" s="1732" t="s">
        <v>1379</v>
      </c>
      <c r="QST149" s="1733"/>
      <c r="QSU149" s="1733"/>
      <c r="QSV149" s="1733"/>
      <c r="QSW149" s="1734"/>
      <c r="QSY149" s="1647"/>
      <c r="QSZ149" s="1184" t="s">
        <v>451</v>
      </c>
      <c r="QTA149" s="1732" t="s">
        <v>1379</v>
      </c>
      <c r="QTB149" s="1733"/>
      <c r="QTC149" s="1733"/>
      <c r="QTD149" s="1733"/>
      <c r="QTE149" s="1734"/>
      <c r="QTG149" s="1647"/>
      <c r="QTH149" s="1184" t="s">
        <v>451</v>
      </c>
      <c r="QTI149" s="1732" t="s">
        <v>1379</v>
      </c>
      <c r="QTJ149" s="1733"/>
      <c r="QTK149" s="1733"/>
      <c r="QTL149" s="1733"/>
      <c r="QTM149" s="1734"/>
      <c r="QTO149" s="1647"/>
      <c r="QTP149" s="1184" t="s">
        <v>451</v>
      </c>
      <c r="QTQ149" s="1732" t="s">
        <v>1379</v>
      </c>
      <c r="QTR149" s="1733"/>
      <c r="QTS149" s="1733"/>
      <c r="QTT149" s="1733"/>
      <c r="QTU149" s="1734"/>
      <c r="QTW149" s="1647"/>
      <c r="QTX149" s="1184" t="s">
        <v>451</v>
      </c>
      <c r="QTY149" s="1732" t="s">
        <v>1379</v>
      </c>
      <c r="QTZ149" s="1733"/>
      <c r="QUA149" s="1733"/>
      <c r="QUB149" s="1733"/>
      <c r="QUC149" s="1734"/>
      <c r="QUE149" s="1647"/>
      <c r="QUF149" s="1184" t="s">
        <v>451</v>
      </c>
      <c r="QUG149" s="1732" t="s">
        <v>1379</v>
      </c>
      <c r="QUH149" s="1733"/>
      <c r="QUI149" s="1733"/>
      <c r="QUJ149" s="1733"/>
      <c r="QUK149" s="1734"/>
      <c r="QUM149" s="1647"/>
      <c r="QUN149" s="1184" t="s">
        <v>451</v>
      </c>
      <c r="QUO149" s="1732" t="s">
        <v>1379</v>
      </c>
      <c r="QUP149" s="1733"/>
      <c r="QUQ149" s="1733"/>
      <c r="QUR149" s="1733"/>
      <c r="QUS149" s="1734"/>
      <c r="QUU149" s="1647"/>
      <c r="QUV149" s="1184" t="s">
        <v>451</v>
      </c>
      <c r="QUW149" s="1732" t="s">
        <v>1379</v>
      </c>
      <c r="QUX149" s="1733"/>
      <c r="QUY149" s="1733"/>
      <c r="QUZ149" s="1733"/>
      <c r="QVA149" s="1734"/>
      <c r="QVC149" s="1647"/>
      <c r="QVD149" s="1184" t="s">
        <v>451</v>
      </c>
      <c r="QVE149" s="1732" t="s">
        <v>1379</v>
      </c>
      <c r="QVF149" s="1733"/>
      <c r="QVG149" s="1733"/>
      <c r="QVH149" s="1733"/>
      <c r="QVI149" s="1734"/>
      <c r="QVK149" s="1647"/>
      <c r="QVL149" s="1184" t="s">
        <v>451</v>
      </c>
      <c r="QVM149" s="1732" t="s">
        <v>1379</v>
      </c>
      <c r="QVN149" s="1733"/>
      <c r="QVO149" s="1733"/>
      <c r="QVP149" s="1733"/>
      <c r="QVQ149" s="1734"/>
      <c r="QVS149" s="1647"/>
      <c r="QVT149" s="1184" t="s">
        <v>451</v>
      </c>
      <c r="QVU149" s="1732" t="s">
        <v>1379</v>
      </c>
      <c r="QVV149" s="1733"/>
      <c r="QVW149" s="1733"/>
      <c r="QVX149" s="1733"/>
      <c r="QVY149" s="1734"/>
      <c r="QWA149" s="1647"/>
      <c r="QWB149" s="1184" t="s">
        <v>451</v>
      </c>
      <c r="QWC149" s="1732" t="s">
        <v>1379</v>
      </c>
      <c r="QWD149" s="1733"/>
      <c r="QWE149" s="1733"/>
      <c r="QWF149" s="1733"/>
      <c r="QWG149" s="1734"/>
      <c r="QWI149" s="1647"/>
      <c r="QWJ149" s="1184" t="s">
        <v>451</v>
      </c>
      <c r="QWK149" s="1732" t="s">
        <v>1379</v>
      </c>
      <c r="QWL149" s="1733"/>
      <c r="QWM149" s="1733"/>
      <c r="QWN149" s="1733"/>
      <c r="QWO149" s="1734"/>
      <c r="QWQ149" s="1647"/>
      <c r="QWR149" s="1184" t="s">
        <v>451</v>
      </c>
      <c r="QWS149" s="1732" t="s">
        <v>1379</v>
      </c>
      <c r="QWT149" s="1733"/>
      <c r="QWU149" s="1733"/>
      <c r="QWV149" s="1733"/>
      <c r="QWW149" s="1734"/>
      <c r="QWY149" s="1647"/>
      <c r="QWZ149" s="1184" t="s">
        <v>451</v>
      </c>
      <c r="QXA149" s="1732" t="s">
        <v>1379</v>
      </c>
      <c r="QXB149" s="1733"/>
      <c r="QXC149" s="1733"/>
      <c r="QXD149" s="1733"/>
      <c r="QXE149" s="1734"/>
      <c r="QXG149" s="1647"/>
      <c r="QXH149" s="1184" t="s">
        <v>451</v>
      </c>
      <c r="QXI149" s="1732" t="s">
        <v>1379</v>
      </c>
      <c r="QXJ149" s="1733"/>
      <c r="QXK149" s="1733"/>
      <c r="QXL149" s="1733"/>
      <c r="QXM149" s="1734"/>
      <c r="QXO149" s="1647"/>
      <c r="QXP149" s="1184" t="s">
        <v>451</v>
      </c>
      <c r="QXQ149" s="1732" t="s">
        <v>1379</v>
      </c>
      <c r="QXR149" s="1733"/>
      <c r="QXS149" s="1733"/>
      <c r="QXT149" s="1733"/>
      <c r="QXU149" s="1734"/>
      <c r="QXW149" s="1647"/>
      <c r="QXX149" s="1184" t="s">
        <v>451</v>
      </c>
      <c r="QXY149" s="1732" t="s">
        <v>1379</v>
      </c>
      <c r="QXZ149" s="1733"/>
      <c r="QYA149" s="1733"/>
      <c r="QYB149" s="1733"/>
      <c r="QYC149" s="1734"/>
      <c r="QYE149" s="1647"/>
      <c r="QYF149" s="1184" t="s">
        <v>451</v>
      </c>
      <c r="QYG149" s="1732" t="s">
        <v>1379</v>
      </c>
      <c r="QYH149" s="1733"/>
      <c r="QYI149" s="1733"/>
      <c r="QYJ149" s="1733"/>
      <c r="QYK149" s="1734"/>
      <c r="QYM149" s="1647"/>
      <c r="QYN149" s="1184" t="s">
        <v>451</v>
      </c>
      <c r="QYO149" s="1732" t="s">
        <v>1379</v>
      </c>
      <c r="QYP149" s="1733"/>
      <c r="QYQ149" s="1733"/>
      <c r="QYR149" s="1733"/>
      <c r="QYS149" s="1734"/>
      <c r="QYU149" s="1647"/>
      <c r="QYV149" s="1184" t="s">
        <v>451</v>
      </c>
      <c r="QYW149" s="1732" t="s">
        <v>1379</v>
      </c>
      <c r="QYX149" s="1733"/>
      <c r="QYY149" s="1733"/>
      <c r="QYZ149" s="1733"/>
      <c r="QZA149" s="1734"/>
      <c r="QZC149" s="1647"/>
      <c r="QZD149" s="1184" t="s">
        <v>451</v>
      </c>
      <c r="QZE149" s="1732" t="s">
        <v>1379</v>
      </c>
      <c r="QZF149" s="1733"/>
      <c r="QZG149" s="1733"/>
      <c r="QZH149" s="1733"/>
      <c r="QZI149" s="1734"/>
      <c r="QZK149" s="1647"/>
      <c r="QZL149" s="1184" t="s">
        <v>451</v>
      </c>
      <c r="QZM149" s="1732" t="s">
        <v>1379</v>
      </c>
      <c r="QZN149" s="1733"/>
      <c r="QZO149" s="1733"/>
      <c r="QZP149" s="1733"/>
      <c r="QZQ149" s="1734"/>
      <c r="QZS149" s="1647"/>
      <c r="QZT149" s="1184" t="s">
        <v>451</v>
      </c>
      <c r="QZU149" s="1732" t="s">
        <v>1379</v>
      </c>
      <c r="QZV149" s="1733"/>
      <c r="QZW149" s="1733"/>
      <c r="QZX149" s="1733"/>
      <c r="QZY149" s="1734"/>
      <c r="RAA149" s="1647"/>
      <c r="RAB149" s="1184" t="s">
        <v>451</v>
      </c>
      <c r="RAC149" s="1732" t="s">
        <v>1379</v>
      </c>
      <c r="RAD149" s="1733"/>
      <c r="RAE149" s="1733"/>
      <c r="RAF149" s="1733"/>
      <c r="RAG149" s="1734"/>
      <c r="RAI149" s="1647"/>
      <c r="RAJ149" s="1184" t="s">
        <v>451</v>
      </c>
      <c r="RAK149" s="1732" t="s">
        <v>1379</v>
      </c>
      <c r="RAL149" s="1733"/>
      <c r="RAM149" s="1733"/>
      <c r="RAN149" s="1733"/>
      <c r="RAO149" s="1734"/>
      <c r="RAQ149" s="1647"/>
      <c r="RAR149" s="1184" t="s">
        <v>451</v>
      </c>
      <c r="RAS149" s="1732" t="s">
        <v>1379</v>
      </c>
      <c r="RAT149" s="1733"/>
      <c r="RAU149" s="1733"/>
      <c r="RAV149" s="1733"/>
      <c r="RAW149" s="1734"/>
      <c r="RAY149" s="1647"/>
      <c r="RAZ149" s="1184" t="s">
        <v>451</v>
      </c>
      <c r="RBA149" s="1732" t="s">
        <v>1379</v>
      </c>
      <c r="RBB149" s="1733"/>
      <c r="RBC149" s="1733"/>
      <c r="RBD149" s="1733"/>
      <c r="RBE149" s="1734"/>
      <c r="RBG149" s="1647"/>
      <c r="RBH149" s="1184" t="s">
        <v>451</v>
      </c>
      <c r="RBI149" s="1732" t="s">
        <v>1379</v>
      </c>
      <c r="RBJ149" s="1733"/>
      <c r="RBK149" s="1733"/>
      <c r="RBL149" s="1733"/>
      <c r="RBM149" s="1734"/>
      <c r="RBO149" s="1647"/>
      <c r="RBP149" s="1184" t="s">
        <v>451</v>
      </c>
      <c r="RBQ149" s="1732" t="s">
        <v>1379</v>
      </c>
      <c r="RBR149" s="1733"/>
      <c r="RBS149" s="1733"/>
      <c r="RBT149" s="1733"/>
      <c r="RBU149" s="1734"/>
      <c r="RBW149" s="1647"/>
      <c r="RBX149" s="1184" t="s">
        <v>451</v>
      </c>
      <c r="RBY149" s="1732" t="s">
        <v>1379</v>
      </c>
      <c r="RBZ149" s="1733"/>
      <c r="RCA149" s="1733"/>
      <c r="RCB149" s="1733"/>
      <c r="RCC149" s="1734"/>
      <c r="RCE149" s="1647"/>
      <c r="RCF149" s="1184" t="s">
        <v>451</v>
      </c>
      <c r="RCG149" s="1732" t="s">
        <v>1379</v>
      </c>
      <c r="RCH149" s="1733"/>
      <c r="RCI149" s="1733"/>
      <c r="RCJ149" s="1733"/>
      <c r="RCK149" s="1734"/>
      <c r="RCM149" s="1647"/>
      <c r="RCN149" s="1184" t="s">
        <v>451</v>
      </c>
      <c r="RCO149" s="1732" t="s">
        <v>1379</v>
      </c>
      <c r="RCP149" s="1733"/>
      <c r="RCQ149" s="1733"/>
      <c r="RCR149" s="1733"/>
      <c r="RCS149" s="1734"/>
      <c r="RCU149" s="1647"/>
      <c r="RCV149" s="1184" t="s">
        <v>451</v>
      </c>
      <c r="RCW149" s="1732" t="s">
        <v>1379</v>
      </c>
      <c r="RCX149" s="1733"/>
      <c r="RCY149" s="1733"/>
      <c r="RCZ149" s="1733"/>
      <c r="RDA149" s="1734"/>
      <c r="RDC149" s="1647"/>
      <c r="RDD149" s="1184" t="s">
        <v>451</v>
      </c>
      <c r="RDE149" s="1732" t="s">
        <v>1379</v>
      </c>
      <c r="RDF149" s="1733"/>
      <c r="RDG149" s="1733"/>
      <c r="RDH149" s="1733"/>
      <c r="RDI149" s="1734"/>
      <c r="RDK149" s="1647"/>
      <c r="RDL149" s="1184" t="s">
        <v>451</v>
      </c>
      <c r="RDM149" s="1732" t="s">
        <v>1379</v>
      </c>
      <c r="RDN149" s="1733"/>
      <c r="RDO149" s="1733"/>
      <c r="RDP149" s="1733"/>
      <c r="RDQ149" s="1734"/>
      <c r="RDS149" s="1647"/>
      <c r="RDT149" s="1184" t="s">
        <v>451</v>
      </c>
      <c r="RDU149" s="1732" t="s">
        <v>1379</v>
      </c>
      <c r="RDV149" s="1733"/>
      <c r="RDW149" s="1733"/>
      <c r="RDX149" s="1733"/>
      <c r="RDY149" s="1734"/>
      <c r="REA149" s="1647"/>
      <c r="REB149" s="1184" t="s">
        <v>451</v>
      </c>
      <c r="REC149" s="1732" t="s">
        <v>1379</v>
      </c>
      <c r="RED149" s="1733"/>
      <c r="REE149" s="1733"/>
      <c r="REF149" s="1733"/>
      <c r="REG149" s="1734"/>
      <c r="REI149" s="1647"/>
      <c r="REJ149" s="1184" t="s">
        <v>451</v>
      </c>
      <c r="REK149" s="1732" t="s">
        <v>1379</v>
      </c>
      <c r="REL149" s="1733"/>
      <c r="REM149" s="1733"/>
      <c r="REN149" s="1733"/>
      <c r="REO149" s="1734"/>
      <c r="REQ149" s="1647"/>
      <c r="RER149" s="1184" t="s">
        <v>451</v>
      </c>
      <c r="RES149" s="1732" t="s">
        <v>1379</v>
      </c>
      <c r="RET149" s="1733"/>
      <c r="REU149" s="1733"/>
      <c r="REV149" s="1733"/>
      <c r="REW149" s="1734"/>
      <c r="REY149" s="1647"/>
      <c r="REZ149" s="1184" t="s">
        <v>451</v>
      </c>
      <c r="RFA149" s="1732" t="s">
        <v>1379</v>
      </c>
      <c r="RFB149" s="1733"/>
      <c r="RFC149" s="1733"/>
      <c r="RFD149" s="1733"/>
      <c r="RFE149" s="1734"/>
      <c r="RFG149" s="1647"/>
      <c r="RFH149" s="1184" t="s">
        <v>451</v>
      </c>
      <c r="RFI149" s="1732" t="s">
        <v>1379</v>
      </c>
      <c r="RFJ149" s="1733"/>
      <c r="RFK149" s="1733"/>
      <c r="RFL149" s="1733"/>
      <c r="RFM149" s="1734"/>
      <c r="RFO149" s="1647"/>
      <c r="RFP149" s="1184" t="s">
        <v>451</v>
      </c>
      <c r="RFQ149" s="1732" t="s">
        <v>1379</v>
      </c>
      <c r="RFR149" s="1733"/>
      <c r="RFS149" s="1733"/>
      <c r="RFT149" s="1733"/>
      <c r="RFU149" s="1734"/>
      <c r="RFW149" s="1647"/>
      <c r="RFX149" s="1184" t="s">
        <v>451</v>
      </c>
      <c r="RFY149" s="1732" t="s">
        <v>1379</v>
      </c>
      <c r="RFZ149" s="1733"/>
      <c r="RGA149" s="1733"/>
      <c r="RGB149" s="1733"/>
      <c r="RGC149" s="1734"/>
      <c r="RGE149" s="1647"/>
      <c r="RGF149" s="1184" t="s">
        <v>451</v>
      </c>
      <c r="RGG149" s="1732" t="s">
        <v>1379</v>
      </c>
      <c r="RGH149" s="1733"/>
      <c r="RGI149" s="1733"/>
      <c r="RGJ149" s="1733"/>
      <c r="RGK149" s="1734"/>
      <c r="RGM149" s="1647"/>
      <c r="RGN149" s="1184" t="s">
        <v>451</v>
      </c>
      <c r="RGO149" s="1732" t="s">
        <v>1379</v>
      </c>
      <c r="RGP149" s="1733"/>
      <c r="RGQ149" s="1733"/>
      <c r="RGR149" s="1733"/>
      <c r="RGS149" s="1734"/>
      <c r="RGU149" s="1647"/>
      <c r="RGV149" s="1184" t="s">
        <v>451</v>
      </c>
      <c r="RGW149" s="1732" t="s">
        <v>1379</v>
      </c>
      <c r="RGX149" s="1733"/>
      <c r="RGY149" s="1733"/>
      <c r="RGZ149" s="1733"/>
      <c r="RHA149" s="1734"/>
      <c r="RHC149" s="1647"/>
      <c r="RHD149" s="1184" t="s">
        <v>451</v>
      </c>
      <c r="RHE149" s="1732" t="s">
        <v>1379</v>
      </c>
      <c r="RHF149" s="1733"/>
      <c r="RHG149" s="1733"/>
      <c r="RHH149" s="1733"/>
      <c r="RHI149" s="1734"/>
      <c r="RHK149" s="1647"/>
      <c r="RHL149" s="1184" t="s">
        <v>451</v>
      </c>
      <c r="RHM149" s="1732" t="s">
        <v>1379</v>
      </c>
      <c r="RHN149" s="1733"/>
      <c r="RHO149" s="1733"/>
      <c r="RHP149" s="1733"/>
      <c r="RHQ149" s="1734"/>
      <c r="RHS149" s="1647"/>
      <c r="RHT149" s="1184" t="s">
        <v>451</v>
      </c>
      <c r="RHU149" s="1732" t="s">
        <v>1379</v>
      </c>
      <c r="RHV149" s="1733"/>
      <c r="RHW149" s="1733"/>
      <c r="RHX149" s="1733"/>
      <c r="RHY149" s="1734"/>
      <c r="RIA149" s="1647"/>
      <c r="RIB149" s="1184" t="s">
        <v>451</v>
      </c>
      <c r="RIC149" s="1732" t="s">
        <v>1379</v>
      </c>
      <c r="RID149" s="1733"/>
      <c r="RIE149" s="1733"/>
      <c r="RIF149" s="1733"/>
      <c r="RIG149" s="1734"/>
      <c r="RII149" s="1647"/>
      <c r="RIJ149" s="1184" t="s">
        <v>451</v>
      </c>
      <c r="RIK149" s="1732" t="s">
        <v>1379</v>
      </c>
      <c r="RIL149" s="1733"/>
      <c r="RIM149" s="1733"/>
      <c r="RIN149" s="1733"/>
      <c r="RIO149" s="1734"/>
      <c r="RIQ149" s="1647"/>
      <c r="RIR149" s="1184" t="s">
        <v>451</v>
      </c>
      <c r="RIS149" s="1732" t="s">
        <v>1379</v>
      </c>
      <c r="RIT149" s="1733"/>
      <c r="RIU149" s="1733"/>
      <c r="RIV149" s="1733"/>
      <c r="RIW149" s="1734"/>
      <c r="RIY149" s="1647"/>
      <c r="RIZ149" s="1184" t="s">
        <v>451</v>
      </c>
      <c r="RJA149" s="1732" t="s">
        <v>1379</v>
      </c>
      <c r="RJB149" s="1733"/>
      <c r="RJC149" s="1733"/>
      <c r="RJD149" s="1733"/>
      <c r="RJE149" s="1734"/>
      <c r="RJG149" s="1647"/>
      <c r="RJH149" s="1184" t="s">
        <v>451</v>
      </c>
      <c r="RJI149" s="1732" t="s">
        <v>1379</v>
      </c>
      <c r="RJJ149" s="1733"/>
      <c r="RJK149" s="1733"/>
      <c r="RJL149" s="1733"/>
      <c r="RJM149" s="1734"/>
      <c r="RJO149" s="1647"/>
      <c r="RJP149" s="1184" t="s">
        <v>451</v>
      </c>
      <c r="RJQ149" s="1732" t="s">
        <v>1379</v>
      </c>
      <c r="RJR149" s="1733"/>
      <c r="RJS149" s="1733"/>
      <c r="RJT149" s="1733"/>
      <c r="RJU149" s="1734"/>
      <c r="RJW149" s="1647"/>
      <c r="RJX149" s="1184" t="s">
        <v>451</v>
      </c>
      <c r="RJY149" s="1732" t="s">
        <v>1379</v>
      </c>
      <c r="RJZ149" s="1733"/>
      <c r="RKA149" s="1733"/>
      <c r="RKB149" s="1733"/>
      <c r="RKC149" s="1734"/>
      <c r="RKE149" s="1647"/>
      <c r="RKF149" s="1184" t="s">
        <v>451</v>
      </c>
      <c r="RKG149" s="1732" t="s">
        <v>1379</v>
      </c>
      <c r="RKH149" s="1733"/>
      <c r="RKI149" s="1733"/>
      <c r="RKJ149" s="1733"/>
      <c r="RKK149" s="1734"/>
      <c r="RKM149" s="1647"/>
      <c r="RKN149" s="1184" t="s">
        <v>451</v>
      </c>
      <c r="RKO149" s="1732" t="s">
        <v>1379</v>
      </c>
      <c r="RKP149" s="1733"/>
      <c r="RKQ149" s="1733"/>
      <c r="RKR149" s="1733"/>
      <c r="RKS149" s="1734"/>
      <c r="RKU149" s="1647"/>
      <c r="RKV149" s="1184" t="s">
        <v>451</v>
      </c>
      <c r="RKW149" s="1732" t="s">
        <v>1379</v>
      </c>
      <c r="RKX149" s="1733"/>
      <c r="RKY149" s="1733"/>
      <c r="RKZ149" s="1733"/>
      <c r="RLA149" s="1734"/>
      <c r="RLC149" s="1647"/>
      <c r="RLD149" s="1184" t="s">
        <v>451</v>
      </c>
      <c r="RLE149" s="1732" t="s">
        <v>1379</v>
      </c>
      <c r="RLF149" s="1733"/>
      <c r="RLG149" s="1733"/>
      <c r="RLH149" s="1733"/>
      <c r="RLI149" s="1734"/>
      <c r="RLK149" s="1647"/>
      <c r="RLL149" s="1184" t="s">
        <v>451</v>
      </c>
      <c r="RLM149" s="1732" t="s">
        <v>1379</v>
      </c>
      <c r="RLN149" s="1733"/>
      <c r="RLO149" s="1733"/>
      <c r="RLP149" s="1733"/>
      <c r="RLQ149" s="1734"/>
      <c r="RLS149" s="1647"/>
      <c r="RLT149" s="1184" t="s">
        <v>451</v>
      </c>
      <c r="RLU149" s="1732" t="s">
        <v>1379</v>
      </c>
      <c r="RLV149" s="1733"/>
      <c r="RLW149" s="1733"/>
      <c r="RLX149" s="1733"/>
      <c r="RLY149" s="1734"/>
      <c r="RMA149" s="1647"/>
      <c r="RMB149" s="1184" t="s">
        <v>451</v>
      </c>
      <c r="RMC149" s="1732" t="s">
        <v>1379</v>
      </c>
      <c r="RMD149" s="1733"/>
      <c r="RME149" s="1733"/>
      <c r="RMF149" s="1733"/>
      <c r="RMG149" s="1734"/>
      <c r="RMI149" s="1647"/>
      <c r="RMJ149" s="1184" t="s">
        <v>451</v>
      </c>
      <c r="RMK149" s="1732" t="s">
        <v>1379</v>
      </c>
      <c r="RML149" s="1733"/>
      <c r="RMM149" s="1733"/>
      <c r="RMN149" s="1733"/>
      <c r="RMO149" s="1734"/>
      <c r="RMQ149" s="1647"/>
      <c r="RMR149" s="1184" t="s">
        <v>451</v>
      </c>
      <c r="RMS149" s="1732" t="s">
        <v>1379</v>
      </c>
      <c r="RMT149" s="1733"/>
      <c r="RMU149" s="1733"/>
      <c r="RMV149" s="1733"/>
      <c r="RMW149" s="1734"/>
      <c r="RMY149" s="1647"/>
      <c r="RMZ149" s="1184" t="s">
        <v>451</v>
      </c>
      <c r="RNA149" s="1732" t="s">
        <v>1379</v>
      </c>
      <c r="RNB149" s="1733"/>
      <c r="RNC149" s="1733"/>
      <c r="RND149" s="1733"/>
      <c r="RNE149" s="1734"/>
      <c r="RNG149" s="1647"/>
      <c r="RNH149" s="1184" t="s">
        <v>451</v>
      </c>
      <c r="RNI149" s="1732" t="s">
        <v>1379</v>
      </c>
      <c r="RNJ149" s="1733"/>
      <c r="RNK149" s="1733"/>
      <c r="RNL149" s="1733"/>
      <c r="RNM149" s="1734"/>
      <c r="RNO149" s="1647"/>
      <c r="RNP149" s="1184" t="s">
        <v>451</v>
      </c>
      <c r="RNQ149" s="1732" t="s">
        <v>1379</v>
      </c>
      <c r="RNR149" s="1733"/>
      <c r="RNS149" s="1733"/>
      <c r="RNT149" s="1733"/>
      <c r="RNU149" s="1734"/>
      <c r="RNW149" s="1647"/>
      <c r="RNX149" s="1184" t="s">
        <v>451</v>
      </c>
      <c r="RNY149" s="1732" t="s">
        <v>1379</v>
      </c>
      <c r="RNZ149" s="1733"/>
      <c r="ROA149" s="1733"/>
      <c r="ROB149" s="1733"/>
      <c r="ROC149" s="1734"/>
      <c r="ROE149" s="1647"/>
      <c r="ROF149" s="1184" t="s">
        <v>451</v>
      </c>
      <c r="ROG149" s="1732" t="s">
        <v>1379</v>
      </c>
      <c r="ROH149" s="1733"/>
      <c r="ROI149" s="1733"/>
      <c r="ROJ149" s="1733"/>
      <c r="ROK149" s="1734"/>
      <c r="ROM149" s="1647"/>
      <c r="RON149" s="1184" t="s">
        <v>451</v>
      </c>
      <c r="ROO149" s="1732" t="s">
        <v>1379</v>
      </c>
      <c r="ROP149" s="1733"/>
      <c r="ROQ149" s="1733"/>
      <c r="ROR149" s="1733"/>
      <c r="ROS149" s="1734"/>
      <c r="ROU149" s="1647"/>
      <c r="ROV149" s="1184" t="s">
        <v>451</v>
      </c>
      <c r="ROW149" s="1732" t="s">
        <v>1379</v>
      </c>
      <c r="ROX149" s="1733"/>
      <c r="ROY149" s="1733"/>
      <c r="ROZ149" s="1733"/>
      <c r="RPA149" s="1734"/>
      <c r="RPC149" s="1647"/>
      <c r="RPD149" s="1184" t="s">
        <v>451</v>
      </c>
      <c r="RPE149" s="1732" t="s">
        <v>1379</v>
      </c>
      <c r="RPF149" s="1733"/>
      <c r="RPG149" s="1733"/>
      <c r="RPH149" s="1733"/>
      <c r="RPI149" s="1734"/>
      <c r="RPK149" s="1647"/>
      <c r="RPL149" s="1184" t="s">
        <v>451</v>
      </c>
      <c r="RPM149" s="1732" t="s">
        <v>1379</v>
      </c>
      <c r="RPN149" s="1733"/>
      <c r="RPO149" s="1733"/>
      <c r="RPP149" s="1733"/>
      <c r="RPQ149" s="1734"/>
      <c r="RPS149" s="1647"/>
      <c r="RPT149" s="1184" t="s">
        <v>451</v>
      </c>
      <c r="RPU149" s="1732" t="s">
        <v>1379</v>
      </c>
      <c r="RPV149" s="1733"/>
      <c r="RPW149" s="1733"/>
      <c r="RPX149" s="1733"/>
      <c r="RPY149" s="1734"/>
      <c r="RQA149" s="1647"/>
      <c r="RQB149" s="1184" t="s">
        <v>451</v>
      </c>
      <c r="RQC149" s="1732" t="s">
        <v>1379</v>
      </c>
      <c r="RQD149" s="1733"/>
      <c r="RQE149" s="1733"/>
      <c r="RQF149" s="1733"/>
      <c r="RQG149" s="1734"/>
      <c r="RQI149" s="1647"/>
      <c r="RQJ149" s="1184" t="s">
        <v>451</v>
      </c>
      <c r="RQK149" s="1732" t="s">
        <v>1379</v>
      </c>
      <c r="RQL149" s="1733"/>
      <c r="RQM149" s="1733"/>
      <c r="RQN149" s="1733"/>
      <c r="RQO149" s="1734"/>
      <c r="RQQ149" s="1647"/>
      <c r="RQR149" s="1184" t="s">
        <v>451</v>
      </c>
      <c r="RQS149" s="1732" t="s">
        <v>1379</v>
      </c>
      <c r="RQT149" s="1733"/>
      <c r="RQU149" s="1733"/>
      <c r="RQV149" s="1733"/>
      <c r="RQW149" s="1734"/>
      <c r="RQY149" s="1647"/>
      <c r="RQZ149" s="1184" t="s">
        <v>451</v>
      </c>
      <c r="RRA149" s="1732" t="s">
        <v>1379</v>
      </c>
      <c r="RRB149" s="1733"/>
      <c r="RRC149" s="1733"/>
      <c r="RRD149" s="1733"/>
      <c r="RRE149" s="1734"/>
      <c r="RRG149" s="1647"/>
      <c r="RRH149" s="1184" t="s">
        <v>451</v>
      </c>
      <c r="RRI149" s="1732" t="s">
        <v>1379</v>
      </c>
      <c r="RRJ149" s="1733"/>
      <c r="RRK149" s="1733"/>
      <c r="RRL149" s="1733"/>
      <c r="RRM149" s="1734"/>
      <c r="RRO149" s="1647"/>
      <c r="RRP149" s="1184" t="s">
        <v>451</v>
      </c>
      <c r="RRQ149" s="1732" t="s">
        <v>1379</v>
      </c>
      <c r="RRR149" s="1733"/>
      <c r="RRS149" s="1733"/>
      <c r="RRT149" s="1733"/>
      <c r="RRU149" s="1734"/>
      <c r="RRW149" s="1647"/>
      <c r="RRX149" s="1184" t="s">
        <v>451</v>
      </c>
      <c r="RRY149" s="1732" t="s">
        <v>1379</v>
      </c>
      <c r="RRZ149" s="1733"/>
      <c r="RSA149" s="1733"/>
      <c r="RSB149" s="1733"/>
      <c r="RSC149" s="1734"/>
      <c r="RSE149" s="1647"/>
      <c r="RSF149" s="1184" t="s">
        <v>451</v>
      </c>
      <c r="RSG149" s="1732" t="s">
        <v>1379</v>
      </c>
      <c r="RSH149" s="1733"/>
      <c r="RSI149" s="1733"/>
      <c r="RSJ149" s="1733"/>
      <c r="RSK149" s="1734"/>
      <c r="RSM149" s="1647"/>
      <c r="RSN149" s="1184" t="s">
        <v>451</v>
      </c>
      <c r="RSO149" s="1732" t="s">
        <v>1379</v>
      </c>
      <c r="RSP149" s="1733"/>
      <c r="RSQ149" s="1733"/>
      <c r="RSR149" s="1733"/>
      <c r="RSS149" s="1734"/>
      <c r="RSU149" s="1647"/>
      <c r="RSV149" s="1184" t="s">
        <v>451</v>
      </c>
      <c r="RSW149" s="1732" t="s">
        <v>1379</v>
      </c>
      <c r="RSX149" s="1733"/>
      <c r="RSY149" s="1733"/>
      <c r="RSZ149" s="1733"/>
      <c r="RTA149" s="1734"/>
      <c r="RTC149" s="1647"/>
      <c r="RTD149" s="1184" t="s">
        <v>451</v>
      </c>
      <c r="RTE149" s="1732" t="s">
        <v>1379</v>
      </c>
      <c r="RTF149" s="1733"/>
      <c r="RTG149" s="1733"/>
      <c r="RTH149" s="1733"/>
      <c r="RTI149" s="1734"/>
      <c r="RTK149" s="1647"/>
      <c r="RTL149" s="1184" t="s">
        <v>451</v>
      </c>
      <c r="RTM149" s="1732" t="s">
        <v>1379</v>
      </c>
      <c r="RTN149" s="1733"/>
      <c r="RTO149" s="1733"/>
      <c r="RTP149" s="1733"/>
      <c r="RTQ149" s="1734"/>
      <c r="RTS149" s="1647"/>
      <c r="RTT149" s="1184" t="s">
        <v>451</v>
      </c>
      <c r="RTU149" s="1732" t="s">
        <v>1379</v>
      </c>
      <c r="RTV149" s="1733"/>
      <c r="RTW149" s="1733"/>
      <c r="RTX149" s="1733"/>
      <c r="RTY149" s="1734"/>
      <c r="RUA149" s="1647"/>
      <c r="RUB149" s="1184" t="s">
        <v>451</v>
      </c>
      <c r="RUC149" s="1732" t="s">
        <v>1379</v>
      </c>
      <c r="RUD149" s="1733"/>
      <c r="RUE149" s="1733"/>
      <c r="RUF149" s="1733"/>
      <c r="RUG149" s="1734"/>
      <c r="RUI149" s="1647"/>
      <c r="RUJ149" s="1184" t="s">
        <v>451</v>
      </c>
      <c r="RUK149" s="1732" t="s">
        <v>1379</v>
      </c>
      <c r="RUL149" s="1733"/>
      <c r="RUM149" s="1733"/>
      <c r="RUN149" s="1733"/>
      <c r="RUO149" s="1734"/>
      <c r="RUQ149" s="1647"/>
      <c r="RUR149" s="1184" t="s">
        <v>451</v>
      </c>
      <c r="RUS149" s="1732" t="s">
        <v>1379</v>
      </c>
      <c r="RUT149" s="1733"/>
      <c r="RUU149" s="1733"/>
      <c r="RUV149" s="1733"/>
      <c r="RUW149" s="1734"/>
      <c r="RUY149" s="1647"/>
      <c r="RUZ149" s="1184" t="s">
        <v>451</v>
      </c>
      <c r="RVA149" s="1732" t="s">
        <v>1379</v>
      </c>
      <c r="RVB149" s="1733"/>
      <c r="RVC149" s="1733"/>
      <c r="RVD149" s="1733"/>
      <c r="RVE149" s="1734"/>
      <c r="RVG149" s="1647"/>
      <c r="RVH149" s="1184" t="s">
        <v>451</v>
      </c>
      <c r="RVI149" s="1732" t="s">
        <v>1379</v>
      </c>
      <c r="RVJ149" s="1733"/>
      <c r="RVK149" s="1733"/>
      <c r="RVL149" s="1733"/>
      <c r="RVM149" s="1734"/>
      <c r="RVO149" s="1647"/>
      <c r="RVP149" s="1184" t="s">
        <v>451</v>
      </c>
      <c r="RVQ149" s="1732" t="s">
        <v>1379</v>
      </c>
      <c r="RVR149" s="1733"/>
      <c r="RVS149" s="1733"/>
      <c r="RVT149" s="1733"/>
      <c r="RVU149" s="1734"/>
      <c r="RVW149" s="1647"/>
      <c r="RVX149" s="1184" t="s">
        <v>451</v>
      </c>
      <c r="RVY149" s="1732" t="s">
        <v>1379</v>
      </c>
      <c r="RVZ149" s="1733"/>
      <c r="RWA149" s="1733"/>
      <c r="RWB149" s="1733"/>
      <c r="RWC149" s="1734"/>
      <c r="RWE149" s="1647"/>
      <c r="RWF149" s="1184" t="s">
        <v>451</v>
      </c>
      <c r="RWG149" s="1732" t="s">
        <v>1379</v>
      </c>
      <c r="RWH149" s="1733"/>
      <c r="RWI149" s="1733"/>
      <c r="RWJ149" s="1733"/>
      <c r="RWK149" s="1734"/>
      <c r="RWM149" s="1647"/>
      <c r="RWN149" s="1184" t="s">
        <v>451</v>
      </c>
      <c r="RWO149" s="1732" t="s">
        <v>1379</v>
      </c>
      <c r="RWP149" s="1733"/>
      <c r="RWQ149" s="1733"/>
      <c r="RWR149" s="1733"/>
      <c r="RWS149" s="1734"/>
      <c r="RWU149" s="1647"/>
      <c r="RWV149" s="1184" t="s">
        <v>451</v>
      </c>
      <c r="RWW149" s="1732" t="s">
        <v>1379</v>
      </c>
      <c r="RWX149" s="1733"/>
      <c r="RWY149" s="1733"/>
      <c r="RWZ149" s="1733"/>
      <c r="RXA149" s="1734"/>
      <c r="RXC149" s="1647"/>
      <c r="RXD149" s="1184" t="s">
        <v>451</v>
      </c>
      <c r="RXE149" s="1732" t="s">
        <v>1379</v>
      </c>
      <c r="RXF149" s="1733"/>
      <c r="RXG149" s="1733"/>
      <c r="RXH149" s="1733"/>
      <c r="RXI149" s="1734"/>
      <c r="RXK149" s="1647"/>
      <c r="RXL149" s="1184" t="s">
        <v>451</v>
      </c>
      <c r="RXM149" s="1732" t="s">
        <v>1379</v>
      </c>
      <c r="RXN149" s="1733"/>
      <c r="RXO149" s="1733"/>
      <c r="RXP149" s="1733"/>
      <c r="RXQ149" s="1734"/>
      <c r="RXS149" s="1647"/>
      <c r="RXT149" s="1184" t="s">
        <v>451</v>
      </c>
      <c r="RXU149" s="1732" t="s">
        <v>1379</v>
      </c>
      <c r="RXV149" s="1733"/>
      <c r="RXW149" s="1733"/>
      <c r="RXX149" s="1733"/>
      <c r="RXY149" s="1734"/>
      <c r="RYA149" s="1647"/>
      <c r="RYB149" s="1184" t="s">
        <v>451</v>
      </c>
      <c r="RYC149" s="1732" t="s">
        <v>1379</v>
      </c>
      <c r="RYD149" s="1733"/>
      <c r="RYE149" s="1733"/>
      <c r="RYF149" s="1733"/>
      <c r="RYG149" s="1734"/>
      <c r="RYI149" s="1647"/>
      <c r="RYJ149" s="1184" t="s">
        <v>451</v>
      </c>
      <c r="RYK149" s="1732" t="s">
        <v>1379</v>
      </c>
      <c r="RYL149" s="1733"/>
      <c r="RYM149" s="1733"/>
      <c r="RYN149" s="1733"/>
      <c r="RYO149" s="1734"/>
      <c r="RYQ149" s="1647"/>
      <c r="RYR149" s="1184" t="s">
        <v>451</v>
      </c>
      <c r="RYS149" s="1732" t="s">
        <v>1379</v>
      </c>
      <c r="RYT149" s="1733"/>
      <c r="RYU149" s="1733"/>
      <c r="RYV149" s="1733"/>
      <c r="RYW149" s="1734"/>
      <c r="RYY149" s="1647"/>
      <c r="RYZ149" s="1184" t="s">
        <v>451</v>
      </c>
      <c r="RZA149" s="1732" t="s">
        <v>1379</v>
      </c>
      <c r="RZB149" s="1733"/>
      <c r="RZC149" s="1733"/>
      <c r="RZD149" s="1733"/>
      <c r="RZE149" s="1734"/>
      <c r="RZG149" s="1647"/>
      <c r="RZH149" s="1184" t="s">
        <v>451</v>
      </c>
      <c r="RZI149" s="1732" t="s">
        <v>1379</v>
      </c>
      <c r="RZJ149" s="1733"/>
      <c r="RZK149" s="1733"/>
      <c r="RZL149" s="1733"/>
      <c r="RZM149" s="1734"/>
      <c r="RZO149" s="1647"/>
      <c r="RZP149" s="1184" t="s">
        <v>451</v>
      </c>
      <c r="RZQ149" s="1732" t="s">
        <v>1379</v>
      </c>
      <c r="RZR149" s="1733"/>
      <c r="RZS149" s="1733"/>
      <c r="RZT149" s="1733"/>
      <c r="RZU149" s="1734"/>
      <c r="RZW149" s="1647"/>
      <c r="RZX149" s="1184" t="s">
        <v>451</v>
      </c>
      <c r="RZY149" s="1732" t="s">
        <v>1379</v>
      </c>
      <c r="RZZ149" s="1733"/>
      <c r="SAA149" s="1733"/>
      <c r="SAB149" s="1733"/>
      <c r="SAC149" s="1734"/>
      <c r="SAE149" s="1647"/>
      <c r="SAF149" s="1184" t="s">
        <v>451</v>
      </c>
      <c r="SAG149" s="1732" t="s">
        <v>1379</v>
      </c>
      <c r="SAH149" s="1733"/>
      <c r="SAI149" s="1733"/>
      <c r="SAJ149" s="1733"/>
      <c r="SAK149" s="1734"/>
      <c r="SAM149" s="1647"/>
      <c r="SAN149" s="1184" t="s">
        <v>451</v>
      </c>
      <c r="SAO149" s="1732" t="s">
        <v>1379</v>
      </c>
      <c r="SAP149" s="1733"/>
      <c r="SAQ149" s="1733"/>
      <c r="SAR149" s="1733"/>
      <c r="SAS149" s="1734"/>
      <c r="SAU149" s="1647"/>
      <c r="SAV149" s="1184" t="s">
        <v>451</v>
      </c>
      <c r="SAW149" s="1732" t="s">
        <v>1379</v>
      </c>
      <c r="SAX149" s="1733"/>
      <c r="SAY149" s="1733"/>
      <c r="SAZ149" s="1733"/>
      <c r="SBA149" s="1734"/>
      <c r="SBC149" s="1647"/>
      <c r="SBD149" s="1184" t="s">
        <v>451</v>
      </c>
      <c r="SBE149" s="1732" t="s">
        <v>1379</v>
      </c>
      <c r="SBF149" s="1733"/>
      <c r="SBG149" s="1733"/>
      <c r="SBH149" s="1733"/>
      <c r="SBI149" s="1734"/>
      <c r="SBK149" s="1647"/>
      <c r="SBL149" s="1184" t="s">
        <v>451</v>
      </c>
      <c r="SBM149" s="1732" t="s">
        <v>1379</v>
      </c>
      <c r="SBN149" s="1733"/>
      <c r="SBO149" s="1733"/>
      <c r="SBP149" s="1733"/>
      <c r="SBQ149" s="1734"/>
      <c r="SBS149" s="1647"/>
      <c r="SBT149" s="1184" t="s">
        <v>451</v>
      </c>
      <c r="SBU149" s="1732" t="s">
        <v>1379</v>
      </c>
      <c r="SBV149" s="1733"/>
      <c r="SBW149" s="1733"/>
      <c r="SBX149" s="1733"/>
      <c r="SBY149" s="1734"/>
      <c r="SCA149" s="1647"/>
      <c r="SCB149" s="1184" t="s">
        <v>451</v>
      </c>
      <c r="SCC149" s="1732" t="s">
        <v>1379</v>
      </c>
      <c r="SCD149" s="1733"/>
      <c r="SCE149" s="1733"/>
      <c r="SCF149" s="1733"/>
      <c r="SCG149" s="1734"/>
      <c r="SCI149" s="1647"/>
      <c r="SCJ149" s="1184" t="s">
        <v>451</v>
      </c>
      <c r="SCK149" s="1732" t="s">
        <v>1379</v>
      </c>
      <c r="SCL149" s="1733"/>
      <c r="SCM149" s="1733"/>
      <c r="SCN149" s="1733"/>
      <c r="SCO149" s="1734"/>
      <c r="SCQ149" s="1647"/>
      <c r="SCR149" s="1184" t="s">
        <v>451</v>
      </c>
      <c r="SCS149" s="1732" t="s">
        <v>1379</v>
      </c>
      <c r="SCT149" s="1733"/>
      <c r="SCU149" s="1733"/>
      <c r="SCV149" s="1733"/>
      <c r="SCW149" s="1734"/>
      <c r="SCY149" s="1647"/>
      <c r="SCZ149" s="1184" t="s">
        <v>451</v>
      </c>
      <c r="SDA149" s="1732" t="s">
        <v>1379</v>
      </c>
      <c r="SDB149" s="1733"/>
      <c r="SDC149" s="1733"/>
      <c r="SDD149" s="1733"/>
      <c r="SDE149" s="1734"/>
      <c r="SDG149" s="1647"/>
      <c r="SDH149" s="1184" t="s">
        <v>451</v>
      </c>
      <c r="SDI149" s="1732" t="s">
        <v>1379</v>
      </c>
      <c r="SDJ149" s="1733"/>
      <c r="SDK149" s="1733"/>
      <c r="SDL149" s="1733"/>
      <c r="SDM149" s="1734"/>
      <c r="SDO149" s="1647"/>
      <c r="SDP149" s="1184" t="s">
        <v>451</v>
      </c>
      <c r="SDQ149" s="1732" t="s">
        <v>1379</v>
      </c>
      <c r="SDR149" s="1733"/>
      <c r="SDS149" s="1733"/>
      <c r="SDT149" s="1733"/>
      <c r="SDU149" s="1734"/>
      <c r="SDW149" s="1647"/>
      <c r="SDX149" s="1184" t="s">
        <v>451</v>
      </c>
      <c r="SDY149" s="1732" t="s">
        <v>1379</v>
      </c>
      <c r="SDZ149" s="1733"/>
      <c r="SEA149" s="1733"/>
      <c r="SEB149" s="1733"/>
      <c r="SEC149" s="1734"/>
      <c r="SEE149" s="1647"/>
      <c r="SEF149" s="1184" t="s">
        <v>451</v>
      </c>
      <c r="SEG149" s="1732" t="s">
        <v>1379</v>
      </c>
      <c r="SEH149" s="1733"/>
      <c r="SEI149" s="1733"/>
      <c r="SEJ149" s="1733"/>
      <c r="SEK149" s="1734"/>
      <c r="SEM149" s="1647"/>
      <c r="SEN149" s="1184" t="s">
        <v>451</v>
      </c>
      <c r="SEO149" s="1732" t="s">
        <v>1379</v>
      </c>
      <c r="SEP149" s="1733"/>
      <c r="SEQ149" s="1733"/>
      <c r="SER149" s="1733"/>
      <c r="SES149" s="1734"/>
      <c r="SEU149" s="1647"/>
      <c r="SEV149" s="1184" t="s">
        <v>451</v>
      </c>
      <c r="SEW149" s="1732" t="s">
        <v>1379</v>
      </c>
      <c r="SEX149" s="1733"/>
      <c r="SEY149" s="1733"/>
      <c r="SEZ149" s="1733"/>
      <c r="SFA149" s="1734"/>
      <c r="SFC149" s="1647"/>
      <c r="SFD149" s="1184" t="s">
        <v>451</v>
      </c>
      <c r="SFE149" s="1732" t="s">
        <v>1379</v>
      </c>
      <c r="SFF149" s="1733"/>
      <c r="SFG149" s="1733"/>
      <c r="SFH149" s="1733"/>
      <c r="SFI149" s="1734"/>
      <c r="SFK149" s="1647"/>
      <c r="SFL149" s="1184" t="s">
        <v>451</v>
      </c>
      <c r="SFM149" s="1732" t="s">
        <v>1379</v>
      </c>
      <c r="SFN149" s="1733"/>
      <c r="SFO149" s="1733"/>
      <c r="SFP149" s="1733"/>
      <c r="SFQ149" s="1734"/>
      <c r="SFS149" s="1647"/>
      <c r="SFT149" s="1184" t="s">
        <v>451</v>
      </c>
      <c r="SFU149" s="1732" t="s">
        <v>1379</v>
      </c>
      <c r="SFV149" s="1733"/>
      <c r="SFW149" s="1733"/>
      <c r="SFX149" s="1733"/>
      <c r="SFY149" s="1734"/>
      <c r="SGA149" s="1647"/>
      <c r="SGB149" s="1184" t="s">
        <v>451</v>
      </c>
      <c r="SGC149" s="1732" t="s">
        <v>1379</v>
      </c>
      <c r="SGD149" s="1733"/>
      <c r="SGE149" s="1733"/>
      <c r="SGF149" s="1733"/>
      <c r="SGG149" s="1734"/>
      <c r="SGI149" s="1647"/>
      <c r="SGJ149" s="1184" t="s">
        <v>451</v>
      </c>
      <c r="SGK149" s="1732" t="s">
        <v>1379</v>
      </c>
      <c r="SGL149" s="1733"/>
      <c r="SGM149" s="1733"/>
      <c r="SGN149" s="1733"/>
      <c r="SGO149" s="1734"/>
      <c r="SGQ149" s="1647"/>
      <c r="SGR149" s="1184" t="s">
        <v>451</v>
      </c>
      <c r="SGS149" s="1732" t="s">
        <v>1379</v>
      </c>
      <c r="SGT149" s="1733"/>
      <c r="SGU149" s="1733"/>
      <c r="SGV149" s="1733"/>
      <c r="SGW149" s="1734"/>
      <c r="SGY149" s="1647"/>
      <c r="SGZ149" s="1184" t="s">
        <v>451</v>
      </c>
      <c r="SHA149" s="1732" t="s">
        <v>1379</v>
      </c>
      <c r="SHB149" s="1733"/>
      <c r="SHC149" s="1733"/>
      <c r="SHD149" s="1733"/>
      <c r="SHE149" s="1734"/>
      <c r="SHG149" s="1647"/>
      <c r="SHH149" s="1184" t="s">
        <v>451</v>
      </c>
      <c r="SHI149" s="1732" t="s">
        <v>1379</v>
      </c>
      <c r="SHJ149" s="1733"/>
      <c r="SHK149" s="1733"/>
      <c r="SHL149" s="1733"/>
      <c r="SHM149" s="1734"/>
      <c r="SHO149" s="1647"/>
      <c r="SHP149" s="1184" t="s">
        <v>451</v>
      </c>
      <c r="SHQ149" s="1732" t="s">
        <v>1379</v>
      </c>
      <c r="SHR149" s="1733"/>
      <c r="SHS149" s="1733"/>
      <c r="SHT149" s="1733"/>
      <c r="SHU149" s="1734"/>
      <c r="SHW149" s="1647"/>
      <c r="SHX149" s="1184" t="s">
        <v>451</v>
      </c>
      <c r="SHY149" s="1732" t="s">
        <v>1379</v>
      </c>
      <c r="SHZ149" s="1733"/>
      <c r="SIA149" s="1733"/>
      <c r="SIB149" s="1733"/>
      <c r="SIC149" s="1734"/>
      <c r="SIE149" s="1647"/>
      <c r="SIF149" s="1184" t="s">
        <v>451</v>
      </c>
      <c r="SIG149" s="1732" t="s">
        <v>1379</v>
      </c>
      <c r="SIH149" s="1733"/>
      <c r="SII149" s="1733"/>
      <c r="SIJ149" s="1733"/>
      <c r="SIK149" s="1734"/>
      <c r="SIM149" s="1647"/>
      <c r="SIN149" s="1184" t="s">
        <v>451</v>
      </c>
      <c r="SIO149" s="1732" t="s">
        <v>1379</v>
      </c>
      <c r="SIP149" s="1733"/>
      <c r="SIQ149" s="1733"/>
      <c r="SIR149" s="1733"/>
      <c r="SIS149" s="1734"/>
      <c r="SIU149" s="1647"/>
      <c r="SIV149" s="1184" t="s">
        <v>451</v>
      </c>
      <c r="SIW149" s="1732" t="s">
        <v>1379</v>
      </c>
      <c r="SIX149" s="1733"/>
      <c r="SIY149" s="1733"/>
      <c r="SIZ149" s="1733"/>
      <c r="SJA149" s="1734"/>
      <c r="SJC149" s="1647"/>
      <c r="SJD149" s="1184" t="s">
        <v>451</v>
      </c>
      <c r="SJE149" s="1732" t="s">
        <v>1379</v>
      </c>
      <c r="SJF149" s="1733"/>
      <c r="SJG149" s="1733"/>
      <c r="SJH149" s="1733"/>
      <c r="SJI149" s="1734"/>
      <c r="SJK149" s="1647"/>
      <c r="SJL149" s="1184" t="s">
        <v>451</v>
      </c>
      <c r="SJM149" s="1732" t="s">
        <v>1379</v>
      </c>
      <c r="SJN149" s="1733"/>
      <c r="SJO149" s="1733"/>
      <c r="SJP149" s="1733"/>
      <c r="SJQ149" s="1734"/>
      <c r="SJS149" s="1647"/>
      <c r="SJT149" s="1184" t="s">
        <v>451</v>
      </c>
      <c r="SJU149" s="1732" t="s">
        <v>1379</v>
      </c>
      <c r="SJV149" s="1733"/>
      <c r="SJW149" s="1733"/>
      <c r="SJX149" s="1733"/>
      <c r="SJY149" s="1734"/>
      <c r="SKA149" s="1647"/>
      <c r="SKB149" s="1184" t="s">
        <v>451</v>
      </c>
      <c r="SKC149" s="1732" t="s">
        <v>1379</v>
      </c>
      <c r="SKD149" s="1733"/>
      <c r="SKE149" s="1733"/>
      <c r="SKF149" s="1733"/>
      <c r="SKG149" s="1734"/>
      <c r="SKI149" s="1647"/>
      <c r="SKJ149" s="1184" t="s">
        <v>451</v>
      </c>
      <c r="SKK149" s="1732" t="s">
        <v>1379</v>
      </c>
      <c r="SKL149" s="1733"/>
      <c r="SKM149" s="1733"/>
      <c r="SKN149" s="1733"/>
      <c r="SKO149" s="1734"/>
      <c r="SKQ149" s="1647"/>
      <c r="SKR149" s="1184" t="s">
        <v>451</v>
      </c>
      <c r="SKS149" s="1732" t="s">
        <v>1379</v>
      </c>
      <c r="SKT149" s="1733"/>
      <c r="SKU149" s="1733"/>
      <c r="SKV149" s="1733"/>
      <c r="SKW149" s="1734"/>
      <c r="SKY149" s="1647"/>
      <c r="SKZ149" s="1184" t="s">
        <v>451</v>
      </c>
      <c r="SLA149" s="1732" t="s">
        <v>1379</v>
      </c>
      <c r="SLB149" s="1733"/>
      <c r="SLC149" s="1733"/>
      <c r="SLD149" s="1733"/>
      <c r="SLE149" s="1734"/>
      <c r="SLG149" s="1647"/>
      <c r="SLH149" s="1184" t="s">
        <v>451</v>
      </c>
      <c r="SLI149" s="1732" t="s">
        <v>1379</v>
      </c>
      <c r="SLJ149" s="1733"/>
      <c r="SLK149" s="1733"/>
      <c r="SLL149" s="1733"/>
      <c r="SLM149" s="1734"/>
      <c r="SLO149" s="1647"/>
      <c r="SLP149" s="1184" t="s">
        <v>451</v>
      </c>
      <c r="SLQ149" s="1732" t="s">
        <v>1379</v>
      </c>
      <c r="SLR149" s="1733"/>
      <c r="SLS149" s="1733"/>
      <c r="SLT149" s="1733"/>
      <c r="SLU149" s="1734"/>
      <c r="SLW149" s="1647"/>
      <c r="SLX149" s="1184" t="s">
        <v>451</v>
      </c>
      <c r="SLY149" s="1732" t="s">
        <v>1379</v>
      </c>
      <c r="SLZ149" s="1733"/>
      <c r="SMA149" s="1733"/>
      <c r="SMB149" s="1733"/>
      <c r="SMC149" s="1734"/>
      <c r="SME149" s="1647"/>
      <c r="SMF149" s="1184" t="s">
        <v>451</v>
      </c>
      <c r="SMG149" s="1732" t="s">
        <v>1379</v>
      </c>
      <c r="SMH149" s="1733"/>
      <c r="SMI149" s="1733"/>
      <c r="SMJ149" s="1733"/>
      <c r="SMK149" s="1734"/>
      <c r="SMM149" s="1647"/>
      <c r="SMN149" s="1184" t="s">
        <v>451</v>
      </c>
      <c r="SMO149" s="1732" t="s">
        <v>1379</v>
      </c>
      <c r="SMP149" s="1733"/>
      <c r="SMQ149" s="1733"/>
      <c r="SMR149" s="1733"/>
      <c r="SMS149" s="1734"/>
      <c r="SMU149" s="1647"/>
      <c r="SMV149" s="1184" t="s">
        <v>451</v>
      </c>
      <c r="SMW149" s="1732" t="s">
        <v>1379</v>
      </c>
      <c r="SMX149" s="1733"/>
      <c r="SMY149" s="1733"/>
      <c r="SMZ149" s="1733"/>
      <c r="SNA149" s="1734"/>
      <c r="SNC149" s="1647"/>
      <c r="SND149" s="1184" t="s">
        <v>451</v>
      </c>
      <c r="SNE149" s="1732" t="s">
        <v>1379</v>
      </c>
      <c r="SNF149" s="1733"/>
      <c r="SNG149" s="1733"/>
      <c r="SNH149" s="1733"/>
      <c r="SNI149" s="1734"/>
      <c r="SNK149" s="1647"/>
      <c r="SNL149" s="1184" t="s">
        <v>451</v>
      </c>
      <c r="SNM149" s="1732" t="s">
        <v>1379</v>
      </c>
      <c r="SNN149" s="1733"/>
      <c r="SNO149" s="1733"/>
      <c r="SNP149" s="1733"/>
      <c r="SNQ149" s="1734"/>
      <c r="SNS149" s="1647"/>
      <c r="SNT149" s="1184" t="s">
        <v>451</v>
      </c>
      <c r="SNU149" s="1732" t="s">
        <v>1379</v>
      </c>
      <c r="SNV149" s="1733"/>
      <c r="SNW149" s="1733"/>
      <c r="SNX149" s="1733"/>
      <c r="SNY149" s="1734"/>
      <c r="SOA149" s="1647"/>
      <c r="SOB149" s="1184" t="s">
        <v>451</v>
      </c>
      <c r="SOC149" s="1732" t="s">
        <v>1379</v>
      </c>
      <c r="SOD149" s="1733"/>
      <c r="SOE149" s="1733"/>
      <c r="SOF149" s="1733"/>
      <c r="SOG149" s="1734"/>
      <c r="SOI149" s="1647"/>
      <c r="SOJ149" s="1184" t="s">
        <v>451</v>
      </c>
      <c r="SOK149" s="1732" t="s">
        <v>1379</v>
      </c>
      <c r="SOL149" s="1733"/>
      <c r="SOM149" s="1733"/>
      <c r="SON149" s="1733"/>
      <c r="SOO149" s="1734"/>
      <c r="SOQ149" s="1647"/>
      <c r="SOR149" s="1184" t="s">
        <v>451</v>
      </c>
      <c r="SOS149" s="1732" t="s">
        <v>1379</v>
      </c>
      <c r="SOT149" s="1733"/>
      <c r="SOU149" s="1733"/>
      <c r="SOV149" s="1733"/>
      <c r="SOW149" s="1734"/>
      <c r="SOY149" s="1647"/>
      <c r="SOZ149" s="1184" t="s">
        <v>451</v>
      </c>
      <c r="SPA149" s="1732" t="s">
        <v>1379</v>
      </c>
      <c r="SPB149" s="1733"/>
      <c r="SPC149" s="1733"/>
      <c r="SPD149" s="1733"/>
      <c r="SPE149" s="1734"/>
      <c r="SPG149" s="1647"/>
      <c r="SPH149" s="1184" t="s">
        <v>451</v>
      </c>
      <c r="SPI149" s="1732" t="s">
        <v>1379</v>
      </c>
      <c r="SPJ149" s="1733"/>
      <c r="SPK149" s="1733"/>
      <c r="SPL149" s="1733"/>
      <c r="SPM149" s="1734"/>
      <c r="SPO149" s="1647"/>
      <c r="SPP149" s="1184" t="s">
        <v>451</v>
      </c>
      <c r="SPQ149" s="1732" t="s">
        <v>1379</v>
      </c>
      <c r="SPR149" s="1733"/>
      <c r="SPS149" s="1733"/>
      <c r="SPT149" s="1733"/>
      <c r="SPU149" s="1734"/>
      <c r="SPW149" s="1647"/>
      <c r="SPX149" s="1184" t="s">
        <v>451</v>
      </c>
      <c r="SPY149" s="1732" t="s">
        <v>1379</v>
      </c>
      <c r="SPZ149" s="1733"/>
      <c r="SQA149" s="1733"/>
      <c r="SQB149" s="1733"/>
      <c r="SQC149" s="1734"/>
      <c r="SQE149" s="1647"/>
      <c r="SQF149" s="1184" t="s">
        <v>451</v>
      </c>
      <c r="SQG149" s="1732" t="s">
        <v>1379</v>
      </c>
      <c r="SQH149" s="1733"/>
      <c r="SQI149" s="1733"/>
      <c r="SQJ149" s="1733"/>
      <c r="SQK149" s="1734"/>
      <c r="SQM149" s="1647"/>
      <c r="SQN149" s="1184" t="s">
        <v>451</v>
      </c>
      <c r="SQO149" s="1732" t="s">
        <v>1379</v>
      </c>
      <c r="SQP149" s="1733"/>
      <c r="SQQ149" s="1733"/>
      <c r="SQR149" s="1733"/>
      <c r="SQS149" s="1734"/>
      <c r="SQU149" s="1647"/>
      <c r="SQV149" s="1184" t="s">
        <v>451</v>
      </c>
      <c r="SQW149" s="1732" t="s">
        <v>1379</v>
      </c>
      <c r="SQX149" s="1733"/>
      <c r="SQY149" s="1733"/>
      <c r="SQZ149" s="1733"/>
      <c r="SRA149" s="1734"/>
      <c r="SRC149" s="1647"/>
      <c r="SRD149" s="1184" t="s">
        <v>451</v>
      </c>
      <c r="SRE149" s="1732" t="s">
        <v>1379</v>
      </c>
      <c r="SRF149" s="1733"/>
      <c r="SRG149" s="1733"/>
      <c r="SRH149" s="1733"/>
      <c r="SRI149" s="1734"/>
      <c r="SRK149" s="1647"/>
      <c r="SRL149" s="1184" t="s">
        <v>451</v>
      </c>
      <c r="SRM149" s="1732" t="s">
        <v>1379</v>
      </c>
      <c r="SRN149" s="1733"/>
      <c r="SRO149" s="1733"/>
      <c r="SRP149" s="1733"/>
      <c r="SRQ149" s="1734"/>
      <c r="SRS149" s="1647"/>
      <c r="SRT149" s="1184" t="s">
        <v>451</v>
      </c>
      <c r="SRU149" s="1732" t="s">
        <v>1379</v>
      </c>
      <c r="SRV149" s="1733"/>
      <c r="SRW149" s="1733"/>
      <c r="SRX149" s="1733"/>
      <c r="SRY149" s="1734"/>
      <c r="SSA149" s="1647"/>
      <c r="SSB149" s="1184" t="s">
        <v>451</v>
      </c>
      <c r="SSC149" s="1732" t="s">
        <v>1379</v>
      </c>
      <c r="SSD149" s="1733"/>
      <c r="SSE149" s="1733"/>
      <c r="SSF149" s="1733"/>
      <c r="SSG149" s="1734"/>
      <c r="SSI149" s="1647"/>
      <c r="SSJ149" s="1184" t="s">
        <v>451</v>
      </c>
      <c r="SSK149" s="1732" t="s">
        <v>1379</v>
      </c>
      <c r="SSL149" s="1733"/>
      <c r="SSM149" s="1733"/>
      <c r="SSN149" s="1733"/>
      <c r="SSO149" s="1734"/>
      <c r="SSQ149" s="1647"/>
      <c r="SSR149" s="1184" t="s">
        <v>451</v>
      </c>
      <c r="SSS149" s="1732" t="s">
        <v>1379</v>
      </c>
      <c r="SST149" s="1733"/>
      <c r="SSU149" s="1733"/>
      <c r="SSV149" s="1733"/>
      <c r="SSW149" s="1734"/>
      <c r="SSY149" s="1647"/>
      <c r="SSZ149" s="1184" t="s">
        <v>451</v>
      </c>
      <c r="STA149" s="1732" t="s">
        <v>1379</v>
      </c>
      <c r="STB149" s="1733"/>
      <c r="STC149" s="1733"/>
      <c r="STD149" s="1733"/>
      <c r="STE149" s="1734"/>
      <c r="STG149" s="1647"/>
      <c r="STH149" s="1184" t="s">
        <v>451</v>
      </c>
      <c r="STI149" s="1732" t="s">
        <v>1379</v>
      </c>
      <c r="STJ149" s="1733"/>
      <c r="STK149" s="1733"/>
      <c r="STL149" s="1733"/>
      <c r="STM149" s="1734"/>
      <c r="STO149" s="1647"/>
      <c r="STP149" s="1184" t="s">
        <v>451</v>
      </c>
      <c r="STQ149" s="1732" t="s">
        <v>1379</v>
      </c>
      <c r="STR149" s="1733"/>
      <c r="STS149" s="1733"/>
      <c r="STT149" s="1733"/>
      <c r="STU149" s="1734"/>
      <c r="STW149" s="1647"/>
      <c r="STX149" s="1184" t="s">
        <v>451</v>
      </c>
      <c r="STY149" s="1732" t="s">
        <v>1379</v>
      </c>
      <c r="STZ149" s="1733"/>
      <c r="SUA149" s="1733"/>
      <c r="SUB149" s="1733"/>
      <c r="SUC149" s="1734"/>
      <c r="SUE149" s="1647"/>
      <c r="SUF149" s="1184" t="s">
        <v>451</v>
      </c>
      <c r="SUG149" s="1732" t="s">
        <v>1379</v>
      </c>
      <c r="SUH149" s="1733"/>
      <c r="SUI149" s="1733"/>
      <c r="SUJ149" s="1733"/>
      <c r="SUK149" s="1734"/>
      <c r="SUM149" s="1647"/>
      <c r="SUN149" s="1184" t="s">
        <v>451</v>
      </c>
      <c r="SUO149" s="1732" t="s">
        <v>1379</v>
      </c>
      <c r="SUP149" s="1733"/>
      <c r="SUQ149" s="1733"/>
      <c r="SUR149" s="1733"/>
      <c r="SUS149" s="1734"/>
      <c r="SUU149" s="1647"/>
      <c r="SUV149" s="1184" t="s">
        <v>451</v>
      </c>
      <c r="SUW149" s="1732" t="s">
        <v>1379</v>
      </c>
      <c r="SUX149" s="1733"/>
      <c r="SUY149" s="1733"/>
      <c r="SUZ149" s="1733"/>
      <c r="SVA149" s="1734"/>
      <c r="SVC149" s="1647"/>
      <c r="SVD149" s="1184" t="s">
        <v>451</v>
      </c>
      <c r="SVE149" s="1732" t="s">
        <v>1379</v>
      </c>
      <c r="SVF149" s="1733"/>
      <c r="SVG149" s="1733"/>
      <c r="SVH149" s="1733"/>
      <c r="SVI149" s="1734"/>
      <c r="SVK149" s="1647"/>
      <c r="SVL149" s="1184" t="s">
        <v>451</v>
      </c>
      <c r="SVM149" s="1732" t="s">
        <v>1379</v>
      </c>
      <c r="SVN149" s="1733"/>
      <c r="SVO149" s="1733"/>
      <c r="SVP149" s="1733"/>
      <c r="SVQ149" s="1734"/>
      <c r="SVS149" s="1647"/>
      <c r="SVT149" s="1184" t="s">
        <v>451</v>
      </c>
      <c r="SVU149" s="1732" t="s">
        <v>1379</v>
      </c>
      <c r="SVV149" s="1733"/>
      <c r="SVW149" s="1733"/>
      <c r="SVX149" s="1733"/>
      <c r="SVY149" s="1734"/>
      <c r="SWA149" s="1647"/>
      <c r="SWB149" s="1184" t="s">
        <v>451</v>
      </c>
      <c r="SWC149" s="1732" t="s">
        <v>1379</v>
      </c>
      <c r="SWD149" s="1733"/>
      <c r="SWE149" s="1733"/>
      <c r="SWF149" s="1733"/>
      <c r="SWG149" s="1734"/>
      <c r="SWI149" s="1647"/>
      <c r="SWJ149" s="1184" t="s">
        <v>451</v>
      </c>
      <c r="SWK149" s="1732" t="s">
        <v>1379</v>
      </c>
      <c r="SWL149" s="1733"/>
      <c r="SWM149" s="1733"/>
      <c r="SWN149" s="1733"/>
      <c r="SWO149" s="1734"/>
      <c r="SWQ149" s="1647"/>
      <c r="SWR149" s="1184" t="s">
        <v>451</v>
      </c>
      <c r="SWS149" s="1732" t="s">
        <v>1379</v>
      </c>
      <c r="SWT149" s="1733"/>
      <c r="SWU149" s="1733"/>
      <c r="SWV149" s="1733"/>
      <c r="SWW149" s="1734"/>
      <c r="SWY149" s="1647"/>
      <c r="SWZ149" s="1184" t="s">
        <v>451</v>
      </c>
      <c r="SXA149" s="1732" t="s">
        <v>1379</v>
      </c>
      <c r="SXB149" s="1733"/>
      <c r="SXC149" s="1733"/>
      <c r="SXD149" s="1733"/>
      <c r="SXE149" s="1734"/>
      <c r="SXG149" s="1647"/>
      <c r="SXH149" s="1184" t="s">
        <v>451</v>
      </c>
      <c r="SXI149" s="1732" t="s">
        <v>1379</v>
      </c>
      <c r="SXJ149" s="1733"/>
      <c r="SXK149" s="1733"/>
      <c r="SXL149" s="1733"/>
      <c r="SXM149" s="1734"/>
      <c r="SXO149" s="1647"/>
      <c r="SXP149" s="1184" t="s">
        <v>451</v>
      </c>
      <c r="SXQ149" s="1732" t="s">
        <v>1379</v>
      </c>
      <c r="SXR149" s="1733"/>
      <c r="SXS149" s="1733"/>
      <c r="SXT149" s="1733"/>
      <c r="SXU149" s="1734"/>
      <c r="SXW149" s="1647"/>
      <c r="SXX149" s="1184" t="s">
        <v>451</v>
      </c>
      <c r="SXY149" s="1732" t="s">
        <v>1379</v>
      </c>
      <c r="SXZ149" s="1733"/>
      <c r="SYA149" s="1733"/>
      <c r="SYB149" s="1733"/>
      <c r="SYC149" s="1734"/>
      <c r="SYE149" s="1647"/>
      <c r="SYF149" s="1184" t="s">
        <v>451</v>
      </c>
      <c r="SYG149" s="1732" t="s">
        <v>1379</v>
      </c>
      <c r="SYH149" s="1733"/>
      <c r="SYI149" s="1733"/>
      <c r="SYJ149" s="1733"/>
      <c r="SYK149" s="1734"/>
      <c r="SYM149" s="1647"/>
      <c r="SYN149" s="1184" t="s">
        <v>451</v>
      </c>
      <c r="SYO149" s="1732" t="s">
        <v>1379</v>
      </c>
      <c r="SYP149" s="1733"/>
      <c r="SYQ149" s="1733"/>
      <c r="SYR149" s="1733"/>
      <c r="SYS149" s="1734"/>
      <c r="SYU149" s="1647"/>
      <c r="SYV149" s="1184" t="s">
        <v>451</v>
      </c>
      <c r="SYW149" s="1732" t="s">
        <v>1379</v>
      </c>
      <c r="SYX149" s="1733"/>
      <c r="SYY149" s="1733"/>
      <c r="SYZ149" s="1733"/>
      <c r="SZA149" s="1734"/>
      <c r="SZC149" s="1647"/>
      <c r="SZD149" s="1184" t="s">
        <v>451</v>
      </c>
      <c r="SZE149" s="1732" t="s">
        <v>1379</v>
      </c>
      <c r="SZF149" s="1733"/>
      <c r="SZG149" s="1733"/>
      <c r="SZH149" s="1733"/>
      <c r="SZI149" s="1734"/>
      <c r="SZK149" s="1647"/>
      <c r="SZL149" s="1184" t="s">
        <v>451</v>
      </c>
      <c r="SZM149" s="1732" t="s">
        <v>1379</v>
      </c>
      <c r="SZN149" s="1733"/>
      <c r="SZO149" s="1733"/>
      <c r="SZP149" s="1733"/>
      <c r="SZQ149" s="1734"/>
      <c r="SZS149" s="1647"/>
      <c r="SZT149" s="1184" t="s">
        <v>451</v>
      </c>
      <c r="SZU149" s="1732" t="s">
        <v>1379</v>
      </c>
      <c r="SZV149" s="1733"/>
      <c r="SZW149" s="1733"/>
      <c r="SZX149" s="1733"/>
      <c r="SZY149" s="1734"/>
      <c r="TAA149" s="1647"/>
      <c r="TAB149" s="1184" t="s">
        <v>451</v>
      </c>
      <c r="TAC149" s="1732" t="s">
        <v>1379</v>
      </c>
      <c r="TAD149" s="1733"/>
      <c r="TAE149" s="1733"/>
      <c r="TAF149" s="1733"/>
      <c r="TAG149" s="1734"/>
      <c r="TAI149" s="1647"/>
      <c r="TAJ149" s="1184" t="s">
        <v>451</v>
      </c>
      <c r="TAK149" s="1732" t="s">
        <v>1379</v>
      </c>
      <c r="TAL149" s="1733"/>
      <c r="TAM149" s="1733"/>
      <c r="TAN149" s="1733"/>
      <c r="TAO149" s="1734"/>
      <c r="TAQ149" s="1647"/>
      <c r="TAR149" s="1184" t="s">
        <v>451</v>
      </c>
      <c r="TAS149" s="1732" t="s">
        <v>1379</v>
      </c>
      <c r="TAT149" s="1733"/>
      <c r="TAU149" s="1733"/>
      <c r="TAV149" s="1733"/>
      <c r="TAW149" s="1734"/>
      <c r="TAY149" s="1647"/>
      <c r="TAZ149" s="1184" t="s">
        <v>451</v>
      </c>
      <c r="TBA149" s="1732" t="s">
        <v>1379</v>
      </c>
      <c r="TBB149" s="1733"/>
      <c r="TBC149" s="1733"/>
      <c r="TBD149" s="1733"/>
      <c r="TBE149" s="1734"/>
      <c r="TBG149" s="1647"/>
      <c r="TBH149" s="1184" t="s">
        <v>451</v>
      </c>
      <c r="TBI149" s="1732" t="s">
        <v>1379</v>
      </c>
      <c r="TBJ149" s="1733"/>
      <c r="TBK149" s="1733"/>
      <c r="TBL149" s="1733"/>
      <c r="TBM149" s="1734"/>
      <c r="TBO149" s="1647"/>
      <c r="TBP149" s="1184" t="s">
        <v>451</v>
      </c>
      <c r="TBQ149" s="1732" t="s">
        <v>1379</v>
      </c>
      <c r="TBR149" s="1733"/>
      <c r="TBS149" s="1733"/>
      <c r="TBT149" s="1733"/>
      <c r="TBU149" s="1734"/>
      <c r="TBW149" s="1647"/>
      <c r="TBX149" s="1184" t="s">
        <v>451</v>
      </c>
      <c r="TBY149" s="1732" t="s">
        <v>1379</v>
      </c>
      <c r="TBZ149" s="1733"/>
      <c r="TCA149" s="1733"/>
      <c r="TCB149" s="1733"/>
      <c r="TCC149" s="1734"/>
      <c r="TCE149" s="1647"/>
      <c r="TCF149" s="1184" t="s">
        <v>451</v>
      </c>
      <c r="TCG149" s="1732" t="s">
        <v>1379</v>
      </c>
      <c r="TCH149" s="1733"/>
      <c r="TCI149" s="1733"/>
      <c r="TCJ149" s="1733"/>
      <c r="TCK149" s="1734"/>
      <c r="TCM149" s="1647"/>
      <c r="TCN149" s="1184" t="s">
        <v>451</v>
      </c>
      <c r="TCO149" s="1732" t="s">
        <v>1379</v>
      </c>
      <c r="TCP149" s="1733"/>
      <c r="TCQ149" s="1733"/>
      <c r="TCR149" s="1733"/>
      <c r="TCS149" s="1734"/>
      <c r="TCU149" s="1647"/>
      <c r="TCV149" s="1184" t="s">
        <v>451</v>
      </c>
      <c r="TCW149" s="1732" t="s">
        <v>1379</v>
      </c>
      <c r="TCX149" s="1733"/>
      <c r="TCY149" s="1733"/>
      <c r="TCZ149" s="1733"/>
      <c r="TDA149" s="1734"/>
      <c r="TDC149" s="1647"/>
      <c r="TDD149" s="1184" t="s">
        <v>451</v>
      </c>
      <c r="TDE149" s="1732" t="s">
        <v>1379</v>
      </c>
      <c r="TDF149" s="1733"/>
      <c r="TDG149" s="1733"/>
      <c r="TDH149" s="1733"/>
      <c r="TDI149" s="1734"/>
      <c r="TDK149" s="1647"/>
      <c r="TDL149" s="1184" t="s">
        <v>451</v>
      </c>
      <c r="TDM149" s="1732" t="s">
        <v>1379</v>
      </c>
      <c r="TDN149" s="1733"/>
      <c r="TDO149" s="1733"/>
      <c r="TDP149" s="1733"/>
      <c r="TDQ149" s="1734"/>
      <c r="TDS149" s="1647"/>
      <c r="TDT149" s="1184" t="s">
        <v>451</v>
      </c>
      <c r="TDU149" s="1732" t="s">
        <v>1379</v>
      </c>
      <c r="TDV149" s="1733"/>
      <c r="TDW149" s="1733"/>
      <c r="TDX149" s="1733"/>
      <c r="TDY149" s="1734"/>
      <c r="TEA149" s="1647"/>
      <c r="TEB149" s="1184" t="s">
        <v>451</v>
      </c>
      <c r="TEC149" s="1732" t="s">
        <v>1379</v>
      </c>
      <c r="TED149" s="1733"/>
      <c r="TEE149" s="1733"/>
      <c r="TEF149" s="1733"/>
      <c r="TEG149" s="1734"/>
      <c r="TEI149" s="1647"/>
      <c r="TEJ149" s="1184" t="s">
        <v>451</v>
      </c>
      <c r="TEK149" s="1732" t="s">
        <v>1379</v>
      </c>
      <c r="TEL149" s="1733"/>
      <c r="TEM149" s="1733"/>
      <c r="TEN149" s="1733"/>
      <c r="TEO149" s="1734"/>
      <c r="TEQ149" s="1647"/>
      <c r="TER149" s="1184" t="s">
        <v>451</v>
      </c>
      <c r="TES149" s="1732" t="s">
        <v>1379</v>
      </c>
      <c r="TET149" s="1733"/>
      <c r="TEU149" s="1733"/>
      <c r="TEV149" s="1733"/>
      <c r="TEW149" s="1734"/>
      <c r="TEY149" s="1647"/>
      <c r="TEZ149" s="1184" t="s">
        <v>451</v>
      </c>
      <c r="TFA149" s="1732" t="s">
        <v>1379</v>
      </c>
      <c r="TFB149" s="1733"/>
      <c r="TFC149" s="1733"/>
      <c r="TFD149" s="1733"/>
      <c r="TFE149" s="1734"/>
      <c r="TFG149" s="1647"/>
      <c r="TFH149" s="1184" t="s">
        <v>451</v>
      </c>
      <c r="TFI149" s="1732" t="s">
        <v>1379</v>
      </c>
      <c r="TFJ149" s="1733"/>
      <c r="TFK149" s="1733"/>
      <c r="TFL149" s="1733"/>
      <c r="TFM149" s="1734"/>
      <c r="TFO149" s="1647"/>
      <c r="TFP149" s="1184" t="s">
        <v>451</v>
      </c>
      <c r="TFQ149" s="1732" t="s">
        <v>1379</v>
      </c>
      <c r="TFR149" s="1733"/>
      <c r="TFS149" s="1733"/>
      <c r="TFT149" s="1733"/>
      <c r="TFU149" s="1734"/>
      <c r="TFW149" s="1647"/>
      <c r="TFX149" s="1184" t="s">
        <v>451</v>
      </c>
      <c r="TFY149" s="1732" t="s">
        <v>1379</v>
      </c>
      <c r="TFZ149" s="1733"/>
      <c r="TGA149" s="1733"/>
      <c r="TGB149" s="1733"/>
      <c r="TGC149" s="1734"/>
      <c r="TGE149" s="1647"/>
      <c r="TGF149" s="1184" t="s">
        <v>451</v>
      </c>
      <c r="TGG149" s="1732" t="s">
        <v>1379</v>
      </c>
      <c r="TGH149" s="1733"/>
      <c r="TGI149" s="1733"/>
      <c r="TGJ149" s="1733"/>
      <c r="TGK149" s="1734"/>
      <c r="TGM149" s="1647"/>
      <c r="TGN149" s="1184" t="s">
        <v>451</v>
      </c>
      <c r="TGO149" s="1732" t="s">
        <v>1379</v>
      </c>
      <c r="TGP149" s="1733"/>
      <c r="TGQ149" s="1733"/>
      <c r="TGR149" s="1733"/>
      <c r="TGS149" s="1734"/>
      <c r="TGU149" s="1647"/>
      <c r="TGV149" s="1184" t="s">
        <v>451</v>
      </c>
      <c r="TGW149" s="1732" t="s">
        <v>1379</v>
      </c>
      <c r="TGX149" s="1733"/>
      <c r="TGY149" s="1733"/>
      <c r="TGZ149" s="1733"/>
      <c r="THA149" s="1734"/>
      <c r="THC149" s="1647"/>
      <c r="THD149" s="1184" t="s">
        <v>451</v>
      </c>
      <c r="THE149" s="1732" t="s">
        <v>1379</v>
      </c>
      <c r="THF149" s="1733"/>
      <c r="THG149" s="1733"/>
      <c r="THH149" s="1733"/>
      <c r="THI149" s="1734"/>
      <c r="THK149" s="1647"/>
      <c r="THL149" s="1184" t="s">
        <v>451</v>
      </c>
      <c r="THM149" s="1732" t="s">
        <v>1379</v>
      </c>
      <c r="THN149" s="1733"/>
      <c r="THO149" s="1733"/>
      <c r="THP149" s="1733"/>
      <c r="THQ149" s="1734"/>
      <c r="THS149" s="1647"/>
      <c r="THT149" s="1184" t="s">
        <v>451</v>
      </c>
      <c r="THU149" s="1732" t="s">
        <v>1379</v>
      </c>
      <c r="THV149" s="1733"/>
      <c r="THW149" s="1733"/>
      <c r="THX149" s="1733"/>
      <c r="THY149" s="1734"/>
      <c r="TIA149" s="1647"/>
      <c r="TIB149" s="1184" t="s">
        <v>451</v>
      </c>
      <c r="TIC149" s="1732" t="s">
        <v>1379</v>
      </c>
      <c r="TID149" s="1733"/>
      <c r="TIE149" s="1733"/>
      <c r="TIF149" s="1733"/>
      <c r="TIG149" s="1734"/>
      <c r="TII149" s="1647"/>
      <c r="TIJ149" s="1184" t="s">
        <v>451</v>
      </c>
      <c r="TIK149" s="1732" t="s">
        <v>1379</v>
      </c>
      <c r="TIL149" s="1733"/>
      <c r="TIM149" s="1733"/>
      <c r="TIN149" s="1733"/>
      <c r="TIO149" s="1734"/>
      <c r="TIQ149" s="1647"/>
      <c r="TIR149" s="1184" t="s">
        <v>451</v>
      </c>
      <c r="TIS149" s="1732" t="s">
        <v>1379</v>
      </c>
      <c r="TIT149" s="1733"/>
      <c r="TIU149" s="1733"/>
      <c r="TIV149" s="1733"/>
      <c r="TIW149" s="1734"/>
      <c r="TIY149" s="1647"/>
      <c r="TIZ149" s="1184" t="s">
        <v>451</v>
      </c>
      <c r="TJA149" s="1732" t="s">
        <v>1379</v>
      </c>
      <c r="TJB149" s="1733"/>
      <c r="TJC149" s="1733"/>
      <c r="TJD149" s="1733"/>
      <c r="TJE149" s="1734"/>
      <c r="TJG149" s="1647"/>
      <c r="TJH149" s="1184" t="s">
        <v>451</v>
      </c>
      <c r="TJI149" s="1732" t="s">
        <v>1379</v>
      </c>
      <c r="TJJ149" s="1733"/>
      <c r="TJK149" s="1733"/>
      <c r="TJL149" s="1733"/>
      <c r="TJM149" s="1734"/>
      <c r="TJO149" s="1647"/>
      <c r="TJP149" s="1184" t="s">
        <v>451</v>
      </c>
      <c r="TJQ149" s="1732" t="s">
        <v>1379</v>
      </c>
      <c r="TJR149" s="1733"/>
      <c r="TJS149" s="1733"/>
      <c r="TJT149" s="1733"/>
      <c r="TJU149" s="1734"/>
      <c r="TJW149" s="1647"/>
      <c r="TJX149" s="1184" t="s">
        <v>451</v>
      </c>
      <c r="TJY149" s="1732" t="s">
        <v>1379</v>
      </c>
      <c r="TJZ149" s="1733"/>
      <c r="TKA149" s="1733"/>
      <c r="TKB149" s="1733"/>
      <c r="TKC149" s="1734"/>
      <c r="TKE149" s="1647"/>
      <c r="TKF149" s="1184" t="s">
        <v>451</v>
      </c>
      <c r="TKG149" s="1732" t="s">
        <v>1379</v>
      </c>
      <c r="TKH149" s="1733"/>
      <c r="TKI149" s="1733"/>
      <c r="TKJ149" s="1733"/>
      <c r="TKK149" s="1734"/>
      <c r="TKM149" s="1647"/>
      <c r="TKN149" s="1184" t="s">
        <v>451</v>
      </c>
      <c r="TKO149" s="1732" t="s">
        <v>1379</v>
      </c>
      <c r="TKP149" s="1733"/>
      <c r="TKQ149" s="1733"/>
      <c r="TKR149" s="1733"/>
      <c r="TKS149" s="1734"/>
      <c r="TKU149" s="1647"/>
      <c r="TKV149" s="1184" t="s">
        <v>451</v>
      </c>
      <c r="TKW149" s="1732" t="s">
        <v>1379</v>
      </c>
      <c r="TKX149" s="1733"/>
      <c r="TKY149" s="1733"/>
      <c r="TKZ149" s="1733"/>
      <c r="TLA149" s="1734"/>
      <c r="TLC149" s="1647"/>
      <c r="TLD149" s="1184" t="s">
        <v>451</v>
      </c>
      <c r="TLE149" s="1732" t="s">
        <v>1379</v>
      </c>
      <c r="TLF149" s="1733"/>
      <c r="TLG149" s="1733"/>
      <c r="TLH149" s="1733"/>
      <c r="TLI149" s="1734"/>
      <c r="TLK149" s="1647"/>
      <c r="TLL149" s="1184" t="s">
        <v>451</v>
      </c>
      <c r="TLM149" s="1732" t="s">
        <v>1379</v>
      </c>
      <c r="TLN149" s="1733"/>
      <c r="TLO149" s="1733"/>
      <c r="TLP149" s="1733"/>
      <c r="TLQ149" s="1734"/>
      <c r="TLS149" s="1647"/>
      <c r="TLT149" s="1184" t="s">
        <v>451</v>
      </c>
      <c r="TLU149" s="1732" t="s">
        <v>1379</v>
      </c>
      <c r="TLV149" s="1733"/>
      <c r="TLW149" s="1733"/>
      <c r="TLX149" s="1733"/>
      <c r="TLY149" s="1734"/>
      <c r="TMA149" s="1647"/>
      <c r="TMB149" s="1184" t="s">
        <v>451</v>
      </c>
      <c r="TMC149" s="1732" t="s">
        <v>1379</v>
      </c>
      <c r="TMD149" s="1733"/>
      <c r="TME149" s="1733"/>
      <c r="TMF149" s="1733"/>
      <c r="TMG149" s="1734"/>
      <c r="TMI149" s="1647"/>
      <c r="TMJ149" s="1184" t="s">
        <v>451</v>
      </c>
      <c r="TMK149" s="1732" t="s">
        <v>1379</v>
      </c>
      <c r="TML149" s="1733"/>
      <c r="TMM149" s="1733"/>
      <c r="TMN149" s="1733"/>
      <c r="TMO149" s="1734"/>
      <c r="TMQ149" s="1647"/>
      <c r="TMR149" s="1184" t="s">
        <v>451</v>
      </c>
      <c r="TMS149" s="1732" t="s">
        <v>1379</v>
      </c>
      <c r="TMT149" s="1733"/>
      <c r="TMU149" s="1733"/>
      <c r="TMV149" s="1733"/>
      <c r="TMW149" s="1734"/>
      <c r="TMY149" s="1647"/>
      <c r="TMZ149" s="1184" t="s">
        <v>451</v>
      </c>
      <c r="TNA149" s="1732" t="s">
        <v>1379</v>
      </c>
      <c r="TNB149" s="1733"/>
      <c r="TNC149" s="1733"/>
      <c r="TND149" s="1733"/>
      <c r="TNE149" s="1734"/>
      <c r="TNG149" s="1647"/>
      <c r="TNH149" s="1184" t="s">
        <v>451</v>
      </c>
      <c r="TNI149" s="1732" t="s">
        <v>1379</v>
      </c>
      <c r="TNJ149" s="1733"/>
      <c r="TNK149" s="1733"/>
      <c r="TNL149" s="1733"/>
      <c r="TNM149" s="1734"/>
      <c r="TNO149" s="1647"/>
      <c r="TNP149" s="1184" t="s">
        <v>451</v>
      </c>
      <c r="TNQ149" s="1732" t="s">
        <v>1379</v>
      </c>
      <c r="TNR149" s="1733"/>
      <c r="TNS149" s="1733"/>
      <c r="TNT149" s="1733"/>
      <c r="TNU149" s="1734"/>
      <c r="TNW149" s="1647"/>
      <c r="TNX149" s="1184" t="s">
        <v>451</v>
      </c>
      <c r="TNY149" s="1732" t="s">
        <v>1379</v>
      </c>
      <c r="TNZ149" s="1733"/>
      <c r="TOA149" s="1733"/>
      <c r="TOB149" s="1733"/>
      <c r="TOC149" s="1734"/>
      <c r="TOE149" s="1647"/>
      <c r="TOF149" s="1184" t="s">
        <v>451</v>
      </c>
      <c r="TOG149" s="1732" t="s">
        <v>1379</v>
      </c>
      <c r="TOH149" s="1733"/>
      <c r="TOI149" s="1733"/>
      <c r="TOJ149" s="1733"/>
      <c r="TOK149" s="1734"/>
      <c r="TOM149" s="1647"/>
      <c r="TON149" s="1184" t="s">
        <v>451</v>
      </c>
      <c r="TOO149" s="1732" t="s">
        <v>1379</v>
      </c>
      <c r="TOP149" s="1733"/>
      <c r="TOQ149" s="1733"/>
      <c r="TOR149" s="1733"/>
      <c r="TOS149" s="1734"/>
      <c r="TOU149" s="1647"/>
      <c r="TOV149" s="1184" t="s">
        <v>451</v>
      </c>
      <c r="TOW149" s="1732" t="s">
        <v>1379</v>
      </c>
      <c r="TOX149" s="1733"/>
      <c r="TOY149" s="1733"/>
      <c r="TOZ149" s="1733"/>
      <c r="TPA149" s="1734"/>
      <c r="TPC149" s="1647"/>
      <c r="TPD149" s="1184" t="s">
        <v>451</v>
      </c>
      <c r="TPE149" s="1732" t="s">
        <v>1379</v>
      </c>
      <c r="TPF149" s="1733"/>
      <c r="TPG149" s="1733"/>
      <c r="TPH149" s="1733"/>
      <c r="TPI149" s="1734"/>
      <c r="TPK149" s="1647"/>
      <c r="TPL149" s="1184" t="s">
        <v>451</v>
      </c>
      <c r="TPM149" s="1732" t="s">
        <v>1379</v>
      </c>
      <c r="TPN149" s="1733"/>
      <c r="TPO149" s="1733"/>
      <c r="TPP149" s="1733"/>
      <c r="TPQ149" s="1734"/>
      <c r="TPS149" s="1647"/>
      <c r="TPT149" s="1184" t="s">
        <v>451</v>
      </c>
      <c r="TPU149" s="1732" t="s">
        <v>1379</v>
      </c>
      <c r="TPV149" s="1733"/>
      <c r="TPW149" s="1733"/>
      <c r="TPX149" s="1733"/>
      <c r="TPY149" s="1734"/>
      <c r="TQA149" s="1647"/>
      <c r="TQB149" s="1184" t="s">
        <v>451</v>
      </c>
      <c r="TQC149" s="1732" t="s">
        <v>1379</v>
      </c>
      <c r="TQD149" s="1733"/>
      <c r="TQE149" s="1733"/>
      <c r="TQF149" s="1733"/>
      <c r="TQG149" s="1734"/>
      <c r="TQI149" s="1647"/>
      <c r="TQJ149" s="1184" t="s">
        <v>451</v>
      </c>
      <c r="TQK149" s="1732" t="s">
        <v>1379</v>
      </c>
      <c r="TQL149" s="1733"/>
      <c r="TQM149" s="1733"/>
      <c r="TQN149" s="1733"/>
      <c r="TQO149" s="1734"/>
      <c r="TQQ149" s="1647"/>
      <c r="TQR149" s="1184" t="s">
        <v>451</v>
      </c>
      <c r="TQS149" s="1732" t="s">
        <v>1379</v>
      </c>
      <c r="TQT149" s="1733"/>
      <c r="TQU149" s="1733"/>
      <c r="TQV149" s="1733"/>
      <c r="TQW149" s="1734"/>
      <c r="TQY149" s="1647"/>
      <c r="TQZ149" s="1184" t="s">
        <v>451</v>
      </c>
      <c r="TRA149" s="1732" t="s">
        <v>1379</v>
      </c>
      <c r="TRB149" s="1733"/>
      <c r="TRC149" s="1733"/>
      <c r="TRD149" s="1733"/>
      <c r="TRE149" s="1734"/>
      <c r="TRG149" s="1647"/>
      <c r="TRH149" s="1184" t="s">
        <v>451</v>
      </c>
      <c r="TRI149" s="1732" t="s">
        <v>1379</v>
      </c>
      <c r="TRJ149" s="1733"/>
      <c r="TRK149" s="1733"/>
      <c r="TRL149" s="1733"/>
      <c r="TRM149" s="1734"/>
      <c r="TRO149" s="1647"/>
      <c r="TRP149" s="1184" t="s">
        <v>451</v>
      </c>
      <c r="TRQ149" s="1732" t="s">
        <v>1379</v>
      </c>
      <c r="TRR149" s="1733"/>
      <c r="TRS149" s="1733"/>
      <c r="TRT149" s="1733"/>
      <c r="TRU149" s="1734"/>
      <c r="TRW149" s="1647"/>
      <c r="TRX149" s="1184" t="s">
        <v>451</v>
      </c>
      <c r="TRY149" s="1732" t="s">
        <v>1379</v>
      </c>
      <c r="TRZ149" s="1733"/>
      <c r="TSA149" s="1733"/>
      <c r="TSB149" s="1733"/>
      <c r="TSC149" s="1734"/>
      <c r="TSE149" s="1647"/>
      <c r="TSF149" s="1184" t="s">
        <v>451</v>
      </c>
      <c r="TSG149" s="1732" t="s">
        <v>1379</v>
      </c>
      <c r="TSH149" s="1733"/>
      <c r="TSI149" s="1733"/>
      <c r="TSJ149" s="1733"/>
      <c r="TSK149" s="1734"/>
      <c r="TSM149" s="1647"/>
      <c r="TSN149" s="1184" t="s">
        <v>451</v>
      </c>
      <c r="TSO149" s="1732" t="s">
        <v>1379</v>
      </c>
      <c r="TSP149" s="1733"/>
      <c r="TSQ149" s="1733"/>
      <c r="TSR149" s="1733"/>
      <c r="TSS149" s="1734"/>
      <c r="TSU149" s="1647"/>
      <c r="TSV149" s="1184" t="s">
        <v>451</v>
      </c>
      <c r="TSW149" s="1732" t="s">
        <v>1379</v>
      </c>
      <c r="TSX149" s="1733"/>
      <c r="TSY149" s="1733"/>
      <c r="TSZ149" s="1733"/>
      <c r="TTA149" s="1734"/>
      <c r="TTC149" s="1647"/>
      <c r="TTD149" s="1184" t="s">
        <v>451</v>
      </c>
      <c r="TTE149" s="1732" t="s">
        <v>1379</v>
      </c>
      <c r="TTF149" s="1733"/>
      <c r="TTG149" s="1733"/>
      <c r="TTH149" s="1733"/>
      <c r="TTI149" s="1734"/>
      <c r="TTK149" s="1647"/>
      <c r="TTL149" s="1184" t="s">
        <v>451</v>
      </c>
      <c r="TTM149" s="1732" t="s">
        <v>1379</v>
      </c>
      <c r="TTN149" s="1733"/>
      <c r="TTO149" s="1733"/>
      <c r="TTP149" s="1733"/>
      <c r="TTQ149" s="1734"/>
      <c r="TTS149" s="1647"/>
      <c r="TTT149" s="1184" t="s">
        <v>451</v>
      </c>
      <c r="TTU149" s="1732" t="s">
        <v>1379</v>
      </c>
      <c r="TTV149" s="1733"/>
      <c r="TTW149" s="1733"/>
      <c r="TTX149" s="1733"/>
      <c r="TTY149" s="1734"/>
      <c r="TUA149" s="1647"/>
      <c r="TUB149" s="1184" t="s">
        <v>451</v>
      </c>
      <c r="TUC149" s="1732" t="s">
        <v>1379</v>
      </c>
      <c r="TUD149" s="1733"/>
      <c r="TUE149" s="1733"/>
      <c r="TUF149" s="1733"/>
      <c r="TUG149" s="1734"/>
      <c r="TUI149" s="1647"/>
      <c r="TUJ149" s="1184" t="s">
        <v>451</v>
      </c>
      <c r="TUK149" s="1732" t="s">
        <v>1379</v>
      </c>
      <c r="TUL149" s="1733"/>
      <c r="TUM149" s="1733"/>
      <c r="TUN149" s="1733"/>
      <c r="TUO149" s="1734"/>
      <c r="TUQ149" s="1647"/>
      <c r="TUR149" s="1184" t="s">
        <v>451</v>
      </c>
      <c r="TUS149" s="1732" t="s">
        <v>1379</v>
      </c>
      <c r="TUT149" s="1733"/>
      <c r="TUU149" s="1733"/>
      <c r="TUV149" s="1733"/>
      <c r="TUW149" s="1734"/>
      <c r="TUY149" s="1647"/>
      <c r="TUZ149" s="1184" t="s">
        <v>451</v>
      </c>
      <c r="TVA149" s="1732" t="s">
        <v>1379</v>
      </c>
      <c r="TVB149" s="1733"/>
      <c r="TVC149" s="1733"/>
      <c r="TVD149" s="1733"/>
      <c r="TVE149" s="1734"/>
      <c r="TVG149" s="1647"/>
      <c r="TVH149" s="1184" t="s">
        <v>451</v>
      </c>
      <c r="TVI149" s="1732" t="s">
        <v>1379</v>
      </c>
      <c r="TVJ149" s="1733"/>
      <c r="TVK149" s="1733"/>
      <c r="TVL149" s="1733"/>
      <c r="TVM149" s="1734"/>
      <c r="TVO149" s="1647"/>
      <c r="TVP149" s="1184" t="s">
        <v>451</v>
      </c>
      <c r="TVQ149" s="1732" t="s">
        <v>1379</v>
      </c>
      <c r="TVR149" s="1733"/>
      <c r="TVS149" s="1733"/>
      <c r="TVT149" s="1733"/>
      <c r="TVU149" s="1734"/>
      <c r="TVW149" s="1647"/>
      <c r="TVX149" s="1184" t="s">
        <v>451</v>
      </c>
      <c r="TVY149" s="1732" t="s">
        <v>1379</v>
      </c>
      <c r="TVZ149" s="1733"/>
      <c r="TWA149" s="1733"/>
      <c r="TWB149" s="1733"/>
      <c r="TWC149" s="1734"/>
      <c r="TWE149" s="1647"/>
      <c r="TWF149" s="1184" t="s">
        <v>451</v>
      </c>
      <c r="TWG149" s="1732" t="s">
        <v>1379</v>
      </c>
      <c r="TWH149" s="1733"/>
      <c r="TWI149" s="1733"/>
      <c r="TWJ149" s="1733"/>
      <c r="TWK149" s="1734"/>
      <c r="TWM149" s="1647"/>
      <c r="TWN149" s="1184" t="s">
        <v>451</v>
      </c>
      <c r="TWO149" s="1732" t="s">
        <v>1379</v>
      </c>
      <c r="TWP149" s="1733"/>
      <c r="TWQ149" s="1733"/>
      <c r="TWR149" s="1733"/>
      <c r="TWS149" s="1734"/>
      <c r="TWU149" s="1647"/>
      <c r="TWV149" s="1184" t="s">
        <v>451</v>
      </c>
      <c r="TWW149" s="1732" t="s">
        <v>1379</v>
      </c>
      <c r="TWX149" s="1733"/>
      <c r="TWY149" s="1733"/>
      <c r="TWZ149" s="1733"/>
      <c r="TXA149" s="1734"/>
      <c r="TXC149" s="1647"/>
      <c r="TXD149" s="1184" t="s">
        <v>451</v>
      </c>
      <c r="TXE149" s="1732" t="s">
        <v>1379</v>
      </c>
      <c r="TXF149" s="1733"/>
      <c r="TXG149" s="1733"/>
      <c r="TXH149" s="1733"/>
      <c r="TXI149" s="1734"/>
      <c r="TXK149" s="1647"/>
      <c r="TXL149" s="1184" t="s">
        <v>451</v>
      </c>
      <c r="TXM149" s="1732" t="s">
        <v>1379</v>
      </c>
      <c r="TXN149" s="1733"/>
      <c r="TXO149" s="1733"/>
      <c r="TXP149" s="1733"/>
      <c r="TXQ149" s="1734"/>
      <c r="TXS149" s="1647"/>
      <c r="TXT149" s="1184" t="s">
        <v>451</v>
      </c>
      <c r="TXU149" s="1732" t="s">
        <v>1379</v>
      </c>
      <c r="TXV149" s="1733"/>
      <c r="TXW149" s="1733"/>
      <c r="TXX149" s="1733"/>
      <c r="TXY149" s="1734"/>
      <c r="TYA149" s="1647"/>
      <c r="TYB149" s="1184" t="s">
        <v>451</v>
      </c>
      <c r="TYC149" s="1732" t="s">
        <v>1379</v>
      </c>
      <c r="TYD149" s="1733"/>
      <c r="TYE149" s="1733"/>
      <c r="TYF149" s="1733"/>
      <c r="TYG149" s="1734"/>
      <c r="TYI149" s="1647"/>
      <c r="TYJ149" s="1184" t="s">
        <v>451</v>
      </c>
      <c r="TYK149" s="1732" t="s">
        <v>1379</v>
      </c>
      <c r="TYL149" s="1733"/>
      <c r="TYM149" s="1733"/>
      <c r="TYN149" s="1733"/>
      <c r="TYO149" s="1734"/>
      <c r="TYQ149" s="1647"/>
      <c r="TYR149" s="1184" t="s">
        <v>451</v>
      </c>
      <c r="TYS149" s="1732" t="s">
        <v>1379</v>
      </c>
      <c r="TYT149" s="1733"/>
      <c r="TYU149" s="1733"/>
      <c r="TYV149" s="1733"/>
      <c r="TYW149" s="1734"/>
      <c r="TYY149" s="1647"/>
      <c r="TYZ149" s="1184" t="s">
        <v>451</v>
      </c>
      <c r="TZA149" s="1732" t="s">
        <v>1379</v>
      </c>
      <c r="TZB149" s="1733"/>
      <c r="TZC149" s="1733"/>
      <c r="TZD149" s="1733"/>
      <c r="TZE149" s="1734"/>
      <c r="TZG149" s="1647"/>
      <c r="TZH149" s="1184" t="s">
        <v>451</v>
      </c>
      <c r="TZI149" s="1732" t="s">
        <v>1379</v>
      </c>
      <c r="TZJ149" s="1733"/>
      <c r="TZK149" s="1733"/>
      <c r="TZL149" s="1733"/>
      <c r="TZM149" s="1734"/>
      <c r="TZO149" s="1647"/>
      <c r="TZP149" s="1184" t="s">
        <v>451</v>
      </c>
      <c r="TZQ149" s="1732" t="s">
        <v>1379</v>
      </c>
      <c r="TZR149" s="1733"/>
      <c r="TZS149" s="1733"/>
      <c r="TZT149" s="1733"/>
      <c r="TZU149" s="1734"/>
      <c r="TZW149" s="1647"/>
      <c r="TZX149" s="1184" t="s">
        <v>451</v>
      </c>
      <c r="TZY149" s="1732" t="s">
        <v>1379</v>
      </c>
      <c r="TZZ149" s="1733"/>
      <c r="UAA149" s="1733"/>
      <c r="UAB149" s="1733"/>
      <c r="UAC149" s="1734"/>
      <c r="UAE149" s="1647"/>
      <c r="UAF149" s="1184" t="s">
        <v>451</v>
      </c>
      <c r="UAG149" s="1732" t="s">
        <v>1379</v>
      </c>
      <c r="UAH149" s="1733"/>
      <c r="UAI149" s="1733"/>
      <c r="UAJ149" s="1733"/>
      <c r="UAK149" s="1734"/>
      <c r="UAM149" s="1647"/>
      <c r="UAN149" s="1184" t="s">
        <v>451</v>
      </c>
      <c r="UAO149" s="1732" t="s">
        <v>1379</v>
      </c>
      <c r="UAP149" s="1733"/>
      <c r="UAQ149" s="1733"/>
      <c r="UAR149" s="1733"/>
      <c r="UAS149" s="1734"/>
      <c r="UAU149" s="1647"/>
      <c r="UAV149" s="1184" t="s">
        <v>451</v>
      </c>
      <c r="UAW149" s="1732" t="s">
        <v>1379</v>
      </c>
      <c r="UAX149" s="1733"/>
      <c r="UAY149" s="1733"/>
      <c r="UAZ149" s="1733"/>
      <c r="UBA149" s="1734"/>
      <c r="UBC149" s="1647"/>
      <c r="UBD149" s="1184" t="s">
        <v>451</v>
      </c>
      <c r="UBE149" s="1732" t="s">
        <v>1379</v>
      </c>
      <c r="UBF149" s="1733"/>
      <c r="UBG149" s="1733"/>
      <c r="UBH149" s="1733"/>
      <c r="UBI149" s="1734"/>
      <c r="UBK149" s="1647"/>
      <c r="UBL149" s="1184" t="s">
        <v>451</v>
      </c>
      <c r="UBM149" s="1732" t="s">
        <v>1379</v>
      </c>
      <c r="UBN149" s="1733"/>
      <c r="UBO149" s="1733"/>
      <c r="UBP149" s="1733"/>
      <c r="UBQ149" s="1734"/>
      <c r="UBS149" s="1647"/>
      <c r="UBT149" s="1184" t="s">
        <v>451</v>
      </c>
      <c r="UBU149" s="1732" t="s">
        <v>1379</v>
      </c>
      <c r="UBV149" s="1733"/>
      <c r="UBW149" s="1733"/>
      <c r="UBX149" s="1733"/>
      <c r="UBY149" s="1734"/>
      <c r="UCA149" s="1647"/>
      <c r="UCB149" s="1184" t="s">
        <v>451</v>
      </c>
      <c r="UCC149" s="1732" t="s">
        <v>1379</v>
      </c>
      <c r="UCD149" s="1733"/>
      <c r="UCE149" s="1733"/>
      <c r="UCF149" s="1733"/>
      <c r="UCG149" s="1734"/>
      <c r="UCI149" s="1647"/>
      <c r="UCJ149" s="1184" t="s">
        <v>451</v>
      </c>
      <c r="UCK149" s="1732" t="s">
        <v>1379</v>
      </c>
      <c r="UCL149" s="1733"/>
      <c r="UCM149" s="1733"/>
      <c r="UCN149" s="1733"/>
      <c r="UCO149" s="1734"/>
      <c r="UCQ149" s="1647"/>
      <c r="UCR149" s="1184" t="s">
        <v>451</v>
      </c>
      <c r="UCS149" s="1732" t="s">
        <v>1379</v>
      </c>
      <c r="UCT149" s="1733"/>
      <c r="UCU149" s="1733"/>
      <c r="UCV149" s="1733"/>
      <c r="UCW149" s="1734"/>
      <c r="UCY149" s="1647"/>
      <c r="UCZ149" s="1184" t="s">
        <v>451</v>
      </c>
      <c r="UDA149" s="1732" t="s">
        <v>1379</v>
      </c>
      <c r="UDB149" s="1733"/>
      <c r="UDC149" s="1733"/>
      <c r="UDD149" s="1733"/>
      <c r="UDE149" s="1734"/>
      <c r="UDG149" s="1647"/>
      <c r="UDH149" s="1184" t="s">
        <v>451</v>
      </c>
      <c r="UDI149" s="1732" t="s">
        <v>1379</v>
      </c>
      <c r="UDJ149" s="1733"/>
      <c r="UDK149" s="1733"/>
      <c r="UDL149" s="1733"/>
      <c r="UDM149" s="1734"/>
      <c r="UDO149" s="1647"/>
      <c r="UDP149" s="1184" t="s">
        <v>451</v>
      </c>
      <c r="UDQ149" s="1732" t="s">
        <v>1379</v>
      </c>
      <c r="UDR149" s="1733"/>
      <c r="UDS149" s="1733"/>
      <c r="UDT149" s="1733"/>
      <c r="UDU149" s="1734"/>
      <c r="UDW149" s="1647"/>
      <c r="UDX149" s="1184" t="s">
        <v>451</v>
      </c>
      <c r="UDY149" s="1732" t="s">
        <v>1379</v>
      </c>
      <c r="UDZ149" s="1733"/>
      <c r="UEA149" s="1733"/>
      <c r="UEB149" s="1733"/>
      <c r="UEC149" s="1734"/>
      <c r="UEE149" s="1647"/>
      <c r="UEF149" s="1184" t="s">
        <v>451</v>
      </c>
      <c r="UEG149" s="1732" t="s">
        <v>1379</v>
      </c>
      <c r="UEH149" s="1733"/>
      <c r="UEI149" s="1733"/>
      <c r="UEJ149" s="1733"/>
      <c r="UEK149" s="1734"/>
      <c r="UEM149" s="1647"/>
      <c r="UEN149" s="1184" t="s">
        <v>451</v>
      </c>
      <c r="UEO149" s="1732" t="s">
        <v>1379</v>
      </c>
      <c r="UEP149" s="1733"/>
      <c r="UEQ149" s="1733"/>
      <c r="UER149" s="1733"/>
      <c r="UES149" s="1734"/>
      <c r="UEU149" s="1647"/>
      <c r="UEV149" s="1184" t="s">
        <v>451</v>
      </c>
      <c r="UEW149" s="1732" t="s">
        <v>1379</v>
      </c>
      <c r="UEX149" s="1733"/>
      <c r="UEY149" s="1733"/>
      <c r="UEZ149" s="1733"/>
      <c r="UFA149" s="1734"/>
      <c r="UFC149" s="1647"/>
      <c r="UFD149" s="1184" t="s">
        <v>451</v>
      </c>
      <c r="UFE149" s="1732" t="s">
        <v>1379</v>
      </c>
      <c r="UFF149" s="1733"/>
      <c r="UFG149" s="1733"/>
      <c r="UFH149" s="1733"/>
      <c r="UFI149" s="1734"/>
      <c r="UFK149" s="1647"/>
      <c r="UFL149" s="1184" t="s">
        <v>451</v>
      </c>
      <c r="UFM149" s="1732" t="s">
        <v>1379</v>
      </c>
      <c r="UFN149" s="1733"/>
      <c r="UFO149" s="1733"/>
      <c r="UFP149" s="1733"/>
      <c r="UFQ149" s="1734"/>
      <c r="UFS149" s="1647"/>
      <c r="UFT149" s="1184" t="s">
        <v>451</v>
      </c>
      <c r="UFU149" s="1732" t="s">
        <v>1379</v>
      </c>
      <c r="UFV149" s="1733"/>
      <c r="UFW149" s="1733"/>
      <c r="UFX149" s="1733"/>
      <c r="UFY149" s="1734"/>
      <c r="UGA149" s="1647"/>
      <c r="UGB149" s="1184" t="s">
        <v>451</v>
      </c>
      <c r="UGC149" s="1732" t="s">
        <v>1379</v>
      </c>
      <c r="UGD149" s="1733"/>
      <c r="UGE149" s="1733"/>
      <c r="UGF149" s="1733"/>
      <c r="UGG149" s="1734"/>
      <c r="UGI149" s="1647"/>
      <c r="UGJ149" s="1184" t="s">
        <v>451</v>
      </c>
      <c r="UGK149" s="1732" t="s">
        <v>1379</v>
      </c>
      <c r="UGL149" s="1733"/>
      <c r="UGM149" s="1733"/>
      <c r="UGN149" s="1733"/>
      <c r="UGO149" s="1734"/>
      <c r="UGQ149" s="1647"/>
      <c r="UGR149" s="1184" t="s">
        <v>451</v>
      </c>
      <c r="UGS149" s="1732" t="s">
        <v>1379</v>
      </c>
      <c r="UGT149" s="1733"/>
      <c r="UGU149" s="1733"/>
      <c r="UGV149" s="1733"/>
      <c r="UGW149" s="1734"/>
      <c r="UGY149" s="1647"/>
      <c r="UGZ149" s="1184" t="s">
        <v>451</v>
      </c>
      <c r="UHA149" s="1732" t="s">
        <v>1379</v>
      </c>
      <c r="UHB149" s="1733"/>
      <c r="UHC149" s="1733"/>
      <c r="UHD149" s="1733"/>
      <c r="UHE149" s="1734"/>
      <c r="UHG149" s="1647"/>
      <c r="UHH149" s="1184" t="s">
        <v>451</v>
      </c>
      <c r="UHI149" s="1732" t="s">
        <v>1379</v>
      </c>
      <c r="UHJ149" s="1732"/>
      <c r="UHK149" s="1732"/>
      <c r="UHL149" s="1732"/>
      <c r="UHM149" s="1732"/>
    </row>
    <row r="150" spans="2:14417" ht="39" customHeight="1" x14ac:dyDescent="0.2">
      <c r="B150" s="1870"/>
      <c r="C150" s="1354" t="s">
        <v>4309</v>
      </c>
      <c r="D150" s="1862" t="s">
        <v>338</v>
      </c>
      <c r="E150" s="1876"/>
      <c r="F150" s="1876"/>
      <c r="G150" s="1876"/>
      <c r="H150" s="1877"/>
      <c r="J150" s="1870"/>
      <c r="K150" s="1354" t="s">
        <v>4309</v>
      </c>
      <c r="L150" s="1862" t="s">
        <v>338</v>
      </c>
      <c r="M150" s="1876"/>
      <c r="N150" s="1876"/>
      <c r="O150" s="1876"/>
      <c r="P150" s="1877"/>
      <c r="R150" s="1870"/>
      <c r="S150" s="1354" t="s">
        <v>4309</v>
      </c>
      <c r="T150" s="1862" t="s">
        <v>338</v>
      </c>
      <c r="U150" s="1876"/>
      <c r="V150" s="1876"/>
      <c r="W150" s="1876"/>
      <c r="X150" s="1877"/>
      <c r="Y150" s="1411"/>
      <c r="Z150" s="1392"/>
      <c r="AA150" s="1392"/>
      <c r="AB150" s="1392"/>
      <c r="AC150" s="1392"/>
      <c r="AD150" s="1392"/>
      <c r="AF150" s="1921"/>
      <c r="AG150" s="463"/>
      <c r="AH150" s="1912"/>
      <c r="AI150" s="1912"/>
      <c r="AJ150" s="1912"/>
      <c r="AK150" s="1912"/>
      <c r="AL150" s="1912"/>
      <c r="AM150" s="1912"/>
      <c r="AN150" s="1912"/>
      <c r="AO150" s="1912"/>
      <c r="AQ150" s="1921"/>
      <c r="AR150" s="463"/>
      <c r="AS150" s="1912"/>
      <c r="AT150" s="1912"/>
      <c r="AU150" s="1912"/>
      <c r="AV150" s="1912"/>
      <c r="AW150" s="1912"/>
      <c r="AY150" s="1647"/>
      <c r="AZ150" s="10" t="s">
        <v>462</v>
      </c>
      <c r="BA150" s="1656" t="s">
        <v>338</v>
      </c>
      <c r="BB150" s="1657"/>
      <c r="BC150" s="1657"/>
      <c r="BD150" s="1657"/>
      <c r="BE150" s="1658"/>
      <c r="BG150" s="1647"/>
      <c r="BH150" s="10" t="s">
        <v>462</v>
      </c>
      <c r="BI150" s="1656" t="s">
        <v>338</v>
      </c>
      <c r="BJ150" s="1657"/>
      <c r="BK150" s="1657"/>
      <c r="BL150" s="1657"/>
      <c r="BM150" s="1658"/>
      <c r="BO150" s="1647"/>
      <c r="BP150" s="10" t="s">
        <v>462</v>
      </c>
      <c r="BQ150" s="1656" t="s">
        <v>338</v>
      </c>
      <c r="BR150" s="1657"/>
      <c r="BS150" s="1657"/>
      <c r="BT150" s="1657"/>
      <c r="BU150" s="1658"/>
      <c r="BW150" s="1647"/>
      <c r="BX150" s="10" t="s">
        <v>462</v>
      </c>
      <c r="BY150" s="1656" t="s">
        <v>338</v>
      </c>
      <c r="BZ150" s="1657"/>
      <c r="CA150" s="1657"/>
      <c r="CB150" s="1657"/>
      <c r="CC150" s="1658"/>
      <c r="CE150" s="1647"/>
      <c r="CF150" s="10" t="s">
        <v>462</v>
      </c>
      <c r="CG150" s="1656" t="s">
        <v>338</v>
      </c>
      <c r="CH150" s="1657"/>
      <c r="CI150" s="1657"/>
      <c r="CJ150" s="1657"/>
      <c r="CK150" s="1658"/>
      <c r="CM150" s="1647"/>
      <c r="CN150" s="10" t="s">
        <v>462</v>
      </c>
      <c r="CO150" s="1656" t="s">
        <v>338</v>
      </c>
      <c r="CP150" s="1657"/>
      <c r="CQ150" s="1657"/>
      <c r="CR150" s="1657"/>
      <c r="CS150" s="1658"/>
      <c r="CU150" s="1647"/>
      <c r="CV150" s="10" t="s">
        <v>462</v>
      </c>
      <c r="CW150" s="1656" t="s">
        <v>338</v>
      </c>
      <c r="CX150" s="1657"/>
      <c r="CY150" s="1657"/>
      <c r="CZ150" s="1657"/>
      <c r="DA150" s="1658"/>
      <c r="DC150" s="1647"/>
      <c r="DD150" s="10" t="s">
        <v>462</v>
      </c>
      <c r="DE150" s="1656" t="s">
        <v>338</v>
      </c>
      <c r="DF150" s="1657"/>
      <c r="DG150" s="1657"/>
      <c r="DH150" s="1657"/>
      <c r="DI150" s="1658"/>
      <c r="DK150" s="1647"/>
      <c r="DL150" s="10" t="s">
        <v>462</v>
      </c>
      <c r="DM150" s="1656" t="s">
        <v>338</v>
      </c>
      <c r="DN150" s="1657"/>
      <c r="DO150" s="1657"/>
      <c r="DP150" s="1657"/>
      <c r="DQ150" s="1658"/>
      <c r="DS150" s="1647"/>
      <c r="DT150" s="10" t="s">
        <v>462</v>
      </c>
      <c r="DU150" s="1656" t="s">
        <v>338</v>
      </c>
      <c r="DV150" s="1657"/>
      <c r="DW150" s="1657"/>
      <c r="DX150" s="1657"/>
      <c r="DY150" s="1658"/>
      <c r="EA150" s="1647"/>
      <c r="EB150" s="10" t="s">
        <v>462</v>
      </c>
      <c r="EC150" s="1656" t="s">
        <v>338</v>
      </c>
      <c r="ED150" s="1657"/>
      <c r="EE150" s="1657"/>
      <c r="EF150" s="1657"/>
      <c r="EG150" s="1658"/>
      <c r="EI150" s="1647"/>
      <c r="EJ150" s="10" t="s">
        <v>462</v>
      </c>
      <c r="EK150" s="1656" t="s">
        <v>338</v>
      </c>
      <c r="EL150" s="1657"/>
      <c r="EM150" s="1657"/>
      <c r="EN150" s="1657"/>
      <c r="EO150" s="1658"/>
      <c r="EQ150" s="1647"/>
      <c r="ER150" s="10" t="s">
        <v>462</v>
      </c>
      <c r="ES150" s="1656" t="s">
        <v>338</v>
      </c>
      <c r="ET150" s="1657"/>
      <c r="EU150" s="1657"/>
      <c r="EV150" s="1657"/>
      <c r="EW150" s="1658"/>
      <c r="EY150" s="1647"/>
      <c r="EZ150" s="10" t="s">
        <v>462</v>
      </c>
      <c r="FA150" s="1656" t="s">
        <v>338</v>
      </c>
      <c r="FB150" s="1657"/>
      <c r="FC150" s="1657"/>
      <c r="FD150" s="1657"/>
      <c r="FE150" s="1658"/>
      <c r="FG150" s="1647"/>
      <c r="FH150" s="10" t="s">
        <v>462</v>
      </c>
      <c r="FI150" s="1656" t="s">
        <v>338</v>
      </c>
      <c r="FJ150" s="1657"/>
      <c r="FK150" s="1657"/>
      <c r="FL150" s="1657"/>
      <c r="FM150" s="1658"/>
      <c r="FO150" s="1647"/>
      <c r="FP150" s="10" t="s">
        <v>462</v>
      </c>
      <c r="FQ150" s="1656" t="s">
        <v>338</v>
      </c>
      <c r="FR150" s="1657"/>
      <c r="FS150" s="1657"/>
      <c r="FT150" s="1657"/>
      <c r="FU150" s="1658"/>
      <c r="FW150" s="1647"/>
      <c r="FX150" s="10" t="s">
        <v>462</v>
      </c>
      <c r="FY150" s="1656" t="s">
        <v>338</v>
      </c>
      <c r="FZ150" s="1657"/>
      <c r="GA150" s="1657"/>
      <c r="GB150" s="1657"/>
      <c r="GC150" s="1658"/>
      <c r="GE150" s="1647"/>
      <c r="GF150" s="10" t="s">
        <v>462</v>
      </c>
      <c r="GG150" s="1656" t="s">
        <v>338</v>
      </c>
      <c r="GH150" s="1657"/>
      <c r="GI150" s="1657"/>
      <c r="GJ150" s="1657"/>
      <c r="GK150" s="1658"/>
      <c r="GM150" s="1647"/>
      <c r="GN150" s="10" t="s">
        <v>462</v>
      </c>
      <c r="GO150" s="1656" t="s">
        <v>338</v>
      </c>
      <c r="GP150" s="1657"/>
      <c r="GQ150" s="1657"/>
      <c r="GR150" s="1657"/>
      <c r="GS150" s="1658"/>
      <c r="GU150" s="1647"/>
      <c r="GV150" s="10" t="s">
        <v>462</v>
      </c>
      <c r="GW150" s="1656" t="s">
        <v>338</v>
      </c>
      <c r="GX150" s="1657"/>
      <c r="GY150" s="1657"/>
      <c r="GZ150" s="1657"/>
      <c r="HA150" s="1658"/>
      <c r="HC150" s="1647"/>
      <c r="HD150" s="10" t="s">
        <v>462</v>
      </c>
      <c r="HE150" s="1656" t="s">
        <v>338</v>
      </c>
      <c r="HF150" s="1657"/>
      <c r="HG150" s="1657"/>
      <c r="HH150" s="1657"/>
      <c r="HI150" s="1658"/>
      <c r="HK150" s="1647"/>
      <c r="HL150" s="10" t="s">
        <v>462</v>
      </c>
      <c r="HM150" s="1656" t="s">
        <v>338</v>
      </c>
      <c r="HN150" s="1657"/>
      <c r="HO150" s="1657"/>
      <c r="HP150" s="1657"/>
      <c r="HQ150" s="1658"/>
      <c r="HS150" s="1647"/>
      <c r="HT150" s="10" t="s">
        <v>462</v>
      </c>
      <c r="HU150" s="1656" t="s">
        <v>338</v>
      </c>
      <c r="HV150" s="1657"/>
      <c r="HW150" s="1657"/>
      <c r="HX150" s="1657"/>
      <c r="HY150" s="1658"/>
      <c r="IA150" s="1647"/>
      <c r="IB150" s="10" t="s">
        <v>462</v>
      </c>
      <c r="IC150" s="1656" t="s">
        <v>338</v>
      </c>
      <c r="ID150" s="1657"/>
      <c r="IE150" s="1657"/>
      <c r="IF150" s="1657"/>
      <c r="IG150" s="1658"/>
      <c r="II150" s="1647"/>
      <c r="IJ150" s="10" t="s">
        <v>462</v>
      </c>
      <c r="IK150" s="1656" t="s">
        <v>338</v>
      </c>
      <c r="IL150" s="1657"/>
      <c r="IM150" s="1657"/>
      <c r="IN150" s="1657"/>
      <c r="IO150" s="1658"/>
      <c r="IQ150" s="1647"/>
      <c r="IR150" s="10" t="s">
        <v>462</v>
      </c>
      <c r="IS150" s="1656" t="s">
        <v>338</v>
      </c>
      <c r="IT150" s="1657"/>
      <c r="IU150" s="1657"/>
      <c r="IV150" s="1657"/>
      <c r="IW150" s="1658"/>
      <c r="IY150" s="1647"/>
      <c r="IZ150" s="10" t="s">
        <v>462</v>
      </c>
      <c r="JA150" s="1656" t="s">
        <v>338</v>
      </c>
      <c r="JB150" s="1657"/>
      <c r="JC150" s="1657"/>
      <c r="JD150" s="1657"/>
      <c r="JE150" s="1658"/>
      <c r="JG150" s="1647"/>
      <c r="JH150" s="10" t="s">
        <v>462</v>
      </c>
      <c r="JI150" s="1656" t="s">
        <v>338</v>
      </c>
      <c r="JJ150" s="1657"/>
      <c r="JK150" s="1657"/>
      <c r="JL150" s="1657"/>
      <c r="JM150" s="1658"/>
      <c r="JO150" s="1647"/>
      <c r="JP150" s="10" t="s">
        <v>462</v>
      </c>
      <c r="JQ150" s="1656" t="s">
        <v>338</v>
      </c>
      <c r="JR150" s="1657"/>
      <c r="JS150" s="1657"/>
      <c r="JT150" s="1657"/>
      <c r="JU150" s="1658"/>
      <c r="JW150" s="1647"/>
      <c r="JX150" s="10" t="s">
        <v>462</v>
      </c>
      <c r="JY150" s="1656" t="s">
        <v>338</v>
      </c>
      <c r="JZ150" s="1657"/>
      <c r="KA150" s="1657"/>
      <c r="KB150" s="1657"/>
      <c r="KC150" s="1658"/>
      <c r="KE150" s="1647"/>
      <c r="KF150" s="10" t="s">
        <v>462</v>
      </c>
      <c r="KG150" s="1656" t="s">
        <v>338</v>
      </c>
      <c r="KH150" s="1657"/>
      <c r="KI150" s="1657"/>
      <c r="KJ150" s="1657"/>
      <c r="KK150" s="1658"/>
      <c r="KM150" s="1647"/>
      <c r="KN150" s="10" t="s">
        <v>462</v>
      </c>
      <c r="KO150" s="1656" t="s">
        <v>338</v>
      </c>
      <c r="KP150" s="1657"/>
      <c r="KQ150" s="1657"/>
      <c r="KR150" s="1657"/>
      <c r="KS150" s="1658"/>
      <c r="KU150" s="1647"/>
      <c r="KV150" s="10" t="s">
        <v>462</v>
      </c>
      <c r="KW150" s="1656" t="s">
        <v>338</v>
      </c>
      <c r="KX150" s="1657"/>
      <c r="KY150" s="1657"/>
      <c r="KZ150" s="1657"/>
      <c r="LA150" s="1658"/>
      <c r="LC150" s="1647"/>
      <c r="LD150" s="10" t="s">
        <v>462</v>
      </c>
      <c r="LE150" s="1656" t="s">
        <v>338</v>
      </c>
      <c r="LF150" s="1657"/>
      <c r="LG150" s="1657"/>
      <c r="LH150" s="1657"/>
      <c r="LI150" s="1658"/>
      <c r="LK150" s="1647"/>
      <c r="LL150" s="10" t="s">
        <v>462</v>
      </c>
      <c r="LM150" s="1656" t="s">
        <v>338</v>
      </c>
      <c r="LN150" s="1657"/>
      <c r="LO150" s="1657"/>
      <c r="LP150" s="1657"/>
      <c r="LQ150" s="1658"/>
      <c r="LS150" s="1647"/>
      <c r="LT150" s="10" t="s">
        <v>462</v>
      </c>
      <c r="LU150" s="1656" t="s">
        <v>338</v>
      </c>
      <c r="LV150" s="1657"/>
      <c r="LW150" s="1657"/>
      <c r="LX150" s="1657"/>
      <c r="LY150" s="1658"/>
      <c r="MA150" s="1647"/>
      <c r="MB150" s="10" t="s">
        <v>462</v>
      </c>
      <c r="MC150" s="1656" t="s">
        <v>338</v>
      </c>
      <c r="MD150" s="1657"/>
      <c r="ME150" s="1657"/>
      <c r="MF150" s="1657"/>
      <c r="MG150" s="1658"/>
      <c r="MI150" s="1647"/>
      <c r="MJ150" s="10" t="s">
        <v>462</v>
      </c>
      <c r="MK150" s="1656" t="s">
        <v>338</v>
      </c>
      <c r="ML150" s="1657"/>
      <c r="MM150" s="1657"/>
      <c r="MN150" s="1657"/>
      <c r="MO150" s="1658"/>
      <c r="MQ150" s="1647"/>
      <c r="MR150" s="10" t="s">
        <v>462</v>
      </c>
      <c r="MS150" s="1656" t="s">
        <v>338</v>
      </c>
      <c r="MT150" s="1657"/>
      <c r="MU150" s="1657"/>
      <c r="MV150" s="1657"/>
      <c r="MW150" s="1658"/>
      <c r="MY150" s="1647"/>
      <c r="MZ150" s="10" t="s">
        <v>462</v>
      </c>
      <c r="NA150" s="1656" t="s">
        <v>338</v>
      </c>
      <c r="NB150" s="1657"/>
      <c r="NC150" s="1657"/>
      <c r="ND150" s="1657"/>
      <c r="NE150" s="1658"/>
      <c r="NG150" s="1647"/>
      <c r="NH150" s="10" t="s">
        <v>462</v>
      </c>
      <c r="NI150" s="1656" t="s">
        <v>338</v>
      </c>
      <c r="NJ150" s="1657"/>
      <c r="NK150" s="1657"/>
      <c r="NL150" s="1657"/>
      <c r="NM150" s="1658"/>
      <c r="NO150" s="1647"/>
      <c r="NP150" s="10" t="s">
        <v>462</v>
      </c>
      <c r="NQ150" s="1656" t="s">
        <v>338</v>
      </c>
      <c r="NR150" s="1657"/>
      <c r="NS150" s="1657"/>
      <c r="NT150" s="1657"/>
      <c r="NU150" s="1658"/>
      <c r="NW150" s="1647"/>
      <c r="NX150" s="10" t="s">
        <v>462</v>
      </c>
      <c r="NY150" s="1656" t="s">
        <v>338</v>
      </c>
      <c r="NZ150" s="1657"/>
      <c r="OA150" s="1657"/>
      <c r="OB150" s="1657"/>
      <c r="OC150" s="1658"/>
      <c r="OE150" s="1647"/>
      <c r="OF150" s="10" t="s">
        <v>462</v>
      </c>
      <c r="OG150" s="1656" t="s">
        <v>338</v>
      </c>
      <c r="OH150" s="1657"/>
      <c r="OI150" s="1657"/>
      <c r="OJ150" s="1657"/>
      <c r="OK150" s="1658"/>
      <c r="OM150" s="1647"/>
      <c r="ON150" s="10" t="s">
        <v>462</v>
      </c>
      <c r="OO150" s="1656" t="s">
        <v>338</v>
      </c>
      <c r="OP150" s="1657"/>
      <c r="OQ150" s="1657"/>
      <c r="OR150" s="1657"/>
      <c r="OS150" s="1658"/>
      <c r="OU150" s="1647"/>
      <c r="OV150" s="10" t="s">
        <v>462</v>
      </c>
      <c r="OW150" s="1656" t="s">
        <v>338</v>
      </c>
      <c r="OX150" s="1657"/>
      <c r="OY150" s="1657"/>
      <c r="OZ150" s="1657"/>
      <c r="PA150" s="1658"/>
      <c r="PC150" s="1647"/>
      <c r="PD150" s="10" t="s">
        <v>462</v>
      </c>
      <c r="PE150" s="1656" t="s">
        <v>338</v>
      </c>
      <c r="PF150" s="1657"/>
      <c r="PG150" s="1657"/>
      <c r="PH150" s="1657"/>
      <c r="PI150" s="1658"/>
      <c r="PK150" s="1647"/>
      <c r="PL150" s="10" t="s">
        <v>462</v>
      </c>
      <c r="PM150" s="1656" t="s">
        <v>338</v>
      </c>
      <c r="PN150" s="1657"/>
      <c r="PO150" s="1657"/>
      <c r="PP150" s="1657"/>
      <c r="PQ150" s="1658"/>
      <c r="PS150" s="1647"/>
      <c r="PT150" s="10" t="s">
        <v>462</v>
      </c>
      <c r="PU150" s="1656" t="s">
        <v>338</v>
      </c>
      <c r="PV150" s="1657"/>
      <c r="PW150" s="1657"/>
      <c r="PX150" s="1657"/>
      <c r="PY150" s="1658"/>
      <c r="QA150" s="1647"/>
      <c r="QB150" s="10" t="s">
        <v>462</v>
      </c>
      <c r="QC150" s="1656" t="s">
        <v>338</v>
      </c>
      <c r="QD150" s="1657"/>
      <c r="QE150" s="1657"/>
      <c r="QF150" s="1657"/>
      <c r="QG150" s="1658"/>
      <c r="QI150" s="1647"/>
      <c r="QJ150" s="10" t="s">
        <v>462</v>
      </c>
      <c r="QK150" s="1656" t="s">
        <v>338</v>
      </c>
      <c r="QL150" s="1657"/>
      <c r="QM150" s="1657"/>
      <c r="QN150" s="1657"/>
      <c r="QO150" s="1658"/>
      <c r="QQ150" s="1647"/>
      <c r="QR150" s="10" t="s">
        <v>462</v>
      </c>
      <c r="QS150" s="1656" t="s">
        <v>338</v>
      </c>
      <c r="QT150" s="1657"/>
      <c r="QU150" s="1657"/>
      <c r="QV150" s="1657"/>
      <c r="QW150" s="1658"/>
      <c r="QY150" s="1647"/>
      <c r="QZ150" s="10" t="s">
        <v>462</v>
      </c>
      <c r="RA150" s="1656" t="s">
        <v>338</v>
      </c>
      <c r="RB150" s="1657"/>
      <c r="RC150" s="1657"/>
      <c r="RD150" s="1657"/>
      <c r="RE150" s="1658"/>
      <c r="RG150" s="1647"/>
      <c r="RH150" s="10" t="s">
        <v>462</v>
      </c>
      <c r="RI150" s="1656" t="s">
        <v>338</v>
      </c>
      <c r="RJ150" s="1657"/>
      <c r="RK150" s="1657"/>
      <c r="RL150" s="1657"/>
      <c r="RM150" s="1658"/>
      <c r="RO150" s="1647"/>
      <c r="RP150" s="10" t="s">
        <v>462</v>
      </c>
      <c r="RQ150" s="1656" t="s">
        <v>338</v>
      </c>
      <c r="RR150" s="1657"/>
      <c r="RS150" s="1657"/>
      <c r="RT150" s="1657"/>
      <c r="RU150" s="1658"/>
      <c r="RW150" s="1647"/>
      <c r="RX150" s="10" t="s">
        <v>462</v>
      </c>
      <c r="RY150" s="1656" t="s">
        <v>338</v>
      </c>
      <c r="RZ150" s="1657"/>
      <c r="SA150" s="1657"/>
      <c r="SB150" s="1657"/>
      <c r="SC150" s="1658"/>
      <c r="SE150" s="1647"/>
      <c r="SF150" s="10" t="s">
        <v>462</v>
      </c>
      <c r="SG150" s="1656" t="s">
        <v>338</v>
      </c>
      <c r="SH150" s="1657"/>
      <c r="SI150" s="1657"/>
      <c r="SJ150" s="1657"/>
      <c r="SK150" s="1658"/>
      <c r="SM150" s="1647"/>
      <c r="SN150" s="10" t="s">
        <v>462</v>
      </c>
      <c r="SO150" s="1656" t="s">
        <v>338</v>
      </c>
      <c r="SP150" s="1657"/>
      <c r="SQ150" s="1657"/>
      <c r="SR150" s="1657"/>
      <c r="SS150" s="1658"/>
      <c r="SU150" s="1647"/>
      <c r="SV150" s="10" t="s">
        <v>462</v>
      </c>
      <c r="SW150" s="1656" t="s">
        <v>338</v>
      </c>
      <c r="SX150" s="1657"/>
      <c r="SY150" s="1657"/>
      <c r="SZ150" s="1657"/>
      <c r="TA150" s="1658"/>
      <c r="TC150" s="1647"/>
      <c r="TD150" s="10" t="s">
        <v>462</v>
      </c>
      <c r="TE150" s="1656" t="s">
        <v>338</v>
      </c>
      <c r="TF150" s="1657"/>
      <c r="TG150" s="1657"/>
      <c r="TH150" s="1657"/>
      <c r="TI150" s="1658"/>
      <c r="TK150" s="1647"/>
      <c r="TL150" s="10" t="s">
        <v>462</v>
      </c>
      <c r="TM150" s="1656" t="s">
        <v>338</v>
      </c>
      <c r="TN150" s="1657"/>
      <c r="TO150" s="1657"/>
      <c r="TP150" s="1657"/>
      <c r="TQ150" s="1658"/>
      <c r="TS150" s="1647"/>
      <c r="TT150" s="10" t="s">
        <v>462</v>
      </c>
      <c r="TU150" s="1656" t="s">
        <v>338</v>
      </c>
      <c r="TV150" s="1657"/>
      <c r="TW150" s="1657"/>
      <c r="TX150" s="1657"/>
      <c r="TY150" s="1658"/>
      <c r="UA150" s="1647"/>
      <c r="UB150" s="10" t="s">
        <v>462</v>
      </c>
      <c r="UC150" s="1656" t="s">
        <v>338</v>
      </c>
      <c r="UD150" s="1657"/>
      <c r="UE150" s="1657"/>
      <c r="UF150" s="1657"/>
      <c r="UG150" s="1658"/>
      <c r="UI150" s="1647"/>
      <c r="UJ150" s="10" t="s">
        <v>462</v>
      </c>
      <c r="UK150" s="1656" t="s">
        <v>338</v>
      </c>
      <c r="UL150" s="1657"/>
      <c r="UM150" s="1657"/>
      <c r="UN150" s="1657"/>
      <c r="UO150" s="1658"/>
      <c r="UQ150" s="1647"/>
      <c r="UR150" s="10" t="s">
        <v>462</v>
      </c>
      <c r="US150" s="1656" t="s">
        <v>338</v>
      </c>
      <c r="UT150" s="1657"/>
      <c r="UU150" s="1657"/>
      <c r="UV150" s="1657"/>
      <c r="UW150" s="1658"/>
      <c r="UY150" s="1647"/>
      <c r="UZ150" s="10" t="s">
        <v>462</v>
      </c>
      <c r="VA150" s="1656" t="s">
        <v>338</v>
      </c>
      <c r="VB150" s="1657"/>
      <c r="VC150" s="1657"/>
      <c r="VD150" s="1657"/>
      <c r="VE150" s="1658"/>
      <c r="VG150" s="1647"/>
      <c r="VH150" s="10" t="s">
        <v>462</v>
      </c>
      <c r="VI150" s="1656" t="s">
        <v>338</v>
      </c>
      <c r="VJ150" s="1657"/>
      <c r="VK150" s="1657"/>
      <c r="VL150" s="1657"/>
      <c r="VM150" s="1658"/>
      <c r="VO150" s="1647"/>
      <c r="VP150" s="10" t="s">
        <v>462</v>
      </c>
      <c r="VQ150" s="1656" t="s">
        <v>338</v>
      </c>
      <c r="VR150" s="1657"/>
      <c r="VS150" s="1657"/>
      <c r="VT150" s="1657"/>
      <c r="VU150" s="1658"/>
      <c r="VW150" s="1647"/>
      <c r="VX150" s="10" t="s">
        <v>462</v>
      </c>
      <c r="VY150" s="1656" t="s">
        <v>338</v>
      </c>
      <c r="VZ150" s="1657"/>
      <c r="WA150" s="1657"/>
      <c r="WB150" s="1657"/>
      <c r="WC150" s="1658"/>
      <c r="WE150" s="1647"/>
      <c r="WF150" s="10" t="s">
        <v>462</v>
      </c>
      <c r="WG150" s="1656" t="s">
        <v>338</v>
      </c>
      <c r="WH150" s="1657"/>
      <c r="WI150" s="1657"/>
      <c r="WJ150" s="1657"/>
      <c r="WK150" s="1658"/>
      <c r="WM150" s="1647"/>
      <c r="WN150" s="10" t="s">
        <v>462</v>
      </c>
      <c r="WO150" s="1656" t="s">
        <v>338</v>
      </c>
      <c r="WP150" s="1657"/>
      <c r="WQ150" s="1657"/>
      <c r="WR150" s="1657"/>
      <c r="WS150" s="1658"/>
      <c r="WU150" s="1647"/>
      <c r="WV150" s="10" t="s">
        <v>462</v>
      </c>
      <c r="WW150" s="1656" t="s">
        <v>338</v>
      </c>
      <c r="WX150" s="1657"/>
      <c r="WY150" s="1657"/>
      <c r="WZ150" s="1657"/>
      <c r="XA150" s="1658"/>
      <c r="XC150" s="1647"/>
      <c r="XD150" s="10" t="s">
        <v>462</v>
      </c>
      <c r="XE150" s="1656" t="s">
        <v>338</v>
      </c>
      <c r="XF150" s="1657"/>
      <c r="XG150" s="1657"/>
      <c r="XH150" s="1657"/>
      <c r="XI150" s="1658"/>
      <c r="XK150" s="1647"/>
      <c r="XL150" s="10" t="s">
        <v>462</v>
      </c>
      <c r="XM150" s="1656" t="s">
        <v>338</v>
      </c>
      <c r="XN150" s="1657"/>
      <c r="XO150" s="1657"/>
      <c r="XP150" s="1657"/>
      <c r="XQ150" s="1658"/>
      <c r="XS150" s="1647"/>
      <c r="XT150" s="10" t="s">
        <v>462</v>
      </c>
      <c r="XU150" s="1656" t="s">
        <v>338</v>
      </c>
      <c r="XV150" s="1657"/>
      <c r="XW150" s="1657"/>
      <c r="XX150" s="1657"/>
      <c r="XY150" s="1658"/>
      <c r="YA150" s="1647"/>
      <c r="YB150" s="10" t="s">
        <v>462</v>
      </c>
      <c r="YC150" s="1656" t="s">
        <v>338</v>
      </c>
      <c r="YD150" s="1657"/>
      <c r="YE150" s="1657"/>
      <c r="YF150" s="1657"/>
      <c r="YG150" s="1658"/>
      <c r="YI150" s="1647"/>
      <c r="YJ150" s="10" t="s">
        <v>462</v>
      </c>
      <c r="YK150" s="1656" t="s">
        <v>338</v>
      </c>
      <c r="YL150" s="1657"/>
      <c r="YM150" s="1657"/>
      <c r="YN150" s="1657"/>
      <c r="YO150" s="1658"/>
      <c r="YQ150" s="1647"/>
      <c r="YR150" s="10" t="s">
        <v>462</v>
      </c>
      <c r="YS150" s="1656" t="s">
        <v>338</v>
      </c>
      <c r="YT150" s="1657"/>
      <c r="YU150" s="1657"/>
      <c r="YV150" s="1657"/>
      <c r="YW150" s="1658"/>
      <c r="YY150" s="1647"/>
      <c r="YZ150" s="10" t="s">
        <v>462</v>
      </c>
      <c r="ZA150" s="1656" t="s">
        <v>338</v>
      </c>
      <c r="ZB150" s="1657"/>
      <c r="ZC150" s="1657"/>
      <c r="ZD150" s="1657"/>
      <c r="ZE150" s="1658"/>
      <c r="ZG150" s="1647"/>
      <c r="ZH150" s="10" t="s">
        <v>462</v>
      </c>
      <c r="ZI150" s="1656" t="s">
        <v>338</v>
      </c>
      <c r="ZJ150" s="1657"/>
      <c r="ZK150" s="1657"/>
      <c r="ZL150" s="1657"/>
      <c r="ZM150" s="1658"/>
      <c r="ZO150" s="1647"/>
      <c r="ZP150" s="10" t="s">
        <v>462</v>
      </c>
      <c r="ZQ150" s="1656" t="s">
        <v>338</v>
      </c>
      <c r="ZR150" s="1657"/>
      <c r="ZS150" s="1657"/>
      <c r="ZT150" s="1657"/>
      <c r="ZU150" s="1658"/>
      <c r="ZW150" s="1647"/>
      <c r="ZX150" s="10" t="s">
        <v>462</v>
      </c>
      <c r="ZY150" s="1656" t="s">
        <v>338</v>
      </c>
      <c r="ZZ150" s="1657"/>
      <c r="AAA150" s="1657"/>
      <c r="AAB150" s="1657"/>
      <c r="AAC150" s="1658"/>
      <c r="AAE150" s="1647"/>
      <c r="AAF150" s="10" t="s">
        <v>462</v>
      </c>
      <c r="AAG150" s="1656" t="s">
        <v>338</v>
      </c>
      <c r="AAH150" s="1657"/>
      <c r="AAI150" s="1657"/>
      <c r="AAJ150" s="1657"/>
      <c r="AAK150" s="1658"/>
      <c r="AAM150" s="1647"/>
      <c r="AAN150" s="10" t="s">
        <v>462</v>
      </c>
      <c r="AAO150" s="1656" t="s">
        <v>338</v>
      </c>
      <c r="AAP150" s="1657"/>
      <c r="AAQ150" s="1657"/>
      <c r="AAR150" s="1657"/>
      <c r="AAS150" s="1658"/>
      <c r="AAU150" s="1647"/>
      <c r="AAV150" s="10" t="s">
        <v>462</v>
      </c>
      <c r="AAW150" s="1656" t="s">
        <v>338</v>
      </c>
      <c r="AAX150" s="1657"/>
      <c r="AAY150" s="1657"/>
      <c r="AAZ150" s="1657"/>
      <c r="ABA150" s="1658"/>
      <c r="ABC150" s="1647"/>
      <c r="ABD150" s="10" t="s">
        <v>462</v>
      </c>
      <c r="ABE150" s="1656" t="s">
        <v>338</v>
      </c>
      <c r="ABF150" s="1657"/>
      <c r="ABG150" s="1657"/>
      <c r="ABH150" s="1657"/>
      <c r="ABI150" s="1658"/>
      <c r="ABK150" s="1647"/>
      <c r="ABL150" s="10" t="s">
        <v>462</v>
      </c>
      <c r="ABM150" s="1656" t="s">
        <v>338</v>
      </c>
      <c r="ABN150" s="1657"/>
      <c r="ABO150" s="1657"/>
      <c r="ABP150" s="1657"/>
      <c r="ABQ150" s="1658"/>
      <c r="ABS150" s="1647"/>
      <c r="ABT150" s="10" t="s">
        <v>462</v>
      </c>
      <c r="ABU150" s="1656" t="s">
        <v>338</v>
      </c>
      <c r="ABV150" s="1657"/>
      <c r="ABW150" s="1657"/>
      <c r="ABX150" s="1657"/>
      <c r="ABY150" s="1658"/>
      <c r="ACA150" s="1647"/>
      <c r="ACB150" s="10" t="s">
        <v>462</v>
      </c>
      <c r="ACC150" s="1656" t="s">
        <v>338</v>
      </c>
      <c r="ACD150" s="1657"/>
      <c r="ACE150" s="1657"/>
      <c r="ACF150" s="1657"/>
      <c r="ACG150" s="1658"/>
      <c r="ACI150" s="1647"/>
      <c r="ACJ150" s="10" t="s">
        <v>462</v>
      </c>
      <c r="ACK150" s="1656" t="s">
        <v>338</v>
      </c>
      <c r="ACL150" s="1657"/>
      <c r="ACM150" s="1657"/>
      <c r="ACN150" s="1657"/>
      <c r="ACO150" s="1658"/>
      <c r="ACQ150" s="1647"/>
      <c r="ACR150" s="10" t="s">
        <v>462</v>
      </c>
      <c r="ACS150" s="1656" t="s">
        <v>338</v>
      </c>
      <c r="ACT150" s="1657"/>
      <c r="ACU150" s="1657"/>
      <c r="ACV150" s="1657"/>
      <c r="ACW150" s="1658"/>
      <c r="ACY150" s="1647"/>
      <c r="ACZ150" s="10" t="s">
        <v>462</v>
      </c>
      <c r="ADA150" s="1656" t="s">
        <v>338</v>
      </c>
      <c r="ADB150" s="1657"/>
      <c r="ADC150" s="1657"/>
      <c r="ADD150" s="1657"/>
      <c r="ADE150" s="1658"/>
      <c r="ADG150" s="1647"/>
      <c r="ADH150" s="10" t="s">
        <v>462</v>
      </c>
      <c r="ADI150" s="1656" t="s">
        <v>338</v>
      </c>
      <c r="ADJ150" s="1657"/>
      <c r="ADK150" s="1657"/>
      <c r="ADL150" s="1657"/>
      <c r="ADM150" s="1658"/>
      <c r="ADO150" s="1647"/>
      <c r="ADP150" s="10" t="s">
        <v>462</v>
      </c>
      <c r="ADQ150" s="1656" t="s">
        <v>338</v>
      </c>
      <c r="ADR150" s="1657"/>
      <c r="ADS150" s="1657"/>
      <c r="ADT150" s="1657"/>
      <c r="ADU150" s="1658"/>
      <c r="ADW150" s="1647"/>
      <c r="ADX150" s="10" t="s">
        <v>462</v>
      </c>
      <c r="ADY150" s="1656" t="s">
        <v>338</v>
      </c>
      <c r="ADZ150" s="1657"/>
      <c r="AEA150" s="1657"/>
      <c r="AEB150" s="1657"/>
      <c r="AEC150" s="1658"/>
      <c r="AEE150" s="1647"/>
      <c r="AEF150" s="10" t="s">
        <v>462</v>
      </c>
      <c r="AEG150" s="1656" t="s">
        <v>338</v>
      </c>
      <c r="AEH150" s="1657"/>
      <c r="AEI150" s="1657"/>
      <c r="AEJ150" s="1657"/>
      <c r="AEK150" s="1658"/>
      <c r="AEM150" s="1647"/>
      <c r="AEN150" s="10" t="s">
        <v>462</v>
      </c>
      <c r="AEO150" s="1656" t="s">
        <v>338</v>
      </c>
      <c r="AEP150" s="1657"/>
      <c r="AEQ150" s="1657"/>
      <c r="AER150" s="1657"/>
      <c r="AES150" s="1658"/>
      <c r="AEU150" s="1647"/>
      <c r="AEV150" s="10" t="s">
        <v>462</v>
      </c>
      <c r="AEW150" s="1656" t="s">
        <v>338</v>
      </c>
      <c r="AEX150" s="1657"/>
      <c r="AEY150" s="1657"/>
      <c r="AEZ150" s="1657"/>
      <c r="AFA150" s="1658"/>
      <c r="AFC150" s="1647"/>
      <c r="AFD150" s="10" t="s">
        <v>462</v>
      </c>
      <c r="AFE150" s="1656" t="s">
        <v>338</v>
      </c>
      <c r="AFF150" s="1657"/>
      <c r="AFG150" s="1657"/>
      <c r="AFH150" s="1657"/>
      <c r="AFI150" s="1658"/>
      <c r="AFK150" s="1647"/>
      <c r="AFL150" s="10" t="s">
        <v>462</v>
      </c>
      <c r="AFM150" s="1656" t="s">
        <v>338</v>
      </c>
      <c r="AFN150" s="1657"/>
      <c r="AFO150" s="1657"/>
      <c r="AFP150" s="1657"/>
      <c r="AFQ150" s="1658"/>
      <c r="AFS150" s="1647"/>
      <c r="AFT150" s="10" t="s">
        <v>462</v>
      </c>
      <c r="AFU150" s="1656" t="s">
        <v>338</v>
      </c>
      <c r="AFV150" s="1657"/>
      <c r="AFW150" s="1657"/>
      <c r="AFX150" s="1657"/>
      <c r="AFY150" s="1658"/>
      <c r="AGA150" s="1647"/>
      <c r="AGB150" s="10" t="s">
        <v>462</v>
      </c>
      <c r="AGC150" s="1656" t="s">
        <v>338</v>
      </c>
      <c r="AGD150" s="1657"/>
      <c r="AGE150" s="1657"/>
      <c r="AGF150" s="1657"/>
      <c r="AGG150" s="1658"/>
      <c r="AGI150" s="1647"/>
      <c r="AGJ150" s="10" t="s">
        <v>462</v>
      </c>
      <c r="AGK150" s="1656" t="s">
        <v>338</v>
      </c>
      <c r="AGL150" s="1657"/>
      <c r="AGM150" s="1657"/>
      <c r="AGN150" s="1657"/>
      <c r="AGO150" s="1658"/>
      <c r="AGQ150" s="1647"/>
      <c r="AGR150" s="10" t="s">
        <v>462</v>
      </c>
      <c r="AGS150" s="1656" t="s">
        <v>338</v>
      </c>
      <c r="AGT150" s="1657"/>
      <c r="AGU150" s="1657"/>
      <c r="AGV150" s="1657"/>
      <c r="AGW150" s="1658"/>
      <c r="AGY150" s="1647"/>
      <c r="AGZ150" s="10" t="s">
        <v>462</v>
      </c>
      <c r="AHA150" s="1656" t="s">
        <v>338</v>
      </c>
      <c r="AHB150" s="1657"/>
      <c r="AHC150" s="1657"/>
      <c r="AHD150" s="1657"/>
      <c r="AHE150" s="1658"/>
      <c r="AHG150" s="1647"/>
      <c r="AHH150" s="10" t="s">
        <v>462</v>
      </c>
      <c r="AHI150" s="1656" t="s">
        <v>338</v>
      </c>
      <c r="AHJ150" s="1657"/>
      <c r="AHK150" s="1657"/>
      <c r="AHL150" s="1657"/>
      <c r="AHM150" s="1658"/>
      <c r="AHO150" s="1647"/>
      <c r="AHP150" s="10" t="s">
        <v>462</v>
      </c>
      <c r="AHQ150" s="1656" t="s">
        <v>338</v>
      </c>
      <c r="AHR150" s="1657"/>
      <c r="AHS150" s="1657"/>
      <c r="AHT150" s="1657"/>
      <c r="AHU150" s="1658"/>
      <c r="AHW150" s="1647"/>
      <c r="AHX150" s="10" t="s">
        <v>462</v>
      </c>
      <c r="AHY150" s="1656" t="s">
        <v>338</v>
      </c>
      <c r="AHZ150" s="1657"/>
      <c r="AIA150" s="1657"/>
      <c r="AIB150" s="1657"/>
      <c r="AIC150" s="1658"/>
      <c r="AIE150" s="1647"/>
      <c r="AIF150" s="10" t="s">
        <v>462</v>
      </c>
      <c r="AIG150" s="1656" t="s">
        <v>338</v>
      </c>
      <c r="AIH150" s="1657"/>
      <c r="AII150" s="1657"/>
      <c r="AIJ150" s="1657"/>
      <c r="AIK150" s="1658"/>
      <c r="AIM150" s="1647"/>
      <c r="AIN150" s="10" t="s">
        <v>462</v>
      </c>
      <c r="AIO150" s="1656" t="s">
        <v>338</v>
      </c>
      <c r="AIP150" s="1657"/>
      <c r="AIQ150" s="1657"/>
      <c r="AIR150" s="1657"/>
      <c r="AIS150" s="1658"/>
      <c r="AIU150" s="1647"/>
      <c r="AIV150" s="10" t="s">
        <v>462</v>
      </c>
      <c r="AIW150" s="1656" t="s">
        <v>338</v>
      </c>
      <c r="AIX150" s="1657"/>
      <c r="AIY150" s="1657"/>
      <c r="AIZ150" s="1657"/>
      <c r="AJA150" s="1658"/>
      <c r="AJC150" s="1647"/>
      <c r="AJD150" s="10" t="s">
        <v>462</v>
      </c>
      <c r="AJE150" s="1656" t="s">
        <v>338</v>
      </c>
      <c r="AJF150" s="1657"/>
      <c r="AJG150" s="1657"/>
      <c r="AJH150" s="1657"/>
      <c r="AJI150" s="1658"/>
      <c r="AJK150" s="1647"/>
      <c r="AJL150" s="10" t="s">
        <v>462</v>
      </c>
      <c r="AJM150" s="1656" t="s">
        <v>338</v>
      </c>
      <c r="AJN150" s="1657"/>
      <c r="AJO150" s="1657"/>
      <c r="AJP150" s="1657"/>
      <c r="AJQ150" s="1658"/>
      <c r="AJS150" s="1647"/>
      <c r="AJT150" s="10" t="s">
        <v>462</v>
      </c>
      <c r="AJU150" s="1656" t="s">
        <v>338</v>
      </c>
      <c r="AJV150" s="1657"/>
      <c r="AJW150" s="1657"/>
      <c r="AJX150" s="1657"/>
      <c r="AJY150" s="1658"/>
      <c r="AKA150" s="1647"/>
      <c r="AKB150" s="10" t="s">
        <v>462</v>
      </c>
      <c r="AKC150" s="1656" t="s">
        <v>338</v>
      </c>
      <c r="AKD150" s="1657"/>
      <c r="AKE150" s="1657"/>
      <c r="AKF150" s="1657"/>
      <c r="AKG150" s="1658"/>
      <c r="AKI150" s="1647"/>
      <c r="AKJ150" s="10" t="s">
        <v>462</v>
      </c>
      <c r="AKK150" s="1656" t="s">
        <v>338</v>
      </c>
      <c r="AKL150" s="1657"/>
      <c r="AKM150" s="1657"/>
      <c r="AKN150" s="1657"/>
      <c r="AKO150" s="1658"/>
      <c r="AKQ150" s="1647"/>
      <c r="AKR150" s="10" t="s">
        <v>462</v>
      </c>
      <c r="AKS150" s="1656" t="s">
        <v>338</v>
      </c>
      <c r="AKT150" s="1657"/>
      <c r="AKU150" s="1657"/>
      <c r="AKV150" s="1657"/>
      <c r="AKW150" s="1658"/>
      <c r="AKY150" s="1647"/>
      <c r="AKZ150" s="10" t="s">
        <v>462</v>
      </c>
      <c r="ALA150" s="1656" t="s">
        <v>338</v>
      </c>
      <c r="ALB150" s="1657"/>
      <c r="ALC150" s="1657"/>
      <c r="ALD150" s="1657"/>
      <c r="ALE150" s="1658"/>
      <c r="ALG150" s="1647"/>
      <c r="ALH150" s="10" t="s">
        <v>462</v>
      </c>
      <c r="ALI150" s="1656" t="s">
        <v>338</v>
      </c>
      <c r="ALJ150" s="1657"/>
      <c r="ALK150" s="1657"/>
      <c r="ALL150" s="1657"/>
      <c r="ALM150" s="1658"/>
      <c r="ALO150" s="1647"/>
      <c r="ALP150" s="10" t="s">
        <v>462</v>
      </c>
      <c r="ALQ150" s="1656" t="s">
        <v>338</v>
      </c>
      <c r="ALR150" s="1657"/>
      <c r="ALS150" s="1657"/>
      <c r="ALT150" s="1657"/>
      <c r="ALU150" s="1658"/>
      <c r="ALW150" s="1647"/>
      <c r="ALX150" s="10" t="s">
        <v>462</v>
      </c>
      <c r="ALY150" s="1656" t="s">
        <v>338</v>
      </c>
      <c r="ALZ150" s="1657"/>
      <c r="AMA150" s="1657"/>
      <c r="AMB150" s="1657"/>
      <c r="AMC150" s="1658"/>
      <c r="AME150" s="1647"/>
      <c r="AMF150" s="10" t="s">
        <v>462</v>
      </c>
      <c r="AMG150" s="1656" t="s">
        <v>338</v>
      </c>
      <c r="AMH150" s="1657"/>
      <c r="AMI150" s="1657"/>
      <c r="AMJ150" s="1657"/>
      <c r="AMK150" s="1658"/>
      <c r="AMM150" s="1647"/>
      <c r="AMN150" s="10" t="s">
        <v>462</v>
      </c>
      <c r="AMO150" s="1656" t="s">
        <v>338</v>
      </c>
      <c r="AMP150" s="1657"/>
      <c r="AMQ150" s="1657"/>
      <c r="AMR150" s="1657"/>
      <c r="AMS150" s="1658"/>
      <c r="AMU150" s="1647"/>
      <c r="AMV150" s="10" t="s">
        <v>462</v>
      </c>
      <c r="AMW150" s="1656" t="s">
        <v>338</v>
      </c>
      <c r="AMX150" s="1657"/>
      <c r="AMY150" s="1657"/>
      <c r="AMZ150" s="1657"/>
      <c r="ANA150" s="1658"/>
      <c r="ANC150" s="1647"/>
      <c r="AND150" s="10" t="s">
        <v>462</v>
      </c>
      <c r="ANE150" s="1656" t="s">
        <v>338</v>
      </c>
      <c r="ANF150" s="1657"/>
      <c r="ANG150" s="1657"/>
      <c r="ANH150" s="1657"/>
      <c r="ANI150" s="1658"/>
      <c r="ANK150" s="1647"/>
      <c r="ANL150" s="10" t="s">
        <v>462</v>
      </c>
      <c r="ANM150" s="1656" t="s">
        <v>338</v>
      </c>
      <c r="ANN150" s="1657"/>
      <c r="ANO150" s="1657"/>
      <c r="ANP150" s="1657"/>
      <c r="ANQ150" s="1658"/>
      <c r="ANS150" s="1647"/>
      <c r="ANT150" s="10" t="s">
        <v>462</v>
      </c>
      <c r="ANU150" s="1656" t="s">
        <v>338</v>
      </c>
      <c r="ANV150" s="1657"/>
      <c r="ANW150" s="1657"/>
      <c r="ANX150" s="1657"/>
      <c r="ANY150" s="1658"/>
      <c r="AOA150" s="1647"/>
      <c r="AOB150" s="10" t="s">
        <v>462</v>
      </c>
      <c r="AOC150" s="1656" t="s">
        <v>338</v>
      </c>
      <c r="AOD150" s="1657"/>
      <c r="AOE150" s="1657"/>
      <c r="AOF150" s="1657"/>
      <c r="AOG150" s="1658"/>
      <c r="AOI150" s="1647"/>
      <c r="AOJ150" s="10" t="s">
        <v>462</v>
      </c>
      <c r="AOK150" s="1656" t="s">
        <v>338</v>
      </c>
      <c r="AOL150" s="1657"/>
      <c r="AOM150" s="1657"/>
      <c r="AON150" s="1657"/>
      <c r="AOO150" s="1658"/>
      <c r="AOQ150" s="1647"/>
      <c r="AOR150" s="10" t="s">
        <v>462</v>
      </c>
      <c r="AOS150" s="1656" t="s">
        <v>338</v>
      </c>
      <c r="AOT150" s="1657"/>
      <c r="AOU150" s="1657"/>
      <c r="AOV150" s="1657"/>
      <c r="AOW150" s="1658"/>
      <c r="AOY150" s="1647"/>
      <c r="AOZ150" s="10" t="s">
        <v>462</v>
      </c>
      <c r="APA150" s="1656" t="s">
        <v>338</v>
      </c>
      <c r="APB150" s="1657"/>
      <c r="APC150" s="1657"/>
      <c r="APD150" s="1657"/>
      <c r="APE150" s="1658"/>
      <c r="APG150" s="1647"/>
      <c r="APH150" s="10" t="s">
        <v>462</v>
      </c>
      <c r="API150" s="1656" t="s">
        <v>338</v>
      </c>
      <c r="APJ150" s="1657"/>
      <c r="APK150" s="1657"/>
      <c r="APL150" s="1657"/>
      <c r="APM150" s="1658"/>
      <c r="APO150" s="1647"/>
      <c r="APP150" s="10" t="s">
        <v>462</v>
      </c>
      <c r="APQ150" s="1656" t="s">
        <v>338</v>
      </c>
      <c r="APR150" s="1657"/>
      <c r="APS150" s="1657"/>
      <c r="APT150" s="1657"/>
      <c r="APU150" s="1658"/>
      <c r="APW150" s="1647"/>
      <c r="APX150" s="10" t="s">
        <v>462</v>
      </c>
      <c r="APY150" s="1656" t="s">
        <v>338</v>
      </c>
      <c r="APZ150" s="1657"/>
      <c r="AQA150" s="1657"/>
      <c r="AQB150" s="1657"/>
      <c r="AQC150" s="1658"/>
      <c r="AQE150" s="1647"/>
      <c r="AQF150" s="10" t="s">
        <v>462</v>
      </c>
      <c r="AQG150" s="1656" t="s">
        <v>338</v>
      </c>
      <c r="AQH150" s="1657"/>
      <c r="AQI150" s="1657"/>
      <c r="AQJ150" s="1657"/>
      <c r="AQK150" s="1658"/>
      <c r="AQM150" s="1647"/>
      <c r="AQN150" s="10" t="s">
        <v>462</v>
      </c>
      <c r="AQO150" s="1656" t="s">
        <v>338</v>
      </c>
      <c r="AQP150" s="1657"/>
      <c r="AQQ150" s="1657"/>
      <c r="AQR150" s="1657"/>
      <c r="AQS150" s="1658"/>
      <c r="AQU150" s="1647"/>
      <c r="AQV150" s="10" t="s">
        <v>462</v>
      </c>
      <c r="AQW150" s="1656" t="s">
        <v>338</v>
      </c>
      <c r="AQX150" s="1657"/>
      <c r="AQY150" s="1657"/>
      <c r="AQZ150" s="1657"/>
      <c r="ARA150" s="1658"/>
      <c r="ARC150" s="1647"/>
      <c r="ARD150" s="10" t="s">
        <v>462</v>
      </c>
      <c r="ARE150" s="1656" t="s">
        <v>338</v>
      </c>
      <c r="ARF150" s="1657"/>
      <c r="ARG150" s="1657"/>
      <c r="ARH150" s="1657"/>
      <c r="ARI150" s="1658"/>
      <c r="ARK150" s="1647"/>
      <c r="ARL150" s="10" t="s">
        <v>462</v>
      </c>
      <c r="ARM150" s="1656" t="s">
        <v>338</v>
      </c>
      <c r="ARN150" s="1657"/>
      <c r="ARO150" s="1657"/>
      <c r="ARP150" s="1657"/>
      <c r="ARQ150" s="1658"/>
      <c r="ARS150" s="1647"/>
      <c r="ART150" s="10" t="s">
        <v>462</v>
      </c>
      <c r="ARU150" s="1656" t="s">
        <v>338</v>
      </c>
      <c r="ARV150" s="1657"/>
      <c r="ARW150" s="1657"/>
      <c r="ARX150" s="1657"/>
      <c r="ARY150" s="1658"/>
      <c r="ASA150" s="1647"/>
      <c r="ASB150" s="10" t="s">
        <v>462</v>
      </c>
      <c r="ASC150" s="1656" t="s">
        <v>338</v>
      </c>
      <c r="ASD150" s="1657"/>
      <c r="ASE150" s="1657"/>
      <c r="ASF150" s="1657"/>
      <c r="ASG150" s="1658"/>
      <c r="ASI150" s="1647"/>
      <c r="ASJ150" s="10" t="s">
        <v>462</v>
      </c>
      <c r="ASK150" s="1656" t="s">
        <v>338</v>
      </c>
      <c r="ASL150" s="1657"/>
      <c r="ASM150" s="1657"/>
      <c r="ASN150" s="1657"/>
      <c r="ASO150" s="1658"/>
      <c r="ASQ150" s="1647"/>
      <c r="ASR150" s="10" t="s">
        <v>462</v>
      </c>
      <c r="ASS150" s="1656" t="s">
        <v>338</v>
      </c>
      <c r="AST150" s="1657"/>
      <c r="ASU150" s="1657"/>
      <c r="ASV150" s="1657"/>
      <c r="ASW150" s="1658"/>
      <c r="ASY150" s="1647"/>
      <c r="ASZ150" s="10" t="s">
        <v>462</v>
      </c>
      <c r="ATA150" s="1656" t="s">
        <v>338</v>
      </c>
      <c r="ATB150" s="1657"/>
      <c r="ATC150" s="1657"/>
      <c r="ATD150" s="1657"/>
      <c r="ATE150" s="1658"/>
      <c r="ATG150" s="1647"/>
      <c r="ATH150" s="10" t="s">
        <v>462</v>
      </c>
      <c r="ATI150" s="1656" t="s">
        <v>338</v>
      </c>
      <c r="ATJ150" s="1657"/>
      <c r="ATK150" s="1657"/>
      <c r="ATL150" s="1657"/>
      <c r="ATM150" s="1658"/>
      <c r="ATO150" s="1647"/>
      <c r="ATP150" s="10" t="s">
        <v>462</v>
      </c>
      <c r="ATQ150" s="1656" t="s">
        <v>338</v>
      </c>
      <c r="ATR150" s="1657"/>
      <c r="ATS150" s="1657"/>
      <c r="ATT150" s="1657"/>
      <c r="ATU150" s="1658"/>
      <c r="ATW150" s="1647"/>
      <c r="ATX150" s="10" t="s">
        <v>462</v>
      </c>
      <c r="ATY150" s="1656" t="s">
        <v>338</v>
      </c>
      <c r="ATZ150" s="1657"/>
      <c r="AUA150" s="1657"/>
      <c r="AUB150" s="1657"/>
      <c r="AUC150" s="1658"/>
      <c r="AUE150" s="1647"/>
      <c r="AUF150" s="10" t="s">
        <v>462</v>
      </c>
      <c r="AUG150" s="1656" t="s">
        <v>338</v>
      </c>
      <c r="AUH150" s="1657"/>
      <c r="AUI150" s="1657"/>
      <c r="AUJ150" s="1657"/>
      <c r="AUK150" s="1658"/>
      <c r="AUM150" s="1647"/>
      <c r="AUN150" s="10" t="s">
        <v>462</v>
      </c>
      <c r="AUO150" s="1656" t="s">
        <v>338</v>
      </c>
      <c r="AUP150" s="1657"/>
      <c r="AUQ150" s="1657"/>
      <c r="AUR150" s="1657"/>
      <c r="AUS150" s="1658"/>
      <c r="AUU150" s="1647"/>
      <c r="AUV150" s="10" t="s">
        <v>462</v>
      </c>
      <c r="AUW150" s="1656" t="s">
        <v>338</v>
      </c>
      <c r="AUX150" s="1657"/>
      <c r="AUY150" s="1657"/>
      <c r="AUZ150" s="1657"/>
      <c r="AVA150" s="1658"/>
      <c r="AVC150" s="1647"/>
      <c r="AVD150" s="10" t="s">
        <v>462</v>
      </c>
      <c r="AVE150" s="1656" t="s">
        <v>338</v>
      </c>
      <c r="AVF150" s="1657"/>
      <c r="AVG150" s="1657"/>
      <c r="AVH150" s="1657"/>
      <c r="AVI150" s="1658"/>
      <c r="AVK150" s="1647"/>
      <c r="AVL150" s="10" t="s">
        <v>462</v>
      </c>
      <c r="AVM150" s="1656" t="s">
        <v>338</v>
      </c>
      <c r="AVN150" s="1657"/>
      <c r="AVO150" s="1657"/>
      <c r="AVP150" s="1657"/>
      <c r="AVQ150" s="1658"/>
      <c r="AVS150" s="1647"/>
      <c r="AVT150" s="10" t="s">
        <v>462</v>
      </c>
      <c r="AVU150" s="1656" t="s">
        <v>338</v>
      </c>
      <c r="AVV150" s="1657"/>
      <c r="AVW150" s="1657"/>
      <c r="AVX150" s="1657"/>
      <c r="AVY150" s="1658"/>
      <c r="AWA150" s="1647"/>
      <c r="AWB150" s="10" t="s">
        <v>462</v>
      </c>
      <c r="AWC150" s="1656" t="s">
        <v>338</v>
      </c>
      <c r="AWD150" s="1657"/>
      <c r="AWE150" s="1657"/>
      <c r="AWF150" s="1657"/>
      <c r="AWG150" s="1658"/>
      <c r="AWI150" s="1647"/>
      <c r="AWJ150" s="10" t="s">
        <v>462</v>
      </c>
      <c r="AWK150" s="1656" t="s">
        <v>338</v>
      </c>
      <c r="AWL150" s="1657"/>
      <c r="AWM150" s="1657"/>
      <c r="AWN150" s="1657"/>
      <c r="AWO150" s="1658"/>
      <c r="AWQ150" s="1647"/>
      <c r="AWR150" s="10" t="s">
        <v>462</v>
      </c>
      <c r="AWS150" s="1656" t="s">
        <v>338</v>
      </c>
      <c r="AWT150" s="1657"/>
      <c r="AWU150" s="1657"/>
      <c r="AWV150" s="1657"/>
      <c r="AWW150" s="1658"/>
      <c r="AWY150" s="1647"/>
      <c r="AWZ150" s="10" t="s">
        <v>462</v>
      </c>
      <c r="AXA150" s="1656" t="s">
        <v>338</v>
      </c>
      <c r="AXB150" s="1657"/>
      <c r="AXC150" s="1657"/>
      <c r="AXD150" s="1657"/>
      <c r="AXE150" s="1658"/>
      <c r="AXG150" s="1647"/>
      <c r="AXH150" s="10" t="s">
        <v>462</v>
      </c>
      <c r="AXI150" s="1656" t="s">
        <v>338</v>
      </c>
      <c r="AXJ150" s="1657"/>
      <c r="AXK150" s="1657"/>
      <c r="AXL150" s="1657"/>
      <c r="AXM150" s="1658"/>
      <c r="AXO150" s="1647"/>
      <c r="AXP150" s="10" t="s">
        <v>462</v>
      </c>
      <c r="AXQ150" s="1656" t="s">
        <v>338</v>
      </c>
      <c r="AXR150" s="1657"/>
      <c r="AXS150" s="1657"/>
      <c r="AXT150" s="1657"/>
      <c r="AXU150" s="1658"/>
      <c r="AXW150" s="1647"/>
      <c r="AXX150" s="10" t="s">
        <v>462</v>
      </c>
      <c r="AXY150" s="1656" t="s">
        <v>338</v>
      </c>
      <c r="AXZ150" s="1657"/>
      <c r="AYA150" s="1657"/>
      <c r="AYB150" s="1657"/>
      <c r="AYC150" s="1658"/>
      <c r="AYE150" s="1647"/>
      <c r="AYF150" s="10" t="s">
        <v>462</v>
      </c>
      <c r="AYG150" s="1656" t="s">
        <v>338</v>
      </c>
      <c r="AYH150" s="1657"/>
      <c r="AYI150" s="1657"/>
      <c r="AYJ150" s="1657"/>
      <c r="AYK150" s="1658"/>
      <c r="AYM150" s="1647"/>
      <c r="AYN150" s="10" t="s">
        <v>462</v>
      </c>
      <c r="AYO150" s="1656" t="s">
        <v>338</v>
      </c>
      <c r="AYP150" s="1657"/>
      <c r="AYQ150" s="1657"/>
      <c r="AYR150" s="1657"/>
      <c r="AYS150" s="1658"/>
      <c r="AYU150" s="1647"/>
      <c r="AYV150" s="10" t="s">
        <v>462</v>
      </c>
      <c r="AYW150" s="1656" t="s">
        <v>338</v>
      </c>
      <c r="AYX150" s="1657"/>
      <c r="AYY150" s="1657"/>
      <c r="AYZ150" s="1657"/>
      <c r="AZA150" s="1658"/>
      <c r="AZC150" s="1647"/>
      <c r="AZD150" s="10" t="s">
        <v>462</v>
      </c>
      <c r="AZE150" s="1656" t="s">
        <v>338</v>
      </c>
      <c r="AZF150" s="1657"/>
      <c r="AZG150" s="1657"/>
      <c r="AZH150" s="1657"/>
      <c r="AZI150" s="1658"/>
      <c r="AZK150" s="1647"/>
      <c r="AZL150" s="10" t="s">
        <v>462</v>
      </c>
      <c r="AZM150" s="1656" t="s">
        <v>338</v>
      </c>
      <c r="AZN150" s="1657"/>
      <c r="AZO150" s="1657"/>
      <c r="AZP150" s="1657"/>
      <c r="AZQ150" s="1658"/>
      <c r="AZS150" s="1647"/>
      <c r="AZT150" s="10" t="s">
        <v>462</v>
      </c>
      <c r="AZU150" s="1656" t="s">
        <v>338</v>
      </c>
      <c r="AZV150" s="1657"/>
      <c r="AZW150" s="1657"/>
      <c r="AZX150" s="1657"/>
      <c r="AZY150" s="1658"/>
      <c r="BAA150" s="1647"/>
      <c r="BAB150" s="10" t="s">
        <v>462</v>
      </c>
      <c r="BAC150" s="1656" t="s">
        <v>338</v>
      </c>
      <c r="BAD150" s="1657"/>
      <c r="BAE150" s="1657"/>
      <c r="BAF150" s="1657"/>
      <c r="BAG150" s="1658"/>
      <c r="BAI150" s="1647"/>
      <c r="BAJ150" s="10" t="s">
        <v>462</v>
      </c>
      <c r="BAK150" s="1656" t="s">
        <v>338</v>
      </c>
      <c r="BAL150" s="1657"/>
      <c r="BAM150" s="1657"/>
      <c r="BAN150" s="1657"/>
      <c r="BAO150" s="1658"/>
      <c r="BAQ150" s="1647"/>
      <c r="BAR150" s="10" t="s">
        <v>462</v>
      </c>
      <c r="BAS150" s="1656" t="s">
        <v>338</v>
      </c>
      <c r="BAT150" s="1657"/>
      <c r="BAU150" s="1657"/>
      <c r="BAV150" s="1657"/>
      <c r="BAW150" s="1658"/>
      <c r="BAY150" s="1647"/>
      <c r="BAZ150" s="10" t="s">
        <v>462</v>
      </c>
      <c r="BBA150" s="1656" t="s">
        <v>338</v>
      </c>
      <c r="BBB150" s="1657"/>
      <c r="BBC150" s="1657"/>
      <c r="BBD150" s="1657"/>
      <c r="BBE150" s="1658"/>
      <c r="BBG150" s="1647"/>
      <c r="BBH150" s="10" t="s">
        <v>462</v>
      </c>
      <c r="BBI150" s="1656" t="s">
        <v>338</v>
      </c>
      <c r="BBJ150" s="1657"/>
      <c r="BBK150" s="1657"/>
      <c r="BBL150" s="1657"/>
      <c r="BBM150" s="1658"/>
      <c r="BBO150" s="1647"/>
      <c r="BBP150" s="10" t="s">
        <v>462</v>
      </c>
      <c r="BBQ150" s="1656" t="s">
        <v>338</v>
      </c>
      <c r="BBR150" s="1657"/>
      <c r="BBS150" s="1657"/>
      <c r="BBT150" s="1657"/>
      <c r="BBU150" s="1658"/>
      <c r="BBW150" s="1647"/>
      <c r="BBX150" s="10" t="s">
        <v>462</v>
      </c>
      <c r="BBY150" s="1656" t="s">
        <v>338</v>
      </c>
      <c r="BBZ150" s="1657"/>
      <c r="BCA150" s="1657"/>
      <c r="BCB150" s="1657"/>
      <c r="BCC150" s="1658"/>
      <c r="BCE150" s="1647"/>
      <c r="BCF150" s="10" t="s">
        <v>462</v>
      </c>
      <c r="BCG150" s="1656" t="s">
        <v>338</v>
      </c>
      <c r="BCH150" s="1657"/>
      <c r="BCI150" s="1657"/>
      <c r="BCJ150" s="1657"/>
      <c r="BCK150" s="1658"/>
      <c r="BCM150" s="1647"/>
      <c r="BCN150" s="10" t="s">
        <v>462</v>
      </c>
      <c r="BCO150" s="1656" t="s">
        <v>338</v>
      </c>
      <c r="BCP150" s="1657"/>
      <c r="BCQ150" s="1657"/>
      <c r="BCR150" s="1657"/>
      <c r="BCS150" s="1658"/>
      <c r="BCU150" s="1647"/>
      <c r="BCV150" s="10" t="s">
        <v>462</v>
      </c>
      <c r="BCW150" s="1656" t="s">
        <v>338</v>
      </c>
      <c r="BCX150" s="1657"/>
      <c r="BCY150" s="1657"/>
      <c r="BCZ150" s="1657"/>
      <c r="BDA150" s="1658"/>
      <c r="BDC150" s="1647"/>
      <c r="BDD150" s="10" t="s">
        <v>462</v>
      </c>
      <c r="BDE150" s="1656" t="s">
        <v>338</v>
      </c>
      <c r="BDF150" s="1657"/>
      <c r="BDG150" s="1657"/>
      <c r="BDH150" s="1657"/>
      <c r="BDI150" s="1658"/>
      <c r="BDK150" s="1647"/>
      <c r="BDL150" s="10" t="s">
        <v>462</v>
      </c>
      <c r="BDM150" s="1656" t="s">
        <v>338</v>
      </c>
      <c r="BDN150" s="1657"/>
      <c r="BDO150" s="1657"/>
      <c r="BDP150" s="1657"/>
      <c r="BDQ150" s="1658"/>
      <c r="BDS150" s="1647"/>
      <c r="BDT150" s="10" t="s">
        <v>462</v>
      </c>
      <c r="BDU150" s="1656" t="s">
        <v>338</v>
      </c>
      <c r="BDV150" s="1657"/>
      <c r="BDW150" s="1657"/>
      <c r="BDX150" s="1657"/>
      <c r="BDY150" s="1658"/>
      <c r="BEA150" s="1647"/>
      <c r="BEB150" s="10" t="s">
        <v>462</v>
      </c>
      <c r="BEC150" s="1656" t="s">
        <v>338</v>
      </c>
      <c r="BED150" s="1657"/>
      <c r="BEE150" s="1657"/>
      <c r="BEF150" s="1657"/>
      <c r="BEG150" s="1658"/>
      <c r="BEI150" s="1647"/>
      <c r="BEJ150" s="10" t="s">
        <v>462</v>
      </c>
      <c r="BEK150" s="1656" t="s">
        <v>338</v>
      </c>
      <c r="BEL150" s="1657"/>
      <c r="BEM150" s="1657"/>
      <c r="BEN150" s="1657"/>
      <c r="BEO150" s="1658"/>
      <c r="BEQ150" s="1647"/>
      <c r="BER150" s="10" t="s">
        <v>462</v>
      </c>
      <c r="BES150" s="1656" t="s">
        <v>338</v>
      </c>
      <c r="BET150" s="1657"/>
      <c r="BEU150" s="1657"/>
      <c r="BEV150" s="1657"/>
      <c r="BEW150" s="1658"/>
      <c r="BEY150" s="1647"/>
      <c r="BEZ150" s="10" t="s">
        <v>462</v>
      </c>
      <c r="BFA150" s="1656" t="s">
        <v>338</v>
      </c>
      <c r="BFB150" s="1657"/>
      <c r="BFC150" s="1657"/>
      <c r="BFD150" s="1657"/>
      <c r="BFE150" s="1658"/>
      <c r="BFG150" s="1647"/>
      <c r="BFH150" s="10" t="s">
        <v>462</v>
      </c>
      <c r="BFI150" s="1656" t="s">
        <v>338</v>
      </c>
      <c r="BFJ150" s="1657"/>
      <c r="BFK150" s="1657"/>
      <c r="BFL150" s="1657"/>
      <c r="BFM150" s="1658"/>
      <c r="BFO150" s="1647"/>
      <c r="BFP150" s="10" t="s">
        <v>462</v>
      </c>
      <c r="BFQ150" s="1656" t="s">
        <v>338</v>
      </c>
      <c r="BFR150" s="1657"/>
      <c r="BFS150" s="1657"/>
      <c r="BFT150" s="1657"/>
      <c r="BFU150" s="1658"/>
      <c r="BFW150" s="1647"/>
      <c r="BFX150" s="10" t="s">
        <v>462</v>
      </c>
      <c r="BFY150" s="1656" t="s">
        <v>338</v>
      </c>
      <c r="BFZ150" s="1657"/>
      <c r="BGA150" s="1657"/>
      <c r="BGB150" s="1657"/>
      <c r="BGC150" s="1658"/>
      <c r="BGE150" s="1647"/>
      <c r="BGF150" s="10" t="s">
        <v>462</v>
      </c>
      <c r="BGG150" s="1656" t="s">
        <v>338</v>
      </c>
      <c r="BGH150" s="1657"/>
      <c r="BGI150" s="1657"/>
      <c r="BGJ150" s="1657"/>
      <c r="BGK150" s="1658"/>
      <c r="BGM150" s="1647"/>
      <c r="BGN150" s="10" t="s">
        <v>462</v>
      </c>
      <c r="BGO150" s="1656" t="s">
        <v>338</v>
      </c>
      <c r="BGP150" s="1657"/>
      <c r="BGQ150" s="1657"/>
      <c r="BGR150" s="1657"/>
      <c r="BGS150" s="1658"/>
      <c r="BGU150" s="1647"/>
      <c r="BGV150" s="10" t="s">
        <v>462</v>
      </c>
      <c r="BGW150" s="1656" t="s">
        <v>338</v>
      </c>
      <c r="BGX150" s="1657"/>
      <c r="BGY150" s="1657"/>
      <c r="BGZ150" s="1657"/>
      <c r="BHA150" s="1658"/>
      <c r="BHC150" s="1647"/>
      <c r="BHD150" s="10" t="s">
        <v>462</v>
      </c>
      <c r="BHE150" s="1656" t="s">
        <v>338</v>
      </c>
      <c r="BHF150" s="1657"/>
      <c r="BHG150" s="1657"/>
      <c r="BHH150" s="1657"/>
      <c r="BHI150" s="1658"/>
      <c r="BHK150" s="1647"/>
      <c r="BHL150" s="10" t="s">
        <v>462</v>
      </c>
      <c r="BHM150" s="1656" t="s">
        <v>338</v>
      </c>
      <c r="BHN150" s="1657"/>
      <c r="BHO150" s="1657"/>
      <c r="BHP150" s="1657"/>
      <c r="BHQ150" s="1658"/>
      <c r="BHS150" s="1647"/>
      <c r="BHT150" s="10" t="s">
        <v>462</v>
      </c>
      <c r="BHU150" s="1656" t="s">
        <v>338</v>
      </c>
      <c r="BHV150" s="1657"/>
      <c r="BHW150" s="1657"/>
      <c r="BHX150" s="1657"/>
      <c r="BHY150" s="1658"/>
      <c r="BIA150" s="1647"/>
      <c r="BIB150" s="10" t="s">
        <v>462</v>
      </c>
      <c r="BIC150" s="1656" t="s">
        <v>338</v>
      </c>
      <c r="BID150" s="1657"/>
      <c r="BIE150" s="1657"/>
      <c r="BIF150" s="1657"/>
      <c r="BIG150" s="1658"/>
      <c r="BII150" s="1647"/>
      <c r="BIJ150" s="10" t="s">
        <v>462</v>
      </c>
      <c r="BIK150" s="1656" t="s">
        <v>338</v>
      </c>
      <c r="BIL150" s="1657"/>
      <c r="BIM150" s="1657"/>
      <c r="BIN150" s="1657"/>
      <c r="BIO150" s="1658"/>
      <c r="BIQ150" s="1647"/>
      <c r="BIR150" s="10" t="s">
        <v>462</v>
      </c>
      <c r="BIS150" s="1656" t="s">
        <v>338</v>
      </c>
      <c r="BIT150" s="1657"/>
      <c r="BIU150" s="1657"/>
      <c r="BIV150" s="1657"/>
      <c r="BIW150" s="1658"/>
      <c r="BIY150" s="1647"/>
      <c r="BIZ150" s="10" t="s">
        <v>462</v>
      </c>
      <c r="BJA150" s="1656" t="s">
        <v>338</v>
      </c>
      <c r="BJB150" s="1657"/>
      <c r="BJC150" s="1657"/>
      <c r="BJD150" s="1657"/>
      <c r="BJE150" s="1658"/>
      <c r="BJG150" s="1647"/>
      <c r="BJH150" s="10" t="s">
        <v>462</v>
      </c>
      <c r="BJI150" s="1656" t="s">
        <v>338</v>
      </c>
      <c r="BJJ150" s="1657"/>
      <c r="BJK150" s="1657"/>
      <c r="BJL150" s="1657"/>
      <c r="BJM150" s="1658"/>
      <c r="BJO150" s="1647"/>
      <c r="BJP150" s="10" t="s">
        <v>462</v>
      </c>
      <c r="BJQ150" s="1656" t="s">
        <v>338</v>
      </c>
      <c r="BJR150" s="1657"/>
      <c r="BJS150" s="1657"/>
      <c r="BJT150" s="1657"/>
      <c r="BJU150" s="1658"/>
      <c r="BJW150" s="1647"/>
      <c r="BJX150" s="10" t="s">
        <v>462</v>
      </c>
      <c r="BJY150" s="1656" t="s">
        <v>338</v>
      </c>
      <c r="BJZ150" s="1657"/>
      <c r="BKA150" s="1657"/>
      <c r="BKB150" s="1657"/>
      <c r="BKC150" s="1658"/>
      <c r="BKE150" s="1647"/>
      <c r="BKF150" s="10" t="s">
        <v>462</v>
      </c>
      <c r="BKG150" s="1656" t="s">
        <v>338</v>
      </c>
      <c r="BKH150" s="1657"/>
      <c r="BKI150" s="1657"/>
      <c r="BKJ150" s="1657"/>
      <c r="BKK150" s="1658"/>
      <c r="BKM150" s="1647"/>
      <c r="BKN150" s="10" t="s">
        <v>462</v>
      </c>
      <c r="BKO150" s="1656" t="s">
        <v>338</v>
      </c>
      <c r="BKP150" s="1657"/>
      <c r="BKQ150" s="1657"/>
      <c r="BKR150" s="1657"/>
      <c r="BKS150" s="1658"/>
      <c r="BKU150" s="1647"/>
      <c r="BKV150" s="10" t="s">
        <v>462</v>
      </c>
      <c r="BKW150" s="1656" t="s">
        <v>338</v>
      </c>
      <c r="BKX150" s="1657"/>
      <c r="BKY150" s="1657"/>
      <c r="BKZ150" s="1657"/>
      <c r="BLA150" s="1658"/>
      <c r="BLC150" s="1647"/>
      <c r="BLD150" s="10" t="s">
        <v>462</v>
      </c>
      <c r="BLE150" s="1656" t="s">
        <v>338</v>
      </c>
      <c r="BLF150" s="1657"/>
      <c r="BLG150" s="1657"/>
      <c r="BLH150" s="1657"/>
      <c r="BLI150" s="1658"/>
      <c r="BLK150" s="1647"/>
      <c r="BLL150" s="10" t="s">
        <v>462</v>
      </c>
      <c r="BLM150" s="1656" t="s">
        <v>338</v>
      </c>
      <c r="BLN150" s="1657"/>
      <c r="BLO150" s="1657"/>
      <c r="BLP150" s="1657"/>
      <c r="BLQ150" s="1658"/>
      <c r="BLS150" s="1647"/>
      <c r="BLT150" s="10" t="s">
        <v>462</v>
      </c>
      <c r="BLU150" s="1656" t="s">
        <v>338</v>
      </c>
      <c r="BLV150" s="1657"/>
      <c r="BLW150" s="1657"/>
      <c r="BLX150" s="1657"/>
      <c r="BLY150" s="1658"/>
      <c r="BMA150" s="1647"/>
      <c r="BMB150" s="10" t="s">
        <v>462</v>
      </c>
      <c r="BMC150" s="1656" t="s">
        <v>338</v>
      </c>
      <c r="BMD150" s="1657"/>
      <c r="BME150" s="1657"/>
      <c r="BMF150" s="1657"/>
      <c r="BMG150" s="1658"/>
      <c r="BMI150" s="1647"/>
      <c r="BMJ150" s="10" t="s">
        <v>462</v>
      </c>
      <c r="BMK150" s="1656" t="s">
        <v>338</v>
      </c>
      <c r="BML150" s="1657"/>
      <c r="BMM150" s="1657"/>
      <c r="BMN150" s="1657"/>
      <c r="BMO150" s="1658"/>
      <c r="BMQ150" s="1647"/>
      <c r="BMR150" s="10" t="s">
        <v>462</v>
      </c>
      <c r="BMS150" s="1656" t="s">
        <v>338</v>
      </c>
      <c r="BMT150" s="1657"/>
      <c r="BMU150" s="1657"/>
      <c r="BMV150" s="1657"/>
      <c r="BMW150" s="1658"/>
      <c r="BMY150" s="1647"/>
      <c r="BMZ150" s="10" t="s">
        <v>462</v>
      </c>
      <c r="BNA150" s="1656" t="s">
        <v>338</v>
      </c>
      <c r="BNB150" s="1657"/>
      <c r="BNC150" s="1657"/>
      <c r="BND150" s="1657"/>
      <c r="BNE150" s="1658"/>
      <c r="BNG150" s="1647"/>
      <c r="BNH150" s="10" t="s">
        <v>462</v>
      </c>
      <c r="BNI150" s="1656" t="s">
        <v>338</v>
      </c>
      <c r="BNJ150" s="1657"/>
      <c r="BNK150" s="1657"/>
      <c r="BNL150" s="1657"/>
      <c r="BNM150" s="1658"/>
      <c r="BNO150" s="1647"/>
      <c r="BNP150" s="10" t="s">
        <v>462</v>
      </c>
      <c r="BNQ150" s="1656" t="s">
        <v>338</v>
      </c>
      <c r="BNR150" s="1657"/>
      <c r="BNS150" s="1657"/>
      <c r="BNT150" s="1657"/>
      <c r="BNU150" s="1658"/>
      <c r="BNW150" s="1647"/>
      <c r="BNX150" s="10" t="s">
        <v>462</v>
      </c>
      <c r="BNY150" s="1656" t="s">
        <v>338</v>
      </c>
      <c r="BNZ150" s="1657"/>
      <c r="BOA150" s="1657"/>
      <c r="BOB150" s="1657"/>
      <c r="BOC150" s="1658"/>
      <c r="BOE150" s="1647"/>
      <c r="BOF150" s="10" t="s">
        <v>462</v>
      </c>
      <c r="BOG150" s="1656" t="s">
        <v>338</v>
      </c>
      <c r="BOH150" s="1657"/>
      <c r="BOI150" s="1657"/>
      <c r="BOJ150" s="1657"/>
      <c r="BOK150" s="1658"/>
      <c r="BOM150" s="1647"/>
      <c r="BON150" s="10" t="s">
        <v>462</v>
      </c>
      <c r="BOO150" s="1656" t="s">
        <v>338</v>
      </c>
      <c r="BOP150" s="1657"/>
      <c r="BOQ150" s="1657"/>
      <c r="BOR150" s="1657"/>
      <c r="BOS150" s="1658"/>
      <c r="BOU150" s="1647"/>
      <c r="BOV150" s="10" t="s">
        <v>462</v>
      </c>
      <c r="BOW150" s="1656" t="s">
        <v>338</v>
      </c>
      <c r="BOX150" s="1657"/>
      <c r="BOY150" s="1657"/>
      <c r="BOZ150" s="1657"/>
      <c r="BPA150" s="1658"/>
      <c r="BPC150" s="1647"/>
      <c r="BPD150" s="10" t="s">
        <v>462</v>
      </c>
      <c r="BPE150" s="1656" t="s">
        <v>338</v>
      </c>
      <c r="BPF150" s="1657"/>
      <c r="BPG150" s="1657"/>
      <c r="BPH150" s="1657"/>
      <c r="BPI150" s="1658"/>
      <c r="BPK150" s="1647"/>
      <c r="BPL150" s="10" t="s">
        <v>462</v>
      </c>
      <c r="BPM150" s="1656" t="s">
        <v>338</v>
      </c>
      <c r="BPN150" s="1657"/>
      <c r="BPO150" s="1657"/>
      <c r="BPP150" s="1657"/>
      <c r="BPQ150" s="1658"/>
      <c r="BPS150" s="1647"/>
      <c r="BPT150" s="10" t="s">
        <v>462</v>
      </c>
      <c r="BPU150" s="1656" t="s">
        <v>338</v>
      </c>
      <c r="BPV150" s="1657"/>
      <c r="BPW150" s="1657"/>
      <c r="BPX150" s="1657"/>
      <c r="BPY150" s="1658"/>
      <c r="BQA150" s="1647"/>
      <c r="BQB150" s="10" t="s">
        <v>462</v>
      </c>
      <c r="BQC150" s="1656" t="s">
        <v>338</v>
      </c>
      <c r="BQD150" s="1657"/>
      <c r="BQE150" s="1657"/>
      <c r="BQF150" s="1657"/>
      <c r="BQG150" s="1658"/>
      <c r="BQI150" s="1647"/>
      <c r="BQJ150" s="10" t="s">
        <v>462</v>
      </c>
      <c r="BQK150" s="1656" t="s">
        <v>338</v>
      </c>
      <c r="BQL150" s="1657"/>
      <c r="BQM150" s="1657"/>
      <c r="BQN150" s="1657"/>
      <c r="BQO150" s="1658"/>
      <c r="BQQ150" s="1647"/>
      <c r="BQR150" s="10" t="s">
        <v>462</v>
      </c>
      <c r="BQS150" s="1656" t="s">
        <v>338</v>
      </c>
      <c r="BQT150" s="1657"/>
      <c r="BQU150" s="1657"/>
      <c r="BQV150" s="1657"/>
      <c r="BQW150" s="1658"/>
      <c r="BQY150" s="1647"/>
      <c r="BQZ150" s="10" t="s">
        <v>462</v>
      </c>
      <c r="BRA150" s="1656" t="s">
        <v>338</v>
      </c>
      <c r="BRB150" s="1657"/>
      <c r="BRC150" s="1657"/>
      <c r="BRD150" s="1657"/>
      <c r="BRE150" s="1658"/>
      <c r="BRG150" s="1647"/>
      <c r="BRH150" s="10" t="s">
        <v>462</v>
      </c>
      <c r="BRI150" s="1656" t="s">
        <v>338</v>
      </c>
      <c r="BRJ150" s="1657"/>
      <c r="BRK150" s="1657"/>
      <c r="BRL150" s="1657"/>
      <c r="BRM150" s="1658"/>
      <c r="BRO150" s="1647"/>
      <c r="BRP150" s="10" t="s">
        <v>462</v>
      </c>
      <c r="BRQ150" s="1656" t="s">
        <v>338</v>
      </c>
      <c r="BRR150" s="1657"/>
      <c r="BRS150" s="1657"/>
      <c r="BRT150" s="1657"/>
      <c r="BRU150" s="1658"/>
      <c r="BRW150" s="1647"/>
      <c r="BRX150" s="10" t="s">
        <v>462</v>
      </c>
      <c r="BRY150" s="1656" t="s">
        <v>338</v>
      </c>
      <c r="BRZ150" s="1657"/>
      <c r="BSA150" s="1657"/>
      <c r="BSB150" s="1657"/>
      <c r="BSC150" s="1658"/>
      <c r="BSE150" s="1647"/>
      <c r="BSF150" s="10" t="s">
        <v>462</v>
      </c>
      <c r="BSG150" s="1656" t="s">
        <v>338</v>
      </c>
      <c r="BSH150" s="1657"/>
      <c r="BSI150" s="1657"/>
      <c r="BSJ150" s="1657"/>
      <c r="BSK150" s="1658"/>
      <c r="BSM150" s="1647"/>
      <c r="BSN150" s="10" t="s">
        <v>462</v>
      </c>
      <c r="BSO150" s="1656" t="s">
        <v>338</v>
      </c>
      <c r="BSP150" s="1657"/>
      <c r="BSQ150" s="1657"/>
      <c r="BSR150" s="1657"/>
      <c r="BSS150" s="1658"/>
      <c r="BSU150" s="1647"/>
      <c r="BSV150" s="10" t="s">
        <v>462</v>
      </c>
      <c r="BSW150" s="1656" t="s">
        <v>338</v>
      </c>
      <c r="BSX150" s="1657"/>
      <c r="BSY150" s="1657"/>
      <c r="BSZ150" s="1657"/>
      <c r="BTA150" s="1658"/>
      <c r="BTC150" s="1647"/>
      <c r="BTD150" s="10" t="s">
        <v>462</v>
      </c>
      <c r="BTE150" s="1656" t="s">
        <v>338</v>
      </c>
      <c r="BTF150" s="1657"/>
      <c r="BTG150" s="1657"/>
      <c r="BTH150" s="1657"/>
      <c r="BTI150" s="1658"/>
      <c r="BTK150" s="1647"/>
      <c r="BTL150" s="10" t="s">
        <v>462</v>
      </c>
      <c r="BTM150" s="1656" t="s">
        <v>338</v>
      </c>
      <c r="BTN150" s="1657"/>
      <c r="BTO150" s="1657"/>
      <c r="BTP150" s="1657"/>
      <c r="BTQ150" s="1658"/>
      <c r="BTS150" s="1647"/>
      <c r="BTT150" s="10" t="s">
        <v>462</v>
      </c>
      <c r="BTU150" s="1656" t="s">
        <v>338</v>
      </c>
      <c r="BTV150" s="1657"/>
      <c r="BTW150" s="1657"/>
      <c r="BTX150" s="1657"/>
      <c r="BTY150" s="1658"/>
      <c r="BUA150" s="1647"/>
      <c r="BUB150" s="10" t="s">
        <v>462</v>
      </c>
      <c r="BUC150" s="1656" t="s">
        <v>338</v>
      </c>
      <c r="BUD150" s="1657"/>
      <c r="BUE150" s="1657"/>
      <c r="BUF150" s="1657"/>
      <c r="BUG150" s="1658"/>
      <c r="BUI150" s="1647"/>
      <c r="BUJ150" s="10" t="s">
        <v>462</v>
      </c>
      <c r="BUK150" s="1656" t="s">
        <v>338</v>
      </c>
      <c r="BUL150" s="1657"/>
      <c r="BUM150" s="1657"/>
      <c r="BUN150" s="1657"/>
      <c r="BUO150" s="1658"/>
      <c r="BUQ150" s="1647"/>
      <c r="BUR150" s="10" t="s">
        <v>462</v>
      </c>
      <c r="BUS150" s="1656" t="s">
        <v>338</v>
      </c>
      <c r="BUT150" s="1657"/>
      <c r="BUU150" s="1657"/>
      <c r="BUV150" s="1657"/>
      <c r="BUW150" s="1658"/>
      <c r="BUY150" s="1647"/>
      <c r="BUZ150" s="10" t="s">
        <v>462</v>
      </c>
      <c r="BVA150" s="1656" t="s">
        <v>338</v>
      </c>
      <c r="BVB150" s="1657"/>
      <c r="BVC150" s="1657"/>
      <c r="BVD150" s="1657"/>
      <c r="BVE150" s="1658"/>
      <c r="BVG150" s="1647"/>
      <c r="BVH150" s="10" t="s">
        <v>462</v>
      </c>
      <c r="BVI150" s="1656" t="s">
        <v>338</v>
      </c>
      <c r="BVJ150" s="1657"/>
      <c r="BVK150" s="1657"/>
      <c r="BVL150" s="1657"/>
      <c r="BVM150" s="1658"/>
      <c r="BVO150" s="1647"/>
      <c r="BVP150" s="10" t="s">
        <v>462</v>
      </c>
      <c r="BVQ150" s="1656" t="s">
        <v>338</v>
      </c>
      <c r="BVR150" s="1657"/>
      <c r="BVS150" s="1657"/>
      <c r="BVT150" s="1657"/>
      <c r="BVU150" s="1658"/>
      <c r="BVW150" s="1647"/>
      <c r="BVX150" s="10" t="s">
        <v>462</v>
      </c>
      <c r="BVY150" s="1656" t="s">
        <v>338</v>
      </c>
      <c r="BVZ150" s="1657"/>
      <c r="BWA150" s="1657"/>
      <c r="BWB150" s="1657"/>
      <c r="BWC150" s="1658"/>
      <c r="BWE150" s="1647"/>
      <c r="BWF150" s="10" t="s">
        <v>462</v>
      </c>
      <c r="BWG150" s="1656" t="s">
        <v>338</v>
      </c>
      <c r="BWH150" s="1657"/>
      <c r="BWI150" s="1657"/>
      <c r="BWJ150" s="1657"/>
      <c r="BWK150" s="1658"/>
      <c r="BWM150" s="1647"/>
      <c r="BWN150" s="10" t="s">
        <v>462</v>
      </c>
      <c r="BWO150" s="1656" t="s">
        <v>338</v>
      </c>
      <c r="BWP150" s="1657"/>
      <c r="BWQ150" s="1657"/>
      <c r="BWR150" s="1657"/>
      <c r="BWS150" s="1658"/>
      <c r="BWU150" s="1647"/>
      <c r="BWV150" s="10" t="s">
        <v>462</v>
      </c>
      <c r="BWW150" s="1656" t="s">
        <v>338</v>
      </c>
      <c r="BWX150" s="1657"/>
      <c r="BWY150" s="1657"/>
      <c r="BWZ150" s="1657"/>
      <c r="BXA150" s="1658"/>
      <c r="BXC150" s="1647"/>
      <c r="BXD150" s="10" t="s">
        <v>462</v>
      </c>
      <c r="BXE150" s="1656" t="s">
        <v>338</v>
      </c>
      <c r="BXF150" s="1657"/>
      <c r="BXG150" s="1657"/>
      <c r="BXH150" s="1657"/>
      <c r="BXI150" s="1658"/>
      <c r="BXK150" s="1647"/>
      <c r="BXL150" s="10" t="s">
        <v>462</v>
      </c>
      <c r="BXM150" s="1656" t="s">
        <v>338</v>
      </c>
      <c r="BXN150" s="1657"/>
      <c r="BXO150" s="1657"/>
      <c r="BXP150" s="1657"/>
      <c r="BXQ150" s="1658"/>
      <c r="BXS150" s="1647"/>
      <c r="BXT150" s="10" t="s">
        <v>462</v>
      </c>
      <c r="BXU150" s="1656" t="s">
        <v>338</v>
      </c>
      <c r="BXV150" s="1657"/>
      <c r="BXW150" s="1657"/>
      <c r="BXX150" s="1657"/>
      <c r="BXY150" s="1658"/>
      <c r="BYA150" s="1647"/>
      <c r="BYB150" s="10" t="s">
        <v>462</v>
      </c>
      <c r="BYC150" s="1656" t="s">
        <v>338</v>
      </c>
      <c r="BYD150" s="1657"/>
      <c r="BYE150" s="1657"/>
      <c r="BYF150" s="1657"/>
      <c r="BYG150" s="1658"/>
      <c r="BYI150" s="1647"/>
      <c r="BYJ150" s="10" t="s">
        <v>462</v>
      </c>
      <c r="BYK150" s="1656" t="s">
        <v>338</v>
      </c>
      <c r="BYL150" s="1657"/>
      <c r="BYM150" s="1657"/>
      <c r="BYN150" s="1657"/>
      <c r="BYO150" s="1658"/>
      <c r="BYQ150" s="1647"/>
      <c r="BYR150" s="10" t="s">
        <v>462</v>
      </c>
      <c r="BYS150" s="1656" t="s">
        <v>338</v>
      </c>
      <c r="BYT150" s="1657"/>
      <c r="BYU150" s="1657"/>
      <c r="BYV150" s="1657"/>
      <c r="BYW150" s="1658"/>
      <c r="BYY150" s="1647"/>
      <c r="BYZ150" s="10" t="s">
        <v>462</v>
      </c>
      <c r="BZA150" s="1656" t="s">
        <v>338</v>
      </c>
      <c r="BZB150" s="1657"/>
      <c r="BZC150" s="1657"/>
      <c r="BZD150" s="1657"/>
      <c r="BZE150" s="1658"/>
      <c r="BZG150" s="1647"/>
      <c r="BZH150" s="10" t="s">
        <v>462</v>
      </c>
      <c r="BZI150" s="1656" t="s">
        <v>338</v>
      </c>
      <c r="BZJ150" s="1657"/>
      <c r="BZK150" s="1657"/>
      <c r="BZL150" s="1657"/>
      <c r="BZM150" s="1658"/>
      <c r="BZO150" s="1647"/>
      <c r="BZP150" s="10" t="s">
        <v>462</v>
      </c>
      <c r="BZQ150" s="1656" t="s">
        <v>338</v>
      </c>
      <c r="BZR150" s="1657"/>
      <c r="BZS150" s="1657"/>
      <c r="BZT150" s="1657"/>
      <c r="BZU150" s="1658"/>
      <c r="BZW150" s="1647"/>
      <c r="BZX150" s="10" t="s">
        <v>462</v>
      </c>
      <c r="BZY150" s="1656" t="s">
        <v>338</v>
      </c>
      <c r="BZZ150" s="1657"/>
      <c r="CAA150" s="1657"/>
      <c r="CAB150" s="1657"/>
      <c r="CAC150" s="1658"/>
      <c r="CAE150" s="1647"/>
      <c r="CAF150" s="10" t="s">
        <v>462</v>
      </c>
      <c r="CAG150" s="1656" t="s">
        <v>338</v>
      </c>
      <c r="CAH150" s="1657"/>
      <c r="CAI150" s="1657"/>
      <c r="CAJ150" s="1657"/>
      <c r="CAK150" s="1658"/>
      <c r="CAM150" s="1647"/>
      <c r="CAN150" s="10" t="s">
        <v>462</v>
      </c>
      <c r="CAO150" s="1656" t="s">
        <v>338</v>
      </c>
      <c r="CAP150" s="1657"/>
      <c r="CAQ150" s="1657"/>
      <c r="CAR150" s="1657"/>
      <c r="CAS150" s="1658"/>
      <c r="CAU150" s="1647"/>
      <c r="CAV150" s="10" t="s">
        <v>462</v>
      </c>
      <c r="CAW150" s="1656" t="s">
        <v>338</v>
      </c>
      <c r="CAX150" s="1657"/>
      <c r="CAY150" s="1657"/>
      <c r="CAZ150" s="1657"/>
      <c r="CBA150" s="1658"/>
      <c r="CBC150" s="1647"/>
      <c r="CBD150" s="10" t="s">
        <v>462</v>
      </c>
      <c r="CBE150" s="1656" t="s">
        <v>338</v>
      </c>
      <c r="CBF150" s="1657"/>
      <c r="CBG150" s="1657"/>
      <c r="CBH150" s="1657"/>
      <c r="CBI150" s="1658"/>
      <c r="CBK150" s="1647"/>
      <c r="CBL150" s="10" t="s">
        <v>462</v>
      </c>
      <c r="CBM150" s="1656" t="s">
        <v>338</v>
      </c>
      <c r="CBN150" s="1657"/>
      <c r="CBO150" s="1657"/>
      <c r="CBP150" s="1657"/>
      <c r="CBQ150" s="1658"/>
      <c r="CBS150" s="1647"/>
      <c r="CBT150" s="10" t="s">
        <v>462</v>
      </c>
      <c r="CBU150" s="1656" t="s">
        <v>338</v>
      </c>
      <c r="CBV150" s="1657"/>
      <c r="CBW150" s="1657"/>
      <c r="CBX150" s="1657"/>
      <c r="CBY150" s="1658"/>
      <c r="CCA150" s="1647"/>
      <c r="CCB150" s="10" t="s">
        <v>462</v>
      </c>
      <c r="CCC150" s="1656" t="s">
        <v>338</v>
      </c>
      <c r="CCD150" s="1657"/>
      <c r="CCE150" s="1657"/>
      <c r="CCF150" s="1657"/>
      <c r="CCG150" s="1658"/>
      <c r="CCI150" s="1647"/>
      <c r="CCJ150" s="10" t="s">
        <v>462</v>
      </c>
      <c r="CCK150" s="1656" t="s">
        <v>338</v>
      </c>
      <c r="CCL150" s="1657"/>
      <c r="CCM150" s="1657"/>
      <c r="CCN150" s="1657"/>
      <c r="CCO150" s="1658"/>
      <c r="CCQ150" s="1647"/>
      <c r="CCR150" s="10" t="s">
        <v>462</v>
      </c>
      <c r="CCS150" s="1656" t="s">
        <v>338</v>
      </c>
      <c r="CCT150" s="1657"/>
      <c r="CCU150" s="1657"/>
      <c r="CCV150" s="1657"/>
      <c r="CCW150" s="1658"/>
      <c r="CCY150" s="1647"/>
      <c r="CCZ150" s="10" t="s">
        <v>462</v>
      </c>
      <c r="CDA150" s="1656" t="s">
        <v>338</v>
      </c>
      <c r="CDB150" s="1657"/>
      <c r="CDC150" s="1657"/>
      <c r="CDD150" s="1657"/>
      <c r="CDE150" s="1658"/>
      <c r="CDG150" s="1647"/>
      <c r="CDH150" s="10" t="s">
        <v>462</v>
      </c>
      <c r="CDI150" s="1656" t="s">
        <v>338</v>
      </c>
      <c r="CDJ150" s="1657"/>
      <c r="CDK150" s="1657"/>
      <c r="CDL150" s="1657"/>
      <c r="CDM150" s="1658"/>
      <c r="CDO150" s="1647"/>
      <c r="CDP150" s="10" t="s">
        <v>462</v>
      </c>
      <c r="CDQ150" s="1656" t="s">
        <v>338</v>
      </c>
      <c r="CDR150" s="1657"/>
      <c r="CDS150" s="1657"/>
      <c r="CDT150" s="1657"/>
      <c r="CDU150" s="1658"/>
      <c r="CDW150" s="1647"/>
      <c r="CDX150" s="10" t="s">
        <v>462</v>
      </c>
      <c r="CDY150" s="1656" t="s">
        <v>338</v>
      </c>
      <c r="CDZ150" s="1657"/>
      <c r="CEA150" s="1657"/>
      <c r="CEB150" s="1657"/>
      <c r="CEC150" s="1658"/>
      <c r="CEE150" s="1647"/>
      <c r="CEF150" s="10" t="s">
        <v>462</v>
      </c>
      <c r="CEG150" s="1656" t="s">
        <v>338</v>
      </c>
      <c r="CEH150" s="1657"/>
      <c r="CEI150" s="1657"/>
      <c r="CEJ150" s="1657"/>
      <c r="CEK150" s="1658"/>
      <c r="CEM150" s="1647"/>
      <c r="CEN150" s="10" t="s">
        <v>462</v>
      </c>
      <c r="CEO150" s="1656" t="s">
        <v>338</v>
      </c>
      <c r="CEP150" s="1657"/>
      <c r="CEQ150" s="1657"/>
      <c r="CER150" s="1657"/>
      <c r="CES150" s="1658"/>
      <c r="CEU150" s="1647"/>
      <c r="CEV150" s="10" t="s">
        <v>462</v>
      </c>
      <c r="CEW150" s="1656" t="s">
        <v>338</v>
      </c>
      <c r="CEX150" s="1657"/>
      <c r="CEY150" s="1657"/>
      <c r="CEZ150" s="1657"/>
      <c r="CFA150" s="1658"/>
      <c r="CFC150" s="1647"/>
      <c r="CFD150" s="10" t="s">
        <v>462</v>
      </c>
      <c r="CFE150" s="1656" t="s">
        <v>338</v>
      </c>
      <c r="CFF150" s="1657"/>
      <c r="CFG150" s="1657"/>
      <c r="CFH150" s="1657"/>
      <c r="CFI150" s="1658"/>
      <c r="CFK150" s="1647"/>
      <c r="CFL150" s="10" t="s">
        <v>462</v>
      </c>
      <c r="CFM150" s="1656" t="s">
        <v>338</v>
      </c>
      <c r="CFN150" s="1657"/>
      <c r="CFO150" s="1657"/>
      <c r="CFP150" s="1657"/>
      <c r="CFQ150" s="1658"/>
      <c r="CFS150" s="1647"/>
      <c r="CFT150" s="10" t="s">
        <v>462</v>
      </c>
      <c r="CFU150" s="1656" t="s">
        <v>338</v>
      </c>
      <c r="CFV150" s="1657"/>
      <c r="CFW150" s="1657"/>
      <c r="CFX150" s="1657"/>
      <c r="CFY150" s="1658"/>
      <c r="CGA150" s="1647"/>
      <c r="CGB150" s="10" t="s">
        <v>462</v>
      </c>
      <c r="CGC150" s="1656" t="s">
        <v>338</v>
      </c>
      <c r="CGD150" s="1657"/>
      <c r="CGE150" s="1657"/>
      <c r="CGF150" s="1657"/>
      <c r="CGG150" s="1658"/>
      <c r="CGI150" s="1647"/>
      <c r="CGJ150" s="10" t="s">
        <v>462</v>
      </c>
      <c r="CGK150" s="1656" t="s">
        <v>338</v>
      </c>
      <c r="CGL150" s="1657"/>
      <c r="CGM150" s="1657"/>
      <c r="CGN150" s="1657"/>
      <c r="CGO150" s="1658"/>
      <c r="CGQ150" s="1647"/>
      <c r="CGR150" s="10" t="s">
        <v>462</v>
      </c>
      <c r="CGS150" s="1656" t="s">
        <v>338</v>
      </c>
      <c r="CGT150" s="1657"/>
      <c r="CGU150" s="1657"/>
      <c r="CGV150" s="1657"/>
      <c r="CGW150" s="1658"/>
      <c r="CGY150" s="1647"/>
      <c r="CGZ150" s="10" t="s">
        <v>462</v>
      </c>
      <c r="CHA150" s="1656" t="s">
        <v>338</v>
      </c>
      <c r="CHB150" s="1657"/>
      <c r="CHC150" s="1657"/>
      <c r="CHD150" s="1657"/>
      <c r="CHE150" s="1658"/>
      <c r="CHG150" s="1647"/>
      <c r="CHH150" s="10" t="s">
        <v>462</v>
      </c>
      <c r="CHI150" s="1656" t="s">
        <v>338</v>
      </c>
      <c r="CHJ150" s="1657"/>
      <c r="CHK150" s="1657"/>
      <c r="CHL150" s="1657"/>
      <c r="CHM150" s="1658"/>
      <c r="CHO150" s="1647"/>
      <c r="CHP150" s="10" t="s">
        <v>462</v>
      </c>
      <c r="CHQ150" s="1656" t="s">
        <v>338</v>
      </c>
      <c r="CHR150" s="1657"/>
      <c r="CHS150" s="1657"/>
      <c r="CHT150" s="1657"/>
      <c r="CHU150" s="1658"/>
      <c r="CHW150" s="1647"/>
      <c r="CHX150" s="10" t="s">
        <v>462</v>
      </c>
      <c r="CHY150" s="1656" t="s">
        <v>338</v>
      </c>
      <c r="CHZ150" s="1657"/>
      <c r="CIA150" s="1657"/>
      <c r="CIB150" s="1657"/>
      <c r="CIC150" s="1658"/>
      <c r="CIE150" s="1647"/>
      <c r="CIF150" s="10" t="s">
        <v>462</v>
      </c>
      <c r="CIG150" s="1656" t="s">
        <v>338</v>
      </c>
      <c r="CIH150" s="1657"/>
      <c r="CII150" s="1657"/>
      <c r="CIJ150" s="1657"/>
      <c r="CIK150" s="1658"/>
      <c r="CIM150" s="1647"/>
      <c r="CIN150" s="10" t="s">
        <v>462</v>
      </c>
      <c r="CIO150" s="1656" t="s">
        <v>338</v>
      </c>
      <c r="CIP150" s="1657"/>
      <c r="CIQ150" s="1657"/>
      <c r="CIR150" s="1657"/>
      <c r="CIS150" s="1658"/>
      <c r="CIU150" s="1647"/>
      <c r="CIV150" s="10" t="s">
        <v>462</v>
      </c>
      <c r="CIW150" s="1656" t="s">
        <v>338</v>
      </c>
      <c r="CIX150" s="1657"/>
      <c r="CIY150" s="1657"/>
      <c r="CIZ150" s="1657"/>
      <c r="CJA150" s="1658"/>
      <c r="CJC150" s="1647"/>
      <c r="CJD150" s="10" t="s">
        <v>462</v>
      </c>
      <c r="CJE150" s="1656" t="s">
        <v>338</v>
      </c>
      <c r="CJF150" s="1657"/>
      <c r="CJG150" s="1657"/>
      <c r="CJH150" s="1657"/>
      <c r="CJI150" s="1658"/>
      <c r="CJK150" s="1647"/>
      <c r="CJL150" s="10" t="s">
        <v>462</v>
      </c>
      <c r="CJM150" s="1656" t="s">
        <v>338</v>
      </c>
      <c r="CJN150" s="1657"/>
      <c r="CJO150" s="1657"/>
      <c r="CJP150" s="1657"/>
      <c r="CJQ150" s="1658"/>
      <c r="CJS150" s="1647"/>
      <c r="CJT150" s="10" t="s">
        <v>462</v>
      </c>
      <c r="CJU150" s="1656" t="s">
        <v>338</v>
      </c>
      <c r="CJV150" s="1657"/>
      <c r="CJW150" s="1657"/>
      <c r="CJX150" s="1657"/>
      <c r="CJY150" s="1658"/>
      <c r="CKA150" s="1647"/>
      <c r="CKB150" s="10" t="s">
        <v>462</v>
      </c>
      <c r="CKC150" s="1656" t="s">
        <v>338</v>
      </c>
      <c r="CKD150" s="1657"/>
      <c r="CKE150" s="1657"/>
      <c r="CKF150" s="1657"/>
      <c r="CKG150" s="1658"/>
      <c r="CKI150" s="1647"/>
      <c r="CKJ150" s="10" t="s">
        <v>462</v>
      </c>
      <c r="CKK150" s="1656" t="s">
        <v>338</v>
      </c>
      <c r="CKL150" s="1657"/>
      <c r="CKM150" s="1657"/>
      <c r="CKN150" s="1657"/>
      <c r="CKO150" s="1658"/>
      <c r="CKQ150" s="1647"/>
      <c r="CKR150" s="10" t="s">
        <v>462</v>
      </c>
      <c r="CKS150" s="1656" t="s">
        <v>338</v>
      </c>
      <c r="CKT150" s="1657"/>
      <c r="CKU150" s="1657"/>
      <c r="CKV150" s="1657"/>
      <c r="CKW150" s="1658"/>
      <c r="CKY150" s="1647"/>
      <c r="CKZ150" s="10" t="s">
        <v>462</v>
      </c>
      <c r="CLA150" s="1656" t="s">
        <v>338</v>
      </c>
      <c r="CLB150" s="1657"/>
      <c r="CLC150" s="1657"/>
      <c r="CLD150" s="1657"/>
      <c r="CLE150" s="1658"/>
      <c r="CLG150" s="1647"/>
      <c r="CLH150" s="10" t="s">
        <v>462</v>
      </c>
      <c r="CLI150" s="1656" t="s">
        <v>338</v>
      </c>
      <c r="CLJ150" s="1657"/>
      <c r="CLK150" s="1657"/>
      <c r="CLL150" s="1657"/>
      <c r="CLM150" s="1658"/>
      <c r="CLO150" s="1647"/>
      <c r="CLP150" s="10" t="s">
        <v>462</v>
      </c>
      <c r="CLQ150" s="1656" t="s">
        <v>338</v>
      </c>
      <c r="CLR150" s="1657"/>
      <c r="CLS150" s="1657"/>
      <c r="CLT150" s="1657"/>
      <c r="CLU150" s="1658"/>
      <c r="CLW150" s="1647"/>
      <c r="CLX150" s="10" t="s">
        <v>462</v>
      </c>
      <c r="CLY150" s="1656" t="s">
        <v>338</v>
      </c>
      <c r="CLZ150" s="1657"/>
      <c r="CMA150" s="1657"/>
      <c r="CMB150" s="1657"/>
      <c r="CMC150" s="1658"/>
      <c r="CME150" s="1647"/>
      <c r="CMF150" s="10" t="s">
        <v>462</v>
      </c>
      <c r="CMG150" s="1656" t="s">
        <v>338</v>
      </c>
      <c r="CMH150" s="1657"/>
      <c r="CMI150" s="1657"/>
      <c r="CMJ150" s="1657"/>
      <c r="CMK150" s="1658"/>
      <c r="CMM150" s="1647"/>
      <c r="CMN150" s="10" t="s">
        <v>462</v>
      </c>
      <c r="CMO150" s="1656" t="s">
        <v>338</v>
      </c>
      <c r="CMP150" s="1657"/>
      <c r="CMQ150" s="1657"/>
      <c r="CMR150" s="1657"/>
      <c r="CMS150" s="1658"/>
      <c r="CMU150" s="1647"/>
      <c r="CMV150" s="10" t="s">
        <v>462</v>
      </c>
      <c r="CMW150" s="1656" t="s">
        <v>338</v>
      </c>
      <c r="CMX150" s="1657"/>
      <c r="CMY150" s="1657"/>
      <c r="CMZ150" s="1657"/>
      <c r="CNA150" s="1658"/>
      <c r="CNC150" s="1647"/>
      <c r="CND150" s="10" t="s">
        <v>462</v>
      </c>
      <c r="CNE150" s="1656" t="s">
        <v>338</v>
      </c>
      <c r="CNF150" s="1657"/>
      <c r="CNG150" s="1657"/>
      <c r="CNH150" s="1657"/>
      <c r="CNI150" s="1658"/>
      <c r="CNK150" s="1647"/>
      <c r="CNL150" s="10" t="s">
        <v>462</v>
      </c>
      <c r="CNM150" s="1656" t="s">
        <v>338</v>
      </c>
      <c r="CNN150" s="1657"/>
      <c r="CNO150" s="1657"/>
      <c r="CNP150" s="1657"/>
      <c r="CNQ150" s="1658"/>
      <c r="CNS150" s="1647"/>
      <c r="CNT150" s="10" t="s">
        <v>462</v>
      </c>
      <c r="CNU150" s="1656" t="s">
        <v>338</v>
      </c>
      <c r="CNV150" s="1657"/>
      <c r="CNW150" s="1657"/>
      <c r="CNX150" s="1657"/>
      <c r="CNY150" s="1658"/>
      <c r="COA150" s="1647"/>
      <c r="COB150" s="10" t="s">
        <v>462</v>
      </c>
      <c r="COC150" s="1656" t="s">
        <v>338</v>
      </c>
      <c r="COD150" s="1657"/>
      <c r="COE150" s="1657"/>
      <c r="COF150" s="1657"/>
      <c r="COG150" s="1658"/>
      <c r="COI150" s="1647"/>
      <c r="COJ150" s="10" t="s">
        <v>462</v>
      </c>
      <c r="COK150" s="1656" t="s">
        <v>338</v>
      </c>
      <c r="COL150" s="1657"/>
      <c r="COM150" s="1657"/>
      <c r="CON150" s="1657"/>
      <c r="COO150" s="1658"/>
      <c r="COQ150" s="1647"/>
      <c r="COR150" s="10" t="s">
        <v>462</v>
      </c>
      <c r="COS150" s="1656" t="s">
        <v>338</v>
      </c>
      <c r="COT150" s="1657"/>
      <c r="COU150" s="1657"/>
      <c r="COV150" s="1657"/>
      <c r="COW150" s="1658"/>
      <c r="COY150" s="1647"/>
      <c r="COZ150" s="10" t="s">
        <v>462</v>
      </c>
      <c r="CPA150" s="1656" t="s">
        <v>338</v>
      </c>
      <c r="CPB150" s="1657"/>
      <c r="CPC150" s="1657"/>
      <c r="CPD150" s="1657"/>
      <c r="CPE150" s="1658"/>
      <c r="CPG150" s="1647"/>
      <c r="CPH150" s="10" t="s">
        <v>462</v>
      </c>
      <c r="CPI150" s="1656" t="s">
        <v>338</v>
      </c>
      <c r="CPJ150" s="1657"/>
      <c r="CPK150" s="1657"/>
      <c r="CPL150" s="1657"/>
      <c r="CPM150" s="1658"/>
      <c r="CPO150" s="1647"/>
      <c r="CPP150" s="10" t="s">
        <v>462</v>
      </c>
      <c r="CPQ150" s="1656" t="s">
        <v>338</v>
      </c>
      <c r="CPR150" s="1657"/>
      <c r="CPS150" s="1657"/>
      <c r="CPT150" s="1657"/>
      <c r="CPU150" s="1658"/>
      <c r="CPW150" s="1647"/>
      <c r="CPX150" s="10" t="s">
        <v>462</v>
      </c>
      <c r="CPY150" s="1656" t="s">
        <v>338</v>
      </c>
      <c r="CPZ150" s="1657"/>
      <c r="CQA150" s="1657"/>
      <c r="CQB150" s="1657"/>
      <c r="CQC150" s="1658"/>
      <c r="CQE150" s="1647"/>
      <c r="CQF150" s="10" t="s">
        <v>462</v>
      </c>
      <c r="CQG150" s="1656" t="s">
        <v>338</v>
      </c>
      <c r="CQH150" s="1657"/>
      <c r="CQI150" s="1657"/>
      <c r="CQJ150" s="1657"/>
      <c r="CQK150" s="1658"/>
      <c r="CQM150" s="1647"/>
      <c r="CQN150" s="10" t="s">
        <v>462</v>
      </c>
      <c r="CQO150" s="1656" t="s">
        <v>338</v>
      </c>
      <c r="CQP150" s="1657"/>
      <c r="CQQ150" s="1657"/>
      <c r="CQR150" s="1657"/>
      <c r="CQS150" s="1658"/>
      <c r="CQU150" s="1647"/>
      <c r="CQV150" s="10" t="s">
        <v>462</v>
      </c>
      <c r="CQW150" s="1656" t="s">
        <v>338</v>
      </c>
      <c r="CQX150" s="1657"/>
      <c r="CQY150" s="1657"/>
      <c r="CQZ150" s="1657"/>
      <c r="CRA150" s="1658"/>
      <c r="CRC150" s="1647"/>
      <c r="CRD150" s="10" t="s">
        <v>462</v>
      </c>
      <c r="CRE150" s="1656" t="s">
        <v>338</v>
      </c>
      <c r="CRF150" s="1657"/>
      <c r="CRG150" s="1657"/>
      <c r="CRH150" s="1657"/>
      <c r="CRI150" s="1658"/>
      <c r="CRK150" s="1647"/>
      <c r="CRL150" s="10" t="s">
        <v>462</v>
      </c>
      <c r="CRM150" s="1656" t="s">
        <v>338</v>
      </c>
      <c r="CRN150" s="1657"/>
      <c r="CRO150" s="1657"/>
      <c r="CRP150" s="1657"/>
      <c r="CRQ150" s="1658"/>
      <c r="CRS150" s="1647"/>
      <c r="CRT150" s="10" t="s">
        <v>462</v>
      </c>
      <c r="CRU150" s="1656" t="s">
        <v>338</v>
      </c>
      <c r="CRV150" s="1657"/>
      <c r="CRW150" s="1657"/>
      <c r="CRX150" s="1657"/>
      <c r="CRY150" s="1658"/>
      <c r="CSA150" s="1647"/>
      <c r="CSB150" s="10" t="s">
        <v>462</v>
      </c>
      <c r="CSC150" s="1656" t="s">
        <v>338</v>
      </c>
      <c r="CSD150" s="1657"/>
      <c r="CSE150" s="1657"/>
      <c r="CSF150" s="1657"/>
      <c r="CSG150" s="1658"/>
      <c r="CSI150" s="1647"/>
      <c r="CSJ150" s="10" t="s">
        <v>462</v>
      </c>
      <c r="CSK150" s="1656" t="s">
        <v>338</v>
      </c>
      <c r="CSL150" s="1657"/>
      <c r="CSM150" s="1657"/>
      <c r="CSN150" s="1657"/>
      <c r="CSO150" s="1658"/>
      <c r="CSQ150" s="1647"/>
      <c r="CSR150" s="10" t="s">
        <v>462</v>
      </c>
      <c r="CSS150" s="1656" t="s">
        <v>338</v>
      </c>
      <c r="CST150" s="1657"/>
      <c r="CSU150" s="1657"/>
      <c r="CSV150" s="1657"/>
      <c r="CSW150" s="1658"/>
      <c r="CSY150" s="1647"/>
      <c r="CSZ150" s="10" t="s">
        <v>462</v>
      </c>
      <c r="CTA150" s="1656" t="s">
        <v>338</v>
      </c>
      <c r="CTB150" s="1657"/>
      <c r="CTC150" s="1657"/>
      <c r="CTD150" s="1657"/>
      <c r="CTE150" s="1658"/>
      <c r="CTG150" s="1647"/>
      <c r="CTH150" s="10" t="s">
        <v>462</v>
      </c>
      <c r="CTI150" s="1656" t="s">
        <v>338</v>
      </c>
      <c r="CTJ150" s="1657"/>
      <c r="CTK150" s="1657"/>
      <c r="CTL150" s="1657"/>
      <c r="CTM150" s="1658"/>
      <c r="CTO150" s="1647"/>
      <c r="CTP150" s="10" t="s">
        <v>462</v>
      </c>
      <c r="CTQ150" s="1656" t="s">
        <v>338</v>
      </c>
      <c r="CTR150" s="1657"/>
      <c r="CTS150" s="1657"/>
      <c r="CTT150" s="1657"/>
      <c r="CTU150" s="1658"/>
      <c r="CTW150" s="1647"/>
      <c r="CTX150" s="10" t="s">
        <v>462</v>
      </c>
      <c r="CTY150" s="1656" t="s">
        <v>338</v>
      </c>
      <c r="CTZ150" s="1657"/>
      <c r="CUA150" s="1657"/>
      <c r="CUB150" s="1657"/>
      <c r="CUC150" s="1658"/>
      <c r="CUE150" s="1647"/>
      <c r="CUF150" s="10" t="s">
        <v>462</v>
      </c>
      <c r="CUG150" s="1656" t="s">
        <v>338</v>
      </c>
      <c r="CUH150" s="1657"/>
      <c r="CUI150" s="1657"/>
      <c r="CUJ150" s="1657"/>
      <c r="CUK150" s="1658"/>
      <c r="CUM150" s="1647"/>
      <c r="CUN150" s="10" t="s">
        <v>462</v>
      </c>
      <c r="CUO150" s="1656" t="s">
        <v>338</v>
      </c>
      <c r="CUP150" s="1657"/>
      <c r="CUQ150" s="1657"/>
      <c r="CUR150" s="1657"/>
      <c r="CUS150" s="1658"/>
      <c r="CUU150" s="1647"/>
      <c r="CUV150" s="10" t="s">
        <v>462</v>
      </c>
      <c r="CUW150" s="1656" t="s">
        <v>338</v>
      </c>
      <c r="CUX150" s="1657"/>
      <c r="CUY150" s="1657"/>
      <c r="CUZ150" s="1657"/>
      <c r="CVA150" s="1658"/>
      <c r="CVC150" s="1647"/>
      <c r="CVD150" s="10" t="s">
        <v>462</v>
      </c>
      <c r="CVE150" s="1656" t="s">
        <v>338</v>
      </c>
      <c r="CVF150" s="1657"/>
      <c r="CVG150" s="1657"/>
      <c r="CVH150" s="1657"/>
      <c r="CVI150" s="1658"/>
      <c r="CVK150" s="1647"/>
      <c r="CVL150" s="10" t="s">
        <v>462</v>
      </c>
      <c r="CVM150" s="1656" t="s">
        <v>338</v>
      </c>
      <c r="CVN150" s="1657"/>
      <c r="CVO150" s="1657"/>
      <c r="CVP150" s="1657"/>
      <c r="CVQ150" s="1658"/>
      <c r="CVS150" s="1647"/>
      <c r="CVT150" s="10" t="s">
        <v>462</v>
      </c>
      <c r="CVU150" s="1656" t="s">
        <v>338</v>
      </c>
      <c r="CVV150" s="1657"/>
      <c r="CVW150" s="1657"/>
      <c r="CVX150" s="1657"/>
      <c r="CVY150" s="1658"/>
      <c r="CWA150" s="1647"/>
      <c r="CWB150" s="10" t="s">
        <v>462</v>
      </c>
      <c r="CWC150" s="1656" t="s">
        <v>338</v>
      </c>
      <c r="CWD150" s="1657"/>
      <c r="CWE150" s="1657"/>
      <c r="CWF150" s="1657"/>
      <c r="CWG150" s="1658"/>
      <c r="CWI150" s="1647"/>
      <c r="CWJ150" s="10" t="s">
        <v>462</v>
      </c>
      <c r="CWK150" s="1656" t="s">
        <v>338</v>
      </c>
      <c r="CWL150" s="1657"/>
      <c r="CWM150" s="1657"/>
      <c r="CWN150" s="1657"/>
      <c r="CWO150" s="1658"/>
      <c r="CWQ150" s="1647"/>
      <c r="CWR150" s="10" t="s">
        <v>462</v>
      </c>
      <c r="CWS150" s="1656" t="s">
        <v>338</v>
      </c>
      <c r="CWT150" s="1657"/>
      <c r="CWU150" s="1657"/>
      <c r="CWV150" s="1657"/>
      <c r="CWW150" s="1658"/>
      <c r="CWY150" s="1647"/>
      <c r="CWZ150" s="10" t="s">
        <v>462</v>
      </c>
      <c r="CXA150" s="1656" t="s">
        <v>338</v>
      </c>
      <c r="CXB150" s="1657"/>
      <c r="CXC150" s="1657"/>
      <c r="CXD150" s="1657"/>
      <c r="CXE150" s="1658"/>
      <c r="CXG150" s="1647"/>
      <c r="CXH150" s="10" t="s">
        <v>462</v>
      </c>
      <c r="CXI150" s="1656" t="s">
        <v>338</v>
      </c>
      <c r="CXJ150" s="1657"/>
      <c r="CXK150" s="1657"/>
      <c r="CXL150" s="1657"/>
      <c r="CXM150" s="1658"/>
      <c r="CXO150" s="1647"/>
      <c r="CXP150" s="10" t="s">
        <v>462</v>
      </c>
      <c r="CXQ150" s="1656" t="s">
        <v>338</v>
      </c>
      <c r="CXR150" s="1657"/>
      <c r="CXS150" s="1657"/>
      <c r="CXT150" s="1657"/>
      <c r="CXU150" s="1658"/>
      <c r="CXW150" s="1647"/>
      <c r="CXX150" s="10" t="s">
        <v>462</v>
      </c>
      <c r="CXY150" s="1656" t="s">
        <v>338</v>
      </c>
      <c r="CXZ150" s="1657"/>
      <c r="CYA150" s="1657"/>
      <c r="CYB150" s="1657"/>
      <c r="CYC150" s="1658"/>
      <c r="CYE150" s="1647"/>
      <c r="CYF150" s="10" t="s">
        <v>462</v>
      </c>
      <c r="CYG150" s="1656" t="s">
        <v>338</v>
      </c>
      <c r="CYH150" s="1657"/>
      <c r="CYI150" s="1657"/>
      <c r="CYJ150" s="1657"/>
      <c r="CYK150" s="1658"/>
      <c r="CYM150" s="1647"/>
      <c r="CYN150" s="10" t="s">
        <v>462</v>
      </c>
      <c r="CYO150" s="1656" t="s">
        <v>338</v>
      </c>
      <c r="CYP150" s="1657"/>
      <c r="CYQ150" s="1657"/>
      <c r="CYR150" s="1657"/>
      <c r="CYS150" s="1658"/>
      <c r="CYU150" s="1647"/>
      <c r="CYV150" s="10" t="s">
        <v>462</v>
      </c>
      <c r="CYW150" s="1656" t="s">
        <v>338</v>
      </c>
      <c r="CYX150" s="1657"/>
      <c r="CYY150" s="1657"/>
      <c r="CYZ150" s="1657"/>
      <c r="CZA150" s="1658"/>
      <c r="CZC150" s="1647"/>
      <c r="CZD150" s="10" t="s">
        <v>462</v>
      </c>
      <c r="CZE150" s="1656" t="s">
        <v>338</v>
      </c>
      <c r="CZF150" s="1657"/>
      <c r="CZG150" s="1657"/>
      <c r="CZH150" s="1657"/>
      <c r="CZI150" s="1658"/>
      <c r="CZK150" s="1647"/>
      <c r="CZL150" s="10" t="s">
        <v>462</v>
      </c>
      <c r="CZM150" s="1656" t="s">
        <v>338</v>
      </c>
      <c r="CZN150" s="1657"/>
      <c r="CZO150" s="1657"/>
      <c r="CZP150" s="1657"/>
      <c r="CZQ150" s="1658"/>
      <c r="CZS150" s="1647"/>
      <c r="CZT150" s="10" t="s">
        <v>462</v>
      </c>
      <c r="CZU150" s="1656" t="s">
        <v>338</v>
      </c>
      <c r="CZV150" s="1657"/>
      <c r="CZW150" s="1657"/>
      <c r="CZX150" s="1657"/>
      <c r="CZY150" s="1658"/>
      <c r="DAA150" s="1647"/>
      <c r="DAB150" s="10" t="s">
        <v>462</v>
      </c>
      <c r="DAC150" s="1656" t="s">
        <v>338</v>
      </c>
      <c r="DAD150" s="1657"/>
      <c r="DAE150" s="1657"/>
      <c r="DAF150" s="1657"/>
      <c r="DAG150" s="1658"/>
      <c r="DAI150" s="1647"/>
      <c r="DAJ150" s="10" t="s">
        <v>462</v>
      </c>
      <c r="DAK150" s="1656" t="s">
        <v>338</v>
      </c>
      <c r="DAL150" s="1657"/>
      <c r="DAM150" s="1657"/>
      <c r="DAN150" s="1657"/>
      <c r="DAO150" s="1658"/>
      <c r="DAQ150" s="1647"/>
      <c r="DAR150" s="10" t="s">
        <v>462</v>
      </c>
      <c r="DAS150" s="1656" t="s">
        <v>338</v>
      </c>
      <c r="DAT150" s="1657"/>
      <c r="DAU150" s="1657"/>
      <c r="DAV150" s="1657"/>
      <c r="DAW150" s="1658"/>
      <c r="DAY150" s="1647"/>
      <c r="DAZ150" s="10" t="s">
        <v>462</v>
      </c>
      <c r="DBA150" s="1656" t="s">
        <v>338</v>
      </c>
      <c r="DBB150" s="1657"/>
      <c r="DBC150" s="1657"/>
      <c r="DBD150" s="1657"/>
      <c r="DBE150" s="1658"/>
      <c r="DBG150" s="1647"/>
      <c r="DBH150" s="10" t="s">
        <v>462</v>
      </c>
      <c r="DBI150" s="1656" t="s">
        <v>338</v>
      </c>
      <c r="DBJ150" s="1657"/>
      <c r="DBK150" s="1657"/>
      <c r="DBL150" s="1657"/>
      <c r="DBM150" s="1658"/>
      <c r="DBO150" s="1647"/>
      <c r="DBP150" s="10" t="s">
        <v>462</v>
      </c>
      <c r="DBQ150" s="1656" t="s">
        <v>338</v>
      </c>
      <c r="DBR150" s="1657"/>
      <c r="DBS150" s="1657"/>
      <c r="DBT150" s="1657"/>
      <c r="DBU150" s="1658"/>
      <c r="DBW150" s="1647"/>
      <c r="DBX150" s="10" t="s">
        <v>462</v>
      </c>
      <c r="DBY150" s="1656" t="s">
        <v>338</v>
      </c>
      <c r="DBZ150" s="1657"/>
      <c r="DCA150" s="1657"/>
      <c r="DCB150" s="1657"/>
      <c r="DCC150" s="1658"/>
      <c r="DCE150" s="1647"/>
      <c r="DCF150" s="10" t="s">
        <v>462</v>
      </c>
      <c r="DCG150" s="1656" t="s">
        <v>338</v>
      </c>
      <c r="DCH150" s="1657"/>
      <c r="DCI150" s="1657"/>
      <c r="DCJ150" s="1657"/>
      <c r="DCK150" s="1658"/>
      <c r="DCM150" s="1647"/>
      <c r="DCN150" s="10" t="s">
        <v>462</v>
      </c>
      <c r="DCO150" s="1656" t="s">
        <v>338</v>
      </c>
      <c r="DCP150" s="1657"/>
      <c r="DCQ150" s="1657"/>
      <c r="DCR150" s="1657"/>
      <c r="DCS150" s="1658"/>
      <c r="DCU150" s="1647"/>
      <c r="DCV150" s="10" t="s">
        <v>462</v>
      </c>
      <c r="DCW150" s="1656" t="s">
        <v>338</v>
      </c>
      <c r="DCX150" s="1657"/>
      <c r="DCY150" s="1657"/>
      <c r="DCZ150" s="1657"/>
      <c r="DDA150" s="1658"/>
      <c r="DDC150" s="1647"/>
      <c r="DDD150" s="10" t="s">
        <v>462</v>
      </c>
      <c r="DDE150" s="1656" t="s">
        <v>338</v>
      </c>
      <c r="DDF150" s="1657"/>
      <c r="DDG150" s="1657"/>
      <c r="DDH150" s="1657"/>
      <c r="DDI150" s="1658"/>
      <c r="DDK150" s="1647"/>
      <c r="DDL150" s="10" t="s">
        <v>462</v>
      </c>
      <c r="DDM150" s="1656" t="s">
        <v>338</v>
      </c>
      <c r="DDN150" s="1657"/>
      <c r="DDO150" s="1657"/>
      <c r="DDP150" s="1657"/>
      <c r="DDQ150" s="1658"/>
      <c r="DDS150" s="1647"/>
      <c r="DDT150" s="10" t="s">
        <v>462</v>
      </c>
      <c r="DDU150" s="1656" t="s">
        <v>338</v>
      </c>
      <c r="DDV150" s="1657"/>
      <c r="DDW150" s="1657"/>
      <c r="DDX150" s="1657"/>
      <c r="DDY150" s="1658"/>
      <c r="DEA150" s="1647"/>
      <c r="DEB150" s="10" t="s">
        <v>462</v>
      </c>
      <c r="DEC150" s="1656" t="s">
        <v>338</v>
      </c>
      <c r="DED150" s="1657"/>
      <c r="DEE150" s="1657"/>
      <c r="DEF150" s="1657"/>
      <c r="DEG150" s="1658"/>
      <c r="DEI150" s="1647"/>
      <c r="DEJ150" s="10" t="s">
        <v>462</v>
      </c>
      <c r="DEK150" s="1656" t="s">
        <v>338</v>
      </c>
      <c r="DEL150" s="1657"/>
      <c r="DEM150" s="1657"/>
      <c r="DEN150" s="1657"/>
      <c r="DEO150" s="1658"/>
      <c r="DEQ150" s="1647"/>
      <c r="DER150" s="10" t="s">
        <v>462</v>
      </c>
      <c r="DES150" s="1656" t="s">
        <v>338</v>
      </c>
      <c r="DET150" s="1657"/>
      <c r="DEU150" s="1657"/>
      <c r="DEV150" s="1657"/>
      <c r="DEW150" s="1658"/>
      <c r="DEY150" s="1647"/>
      <c r="DEZ150" s="10" t="s">
        <v>462</v>
      </c>
      <c r="DFA150" s="1656" t="s">
        <v>338</v>
      </c>
      <c r="DFB150" s="1657"/>
      <c r="DFC150" s="1657"/>
      <c r="DFD150" s="1657"/>
      <c r="DFE150" s="1658"/>
      <c r="DFG150" s="1647"/>
      <c r="DFH150" s="10" t="s">
        <v>462</v>
      </c>
      <c r="DFI150" s="1656" t="s">
        <v>338</v>
      </c>
      <c r="DFJ150" s="1657"/>
      <c r="DFK150" s="1657"/>
      <c r="DFL150" s="1657"/>
      <c r="DFM150" s="1658"/>
      <c r="DFO150" s="1647"/>
      <c r="DFP150" s="10" t="s">
        <v>462</v>
      </c>
      <c r="DFQ150" s="1656" t="s">
        <v>338</v>
      </c>
      <c r="DFR150" s="1657"/>
      <c r="DFS150" s="1657"/>
      <c r="DFT150" s="1657"/>
      <c r="DFU150" s="1658"/>
      <c r="DFW150" s="1647"/>
      <c r="DFX150" s="10" t="s">
        <v>462</v>
      </c>
      <c r="DFY150" s="1656" t="s">
        <v>338</v>
      </c>
      <c r="DFZ150" s="1657"/>
      <c r="DGA150" s="1657"/>
      <c r="DGB150" s="1657"/>
      <c r="DGC150" s="1658"/>
      <c r="DGE150" s="1647"/>
      <c r="DGF150" s="10" t="s">
        <v>462</v>
      </c>
      <c r="DGG150" s="1656" t="s">
        <v>338</v>
      </c>
      <c r="DGH150" s="1657"/>
      <c r="DGI150" s="1657"/>
      <c r="DGJ150" s="1657"/>
      <c r="DGK150" s="1658"/>
      <c r="DGM150" s="1647"/>
      <c r="DGN150" s="10" t="s">
        <v>462</v>
      </c>
      <c r="DGO150" s="1656" t="s">
        <v>338</v>
      </c>
      <c r="DGP150" s="1657"/>
      <c r="DGQ150" s="1657"/>
      <c r="DGR150" s="1657"/>
      <c r="DGS150" s="1658"/>
      <c r="DGU150" s="1647"/>
      <c r="DGV150" s="10" t="s">
        <v>462</v>
      </c>
      <c r="DGW150" s="1656" t="s">
        <v>338</v>
      </c>
      <c r="DGX150" s="1657"/>
      <c r="DGY150" s="1657"/>
      <c r="DGZ150" s="1657"/>
      <c r="DHA150" s="1658"/>
      <c r="DHC150" s="1647"/>
      <c r="DHD150" s="10" t="s">
        <v>462</v>
      </c>
      <c r="DHE150" s="1656" t="s">
        <v>338</v>
      </c>
      <c r="DHF150" s="1657"/>
      <c r="DHG150" s="1657"/>
      <c r="DHH150" s="1657"/>
      <c r="DHI150" s="1658"/>
      <c r="DHK150" s="1647"/>
      <c r="DHL150" s="10" t="s">
        <v>462</v>
      </c>
      <c r="DHM150" s="1656" t="s">
        <v>338</v>
      </c>
      <c r="DHN150" s="1657"/>
      <c r="DHO150" s="1657"/>
      <c r="DHP150" s="1657"/>
      <c r="DHQ150" s="1658"/>
      <c r="DHS150" s="1647"/>
      <c r="DHT150" s="10" t="s">
        <v>462</v>
      </c>
      <c r="DHU150" s="1656" t="s">
        <v>338</v>
      </c>
      <c r="DHV150" s="1657"/>
      <c r="DHW150" s="1657"/>
      <c r="DHX150" s="1657"/>
      <c r="DHY150" s="1658"/>
      <c r="DIA150" s="1647"/>
      <c r="DIB150" s="10" t="s">
        <v>462</v>
      </c>
      <c r="DIC150" s="1656" t="s">
        <v>338</v>
      </c>
      <c r="DID150" s="1657"/>
      <c r="DIE150" s="1657"/>
      <c r="DIF150" s="1657"/>
      <c r="DIG150" s="1658"/>
      <c r="DII150" s="1647"/>
      <c r="DIJ150" s="10" t="s">
        <v>462</v>
      </c>
      <c r="DIK150" s="1656" t="s">
        <v>338</v>
      </c>
      <c r="DIL150" s="1657"/>
      <c r="DIM150" s="1657"/>
      <c r="DIN150" s="1657"/>
      <c r="DIO150" s="1658"/>
      <c r="DIQ150" s="1647"/>
      <c r="DIR150" s="10" t="s">
        <v>462</v>
      </c>
      <c r="DIS150" s="1656" t="s">
        <v>338</v>
      </c>
      <c r="DIT150" s="1657"/>
      <c r="DIU150" s="1657"/>
      <c r="DIV150" s="1657"/>
      <c r="DIW150" s="1658"/>
      <c r="DIY150" s="1647"/>
      <c r="DIZ150" s="10" t="s">
        <v>462</v>
      </c>
      <c r="DJA150" s="1656" t="s">
        <v>338</v>
      </c>
      <c r="DJB150" s="1657"/>
      <c r="DJC150" s="1657"/>
      <c r="DJD150" s="1657"/>
      <c r="DJE150" s="1658"/>
      <c r="DJG150" s="1647"/>
      <c r="DJH150" s="10" t="s">
        <v>462</v>
      </c>
      <c r="DJI150" s="1656" t="s">
        <v>338</v>
      </c>
      <c r="DJJ150" s="1657"/>
      <c r="DJK150" s="1657"/>
      <c r="DJL150" s="1657"/>
      <c r="DJM150" s="1658"/>
      <c r="DJO150" s="1647"/>
      <c r="DJP150" s="10" t="s">
        <v>462</v>
      </c>
      <c r="DJQ150" s="1656" t="s">
        <v>338</v>
      </c>
      <c r="DJR150" s="1657"/>
      <c r="DJS150" s="1657"/>
      <c r="DJT150" s="1657"/>
      <c r="DJU150" s="1658"/>
      <c r="DJW150" s="1647"/>
      <c r="DJX150" s="10" t="s">
        <v>462</v>
      </c>
      <c r="DJY150" s="1656" t="s">
        <v>338</v>
      </c>
      <c r="DJZ150" s="1657"/>
      <c r="DKA150" s="1657"/>
      <c r="DKB150" s="1657"/>
      <c r="DKC150" s="1658"/>
      <c r="DKE150" s="1647"/>
      <c r="DKF150" s="10" t="s">
        <v>462</v>
      </c>
      <c r="DKG150" s="1656" t="s">
        <v>338</v>
      </c>
      <c r="DKH150" s="1657"/>
      <c r="DKI150" s="1657"/>
      <c r="DKJ150" s="1657"/>
      <c r="DKK150" s="1658"/>
      <c r="DKM150" s="1647"/>
      <c r="DKN150" s="10" t="s">
        <v>462</v>
      </c>
      <c r="DKO150" s="1656" t="s">
        <v>338</v>
      </c>
      <c r="DKP150" s="1657"/>
      <c r="DKQ150" s="1657"/>
      <c r="DKR150" s="1657"/>
      <c r="DKS150" s="1658"/>
      <c r="DKU150" s="1647"/>
      <c r="DKV150" s="10" t="s">
        <v>462</v>
      </c>
      <c r="DKW150" s="1656" t="s">
        <v>338</v>
      </c>
      <c r="DKX150" s="1657"/>
      <c r="DKY150" s="1657"/>
      <c r="DKZ150" s="1657"/>
      <c r="DLA150" s="1658"/>
      <c r="DLC150" s="1647"/>
      <c r="DLD150" s="10" t="s">
        <v>462</v>
      </c>
      <c r="DLE150" s="1656" t="s">
        <v>338</v>
      </c>
      <c r="DLF150" s="1657"/>
      <c r="DLG150" s="1657"/>
      <c r="DLH150" s="1657"/>
      <c r="DLI150" s="1658"/>
      <c r="DLK150" s="1647"/>
      <c r="DLL150" s="10" t="s">
        <v>462</v>
      </c>
      <c r="DLM150" s="1656" t="s">
        <v>338</v>
      </c>
      <c r="DLN150" s="1657"/>
      <c r="DLO150" s="1657"/>
      <c r="DLP150" s="1657"/>
      <c r="DLQ150" s="1658"/>
      <c r="DLS150" s="1647"/>
      <c r="DLT150" s="10" t="s">
        <v>462</v>
      </c>
      <c r="DLU150" s="1656" t="s">
        <v>338</v>
      </c>
      <c r="DLV150" s="1657"/>
      <c r="DLW150" s="1657"/>
      <c r="DLX150" s="1657"/>
      <c r="DLY150" s="1658"/>
      <c r="DMA150" s="1647"/>
      <c r="DMB150" s="10" t="s">
        <v>462</v>
      </c>
      <c r="DMC150" s="1656" t="s">
        <v>338</v>
      </c>
      <c r="DMD150" s="1657"/>
      <c r="DME150" s="1657"/>
      <c r="DMF150" s="1657"/>
      <c r="DMG150" s="1658"/>
      <c r="DMI150" s="1647"/>
      <c r="DMJ150" s="10" t="s">
        <v>462</v>
      </c>
      <c r="DMK150" s="1656" t="s">
        <v>338</v>
      </c>
      <c r="DML150" s="1657"/>
      <c r="DMM150" s="1657"/>
      <c r="DMN150" s="1657"/>
      <c r="DMO150" s="1658"/>
      <c r="DMQ150" s="1647"/>
      <c r="DMR150" s="10" t="s">
        <v>462</v>
      </c>
      <c r="DMS150" s="1656" t="s">
        <v>338</v>
      </c>
      <c r="DMT150" s="1657"/>
      <c r="DMU150" s="1657"/>
      <c r="DMV150" s="1657"/>
      <c r="DMW150" s="1658"/>
      <c r="DMY150" s="1647"/>
      <c r="DMZ150" s="10" t="s">
        <v>462</v>
      </c>
      <c r="DNA150" s="1656" t="s">
        <v>338</v>
      </c>
      <c r="DNB150" s="1657"/>
      <c r="DNC150" s="1657"/>
      <c r="DND150" s="1657"/>
      <c r="DNE150" s="1658"/>
      <c r="DNG150" s="1647"/>
      <c r="DNH150" s="10" t="s">
        <v>462</v>
      </c>
      <c r="DNI150" s="1656" t="s">
        <v>338</v>
      </c>
      <c r="DNJ150" s="1657"/>
      <c r="DNK150" s="1657"/>
      <c r="DNL150" s="1657"/>
      <c r="DNM150" s="1658"/>
      <c r="DNO150" s="1647"/>
      <c r="DNP150" s="10" t="s">
        <v>462</v>
      </c>
      <c r="DNQ150" s="1656" t="s">
        <v>338</v>
      </c>
      <c r="DNR150" s="1657"/>
      <c r="DNS150" s="1657"/>
      <c r="DNT150" s="1657"/>
      <c r="DNU150" s="1658"/>
      <c r="DNW150" s="1647"/>
      <c r="DNX150" s="10" t="s">
        <v>462</v>
      </c>
      <c r="DNY150" s="1656" t="s">
        <v>338</v>
      </c>
      <c r="DNZ150" s="1657"/>
      <c r="DOA150" s="1657"/>
      <c r="DOB150" s="1657"/>
      <c r="DOC150" s="1658"/>
      <c r="DOE150" s="1647"/>
      <c r="DOF150" s="10" t="s">
        <v>462</v>
      </c>
      <c r="DOG150" s="1656" t="s">
        <v>338</v>
      </c>
      <c r="DOH150" s="1657"/>
      <c r="DOI150" s="1657"/>
      <c r="DOJ150" s="1657"/>
      <c r="DOK150" s="1658"/>
      <c r="DOM150" s="1647"/>
      <c r="DON150" s="10" t="s">
        <v>462</v>
      </c>
      <c r="DOO150" s="1656" t="s">
        <v>338</v>
      </c>
      <c r="DOP150" s="1657"/>
      <c r="DOQ150" s="1657"/>
      <c r="DOR150" s="1657"/>
      <c r="DOS150" s="1658"/>
      <c r="DOU150" s="1647"/>
      <c r="DOV150" s="10" t="s">
        <v>462</v>
      </c>
      <c r="DOW150" s="1656" t="s">
        <v>338</v>
      </c>
      <c r="DOX150" s="1657"/>
      <c r="DOY150" s="1657"/>
      <c r="DOZ150" s="1657"/>
      <c r="DPA150" s="1658"/>
      <c r="DPC150" s="1647"/>
      <c r="DPD150" s="10" t="s">
        <v>462</v>
      </c>
      <c r="DPE150" s="1656" t="s">
        <v>338</v>
      </c>
      <c r="DPF150" s="1657"/>
      <c r="DPG150" s="1657"/>
      <c r="DPH150" s="1657"/>
      <c r="DPI150" s="1658"/>
      <c r="DPK150" s="1647"/>
      <c r="DPL150" s="10" t="s">
        <v>462</v>
      </c>
      <c r="DPM150" s="1656" t="s">
        <v>338</v>
      </c>
      <c r="DPN150" s="1657"/>
      <c r="DPO150" s="1657"/>
      <c r="DPP150" s="1657"/>
      <c r="DPQ150" s="1658"/>
      <c r="DPS150" s="1647"/>
      <c r="DPT150" s="10" t="s">
        <v>462</v>
      </c>
      <c r="DPU150" s="1656" t="s">
        <v>338</v>
      </c>
      <c r="DPV150" s="1657"/>
      <c r="DPW150" s="1657"/>
      <c r="DPX150" s="1657"/>
      <c r="DPY150" s="1658"/>
      <c r="DQA150" s="1647"/>
      <c r="DQB150" s="10" t="s">
        <v>462</v>
      </c>
      <c r="DQC150" s="1656" t="s">
        <v>338</v>
      </c>
      <c r="DQD150" s="1657"/>
      <c r="DQE150" s="1657"/>
      <c r="DQF150" s="1657"/>
      <c r="DQG150" s="1658"/>
      <c r="DQI150" s="1647"/>
      <c r="DQJ150" s="10" t="s">
        <v>462</v>
      </c>
      <c r="DQK150" s="1656" t="s">
        <v>338</v>
      </c>
      <c r="DQL150" s="1657"/>
      <c r="DQM150" s="1657"/>
      <c r="DQN150" s="1657"/>
      <c r="DQO150" s="1658"/>
      <c r="DQQ150" s="1647"/>
      <c r="DQR150" s="10" t="s">
        <v>462</v>
      </c>
      <c r="DQS150" s="1656" t="s">
        <v>338</v>
      </c>
      <c r="DQT150" s="1657"/>
      <c r="DQU150" s="1657"/>
      <c r="DQV150" s="1657"/>
      <c r="DQW150" s="1658"/>
      <c r="DQY150" s="1647"/>
      <c r="DQZ150" s="10" t="s">
        <v>462</v>
      </c>
      <c r="DRA150" s="1656" t="s">
        <v>338</v>
      </c>
      <c r="DRB150" s="1657"/>
      <c r="DRC150" s="1657"/>
      <c r="DRD150" s="1657"/>
      <c r="DRE150" s="1658"/>
      <c r="DRG150" s="1647"/>
      <c r="DRH150" s="10" t="s">
        <v>462</v>
      </c>
      <c r="DRI150" s="1656" t="s">
        <v>338</v>
      </c>
      <c r="DRJ150" s="1657"/>
      <c r="DRK150" s="1657"/>
      <c r="DRL150" s="1657"/>
      <c r="DRM150" s="1658"/>
      <c r="DRO150" s="1647"/>
      <c r="DRP150" s="10" t="s">
        <v>462</v>
      </c>
      <c r="DRQ150" s="1656" t="s">
        <v>338</v>
      </c>
      <c r="DRR150" s="1657"/>
      <c r="DRS150" s="1657"/>
      <c r="DRT150" s="1657"/>
      <c r="DRU150" s="1658"/>
      <c r="DRW150" s="1647"/>
      <c r="DRX150" s="10" t="s">
        <v>462</v>
      </c>
      <c r="DRY150" s="1656" t="s">
        <v>338</v>
      </c>
      <c r="DRZ150" s="1657"/>
      <c r="DSA150" s="1657"/>
      <c r="DSB150" s="1657"/>
      <c r="DSC150" s="1658"/>
      <c r="DSE150" s="1647"/>
      <c r="DSF150" s="10" t="s">
        <v>462</v>
      </c>
      <c r="DSG150" s="1656" t="s">
        <v>338</v>
      </c>
      <c r="DSH150" s="1657"/>
      <c r="DSI150" s="1657"/>
      <c r="DSJ150" s="1657"/>
      <c r="DSK150" s="1658"/>
      <c r="DSM150" s="1647"/>
      <c r="DSN150" s="10" t="s">
        <v>462</v>
      </c>
      <c r="DSO150" s="1656" t="s">
        <v>338</v>
      </c>
      <c r="DSP150" s="1657"/>
      <c r="DSQ150" s="1657"/>
      <c r="DSR150" s="1657"/>
      <c r="DSS150" s="1658"/>
      <c r="DSU150" s="1647"/>
      <c r="DSV150" s="10" t="s">
        <v>462</v>
      </c>
      <c r="DSW150" s="1656" t="s">
        <v>338</v>
      </c>
      <c r="DSX150" s="1657"/>
      <c r="DSY150" s="1657"/>
      <c r="DSZ150" s="1657"/>
      <c r="DTA150" s="1658"/>
      <c r="DTC150" s="1647"/>
      <c r="DTD150" s="10" t="s">
        <v>462</v>
      </c>
      <c r="DTE150" s="1656" t="s">
        <v>338</v>
      </c>
      <c r="DTF150" s="1657"/>
      <c r="DTG150" s="1657"/>
      <c r="DTH150" s="1657"/>
      <c r="DTI150" s="1658"/>
      <c r="DTK150" s="1647"/>
      <c r="DTL150" s="10" t="s">
        <v>462</v>
      </c>
      <c r="DTM150" s="1656" t="s">
        <v>338</v>
      </c>
      <c r="DTN150" s="1657"/>
      <c r="DTO150" s="1657"/>
      <c r="DTP150" s="1657"/>
      <c r="DTQ150" s="1658"/>
      <c r="DTS150" s="1647"/>
      <c r="DTT150" s="10" t="s">
        <v>462</v>
      </c>
      <c r="DTU150" s="1656" t="s">
        <v>338</v>
      </c>
      <c r="DTV150" s="1657"/>
      <c r="DTW150" s="1657"/>
      <c r="DTX150" s="1657"/>
      <c r="DTY150" s="1658"/>
      <c r="DUA150" s="1647"/>
      <c r="DUB150" s="10" t="s">
        <v>462</v>
      </c>
      <c r="DUC150" s="1656" t="s">
        <v>338</v>
      </c>
      <c r="DUD150" s="1657"/>
      <c r="DUE150" s="1657"/>
      <c r="DUF150" s="1657"/>
      <c r="DUG150" s="1658"/>
      <c r="DUI150" s="1647"/>
      <c r="DUJ150" s="10" t="s">
        <v>462</v>
      </c>
      <c r="DUK150" s="1656" t="s">
        <v>338</v>
      </c>
      <c r="DUL150" s="1657"/>
      <c r="DUM150" s="1657"/>
      <c r="DUN150" s="1657"/>
      <c r="DUO150" s="1658"/>
      <c r="DUQ150" s="1647"/>
      <c r="DUR150" s="10" t="s">
        <v>462</v>
      </c>
      <c r="DUS150" s="1656" t="s">
        <v>338</v>
      </c>
      <c r="DUT150" s="1657"/>
      <c r="DUU150" s="1657"/>
      <c r="DUV150" s="1657"/>
      <c r="DUW150" s="1658"/>
      <c r="DUY150" s="1647"/>
      <c r="DUZ150" s="10" t="s">
        <v>462</v>
      </c>
      <c r="DVA150" s="1656" t="s">
        <v>338</v>
      </c>
      <c r="DVB150" s="1657"/>
      <c r="DVC150" s="1657"/>
      <c r="DVD150" s="1657"/>
      <c r="DVE150" s="1658"/>
      <c r="DVG150" s="1647"/>
      <c r="DVH150" s="10" t="s">
        <v>462</v>
      </c>
      <c r="DVI150" s="1656" t="s">
        <v>338</v>
      </c>
      <c r="DVJ150" s="1657"/>
      <c r="DVK150" s="1657"/>
      <c r="DVL150" s="1657"/>
      <c r="DVM150" s="1658"/>
      <c r="DVO150" s="1647"/>
      <c r="DVP150" s="10" t="s">
        <v>462</v>
      </c>
      <c r="DVQ150" s="1656" t="s">
        <v>338</v>
      </c>
      <c r="DVR150" s="1657"/>
      <c r="DVS150" s="1657"/>
      <c r="DVT150" s="1657"/>
      <c r="DVU150" s="1658"/>
      <c r="DVW150" s="1647"/>
      <c r="DVX150" s="10" t="s">
        <v>462</v>
      </c>
      <c r="DVY150" s="1656" t="s">
        <v>338</v>
      </c>
      <c r="DVZ150" s="1657"/>
      <c r="DWA150" s="1657"/>
      <c r="DWB150" s="1657"/>
      <c r="DWC150" s="1658"/>
      <c r="DWE150" s="1647"/>
      <c r="DWF150" s="10" t="s">
        <v>462</v>
      </c>
      <c r="DWG150" s="1656" t="s">
        <v>338</v>
      </c>
      <c r="DWH150" s="1657"/>
      <c r="DWI150" s="1657"/>
      <c r="DWJ150" s="1657"/>
      <c r="DWK150" s="1658"/>
      <c r="DWM150" s="1647"/>
      <c r="DWN150" s="10" t="s">
        <v>462</v>
      </c>
      <c r="DWO150" s="1656" t="s">
        <v>338</v>
      </c>
      <c r="DWP150" s="1657"/>
      <c r="DWQ150" s="1657"/>
      <c r="DWR150" s="1657"/>
      <c r="DWS150" s="1658"/>
      <c r="DWU150" s="1647"/>
      <c r="DWV150" s="10" t="s">
        <v>462</v>
      </c>
      <c r="DWW150" s="1656" t="s">
        <v>338</v>
      </c>
      <c r="DWX150" s="1657"/>
      <c r="DWY150" s="1657"/>
      <c r="DWZ150" s="1657"/>
      <c r="DXA150" s="1658"/>
      <c r="DXC150" s="1647"/>
      <c r="DXD150" s="10" t="s">
        <v>462</v>
      </c>
      <c r="DXE150" s="1656" t="s">
        <v>338</v>
      </c>
      <c r="DXF150" s="1657"/>
      <c r="DXG150" s="1657"/>
      <c r="DXH150" s="1657"/>
      <c r="DXI150" s="1658"/>
      <c r="DXK150" s="1647"/>
      <c r="DXL150" s="10" t="s">
        <v>462</v>
      </c>
      <c r="DXM150" s="1656" t="s">
        <v>338</v>
      </c>
      <c r="DXN150" s="1657"/>
      <c r="DXO150" s="1657"/>
      <c r="DXP150" s="1657"/>
      <c r="DXQ150" s="1658"/>
      <c r="DXS150" s="1647"/>
      <c r="DXT150" s="10" t="s">
        <v>462</v>
      </c>
      <c r="DXU150" s="1656" t="s">
        <v>338</v>
      </c>
      <c r="DXV150" s="1657"/>
      <c r="DXW150" s="1657"/>
      <c r="DXX150" s="1657"/>
      <c r="DXY150" s="1658"/>
      <c r="DYA150" s="1647"/>
      <c r="DYB150" s="10" t="s">
        <v>462</v>
      </c>
      <c r="DYC150" s="1656" t="s">
        <v>338</v>
      </c>
      <c r="DYD150" s="1657"/>
      <c r="DYE150" s="1657"/>
      <c r="DYF150" s="1657"/>
      <c r="DYG150" s="1658"/>
      <c r="DYI150" s="1647"/>
      <c r="DYJ150" s="10" t="s">
        <v>462</v>
      </c>
      <c r="DYK150" s="1656" t="s">
        <v>338</v>
      </c>
      <c r="DYL150" s="1657"/>
      <c r="DYM150" s="1657"/>
      <c r="DYN150" s="1657"/>
      <c r="DYO150" s="1658"/>
      <c r="DYQ150" s="1647"/>
      <c r="DYR150" s="10" t="s">
        <v>462</v>
      </c>
      <c r="DYS150" s="1656" t="s">
        <v>338</v>
      </c>
      <c r="DYT150" s="1657"/>
      <c r="DYU150" s="1657"/>
      <c r="DYV150" s="1657"/>
      <c r="DYW150" s="1658"/>
      <c r="DYY150" s="1647"/>
      <c r="DYZ150" s="10" t="s">
        <v>462</v>
      </c>
      <c r="DZA150" s="1656" t="s">
        <v>338</v>
      </c>
      <c r="DZB150" s="1657"/>
      <c r="DZC150" s="1657"/>
      <c r="DZD150" s="1657"/>
      <c r="DZE150" s="1658"/>
      <c r="DZG150" s="1647"/>
      <c r="DZH150" s="10" t="s">
        <v>462</v>
      </c>
      <c r="DZI150" s="1656" t="s">
        <v>338</v>
      </c>
      <c r="DZJ150" s="1657"/>
      <c r="DZK150" s="1657"/>
      <c r="DZL150" s="1657"/>
      <c r="DZM150" s="1658"/>
      <c r="DZO150" s="1647"/>
      <c r="DZP150" s="10" t="s">
        <v>462</v>
      </c>
      <c r="DZQ150" s="1656" t="s">
        <v>338</v>
      </c>
      <c r="DZR150" s="1657"/>
      <c r="DZS150" s="1657"/>
      <c r="DZT150" s="1657"/>
      <c r="DZU150" s="1658"/>
      <c r="DZW150" s="1647"/>
      <c r="DZX150" s="10" t="s">
        <v>462</v>
      </c>
      <c r="DZY150" s="1656" t="s">
        <v>338</v>
      </c>
      <c r="DZZ150" s="1657"/>
      <c r="EAA150" s="1657"/>
      <c r="EAB150" s="1657"/>
      <c r="EAC150" s="1658"/>
      <c r="EAE150" s="1647"/>
      <c r="EAF150" s="10" t="s">
        <v>462</v>
      </c>
      <c r="EAG150" s="1656" t="s">
        <v>338</v>
      </c>
      <c r="EAH150" s="1657"/>
      <c r="EAI150" s="1657"/>
      <c r="EAJ150" s="1657"/>
      <c r="EAK150" s="1658"/>
      <c r="EAM150" s="1647"/>
      <c r="EAN150" s="10" t="s">
        <v>462</v>
      </c>
      <c r="EAO150" s="1656" t="s">
        <v>338</v>
      </c>
      <c r="EAP150" s="1657"/>
      <c r="EAQ150" s="1657"/>
      <c r="EAR150" s="1657"/>
      <c r="EAS150" s="1658"/>
      <c r="EAU150" s="1647"/>
      <c r="EAV150" s="10" t="s">
        <v>462</v>
      </c>
      <c r="EAW150" s="1656" t="s">
        <v>338</v>
      </c>
      <c r="EAX150" s="1657"/>
      <c r="EAY150" s="1657"/>
      <c r="EAZ150" s="1657"/>
      <c r="EBA150" s="1658"/>
      <c r="EBC150" s="1647"/>
      <c r="EBD150" s="10" t="s">
        <v>462</v>
      </c>
      <c r="EBE150" s="1656" t="s">
        <v>338</v>
      </c>
      <c r="EBF150" s="1657"/>
      <c r="EBG150" s="1657"/>
      <c r="EBH150" s="1657"/>
      <c r="EBI150" s="1658"/>
      <c r="EBK150" s="1647"/>
      <c r="EBL150" s="10" t="s">
        <v>462</v>
      </c>
      <c r="EBM150" s="1656" t="s">
        <v>338</v>
      </c>
      <c r="EBN150" s="1657"/>
      <c r="EBO150" s="1657"/>
      <c r="EBP150" s="1657"/>
      <c r="EBQ150" s="1658"/>
      <c r="EBS150" s="1647"/>
      <c r="EBT150" s="10" t="s">
        <v>462</v>
      </c>
      <c r="EBU150" s="1656" t="s">
        <v>338</v>
      </c>
      <c r="EBV150" s="1657"/>
      <c r="EBW150" s="1657"/>
      <c r="EBX150" s="1657"/>
      <c r="EBY150" s="1658"/>
      <c r="ECA150" s="1647"/>
      <c r="ECB150" s="10" t="s">
        <v>462</v>
      </c>
      <c r="ECC150" s="1656" t="s">
        <v>338</v>
      </c>
      <c r="ECD150" s="1657"/>
      <c r="ECE150" s="1657"/>
      <c r="ECF150" s="1657"/>
      <c r="ECG150" s="1658"/>
      <c r="ECI150" s="1647"/>
      <c r="ECJ150" s="10" t="s">
        <v>462</v>
      </c>
      <c r="ECK150" s="1656" t="s">
        <v>338</v>
      </c>
      <c r="ECL150" s="1657"/>
      <c r="ECM150" s="1657"/>
      <c r="ECN150" s="1657"/>
      <c r="ECO150" s="1658"/>
      <c r="ECQ150" s="1647"/>
      <c r="ECR150" s="10" t="s">
        <v>462</v>
      </c>
      <c r="ECS150" s="1656" t="s">
        <v>338</v>
      </c>
      <c r="ECT150" s="1657"/>
      <c r="ECU150" s="1657"/>
      <c r="ECV150" s="1657"/>
      <c r="ECW150" s="1658"/>
      <c r="ECY150" s="1647"/>
      <c r="ECZ150" s="10" t="s">
        <v>462</v>
      </c>
      <c r="EDA150" s="1656" t="s">
        <v>338</v>
      </c>
      <c r="EDB150" s="1657"/>
      <c r="EDC150" s="1657"/>
      <c r="EDD150" s="1657"/>
      <c r="EDE150" s="1658"/>
      <c r="EDG150" s="1647"/>
      <c r="EDH150" s="10" t="s">
        <v>462</v>
      </c>
      <c r="EDI150" s="1656" t="s">
        <v>338</v>
      </c>
      <c r="EDJ150" s="1657"/>
      <c r="EDK150" s="1657"/>
      <c r="EDL150" s="1657"/>
      <c r="EDM150" s="1658"/>
      <c r="EDO150" s="1647"/>
      <c r="EDP150" s="10" t="s">
        <v>462</v>
      </c>
      <c r="EDQ150" s="1656" t="s">
        <v>338</v>
      </c>
      <c r="EDR150" s="1657"/>
      <c r="EDS150" s="1657"/>
      <c r="EDT150" s="1657"/>
      <c r="EDU150" s="1658"/>
      <c r="EDW150" s="1647"/>
      <c r="EDX150" s="10" t="s">
        <v>462</v>
      </c>
      <c r="EDY150" s="1656" t="s">
        <v>338</v>
      </c>
      <c r="EDZ150" s="1657"/>
      <c r="EEA150" s="1657"/>
      <c r="EEB150" s="1657"/>
      <c r="EEC150" s="1658"/>
      <c r="EEE150" s="1647"/>
      <c r="EEF150" s="10" t="s">
        <v>462</v>
      </c>
      <c r="EEG150" s="1656" t="s">
        <v>338</v>
      </c>
      <c r="EEH150" s="1657"/>
      <c r="EEI150" s="1657"/>
      <c r="EEJ150" s="1657"/>
      <c r="EEK150" s="1658"/>
      <c r="EEM150" s="1647"/>
      <c r="EEN150" s="10" t="s">
        <v>462</v>
      </c>
      <c r="EEO150" s="1656" t="s">
        <v>338</v>
      </c>
      <c r="EEP150" s="1657"/>
      <c r="EEQ150" s="1657"/>
      <c r="EER150" s="1657"/>
      <c r="EES150" s="1658"/>
      <c r="EEU150" s="1647"/>
      <c r="EEV150" s="10" t="s">
        <v>462</v>
      </c>
      <c r="EEW150" s="1656" t="s">
        <v>338</v>
      </c>
      <c r="EEX150" s="1657"/>
      <c r="EEY150" s="1657"/>
      <c r="EEZ150" s="1657"/>
      <c r="EFA150" s="1658"/>
      <c r="EFC150" s="1647"/>
      <c r="EFD150" s="10" t="s">
        <v>462</v>
      </c>
      <c r="EFE150" s="1656" t="s">
        <v>338</v>
      </c>
      <c r="EFF150" s="1657"/>
      <c r="EFG150" s="1657"/>
      <c r="EFH150" s="1657"/>
      <c r="EFI150" s="1658"/>
      <c r="EFK150" s="1647"/>
      <c r="EFL150" s="10" t="s">
        <v>462</v>
      </c>
      <c r="EFM150" s="1656" t="s">
        <v>338</v>
      </c>
      <c r="EFN150" s="1657"/>
      <c r="EFO150" s="1657"/>
      <c r="EFP150" s="1657"/>
      <c r="EFQ150" s="1658"/>
      <c r="EFS150" s="1647"/>
      <c r="EFT150" s="10" t="s">
        <v>462</v>
      </c>
      <c r="EFU150" s="1656" t="s">
        <v>338</v>
      </c>
      <c r="EFV150" s="1657"/>
      <c r="EFW150" s="1657"/>
      <c r="EFX150" s="1657"/>
      <c r="EFY150" s="1658"/>
      <c r="EGA150" s="1647"/>
      <c r="EGB150" s="10" t="s">
        <v>462</v>
      </c>
      <c r="EGC150" s="1656" t="s">
        <v>338</v>
      </c>
      <c r="EGD150" s="1657"/>
      <c r="EGE150" s="1657"/>
      <c r="EGF150" s="1657"/>
      <c r="EGG150" s="1658"/>
      <c r="EGI150" s="1647"/>
      <c r="EGJ150" s="10" t="s">
        <v>462</v>
      </c>
      <c r="EGK150" s="1656" t="s">
        <v>338</v>
      </c>
      <c r="EGL150" s="1657"/>
      <c r="EGM150" s="1657"/>
      <c r="EGN150" s="1657"/>
      <c r="EGO150" s="1658"/>
      <c r="EGQ150" s="1647"/>
      <c r="EGR150" s="10" t="s">
        <v>462</v>
      </c>
      <c r="EGS150" s="1656" t="s">
        <v>338</v>
      </c>
      <c r="EGT150" s="1657"/>
      <c r="EGU150" s="1657"/>
      <c r="EGV150" s="1657"/>
      <c r="EGW150" s="1658"/>
      <c r="EGY150" s="1647"/>
      <c r="EGZ150" s="10" t="s">
        <v>462</v>
      </c>
      <c r="EHA150" s="1656" t="s">
        <v>338</v>
      </c>
      <c r="EHB150" s="1657"/>
      <c r="EHC150" s="1657"/>
      <c r="EHD150" s="1657"/>
      <c r="EHE150" s="1658"/>
      <c r="EHG150" s="1647"/>
      <c r="EHH150" s="10" t="s">
        <v>462</v>
      </c>
      <c r="EHI150" s="1656" t="s">
        <v>338</v>
      </c>
      <c r="EHJ150" s="1657"/>
      <c r="EHK150" s="1657"/>
      <c r="EHL150" s="1657"/>
      <c r="EHM150" s="1658"/>
      <c r="EHO150" s="1647"/>
      <c r="EHP150" s="10" t="s">
        <v>462</v>
      </c>
      <c r="EHQ150" s="1656" t="s">
        <v>338</v>
      </c>
      <c r="EHR150" s="1657"/>
      <c r="EHS150" s="1657"/>
      <c r="EHT150" s="1657"/>
      <c r="EHU150" s="1658"/>
      <c r="EHW150" s="1647"/>
      <c r="EHX150" s="10" t="s">
        <v>462</v>
      </c>
      <c r="EHY150" s="1656" t="s">
        <v>338</v>
      </c>
      <c r="EHZ150" s="1657"/>
      <c r="EIA150" s="1657"/>
      <c r="EIB150" s="1657"/>
      <c r="EIC150" s="1658"/>
      <c r="EIE150" s="1647"/>
      <c r="EIF150" s="10" t="s">
        <v>462</v>
      </c>
      <c r="EIG150" s="1656" t="s">
        <v>338</v>
      </c>
      <c r="EIH150" s="1657"/>
      <c r="EII150" s="1657"/>
      <c r="EIJ150" s="1657"/>
      <c r="EIK150" s="1658"/>
      <c r="EIM150" s="1647"/>
      <c r="EIN150" s="10" t="s">
        <v>462</v>
      </c>
      <c r="EIO150" s="1656" t="s">
        <v>338</v>
      </c>
      <c r="EIP150" s="1657"/>
      <c r="EIQ150" s="1657"/>
      <c r="EIR150" s="1657"/>
      <c r="EIS150" s="1658"/>
      <c r="EIU150" s="1647"/>
      <c r="EIV150" s="10" t="s">
        <v>462</v>
      </c>
      <c r="EIW150" s="1656" t="s">
        <v>338</v>
      </c>
      <c r="EIX150" s="1657"/>
      <c r="EIY150" s="1657"/>
      <c r="EIZ150" s="1657"/>
      <c r="EJA150" s="1658"/>
      <c r="EJC150" s="1647"/>
      <c r="EJD150" s="10" t="s">
        <v>462</v>
      </c>
      <c r="EJE150" s="1656" t="s">
        <v>338</v>
      </c>
      <c r="EJF150" s="1657"/>
      <c r="EJG150" s="1657"/>
      <c r="EJH150" s="1657"/>
      <c r="EJI150" s="1658"/>
      <c r="EJK150" s="1647"/>
      <c r="EJL150" s="10" t="s">
        <v>462</v>
      </c>
      <c r="EJM150" s="1656" t="s">
        <v>338</v>
      </c>
      <c r="EJN150" s="1657"/>
      <c r="EJO150" s="1657"/>
      <c r="EJP150" s="1657"/>
      <c r="EJQ150" s="1658"/>
      <c r="EJS150" s="1647"/>
      <c r="EJT150" s="10" t="s">
        <v>462</v>
      </c>
      <c r="EJU150" s="1656" t="s">
        <v>338</v>
      </c>
      <c r="EJV150" s="1657"/>
      <c r="EJW150" s="1657"/>
      <c r="EJX150" s="1657"/>
      <c r="EJY150" s="1658"/>
      <c r="EKA150" s="1647"/>
      <c r="EKB150" s="10" t="s">
        <v>462</v>
      </c>
      <c r="EKC150" s="1656" t="s">
        <v>338</v>
      </c>
      <c r="EKD150" s="1657"/>
      <c r="EKE150" s="1657"/>
      <c r="EKF150" s="1657"/>
      <c r="EKG150" s="1658"/>
      <c r="EKI150" s="1647"/>
      <c r="EKJ150" s="10" t="s">
        <v>462</v>
      </c>
      <c r="EKK150" s="1656" t="s">
        <v>338</v>
      </c>
      <c r="EKL150" s="1657"/>
      <c r="EKM150" s="1657"/>
      <c r="EKN150" s="1657"/>
      <c r="EKO150" s="1658"/>
      <c r="EKQ150" s="1647"/>
      <c r="EKR150" s="10" t="s">
        <v>462</v>
      </c>
      <c r="EKS150" s="1656" t="s">
        <v>338</v>
      </c>
      <c r="EKT150" s="1657"/>
      <c r="EKU150" s="1657"/>
      <c r="EKV150" s="1657"/>
      <c r="EKW150" s="1658"/>
      <c r="EKY150" s="1647"/>
      <c r="EKZ150" s="10" t="s">
        <v>462</v>
      </c>
      <c r="ELA150" s="1656" t="s">
        <v>338</v>
      </c>
      <c r="ELB150" s="1657"/>
      <c r="ELC150" s="1657"/>
      <c r="ELD150" s="1657"/>
      <c r="ELE150" s="1658"/>
      <c r="ELG150" s="1647"/>
      <c r="ELH150" s="10" t="s">
        <v>462</v>
      </c>
      <c r="ELI150" s="1656" t="s">
        <v>338</v>
      </c>
      <c r="ELJ150" s="1657"/>
      <c r="ELK150" s="1657"/>
      <c r="ELL150" s="1657"/>
      <c r="ELM150" s="1658"/>
      <c r="ELO150" s="1647"/>
      <c r="ELP150" s="10" t="s">
        <v>462</v>
      </c>
      <c r="ELQ150" s="1656" t="s">
        <v>338</v>
      </c>
      <c r="ELR150" s="1657"/>
      <c r="ELS150" s="1657"/>
      <c r="ELT150" s="1657"/>
      <c r="ELU150" s="1658"/>
      <c r="ELW150" s="1647"/>
      <c r="ELX150" s="10" t="s">
        <v>462</v>
      </c>
      <c r="ELY150" s="1656" t="s">
        <v>338</v>
      </c>
      <c r="ELZ150" s="1657"/>
      <c r="EMA150" s="1657"/>
      <c r="EMB150" s="1657"/>
      <c r="EMC150" s="1658"/>
      <c r="EME150" s="1647"/>
      <c r="EMF150" s="10" t="s">
        <v>462</v>
      </c>
      <c r="EMG150" s="1656" t="s">
        <v>338</v>
      </c>
      <c r="EMH150" s="1657"/>
      <c r="EMI150" s="1657"/>
      <c r="EMJ150" s="1657"/>
      <c r="EMK150" s="1658"/>
      <c r="EMM150" s="1647"/>
      <c r="EMN150" s="10" t="s">
        <v>462</v>
      </c>
      <c r="EMO150" s="1656" t="s">
        <v>338</v>
      </c>
      <c r="EMP150" s="1657"/>
      <c r="EMQ150" s="1657"/>
      <c r="EMR150" s="1657"/>
      <c r="EMS150" s="1658"/>
      <c r="EMU150" s="1647"/>
      <c r="EMV150" s="10" t="s">
        <v>462</v>
      </c>
      <c r="EMW150" s="1656" t="s">
        <v>338</v>
      </c>
      <c r="EMX150" s="1657"/>
      <c r="EMY150" s="1657"/>
      <c r="EMZ150" s="1657"/>
      <c r="ENA150" s="1658"/>
      <c r="ENC150" s="1647"/>
      <c r="END150" s="10" t="s">
        <v>462</v>
      </c>
      <c r="ENE150" s="1656" t="s">
        <v>338</v>
      </c>
      <c r="ENF150" s="1657"/>
      <c r="ENG150" s="1657"/>
      <c r="ENH150" s="1657"/>
      <c r="ENI150" s="1658"/>
      <c r="ENK150" s="1647"/>
      <c r="ENL150" s="10" t="s">
        <v>462</v>
      </c>
      <c r="ENM150" s="1656" t="s">
        <v>338</v>
      </c>
      <c r="ENN150" s="1657"/>
      <c r="ENO150" s="1657"/>
      <c r="ENP150" s="1657"/>
      <c r="ENQ150" s="1658"/>
      <c r="ENS150" s="1647"/>
      <c r="ENT150" s="10" t="s">
        <v>462</v>
      </c>
      <c r="ENU150" s="1656" t="s">
        <v>338</v>
      </c>
      <c r="ENV150" s="1657"/>
      <c r="ENW150" s="1657"/>
      <c r="ENX150" s="1657"/>
      <c r="ENY150" s="1658"/>
      <c r="EOA150" s="1647"/>
      <c r="EOB150" s="10" t="s">
        <v>462</v>
      </c>
      <c r="EOC150" s="1656" t="s">
        <v>338</v>
      </c>
      <c r="EOD150" s="1657"/>
      <c r="EOE150" s="1657"/>
      <c r="EOF150" s="1657"/>
      <c r="EOG150" s="1658"/>
      <c r="EOI150" s="1647"/>
      <c r="EOJ150" s="10" t="s">
        <v>462</v>
      </c>
      <c r="EOK150" s="1656" t="s">
        <v>338</v>
      </c>
      <c r="EOL150" s="1657"/>
      <c r="EOM150" s="1657"/>
      <c r="EON150" s="1657"/>
      <c r="EOO150" s="1658"/>
      <c r="EOQ150" s="1647"/>
      <c r="EOR150" s="10" t="s">
        <v>462</v>
      </c>
      <c r="EOS150" s="1656" t="s">
        <v>338</v>
      </c>
      <c r="EOT150" s="1657"/>
      <c r="EOU150" s="1657"/>
      <c r="EOV150" s="1657"/>
      <c r="EOW150" s="1658"/>
      <c r="EOY150" s="1647"/>
      <c r="EOZ150" s="10" t="s">
        <v>462</v>
      </c>
      <c r="EPA150" s="1656" t="s">
        <v>338</v>
      </c>
      <c r="EPB150" s="1657"/>
      <c r="EPC150" s="1657"/>
      <c r="EPD150" s="1657"/>
      <c r="EPE150" s="1658"/>
      <c r="EPG150" s="1647"/>
      <c r="EPH150" s="10" t="s">
        <v>462</v>
      </c>
      <c r="EPI150" s="1656" t="s">
        <v>338</v>
      </c>
      <c r="EPJ150" s="1657"/>
      <c r="EPK150" s="1657"/>
      <c r="EPL150" s="1657"/>
      <c r="EPM150" s="1658"/>
      <c r="EPO150" s="1647"/>
      <c r="EPP150" s="10" t="s">
        <v>462</v>
      </c>
      <c r="EPQ150" s="1656" t="s">
        <v>338</v>
      </c>
      <c r="EPR150" s="1657"/>
      <c r="EPS150" s="1657"/>
      <c r="EPT150" s="1657"/>
      <c r="EPU150" s="1658"/>
      <c r="EPW150" s="1647"/>
      <c r="EPX150" s="10" t="s">
        <v>462</v>
      </c>
      <c r="EPY150" s="1656" t="s">
        <v>338</v>
      </c>
      <c r="EPZ150" s="1657"/>
      <c r="EQA150" s="1657"/>
      <c r="EQB150" s="1657"/>
      <c r="EQC150" s="1658"/>
      <c r="EQE150" s="1647"/>
      <c r="EQF150" s="10" t="s">
        <v>462</v>
      </c>
      <c r="EQG150" s="1656" t="s">
        <v>338</v>
      </c>
      <c r="EQH150" s="1657"/>
      <c r="EQI150" s="1657"/>
      <c r="EQJ150" s="1657"/>
      <c r="EQK150" s="1658"/>
      <c r="EQM150" s="1647"/>
      <c r="EQN150" s="10" t="s">
        <v>462</v>
      </c>
      <c r="EQO150" s="1656" t="s">
        <v>338</v>
      </c>
      <c r="EQP150" s="1657"/>
      <c r="EQQ150" s="1657"/>
      <c r="EQR150" s="1657"/>
      <c r="EQS150" s="1658"/>
      <c r="EQU150" s="1647"/>
      <c r="EQV150" s="10" t="s">
        <v>462</v>
      </c>
      <c r="EQW150" s="1656" t="s">
        <v>338</v>
      </c>
      <c r="EQX150" s="1657"/>
      <c r="EQY150" s="1657"/>
      <c r="EQZ150" s="1657"/>
      <c r="ERA150" s="1658"/>
      <c r="ERC150" s="1647"/>
      <c r="ERD150" s="10" t="s">
        <v>462</v>
      </c>
      <c r="ERE150" s="1656" t="s">
        <v>338</v>
      </c>
      <c r="ERF150" s="1657"/>
      <c r="ERG150" s="1657"/>
      <c r="ERH150" s="1657"/>
      <c r="ERI150" s="1658"/>
      <c r="ERK150" s="1647"/>
      <c r="ERL150" s="10" t="s">
        <v>462</v>
      </c>
      <c r="ERM150" s="1656" t="s">
        <v>338</v>
      </c>
      <c r="ERN150" s="1657"/>
      <c r="ERO150" s="1657"/>
      <c r="ERP150" s="1657"/>
      <c r="ERQ150" s="1658"/>
      <c r="ERS150" s="1647"/>
      <c r="ERT150" s="10" t="s">
        <v>462</v>
      </c>
      <c r="ERU150" s="1656" t="s">
        <v>338</v>
      </c>
      <c r="ERV150" s="1657"/>
      <c r="ERW150" s="1657"/>
      <c r="ERX150" s="1657"/>
      <c r="ERY150" s="1658"/>
      <c r="ESA150" s="1647"/>
      <c r="ESB150" s="10" t="s">
        <v>462</v>
      </c>
      <c r="ESC150" s="1656" t="s">
        <v>338</v>
      </c>
      <c r="ESD150" s="1657"/>
      <c r="ESE150" s="1657"/>
      <c r="ESF150" s="1657"/>
      <c r="ESG150" s="1658"/>
      <c r="ESI150" s="1647"/>
      <c r="ESJ150" s="10" t="s">
        <v>462</v>
      </c>
      <c r="ESK150" s="1656" t="s">
        <v>338</v>
      </c>
      <c r="ESL150" s="1657"/>
      <c r="ESM150" s="1657"/>
      <c r="ESN150" s="1657"/>
      <c r="ESO150" s="1658"/>
      <c r="ESQ150" s="1647"/>
      <c r="ESR150" s="10" t="s">
        <v>462</v>
      </c>
      <c r="ESS150" s="1656" t="s">
        <v>338</v>
      </c>
      <c r="EST150" s="1657"/>
      <c r="ESU150" s="1657"/>
      <c r="ESV150" s="1657"/>
      <c r="ESW150" s="1658"/>
      <c r="ESY150" s="1647"/>
      <c r="ESZ150" s="10" t="s">
        <v>462</v>
      </c>
      <c r="ETA150" s="1656" t="s">
        <v>338</v>
      </c>
      <c r="ETB150" s="1657"/>
      <c r="ETC150" s="1657"/>
      <c r="ETD150" s="1657"/>
      <c r="ETE150" s="1658"/>
      <c r="ETG150" s="1647"/>
      <c r="ETH150" s="10" t="s">
        <v>462</v>
      </c>
      <c r="ETI150" s="1656" t="s">
        <v>338</v>
      </c>
      <c r="ETJ150" s="1657"/>
      <c r="ETK150" s="1657"/>
      <c r="ETL150" s="1657"/>
      <c r="ETM150" s="1658"/>
      <c r="ETO150" s="1647"/>
      <c r="ETP150" s="10" t="s">
        <v>462</v>
      </c>
      <c r="ETQ150" s="1656" t="s">
        <v>338</v>
      </c>
      <c r="ETR150" s="1657"/>
      <c r="ETS150" s="1657"/>
      <c r="ETT150" s="1657"/>
      <c r="ETU150" s="1658"/>
      <c r="ETW150" s="1647"/>
      <c r="ETX150" s="10" t="s">
        <v>462</v>
      </c>
      <c r="ETY150" s="1656" t="s">
        <v>338</v>
      </c>
      <c r="ETZ150" s="1657"/>
      <c r="EUA150" s="1657"/>
      <c r="EUB150" s="1657"/>
      <c r="EUC150" s="1658"/>
      <c r="EUE150" s="1647"/>
      <c r="EUF150" s="10" t="s">
        <v>462</v>
      </c>
      <c r="EUG150" s="1656" t="s">
        <v>338</v>
      </c>
      <c r="EUH150" s="1657"/>
      <c r="EUI150" s="1657"/>
      <c r="EUJ150" s="1657"/>
      <c r="EUK150" s="1658"/>
      <c r="EUM150" s="1647"/>
      <c r="EUN150" s="10" t="s">
        <v>462</v>
      </c>
      <c r="EUO150" s="1656" t="s">
        <v>338</v>
      </c>
      <c r="EUP150" s="1657"/>
      <c r="EUQ150" s="1657"/>
      <c r="EUR150" s="1657"/>
      <c r="EUS150" s="1658"/>
      <c r="EUU150" s="1647"/>
      <c r="EUV150" s="10" t="s">
        <v>462</v>
      </c>
      <c r="EUW150" s="1656" t="s">
        <v>338</v>
      </c>
      <c r="EUX150" s="1657"/>
      <c r="EUY150" s="1657"/>
      <c r="EUZ150" s="1657"/>
      <c r="EVA150" s="1658"/>
      <c r="EVC150" s="1647"/>
      <c r="EVD150" s="10" t="s">
        <v>462</v>
      </c>
      <c r="EVE150" s="1656" t="s">
        <v>338</v>
      </c>
      <c r="EVF150" s="1657"/>
      <c r="EVG150" s="1657"/>
      <c r="EVH150" s="1657"/>
      <c r="EVI150" s="1658"/>
      <c r="EVK150" s="1647"/>
      <c r="EVL150" s="10" t="s">
        <v>462</v>
      </c>
      <c r="EVM150" s="1656" t="s">
        <v>338</v>
      </c>
      <c r="EVN150" s="1657"/>
      <c r="EVO150" s="1657"/>
      <c r="EVP150" s="1657"/>
      <c r="EVQ150" s="1658"/>
      <c r="EVS150" s="1647"/>
      <c r="EVT150" s="10" t="s">
        <v>462</v>
      </c>
      <c r="EVU150" s="1656" t="s">
        <v>338</v>
      </c>
      <c r="EVV150" s="1657"/>
      <c r="EVW150" s="1657"/>
      <c r="EVX150" s="1657"/>
      <c r="EVY150" s="1658"/>
      <c r="EWA150" s="1647"/>
      <c r="EWB150" s="10" t="s">
        <v>462</v>
      </c>
      <c r="EWC150" s="1656" t="s">
        <v>338</v>
      </c>
      <c r="EWD150" s="1657"/>
      <c r="EWE150" s="1657"/>
      <c r="EWF150" s="1657"/>
      <c r="EWG150" s="1658"/>
      <c r="EWI150" s="1647"/>
      <c r="EWJ150" s="10" t="s">
        <v>462</v>
      </c>
      <c r="EWK150" s="1656" t="s">
        <v>338</v>
      </c>
      <c r="EWL150" s="1657"/>
      <c r="EWM150" s="1657"/>
      <c r="EWN150" s="1657"/>
      <c r="EWO150" s="1658"/>
      <c r="EWQ150" s="1647"/>
      <c r="EWR150" s="10" t="s">
        <v>462</v>
      </c>
      <c r="EWS150" s="1656" t="s">
        <v>338</v>
      </c>
      <c r="EWT150" s="1657"/>
      <c r="EWU150" s="1657"/>
      <c r="EWV150" s="1657"/>
      <c r="EWW150" s="1658"/>
      <c r="EWY150" s="1647"/>
      <c r="EWZ150" s="10" t="s">
        <v>462</v>
      </c>
      <c r="EXA150" s="1656" t="s">
        <v>338</v>
      </c>
      <c r="EXB150" s="1657"/>
      <c r="EXC150" s="1657"/>
      <c r="EXD150" s="1657"/>
      <c r="EXE150" s="1658"/>
      <c r="EXG150" s="1647"/>
      <c r="EXH150" s="10" t="s">
        <v>462</v>
      </c>
      <c r="EXI150" s="1656" t="s">
        <v>338</v>
      </c>
      <c r="EXJ150" s="1657"/>
      <c r="EXK150" s="1657"/>
      <c r="EXL150" s="1657"/>
      <c r="EXM150" s="1658"/>
      <c r="EXO150" s="1647"/>
      <c r="EXP150" s="10" t="s">
        <v>462</v>
      </c>
      <c r="EXQ150" s="1656" t="s">
        <v>338</v>
      </c>
      <c r="EXR150" s="1657"/>
      <c r="EXS150" s="1657"/>
      <c r="EXT150" s="1657"/>
      <c r="EXU150" s="1658"/>
      <c r="EXW150" s="1647"/>
      <c r="EXX150" s="10" t="s">
        <v>462</v>
      </c>
      <c r="EXY150" s="1656" t="s">
        <v>338</v>
      </c>
      <c r="EXZ150" s="1657"/>
      <c r="EYA150" s="1657"/>
      <c r="EYB150" s="1657"/>
      <c r="EYC150" s="1658"/>
      <c r="EYE150" s="1647"/>
      <c r="EYF150" s="10" t="s">
        <v>462</v>
      </c>
      <c r="EYG150" s="1656" t="s">
        <v>338</v>
      </c>
      <c r="EYH150" s="1657"/>
      <c r="EYI150" s="1657"/>
      <c r="EYJ150" s="1657"/>
      <c r="EYK150" s="1658"/>
      <c r="EYM150" s="1647"/>
      <c r="EYN150" s="10" t="s">
        <v>462</v>
      </c>
      <c r="EYO150" s="1656" t="s">
        <v>338</v>
      </c>
      <c r="EYP150" s="1657"/>
      <c r="EYQ150" s="1657"/>
      <c r="EYR150" s="1657"/>
      <c r="EYS150" s="1658"/>
      <c r="EYU150" s="1647"/>
      <c r="EYV150" s="10" t="s">
        <v>462</v>
      </c>
      <c r="EYW150" s="1656" t="s">
        <v>338</v>
      </c>
      <c r="EYX150" s="1657"/>
      <c r="EYY150" s="1657"/>
      <c r="EYZ150" s="1657"/>
      <c r="EZA150" s="1658"/>
      <c r="EZC150" s="1647"/>
      <c r="EZD150" s="10" t="s">
        <v>462</v>
      </c>
      <c r="EZE150" s="1656" t="s">
        <v>338</v>
      </c>
      <c r="EZF150" s="1657"/>
      <c r="EZG150" s="1657"/>
      <c r="EZH150" s="1657"/>
      <c r="EZI150" s="1658"/>
      <c r="EZK150" s="1647"/>
      <c r="EZL150" s="10" t="s">
        <v>462</v>
      </c>
      <c r="EZM150" s="1656" t="s">
        <v>338</v>
      </c>
      <c r="EZN150" s="1657"/>
      <c r="EZO150" s="1657"/>
      <c r="EZP150" s="1657"/>
      <c r="EZQ150" s="1658"/>
      <c r="EZS150" s="1647"/>
      <c r="EZT150" s="10" t="s">
        <v>462</v>
      </c>
      <c r="EZU150" s="1656" t="s">
        <v>338</v>
      </c>
      <c r="EZV150" s="1657"/>
      <c r="EZW150" s="1657"/>
      <c r="EZX150" s="1657"/>
      <c r="EZY150" s="1658"/>
      <c r="FAA150" s="1647"/>
      <c r="FAB150" s="10" t="s">
        <v>462</v>
      </c>
      <c r="FAC150" s="1656" t="s">
        <v>338</v>
      </c>
      <c r="FAD150" s="1657"/>
      <c r="FAE150" s="1657"/>
      <c r="FAF150" s="1657"/>
      <c r="FAG150" s="1658"/>
      <c r="FAI150" s="1647"/>
      <c r="FAJ150" s="10" t="s">
        <v>462</v>
      </c>
      <c r="FAK150" s="1656" t="s">
        <v>338</v>
      </c>
      <c r="FAL150" s="1657"/>
      <c r="FAM150" s="1657"/>
      <c r="FAN150" s="1657"/>
      <c r="FAO150" s="1658"/>
      <c r="FAQ150" s="1647"/>
      <c r="FAR150" s="10" t="s">
        <v>462</v>
      </c>
      <c r="FAS150" s="1656" t="s">
        <v>338</v>
      </c>
      <c r="FAT150" s="1657"/>
      <c r="FAU150" s="1657"/>
      <c r="FAV150" s="1657"/>
      <c r="FAW150" s="1658"/>
      <c r="FAY150" s="1647"/>
      <c r="FAZ150" s="10" t="s">
        <v>462</v>
      </c>
      <c r="FBA150" s="1656" t="s">
        <v>338</v>
      </c>
      <c r="FBB150" s="1657"/>
      <c r="FBC150" s="1657"/>
      <c r="FBD150" s="1657"/>
      <c r="FBE150" s="1658"/>
      <c r="FBG150" s="1647"/>
      <c r="FBH150" s="10" t="s">
        <v>462</v>
      </c>
      <c r="FBI150" s="1656" t="s">
        <v>338</v>
      </c>
      <c r="FBJ150" s="1657"/>
      <c r="FBK150" s="1657"/>
      <c r="FBL150" s="1657"/>
      <c r="FBM150" s="1658"/>
      <c r="FBO150" s="1647"/>
      <c r="FBP150" s="10" t="s">
        <v>462</v>
      </c>
      <c r="FBQ150" s="1656" t="s">
        <v>338</v>
      </c>
      <c r="FBR150" s="1657"/>
      <c r="FBS150" s="1657"/>
      <c r="FBT150" s="1657"/>
      <c r="FBU150" s="1658"/>
      <c r="FBW150" s="1647"/>
      <c r="FBX150" s="10" t="s">
        <v>462</v>
      </c>
      <c r="FBY150" s="1656" t="s">
        <v>338</v>
      </c>
      <c r="FBZ150" s="1657"/>
      <c r="FCA150" s="1657"/>
      <c r="FCB150" s="1657"/>
      <c r="FCC150" s="1658"/>
      <c r="FCE150" s="1647"/>
      <c r="FCF150" s="10" t="s">
        <v>462</v>
      </c>
      <c r="FCG150" s="1656" t="s">
        <v>338</v>
      </c>
      <c r="FCH150" s="1657"/>
      <c r="FCI150" s="1657"/>
      <c r="FCJ150" s="1657"/>
      <c r="FCK150" s="1658"/>
      <c r="FCM150" s="1647"/>
      <c r="FCN150" s="10" t="s">
        <v>462</v>
      </c>
      <c r="FCO150" s="1656" t="s">
        <v>338</v>
      </c>
      <c r="FCP150" s="1657"/>
      <c r="FCQ150" s="1657"/>
      <c r="FCR150" s="1657"/>
      <c r="FCS150" s="1658"/>
      <c r="FCU150" s="1647"/>
      <c r="FCV150" s="10" t="s">
        <v>462</v>
      </c>
      <c r="FCW150" s="1656" t="s">
        <v>338</v>
      </c>
      <c r="FCX150" s="1657"/>
      <c r="FCY150" s="1657"/>
      <c r="FCZ150" s="1657"/>
      <c r="FDA150" s="1658"/>
      <c r="FDC150" s="1647"/>
      <c r="FDD150" s="10" t="s">
        <v>462</v>
      </c>
      <c r="FDE150" s="1656" t="s">
        <v>338</v>
      </c>
      <c r="FDF150" s="1657"/>
      <c r="FDG150" s="1657"/>
      <c r="FDH150" s="1657"/>
      <c r="FDI150" s="1658"/>
      <c r="FDK150" s="1647"/>
      <c r="FDL150" s="10" t="s">
        <v>462</v>
      </c>
      <c r="FDM150" s="1656" t="s">
        <v>338</v>
      </c>
      <c r="FDN150" s="1657"/>
      <c r="FDO150" s="1657"/>
      <c r="FDP150" s="1657"/>
      <c r="FDQ150" s="1658"/>
      <c r="FDS150" s="1647"/>
      <c r="FDT150" s="10" t="s">
        <v>462</v>
      </c>
      <c r="FDU150" s="1656" t="s">
        <v>338</v>
      </c>
      <c r="FDV150" s="1657"/>
      <c r="FDW150" s="1657"/>
      <c r="FDX150" s="1657"/>
      <c r="FDY150" s="1658"/>
      <c r="FEA150" s="1647"/>
      <c r="FEB150" s="10" t="s">
        <v>462</v>
      </c>
      <c r="FEC150" s="1656" t="s">
        <v>338</v>
      </c>
      <c r="FED150" s="1657"/>
      <c r="FEE150" s="1657"/>
      <c r="FEF150" s="1657"/>
      <c r="FEG150" s="1658"/>
      <c r="FEI150" s="1647"/>
      <c r="FEJ150" s="10" t="s">
        <v>462</v>
      </c>
      <c r="FEK150" s="1656" t="s">
        <v>338</v>
      </c>
      <c r="FEL150" s="1657"/>
      <c r="FEM150" s="1657"/>
      <c r="FEN150" s="1657"/>
      <c r="FEO150" s="1658"/>
      <c r="FEQ150" s="1647"/>
      <c r="FER150" s="10" t="s">
        <v>462</v>
      </c>
      <c r="FES150" s="1656" t="s">
        <v>338</v>
      </c>
      <c r="FET150" s="1657"/>
      <c r="FEU150" s="1657"/>
      <c r="FEV150" s="1657"/>
      <c r="FEW150" s="1658"/>
      <c r="FEY150" s="1647"/>
      <c r="FEZ150" s="10" t="s">
        <v>462</v>
      </c>
      <c r="FFA150" s="1656" t="s">
        <v>338</v>
      </c>
      <c r="FFB150" s="1657"/>
      <c r="FFC150" s="1657"/>
      <c r="FFD150" s="1657"/>
      <c r="FFE150" s="1658"/>
      <c r="FFG150" s="1647"/>
      <c r="FFH150" s="10" t="s">
        <v>462</v>
      </c>
      <c r="FFI150" s="1656" t="s">
        <v>338</v>
      </c>
      <c r="FFJ150" s="1657"/>
      <c r="FFK150" s="1657"/>
      <c r="FFL150" s="1657"/>
      <c r="FFM150" s="1658"/>
      <c r="FFO150" s="1647"/>
      <c r="FFP150" s="10" t="s">
        <v>462</v>
      </c>
      <c r="FFQ150" s="1656" t="s">
        <v>338</v>
      </c>
      <c r="FFR150" s="1657"/>
      <c r="FFS150" s="1657"/>
      <c r="FFT150" s="1657"/>
      <c r="FFU150" s="1658"/>
      <c r="FFW150" s="1647"/>
      <c r="FFX150" s="10" t="s">
        <v>462</v>
      </c>
      <c r="FFY150" s="1656" t="s">
        <v>338</v>
      </c>
      <c r="FFZ150" s="1657"/>
      <c r="FGA150" s="1657"/>
      <c r="FGB150" s="1657"/>
      <c r="FGC150" s="1658"/>
      <c r="FGE150" s="1647"/>
      <c r="FGF150" s="10" t="s">
        <v>462</v>
      </c>
      <c r="FGG150" s="1656" t="s">
        <v>338</v>
      </c>
      <c r="FGH150" s="1657"/>
      <c r="FGI150" s="1657"/>
      <c r="FGJ150" s="1657"/>
      <c r="FGK150" s="1658"/>
      <c r="FGM150" s="1647"/>
      <c r="FGN150" s="10" t="s">
        <v>462</v>
      </c>
      <c r="FGO150" s="1656" t="s">
        <v>338</v>
      </c>
      <c r="FGP150" s="1657"/>
      <c r="FGQ150" s="1657"/>
      <c r="FGR150" s="1657"/>
      <c r="FGS150" s="1658"/>
      <c r="FGU150" s="1647"/>
      <c r="FGV150" s="10" t="s">
        <v>462</v>
      </c>
      <c r="FGW150" s="1656" t="s">
        <v>338</v>
      </c>
      <c r="FGX150" s="1657"/>
      <c r="FGY150" s="1657"/>
      <c r="FGZ150" s="1657"/>
      <c r="FHA150" s="1658"/>
      <c r="FHC150" s="1647"/>
      <c r="FHD150" s="10" t="s">
        <v>462</v>
      </c>
      <c r="FHE150" s="1656" t="s">
        <v>338</v>
      </c>
      <c r="FHF150" s="1657"/>
      <c r="FHG150" s="1657"/>
      <c r="FHH150" s="1657"/>
      <c r="FHI150" s="1658"/>
      <c r="FHK150" s="1647"/>
      <c r="FHL150" s="10" t="s">
        <v>462</v>
      </c>
      <c r="FHM150" s="1656" t="s">
        <v>338</v>
      </c>
      <c r="FHN150" s="1657"/>
      <c r="FHO150" s="1657"/>
      <c r="FHP150" s="1657"/>
      <c r="FHQ150" s="1658"/>
      <c r="FHS150" s="1647"/>
      <c r="FHT150" s="10" t="s">
        <v>462</v>
      </c>
      <c r="FHU150" s="1656" t="s">
        <v>338</v>
      </c>
      <c r="FHV150" s="1657"/>
      <c r="FHW150" s="1657"/>
      <c r="FHX150" s="1657"/>
      <c r="FHY150" s="1658"/>
      <c r="FIA150" s="1647"/>
      <c r="FIB150" s="10" t="s">
        <v>462</v>
      </c>
      <c r="FIC150" s="1656" t="s">
        <v>338</v>
      </c>
      <c r="FID150" s="1657"/>
      <c r="FIE150" s="1657"/>
      <c r="FIF150" s="1657"/>
      <c r="FIG150" s="1658"/>
      <c r="FII150" s="1647"/>
      <c r="FIJ150" s="10" t="s">
        <v>462</v>
      </c>
      <c r="FIK150" s="1656" t="s">
        <v>338</v>
      </c>
      <c r="FIL150" s="1657"/>
      <c r="FIM150" s="1657"/>
      <c r="FIN150" s="1657"/>
      <c r="FIO150" s="1658"/>
      <c r="FIQ150" s="1647"/>
      <c r="FIR150" s="10" t="s">
        <v>462</v>
      </c>
      <c r="FIS150" s="1656" t="s">
        <v>338</v>
      </c>
      <c r="FIT150" s="1657"/>
      <c r="FIU150" s="1657"/>
      <c r="FIV150" s="1657"/>
      <c r="FIW150" s="1658"/>
      <c r="FIY150" s="1647"/>
      <c r="FIZ150" s="10" t="s">
        <v>462</v>
      </c>
      <c r="FJA150" s="1656" t="s">
        <v>338</v>
      </c>
      <c r="FJB150" s="1657"/>
      <c r="FJC150" s="1657"/>
      <c r="FJD150" s="1657"/>
      <c r="FJE150" s="1658"/>
      <c r="FJG150" s="1647"/>
      <c r="FJH150" s="10" t="s">
        <v>462</v>
      </c>
      <c r="FJI150" s="1656" t="s">
        <v>338</v>
      </c>
      <c r="FJJ150" s="1657"/>
      <c r="FJK150" s="1657"/>
      <c r="FJL150" s="1657"/>
      <c r="FJM150" s="1658"/>
      <c r="FJO150" s="1647"/>
      <c r="FJP150" s="10" t="s">
        <v>462</v>
      </c>
      <c r="FJQ150" s="1656" t="s">
        <v>338</v>
      </c>
      <c r="FJR150" s="1657"/>
      <c r="FJS150" s="1657"/>
      <c r="FJT150" s="1657"/>
      <c r="FJU150" s="1658"/>
      <c r="FJW150" s="1647"/>
      <c r="FJX150" s="10" t="s">
        <v>462</v>
      </c>
      <c r="FJY150" s="1656" t="s">
        <v>338</v>
      </c>
      <c r="FJZ150" s="1657"/>
      <c r="FKA150" s="1657"/>
      <c r="FKB150" s="1657"/>
      <c r="FKC150" s="1658"/>
      <c r="FKE150" s="1647"/>
      <c r="FKF150" s="10" t="s">
        <v>462</v>
      </c>
      <c r="FKG150" s="1656" t="s">
        <v>338</v>
      </c>
      <c r="FKH150" s="1657"/>
      <c r="FKI150" s="1657"/>
      <c r="FKJ150" s="1657"/>
      <c r="FKK150" s="1658"/>
      <c r="FKM150" s="1647"/>
      <c r="FKN150" s="10" t="s">
        <v>462</v>
      </c>
      <c r="FKO150" s="1656" t="s">
        <v>338</v>
      </c>
      <c r="FKP150" s="1657"/>
      <c r="FKQ150" s="1657"/>
      <c r="FKR150" s="1657"/>
      <c r="FKS150" s="1658"/>
      <c r="FKU150" s="1647"/>
      <c r="FKV150" s="10" t="s">
        <v>462</v>
      </c>
      <c r="FKW150" s="1656" t="s">
        <v>338</v>
      </c>
      <c r="FKX150" s="1657"/>
      <c r="FKY150" s="1657"/>
      <c r="FKZ150" s="1657"/>
      <c r="FLA150" s="1658"/>
      <c r="FLC150" s="1647"/>
      <c r="FLD150" s="10" t="s">
        <v>462</v>
      </c>
      <c r="FLE150" s="1656" t="s">
        <v>338</v>
      </c>
      <c r="FLF150" s="1657"/>
      <c r="FLG150" s="1657"/>
      <c r="FLH150" s="1657"/>
      <c r="FLI150" s="1658"/>
      <c r="FLK150" s="1647"/>
      <c r="FLL150" s="10" t="s">
        <v>462</v>
      </c>
      <c r="FLM150" s="1656" t="s">
        <v>338</v>
      </c>
      <c r="FLN150" s="1657"/>
      <c r="FLO150" s="1657"/>
      <c r="FLP150" s="1657"/>
      <c r="FLQ150" s="1658"/>
      <c r="FLS150" s="1647"/>
      <c r="FLT150" s="10" t="s">
        <v>462</v>
      </c>
      <c r="FLU150" s="1656" t="s">
        <v>338</v>
      </c>
      <c r="FLV150" s="1657"/>
      <c r="FLW150" s="1657"/>
      <c r="FLX150" s="1657"/>
      <c r="FLY150" s="1658"/>
      <c r="FMA150" s="1647"/>
      <c r="FMB150" s="10" t="s">
        <v>462</v>
      </c>
      <c r="FMC150" s="1656" t="s">
        <v>338</v>
      </c>
      <c r="FMD150" s="1657"/>
      <c r="FME150" s="1657"/>
      <c r="FMF150" s="1657"/>
      <c r="FMG150" s="1658"/>
      <c r="FMI150" s="1647"/>
      <c r="FMJ150" s="10" t="s">
        <v>462</v>
      </c>
      <c r="FMK150" s="1656" t="s">
        <v>338</v>
      </c>
      <c r="FML150" s="1657"/>
      <c r="FMM150" s="1657"/>
      <c r="FMN150" s="1657"/>
      <c r="FMO150" s="1658"/>
      <c r="FMQ150" s="1647"/>
      <c r="FMR150" s="10" t="s">
        <v>462</v>
      </c>
      <c r="FMS150" s="1656" t="s">
        <v>338</v>
      </c>
      <c r="FMT150" s="1657"/>
      <c r="FMU150" s="1657"/>
      <c r="FMV150" s="1657"/>
      <c r="FMW150" s="1658"/>
      <c r="FMY150" s="1647"/>
      <c r="FMZ150" s="10" t="s">
        <v>462</v>
      </c>
      <c r="FNA150" s="1656" t="s">
        <v>338</v>
      </c>
      <c r="FNB150" s="1657"/>
      <c r="FNC150" s="1657"/>
      <c r="FND150" s="1657"/>
      <c r="FNE150" s="1658"/>
      <c r="FNG150" s="1647"/>
      <c r="FNH150" s="10" t="s">
        <v>462</v>
      </c>
      <c r="FNI150" s="1656" t="s">
        <v>338</v>
      </c>
      <c r="FNJ150" s="1657"/>
      <c r="FNK150" s="1657"/>
      <c r="FNL150" s="1657"/>
      <c r="FNM150" s="1658"/>
      <c r="FNO150" s="1647"/>
      <c r="FNP150" s="10" t="s">
        <v>462</v>
      </c>
      <c r="FNQ150" s="1656" t="s">
        <v>338</v>
      </c>
      <c r="FNR150" s="1657"/>
      <c r="FNS150" s="1657"/>
      <c r="FNT150" s="1657"/>
      <c r="FNU150" s="1658"/>
      <c r="FNW150" s="1647"/>
      <c r="FNX150" s="10" t="s">
        <v>462</v>
      </c>
      <c r="FNY150" s="1656" t="s">
        <v>338</v>
      </c>
      <c r="FNZ150" s="1657"/>
      <c r="FOA150" s="1657"/>
      <c r="FOB150" s="1657"/>
      <c r="FOC150" s="1658"/>
      <c r="FOE150" s="1647"/>
      <c r="FOF150" s="10" t="s">
        <v>462</v>
      </c>
      <c r="FOG150" s="1656" t="s">
        <v>338</v>
      </c>
      <c r="FOH150" s="1657"/>
      <c r="FOI150" s="1657"/>
      <c r="FOJ150" s="1657"/>
      <c r="FOK150" s="1658"/>
      <c r="FOM150" s="1647"/>
      <c r="FON150" s="10" t="s">
        <v>462</v>
      </c>
      <c r="FOO150" s="1656" t="s">
        <v>338</v>
      </c>
      <c r="FOP150" s="1657"/>
      <c r="FOQ150" s="1657"/>
      <c r="FOR150" s="1657"/>
      <c r="FOS150" s="1658"/>
      <c r="FOU150" s="1647"/>
      <c r="FOV150" s="10" t="s">
        <v>462</v>
      </c>
      <c r="FOW150" s="1656" t="s">
        <v>338</v>
      </c>
      <c r="FOX150" s="1657"/>
      <c r="FOY150" s="1657"/>
      <c r="FOZ150" s="1657"/>
      <c r="FPA150" s="1658"/>
      <c r="FPC150" s="1647"/>
      <c r="FPD150" s="10" t="s">
        <v>462</v>
      </c>
      <c r="FPE150" s="1656" t="s">
        <v>338</v>
      </c>
      <c r="FPF150" s="1657"/>
      <c r="FPG150" s="1657"/>
      <c r="FPH150" s="1657"/>
      <c r="FPI150" s="1658"/>
      <c r="FPK150" s="1647"/>
      <c r="FPL150" s="10" t="s">
        <v>462</v>
      </c>
      <c r="FPM150" s="1656" t="s">
        <v>338</v>
      </c>
      <c r="FPN150" s="1657"/>
      <c r="FPO150" s="1657"/>
      <c r="FPP150" s="1657"/>
      <c r="FPQ150" s="1658"/>
      <c r="FPS150" s="1647"/>
      <c r="FPT150" s="10" t="s">
        <v>462</v>
      </c>
      <c r="FPU150" s="1656" t="s">
        <v>338</v>
      </c>
      <c r="FPV150" s="1657"/>
      <c r="FPW150" s="1657"/>
      <c r="FPX150" s="1657"/>
      <c r="FPY150" s="1658"/>
      <c r="FQA150" s="1647"/>
      <c r="FQB150" s="10" t="s">
        <v>462</v>
      </c>
      <c r="FQC150" s="1656" t="s">
        <v>338</v>
      </c>
      <c r="FQD150" s="1657"/>
      <c r="FQE150" s="1657"/>
      <c r="FQF150" s="1657"/>
      <c r="FQG150" s="1658"/>
      <c r="FQI150" s="1647"/>
      <c r="FQJ150" s="10" t="s">
        <v>462</v>
      </c>
      <c r="FQK150" s="1656" t="s">
        <v>338</v>
      </c>
      <c r="FQL150" s="1657"/>
      <c r="FQM150" s="1657"/>
      <c r="FQN150" s="1657"/>
      <c r="FQO150" s="1658"/>
      <c r="FQQ150" s="1647"/>
      <c r="FQR150" s="10" t="s">
        <v>462</v>
      </c>
      <c r="FQS150" s="1656" t="s">
        <v>338</v>
      </c>
      <c r="FQT150" s="1657"/>
      <c r="FQU150" s="1657"/>
      <c r="FQV150" s="1657"/>
      <c r="FQW150" s="1658"/>
      <c r="FQY150" s="1647"/>
      <c r="FQZ150" s="10" t="s">
        <v>462</v>
      </c>
      <c r="FRA150" s="1656" t="s">
        <v>338</v>
      </c>
      <c r="FRB150" s="1657"/>
      <c r="FRC150" s="1657"/>
      <c r="FRD150" s="1657"/>
      <c r="FRE150" s="1658"/>
      <c r="FRG150" s="1647"/>
      <c r="FRH150" s="10" t="s">
        <v>462</v>
      </c>
      <c r="FRI150" s="1656" t="s">
        <v>338</v>
      </c>
      <c r="FRJ150" s="1657"/>
      <c r="FRK150" s="1657"/>
      <c r="FRL150" s="1657"/>
      <c r="FRM150" s="1658"/>
      <c r="FRO150" s="1647"/>
      <c r="FRP150" s="10" t="s">
        <v>462</v>
      </c>
      <c r="FRQ150" s="1656" t="s">
        <v>338</v>
      </c>
      <c r="FRR150" s="1657"/>
      <c r="FRS150" s="1657"/>
      <c r="FRT150" s="1657"/>
      <c r="FRU150" s="1658"/>
      <c r="FRW150" s="1647"/>
      <c r="FRX150" s="10" t="s">
        <v>462</v>
      </c>
      <c r="FRY150" s="1656" t="s">
        <v>338</v>
      </c>
      <c r="FRZ150" s="1657"/>
      <c r="FSA150" s="1657"/>
      <c r="FSB150" s="1657"/>
      <c r="FSC150" s="1658"/>
      <c r="FSE150" s="1647"/>
      <c r="FSF150" s="10" t="s">
        <v>462</v>
      </c>
      <c r="FSG150" s="1656" t="s">
        <v>338</v>
      </c>
      <c r="FSH150" s="1657"/>
      <c r="FSI150" s="1657"/>
      <c r="FSJ150" s="1657"/>
      <c r="FSK150" s="1658"/>
      <c r="FSM150" s="1647"/>
      <c r="FSN150" s="10" t="s">
        <v>462</v>
      </c>
      <c r="FSO150" s="1656" t="s">
        <v>338</v>
      </c>
      <c r="FSP150" s="1657"/>
      <c r="FSQ150" s="1657"/>
      <c r="FSR150" s="1657"/>
      <c r="FSS150" s="1658"/>
      <c r="FSU150" s="1647"/>
      <c r="FSV150" s="10" t="s">
        <v>462</v>
      </c>
      <c r="FSW150" s="1656" t="s">
        <v>338</v>
      </c>
      <c r="FSX150" s="1657"/>
      <c r="FSY150" s="1657"/>
      <c r="FSZ150" s="1657"/>
      <c r="FTA150" s="1658"/>
      <c r="FTC150" s="1647"/>
      <c r="FTD150" s="10" t="s">
        <v>462</v>
      </c>
      <c r="FTE150" s="1656" t="s">
        <v>338</v>
      </c>
      <c r="FTF150" s="1657"/>
      <c r="FTG150" s="1657"/>
      <c r="FTH150" s="1657"/>
      <c r="FTI150" s="1658"/>
      <c r="FTK150" s="1647"/>
      <c r="FTL150" s="10" t="s">
        <v>462</v>
      </c>
      <c r="FTM150" s="1656" t="s">
        <v>338</v>
      </c>
      <c r="FTN150" s="1657"/>
      <c r="FTO150" s="1657"/>
      <c r="FTP150" s="1657"/>
      <c r="FTQ150" s="1658"/>
      <c r="FTS150" s="1647"/>
      <c r="FTT150" s="10" t="s">
        <v>462</v>
      </c>
      <c r="FTU150" s="1656" t="s">
        <v>338</v>
      </c>
      <c r="FTV150" s="1657"/>
      <c r="FTW150" s="1657"/>
      <c r="FTX150" s="1657"/>
      <c r="FTY150" s="1658"/>
      <c r="FUA150" s="1647"/>
      <c r="FUB150" s="10" t="s">
        <v>462</v>
      </c>
      <c r="FUC150" s="1656" t="s">
        <v>338</v>
      </c>
      <c r="FUD150" s="1657"/>
      <c r="FUE150" s="1657"/>
      <c r="FUF150" s="1657"/>
      <c r="FUG150" s="1658"/>
      <c r="FUI150" s="1647"/>
      <c r="FUJ150" s="10" t="s">
        <v>462</v>
      </c>
      <c r="FUK150" s="1656" t="s">
        <v>338</v>
      </c>
      <c r="FUL150" s="1657"/>
      <c r="FUM150" s="1657"/>
      <c r="FUN150" s="1657"/>
      <c r="FUO150" s="1658"/>
      <c r="FUQ150" s="1647"/>
      <c r="FUR150" s="10" t="s">
        <v>462</v>
      </c>
      <c r="FUS150" s="1656" t="s">
        <v>338</v>
      </c>
      <c r="FUT150" s="1657"/>
      <c r="FUU150" s="1657"/>
      <c r="FUV150" s="1657"/>
      <c r="FUW150" s="1658"/>
      <c r="FUY150" s="1647"/>
      <c r="FUZ150" s="10" t="s">
        <v>462</v>
      </c>
      <c r="FVA150" s="1656" t="s">
        <v>338</v>
      </c>
      <c r="FVB150" s="1657"/>
      <c r="FVC150" s="1657"/>
      <c r="FVD150" s="1657"/>
      <c r="FVE150" s="1658"/>
      <c r="FVG150" s="1647"/>
      <c r="FVH150" s="10" t="s">
        <v>462</v>
      </c>
      <c r="FVI150" s="1656" t="s">
        <v>338</v>
      </c>
      <c r="FVJ150" s="1657"/>
      <c r="FVK150" s="1657"/>
      <c r="FVL150" s="1657"/>
      <c r="FVM150" s="1658"/>
      <c r="FVO150" s="1647"/>
      <c r="FVP150" s="10" t="s">
        <v>462</v>
      </c>
      <c r="FVQ150" s="1656" t="s">
        <v>338</v>
      </c>
      <c r="FVR150" s="1657"/>
      <c r="FVS150" s="1657"/>
      <c r="FVT150" s="1657"/>
      <c r="FVU150" s="1658"/>
      <c r="FVW150" s="1647"/>
      <c r="FVX150" s="10" t="s">
        <v>462</v>
      </c>
      <c r="FVY150" s="1656" t="s">
        <v>338</v>
      </c>
      <c r="FVZ150" s="1657"/>
      <c r="FWA150" s="1657"/>
      <c r="FWB150" s="1657"/>
      <c r="FWC150" s="1658"/>
      <c r="FWE150" s="1647"/>
      <c r="FWF150" s="10" t="s">
        <v>462</v>
      </c>
      <c r="FWG150" s="1656" t="s">
        <v>338</v>
      </c>
      <c r="FWH150" s="1657"/>
      <c r="FWI150" s="1657"/>
      <c r="FWJ150" s="1657"/>
      <c r="FWK150" s="1658"/>
      <c r="FWM150" s="1647"/>
      <c r="FWN150" s="10" t="s">
        <v>462</v>
      </c>
      <c r="FWO150" s="1656" t="s">
        <v>338</v>
      </c>
      <c r="FWP150" s="1657"/>
      <c r="FWQ150" s="1657"/>
      <c r="FWR150" s="1657"/>
      <c r="FWS150" s="1658"/>
      <c r="FWU150" s="1647"/>
      <c r="FWV150" s="10" t="s">
        <v>462</v>
      </c>
      <c r="FWW150" s="1656" t="s">
        <v>338</v>
      </c>
      <c r="FWX150" s="1657"/>
      <c r="FWY150" s="1657"/>
      <c r="FWZ150" s="1657"/>
      <c r="FXA150" s="1658"/>
      <c r="FXC150" s="1647"/>
      <c r="FXD150" s="10" t="s">
        <v>462</v>
      </c>
      <c r="FXE150" s="1656" t="s">
        <v>338</v>
      </c>
      <c r="FXF150" s="1657"/>
      <c r="FXG150" s="1657"/>
      <c r="FXH150" s="1657"/>
      <c r="FXI150" s="1658"/>
      <c r="FXK150" s="1647"/>
      <c r="FXL150" s="10" t="s">
        <v>462</v>
      </c>
      <c r="FXM150" s="1656" t="s">
        <v>338</v>
      </c>
      <c r="FXN150" s="1657"/>
      <c r="FXO150" s="1657"/>
      <c r="FXP150" s="1657"/>
      <c r="FXQ150" s="1658"/>
      <c r="FXS150" s="1647"/>
      <c r="FXT150" s="10" t="s">
        <v>462</v>
      </c>
      <c r="FXU150" s="1656" t="s">
        <v>338</v>
      </c>
      <c r="FXV150" s="1657"/>
      <c r="FXW150" s="1657"/>
      <c r="FXX150" s="1657"/>
      <c r="FXY150" s="1658"/>
      <c r="FYA150" s="1647"/>
      <c r="FYB150" s="10" t="s">
        <v>462</v>
      </c>
      <c r="FYC150" s="1656" t="s">
        <v>338</v>
      </c>
      <c r="FYD150" s="1657"/>
      <c r="FYE150" s="1657"/>
      <c r="FYF150" s="1657"/>
      <c r="FYG150" s="1658"/>
      <c r="FYI150" s="1647"/>
      <c r="FYJ150" s="10" t="s">
        <v>462</v>
      </c>
      <c r="FYK150" s="1656" t="s">
        <v>338</v>
      </c>
      <c r="FYL150" s="1657"/>
      <c r="FYM150" s="1657"/>
      <c r="FYN150" s="1657"/>
      <c r="FYO150" s="1658"/>
      <c r="FYQ150" s="1647"/>
      <c r="FYR150" s="10" t="s">
        <v>462</v>
      </c>
      <c r="FYS150" s="1656" t="s">
        <v>338</v>
      </c>
      <c r="FYT150" s="1657"/>
      <c r="FYU150" s="1657"/>
      <c r="FYV150" s="1657"/>
      <c r="FYW150" s="1658"/>
      <c r="FYY150" s="1647"/>
      <c r="FYZ150" s="10" t="s">
        <v>462</v>
      </c>
      <c r="FZA150" s="1656" t="s">
        <v>338</v>
      </c>
      <c r="FZB150" s="1657"/>
      <c r="FZC150" s="1657"/>
      <c r="FZD150" s="1657"/>
      <c r="FZE150" s="1658"/>
      <c r="FZG150" s="1647"/>
      <c r="FZH150" s="10" t="s">
        <v>462</v>
      </c>
      <c r="FZI150" s="1656" t="s">
        <v>338</v>
      </c>
      <c r="FZJ150" s="1657"/>
      <c r="FZK150" s="1657"/>
      <c r="FZL150" s="1657"/>
      <c r="FZM150" s="1658"/>
      <c r="FZO150" s="1647"/>
      <c r="FZP150" s="10" t="s">
        <v>462</v>
      </c>
      <c r="FZQ150" s="1656" t="s">
        <v>338</v>
      </c>
      <c r="FZR150" s="1657"/>
      <c r="FZS150" s="1657"/>
      <c r="FZT150" s="1657"/>
      <c r="FZU150" s="1658"/>
      <c r="FZW150" s="1647"/>
      <c r="FZX150" s="10" t="s">
        <v>462</v>
      </c>
      <c r="FZY150" s="1656" t="s">
        <v>338</v>
      </c>
      <c r="FZZ150" s="1657"/>
      <c r="GAA150" s="1657"/>
      <c r="GAB150" s="1657"/>
      <c r="GAC150" s="1658"/>
      <c r="GAE150" s="1647"/>
      <c r="GAF150" s="10" t="s">
        <v>462</v>
      </c>
      <c r="GAG150" s="1656" t="s">
        <v>338</v>
      </c>
      <c r="GAH150" s="1657"/>
      <c r="GAI150" s="1657"/>
      <c r="GAJ150" s="1657"/>
      <c r="GAK150" s="1658"/>
      <c r="GAM150" s="1647"/>
      <c r="GAN150" s="10" t="s">
        <v>462</v>
      </c>
      <c r="GAO150" s="1656" t="s">
        <v>338</v>
      </c>
      <c r="GAP150" s="1657"/>
      <c r="GAQ150" s="1657"/>
      <c r="GAR150" s="1657"/>
      <c r="GAS150" s="1658"/>
      <c r="GAU150" s="1647"/>
      <c r="GAV150" s="10" t="s">
        <v>462</v>
      </c>
      <c r="GAW150" s="1656" t="s">
        <v>338</v>
      </c>
      <c r="GAX150" s="1657"/>
      <c r="GAY150" s="1657"/>
      <c r="GAZ150" s="1657"/>
      <c r="GBA150" s="1658"/>
      <c r="GBC150" s="1647"/>
      <c r="GBD150" s="10" t="s">
        <v>462</v>
      </c>
      <c r="GBE150" s="1656" t="s">
        <v>338</v>
      </c>
      <c r="GBF150" s="1657"/>
      <c r="GBG150" s="1657"/>
      <c r="GBH150" s="1657"/>
      <c r="GBI150" s="1658"/>
      <c r="GBK150" s="1647"/>
      <c r="GBL150" s="10" t="s">
        <v>462</v>
      </c>
      <c r="GBM150" s="1656" t="s">
        <v>338</v>
      </c>
      <c r="GBN150" s="1657"/>
      <c r="GBO150" s="1657"/>
      <c r="GBP150" s="1657"/>
      <c r="GBQ150" s="1658"/>
      <c r="GBS150" s="1647"/>
      <c r="GBT150" s="10" t="s">
        <v>462</v>
      </c>
      <c r="GBU150" s="1656" t="s">
        <v>338</v>
      </c>
      <c r="GBV150" s="1657"/>
      <c r="GBW150" s="1657"/>
      <c r="GBX150" s="1657"/>
      <c r="GBY150" s="1658"/>
      <c r="GCA150" s="1647"/>
      <c r="GCB150" s="10" t="s">
        <v>462</v>
      </c>
      <c r="GCC150" s="1656" t="s">
        <v>338</v>
      </c>
      <c r="GCD150" s="1657"/>
      <c r="GCE150" s="1657"/>
      <c r="GCF150" s="1657"/>
      <c r="GCG150" s="1658"/>
      <c r="GCI150" s="1647"/>
      <c r="GCJ150" s="10" t="s">
        <v>462</v>
      </c>
      <c r="GCK150" s="1656" t="s">
        <v>338</v>
      </c>
      <c r="GCL150" s="1657"/>
      <c r="GCM150" s="1657"/>
      <c r="GCN150" s="1657"/>
      <c r="GCO150" s="1658"/>
      <c r="GCQ150" s="1647"/>
      <c r="GCR150" s="10" t="s">
        <v>462</v>
      </c>
      <c r="GCS150" s="1656" t="s">
        <v>338</v>
      </c>
      <c r="GCT150" s="1657"/>
      <c r="GCU150" s="1657"/>
      <c r="GCV150" s="1657"/>
      <c r="GCW150" s="1658"/>
      <c r="GCY150" s="1647"/>
      <c r="GCZ150" s="10" t="s">
        <v>462</v>
      </c>
      <c r="GDA150" s="1656" t="s">
        <v>338</v>
      </c>
      <c r="GDB150" s="1657"/>
      <c r="GDC150" s="1657"/>
      <c r="GDD150" s="1657"/>
      <c r="GDE150" s="1658"/>
      <c r="GDG150" s="1647"/>
      <c r="GDH150" s="10" t="s">
        <v>462</v>
      </c>
      <c r="GDI150" s="1656" t="s">
        <v>338</v>
      </c>
      <c r="GDJ150" s="1657"/>
      <c r="GDK150" s="1657"/>
      <c r="GDL150" s="1657"/>
      <c r="GDM150" s="1658"/>
      <c r="GDO150" s="1647"/>
      <c r="GDP150" s="10" t="s">
        <v>462</v>
      </c>
      <c r="GDQ150" s="1656" t="s">
        <v>338</v>
      </c>
      <c r="GDR150" s="1657"/>
      <c r="GDS150" s="1657"/>
      <c r="GDT150" s="1657"/>
      <c r="GDU150" s="1658"/>
      <c r="GDW150" s="1647"/>
      <c r="GDX150" s="10" t="s">
        <v>462</v>
      </c>
      <c r="GDY150" s="1656" t="s">
        <v>338</v>
      </c>
      <c r="GDZ150" s="1657"/>
      <c r="GEA150" s="1657"/>
      <c r="GEB150" s="1657"/>
      <c r="GEC150" s="1658"/>
      <c r="GEE150" s="1647"/>
      <c r="GEF150" s="10" t="s">
        <v>462</v>
      </c>
      <c r="GEG150" s="1656" t="s">
        <v>338</v>
      </c>
      <c r="GEH150" s="1657"/>
      <c r="GEI150" s="1657"/>
      <c r="GEJ150" s="1657"/>
      <c r="GEK150" s="1658"/>
      <c r="GEM150" s="1647"/>
      <c r="GEN150" s="10" t="s">
        <v>462</v>
      </c>
      <c r="GEO150" s="1656" t="s">
        <v>338</v>
      </c>
      <c r="GEP150" s="1657"/>
      <c r="GEQ150" s="1657"/>
      <c r="GER150" s="1657"/>
      <c r="GES150" s="1658"/>
      <c r="GEU150" s="1647"/>
      <c r="GEV150" s="10" t="s">
        <v>462</v>
      </c>
      <c r="GEW150" s="1656" t="s">
        <v>338</v>
      </c>
      <c r="GEX150" s="1657"/>
      <c r="GEY150" s="1657"/>
      <c r="GEZ150" s="1657"/>
      <c r="GFA150" s="1658"/>
      <c r="GFC150" s="1647"/>
      <c r="GFD150" s="10" t="s">
        <v>462</v>
      </c>
      <c r="GFE150" s="1656" t="s">
        <v>338</v>
      </c>
      <c r="GFF150" s="1657"/>
      <c r="GFG150" s="1657"/>
      <c r="GFH150" s="1657"/>
      <c r="GFI150" s="1658"/>
      <c r="GFK150" s="1647"/>
      <c r="GFL150" s="10" t="s">
        <v>462</v>
      </c>
      <c r="GFM150" s="1656" t="s">
        <v>338</v>
      </c>
      <c r="GFN150" s="1657"/>
      <c r="GFO150" s="1657"/>
      <c r="GFP150" s="1657"/>
      <c r="GFQ150" s="1658"/>
      <c r="GFS150" s="1647"/>
      <c r="GFT150" s="10" t="s">
        <v>462</v>
      </c>
      <c r="GFU150" s="1656" t="s">
        <v>338</v>
      </c>
      <c r="GFV150" s="1657"/>
      <c r="GFW150" s="1657"/>
      <c r="GFX150" s="1657"/>
      <c r="GFY150" s="1658"/>
      <c r="GGA150" s="1647"/>
      <c r="GGB150" s="10" t="s">
        <v>462</v>
      </c>
      <c r="GGC150" s="1656" t="s">
        <v>338</v>
      </c>
      <c r="GGD150" s="1657"/>
      <c r="GGE150" s="1657"/>
      <c r="GGF150" s="1657"/>
      <c r="GGG150" s="1658"/>
      <c r="GGI150" s="1647"/>
      <c r="GGJ150" s="10" t="s">
        <v>462</v>
      </c>
      <c r="GGK150" s="1656" t="s">
        <v>338</v>
      </c>
      <c r="GGL150" s="1657"/>
      <c r="GGM150" s="1657"/>
      <c r="GGN150" s="1657"/>
      <c r="GGO150" s="1658"/>
      <c r="GGQ150" s="1647"/>
      <c r="GGR150" s="10" t="s">
        <v>462</v>
      </c>
      <c r="GGS150" s="1656" t="s">
        <v>338</v>
      </c>
      <c r="GGT150" s="1657"/>
      <c r="GGU150" s="1657"/>
      <c r="GGV150" s="1657"/>
      <c r="GGW150" s="1658"/>
      <c r="GGY150" s="1647"/>
      <c r="GGZ150" s="10" t="s">
        <v>462</v>
      </c>
      <c r="GHA150" s="1656" t="s">
        <v>338</v>
      </c>
      <c r="GHB150" s="1657"/>
      <c r="GHC150" s="1657"/>
      <c r="GHD150" s="1657"/>
      <c r="GHE150" s="1658"/>
      <c r="GHG150" s="1647"/>
      <c r="GHH150" s="10" t="s">
        <v>462</v>
      </c>
      <c r="GHI150" s="1656" t="s">
        <v>338</v>
      </c>
      <c r="GHJ150" s="1657"/>
      <c r="GHK150" s="1657"/>
      <c r="GHL150" s="1657"/>
      <c r="GHM150" s="1658"/>
      <c r="GHO150" s="1647"/>
      <c r="GHP150" s="10" t="s">
        <v>462</v>
      </c>
      <c r="GHQ150" s="1656" t="s">
        <v>338</v>
      </c>
      <c r="GHR150" s="1657"/>
      <c r="GHS150" s="1657"/>
      <c r="GHT150" s="1657"/>
      <c r="GHU150" s="1658"/>
      <c r="GHW150" s="1647"/>
      <c r="GHX150" s="10" t="s">
        <v>462</v>
      </c>
      <c r="GHY150" s="1656" t="s">
        <v>338</v>
      </c>
      <c r="GHZ150" s="1657"/>
      <c r="GIA150" s="1657"/>
      <c r="GIB150" s="1657"/>
      <c r="GIC150" s="1658"/>
      <c r="GIE150" s="1647"/>
      <c r="GIF150" s="10" t="s">
        <v>462</v>
      </c>
      <c r="GIG150" s="1656" t="s">
        <v>338</v>
      </c>
      <c r="GIH150" s="1657"/>
      <c r="GII150" s="1657"/>
      <c r="GIJ150" s="1657"/>
      <c r="GIK150" s="1658"/>
      <c r="GIM150" s="1647"/>
      <c r="GIN150" s="10" t="s">
        <v>462</v>
      </c>
      <c r="GIO150" s="1656" t="s">
        <v>338</v>
      </c>
      <c r="GIP150" s="1657"/>
      <c r="GIQ150" s="1657"/>
      <c r="GIR150" s="1657"/>
      <c r="GIS150" s="1658"/>
      <c r="GIU150" s="1647"/>
      <c r="GIV150" s="10" t="s">
        <v>462</v>
      </c>
      <c r="GIW150" s="1656" t="s">
        <v>338</v>
      </c>
      <c r="GIX150" s="1657"/>
      <c r="GIY150" s="1657"/>
      <c r="GIZ150" s="1657"/>
      <c r="GJA150" s="1658"/>
      <c r="GJC150" s="1647"/>
      <c r="GJD150" s="10" t="s">
        <v>462</v>
      </c>
      <c r="GJE150" s="1656" t="s">
        <v>338</v>
      </c>
      <c r="GJF150" s="1657"/>
      <c r="GJG150" s="1657"/>
      <c r="GJH150" s="1657"/>
      <c r="GJI150" s="1658"/>
      <c r="GJK150" s="1647"/>
      <c r="GJL150" s="10" t="s">
        <v>462</v>
      </c>
      <c r="GJM150" s="1656" t="s">
        <v>338</v>
      </c>
      <c r="GJN150" s="1657"/>
      <c r="GJO150" s="1657"/>
      <c r="GJP150" s="1657"/>
      <c r="GJQ150" s="1658"/>
      <c r="GJS150" s="1647"/>
      <c r="GJT150" s="10" t="s">
        <v>462</v>
      </c>
      <c r="GJU150" s="1656" t="s">
        <v>338</v>
      </c>
      <c r="GJV150" s="1657"/>
      <c r="GJW150" s="1657"/>
      <c r="GJX150" s="1657"/>
      <c r="GJY150" s="1658"/>
      <c r="GKA150" s="1647"/>
      <c r="GKB150" s="10" t="s">
        <v>462</v>
      </c>
      <c r="GKC150" s="1656" t="s">
        <v>338</v>
      </c>
      <c r="GKD150" s="1657"/>
      <c r="GKE150" s="1657"/>
      <c r="GKF150" s="1657"/>
      <c r="GKG150" s="1658"/>
      <c r="GKI150" s="1647"/>
      <c r="GKJ150" s="10" t="s">
        <v>462</v>
      </c>
      <c r="GKK150" s="1656" t="s">
        <v>338</v>
      </c>
      <c r="GKL150" s="1657"/>
      <c r="GKM150" s="1657"/>
      <c r="GKN150" s="1657"/>
      <c r="GKO150" s="1658"/>
      <c r="GKQ150" s="1647"/>
      <c r="GKR150" s="10" t="s">
        <v>462</v>
      </c>
      <c r="GKS150" s="1656" t="s">
        <v>338</v>
      </c>
      <c r="GKT150" s="1657"/>
      <c r="GKU150" s="1657"/>
      <c r="GKV150" s="1657"/>
      <c r="GKW150" s="1658"/>
      <c r="GKY150" s="1647"/>
      <c r="GKZ150" s="10" t="s">
        <v>462</v>
      </c>
      <c r="GLA150" s="1656" t="s">
        <v>338</v>
      </c>
      <c r="GLB150" s="1657"/>
      <c r="GLC150" s="1657"/>
      <c r="GLD150" s="1657"/>
      <c r="GLE150" s="1658"/>
      <c r="GLG150" s="1647"/>
      <c r="GLH150" s="10" t="s">
        <v>462</v>
      </c>
      <c r="GLI150" s="1656" t="s">
        <v>338</v>
      </c>
      <c r="GLJ150" s="1657"/>
      <c r="GLK150" s="1657"/>
      <c r="GLL150" s="1657"/>
      <c r="GLM150" s="1658"/>
      <c r="GLO150" s="1647"/>
      <c r="GLP150" s="10" t="s">
        <v>462</v>
      </c>
      <c r="GLQ150" s="1656" t="s">
        <v>338</v>
      </c>
      <c r="GLR150" s="1657"/>
      <c r="GLS150" s="1657"/>
      <c r="GLT150" s="1657"/>
      <c r="GLU150" s="1658"/>
      <c r="GLW150" s="1647"/>
      <c r="GLX150" s="10" t="s">
        <v>462</v>
      </c>
      <c r="GLY150" s="1656" t="s">
        <v>338</v>
      </c>
      <c r="GLZ150" s="1657"/>
      <c r="GMA150" s="1657"/>
      <c r="GMB150" s="1657"/>
      <c r="GMC150" s="1658"/>
      <c r="GME150" s="1647"/>
      <c r="GMF150" s="10" t="s">
        <v>462</v>
      </c>
      <c r="GMG150" s="1656" t="s">
        <v>338</v>
      </c>
      <c r="GMH150" s="1657"/>
      <c r="GMI150" s="1657"/>
      <c r="GMJ150" s="1657"/>
      <c r="GMK150" s="1658"/>
      <c r="GMM150" s="1647"/>
      <c r="GMN150" s="10" t="s">
        <v>462</v>
      </c>
      <c r="GMO150" s="1656" t="s">
        <v>338</v>
      </c>
      <c r="GMP150" s="1657"/>
      <c r="GMQ150" s="1657"/>
      <c r="GMR150" s="1657"/>
      <c r="GMS150" s="1658"/>
      <c r="GMU150" s="1647"/>
      <c r="GMV150" s="10" t="s">
        <v>462</v>
      </c>
      <c r="GMW150" s="1656" t="s">
        <v>338</v>
      </c>
      <c r="GMX150" s="1657"/>
      <c r="GMY150" s="1657"/>
      <c r="GMZ150" s="1657"/>
      <c r="GNA150" s="1658"/>
      <c r="GNC150" s="1647"/>
      <c r="GND150" s="10" t="s">
        <v>462</v>
      </c>
      <c r="GNE150" s="1656" t="s">
        <v>338</v>
      </c>
      <c r="GNF150" s="1657"/>
      <c r="GNG150" s="1657"/>
      <c r="GNH150" s="1657"/>
      <c r="GNI150" s="1658"/>
      <c r="GNK150" s="1647"/>
      <c r="GNL150" s="10" t="s">
        <v>462</v>
      </c>
      <c r="GNM150" s="1656" t="s">
        <v>338</v>
      </c>
      <c r="GNN150" s="1657"/>
      <c r="GNO150" s="1657"/>
      <c r="GNP150" s="1657"/>
      <c r="GNQ150" s="1658"/>
      <c r="GNS150" s="1647"/>
      <c r="GNT150" s="10" t="s">
        <v>462</v>
      </c>
      <c r="GNU150" s="1656" t="s">
        <v>338</v>
      </c>
      <c r="GNV150" s="1657"/>
      <c r="GNW150" s="1657"/>
      <c r="GNX150" s="1657"/>
      <c r="GNY150" s="1658"/>
      <c r="GOA150" s="1647"/>
      <c r="GOB150" s="10" t="s">
        <v>462</v>
      </c>
      <c r="GOC150" s="1656" t="s">
        <v>338</v>
      </c>
      <c r="GOD150" s="1657"/>
      <c r="GOE150" s="1657"/>
      <c r="GOF150" s="1657"/>
      <c r="GOG150" s="1658"/>
      <c r="GOI150" s="1647"/>
      <c r="GOJ150" s="10" t="s">
        <v>462</v>
      </c>
      <c r="GOK150" s="1656" t="s">
        <v>338</v>
      </c>
      <c r="GOL150" s="1657"/>
      <c r="GOM150" s="1657"/>
      <c r="GON150" s="1657"/>
      <c r="GOO150" s="1658"/>
      <c r="GOQ150" s="1647"/>
      <c r="GOR150" s="10" t="s">
        <v>462</v>
      </c>
      <c r="GOS150" s="1656" t="s">
        <v>338</v>
      </c>
      <c r="GOT150" s="1657"/>
      <c r="GOU150" s="1657"/>
      <c r="GOV150" s="1657"/>
      <c r="GOW150" s="1658"/>
      <c r="GOY150" s="1647"/>
      <c r="GOZ150" s="10" t="s">
        <v>462</v>
      </c>
      <c r="GPA150" s="1656" t="s">
        <v>338</v>
      </c>
      <c r="GPB150" s="1657"/>
      <c r="GPC150" s="1657"/>
      <c r="GPD150" s="1657"/>
      <c r="GPE150" s="1658"/>
      <c r="GPG150" s="1647"/>
      <c r="GPH150" s="10" t="s">
        <v>462</v>
      </c>
      <c r="GPI150" s="1656" t="s">
        <v>338</v>
      </c>
      <c r="GPJ150" s="1657"/>
      <c r="GPK150" s="1657"/>
      <c r="GPL150" s="1657"/>
      <c r="GPM150" s="1658"/>
      <c r="GPO150" s="1647"/>
      <c r="GPP150" s="10" t="s">
        <v>462</v>
      </c>
      <c r="GPQ150" s="1656" t="s">
        <v>338</v>
      </c>
      <c r="GPR150" s="1657"/>
      <c r="GPS150" s="1657"/>
      <c r="GPT150" s="1657"/>
      <c r="GPU150" s="1658"/>
      <c r="GPW150" s="1647"/>
      <c r="GPX150" s="10" t="s">
        <v>462</v>
      </c>
      <c r="GPY150" s="1656" t="s">
        <v>338</v>
      </c>
      <c r="GPZ150" s="1657"/>
      <c r="GQA150" s="1657"/>
      <c r="GQB150" s="1657"/>
      <c r="GQC150" s="1658"/>
      <c r="GQE150" s="1647"/>
      <c r="GQF150" s="10" t="s">
        <v>462</v>
      </c>
      <c r="GQG150" s="1656" t="s">
        <v>338</v>
      </c>
      <c r="GQH150" s="1657"/>
      <c r="GQI150" s="1657"/>
      <c r="GQJ150" s="1657"/>
      <c r="GQK150" s="1658"/>
      <c r="GQM150" s="1647"/>
      <c r="GQN150" s="10" t="s">
        <v>462</v>
      </c>
      <c r="GQO150" s="1656" t="s">
        <v>338</v>
      </c>
      <c r="GQP150" s="1657"/>
      <c r="GQQ150" s="1657"/>
      <c r="GQR150" s="1657"/>
      <c r="GQS150" s="1658"/>
      <c r="GQU150" s="1647"/>
      <c r="GQV150" s="10" t="s">
        <v>462</v>
      </c>
      <c r="GQW150" s="1656" t="s">
        <v>338</v>
      </c>
      <c r="GQX150" s="1657"/>
      <c r="GQY150" s="1657"/>
      <c r="GQZ150" s="1657"/>
      <c r="GRA150" s="1658"/>
      <c r="GRC150" s="1647"/>
      <c r="GRD150" s="10" t="s">
        <v>462</v>
      </c>
      <c r="GRE150" s="1656" t="s">
        <v>338</v>
      </c>
      <c r="GRF150" s="1657"/>
      <c r="GRG150" s="1657"/>
      <c r="GRH150" s="1657"/>
      <c r="GRI150" s="1658"/>
      <c r="GRK150" s="1647"/>
      <c r="GRL150" s="10" t="s">
        <v>462</v>
      </c>
      <c r="GRM150" s="1656" t="s">
        <v>338</v>
      </c>
      <c r="GRN150" s="1657"/>
      <c r="GRO150" s="1657"/>
      <c r="GRP150" s="1657"/>
      <c r="GRQ150" s="1658"/>
      <c r="GRS150" s="1647"/>
      <c r="GRT150" s="10" t="s">
        <v>462</v>
      </c>
      <c r="GRU150" s="1656" t="s">
        <v>338</v>
      </c>
      <c r="GRV150" s="1657"/>
      <c r="GRW150" s="1657"/>
      <c r="GRX150" s="1657"/>
      <c r="GRY150" s="1658"/>
      <c r="GSA150" s="1647"/>
      <c r="GSB150" s="10" t="s">
        <v>462</v>
      </c>
      <c r="GSC150" s="1656" t="s">
        <v>338</v>
      </c>
      <c r="GSD150" s="1657"/>
      <c r="GSE150" s="1657"/>
      <c r="GSF150" s="1657"/>
      <c r="GSG150" s="1658"/>
      <c r="GSI150" s="1647"/>
      <c r="GSJ150" s="10" t="s">
        <v>462</v>
      </c>
      <c r="GSK150" s="1656" t="s">
        <v>338</v>
      </c>
      <c r="GSL150" s="1657"/>
      <c r="GSM150" s="1657"/>
      <c r="GSN150" s="1657"/>
      <c r="GSO150" s="1658"/>
      <c r="GSQ150" s="1647"/>
      <c r="GSR150" s="10" t="s">
        <v>462</v>
      </c>
      <c r="GSS150" s="1656" t="s">
        <v>338</v>
      </c>
      <c r="GST150" s="1657"/>
      <c r="GSU150" s="1657"/>
      <c r="GSV150" s="1657"/>
      <c r="GSW150" s="1658"/>
      <c r="GSY150" s="1647"/>
      <c r="GSZ150" s="10" t="s">
        <v>462</v>
      </c>
      <c r="GTA150" s="1656" t="s">
        <v>338</v>
      </c>
      <c r="GTB150" s="1657"/>
      <c r="GTC150" s="1657"/>
      <c r="GTD150" s="1657"/>
      <c r="GTE150" s="1658"/>
      <c r="GTG150" s="1647"/>
      <c r="GTH150" s="10" t="s">
        <v>462</v>
      </c>
      <c r="GTI150" s="1656" t="s">
        <v>338</v>
      </c>
      <c r="GTJ150" s="1657"/>
      <c r="GTK150" s="1657"/>
      <c r="GTL150" s="1657"/>
      <c r="GTM150" s="1658"/>
      <c r="GTO150" s="1647"/>
      <c r="GTP150" s="10" t="s">
        <v>462</v>
      </c>
      <c r="GTQ150" s="1656" t="s">
        <v>338</v>
      </c>
      <c r="GTR150" s="1657"/>
      <c r="GTS150" s="1657"/>
      <c r="GTT150" s="1657"/>
      <c r="GTU150" s="1658"/>
      <c r="GTW150" s="1647"/>
      <c r="GTX150" s="10" t="s">
        <v>462</v>
      </c>
      <c r="GTY150" s="1656" t="s">
        <v>338</v>
      </c>
      <c r="GTZ150" s="1657"/>
      <c r="GUA150" s="1657"/>
      <c r="GUB150" s="1657"/>
      <c r="GUC150" s="1658"/>
      <c r="GUE150" s="1647"/>
      <c r="GUF150" s="10" t="s">
        <v>462</v>
      </c>
      <c r="GUG150" s="1656" t="s">
        <v>338</v>
      </c>
      <c r="GUH150" s="1657"/>
      <c r="GUI150" s="1657"/>
      <c r="GUJ150" s="1657"/>
      <c r="GUK150" s="1658"/>
      <c r="GUM150" s="1647"/>
      <c r="GUN150" s="10" t="s">
        <v>462</v>
      </c>
      <c r="GUO150" s="1656" t="s">
        <v>338</v>
      </c>
      <c r="GUP150" s="1657"/>
      <c r="GUQ150" s="1657"/>
      <c r="GUR150" s="1657"/>
      <c r="GUS150" s="1658"/>
      <c r="GUU150" s="1647"/>
      <c r="GUV150" s="10" t="s">
        <v>462</v>
      </c>
      <c r="GUW150" s="1656" t="s">
        <v>338</v>
      </c>
      <c r="GUX150" s="1657"/>
      <c r="GUY150" s="1657"/>
      <c r="GUZ150" s="1657"/>
      <c r="GVA150" s="1658"/>
      <c r="GVC150" s="1647"/>
      <c r="GVD150" s="10" t="s">
        <v>462</v>
      </c>
      <c r="GVE150" s="1656" t="s">
        <v>338</v>
      </c>
      <c r="GVF150" s="1657"/>
      <c r="GVG150" s="1657"/>
      <c r="GVH150" s="1657"/>
      <c r="GVI150" s="1658"/>
      <c r="GVK150" s="1647"/>
      <c r="GVL150" s="10" t="s">
        <v>462</v>
      </c>
      <c r="GVM150" s="1656" t="s">
        <v>338</v>
      </c>
      <c r="GVN150" s="1657"/>
      <c r="GVO150" s="1657"/>
      <c r="GVP150" s="1657"/>
      <c r="GVQ150" s="1658"/>
      <c r="GVS150" s="1647"/>
      <c r="GVT150" s="10" t="s">
        <v>462</v>
      </c>
      <c r="GVU150" s="1656" t="s">
        <v>338</v>
      </c>
      <c r="GVV150" s="1657"/>
      <c r="GVW150" s="1657"/>
      <c r="GVX150" s="1657"/>
      <c r="GVY150" s="1658"/>
      <c r="GWA150" s="1647"/>
      <c r="GWB150" s="10" t="s">
        <v>462</v>
      </c>
      <c r="GWC150" s="1656" t="s">
        <v>338</v>
      </c>
      <c r="GWD150" s="1657"/>
      <c r="GWE150" s="1657"/>
      <c r="GWF150" s="1657"/>
      <c r="GWG150" s="1658"/>
      <c r="GWI150" s="1647"/>
      <c r="GWJ150" s="10" t="s">
        <v>462</v>
      </c>
      <c r="GWK150" s="1656" t="s">
        <v>338</v>
      </c>
      <c r="GWL150" s="1657"/>
      <c r="GWM150" s="1657"/>
      <c r="GWN150" s="1657"/>
      <c r="GWO150" s="1658"/>
      <c r="GWQ150" s="1647"/>
      <c r="GWR150" s="10" t="s">
        <v>462</v>
      </c>
      <c r="GWS150" s="1656" t="s">
        <v>338</v>
      </c>
      <c r="GWT150" s="1657"/>
      <c r="GWU150" s="1657"/>
      <c r="GWV150" s="1657"/>
      <c r="GWW150" s="1658"/>
      <c r="GWY150" s="1647"/>
      <c r="GWZ150" s="10" t="s">
        <v>462</v>
      </c>
      <c r="GXA150" s="1656" t="s">
        <v>338</v>
      </c>
      <c r="GXB150" s="1657"/>
      <c r="GXC150" s="1657"/>
      <c r="GXD150" s="1657"/>
      <c r="GXE150" s="1658"/>
      <c r="GXG150" s="1647"/>
      <c r="GXH150" s="10" t="s">
        <v>462</v>
      </c>
      <c r="GXI150" s="1656" t="s">
        <v>338</v>
      </c>
      <c r="GXJ150" s="1657"/>
      <c r="GXK150" s="1657"/>
      <c r="GXL150" s="1657"/>
      <c r="GXM150" s="1658"/>
      <c r="GXO150" s="1647"/>
      <c r="GXP150" s="10" t="s">
        <v>462</v>
      </c>
      <c r="GXQ150" s="1656" t="s">
        <v>338</v>
      </c>
      <c r="GXR150" s="1657"/>
      <c r="GXS150" s="1657"/>
      <c r="GXT150" s="1657"/>
      <c r="GXU150" s="1658"/>
      <c r="GXW150" s="1647"/>
      <c r="GXX150" s="10" t="s">
        <v>462</v>
      </c>
      <c r="GXY150" s="1656" t="s">
        <v>338</v>
      </c>
      <c r="GXZ150" s="1657"/>
      <c r="GYA150" s="1657"/>
      <c r="GYB150" s="1657"/>
      <c r="GYC150" s="1658"/>
      <c r="GYE150" s="1647"/>
      <c r="GYF150" s="10" t="s">
        <v>462</v>
      </c>
      <c r="GYG150" s="1656" t="s">
        <v>338</v>
      </c>
      <c r="GYH150" s="1657"/>
      <c r="GYI150" s="1657"/>
      <c r="GYJ150" s="1657"/>
      <c r="GYK150" s="1658"/>
      <c r="GYM150" s="1647"/>
      <c r="GYN150" s="10" t="s">
        <v>462</v>
      </c>
      <c r="GYO150" s="1656" t="s">
        <v>338</v>
      </c>
      <c r="GYP150" s="1657"/>
      <c r="GYQ150" s="1657"/>
      <c r="GYR150" s="1657"/>
      <c r="GYS150" s="1658"/>
      <c r="GYU150" s="1647"/>
      <c r="GYV150" s="10" t="s">
        <v>462</v>
      </c>
      <c r="GYW150" s="1656" t="s">
        <v>338</v>
      </c>
      <c r="GYX150" s="1657"/>
      <c r="GYY150" s="1657"/>
      <c r="GYZ150" s="1657"/>
      <c r="GZA150" s="1658"/>
      <c r="GZC150" s="1647"/>
      <c r="GZD150" s="10" t="s">
        <v>462</v>
      </c>
      <c r="GZE150" s="1656" t="s">
        <v>338</v>
      </c>
      <c r="GZF150" s="1657"/>
      <c r="GZG150" s="1657"/>
      <c r="GZH150" s="1657"/>
      <c r="GZI150" s="1658"/>
      <c r="GZK150" s="1647"/>
      <c r="GZL150" s="10" t="s">
        <v>462</v>
      </c>
      <c r="GZM150" s="1656" t="s">
        <v>338</v>
      </c>
      <c r="GZN150" s="1657"/>
      <c r="GZO150" s="1657"/>
      <c r="GZP150" s="1657"/>
      <c r="GZQ150" s="1658"/>
      <c r="GZS150" s="1647"/>
      <c r="GZT150" s="10" t="s">
        <v>462</v>
      </c>
      <c r="GZU150" s="1656" t="s">
        <v>338</v>
      </c>
      <c r="GZV150" s="1657"/>
      <c r="GZW150" s="1657"/>
      <c r="GZX150" s="1657"/>
      <c r="GZY150" s="1658"/>
      <c r="HAA150" s="1647"/>
      <c r="HAB150" s="10" t="s">
        <v>462</v>
      </c>
      <c r="HAC150" s="1656" t="s">
        <v>338</v>
      </c>
      <c r="HAD150" s="1657"/>
      <c r="HAE150" s="1657"/>
      <c r="HAF150" s="1657"/>
      <c r="HAG150" s="1658"/>
      <c r="HAI150" s="1647"/>
      <c r="HAJ150" s="10" t="s">
        <v>462</v>
      </c>
      <c r="HAK150" s="1656" t="s">
        <v>338</v>
      </c>
      <c r="HAL150" s="1657"/>
      <c r="HAM150" s="1657"/>
      <c r="HAN150" s="1657"/>
      <c r="HAO150" s="1658"/>
      <c r="HAQ150" s="1647"/>
      <c r="HAR150" s="10" t="s">
        <v>462</v>
      </c>
      <c r="HAS150" s="1656" t="s">
        <v>338</v>
      </c>
      <c r="HAT150" s="1657"/>
      <c r="HAU150" s="1657"/>
      <c r="HAV150" s="1657"/>
      <c r="HAW150" s="1658"/>
      <c r="HAY150" s="1647"/>
      <c r="HAZ150" s="10" t="s">
        <v>462</v>
      </c>
      <c r="HBA150" s="1656" t="s">
        <v>338</v>
      </c>
      <c r="HBB150" s="1657"/>
      <c r="HBC150" s="1657"/>
      <c r="HBD150" s="1657"/>
      <c r="HBE150" s="1658"/>
      <c r="HBG150" s="1647"/>
      <c r="HBH150" s="10" t="s">
        <v>462</v>
      </c>
      <c r="HBI150" s="1656" t="s">
        <v>338</v>
      </c>
      <c r="HBJ150" s="1657"/>
      <c r="HBK150" s="1657"/>
      <c r="HBL150" s="1657"/>
      <c r="HBM150" s="1658"/>
      <c r="HBO150" s="1647"/>
      <c r="HBP150" s="10" t="s">
        <v>462</v>
      </c>
      <c r="HBQ150" s="1656" t="s">
        <v>338</v>
      </c>
      <c r="HBR150" s="1657"/>
      <c r="HBS150" s="1657"/>
      <c r="HBT150" s="1657"/>
      <c r="HBU150" s="1658"/>
      <c r="HBW150" s="1647"/>
      <c r="HBX150" s="10" t="s">
        <v>462</v>
      </c>
      <c r="HBY150" s="1656" t="s">
        <v>338</v>
      </c>
      <c r="HBZ150" s="1657"/>
      <c r="HCA150" s="1657"/>
      <c r="HCB150" s="1657"/>
      <c r="HCC150" s="1658"/>
      <c r="HCE150" s="1647"/>
      <c r="HCF150" s="10" t="s">
        <v>462</v>
      </c>
      <c r="HCG150" s="1656" t="s">
        <v>338</v>
      </c>
      <c r="HCH150" s="1657"/>
      <c r="HCI150" s="1657"/>
      <c r="HCJ150" s="1657"/>
      <c r="HCK150" s="1658"/>
      <c r="HCM150" s="1647"/>
      <c r="HCN150" s="10" t="s">
        <v>462</v>
      </c>
      <c r="HCO150" s="1656" t="s">
        <v>338</v>
      </c>
      <c r="HCP150" s="1657"/>
      <c r="HCQ150" s="1657"/>
      <c r="HCR150" s="1657"/>
      <c r="HCS150" s="1658"/>
      <c r="HCU150" s="1647"/>
      <c r="HCV150" s="10" t="s">
        <v>462</v>
      </c>
      <c r="HCW150" s="1656" t="s">
        <v>338</v>
      </c>
      <c r="HCX150" s="1657"/>
      <c r="HCY150" s="1657"/>
      <c r="HCZ150" s="1657"/>
      <c r="HDA150" s="1658"/>
      <c r="HDC150" s="1647"/>
      <c r="HDD150" s="10" t="s">
        <v>462</v>
      </c>
      <c r="HDE150" s="1656" t="s">
        <v>338</v>
      </c>
      <c r="HDF150" s="1657"/>
      <c r="HDG150" s="1657"/>
      <c r="HDH150" s="1657"/>
      <c r="HDI150" s="1658"/>
      <c r="HDK150" s="1647"/>
      <c r="HDL150" s="10" t="s">
        <v>462</v>
      </c>
      <c r="HDM150" s="1656" t="s">
        <v>338</v>
      </c>
      <c r="HDN150" s="1657"/>
      <c r="HDO150" s="1657"/>
      <c r="HDP150" s="1657"/>
      <c r="HDQ150" s="1658"/>
      <c r="HDS150" s="1647"/>
      <c r="HDT150" s="10" t="s">
        <v>462</v>
      </c>
      <c r="HDU150" s="1656" t="s">
        <v>338</v>
      </c>
      <c r="HDV150" s="1657"/>
      <c r="HDW150" s="1657"/>
      <c r="HDX150" s="1657"/>
      <c r="HDY150" s="1658"/>
      <c r="HEA150" s="1647"/>
      <c r="HEB150" s="10" t="s">
        <v>462</v>
      </c>
      <c r="HEC150" s="1656" t="s">
        <v>338</v>
      </c>
      <c r="HED150" s="1657"/>
      <c r="HEE150" s="1657"/>
      <c r="HEF150" s="1657"/>
      <c r="HEG150" s="1658"/>
      <c r="HEI150" s="1647"/>
      <c r="HEJ150" s="10" t="s">
        <v>462</v>
      </c>
      <c r="HEK150" s="1656" t="s">
        <v>338</v>
      </c>
      <c r="HEL150" s="1657"/>
      <c r="HEM150" s="1657"/>
      <c r="HEN150" s="1657"/>
      <c r="HEO150" s="1658"/>
      <c r="HEQ150" s="1647"/>
      <c r="HER150" s="10" t="s">
        <v>462</v>
      </c>
      <c r="HES150" s="1656" t="s">
        <v>338</v>
      </c>
      <c r="HET150" s="1657"/>
      <c r="HEU150" s="1657"/>
      <c r="HEV150" s="1657"/>
      <c r="HEW150" s="1658"/>
      <c r="HEY150" s="1647"/>
      <c r="HEZ150" s="10" t="s">
        <v>462</v>
      </c>
      <c r="HFA150" s="1656" t="s">
        <v>338</v>
      </c>
      <c r="HFB150" s="1657"/>
      <c r="HFC150" s="1657"/>
      <c r="HFD150" s="1657"/>
      <c r="HFE150" s="1658"/>
      <c r="HFG150" s="1647"/>
      <c r="HFH150" s="10" t="s">
        <v>462</v>
      </c>
      <c r="HFI150" s="1656" t="s">
        <v>338</v>
      </c>
      <c r="HFJ150" s="1657"/>
      <c r="HFK150" s="1657"/>
      <c r="HFL150" s="1657"/>
      <c r="HFM150" s="1658"/>
      <c r="HFO150" s="1647"/>
      <c r="HFP150" s="10" t="s">
        <v>462</v>
      </c>
      <c r="HFQ150" s="1656" t="s">
        <v>338</v>
      </c>
      <c r="HFR150" s="1657"/>
      <c r="HFS150" s="1657"/>
      <c r="HFT150" s="1657"/>
      <c r="HFU150" s="1658"/>
      <c r="HFW150" s="1647"/>
      <c r="HFX150" s="10" t="s">
        <v>462</v>
      </c>
      <c r="HFY150" s="1656" t="s">
        <v>338</v>
      </c>
      <c r="HFZ150" s="1657"/>
      <c r="HGA150" s="1657"/>
      <c r="HGB150" s="1657"/>
      <c r="HGC150" s="1658"/>
      <c r="HGE150" s="1647"/>
      <c r="HGF150" s="10" t="s">
        <v>462</v>
      </c>
      <c r="HGG150" s="1656" t="s">
        <v>338</v>
      </c>
      <c r="HGH150" s="1657"/>
      <c r="HGI150" s="1657"/>
      <c r="HGJ150" s="1657"/>
      <c r="HGK150" s="1658"/>
      <c r="HGM150" s="1647"/>
      <c r="HGN150" s="10" t="s">
        <v>462</v>
      </c>
      <c r="HGO150" s="1656" t="s">
        <v>338</v>
      </c>
      <c r="HGP150" s="1657"/>
      <c r="HGQ150" s="1657"/>
      <c r="HGR150" s="1657"/>
      <c r="HGS150" s="1658"/>
      <c r="HGU150" s="1647"/>
      <c r="HGV150" s="10" t="s">
        <v>462</v>
      </c>
      <c r="HGW150" s="1656" t="s">
        <v>338</v>
      </c>
      <c r="HGX150" s="1657"/>
      <c r="HGY150" s="1657"/>
      <c r="HGZ150" s="1657"/>
      <c r="HHA150" s="1658"/>
      <c r="HHC150" s="1647"/>
      <c r="HHD150" s="10" t="s">
        <v>462</v>
      </c>
      <c r="HHE150" s="1656" t="s">
        <v>338</v>
      </c>
      <c r="HHF150" s="1657"/>
      <c r="HHG150" s="1657"/>
      <c r="HHH150" s="1657"/>
      <c r="HHI150" s="1658"/>
      <c r="HHK150" s="1647"/>
      <c r="HHL150" s="10" t="s">
        <v>462</v>
      </c>
      <c r="HHM150" s="1656" t="s">
        <v>338</v>
      </c>
      <c r="HHN150" s="1657"/>
      <c r="HHO150" s="1657"/>
      <c r="HHP150" s="1657"/>
      <c r="HHQ150" s="1658"/>
      <c r="HHS150" s="1647"/>
      <c r="HHT150" s="10" t="s">
        <v>462</v>
      </c>
      <c r="HHU150" s="1656" t="s">
        <v>338</v>
      </c>
      <c r="HHV150" s="1657"/>
      <c r="HHW150" s="1657"/>
      <c r="HHX150" s="1657"/>
      <c r="HHY150" s="1658"/>
      <c r="HIA150" s="1647"/>
      <c r="HIB150" s="10" t="s">
        <v>462</v>
      </c>
      <c r="HIC150" s="1656" t="s">
        <v>338</v>
      </c>
      <c r="HID150" s="1657"/>
      <c r="HIE150" s="1657"/>
      <c r="HIF150" s="1657"/>
      <c r="HIG150" s="1658"/>
      <c r="HII150" s="1647"/>
      <c r="HIJ150" s="10" t="s">
        <v>462</v>
      </c>
      <c r="HIK150" s="1656" t="s">
        <v>338</v>
      </c>
      <c r="HIL150" s="1657"/>
      <c r="HIM150" s="1657"/>
      <c r="HIN150" s="1657"/>
      <c r="HIO150" s="1658"/>
      <c r="HIQ150" s="1647"/>
      <c r="HIR150" s="10" t="s">
        <v>462</v>
      </c>
      <c r="HIS150" s="1656" t="s">
        <v>338</v>
      </c>
      <c r="HIT150" s="1657"/>
      <c r="HIU150" s="1657"/>
      <c r="HIV150" s="1657"/>
      <c r="HIW150" s="1658"/>
      <c r="HIY150" s="1647"/>
      <c r="HIZ150" s="10" t="s">
        <v>462</v>
      </c>
      <c r="HJA150" s="1656" t="s">
        <v>338</v>
      </c>
      <c r="HJB150" s="1657"/>
      <c r="HJC150" s="1657"/>
      <c r="HJD150" s="1657"/>
      <c r="HJE150" s="1658"/>
      <c r="HJG150" s="1647"/>
      <c r="HJH150" s="10" t="s">
        <v>462</v>
      </c>
      <c r="HJI150" s="1656" t="s">
        <v>338</v>
      </c>
      <c r="HJJ150" s="1657"/>
      <c r="HJK150" s="1657"/>
      <c r="HJL150" s="1657"/>
      <c r="HJM150" s="1658"/>
      <c r="HJO150" s="1647"/>
      <c r="HJP150" s="10" t="s">
        <v>462</v>
      </c>
      <c r="HJQ150" s="1656" t="s">
        <v>338</v>
      </c>
      <c r="HJR150" s="1657"/>
      <c r="HJS150" s="1657"/>
      <c r="HJT150" s="1657"/>
      <c r="HJU150" s="1658"/>
      <c r="HJW150" s="1647"/>
      <c r="HJX150" s="10" t="s">
        <v>462</v>
      </c>
      <c r="HJY150" s="1656" t="s">
        <v>338</v>
      </c>
      <c r="HJZ150" s="1657"/>
      <c r="HKA150" s="1657"/>
      <c r="HKB150" s="1657"/>
      <c r="HKC150" s="1658"/>
      <c r="HKE150" s="1647"/>
      <c r="HKF150" s="10" t="s">
        <v>462</v>
      </c>
      <c r="HKG150" s="1656" t="s">
        <v>338</v>
      </c>
      <c r="HKH150" s="1657"/>
      <c r="HKI150" s="1657"/>
      <c r="HKJ150" s="1657"/>
      <c r="HKK150" s="1658"/>
      <c r="HKM150" s="1647"/>
      <c r="HKN150" s="10" t="s">
        <v>462</v>
      </c>
      <c r="HKO150" s="1656" t="s">
        <v>338</v>
      </c>
      <c r="HKP150" s="1657"/>
      <c r="HKQ150" s="1657"/>
      <c r="HKR150" s="1657"/>
      <c r="HKS150" s="1658"/>
      <c r="HKU150" s="1647"/>
      <c r="HKV150" s="10" t="s">
        <v>462</v>
      </c>
      <c r="HKW150" s="1656" t="s">
        <v>338</v>
      </c>
      <c r="HKX150" s="1657"/>
      <c r="HKY150" s="1657"/>
      <c r="HKZ150" s="1657"/>
      <c r="HLA150" s="1658"/>
      <c r="HLC150" s="1647"/>
      <c r="HLD150" s="10" t="s">
        <v>462</v>
      </c>
      <c r="HLE150" s="1656" t="s">
        <v>338</v>
      </c>
      <c r="HLF150" s="1657"/>
      <c r="HLG150" s="1657"/>
      <c r="HLH150" s="1657"/>
      <c r="HLI150" s="1658"/>
      <c r="HLK150" s="1647"/>
      <c r="HLL150" s="10" t="s">
        <v>462</v>
      </c>
      <c r="HLM150" s="1656" t="s">
        <v>338</v>
      </c>
      <c r="HLN150" s="1657"/>
      <c r="HLO150" s="1657"/>
      <c r="HLP150" s="1657"/>
      <c r="HLQ150" s="1658"/>
      <c r="HLS150" s="1647"/>
      <c r="HLT150" s="10" t="s">
        <v>462</v>
      </c>
      <c r="HLU150" s="1656" t="s">
        <v>338</v>
      </c>
      <c r="HLV150" s="1657"/>
      <c r="HLW150" s="1657"/>
      <c r="HLX150" s="1657"/>
      <c r="HLY150" s="1658"/>
      <c r="HMA150" s="1647"/>
      <c r="HMB150" s="10" t="s">
        <v>462</v>
      </c>
      <c r="HMC150" s="1656" t="s">
        <v>338</v>
      </c>
      <c r="HMD150" s="1657"/>
      <c r="HME150" s="1657"/>
      <c r="HMF150" s="1657"/>
      <c r="HMG150" s="1658"/>
      <c r="HMI150" s="1647"/>
      <c r="HMJ150" s="10" t="s">
        <v>462</v>
      </c>
      <c r="HMK150" s="1656" t="s">
        <v>338</v>
      </c>
      <c r="HML150" s="1657"/>
      <c r="HMM150" s="1657"/>
      <c r="HMN150" s="1657"/>
      <c r="HMO150" s="1658"/>
      <c r="HMQ150" s="1647"/>
      <c r="HMR150" s="10" t="s">
        <v>462</v>
      </c>
      <c r="HMS150" s="1656" t="s">
        <v>338</v>
      </c>
      <c r="HMT150" s="1657"/>
      <c r="HMU150" s="1657"/>
      <c r="HMV150" s="1657"/>
      <c r="HMW150" s="1658"/>
      <c r="HMY150" s="1647"/>
      <c r="HMZ150" s="10" t="s">
        <v>462</v>
      </c>
      <c r="HNA150" s="1656" t="s">
        <v>338</v>
      </c>
      <c r="HNB150" s="1657"/>
      <c r="HNC150" s="1657"/>
      <c r="HND150" s="1657"/>
      <c r="HNE150" s="1658"/>
      <c r="HNG150" s="1647"/>
      <c r="HNH150" s="10" t="s">
        <v>462</v>
      </c>
      <c r="HNI150" s="1656" t="s">
        <v>338</v>
      </c>
      <c r="HNJ150" s="1657"/>
      <c r="HNK150" s="1657"/>
      <c r="HNL150" s="1657"/>
      <c r="HNM150" s="1658"/>
      <c r="HNO150" s="1647"/>
      <c r="HNP150" s="10" t="s">
        <v>462</v>
      </c>
      <c r="HNQ150" s="1656" t="s">
        <v>338</v>
      </c>
      <c r="HNR150" s="1657"/>
      <c r="HNS150" s="1657"/>
      <c r="HNT150" s="1657"/>
      <c r="HNU150" s="1658"/>
      <c r="HNW150" s="1647"/>
      <c r="HNX150" s="10" t="s">
        <v>462</v>
      </c>
      <c r="HNY150" s="1656" t="s">
        <v>338</v>
      </c>
      <c r="HNZ150" s="1657"/>
      <c r="HOA150" s="1657"/>
      <c r="HOB150" s="1657"/>
      <c r="HOC150" s="1658"/>
      <c r="HOE150" s="1647"/>
      <c r="HOF150" s="10" t="s">
        <v>462</v>
      </c>
      <c r="HOG150" s="1656" t="s">
        <v>338</v>
      </c>
      <c r="HOH150" s="1657"/>
      <c r="HOI150" s="1657"/>
      <c r="HOJ150" s="1657"/>
      <c r="HOK150" s="1658"/>
      <c r="HOM150" s="1647"/>
      <c r="HON150" s="10" t="s">
        <v>462</v>
      </c>
      <c r="HOO150" s="1656" t="s">
        <v>338</v>
      </c>
      <c r="HOP150" s="1657"/>
      <c r="HOQ150" s="1657"/>
      <c r="HOR150" s="1657"/>
      <c r="HOS150" s="1658"/>
      <c r="HOU150" s="1647"/>
      <c r="HOV150" s="10" t="s">
        <v>462</v>
      </c>
      <c r="HOW150" s="1656" t="s">
        <v>338</v>
      </c>
      <c r="HOX150" s="1657"/>
      <c r="HOY150" s="1657"/>
      <c r="HOZ150" s="1657"/>
      <c r="HPA150" s="1658"/>
      <c r="HPC150" s="1647"/>
      <c r="HPD150" s="10" t="s">
        <v>462</v>
      </c>
      <c r="HPE150" s="1656" t="s">
        <v>338</v>
      </c>
      <c r="HPF150" s="1657"/>
      <c r="HPG150" s="1657"/>
      <c r="HPH150" s="1657"/>
      <c r="HPI150" s="1658"/>
      <c r="HPK150" s="1647"/>
      <c r="HPL150" s="10" t="s">
        <v>462</v>
      </c>
      <c r="HPM150" s="1656" t="s">
        <v>338</v>
      </c>
      <c r="HPN150" s="1657"/>
      <c r="HPO150" s="1657"/>
      <c r="HPP150" s="1657"/>
      <c r="HPQ150" s="1658"/>
      <c r="HPS150" s="1647"/>
      <c r="HPT150" s="10" t="s">
        <v>462</v>
      </c>
      <c r="HPU150" s="1656" t="s">
        <v>338</v>
      </c>
      <c r="HPV150" s="1657"/>
      <c r="HPW150" s="1657"/>
      <c r="HPX150" s="1657"/>
      <c r="HPY150" s="1658"/>
      <c r="HQA150" s="1647"/>
      <c r="HQB150" s="10" t="s">
        <v>462</v>
      </c>
      <c r="HQC150" s="1656" t="s">
        <v>338</v>
      </c>
      <c r="HQD150" s="1657"/>
      <c r="HQE150" s="1657"/>
      <c r="HQF150" s="1657"/>
      <c r="HQG150" s="1658"/>
      <c r="HQI150" s="1647"/>
      <c r="HQJ150" s="10" t="s">
        <v>462</v>
      </c>
      <c r="HQK150" s="1656" t="s">
        <v>338</v>
      </c>
      <c r="HQL150" s="1657"/>
      <c r="HQM150" s="1657"/>
      <c r="HQN150" s="1657"/>
      <c r="HQO150" s="1658"/>
      <c r="HQQ150" s="1647"/>
      <c r="HQR150" s="10" t="s">
        <v>462</v>
      </c>
      <c r="HQS150" s="1656" t="s">
        <v>338</v>
      </c>
      <c r="HQT150" s="1657"/>
      <c r="HQU150" s="1657"/>
      <c r="HQV150" s="1657"/>
      <c r="HQW150" s="1658"/>
      <c r="HQY150" s="1647"/>
      <c r="HQZ150" s="10" t="s">
        <v>462</v>
      </c>
      <c r="HRA150" s="1656" t="s">
        <v>338</v>
      </c>
      <c r="HRB150" s="1657"/>
      <c r="HRC150" s="1657"/>
      <c r="HRD150" s="1657"/>
      <c r="HRE150" s="1658"/>
      <c r="HRG150" s="1647"/>
      <c r="HRH150" s="10" t="s">
        <v>462</v>
      </c>
      <c r="HRI150" s="1656" t="s">
        <v>338</v>
      </c>
      <c r="HRJ150" s="1657"/>
      <c r="HRK150" s="1657"/>
      <c r="HRL150" s="1657"/>
      <c r="HRM150" s="1658"/>
      <c r="HRO150" s="1647"/>
      <c r="HRP150" s="10" t="s">
        <v>462</v>
      </c>
      <c r="HRQ150" s="1656" t="s">
        <v>338</v>
      </c>
      <c r="HRR150" s="1657"/>
      <c r="HRS150" s="1657"/>
      <c r="HRT150" s="1657"/>
      <c r="HRU150" s="1658"/>
      <c r="HRW150" s="1647"/>
      <c r="HRX150" s="10" t="s">
        <v>462</v>
      </c>
      <c r="HRY150" s="1656" t="s">
        <v>338</v>
      </c>
      <c r="HRZ150" s="1657"/>
      <c r="HSA150" s="1657"/>
      <c r="HSB150" s="1657"/>
      <c r="HSC150" s="1658"/>
      <c r="HSE150" s="1647"/>
      <c r="HSF150" s="10" t="s">
        <v>462</v>
      </c>
      <c r="HSG150" s="1656" t="s">
        <v>338</v>
      </c>
      <c r="HSH150" s="1657"/>
      <c r="HSI150" s="1657"/>
      <c r="HSJ150" s="1657"/>
      <c r="HSK150" s="1658"/>
      <c r="HSM150" s="1647"/>
      <c r="HSN150" s="10" t="s">
        <v>462</v>
      </c>
      <c r="HSO150" s="1656" t="s">
        <v>338</v>
      </c>
      <c r="HSP150" s="1657"/>
      <c r="HSQ150" s="1657"/>
      <c r="HSR150" s="1657"/>
      <c r="HSS150" s="1658"/>
      <c r="HSU150" s="1647"/>
      <c r="HSV150" s="10" t="s">
        <v>462</v>
      </c>
      <c r="HSW150" s="1656" t="s">
        <v>338</v>
      </c>
      <c r="HSX150" s="1657"/>
      <c r="HSY150" s="1657"/>
      <c r="HSZ150" s="1657"/>
      <c r="HTA150" s="1658"/>
      <c r="HTC150" s="1647"/>
      <c r="HTD150" s="10" t="s">
        <v>462</v>
      </c>
      <c r="HTE150" s="1656" t="s">
        <v>338</v>
      </c>
      <c r="HTF150" s="1657"/>
      <c r="HTG150" s="1657"/>
      <c r="HTH150" s="1657"/>
      <c r="HTI150" s="1658"/>
      <c r="HTK150" s="1647"/>
      <c r="HTL150" s="10" t="s">
        <v>462</v>
      </c>
      <c r="HTM150" s="1656" t="s">
        <v>338</v>
      </c>
      <c r="HTN150" s="1657"/>
      <c r="HTO150" s="1657"/>
      <c r="HTP150" s="1657"/>
      <c r="HTQ150" s="1658"/>
      <c r="HTS150" s="1647"/>
      <c r="HTT150" s="10" t="s">
        <v>462</v>
      </c>
      <c r="HTU150" s="1656" t="s">
        <v>338</v>
      </c>
      <c r="HTV150" s="1657"/>
      <c r="HTW150" s="1657"/>
      <c r="HTX150" s="1657"/>
      <c r="HTY150" s="1658"/>
      <c r="HUA150" s="1647"/>
      <c r="HUB150" s="10" t="s">
        <v>462</v>
      </c>
      <c r="HUC150" s="1656" t="s">
        <v>338</v>
      </c>
      <c r="HUD150" s="1657"/>
      <c r="HUE150" s="1657"/>
      <c r="HUF150" s="1657"/>
      <c r="HUG150" s="1658"/>
      <c r="HUI150" s="1647"/>
      <c r="HUJ150" s="10" t="s">
        <v>462</v>
      </c>
      <c r="HUK150" s="1656" t="s">
        <v>338</v>
      </c>
      <c r="HUL150" s="1657"/>
      <c r="HUM150" s="1657"/>
      <c r="HUN150" s="1657"/>
      <c r="HUO150" s="1658"/>
      <c r="HUQ150" s="1647"/>
      <c r="HUR150" s="10" t="s">
        <v>462</v>
      </c>
      <c r="HUS150" s="1656" t="s">
        <v>338</v>
      </c>
      <c r="HUT150" s="1657"/>
      <c r="HUU150" s="1657"/>
      <c r="HUV150" s="1657"/>
      <c r="HUW150" s="1658"/>
      <c r="HUY150" s="1647"/>
      <c r="HUZ150" s="10" t="s">
        <v>462</v>
      </c>
      <c r="HVA150" s="1656" t="s">
        <v>338</v>
      </c>
      <c r="HVB150" s="1657"/>
      <c r="HVC150" s="1657"/>
      <c r="HVD150" s="1657"/>
      <c r="HVE150" s="1658"/>
      <c r="HVG150" s="1647"/>
      <c r="HVH150" s="10" t="s">
        <v>462</v>
      </c>
      <c r="HVI150" s="1656" t="s">
        <v>338</v>
      </c>
      <c r="HVJ150" s="1657"/>
      <c r="HVK150" s="1657"/>
      <c r="HVL150" s="1657"/>
      <c r="HVM150" s="1658"/>
      <c r="HVO150" s="1647"/>
      <c r="HVP150" s="10" t="s">
        <v>462</v>
      </c>
      <c r="HVQ150" s="1656" t="s">
        <v>338</v>
      </c>
      <c r="HVR150" s="1657"/>
      <c r="HVS150" s="1657"/>
      <c r="HVT150" s="1657"/>
      <c r="HVU150" s="1658"/>
      <c r="HVW150" s="1647"/>
      <c r="HVX150" s="10" t="s">
        <v>462</v>
      </c>
      <c r="HVY150" s="1656" t="s">
        <v>338</v>
      </c>
      <c r="HVZ150" s="1657"/>
      <c r="HWA150" s="1657"/>
      <c r="HWB150" s="1657"/>
      <c r="HWC150" s="1658"/>
      <c r="HWE150" s="1647"/>
      <c r="HWF150" s="10" t="s">
        <v>462</v>
      </c>
      <c r="HWG150" s="1656" t="s">
        <v>338</v>
      </c>
      <c r="HWH150" s="1657"/>
      <c r="HWI150" s="1657"/>
      <c r="HWJ150" s="1657"/>
      <c r="HWK150" s="1658"/>
      <c r="HWM150" s="1647"/>
      <c r="HWN150" s="10" t="s">
        <v>462</v>
      </c>
      <c r="HWO150" s="1656" t="s">
        <v>338</v>
      </c>
      <c r="HWP150" s="1657"/>
      <c r="HWQ150" s="1657"/>
      <c r="HWR150" s="1657"/>
      <c r="HWS150" s="1658"/>
      <c r="HWU150" s="1647"/>
      <c r="HWV150" s="10" t="s">
        <v>462</v>
      </c>
      <c r="HWW150" s="1656" t="s">
        <v>338</v>
      </c>
      <c r="HWX150" s="1657"/>
      <c r="HWY150" s="1657"/>
      <c r="HWZ150" s="1657"/>
      <c r="HXA150" s="1658"/>
      <c r="HXC150" s="1647"/>
      <c r="HXD150" s="10" t="s">
        <v>462</v>
      </c>
      <c r="HXE150" s="1656" t="s">
        <v>338</v>
      </c>
      <c r="HXF150" s="1657"/>
      <c r="HXG150" s="1657"/>
      <c r="HXH150" s="1657"/>
      <c r="HXI150" s="1658"/>
      <c r="HXK150" s="1647"/>
      <c r="HXL150" s="10" t="s">
        <v>462</v>
      </c>
      <c r="HXM150" s="1656" t="s">
        <v>338</v>
      </c>
      <c r="HXN150" s="1657"/>
      <c r="HXO150" s="1657"/>
      <c r="HXP150" s="1657"/>
      <c r="HXQ150" s="1658"/>
      <c r="HXS150" s="1647"/>
      <c r="HXT150" s="10" t="s">
        <v>462</v>
      </c>
      <c r="HXU150" s="1656" t="s">
        <v>338</v>
      </c>
      <c r="HXV150" s="1657"/>
      <c r="HXW150" s="1657"/>
      <c r="HXX150" s="1657"/>
      <c r="HXY150" s="1658"/>
      <c r="HYA150" s="1647"/>
      <c r="HYB150" s="10" t="s">
        <v>462</v>
      </c>
      <c r="HYC150" s="1656" t="s">
        <v>338</v>
      </c>
      <c r="HYD150" s="1657"/>
      <c r="HYE150" s="1657"/>
      <c r="HYF150" s="1657"/>
      <c r="HYG150" s="1658"/>
      <c r="HYI150" s="1647"/>
      <c r="HYJ150" s="10" t="s">
        <v>462</v>
      </c>
      <c r="HYK150" s="1656" t="s">
        <v>338</v>
      </c>
      <c r="HYL150" s="1657"/>
      <c r="HYM150" s="1657"/>
      <c r="HYN150" s="1657"/>
      <c r="HYO150" s="1658"/>
      <c r="HYQ150" s="1647"/>
      <c r="HYR150" s="10" t="s">
        <v>462</v>
      </c>
      <c r="HYS150" s="1656" t="s">
        <v>338</v>
      </c>
      <c r="HYT150" s="1657"/>
      <c r="HYU150" s="1657"/>
      <c r="HYV150" s="1657"/>
      <c r="HYW150" s="1658"/>
      <c r="HYY150" s="1647"/>
      <c r="HYZ150" s="10" t="s">
        <v>462</v>
      </c>
      <c r="HZA150" s="1656" t="s">
        <v>338</v>
      </c>
      <c r="HZB150" s="1657"/>
      <c r="HZC150" s="1657"/>
      <c r="HZD150" s="1657"/>
      <c r="HZE150" s="1658"/>
      <c r="HZG150" s="1647"/>
      <c r="HZH150" s="10" t="s">
        <v>462</v>
      </c>
      <c r="HZI150" s="1656" t="s">
        <v>338</v>
      </c>
      <c r="HZJ150" s="1657"/>
      <c r="HZK150" s="1657"/>
      <c r="HZL150" s="1657"/>
      <c r="HZM150" s="1658"/>
      <c r="HZO150" s="1647"/>
      <c r="HZP150" s="10" t="s">
        <v>462</v>
      </c>
      <c r="HZQ150" s="1656" t="s">
        <v>338</v>
      </c>
      <c r="HZR150" s="1657"/>
      <c r="HZS150" s="1657"/>
      <c r="HZT150" s="1657"/>
      <c r="HZU150" s="1658"/>
      <c r="HZW150" s="1647"/>
      <c r="HZX150" s="10" t="s">
        <v>462</v>
      </c>
      <c r="HZY150" s="1656" t="s">
        <v>338</v>
      </c>
      <c r="HZZ150" s="1657"/>
      <c r="IAA150" s="1657"/>
      <c r="IAB150" s="1657"/>
      <c r="IAC150" s="1658"/>
      <c r="IAE150" s="1647"/>
      <c r="IAF150" s="10" t="s">
        <v>462</v>
      </c>
      <c r="IAG150" s="1656" t="s">
        <v>338</v>
      </c>
      <c r="IAH150" s="1657"/>
      <c r="IAI150" s="1657"/>
      <c r="IAJ150" s="1657"/>
      <c r="IAK150" s="1658"/>
      <c r="IAM150" s="1647"/>
      <c r="IAN150" s="10" t="s">
        <v>462</v>
      </c>
      <c r="IAO150" s="1656" t="s">
        <v>338</v>
      </c>
      <c r="IAP150" s="1657"/>
      <c r="IAQ150" s="1657"/>
      <c r="IAR150" s="1657"/>
      <c r="IAS150" s="1658"/>
      <c r="IAU150" s="1647"/>
      <c r="IAV150" s="10" t="s">
        <v>462</v>
      </c>
      <c r="IAW150" s="1656" t="s">
        <v>338</v>
      </c>
      <c r="IAX150" s="1657"/>
      <c r="IAY150" s="1657"/>
      <c r="IAZ150" s="1657"/>
      <c r="IBA150" s="1658"/>
      <c r="IBC150" s="1647"/>
      <c r="IBD150" s="10" t="s">
        <v>462</v>
      </c>
      <c r="IBE150" s="1656" t="s">
        <v>338</v>
      </c>
      <c r="IBF150" s="1657"/>
      <c r="IBG150" s="1657"/>
      <c r="IBH150" s="1657"/>
      <c r="IBI150" s="1658"/>
      <c r="IBK150" s="1647"/>
      <c r="IBL150" s="10" t="s">
        <v>462</v>
      </c>
      <c r="IBM150" s="1656" t="s">
        <v>338</v>
      </c>
      <c r="IBN150" s="1657"/>
      <c r="IBO150" s="1657"/>
      <c r="IBP150" s="1657"/>
      <c r="IBQ150" s="1658"/>
      <c r="IBS150" s="1647"/>
      <c r="IBT150" s="10" t="s">
        <v>462</v>
      </c>
      <c r="IBU150" s="1656" t="s">
        <v>338</v>
      </c>
      <c r="IBV150" s="1657"/>
      <c r="IBW150" s="1657"/>
      <c r="IBX150" s="1657"/>
      <c r="IBY150" s="1658"/>
      <c r="ICA150" s="1647"/>
      <c r="ICB150" s="10" t="s">
        <v>462</v>
      </c>
      <c r="ICC150" s="1656" t="s">
        <v>338</v>
      </c>
      <c r="ICD150" s="1657"/>
      <c r="ICE150" s="1657"/>
      <c r="ICF150" s="1657"/>
      <c r="ICG150" s="1658"/>
      <c r="ICI150" s="1647"/>
      <c r="ICJ150" s="10" t="s">
        <v>462</v>
      </c>
      <c r="ICK150" s="1656" t="s">
        <v>338</v>
      </c>
      <c r="ICL150" s="1657"/>
      <c r="ICM150" s="1657"/>
      <c r="ICN150" s="1657"/>
      <c r="ICO150" s="1658"/>
      <c r="ICQ150" s="1647"/>
      <c r="ICR150" s="10" t="s">
        <v>462</v>
      </c>
      <c r="ICS150" s="1656" t="s">
        <v>338</v>
      </c>
      <c r="ICT150" s="1657"/>
      <c r="ICU150" s="1657"/>
      <c r="ICV150" s="1657"/>
      <c r="ICW150" s="1658"/>
      <c r="ICY150" s="1647"/>
      <c r="ICZ150" s="10" t="s">
        <v>462</v>
      </c>
      <c r="IDA150" s="1656" t="s">
        <v>338</v>
      </c>
      <c r="IDB150" s="1657"/>
      <c r="IDC150" s="1657"/>
      <c r="IDD150" s="1657"/>
      <c r="IDE150" s="1658"/>
      <c r="IDG150" s="1647"/>
      <c r="IDH150" s="10" t="s">
        <v>462</v>
      </c>
      <c r="IDI150" s="1656" t="s">
        <v>338</v>
      </c>
      <c r="IDJ150" s="1657"/>
      <c r="IDK150" s="1657"/>
      <c r="IDL150" s="1657"/>
      <c r="IDM150" s="1658"/>
      <c r="IDO150" s="1647"/>
      <c r="IDP150" s="10" t="s">
        <v>462</v>
      </c>
      <c r="IDQ150" s="1656" t="s">
        <v>338</v>
      </c>
      <c r="IDR150" s="1657"/>
      <c r="IDS150" s="1657"/>
      <c r="IDT150" s="1657"/>
      <c r="IDU150" s="1658"/>
      <c r="IDW150" s="1647"/>
      <c r="IDX150" s="10" t="s">
        <v>462</v>
      </c>
      <c r="IDY150" s="1656" t="s">
        <v>338</v>
      </c>
      <c r="IDZ150" s="1657"/>
      <c r="IEA150" s="1657"/>
      <c r="IEB150" s="1657"/>
      <c r="IEC150" s="1658"/>
      <c r="IEE150" s="1647"/>
      <c r="IEF150" s="10" t="s">
        <v>462</v>
      </c>
      <c r="IEG150" s="1656" t="s">
        <v>338</v>
      </c>
      <c r="IEH150" s="1657"/>
      <c r="IEI150" s="1657"/>
      <c r="IEJ150" s="1657"/>
      <c r="IEK150" s="1658"/>
      <c r="IEM150" s="1647"/>
      <c r="IEN150" s="10" t="s">
        <v>462</v>
      </c>
      <c r="IEO150" s="1656" t="s">
        <v>338</v>
      </c>
      <c r="IEP150" s="1657"/>
      <c r="IEQ150" s="1657"/>
      <c r="IER150" s="1657"/>
      <c r="IES150" s="1658"/>
      <c r="IEU150" s="1647"/>
      <c r="IEV150" s="10" t="s">
        <v>462</v>
      </c>
      <c r="IEW150" s="1656" t="s">
        <v>338</v>
      </c>
      <c r="IEX150" s="1657"/>
      <c r="IEY150" s="1657"/>
      <c r="IEZ150" s="1657"/>
      <c r="IFA150" s="1658"/>
      <c r="IFC150" s="1647"/>
      <c r="IFD150" s="10" t="s">
        <v>462</v>
      </c>
      <c r="IFE150" s="1656" t="s">
        <v>338</v>
      </c>
      <c r="IFF150" s="1657"/>
      <c r="IFG150" s="1657"/>
      <c r="IFH150" s="1657"/>
      <c r="IFI150" s="1658"/>
      <c r="IFK150" s="1647"/>
      <c r="IFL150" s="10" t="s">
        <v>462</v>
      </c>
      <c r="IFM150" s="1656" t="s">
        <v>338</v>
      </c>
      <c r="IFN150" s="1657"/>
      <c r="IFO150" s="1657"/>
      <c r="IFP150" s="1657"/>
      <c r="IFQ150" s="1658"/>
      <c r="IFS150" s="1647"/>
      <c r="IFT150" s="10" t="s">
        <v>462</v>
      </c>
      <c r="IFU150" s="1656" t="s">
        <v>338</v>
      </c>
      <c r="IFV150" s="1657"/>
      <c r="IFW150" s="1657"/>
      <c r="IFX150" s="1657"/>
      <c r="IFY150" s="1658"/>
      <c r="IGA150" s="1647"/>
      <c r="IGB150" s="10" t="s">
        <v>462</v>
      </c>
      <c r="IGC150" s="1656" t="s">
        <v>338</v>
      </c>
      <c r="IGD150" s="1657"/>
      <c r="IGE150" s="1657"/>
      <c r="IGF150" s="1657"/>
      <c r="IGG150" s="1658"/>
      <c r="IGI150" s="1647"/>
      <c r="IGJ150" s="10" t="s">
        <v>462</v>
      </c>
      <c r="IGK150" s="1656" t="s">
        <v>338</v>
      </c>
      <c r="IGL150" s="1657"/>
      <c r="IGM150" s="1657"/>
      <c r="IGN150" s="1657"/>
      <c r="IGO150" s="1658"/>
      <c r="IGQ150" s="1647"/>
      <c r="IGR150" s="10" t="s">
        <v>462</v>
      </c>
      <c r="IGS150" s="1656" t="s">
        <v>338</v>
      </c>
      <c r="IGT150" s="1657"/>
      <c r="IGU150" s="1657"/>
      <c r="IGV150" s="1657"/>
      <c r="IGW150" s="1658"/>
      <c r="IGY150" s="1647"/>
      <c r="IGZ150" s="10" t="s">
        <v>462</v>
      </c>
      <c r="IHA150" s="1656" t="s">
        <v>338</v>
      </c>
      <c r="IHB150" s="1657"/>
      <c r="IHC150" s="1657"/>
      <c r="IHD150" s="1657"/>
      <c r="IHE150" s="1658"/>
      <c r="IHG150" s="1647"/>
      <c r="IHH150" s="10" t="s">
        <v>462</v>
      </c>
      <c r="IHI150" s="1656" t="s">
        <v>338</v>
      </c>
      <c r="IHJ150" s="1657"/>
      <c r="IHK150" s="1657"/>
      <c r="IHL150" s="1657"/>
      <c r="IHM150" s="1658"/>
      <c r="IHO150" s="1647"/>
      <c r="IHP150" s="10" t="s">
        <v>462</v>
      </c>
      <c r="IHQ150" s="1656" t="s">
        <v>338</v>
      </c>
      <c r="IHR150" s="1657"/>
      <c r="IHS150" s="1657"/>
      <c r="IHT150" s="1657"/>
      <c r="IHU150" s="1658"/>
      <c r="IHW150" s="1647"/>
      <c r="IHX150" s="10" t="s">
        <v>462</v>
      </c>
      <c r="IHY150" s="1656" t="s">
        <v>338</v>
      </c>
      <c r="IHZ150" s="1657"/>
      <c r="IIA150" s="1657"/>
      <c r="IIB150" s="1657"/>
      <c r="IIC150" s="1658"/>
      <c r="IIE150" s="1647"/>
      <c r="IIF150" s="10" t="s">
        <v>462</v>
      </c>
      <c r="IIG150" s="1656" t="s">
        <v>338</v>
      </c>
      <c r="IIH150" s="1657"/>
      <c r="III150" s="1657"/>
      <c r="IIJ150" s="1657"/>
      <c r="IIK150" s="1658"/>
      <c r="IIM150" s="1647"/>
      <c r="IIN150" s="10" t="s">
        <v>462</v>
      </c>
      <c r="IIO150" s="1656" t="s">
        <v>338</v>
      </c>
      <c r="IIP150" s="1657"/>
      <c r="IIQ150" s="1657"/>
      <c r="IIR150" s="1657"/>
      <c r="IIS150" s="1658"/>
      <c r="IIU150" s="1647"/>
      <c r="IIV150" s="10" t="s">
        <v>462</v>
      </c>
      <c r="IIW150" s="1656" t="s">
        <v>338</v>
      </c>
      <c r="IIX150" s="1657"/>
      <c r="IIY150" s="1657"/>
      <c r="IIZ150" s="1657"/>
      <c r="IJA150" s="1658"/>
      <c r="IJC150" s="1647"/>
      <c r="IJD150" s="10" t="s">
        <v>462</v>
      </c>
      <c r="IJE150" s="1656" t="s">
        <v>338</v>
      </c>
      <c r="IJF150" s="1657"/>
      <c r="IJG150" s="1657"/>
      <c r="IJH150" s="1657"/>
      <c r="IJI150" s="1658"/>
      <c r="IJK150" s="1647"/>
      <c r="IJL150" s="10" t="s">
        <v>462</v>
      </c>
      <c r="IJM150" s="1656" t="s">
        <v>338</v>
      </c>
      <c r="IJN150" s="1657"/>
      <c r="IJO150" s="1657"/>
      <c r="IJP150" s="1657"/>
      <c r="IJQ150" s="1658"/>
      <c r="IJS150" s="1647"/>
      <c r="IJT150" s="10" t="s">
        <v>462</v>
      </c>
      <c r="IJU150" s="1656" t="s">
        <v>338</v>
      </c>
      <c r="IJV150" s="1657"/>
      <c r="IJW150" s="1657"/>
      <c r="IJX150" s="1657"/>
      <c r="IJY150" s="1658"/>
      <c r="IKA150" s="1647"/>
      <c r="IKB150" s="10" t="s">
        <v>462</v>
      </c>
      <c r="IKC150" s="1656" t="s">
        <v>338</v>
      </c>
      <c r="IKD150" s="1657"/>
      <c r="IKE150" s="1657"/>
      <c r="IKF150" s="1657"/>
      <c r="IKG150" s="1658"/>
      <c r="IKI150" s="1647"/>
      <c r="IKJ150" s="10" t="s">
        <v>462</v>
      </c>
      <c r="IKK150" s="1656" t="s">
        <v>338</v>
      </c>
      <c r="IKL150" s="1657"/>
      <c r="IKM150" s="1657"/>
      <c r="IKN150" s="1657"/>
      <c r="IKO150" s="1658"/>
      <c r="IKQ150" s="1647"/>
      <c r="IKR150" s="10" t="s">
        <v>462</v>
      </c>
      <c r="IKS150" s="1656" t="s">
        <v>338</v>
      </c>
      <c r="IKT150" s="1657"/>
      <c r="IKU150" s="1657"/>
      <c r="IKV150" s="1657"/>
      <c r="IKW150" s="1658"/>
      <c r="IKY150" s="1647"/>
      <c r="IKZ150" s="10" t="s">
        <v>462</v>
      </c>
      <c r="ILA150" s="1656" t="s">
        <v>338</v>
      </c>
      <c r="ILB150" s="1657"/>
      <c r="ILC150" s="1657"/>
      <c r="ILD150" s="1657"/>
      <c r="ILE150" s="1658"/>
      <c r="ILG150" s="1647"/>
      <c r="ILH150" s="10" t="s">
        <v>462</v>
      </c>
      <c r="ILI150" s="1656" t="s">
        <v>338</v>
      </c>
      <c r="ILJ150" s="1657"/>
      <c r="ILK150" s="1657"/>
      <c r="ILL150" s="1657"/>
      <c r="ILM150" s="1658"/>
      <c r="ILO150" s="1647"/>
      <c r="ILP150" s="10" t="s">
        <v>462</v>
      </c>
      <c r="ILQ150" s="1656" t="s">
        <v>338</v>
      </c>
      <c r="ILR150" s="1657"/>
      <c r="ILS150" s="1657"/>
      <c r="ILT150" s="1657"/>
      <c r="ILU150" s="1658"/>
      <c r="ILW150" s="1647"/>
      <c r="ILX150" s="10" t="s">
        <v>462</v>
      </c>
      <c r="ILY150" s="1656" t="s">
        <v>338</v>
      </c>
      <c r="ILZ150" s="1657"/>
      <c r="IMA150" s="1657"/>
      <c r="IMB150" s="1657"/>
      <c r="IMC150" s="1658"/>
      <c r="IME150" s="1647"/>
      <c r="IMF150" s="10" t="s">
        <v>462</v>
      </c>
      <c r="IMG150" s="1656" t="s">
        <v>338</v>
      </c>
      <c r="IMH150" s="1657"/>
      <c r="IMI150" s="1657"/>
      <c r="IMJ150" s="1657"/>
      <c r="IMK150" s="1658"/>
      <c r="IMM150" s="1647"/>
      <c r="IMN150" s="10" t="s">
        <v>462</v>
      </c>
      <c r="IMO150" s="1656" t="s">
        <v>338</v>
      </c>
      <c r="IMP150" s="1657"/>
      <c r="IMQ150" s="1657"/>
      <c r="IMR150" s="1657"/>
      <c r="IMS150" s="1658"/>
      <c r="IMU150" s="1647"/>
      <c r="IMV150" s="10" t="s">
        <v>462</v>
      </c>
      <c r="IMW150" s="1656" t="s">
        <v>338</v>
      </c>
      <c r="IMX150" s="1657"/>
      <c r="IMY150" s="1657"/>
      <c r="IMZ150" s="1657"/>
      <c r="INA150" s="1658"/>
      <c r="INC150" s="1647"/>
      <c r="IND150" s="10" t="s">
        <v>462</v>
      </c>
      <c r="INE150" s="1656" t="s">
        <v>338</v>
      </c>
      <c r="INF150" s="1657"/>
      <c r="ING150" s="1657"/>
      <c r="INH150" s="1657"/>
      <c r="INI150" s="1658"/>
      <c r="INK150" s="1647"/>
      <c r="INL150" s="10" t="s">
        <v>462</v>
      </c>
      <c r="INM150" s="1656" t="s">
        <v>338</v>
      </c>
      <c r="INN150" s="1657"/>
      <c r="INO150" s="1657"/>
      <c r="INP150" s="1657"/>
      <c r="INQ150" s="1658"/>
      <c r="INS150" s="1647"/>
      <c r="INT150" s="10" t="s">
        <v>462</v>
      </c>
      <c r="INU150" s="1656" t="s">
        <v>338</v>
      </c>
      <c r="INV150" s="1657"/>
      <c r="INW150" s="1657"/>
      <c r="INX150" s="1657"/>
      <c r="INY150" s="1658"/>
      <c r="IOA150" s="1647"/>
      <c r="IOB150" s="10" t="s">
        <v>462</v>
      </c>
      <c r="IOC150" s="1656" t="s">
        <v>338</v>
      </c>
      <c r="IOD150" s="1657"/>
      <c r="IOE150" s="1657"/>
      <c r="IOF150" s="1657"/>
      <c r="IOG150" s="1658"/>
      <c r="IOI150" s="1647"/>
      <c r="IOJ150" s="10" t="s">
        <v>462</v>
      </c>
      <c r="IOK150" s="1656" t="s">
        <v>338</v>
      </c>
      <c r="IOL150" s="1657"/>
      <c r="IOM150" s="1657"/>
      <c r="ION150" s="1657"/>
      <c r="IOO150" s="1658"/>
      <c r="IOQ150" s="1647"/>
      <c r="IOR150" s="10" t="s">
        <v>462</v>
      </c>
      <c r="IOS150" s="1656" t="s">
        <v>338</v>
      </c>
      <c r="IOT150" s="1657"/>
      <c r="IOU150" s="1657"/>
      <c r="IOV150" s="1657"/>
      <c r="IOW150" s="1658"/>
      <c r="IOY150" s="1647"/>
      <c r="IOZ150" s="10" t="s">
        <v>462</v>
      </c>
      <c r="IPA150" s="1656" t="s">
        <v>338</v>
      </c>
      <c r="IPB150" s="1657"/>
      <c r="IPC150" s="1657"/>
      <c r="IPD150" s="1657"/>
      <c r="IPE150" s="1658"/>
      <c r="IPG150" s="1647"/>
      <c r="IPH150" s="10" t="s">
        <v>462</v>
      </c>
      <c r="IPI150" s="1656" t="s">
        <v>338</v>
      </c>
      <c r="IPJ150" s="1657"/>
      <c r="IPK150" s="1657"/>
      <c r="IPL150" s="1657"/>
      <c r="IPM150" s="1658"/>
      <c r="IPO150" s="1647"/>
      <c r="IPP150" s="10" t="s">
        <v>462</v>
      </c>
      <c r="IPQ150" s="1656" t="s">
        <v>338</v>
      </c>
      <c r="IPR150" s="1657"/>
      <c r="IPS150" s="1657"/>
      <c r="IPT150" s="1657"/>
      <c r="IPU150" s="1658"/>
      <c r="IPW150" s="1647"/>
      <c r="IPX150" s="10" t="s">
        <v>462</v>
      </c>
      <c r="IPY150" s="1656" t="s">
        <v>338</v>
      </c>
      <c r="IPZ150" s="1657"/>
      <c r="IQA150" s="1657"/>
      <c r="IQB150" s="1657"/>
      <c r="IQC150" s="1658"/>
      <c r="IQE150" s="1647"/>
      <c r="IQF150" s="10" t="s">
        <v>462</v>
      </c>
      <c r="IQG150" s="1656" t="s">
        <v>338</v>
      </c>
      <c r="IQH150" s="1657"/>
      <c r="IQI150" s="1657"/>
      <c r="IQJ150" s="1657"/>
      <c r="IQK150" s="1658"/>
      <c r="IQM150" s="1647"/>
      <c r="IQN150" s="10" t="s">
        <v>462</v>
      </c>
      <c r="IQO150" s="1656" t="s">
        <v>338</v>
      </c>
      <c r="IQP150" s="1657"/>
      <c r="IQQ150" s="1657"/>
      <c r="IQR150" s="1657"/>
      <c r="IQS150" s="1658"/>
      <c r="IQU150" s="1647"/>
      <c r="IQV150" s="10" t="s">
        <v>462</v>
      </c>
      <c r="IQW150" s="1656" t="s">
        <v>338</v>
      </c>
      <c r="IQX150" s="1657"/>
      <c r="IQY150" s="1657"/>
      <c r="IQZ150" s="1657"/>
      <c r="IRA150" s="1658"/>
      <c r="IRC150" s="1647"/>
      <c r="IRD150" s="10" t="s">
        <v>462</v>
      </c>
      <c r="IRE150" s="1656" t="s">
        <v>338</v>
      </c>
      <c r="IRF150" s="1657"/>
      <c r="IRG150" s="1657"/>
      <c r="IRH150" s="1657"/>
      <c r="IRI150" s="1658"/>
      <c r="IRK150" s="1647"/>
      <c r="IRL150" s="10" t="s">
        <v>462</v>
      </c>
      <c r="IRM150" s="1656" t="s">
        <v>338</v>
      </c>
      <c r="IRN150" s="1657"/>
      <c r="IRO150" s="1657"/>
      <c r="IRP150" s="1657"/>
      <c r="IRQ150" s="1658"/>
      <c r="IRS150" s="1647"/>
      <c r="IRT150" s="10" t="s">
        <v>462</v>
      </c>
      <c r="IRU150" s="1656" t="s">
        <v>338</v>
      </c>
      <c r="IRV150" s="1657"/>
      <c r="IRW150" s="1657"/>
      <c r="IRX150" s="1657"/>
      <c r="IRY150" s="1658"/>
      <c r="ISA150" s="1647"/>
      <c r="ISB150" s="10" t="s">
        <v>462</v>
      </c>
      <c r="ISC150" s="1656" t="s">
        <v>338</v>
      </c>
      <c r="ISD150" s="1657"/>
      <c r="ISE150" s="1657"/>
      <c r="ISF150" s="1657"/>
      <c r="ISG150" s="1658"/>
      <c r="ISI150" s="1647"/>
      <c r="ISJ150" s="10" t="s">
        <v>462</v>
      </c>
      <c r="ISK150" s="1656" t="s">
        <v>338</v>
      </c>
      <c r="ISL150" s="1657"/>
      <c r="ISM150" s="1657"/>
      <c r="ISN150" s="1657"/>
      <c r="ISO150" s="1658"/>
      <c r="ISQ150" s="1647"/>
      <c r="ISR150" s="10" t="s">
        <v>462</v>
      </c>
      <c r="ISS150" s="1656" t="s">
        <v>338</v>
      </c>
      <c r="IST150" s="1657"/>
      <c r="ISU150" s="1657"/>
      <c r="ISV150" s="1657"/>
      <c r="ISW150" s="1658"/>
      <c r="ISY150" s="1647"/>
      <c r="ISZ150" s="10" t="s">
        <v>462</v>
      </c>
      <c r="ITA150" s="1656" t="s">
        <v>338</v>
      </c>
      <c r="ITB150" s="1657"/>
      <c r="ITC150" s="1657"/>
      <c r="ITD150" s="1657"/>
      <c r="ITE150" s="1658"/>
      <c r="ITG150" s="1647"/>
      <c r="ITH150" s="10" t="s">
        <v>462</v>
      </c>
      <c r="ITI150" s="1656" t="s">
        <v>338</v>
      </c>
      <c r="ITJ150" s="1657"/>
      <c r="ITK150" s="1657"/>
      <c r="ITL150" s="1657"/>
      <c r="ITM150" s="1658"/>
      <c r="ITO150" s="1647"/>
      <c r="ITP150" s="10" t="s">
        <v>462</v>
      </c>
      <c r="ITQ150" s="1656" t="s">
        <v>338</v>
      </c>
      <c r="ITR150" s="1657"/>
      <c r="ITS150" s="1657"/>
      <c r="ITT150" s="1657"/>
      <c r="ITU150" s="1658"/>
      <c r="ITW150" s="1647"/>
      <c r="ITX150" s="10" t="s">
        <v>462</v>
      </c>
      <c r="ITY150" s="1656" t="s">
        <v>338</v>
      </c>
      <c r="ITZ150" s="1657"/>
      <c r="IUA150" s="1657"/>
      <c r="IUB150" s="1657"/>
      <c r="IUC150" s="1658"/>
      <c r="IUE150" s="1647"/>
      <c r="IUF150" s="10" t="s">
        <v>462</v>
      </c>
      <c r="IUG150" s="1656" t="s">
        <v>338</v>
      </c>
      <c r="IUH150" s="1657"/>
      <c r="IUI150" s="1657"/>
      <c r="IUJ150" s="1657"/>
      <c r="IUK150" s="1658"/>
      <c r="IUM150" s="1647"/>
      <c r="IUN150" s="10" t="s">
        <v>462</v>
      </c>
      <c r="IUO150" s="1656" t="s">
        <v>338</v>
      </c>
      <c r="IUP150" s="1657"/>
      <c r="IUQ150" s="1657"/>
      <c r="IUR150" s="1657"/>
      <c r="IUS150" s="1658"/>
      <c r="IUU150" s="1647"/>
      <c r="IUV150" s="10" t="s">
        <v>462</v>
      </c>
      <c r="IUW150" s="1656" t="s">
        <v>338</v>
      </c>
      <c r="IUX150" s="1657"/>
      <c r="IUY150" s="1657"/>
      <c r="IUZ150" s="1657"/>
      <c r="IVA150" s="1658"/>
      <c r="IVC150" s="1647"/>
      <c r="IVD150" s="10" t="s">
        <v>462</v>
      </c>
      <c r="IVE150" s="1656" t="s">
        <v>338</v>
      </c>
      <c r="IVF150" s="1657"/>
      <c r="IVG150" s="1657"/>
      <c r="IVH150" s="1657"/>
      <c r="IVI150" s="1658"/>
      <c r="IVK150" s="1647"/>
      <c r="IVL150" s="10" t="s">
        <v>462</v>
      </c>
      <c r="IVM150" s="1656" t="s">
        <v>338</v>
      </c>
      <c r="IVN150" s="1657"/>
      <c r="IVO150" s="1657"/>
      <c r="IVP150" s="1657"/>
      <c r="IVQ150" s="1658"/>
      <c r="IVS150" s="1647"/>
      <c r="IVT150" s="10" t="s">
        <v>462</v>
      </c>
      <c r="IVU150" s="1656" t="s">
        <v>338</v>
      </c>
      <c r="IVV150" s="1657"/>
      <c r="IVW150" s="1657"/>
      <c r="IVX150" s="1657"/>
      <c r="IVY150" s="1658"/>
      <c r="IWA150" s="1647"/>
      <c r="IWB150" s="10" t="s">
        <v>462</v>
      </c>
      <c r="IWC150" s="1656" t="s">
        <v>338</v>
      </c>
      <c r="IWD150" s="1657"/>
      <c r="IWE150" s="1657"/>
      <c r="IWF150" s="1657"/>
      <c r="IWG150" s="1658"/>
      <c r="IWI150" s="1647"/>
      <c r="IWJ150" s="10" t="s">
        <v>462</v>
      </c>
      <c r="IWK150" s="1656" t="s">
        <v>338</v>
      </c>
      <c r="IWL150" s="1657"/>
      <c r="IWM150" s="1657"/>
      <c r="IWN150" s="1657"/>
      <c r="IWO150" s="1658"/>
      <c r="IWQ150" s="1647"/>
      <c r="IWR150" s="10" t="s">
        <v>462</v>
      </c>
      <c r="IWS150" s="1656" t="s">
        <v>338</v>
      </c>
      <c r="IWT150" s="1657"/>
      <c r="IWU150" s="1657"/>
      <c r="IWV150" s="1657"/>
      <c r="IWW150" s="1658"/>
      <c r="IWY150" s="1647"/>
      <c r="IWZ150" s="10" t="s">
        <v>462</v>
      </c>
      <c r="IXA150" s="1656" t="s">
        <v>338</v>
      </c>
      <c r="IXB150" s="1657"/>
      <c r="IXC150" s="1657"/>
      <c r="IXD150" s="1657"/>
      <c r="IXE150" s="1658"/>
      <c r="IXG150" s="1647"/>
      <c r="IXH150" s="10" t="s">
        <v>462</v>
      </c>
      <c r="IXI150" s="1656" t="s">
        <v>338</v>
      </c>
      <c r="IXJ150" s="1657"/>
      <c r="IXK150" s="1657"/>
      <c r="IXL150" s="1657"/>
      <c r="IXM150" s="1658"/>
      <c r="IXO150" s="1647"/>
      <c r="IXP150" s="10" t="s">
        <v>462</v>
      </c>
      <c r="IXQ150" s="1656" t="s">
        <v>338</v>
      </c>
      <c r="IXR150" s="1657"/>
      <c r="IXS150" s="1657"/>
      <c r="IXT150" s="1657"/>
      <c r="IXU150" s="1658"/>
      <c r="IXW150" s="1647"/>
      <c r="IXX150" s="10" t="s">
        <v>462</v>
      </c>
      <c r="IXY150" s="1656" t="s">
        <v>338</v>
      </c>
      <c r="IXZ150" s="1657"/>
      <c r="IYA150" s="1657"/>
      <c r="IYB150" s="1657"/>
      <c r="IYC150" s="1658"/>
      <c r="IYE150" s="1647"/>
      <c r="IYF150" s="10" t="s">
        <v>462</v>
      </c>
      <c r="IYG150" s="1656" t="s">
        <v>338</v>
      </c>
      <c r="IYH150" s="1657"/>
      <c r="IYI150" s="1657"/>
      <c r="IYJ150" s="1657"/>
      <c r="IYK150" s="1658"/>
      <c r="IYM150" s="1647"/>
      <c r="IYN150" s="10" t="s">
        <v>462</v>
      </c>
      <c r="IYO150" s="1656" t="s">
        <v>338</v>
      </c>
      <c r="IYP150" s="1657"/>
      <c r="IYQ150" s="1657"/>
      <c r="IYR150" s="1657"/>
      <c r="IYS150" s="1658"/>
      <c r="IYU150" s="1647"/>
      <c r="IYV150" s="10" t="s">
        <v>462</v>
      </c>
      <c r="IYW150" s="1656" t="s">
        <v>338</v>
      </c>
      <c r="IYX150" s="1657"/>
      <c r="IYY150" s="1657"/>
      <c r="IYZ150" s="1657"/>
      <c r="IZA150" s="1658"/>
      <c r="IZC150" s="1647"/>
      <c r="IZD150" s="10" t="s">
        <v>462</v>
      </c>
      <c r="IZE150" s="1656" t="s">
        <v>338</v>
      </c>
      <c r="IZF150" s="1657"/>
      <c r="IZG150" s="1657"/>
      <c r="IZH150" s="1657"/>
      <c r="IZI150" s="1658"/>
      <c r="IZK150" s="1647"/>
      <c r="IZL150" s="10" t="s">
        <v>462</v>
      </c>
      <c r="IZM150" s="1656" t="s">
        <v>338</v>
      </c>
      <c r="IZN150" s="1657"/>
      <c r="IZO150" s="1657"/>
      <c r="IZP150" s="1657"/>
      <c r="IZQ150" s="1658"/>
      <c r="IZS150" s="1647"/>
      <c r="IZT150" s="10" t="s">
        <v>462</v>
      </c>
      <c r="IZU150" s="1656" t="s">
        <v>338</v>
      </c>
      <c r="IZV150" s="1657"/>
      <c r="IZW150" s="1657"/>
      <c r="IZX150" s="1657"/>
      <c r="IZY150" s="1658"/>
      <c r="JAA150" s="1647"/>
      <c r="JAB150" s="10" t="s">
        <v>462</v>
      </c>
      <c r="JAC150" s="1656" t="s">
        <v>338</v>
      </c>
      <c r="JAD150" s="1657"/>
      <c r="JAE150" s="1657"/>
      <c r="JAF150" s="1657"/>
      <c r="JAG150" s="1658"/>
      <c r="JAI150" s="1647"/>
      <c r="JAJ150" s="10" t="s">
        <v>462</v>
      </c>
      <c r="JAK150" s="1656" t="s">
        <v>338</v>
      </c>
      <c r="JAL150" s="1657"/>
      <c r="JAM150" s="1657"/>
      <c r="JAN150" s="1657"/>
      <c r="JAO150" s="1658"/>
      <c r="JAQ150" s="1647"/>
      <c r="JAR150" s="10" t="s">
        <v>462</v>
      </c>
      <c r="JAS150" s="1656" t="s">
        <v>338</v>
      </c>
      <c r="JAT150" s="1657"/>
      <c r="JAU150" s="1657"/>
      <c r="JAV150" s="1657"/>
      <c r="JAW150" s="1658"/>
      <c r="JAY150" s="1647"/>
      <c r="JAZ150" s="10" t="s">
        <v>462</v>
      </c>
      <c r="JBA150" s="1656" t="s">
        <v>338</v>
      </c>
      <c r="JBB150" s="1657"/>
      <c r="JBC150" s="1657"/>
      <c r="JBD150" s="1657"/>
      <c r="JBE150" s="1658"/>
      <c r="JBG150" s="1647"/>
      <c r="JBH150" s="10" t="s">
        <v>462</v>
      </c>
      <c r="JBI150" s="1656" t="s">
        <v>338</v>
      </c>
      <c r="JBJ150" s="1657"/>
      <c r="JBK150" s="1657"/>
      <c r="JBL150" s="1657"/>
      <c r="JBM150" s="1658"/>
      <c r="JBO150" s="1647"/>
      <c r="JBP150" s="10" t="s">
        <v>462</v>
      </c>
      <c r="JBQ150" s="1656" t="s">
        <v>338</v>
      </c>
      <c r="JBR150" s="1657"/>
      <c r="JBS150" s="1657"/>
      <c r="JBT150" s="1657"/>
      <c r="JBU150" s="1658"/>
      <c r="JBW150" s="1647"/>
      <c r="JBX150" s="10" t="s">
        <v>462</v>
      </c>
      <c r="JBY150" s="1656" t="s">
        <v>338</v>
      </c>
      <c r="JBZ150" s="1657"/>
      <c r="JCA150" s="1657"/>
      <c r="JCB150" s="1657"/>
      <c r="JCC150" s="1658"/>
      <c r="JCE150" s="1647"/>
      <c r="JCF150" s="10" t="s">
        <v>462</v>
      </c>
      <c r="JCG150" s="1656" t="s">
        <v>338</v>
      </c>
      <c r="JCH150" s="1657"/>
      <c r="JCI150" s="1657"/>
      <c r="JCJ150" s="1657"/>
      <c r="JCK150" s="1658"/>
      <c r="JCM150" s="1647"/>
      <c r="JCN150" s="10" t="s">
        <v>462</v>
      </c>
      <c r="JCO150" s="1656" t="s">
        <v>338</v>
      </c>
      <c r="JCP150" s="1657"/>
      <c r="JCQ150" s="1657"/>
      <c r="JCR150" s="1657"/>
      <c r="JCS150" s="1658"/>
      <c r="JCU150" s="1647"/>
      <c r="JCV150" s="10" t="s">
        <v>462</v>
      </c>
      <c r="JCW150" s="1656" t="s">
        <v>338</v>
      </c>
      <c r="JCX150" s="1657"/>
      <c r="JCY150" s="1657"/>
      <c r="JCZ150" s="1657"/>
      <c r="JDA150" s="1658"/>
      <c r="JDC150" s="1647"/>
      <c r="JDD150" s="10" t="s">
        <v>462</v>
      </c>
      <c r="JDE150" s="1656" t="s">
        <v>338</v>
      </c>
      <c r="JDF150" s="1657"/>
      <c r="JDG150" s="1657"/>
      <c r="JDH150" s="1657"/>
      <c r="JDI150" s="1658"/>
      <c r="JDK150" s="1647"/>
      <c r="JDL150" s="10" t="s">
        <v>462</v>
      </c>
      <c r="JDM150" s="1656" t="s">
        <v>338</v>
      </c>
      <c r="JDN150" s="1657"/>
      <c r="JDO150" s="1657"/>
      <c r="JDP150" s="1657"/>
      <c r="JDQ150" s="1658"/>
      <c r="JDS150" s="1647"/>
      <c r="JDT150" s="10" t="s">
        <v>462</v>
      </c>
      <c r="JDU150" s="1656" t="s">
        <v>338</v>
      </c>
      <c r="JDV150" s="1657"/>
      <c r="JDW150" s="1657"/>
      <c r="JDX150" s="1657"/>
      <c r="JDY150" s="1658"/>
      <c r="JEA150" s="1647"/>
      <c r="JEB150" s="10" t="s">
        <v>462</v>
      </c>
      <c r="JEC150" s="1656" t="s">
        <v>338</v>
      </c>
      <c r="JED150" s="1657"/>
      <c r="JEE150" s="1657"/>
      <c r="JEF150" s="1657"/>
      <c r="JEG150" s="1658"/>
      <c r="JEI150" s="1647"/>
      <c r="JEJ150" s="10" t="s">
        <v>462</v>
      </c>
      <c r="JEK150" s="1656" t="s">
        <v>338</v>
      </c>
      <c r="JEL150" s="1657"/>
      <c r="JEM150" s="1657"/>
      <c r="JEN150" s="1657"/>
      <c r="JEO150" s="1658"/>
      <c r="JEQ150" s="1647"/>
      <c r="JER150" s="10" t="s">
        <v>462</v>
      </c>
      <c r="JES150" s="1656" t="s">
        <v>338</v>
      </c>
      <c r="JET150" s="1657"/>
      <c r="JEU150" s="1657"/>
      <c r="JEV150" s="1657"/>
      <c r="JEW150" s="1658"/>
      <c r="JEY150" s="1647"/>
      <c r="JEZ150" s="10" t="s">
        <v>462</v>
      </c>
      <c r="JFA150" s="1656" t="s">
        <v>338</v>
      </c>
      <c r="JFB150" s="1657"/>
      <c r="JFC150" s="1657"/>
      <c r="JFD150" s="1657"/>
      <c r="JFE150" s="1658"/>
      <c r="JFG150" s="1647"/>
      <c r="JFH150" s="10" t="s">
        <v>462</v>
      </c>
      <c r="JFI150" s="1656" t="s">
        <v>338</v>
      </c>
      <c r="JFJ150" s="1657"/>
      <c r="JFK150" s="1657"/>
      <c r="JFL150" s="1657"/>
      <c r="JFM150" s="1658"/>
      <c r="JFO150" s="1647"/>
      <c r="JFP150" s="10" t="s">
        <v>462</v>
      </c>
      <c r="JFQ150" s="1656" t="s">
        <v>338</v>
      </c>
      <c r="JFR150" s="1657"/>
      <c r="JFS150" s="1657"/>
      <c r="JFT150" s="1657"/>
      <c r="JFU150" s="1658"/>
      <c r="JFW150" s="1647"/>
      <c r="JFX150" s="10" t="s">
        <v>462</v>
      </c>
      <c r="JFY150" s="1656" t="s">
        <v>338</v>
      </c>
      <c r="JFZ150" s="1657"/>
      <c r="JGA150" s="1657"/>
      <c r="JGB150" s="1657"/>
      <c r="JGC150" s="1658"/>
      <c r="JGE150" s="1647"/>
      <c r="JGF150" s="10" t="s">
        <v>462</v>
      </c>
      <c r="JGG150" s="1656" t="s">
        <v>338</v>
      </c>
      <c r="JGH150" s="1657"/>
      <c r="JGI150" s="1657"/>
      <c r="JGJ150" s="1657"/>
      <c r="JGK150" s="1658"/>
      <c r="JGM150" s="1647"/>
      <c r="JGN150" s="10" t="s">
        <v>462</v>
      </c>
      <c r="JGO150" s="1656" t="s">
        <v>338</v>
      </c>
      <c r="JGP150" s="1657"/>
      <c r="JGQ150" s="1657"/>
      <c r="JGR150" s="1657"/>
      <c r="JGS150" s="1658"/>
      <c r="JGU150" s="1647"/>
      <c r="JGV150" s="10" t="s">
        <v>462</v>
      </c>
      <c r="JGW150" s="1656" t="s">
        <v>338</v>
      </c>
      <c r="JGX150" s="1657"/>
      <c r="JGY150" s="1657"/>
      <c r="JGZ150" s="1657"/>
      <c r="JHA150" s="1658"/>
      <c r="JHC150" s="1647"/>
      <c r="JHD150" s="10" t="s">
        <v>462</v>
      </c>
      <c r="JHE150" s="1656" t="s">
        <v>338</v>
      </c>
      <c r="JHF150" s="1657"/>
      <c r="JHG150" s="1657"/>
      <c r="JHH150" s="1657"/>
      <c r="JHI150" s="1658"/>
      <c r="JHK150" s="1647"/>
      <c r="JHL150" s="10" t="s">
        <v>462</v>
      </c>
      <c r="JHM150" s="1656" t="s">
        <v>338</v>
      </c>
      <c r="JHN150" s="1657"/>
      <c r="JHO150" s="1657"/>
      <c r="JHP150" s="1657"/>
      <c r="JHQ150" s="1658"/>
      <c r="JHS150" s="1647"/>
      <c r="JHT150" s="10" t="s">
        <v>462</v>
      </c>
      <c r="JHU150" s="1656" t="s">
        <v>338</v>
      </c>
      <c r="JHV150" s="1657"/>
      <c r="JHW150" s="1657"/>
      <c r="JHX150" s="1657"/>
      <c r="JHY150" s="1658"/>
      <c r="JIA150" s="1647"/>
      <c r="JIB150" s="10" t="s">
        <v>462</v>
      </c>
      <c r="JIC150" s="1656" t="s">
        <v>338</v>
      </c>
      <c r="JID150" s="1657"/>
      <c r="JIE150" s="1657"/>
      <c r="JIF150" s="1657"/>
      <c r="JIG150" s="1658"/>
      <c r="JII150" s="1647"/>
      <c r="JIJ150" s="10" t="s">
        <v>462</v>
      </c>
      <c r="JIK150" s="1656" t="s">
        <v>338</v>
      </c>
      <c r="JIL150" s="1657"/>
      <c r="JIM150" s="1657"/>
      <c r="JIN150" s="1657"/>
      <c r="JIO150" s="1658"/>
      <c r="JIQ150" s="1647"/>
      <c r="JIR150" s="10" t="s">
        <v>462</v>
      </c>
      <c r="JIS150" s="1656" t="s">
        <v>338</v>
      </c>
      <c r="JIT150" s="1657"/>
      <c r="JIU150" s="1657"/>
      <c r="JIV150" s="1657"/>
      <c r="JIW150" s="1658"/>
      <c r="JIY150" s="1647"/>
      <c r="JIZ150" s="10" t="s">
        <v>462</v>
      </c>
      <c r="JJA150" s="1656" t="s">
        <v>338</v>
      </c>
      <c r="JJB150" s="1657"/>
      <c r="JJC150" s="1657"/>
      <c r="JJD150" s="1657"/>
      <c r="JJE150" s="1658"/>
      <c r="JJG150" s="1647"/>
      <c r="JJH150" s="10" t="s">
        <v>462</v>
      </c>
      <c r="JJI150" s="1656" t="s">
        <v>338</v>
      </c>
      <c r="JJJ150" s="1657"/>
      <c r="JJK150" s="1657"/>
      <c r="JJL150" s="1657"/>
      <c r="JJM150" s="1658"/>
      <c r="JJO150" s="1647"/>
      <c r="JJP150" s="10" t="s">
        <v>462</v>
      </c>
      <c r="JJQ150" s="1656" t="s">
        <v>338</v>
      </c>
      <c r="JJR150" s="1657"/>
      <c r="JJS150" s="1657"/>
      <c r="JJT150" s="1657"/>
      <c r="JJU150" s="1658"/>
      <c r="JJW150" s="1647"/>
      <c r="JJX150" s="10" t="s">
        <v>462</v>
      </c>
      <c r="JJY150" s="1656" t="s">
        <v>338</v>
      </c>
      <c r="JJZ150" s="1657"/>
      <c r="JKA150" s="1657"/>
      <c r="JKB150" s="1657"/>
      <c r="JKC150" s="1658"/>
      <c r="JKE150" s="1647"/>
      <c r="JKF150" s="10" t="s">
        <v>462</v>
      </c>
      <c r="JKG150" s="1656" t="s">
        <v>338</v>
      </c>
      <c r="JKH150" s="1657"/>
      <c r="JKI150" s="1657"/>
      <c r="JKJ150" s="1657"/>
      <c r="JKK150" s="1658"/>
      <c r="JKM150" s="1647"/>
      <c r="JKN150" s="10" t="s">
        <v>462</v>
      </c>
      <c r="JKO150" s="1656" t="s">
        <v>338</v>
      </c>
      <c r="JKP150" s="1657"/>
      <c r="JKQ150" s="1657"/>
      <c r="JKR150" s="1657"/>
      <c r="JKS150" s="1658"/>
      <c r="JKU150" s="1647"/>
      <c r="JKV150" s="10" t="s">
        <v>462</v>
      </c>
      <c r="JKW150" s="1656" t="s">
        <v>338</v>
      </c>
      <c r="JKX150" s="1657"/>
      <c r="JKY150" s="1657"/>
      <c r="JKZ150" s="1657"/>
      <c r="JLA150" s="1658"/>
      <c r="JLC150" s="1647"/>
      <c r="JLD150" s="10" t="s">
        <v>462</v>
      </c>
      <c r="JLE150" s="1656" t="s">
        <v>338</v>
      </c>
      <c r="JLF150" s="1657"/>
      <c r="JLG150" s="1657"/>
      <c r="JLH150" s="1657"/>
      <c r="JLI150" s="1658"/>
      <c r="JLK150" s="1647"/>
      <c r="JLL150" s="10" t="s">
        <v>462</v>
      </c>
      <c r="JLM150" s="1656" t="s">
        <v>338</v>
      </c>
      <c r="JLN150" s="1657"/>
      <c r="JLO150" s="1657"/>
      <c r="JLP150" s="1657"/>
      <c r="JLQ150" s="1658"/>
      <c r="JLS150" s="1647"/>
      <c r="JLT150" s="10" t="s">
        <v>462</v>
      </c>
      <c r="JLU150" s="1656" t="s">
        <v>338</v>
      </c>
      <c r="JLV150" s="1657"/>
      <c r="JLW150" s="1657"/>
      <c r="JLX150" s="1657"/>
      <c r="JLY150" s="1658"/>
      <c r="JMA150" s="1647"/>
      <c r="JMB150" s="10" t="s">
        <v>462</v>
      </c>
      <c r="JMC150" s="1656" t="s">
        <v>338</v>
      </c>
      <c r="JMD150" s="1657"/>
      <c r="JME150" s="1657"/>
      <c r="JMF150" s="1657"/>
      <c r="JMG150" s="1658"/>
      <c r="JMI150" s="1647"/>
      <c r="JMJ150" s="10" t="s">
        <v>462</v>
      </c>
      <c r="JMK150" s="1656" t="s">
        <v>338</v>
      </c>
      <c r="JML150" s="1657"/>
      <c r="JMM150" s="1657"/>
      <c r="JMN150" s="1657"/>
      <c r="JMO150" s="1658"/>
      <c r="JMQ150" s="1647"/>
      <c r="JMR150" s="10" t="s">
        <v>462</v>
      </c>
      <c r="JMS150" s="1656" t="s">
        <v>338</v>
      </c>
      <c r="JMT150" s="1657"/>
      <c r="JMU150" s="1657"/>
      <c r="JMV150" s="1657"/>
      <c r="JMW150" s="1658"/>
      <c r="JMY150" s="1647"/>
      <c r="JMZ150" s="10" t="s">
        <v>462</v>
      </c>
      <c r="JNA150" s="1656" t="s">
        <v>338</v>
      </c>
      <c r="JNB150" s="1657"/>
      <c r="JNC150" s="1657"/>
      <c r="JND150" s="1657"/>
      <c r="JNE150" s="1658"/>
      <c r="JNG150" s="1647"/>
      <c r="JNH150" s="10" t="s">
        <v>462</v>
      </c>
      <c r="JNI150" s="1656" t="s">
        <v>338</v>
      </c>
      <c r="JNJ150" s="1657"/>
      <c r="JNK150" s="1657"/>
      <c r="JNL150" s="1657"/>
      <c r="JNM150" s="1658"/>
      <c r="JNO150" s="1647"/>
      <c r="JNP150" s="10" t="s">
        <v>462</v>
      </c>
      <c r="JNQ150" s="1656" t="s">
        <v>338</v>
      </c>
      <c r="JNR150" s="1657"/>
      <c r="JNS150" s="1657"/>
      <c r="JNT150" s="1657"/>
      <c r="JNU150" s="1658"/>
      <c r="JNW150" s="1647"/>
      <c r="JNX150" s="10" t="s">
        <v>462</v>
      </c>
      <c r="JNY150" s="1656" t="s">
        <v>338</v>
      </c>
      <c r="JNZ150" s="1657"/>
      <c r="JOA150" s="1657"/>
      <c r="JOB150" s="1657"/>
      <c r="JOC150" s="1658"/>
      <c r="JOE150" s="1647"/>
      <c r="JOF150" s="10" t="s">
        <v>462</v>
      </c>
      <c r="JOG150" s="1656" t="s">
        <v>338</v>
      </c>
      <c r="JOH150" s="1657"/>
      <c r="JOI150" s="1657"/>
      <c r="JOJ150" s="1657"/>
      <c r="JOK150" s="1658"/>
      <c r="JOM150" s="1647"/>
      <c r="JON150" s="10" t="s">
        <v>462</v>
      </c>
      <c r="JOO150" s="1656" t="s">
        <v>338</v>
      </c>
      <c r="JOP150" s="1657"/>
      <c r="JOQ150" s="1657"/>
      <c r="JOR150" s="1657"/>
      <c r="JOS150" s="1658"/>
      <c r="JOU150" s="1647"/>
      <c r="JOV150" s="10" t="s">
        <v>462</v>
      </c>
      <c r="JOW150" s="1656" t="s">
        <v>338</v>
      </c>
      <c r="JOX150" s="1657"/>
      <c r="JOY150" s="1657"/>
      <c r="JOZ150" s="1657"/>
      <c r="JPA150" s="1658"/>
      <c r="JPC150" s="1647"/>
      <c r="JPD150" s="10" t="s">
        <v>462</v>
      </c>
      <c r="JPE150" s="1656" t="s">
        <v>338</v>
      </c>
      <c r="JPF150" s="1657"/>
      <c r="JPG150" s="1657"/>
      <c r="JPH150" s="1657"/>
      <c r="JPI150" s="1658"/>
      <c r="JPK150" s="1647"/>
      <c r="JPL150" s="10" t="s">
        <v>462</v>
      </c>
      <c r="JPM150" s="1656" t="s">
        <v>338</v>
      </c>
      <c r="JPN150" s="1657"/>
      <c r="JPO150" s="1657"/>
      <c r="JPP150" s="1657"/>
      <c r="JPQ150" s="1658"/>
      <c r="JPS150" s="1647"/>
      <c r="JPT150" s="10" t="s">
        <v>462</v>
      </c>
      <c r="JPU150" s="1656" t="s">
        <v>338</v>
      </c>
      <c r="JPV150" s="1657"/>
      <c r="JPW150" s="1657"/>
      <c r="JPX150" s="1657"/>
      <c r="JPY150" s="1658"/>
      <c r="JQA150" s="1647"/>
      <c r="JQB150" s="10" t="s">
        <v>462</v>
      </c>
      <c r="JQC150" s="1656" t="s">
        <v>338</v>
      </c>
      <c r="JQD150" s="1657"/>
      <c r="JQE150" s="1657"/>
      <c r="JQF150" s="1657"/>
      <c r="JQG150" s="1658"/>
      <c r="JQI150" s="1647"/>
      <c r="JQJ150" s="10" t="s">
        <v>462</v>
      </c>
      <c r="JQK150" s="1656" t="s">
        <v>338</v>
      </c>
      <c r="JQL150" s="1657"/>
      <c r="JQM150" s="1657"/>
      <c r="JQN150" s="1657"/>
      <c r="JQO150" s="1658"/>
      <c r="JQQ150" s="1647"/>
      <c r="JQR150" s="10" t="s">
        <v>462</v>
      </c>
      <c r="JQS150" s="1656" t="s">
        <v>338</v>
      </c>
      <c r="JQT150" s="1657"/>
      <c r="JQU150" s="1657"/>
      <c r="JQV150" s="1657"/>
      <c r="JQW150" s="1658"/>
      <c r="JQY150" s="1647"/>
      <c r="JQZ150" s="10" t="s">
        <v>462</v>
      </c>
      <c r="JRA150" s="1656" t="s">
        <v>338</v>
      </c>
      <c r="JRB150" s="1657"/>
      <c r="JRC150" s="1657"/>
      <c r="JRD150" s="1657"/>
      <c r="JRE150" s="1658"/>
      <c r="JRG150" s="1647"/>
      <c r="JRH150" s="10" t="s">
        <v>462</v>
      </c>
      <c r="JRI150" s="1656" t="s">
        <v>338</v>
      </c>
      <c r="JRJ150" s="1657"/>
      <c r="JRK150" s="1657"/>
      <c r="JRL150" s="1657"/>
      <c r="JRM150" s="1658"/>
      <c r="JRO150" s="1647"/>
      <c r="JRP150" s="10" t="s">
        <v>462</v>
      </c>
      <c r="JRQ150" s="1656" t="s">
        <v>338</v>
      </c>
      <c r="JRR150" s="1657"/>
      <c r="JRS150" s="1657"/>
      <c r="JRT150" s="1657"/>
      <c r="JRU150" s="1658"/>
      <c r="JRW150" s="1647"/>
      <c r="JRX150" s="10" t="s">
        <v>462</v>
      </c>
      <c r="JRY150" s="1656" t="s">
        <v>338</v>
      </c>
      <c r="JRZ150" s="1657"/>
      <c r="JSA150" s="1657"/>
      <c r="JSB150" s="1657"/>
      <c r="JSC150" s="1658"/>
      <c r="JSE150" s="1647"/>
      <c r="JSF150" s="10" t="s">
        <v>462</v>
      </c>
      <c r="JSG150" s="1656" t="s">
        <v>338</v>
      </c>
      <c r="JSH150" s="1657"/>
      <c r="JSI150" s="1657"/>
      <c r="JSJ150" s="1657"/>
      <c r="JSK150" s="1658"/>
      <c r="JSM150" s="1647"/>
      <c r="JSN150" s="10" t="s">
        <v>462</v>
      </c>
      <c r="JSO150" s="1656" t="s">
        <v>338</v>
      </c>
      <c r="JSP150" s="1657"/>
      <c r="JSQ150" s="1657"/>
      <c r="JSR150" s="1657"/>
      <c r="JSS150" s="1658"/>
      <c r="JSU150" s="1647"/>
      <c r="JSV150" s="10" t="s">
        <v>462</v>
      </c>
      <c r="JSW150" s="1656" t="s">
        <v>338</v>
      </c>
      <c r="JSX150" s="1657"/>
      <c r="JSY150" s="1657"/>
      <c r="JSZ150" s="1657"/>
      <c r="JTA150" s="1658"/>
      <c r="JTC150" s="1647"/>
      <c r="JTD150" s="10" t="s">
        <v>462</v>
      </c>
      <c r="JTE150" s="1656" t="s">
        <v>338</v>
      </c>
      <c r="JTF150" s="1657"/>
      <c r="JTG150" s="1657"/>
      <c r="JTH150" s="1657"/>
      <c r="JTI150" s="1658"/>
      <c r="JTK150" s="1647"/>
      <c r="JTL150" s="10" t="s">
        <v>462</v>
      </c>
      <c r="JTM150" s="1656" t="s">
        <v>338</v>
      </c>
      <c r="JTN150" s="1657"/>
      <c r="JTO150" s="1657"/>
      <c r="JTP150" s="1657"/>
      <c r="JTQ150" s="1658"/>
      <c r="JTS150" s="1647"/>
      <c r="JTT150" s="10" t="s">
        <v>462</v>
      </c>
      <c r="JTU150" s="1656" t="s">
        <v>338</v>
      </c>
      <c r="JTV150" s="1657"/>
      <c r="JTW150" s="1657"/>
      <c r="JTX150" s="1657"/>
      <c r="JTY150" s="1658"/>
      <c r="JUA150" s="1647"/>
      <c r="JUB150" s="10" t="s">
        <v>462</v>
      </c>
      <c r="JUC150" s="1656" t="s">
        <v>338</v>
      </c>
      <c r="JUD150" s="1657"/>
      <c r="JUE150" s="1657"/>
      <c r="JUF150" s="1657"/>
      <c r="JUG150" s="1658"/>
      <c r="JUI150" s="1647"/>
      <c r="JUJ150" s="10" t="s">
        <v>462</v>
      </c>
      <c r="JUK150" s="1656" t="s">
        <v>338</v>
      </c>
      <c r="JUL150" s="1657"/>
      <c r="JUM150" s="1657"/>
      <c r="JUN150" s="1657"/>
      <c r="JUO150" s="1658"/>
      <c r="JUQ150" s="1647"/>
      <c r="JUR150" s="10" t="s">
        <v>462</v>
      </c>
      <c r="JUS150" s="1656" t="s">
        <v>338</v>
      </c>
      <c r="JUT150" s="1657"/>
      <c r="JUU150" s="1657"/>
      <c r="JUV150" s="1657"/>
      <c r="JUW150" s="1658"/>
      <c r="JUY150" s="1647"/>
      <c r="JUZ150" s="10" t="s">
        <v>462</v>
      </c>
      <c r="JVA150" s="1656" t="s">
        <v>338</v>
      </c>
      <c r="JVB150" s="1657"/>
      <c r="JVC150" s="1657"/>
      <c r="JVD150" s="1657"/>
      <c r="JVE150" s="1658"/>
      <c r="JVG150" s="1647"/>
      <c r="JVH150" s="10" t="s">
        <v>462</v>
      </c>
      <c r="JVI150" s="1656" t="s">
        <v>338</v>
      </c>
      <c r="JVJ150" s="1657"/>
      <c r="JVK150" s="1657"/>
      <c r="JVL150" s="1657"/>
      <c r="JVM150" s="1658"/>
      <c r="JVO150" s="1647"/>
      <c r="JVP150" s="10" t="s">
        <v>462</v>
      </c>
      <c r="JVQ150" s="1656" t="s">
        <v>338</v>
      </c>
      <c r="JVR150" s="1657"/>
      <c r="JVS150" s="1657"/>
      <c r="JVT150" s="1657"/>
      <c r="JVU150" s="1658"/>
      <c r="JVW150" s="1647"/>
      <c r="JVX150" s="10" t="s">
        <v>462</v>
      </c>
      <c r="JVY150" s="1656" t="s">
        <v>338</v>
      </c>
      <c r="JVZ150" s="1657"/>
      <c r="JWA150" s="1657"/>
      <c r="JWB150" s="1657"/>
      <c r="JWC150" s="1658"/>
      <c r="JWE150" s="1647"/>
      <c r="JWF150" s="10" t="s">
        <v>462</v>
      </c>
      <c r="JWG150" s="1656" t="s">
        <v>338</v>
      </c>
      <c r="JWH150" s="1657"/>
      <c r="JWI150" s="1657"/>
      <c r="JWJ150" s="1657"/>
      <c r="JWK150" s="1658"/>
      <c r="JWM150" s="1647"/>
      <c r="JWN150" s="10" t="s">
        <v>462</v>
      </c>
      <c r="JWO150" s="1656" t="s">
        <v>338</v>
      </c>
      <c r="JWP150" s="1657"/>
      <c r="JWQ150" s="1657"/>
      <c r="JWR150" s="1657"/>
      <c r="JWS150" s="1658"/>
      <c r="JWU150" s="1647"/>
      <c r="JWV150" s="10" t="s">
        <v>462</v>
      </c>
      <c r="JWW150" s="1656" t="s">
        <v>338</v>
      </c>
      <c r="JWX150" s="1657"/>
      <c r="JWY150" s="1657"/>
      <c r="JWZ150" s="1657"/>
      <c r="JXA150" s="1658"/>
      <c r="JXC150" s="1647"/>
      <c r="JXD150" s="10" t="s">
        <v>462</v>
      </c>
      <c r="JXE150" s="1656" t="s">
        <v>338</v>
      </c>
      <c r="JXF150" s="1657"/>
      <c r="JXG150" s="1657"/>
      <c r="JXH150" s="1657"/>
      <c r="JXI150" s="1658"/>
      <c r="JXK150" s="1647"/>
      <c r="JXL150" s="10" t="s">
        <v>462</v>
      </c>
      <c r="JXM150" s="1656" t="s">
        <v>338</v>
      </c>
      <c r="JXN150" s="1657"/>
      <c r="JXO150" s="1657"/>
      <c r="JXP150" s="1657"/>
      <c r="JXQ150" s="1658"/>
      <c r="JXS150" s="1647"/>
      <c r="JXT150" s="10" t="s">
        <v>462</v>
      </c>
      <c r="JXU150" s="1656" t="s">
        <v>338</v>
      </c>
      <c r="JXV150" s="1657"/>
      <c r="JXW150" s="1657"/>
      <c r="JXX150" s="1657"/>
      <c r="JXY150" s="1658"/>
      <c r="JYA150" s="1647"/>
      <c r="JYB150" s="10" t="s">
        <v>462</v>
      </c>
      <c r="JYC150" s="1656" t="s">
        <v>338</v>
      </c>
      <c r="JYD150" s="1657"/>
      <c r="JYE150" s="1657"/>
      <c r="JYF150" s="1657"/>
      <c r="JYG150" s="1658"/>
      <c r="JYI150" s="1647"/>
      <c r="JYJ150" s="10" t="s">
        <v>462</v>
      </c>
      <c r="JYK150" s="1656" t="s">
        <v>338</v>
      </c>
      <c r="JYL150" s="1657"/>
      <c r="JYM150" s="1657"/>
      <c r="JYN150" s="1657"/>
      <c r="JYO150" s="1658"/>
      <c r="JYQ150" s="1647"/>
      <c r="JYR150" s="10" t="s">
        <v>462</v>
      </c>
      <c r="JYS150" s="1656" t="s">
        <v>338</v>
      </c>
      <c r="JYT150" s="1657"/>
      <c r="JYU150" s="1657"/>
      <c r="JYV150" s="1657"/>
      <c r="JYW150" s="1658"/>
      <c r="JYY150" s="1647"/>
      <c r="JYZ150" s="10" t="s">
        <v>462</v>
      </c>
      <c r="JZA150" s="1656" t="s">
        <v>338</v>
      </c>
      <c r="JZB150" s="1657"/>
      <c r="JZC150" s="1657"/>
      <c r="JZD150" s="1657"/>
      <c r="JZE150" s="1658"/>
      <c r="JZG150" s="1647"/>
      <c r="JZH150" s="10" t="s">
        <v>462</v>
      </c>
      <c r="JZI150" s="1656" t="s">
        <v>338</v>
      </c>
      <c r="JZJ150" s="1657"/>
      <c r="JZK150" s="1657"/>
      <c r="JZL150" s="1657"/>
      <c r="JZM150" s="1658"/>
      <c r="JZO150" s="1647"/>
      <c r="JZP150" s="10" t="s">
        <v>462</v>
      </c>
      <c r="JZQ150" s="1656" t="s">
        <v>338</v>
      </c>
      <c r="JZR150" s="1657"/>
      <c r="JZS150" s="1657"/>
      <c r="JZT150" s="1657"/>
      <c r="JZU150" s="1658"/>
      <c r="JZW150" s="1647"/>
      <c r="JZX150" s="10" t="s">
        <v>462</v>
      </c>
      <c r="JZY150" s="1656" t="s">
        <v>338</v>
      </c>
      <c r="JZZ150" s="1657"/>
      <c r="KAA150" s="1657"/>
      <c r="KAB150" s="1657"/>
      <c r="KAC150" s="1658"/>
      <c r="KAE150" s="1647"/>
      <c r="KAF150" s="10" t="s">
        <v>462</v>
      </c>
      <c r="KAG150" s="1656" t="s">
        <v>338</v>
      </c>
      <c r="KAH150" s="1657"/>
      <c r="KAI150" s="1657"/>
      <c r="KAJ150" s="1657"/>
      <c r="KAK150" s="1658"/>
      <c r="KAM150" s="1647"/>
      <c r="KAN150" s="10" t="s">
        <v>462</v>
      </c>
      <c r="KAO150" s="1656" t="s">
        <v>338</v>
      </c>
      <c r="KAP150" s="1657"/>
      <c r="KAQ150" s="1657"/>
      <c r="KAR150" s="1657"/>
      <c r="KAS150" s="1658"/>
      <c r="KAU150" s="1647"/>
      <c r="KAV150" s="10" t="s">
        <v>462</v>
      </c>
      <c r="KAW150" s="1656" t="s">
        <v>338</v>
      </c>
      <c r="KAX150" s="1657"/>
      <c r="KAY150" s="1657"/>
      <c r="KAZ150" s="1657"/>
      <c r="KBA150" s="1658"/>
      <c r="KBC150" s="1647"/>
      <c r="KBD150" s="10" t="s">
        <v>462</v>
      </c>
      <c r="KBE150" s="1656" t="s">
        <v>338</v>
      </c>
      <c r="KBF150" s="1657"/>
      <c r="KBG150" s="1657"/>
      <c r="KBH150" s="1657"/>
      <c r="KBI150" s="1658"/>
      <c r="KBK150" s="1647"/>
      <c r="KBL150" s="10" t="s">
        <v>462</v>
      </c>
      <c r="KBM150" s="1656" t="s">
        <v>338</v>
      </c>
      <c r="KBN150" s="1657"/>
      <c r="KBO150" s="1657"/>
      <c r="KBP150" s="1657"/>
      <c r="KBQ150" s="1658"/>
      <c r="KBS150" s="1647"/>
      <c r="KBT150" s="10" t="s">
        <v>462</v>
      </c>
      <c r="KBU150" s="1656" t="s">
        <v>338</v>
      </c>
      <c r="KBV150" s="1657"/>
      <c r="KBW150" s="1657"/>
      <c r="KBX150" s="1657"/>
      <c r="KBY150" s="1658"/>
      <c r="KCA150" s="1647"/>
      <c r="KCB150" s="10" t="s">
        <v>462</v>
      </c>
      <c r="KCC150" s="1656" t="s">
        <v>338</v>
      </c>
      <c r="KCD150" s="1657"/>
      <c r="KCE150" s="1657"/>
      <c r="KCF150" s="1657"/>
      <c r="KCG150" s="1658"/>
      <c r="KCI150" s="1647"/>
      <c r="KCJ150" s="10" t="s">
        <v>462</v>
      </c>
      <c r="KCK150" s="1656" t="s">
        <v>338</v>
      </c>
      <c r="KCL150" s="1657"/>
      <c r="KCM150" s="1657"/>
      <c r="KCN150" s="1657"/>
      <c r="KCO150" s="1658"/>
      <c r="KCQ150" s="1647"/>
      <c r="KCR150" s="10" t="s">
        <v>462</v>
      </c>
      <c r="KCS150" s="1656" t="s">
        <v>338</v>
      </c>
      <c r="KCT150" s="1657"/>
      <c r="KCU150" s="1657"/>
      <c r="KCV150" s="1657"/>
      <c r="KCW150" s="1658"/>
      <c r="KCY150" s="1647"/>
      <c r="KCZ150" s="10" t="s">
        <v>462</v>
      </c>
      <c r="KDA150" s="1656" t="s">
        <v>338</v>
      </c>
      <c r="KDB150" s="1657"/>
      <c r="KDC150" s="1657"/>
      <c r="KDD150" s="1657"/>
      <c r="KDE150" s="1658"/>
      <c r="KDG150" s="1647"/>
      <c r="KDH150" s="10" t="s">
        <v>462</v>
      </c>
      <c r="KDI150" s="1656" t="s">
        <v>338</v>
      </c>
      <c r="KDJ150" s="1657"/>
      <c r="KDK150" s="1657"/>
      <c r="KDL150" s="1657"/>
      <c r="KDM150" s="1658"/>
      <c r="KDO150" s="1647"/>
      <c r="KDP150" s="10" t="s">
        <v>462</v>
      </c>
      <c r="KDQ150" s="1656" t="s">
        <v>338</v>
      </c>
      <c r="KDR150" s="1657"/>
      <c r="KDS150" s="1657"/>
      <c r="KDT150" s="1657"/>
      <c r="KDU150" s="1658"/>
      <c r="KDW150" s="1647"/>
      <c r="KDX150" s="10" t="s">
        <v>462</v>
      </c>
      <c r="KDY150" s="1656" t="s">
        <v>338</v>
      </c>
      <c r="KDZ150" s="1657"/>
      <c r="KEA150" s="1657"/>
      <c r="KEB150" s="1657"/>
      <c r="KEC150" s="1658"/>
      <c r="KEE150" s="1647"/>
      <c r="KEF150" s="10" t="s">
        <v>462</v>
      </c>
      <c r="KEG150" s="1656" t="s">
        <v>338</v>
      </c>
      <c r="KEH150" s="1657"/>
      <c r="KEI150" s="1657"/>
      <c r="KEJ150" s="1657"/>
      <c r="KEK150" s="1658"/>
      <c r="KEM150" s="1647"/>
      <c r="KEN150" s="10" t="s">
        <v>462</v>
      </c>
      <c r="KEO150" s="1656" t="s">
        <v>338</v>
      </c>
      <c r="KEP150" s="1657"/>
      <c r="KEQ150" s="1657"/>
      <c r="KER150" s="1657"/>
      <c r="KES150" s="1658"/>
      <c r="KEU150" s="1647"/>
      <c r="KEV150" s="10" t="s">
        <v>462</v>
      </c>
      <c r="KEW150" s="1656" t="s">
        <v>338</v>
      </c>
      <c r="KEX150" s="1657"/>
      <c r="KEY150" s="1657"/>
      <c r="KEZ150" s="1657"/>
      <c r="KFA150" s="1658"/>
      <c r="KFC150" s="1647"/>
      <c r="KFD150" s="10" t="s">
        <v>462</v>
      </c>
      <c r="KFE150" s="1656" t="s">
        <v>338</v>
      </c>
      <c r="KFF150" s="1657"/>
      <c r="KFG150" s="1657"/>
      <c r="KFH150" s="1657"/>
      <c r="KFI150" s="1658"/>
      <c r="KFK150" s="1647"/>
      <c r="KFL150" s="10" t="s">
        <v>462</v>
      </c>
      <c r="KFM150" s="1656" t="s">
        <v>338</v>
      </c>
      <c r="KFN150" s="1657"/>
      <c r="KFO150" s="1657"/>
      <c r="KFP150" s="1657"/>
      <c r="KFQ150" s="1658"/>
      <c r="KFS150" s="1647"/>
      <c r="KFT150" s="10" t="s">
        <v>462</v>
      </c>
      <c r="KFU150" s="1656" t="s">
        <v>338</v>
      </c>
      <c r="KFV150" s="1657"/>
      <c r="KFW150" s="1657"/>
      <c r="KFX150" s="1657"/>
      <c r="KFY150" s="1658"/>
      <c r="KGA150" s="1647"/>
      <c r="KGB150" s="10" t="s">
        <v>462</v>
      </c>
      <c r="KGC150" s="1656" t="s">
        <v>338</v>
      </c>
      <c r="KGD150" s="1657"/>
      <c r="KGE150" s="1657"/>
      <c r="KGF150" s="1657"/>
      <c r="KGG150" s="1658"/>
      <c r="KGI150" s="1647"/>
      <c r="KGJ150" s="10" t="s">
        <v>462</v>
      </c>
      <c r="KGK150" s="1656" t="s">
        <v>338</v>
      </c>
      <c r="KGL150" s="1657"/>
      <c r="KGM150" s="1657"/>
      <c r="KGN150" s="1657"/>
      <c r="KGO150" s="1658"/>
      <c r="KGQ150" s="1647"/>
      <c r="KGR150" s="10" t="s">
        <v>462</v>
      </c>
      <c r="KGS150" s="1656" t="s">
        <v>338</v>
      </c>
      <c r="KGT150" s="1657"/>
      <c r="KGU150" s="1657"/>
      <c r="KGV150" s="1657"/>
      <c r="KGW150" s="1658"/>
      <c r="KGY150" s="1647"/>
      <c r="KGZ150" s="10" t="s">
        <v>462</v>
      </c>
      <c r="KHA150" s="1656" t="s">
        <v>338</v>
      </c>
      <c r="KHB150" s="1657"/>
      <c r="KHC150" s="1657"/>
      <c r="KHD150" s="1657"/>
      <c r="KHE150" s="1658"/>
      <c r="KHG150" s="1647"/>
      <c r="KHH150" s="10" t="s">
        <v>462</v>
      </c>
      <c r="KHI150" s="1656" t="s">
        <v>338</v>
      </c>
      <c r="KHJ150" s="1657"/>
      <c r="KHK150" s="1657"/>
      <c r="KHL150" s="1657"/>
      <c r="KHM150" s="1658"/>
      <c r="KHO150" s="1647"/>
      <c r="KHP150" s="10" t="s">
        <v>462</v>
      </c>
      <c r="KHQ150" s="1656" t="s">
        <v>338</v>
      </c>
      <c r="KHR150" s="1657"/>
      <c r="KHS150" s="1657"/>
      <c r="KHT150" s="1657"/>
      <c r="KHU150" s="1658"/>
      <c r="KHW150" s="1647"/>
      <c r="KHX150" s="10" t="s">
        <v>462</v>
      </c>
      <c r="KHY150" s="1656" t="s">
        <v>338</v>
      </c>
      <c r="KHZ150" s="1657"/>
      <c r="KIA150" s="1657"/>
      <c r="KIB150" s="1657"/>
      <c r="KIC150" s="1658"/>
      <c r="KIE150" s="1647"/>
      <c r="KIF150" s="10" t="s">
        <v>462</v>
      </c>
      <c r="KIG150" s="1656" t="s">
        <v>338</v>
      </c>
      <c r="KIH150" s="1657"/>
      <c r="KII150" s="1657"/>
      <c r="KIJ150" s="1657"/>
      <c r="KIK150" s="1658"/>
      <c r="KIM150" s="1647"/>
      <c r="KIN150" s="10" t="s">
        <v>462</v>
      </c>
      <c r="KIO150" s="1656" t="s">
        <v>338</v>
      </c>
      <c r="KIP150" s="1657"/>
      <c r="KIQ150" s="1657"/>
      <c r="KIR150" s="1657"/>
      <c r="KIS150" s="1658"/>
      <c r="KIU150" s="1647"/>
      <c r="KIV150" s="10" t="s">
        <v>462</v>
      </c>
      <c r="KIW150" s="1656" t="s">
        <v>338</v>
      </c>
      <c r="KIX150" s="1657"/>
      <c r="KIY150" s="1657"/>
      <c r="KIZ150" s="1657"/>
      <c r="KJA150" s="1658"/>
      <c r="KJC150" s="1647"/>
      <c r="KJD150" s="10" t="s">
        <v>462</v>
      </c>
      <c r="KJE150" s="1656" t="s">
        <v>338</v>
      </c>
      <c r="KJF150" s="1657"/>
      <c r="KJG150" s="1657"/>
      <c r="KJH150" s="1657"/>
      <c r="KJI150" s="1658"/>
      <c r="KJK150" s="1647"/>
      <c r="KJL150" s="10" t="s">
        <v>462</v>
      </c>
      <c r="KJM150" s="1656" t="s">
        <v>338</v>
      </c>
      <c r="KJN150" s="1657"/>
      <c r="KJO150" s="1657"/>
      <c r="KJP150" s="1657"/>
      <c r="KJQ150" s="1658"/>
      <c r="KJS150" s="1647"/>
      <c r="KJT150" s="10" t="s">
        <v>462</v>
      </c>
      <c r="KJU150" s="1656" t="s">
        <v>338</v>
      </c>
      <c r="KJV150" s="1657"/>
      <c r="KJW150" s="1657"/>
      <c r="KJX150" s="1657"/>
      <c r="KJY150" s="1658"/>
      <c r="KKA150" s="1647"/>
      <c r="KKB150" s="10" t="s">
        <v>462</v>
      </c>
      <c r="KKC150" s="1656" t="s">
        <v>338</v>
      </c>
      <c r="KKD150" s="1657"/>
      <c r="KKE150" s="1657"/>
      <c r="KKF150" s="1657"/>
      <c r="KKG150" s="1658"/>
      <c r="KKI150" s="1647"/>
      <c r="KKJ150" s="10" t="s">
        <v>462</v>
      </c>
      <c r="KKK150" s="1656" t="s">
        <v>338</v>
      </c>
      <c r="KKL150" s="1657"/>
      <c r="KKM150" s="1657"/>
      <c r="KKN150" s="1657"/>
      <c r="KKO150" s="1658"/>
      <c r="KKQ150" s="1647"/>
      <c r="KKR150" s="10" t="s">
        <v>462</v>
      </c>
      <c r="KKS150" s="1656" t="s">
        <v>338</v>
      </c>
      <c r="KKT150" s="1657"/>
      <c r="KKU150" s="1657"/>
      <c r="KKV150" s="1657"/>
      <c r="KKW150" s="1658"/>
      <c r="KKY150" s="1647"/>
      <c r="KKZ150" s="10" t="s">
        <v>462</v>
      </c>
      <c r="KLA150" s="1656" t="s">
        <v>338</v>
      </c>
      <c r="KLB150" s="1657"/>
      <c r="KLC150" s="1657"/>
      <c r="KLD150" s="1657"/>
      <c r="KLE150" s="1658"/>
      <c r="KLG150" s="1647"/>
      <c r="KLH150" s="10" t="s">
        <v>462</v>
      </c>
      <c r="KLI150" s="1656" t="s">
        <v>338</v>
      </c>
      <c r="KLJ150" s="1657"/>
      <c r="KLK150" s="1657"/>
      <c r="KLL150" s="1657"/>
      <c r="KLM150" s="1658"/>
      <c r="KLO150" s="1647"/>
      <c r="KLP150" s="10" t="s">
        <v>462</v>
      </c>
      <c r="KLQ150" s="1656" t="s">
        <v>338</v>
      </c>
      <c r="KLR150" s="1657"/>
      <c r="KLS150" s="1657"/>
      <c r="KLT150" s="1657"/>
      <c r="KLU150" s="1658"/>
      <c r="KLW150" s="1647"/>
      <c r="KLX150" s="10" t="s">
        <v>462</v>
      </c>
      <c r="KLY150" s="1656" t="s">
        <v>338</v>
      </c>
      <c r="KLZ150" s="1657"/>
      <c r="KMA150" s="1657"/>
      <c r="KMB150" s="1657"/>
      <c r="KMC150" s="1658"/>
      <c r="KME150" s="1647"/>
      <c r="KMF150" s="10" t="s">
        <v>462</v>
      </c>
      <c r="KMG150" s="1656" t="s">
        <v>338</v>
      </c>
      <c r="KMH150" s="1657"/>
      <c r="KMI150" s="1657"/>
      <c r="KMJ150" s="1657"/>
      <c r="KMK150" s="1658"/>
      <c r="KMM150" s="1647"/>
      <c r="KMN150" s="10" t="s">
        <v>462</v>
      </c>
      <c r="KMO150" s="1656" t="s">
        <v>338</v>
      </c>
      <c r="KMP150" s="1657"/>
      <c r="KMQ150" s="1657"/>
      <c r="KMR150" s="1657"/>
      <c r="KMS150" s="1658"/>
      <c r="KMU150" s="1647"/>
      <c r="KMV150" s="10" t="s">
        <v>462</v>
      </c>
      <c r="KMW150" s="1656" t="s">
        <v>338</v>
      </c>
      <c r="KMX150" s="1657"/>
      <c r="KMY150" s="1657"/>
      <c r="KMZ150" s="1657"/>
      <c r="KNA150" s="1658"/>
      <c r="KNC150" s="1647"/>
      <c r="KND150" s="10" t="s">
        <v>462</v>
      </c>
      <c r="KNE150" s="1656" t="s">
        <v>338</v>
      </c>
      <c r="KNF150" s="1657"/>
      <c r="KNG150" s="1657"/>
      <c r="KNH150" s="1657"/>
      <c r="KNI150" s="1658"/>
      <c r="KNK150" s="1647"/>
      <c r="KNL150" s="10" t="s">
        <v>462</v>
      </c>
      <c r="KNM150" s="1656" t="s">
        <v>338</v>
      </c>
      <c r="KNN150" s="1657"/>
      <c r="KNO150" s="1657"/>
      <c r="KNP150" s="1657"/>
      <c r="KNQ150" s="1658"/>
      <c r="KNS150" s="1647"/>
      <c r="KNT150" s="10" t="s">
        <v>462</v>
      </c>
      <c r="KNU150" s="1656" t="s">
        <v>338</v>
      </c>
      <c r="KNV150" s="1657"/>
      <c r="KNW150" s="1657"/>
      <c r="KNX150" s="1657"/>
      <c r="KNY150" s="1658"/>
      <c r="KOA150" s="1647"/>
      <c r="KOB150" s="10" t="s">
        <v>462</v>
      </c>
      <c r="KOC150" s="1656" t="s">
        <v>338</v>
      </c>
      <c r="KOD150" s="1657"/>
      <c r="KOE150" s="1657"/>
      <c r="KOF150" s="1657"/>
      <c r="KOG150" s="1658"/>
      <c r="KOI150" s="1647"/>
      <c r="KOJ150" s="10" t="s">
        <v>462</v>
      </c>
      <c r="KOK150" s="1656" t="s">
        <v>338</v>
      </c>
      <c r="KOL150" s="1657"/>
      <c r="KOM150" s="1657"/>
      <c r="KON150" s="1657"/>
      <c r="KOO150" s="1658"/>
      <c r="KOQ150" s="1647"/>
      <c r="KOR150" s="10" t="s">
        <v>462</v>
      </c>
      <c r="KOS150" s="1656" t="s">
        <v>338</v>
      </c>
      <c r="KOT150" s="1657"/>
      <c r="KOU150" s="1657"/>
      <c r="KOV150" s="1657"/>
      <c r="KOW150" s="1658"/>
      <c r="KOY150" s="1647"/>
      <c r="KOZ150" s="10" t="s">
        <v>462</v>
      </c>
      <c r="KPA150" s="1656" t="s">
        <v>338</v>
      </c>
      <c r="KPB150" s="1657"/>
      <c r="KPC150" s="1657"/>
      <c r="KPD150" s="1657"/>
      <c r="KPE150" s="1658"/>
      <c r="KPG150" s="1647"/>
      <c r="KPH150" s="10" t="s">
        <v>462</v>
      </c>
      <c r="KPI150" s="1656" t="s">
        <v>338</v>
      </c>
      <c r="KPJ150" s="1657"/>
      <c r="KPK150" s="1657"/>
      <c r="KPL150" s="1657"/>
      <c r="KPM150" s="1658"/>
      <c r="KPO150" s="1647"/>
      <c r="KPP150" s="10" t="s">
        <v>462</v>
      </c>
      <c r="KPQ150" s="1656" t="s">
        <v>338</v>
      </c>
      <c r="KPR150" s="1657"/>
      <c r="KPS150" s="1657"/>
      <c r="KPT150" s="1657"/>
      <c r="KPU150" s="1658"/>
      <c r="KPW150" s="1647"/>
      <c r="KPX150" s="10" t="s">
        <v>462</v>
      </c>
      <c r="KPY150" s="1656" t="s">
        <v>338</v>
      </c>
      <c r="KPZ150" s="1657"/>
      <c r="KQA150" s="1657"/>
      <c r="KQB150" s="1657"/>
      <c r="KQC150" s="1658"/>
      <c r="KQE150" s="1647"/>
      <c r="KQF150" s="10" t="s">
        <v>462</v>
      </c>
      <c r="KQG150" s="1656" t="s">
        <v>338</v>
      </c>
      <c r="KQH150" s="1657"/>
      <c r="KQI150" s="1657"/>
      <c r="KQJ150" s="1657"/>
      <c r="KQK150" s="1658"/>
      <c r="KQM150" s="1647"/>
      <c r="KQN150" s="10" t="s">
        <v>462</v>
      </c>
      <c r="KQO150" s="1656" t="s">
        <v>338</v>
      </c>
      <c r="KQP150" s="1657"/>
      <c r="KQQ150" s="1657"/>
      <c r="KQR150" s="1657"/>
      <c r="KQS150" s="1658"/>
      <c r="KQU150" s="1647"/>
      <c r="KQV150" s="10" t="s">
        <v>462</v>
      </c>
      <c r="KQW150" s="1656" t="s">
        <v>338</v>
      </c>
      <c r="KQX150" s="1657"/>
      <c r="KQY150" s="1657"/>
      <c r="KQZ150" s="1657"/>
      <c r="KRA150" s="1658"/>
      <c r="KRC150" s="1647"/>
      <c r="KRD150" s="10" t="s">
        <v>462</v>
      </c>
      <c r="KRE150" s="1656" t="s">
        <v>338</v>
      </c>
      <c r="KRF150" s="1657"/>
      <c r="KRG150" s="1657"/>
      <c r="KRH150" s="1657"/>
      <c r="KRI150" s="1658"/>
      <c r="KRK150" s="1647"/>
      <c r="KRL150" s="10" t="s">
        <v>462</v>
      </c>
      <c r="KRM150" s="1656" t="s">
        <v>338</v>
      </c>
      <c r="KRN150" s="1657"/>
      <c r="KRO150" s="1657"/>
      <c r="KRP150" s="1657"/>
      <c r="KRQ150" s="1658"/>
      <c r="KRS150" s="1647"/>
      <c r="KRT150" s="10" t="s">
        <v>462</v>
      </c>
      <c r="KRU150" s="1656" t="s">
        <v>338</v>
      </c>
      <c r="KRV150" s="1657"/>
      <c r="KRW150" s="1657"/>
      <c r="KRX150" s="1657"/>
      <c r="KRY150" s="1658"/>
      <c r="KSA150" s="1647"/>
      <c r="KSB150" s="10" t="s">
        <v>462</v>
      </c>
      <c r="KSC150" s="1656" t="s">
        <v>338</v>
      </c>
      <c r="KSD150" s="1657"/>
      <c r="KSE150" s="1657"/>
      <c r="KSF150" s="1657"/>
      <c r="KSG150" s="1658"/>
      <c r="KSI150" s="1647"/>
      <c r="KSJ150" s="10" t="s">
        <v>462</v>
      </c>
      <c r="KSK150" s="1656" t="s">
        <v>338</v>
      </c>
      <c r="KSL150" s="1657"/>
      <c r="KSM150" s="1657"/>
      <c r="KSN150" s="1657"/>
      <c r="KSO150" s="1658"/>
      <c r="KSQ150" s="1647"/>
      <c r="KSR150" s="10" t="s">
        <v>462</v>
      </c>
      <c r="KSS150" s="1656" t="s">
        <v>338</v>
      </c>
      <c r="KST150" s="1657"/>
      <c r="KSU150" s="1657"/>
      <c r="KSV150" s="1657"/>
      <c r="KSW150" s="1658"/>
      <c r="KSY150" s="1647"/>
      <c r="KSZ150" s="10" t="s">
        <v>462</v>
      </c>
      <c r="KTA150" s="1656" t="s">
        <v>338</v>
      </c>
      <c r="KTB150" s="1657"/>
      <c r="KTC150" s="1657"/>
      <c r="KTD150" s="1657"/>
      <c r="KTE150" s="1658"/>
      <c r="KTG150" s="1647"/>
      <c r="KTH150" s="10" t="s">
        <v>462</v>
      </c>
      <c r="KTI150" s="1656" t="s">
        <v>338</v>
      </c>
      <c r="KTJ150" s="1657"/>
      <c r="KTK150" s="1657"/>
      <c r="KTL150" s="1657"/>
      <c r="KTM150" s="1658"/>
      <c r="KTO150" s="1647"/>
      <c r="KTP150" s="10" t="s">
        <v>462</v>
      </c>
      <c r="KTQ150" s="1656" t="s">
        <v>338</v>
      </c>
      <c r="KTR150" s="1657"/>
      <c r="KTS150" s="1657"/>
      <c r="KTT150" s="1657"/>
      <c r="KTU150" s="1658"/>
      <c r="KTW150" s="1647"/>
      <c r="KTX150" s="10" t="s">
        <v>462</v>
      </c>
      <c r="KTY150" s="1656" t="s">
        <v>338</v>
      </c>
      <c r="KTZ150" s="1657"/>
      <c r="KUA150" s="1657"/>
      <c r="KUB150" s="1657"/>
      <c r="KUC150" s="1658"/>
      <c r="KUE150" s="1647"/>
      <c r="KUF150" s="10" t="s">
        <v>462</v>
      </c>
      <c r="KUG150" s="1656" t="s">
        <v>338</v>
      </c>
      <c r="KUH150" s="1657"/>
      <c r="KUI150" s="1657"/>
      <c r="KUJ150" s="1657"/>
      <c r="KUK150" s="1658"/>
      <c r="KUM150" s="1647"/>
      <c r="KUN150" s="10" t="s">
        <v>462</v>
      </c>
      <c r="KUO150" s="1656" t="s">
        <v>338</v>
      </c>
      <c r="KUP150" s="1657"/>
      <c r="KUQ150" s="1657"/>
      <c r="KUR150" s="1657"/>
      <c r="KUS150" s="1658"/>
      <c r="KUU150" s="1647"/>
      <c r="KUV150" s="10" t="s">
        <v>462</v>
      </c>
      <c r="KUW150" s="1656" t="s">
        <v>338</v>
      </c>
      <c r="KUX150" s="1657"/>
      <c r="KUY150" s="1657"/>
      <c r="KUZ150" s="1657"/>
      <c r="KVA150" s="1658"/>
      <c r="KVC150" s="1647"/>
      <c r="KVD150" s="10" t="s">
        <v>462</v>
      </c>
      <c r="KVE150" s="1656" t="s">
        <v>338</v>
      </c>
      <c r="KVF150" s="1657"/>
      <c r="KVG150" s="1657"/>
      <c r="KVH150" s="1657"/>
      <c r="KVI150" s="1658"/>
      <c r="KVK150" s="1647"/>
      <c r="KVL150" s="10" t="s">
        <v>462</v>
      </c>
      <c r="KVM150" s="1656" t="s">
        <v>338</v>
      </c>
      <c r="KVN150" s="1657"/>
      <c r="KVO150" s="1657"/>
      <c r="KVP150" s="1657"/>
      <c r="KVQ150" s="1658"/>
      <c r="KVS150" s="1647"/>
      <c r="KVT150" s="10" t="s">
        <v>462</v>
      </c>
      <c r="KVU150" s="1656" t="s">
        <v>338</v>
      </c>
      <c r="KVV150" s="1657"/>
      <c r="KVW150" s="1657"/>
      <c r="KVX150" s="1657"/>
      <c r="KVY150" s="1658"/>
      <c r="KWA150" s="1647"/>
      <c r="KWB150" s="10" t="s">
        <v>462</v>
      </c>
      <c r="KWC150" s="1656" t="s">
        <v>338</v>
      </c>
      <c r="KWD150" s="1657"/>
      <c r="KWE150" s="1657"/>
      <c r="KWF150" s="1657"/>
      <c r="KWG150" s="1658"/>
      <c r="KWI150" s="1647"/>
      <c r="KWJ150" s="10" t="s">
        <v>462</v>
      </c>
      <c r="KWK150" s="1656" t="s">
        <v>338</v>
      </c>
      <c r="KWL150" s="1657"/>
      <c r="KWM150" s="1657"/>
      <c r="KWN150" s="1657"/>
      <c r="KWO150" s="1658"/>
      <c r="KWQ150" s="1647"/>
      <c r="KWR150" s="10" t="s">
        <v>462</v>
      </c>
      <c r="KWS150" s="1656" t="s">
        <v>338</v>
      </c>
      <c r="KWT150" s="1657"/>
      <c r="KWU150" s="1657"/>
      <c r="KWV150" s="1657"/>
      <c r="KWW150" s="1658"/>
      <c r="KWY150" s="1647"/>
      <c r="KWZ150" s="10" t="s">
        <v>462</v>
      </c>
      <c r="KXA150" s="1656" t="s">
        <v>338</v>
      </c>
      <c r="KXB150" s="1657"/>
      <c r="KXC150" s="1657"/>
      <c r="KXD150" s="1657"/>
      <c r="KXE150" s="1658"/>
      <c r="KXG150" s="1647"/>
      <c r="KXH150" s="10" t="s">
        <v>462</v>
      </c>
      <c r="KXI150" s="1656" t="s">
        <v>338</v>
      </c>
      <c r="KXJ150" s="1657"/>
      <c r="KXK150" s="1657"/>
      <c r="KXL150" s="1657"/>
      <c r="KXM150" s="1658"/>
      <c r="KXO150" s="1647"/>
      <c r="KXP150" s="10" t="s">
        <v>462</v>
      </c>
      <c r="KXQ150" s="1656" t="s">
        <v>338</v>
      </c>
      <c r="KXR150" s="1657"/>
      <c r="KXS150" s="1657"/>
      <c r="KXT150" s="1657"/>
      <c r="KXU150" s="1658"/>
      <c r="KXW150" s="1647"/>
      <c r="KXX150" s="10" t="s">
        <v>462</v>
      </c>
      <c r="KXY150" s="1656" t="s">
        <v>338</v>
      </c>
      <c r="KXZ150" s="1657"/>
      <c r="KYA150" s="1657"/>
      <c r="KYB150" s="1657"/>
      <c r="KYC150" s="1658"/>
      <c r="KYE150" s="1647"/>
      <c r="KYF150" s="10" t="s">
        <v>462</v>
      </c>
      <c r="KYG150" s="1656" t="s">
        <v>338</v>
      </c>
      <c r="KYH150" s="1657"/>
      <c r="KYI150" s="1657"/>
      <c r="KYJ150" s="1657"/>
      <c r="KYK150" s="1658"/>
      <c r="KYM150" s="1647"/>
      <c r="KYN150" s="10" t="s">
        <v>462</v>
      </c>
      <c r="KYO150" s="1656" t="s">
        <v>338</v>
      </c>
      <c r="KYP150" s="1657"/>
      <c r="KYQ150" s="1657"/>
      <c r="KYR150" s="1657"/>
      <c r="KYS150" s="1658"/>
      <c r="KYU150" s="1647"/>
      <c r="KYV150" s="10" t="s">
        <v>462</v>
      </c>
      <c r="KYW150" s="1656" t="s">
        <v>338</v>
      </c>
      <c r="KYX150" s="1657"/>
      <c r="KYY150" s="1657"/>
      <c r="KYZ150" s="1657"/>
      <c r="KZA150" s="1658"/>
      <c r="KZC150" s="1647"/>
      <c r="KZD150" s="10" t="s">
        <v>462</v>
      </c>
      <c r="KZE150" s="1656" t="s">
        <v>338</v>
      </c>
      <c r="KZF150" s="1657"/>
      <c r="KZG150" s="1657"/>
      <c r="KZH150" s="1657"/>
      <c r="KZI150" s="1658"/>
      <c r="KZK150" s="1647"/>
      <c r="KZL150" s="10" t="s">
        <v>462</v>
      </c>
      <c r="KZM150" s="1656" t="s">
        <v>338</v>
      </c>
      <c r="KZN150" s="1657"/>
      <c r="KZO150" s="1657"/>
      <c r="KZP150" s="1657"/>
      <c r="KZQ150" s="1658"/>
      <c r="KZS150" s="1647"/>
      <c r="KZT150" s="10" t="s">
        <v>462</v>
      </c>
      <c r="KZU150" s="1656" t="s">
        <v>338</v>
      </c>
      <c r="KZV150" s="1657"/>
      <c r="KZW150" s="1657"/>
      <c r="KZX150" s="1657"/>
      <c r="KZY150" s="1658"/>
      <c r="LAA150" s="1647"/>
      <c r="LAB150" s="10" t="s">
        <v>462</v>
      </c>
      <c r="LAC150" s="1656" t="s">
        <v>338</v>
      </c>
      <c r="LAD150" s="1657"/>
      <c r="LAE150" s="1657"/>
      <c r="LAF150" s="1657"/>
      <c r="LAG150" s="1658"/>
      <c r="LAI150" s="1647"/>
      <c r="LAJ150" s="10" t="s">
        <v>462</v>
      </c>
      <c r="LAK150" s="1656" t="s">
        <v>338</v>
      </c>
      <c r="LAL150" s="1657"/>
      <c r="LAM150" s="1657"/>
      <c r="LAN150" s="1657"/>
      <c r="LAO150" s="1658"/>
      <c r="LAQ150" s="1647"/>
      <c r="LAR150" s="10" t="s">
        <v>462</v>
      </c>
      <c r="LAS150" s="1656" t="s">
        <v>338</v>
      </c>
      <c r="LAT150" s="1657"/>
      <c r="LAU150" s="1657"/>
      <c r="LAV150" s="1657"/>
      <c r="LAW150" s="1658"/>
      <c r="LAY150" s="1647"/>
      <c r="LAZ150" s="10" t="s">
        <v>462</v>
      </c>
      <c r="LBA150" s="1656" t="s">
        <v>338</v>
      </c>
      <c r="LBB150" s="1657"/>
      <c r="LBC150" s="1657"/>
      <c r="LBD150" s="1657"/>
      <c r="LBE150" s="1658"/>
      <c r="LBG150" s="1647"/>
      <c r="LBH150" s="10" t="s">
        <v>462</v>
      </c>
      <c r="LBI150" s="1656" t="s">
        <v>338</v>
      </c>
      <c r="LBJ150" s="1657"/>
      <c r="LBK150" s="1657"/>
      <c r="LBL150" s="1657"/>
      <c r="LBM150" s="1658"/>
      <c r="LBO150" s="1647"/>
      <c r="LBP150" s="10" t="s">
        <v>462</v>
      </c>
      <c r="LBQ150" s="1656" t="s">
        <v>338</v>
      </c>
      <c r="LBR150" s="1657"/>
      <c r="LBS150" s="1657"/>
      <c r="LBT150" s="1657"/>
      <c r="LBU150" s="1658"/>
      <c r="LBW150" s="1647"/>
      <c r="LBX150" s="10" t="s">
        <v>462</v>
      </c>
      <c r="LBY150" s="1656" t="s">
        <v>338</v>
      </c>
      <c r="LBZ150" s="1657"/>
      <c r="LCA150" s="1657"/>
      <c r="LCB150" s="1657"/>
      <c r="LCC150" s="1658"/>
      <c r="LCE150" s="1647"/>
      <c r="LCF150" s="10" t="s">
        <v>462</v>
      </c>
      <c r="LCG150" s="1656" t="s">
        <v>338</v>
      </c>
      <c r="LCH150" s="1657"/>
      <c r="LCI150" s="1657"/>
      <c r="LCJ150" s="1657"/>
      <c r="LCK150" s="1658"/>
      <c r="LCM150" s="1647"/>
      <c r="LCN150" s="10" t="s">
        <v>462</v>
      </c>
      <c r="LCO150" s="1656" t="s">
        <v>338</v>
      </c>
      <c r="LCP150" s="1657"/>
      <c r="LCQ150" s="1657"/>
      <c r="LCR150" s="1657"/>
      <c r="LCS150" s="1658"/>
      <c r="LCU150" s="1647"/>
      <c r="LCV150" s="10" t="s">
        <v>462</v>
      </c>
      <c r="LCW150" s="1656" t="s">
        <v>338</v>
      </c>
      <c r="LCX150" s="1657"/>
      <c r="LCY150" s="1657"/>
      <c r="LCZ150" s="1657"/>
      <c r="LDA150" s="1658"/>
      <c r="LDC150" s="1647"/>
      <c r="LDD150" s="10" t="s">
        <v>462</v>
      </c>
      <c r="LDE150" s="1656" t="s">
        <v>338</v>
      </c>
      <c r="LDF150" s="1657"/>
      <c r="LDG150" s="1657"/>
      <c r="LDH150" s="1657"/>
      <c r="LDI150" s="1658"/>
      <c r="LDK150" s="1647"/>
      <c r="LDL150" s="10" t="s">
        <v>462</v>
      </c>
      <c r="LDM150" s="1656" t="s">
        <v>338</v>
      </c>
      <c r="LDN150" s="1657"/>
      <c r="LDO150" s="1657"/>
      <c r="LDP150" s="1657"/>
      <c r="LDQ150" s="1658"/>
      <c r="LDS150" s="1647"/>
      <c r="LDT150" s="10" t="s">
        <v>462</v>
      </c>
      <c r="LDU150" s="1656" t="s">
        <v>338</v>
      </c>
      <c r="LDV150" s="1657"/>
      <c r="LDW150" s="1657"/>
      <c r="LDX150" s="1657"/>
      <c r="LDY150" s="1658"/>
      <c r="LEA150" s="1647"/>
      <c r="LEB150" s="10" t="s">
        <v>462</v>
      </c>
      <c r="LEC150" s="1656" t="s">
        <v>338</v>
      </c>
      <c r="LED150" s="1657"/>
      <c r="LEE150" s="1657"/>
      <c r="LEF150" s="1657"/>
      <c r="LEG150" s="1658"/>
      <c r="LEI150" s="1647"/>
      <c r="LEJ150" s="10" t="s">
        <v>462</v>
      </c>
      <c r="LEK150" s="1656" t="s">
        <v>338</v>
      </c>
      <c r="LEL150" s="1657"/>
      <c r="LEM150" s="1657"/>
      <c r="LEN150" s="1657"/>
      <c r="LEO150" s="1658"/>
      <c r="LEQ150" s="1647"/>
      <c r="LER150" s="10" t="s">
        <v>462</v>
      </c>
      <c r="LES150" s="1656" t="s">
        <v>338</v>
      </c>
      <c r="LET150" s="1657"/>
      <c r="LEU150" s="1657"/>
      <c r="LEV150" s="1657"/>
      <c r="LEW150" s="1658"/>
      <c r="LEY150" s="1647"/>
      <c r="LEZ150" s="10" t="s">
        <v>462</v>
      </c>
      <c r="LFA150" s="1656" t="s">
        <v>338</v>
      </c>
      <c r="LFB150" s="1657"/>
      <c r="LFC150" s="1657"/>
      <c r="LFD150" s="1657"/>
      <c r="LFE150" s="1658"/>
      <c r="LFG150" s="1647"/>
      <c r="LFH150" s="10" t="s">
        <v>462</v>
      </c>
      <c r="LFI150" s="1656" t="s">
        <v>338</v>
      </c>
      <c r="LFJ150" s="1657"/>
      <c r="LFK150" s="1657"/>
      <c r="LFL150" s="1657"/>
      <c r="LFM150" s="1658"/>
      <c r="LFO150" s="1647"/>
      <c r="LFP150" s="10" t="s">
        <v>462</v>
      </c>
      <c r="LFQ150" s="1656" t="s">
        <v>338</v>
      </c>
      <c r="LFR150" s="1657"/>
      <c r="LFS150" s="1657"/>
      <c r="LFT150" s="1657"/>
      <c r="LFU150" s="1658"/>
      <c r="LFW150" s="1647"/>
      <c r="LFX150" s="10" t="s">
        <v>462</v>
      </c>
      <c r="LFY150" s="1656" t="s">
        <v>338</v>
      </c>
      <c r="LFZ150" s="1657"/>
      <c r="LGA150" s="1657"/>
      <c r="LGB150" s="1657"/>
      <c r="LGC150" s="1658"/>
      <c r="LGE150" s="1647"/>
      <c r="LGF150" s="10" t="s">
        <v>462</v>
      </c>
      <c r="LGG150" s="1656" t="s">
        <v>338</v>
      </c>
      <c r="LGH150" s="1657"/>
      <c r="LGI150" s="1657"/>
      <c r="LGJ150" s="1657"/>
      <c r="LGK150" s="1658"/>
      <c r="LGM150" s="1647"/>
      <c r="LGN150" s="10" t="s">
        <v>462</v>
      </c>
      <c r="LGO150" s="1656" t="s">
        <v>338</v>
      </c>
      <c r="LGP150" s="1657"/>
      <c r="LGQ150" s="1657"/>
      <c r="LGR150" s="1657"/>
      <c r="LGS150" s="1658"/>
      <c r="LGU150" s="1647"/>
      <c r="LGV150" s="10" t="s">
        <v>462</v>
      </c>
      <c r="LGW150" s="1656" t="s">
        <v>338</v>
      </c>
      <c r="LGX150" s="1657"/>
      <c r="LGY150" s="1657"/>
      <c r="LGZ150" s="1657"/>
      <c r="LHA150" s="1658"/>
      <c r="LHC150" s="1647"/>
      <c r="LHD150" s="10" t="s">
        <v>462</v>
      </c>
      <c r="LHE150" s="1656" t="s">
        <v>338</v>
      </c>
      <c r="LHF150" s="1657"/>
      <c r="LHG150" s="1657"/>
      <c r="LHH150" s="1657"/>
      <c r="LHI150" s="1658"/>
      <c r="LHK150" s="1647"/>
      <c r="LHL150" s="10" t="s">
        <v>462</v>
      </c>
      <c r="LHM150" s="1656" t="s">
        <v>338</v>
      </c>
      <c r="LHN150" s="1657"/>
      <c r="LHO150" s="1657"/>
      <c r="LHP150" s="1657"/>
      <c r="LHQ150" s="1658"/>
      <c r="LHS150" s="1647"/>
      <c r="LHT150" s="10" t="s">
        <v>462</v>
      </c>
      <c r="LHU150" s="1656" t="s">
        <v>338</v>
      </c>
      <c r="LHV150" s="1657"/>
      <c r="LHW150" s="1657"/>
      <c r="LHX150" s="1657"/>
      <c r="LHY150" s="1658"/>
      <c r="LIA150" s="1647"/>
      <c r="LIB150" s="10" t="s">
        <v>462</v>
      </c>
      <c r="LIC150" s="1656" t="s">
        <v>338</v>
      </c>
      <c r="LID150" s="1657"/>
      <c r="LIE150" s="1657"/>
      <c r="LIF150" s="1657"/>
      <c r="LIG150" s="1658"/>
      <c r="LII150" s="1647"/>
      <c r="LIJ150" s="10" t="s">
        <v>462</v>
      </c>
      <c r="LIK150" s="1656" t="s">
        <v>338</v>
      </c>
      <c r="LIL150" s="1657"/>
      <c r="LIM150" s="1657"/>
      <c r="LIN150" s="1657"/>
      <c r="LIO150" s="1658"/>
      <c r="LIQ150" s="1647"/>
      <c r="LIR150" s="10" t="s">
        <v>462</v>
      </c>
      <c r="LIS150" s="1656" t="s">
        <v>338</v>
      </c>
      <c r="LIT150" s="1657"/>
      <c r="LIU150" s="1657"/>
      <c r="LIV150" s="1657"/>
      <c r="LIW150" s="1658"/>
      <c r="LIY150" s="1647"/>
      <c r="LIZ150" s="10" t="s">
        <v>462</v>
      </c>
      <c r="LJA150" s="1656" t="s">
        <v>338</v>
      </c>
      <c r="LJB150" s="1657"/>
      <c r="LJC150" s="1657"/>
      <c r="LJD150" s="1657"/>
      <c r="LJE150" s="1658"/>
      <c r="LJG150" s="1647"/>
      <c r="LJH150" s="10" t="s">
        <v>462</v>
      </c>
      <c r="LJI150" s="1656" t="s">
        <v>338</v>
      </c>
      <c r="LJJ150" s="1657"/>
      <c r="LJK150" s="1657"/>
      <c r="LJL150" s="1657"/>
      <c r="LJM150" s="1658"/>
      <c r="LJO150" s="1647"/>
      <c r="LJP150" s="10" t="s">
        <v>462</v>
      </c>
      <c r="LJQ150" s="1656" t="s">
        <v>338</v>
      </c>
      <c r="LJR150" s="1657"/>
      <c r="LJS150" s="1657"/>
      <c r="LJT150" s="1657"/>
      <c r="LJU150" s="1658"/>
      <c r="LJW150" s="1647"/>
      <c r="LJX150" s="10" t="s">
        <v>462</v>
      </c>
      <c r="LJY150" s="1656" t="s">
        <v>338</v>
      </c>
      <c r="LJZ150" s="1657"/>
      <c r="LKA150" s="1657"/>
      <c r="LKB150" s="1657"/>
      <c r="LKC150" s="1658"/>
      <c r="LKE150" s="1647"/>
      <c r="LKF150" s="10" t="s">
        <v>462</v>
      </c>
      <c r="LKG150" s="1656" t="s">
        <v>338</v>
      </c>
      <c r="LKH150" s="1657"/>
      <c r="LKI150" s="1657"/>
      <c r="LKJ150" s="1657"/>
      <c r="LKK150" s="1658"/>
      <c r="LKM150" s="1647"/>
      <c r="LKN150" s="10" t="s">
        <v>462</v>
      </c>
      <c r="LKO150" s="1656" t="s">
        <v>338</v>
      </c>
      <c r="LKP150" s="1657"/>
      <c r="LKQ150" s="1657"/>
      <c r="LKR150" s="1657"/>
      <c r="LKS150" s="1658"/>
      <c r="LKU150" s="1647"/>
      <c r="LKV150" s="10" t="s">
        <v>462</v>
      </c>
      <c r="LKW150" s="1656" t="s">
        <v>338</v>
      </c>
      <c r="LKX150" s="1657"/>
      <c r="LKY150" s="1657"/>
      <c r="LKZ150" s="1657"/>
      <c r="LLA150" s="1658"/>
      <c r="LLC150" s="1647"/>
      <c r="LLD150" s="10" t="s">
        <v>462</v>
      </c>
      <c r="LLE150" s="1656" t="s">
        <v>338</v>
      </c>
      <c r="LLF150" s="1657"/>
      <c r="LLG150" s="1657"/>
      <c r="LLH150" s="1657"/>
      <c r="LLI150" s="1658"/>
      <c r="LLK150" s="1647"/>
      <c r="LLL150" s="10" t="s">
        <v>462</v>
      </c>
      <c r="LLM150" s="1656" t="s">
        <v>338</v>
      </c>
      <c r="LLN150" s="1657"/>
      <c r="LLO150" s="1657"/>
      <c r="LLP150" s="1657"/>
      <c r="LLQ150" s="1658"/>
      <c r="LLS150" s="1647"/>
      <c r="LLT150" s="10" t="s">
        <v>462</v>
      </c>
      <c r="LLU150" s="1656" t="s">
        <v>338</v>
      </c>
      <c r="LLV150" s="1657"/>
      <c r="LLW150" s="1657"/>
      <c r="LLX150" s="1657"/>
      <c r="LLY150" s="1658"/>
      <c r="LMA150" s="1647"/>
      <c r="LMB150" s="10" t="s">
        <v>462</v>
      </c>
      <c r="LMC150" s="1656" t="s">
        <v>338</v>
      </c>
      <c r="LMD150" s="1657"/>
      <c r="LME150" s="1657"/>
      <c r="LMF150" s="1657"/>
      <c r="LMG150" s="1658"/>
      <c r="LMI150" s="1647"/>
      <c r="LMJ150" s="10" t="s">
        <v>462</v>
      </c>
      <c r="LMK150" s="1656" t="s">
        <v>338</v>
      </c>
      <c r="LML150" s="1657"/>
      <c r="LMM150" s="1657"/>
      <c r="LMN150" s="1657"/>
      <c r="LMO150" s="1658"/>
      <c r="LMQ150" s="1647"/>
      <c r="LMR150" s="10" t="s">
        <v>462</v>
      </c>
      <c r="LMS150" s="1656" t="s">
        <v>338</v>
      </c>
      <c r="LMT150" s="1657"/>
      <c r="LMU150" s="1657"/>
      <c r="LMV150" s="1657"/>
      <c r="LMW150" s="1658"/>
      <c r="LMY150" s="1647"/>
      <c r="LMZ150" s="10" t="s">
        <v>462</v>
      </c>
      <c r="LNA150" s="1656" t="s">
        <v>338</v>
      </c>
      <c r="LNB150" s="1657"/>
      <c r="LNC150" s="1657"/>
      <c r="LND150" s="1657"/>
      <c r="LNE150" s="1658"/>
      <c r="LNG150" s="1647"/>
      <c r="LNH150" s="10" t="s">
        <v>462</v>
      </c>
      <c r="LNI150" s="1656" t="s">
        <v>338</v>
      </c>
      <c r="LNJ150" s="1657"/>
      <c r="LNK150" s="1657"/>
      <c r="LNL150" s="1657"/>
      <c r="LNM150" s="1658"/>
      <c r="LNO150" s="1647"/>
      <c r="LNP150" s="10" t="s">
        <v>462</v>
      </c>
      <c r="LNQ150" s="1656" t="s">
        <v>338</v>
      </c>
      <c r="LNR150" s="1657"/>
      <c r="LNS150" s="1657"/>
      <c r="LNT150" s="1657"/>
      <c r="LNU150" s="1658"/>
      <c r="LNW150" s="1647"/>
      <c r="LNX150" s="10" t="s">
        <v>462</v>
      </c>
      <c r="LNY150" s="1656" t="s">
        <v>338</v>
      </c>
      <c r="LNZ150" s="1657"/>
      <c r="LOA150" s="1657"/>
      <c r="LOB150" s="1657"/>
      <c r="LOC150" s="1658"/>
      <c r="LOE150" s="1647"/>
      <c r="LOF150" s="10" t="s">
        <v>462</v>
      </c>
      <c r="LOG150" s="1656" t="s">
        <v>338</v>
      </c>
      <c r="LOH150" s="1657"/>
      <c r="LOI150" s="1657"/>
      <c r="LOJ150" s="1657"/>
      <c r="LOK150" s="1658"/>
      <c r="LOM150" s="1647"/>
      <c r="LON150" s="10" t="s">
        <v>462</v>
      </c>
      <c r="LOO150" s="1656" t="s">
        <v>338</v>
      </c>
      <c r="LOP150" s="1657"/>
      <c r="LOQ150" s="1657"/>
      <c r="LOR150" s="1657"/>
      <c r="LOS150" s="1658"/>
      <c r="LOU150" s="1647"/>
      <c r="LOV150" s="10" t="s">
        <v>462</v>
      </c>
      <c r="LOW150" s="1656" t="s">
        <v>338</v>
      </c>
      <c r="LOX150" s="1657"/>
      <c r="LOY150" s="1657"/>
      <c r="LOZ150" s="1657"/>
      <c r="LPA150" s="1658"/>
      <c r="LPC150" s="1647"/>
      <c r="LPD150" s="10" t="s">
        <v>462</v>
      </c>
      <c r="LPE150" s="1656" t="s">
        <v>338</v>
      </c>
      <c r="LPF150" s="1657"/>
      <c r="LPG150" s="1657"/>
      <c r="LPH150" s="1657"/>
      <c r="LPI150" s="1658"/>
      <c r="LPK150" s="1647"/>
      <c r="LPL150" s="10" t="s">
        <v>462</v>
      </c>
      <c r="LPM150" s="1656" t="s">
        <v>338</v>
      </c>
      <c r="LPN150" s="1657"/>
      <c r="LPO150" s="1657"/>
      <c r="LPP150" s="1657"/>
      <c r="LPQ150" s="1658"/>
      <c r="LPS150" s="1647"/>
      <c r="LPT150" s="10" t="s">
        <v>462</v>
      </c>
      <c r="LPU150" s="1656" t="s">
        <v>338</v>
      </c>
      <c r="LPV150" s="1657"/>
      <c r="LPW150" s="1657"/>
      <c r="LPX150" s="1657"/>
      <c r="LPY150" s="1658"/>
      <c r="LQA150" s="1647"/>
      <c r="LQB150" s="10" t="s">
        <v>462</v>
      </c>
      <c r="LQC150" s="1656" t="s">
        <v>338</v>
      </c>
      <c r="LQD150" s="1657"/>
      <c r="LQE150" s="1657"/>
      <c r="LQF150" s="1657"/>
      <c r="LQG150" s="1658"/>
      <c r="LQI150" s="1647"/>
      <c r="LQJ150" s="10" t="s">
        <v>462</v>
      </c>
      <c r="LQK150" s="1656" t="s">
        <v>338</v>
      </c>
      <c r="LQL150" s="1657"/>
      <c r="LQM150" s="1657"/>
      <c r="LQN150" s="1657"/>
      <c r="LQO150" s="1658"/>
      <c r="LQQ150" s="1647"/>
      <c r="LQR150" s="10" t="s">
        <v>462</v>
      </c>
      <c r="LQS150" s="1656" t="s">
        <v>338</v>
      </c>
      <c r="LQT150" s="1657"/>
      <c r="LQU150" s="1657"/>
      <c r="LQV150" s="1657"/>
      <c r="LQW150" s="1658"/>
      <c r="LQY150" s="1647"/>
      <c r="LQZ150" s="10" t="s">
        <v>462</v>
      </c>
      <c r="LRA150" s="1656" t="s">
        <v>338</v>
      </c>
      <c r="LRB150" s="1657"/>
      <c r="LRC150" s="1657"/>
      <c r="LRD150" s="1657"/>
      <c r="LRE150" s="1658"/>
      <c r="LRG150" s="1647"/>
      <c r="LRH150" s="10" t="s">
        <v>462</v>
      </c>
      <c r="LRI150" s="1656" t="s">
        <v>338</v>
      </c>
      <c r="LRJ150" s="1657"/>
      <c r="LRK150" s="1657"/>
      <c r="LRL150" s="1657"/>
      <c r="LRM150" s="1658"/>
      <c r="LRO150" s="1647"/>
      <c r="LRP150" s="10" t="s">
        <v>462</v>
      </c>
      <c r="LRQ150" s="1656" t="s">
        <v>338</v>
      </c>
      <c r="LRR150" s="1657"/>
      <c r="LRS150" s="1657"/>
      <c r="LRT150" s="1657"/>
      <c r="LRU150" s="1658"/>
      <c r="LRW150" s="1647"/>
      <c r="LRX150" s="10" t="s">
        <v>462</v>
      </c>
      <c r="LRY150" s="1656" t="s">
        <v>338</v>
      </c>
      <c r="LRZ150" s="1657"/>
      <c r="LSA150" s="1657"/>
      <c r="LSB150" s="1657"/>
      <c r="LSC150" s="1658"/>
      <c r="LSE150" s="1647"/>
      <c r="LSF150" s="10" t="s">
        <v>462</v>
      </c>
      <c r="LSG150" s="1656" t="s">
        <v>338</v>
      </c>
      <c r="LSH150" s="1657"/>
      <c r="LSI150" s="1657"/>
      <c r="LSJ150" s="1657"/>
      <c r="LSK150" s="1658"/>
      <c r="LSM150" s="1647"/>
      <c r="LSN150" s="10" t="s">
        <v>462</v>
      </c>
      <c r="LSO150" s="1656" t="s">
        <v>338</v>
      </c>
      <c r="LSP150" s="1657"/>
      <c r="LSQ150" s="1657"/>
      <c r="LSR150" s="1657"/>
      <c r="LSS150" s="1658"/>
      <c r="LSU150" s="1647"/>
      <c r="LSV150" s="10" t="s">
        <v>462</v>
      </c>
      <c r="LSW150" s="1656" t="s">
        <v>338</v>
      </c>
      <c r="LSX150" s="1657"/>
      <c r="LSY150" s="1657"/>
      <c r="LSZ150" s="1657"/>
      <c r="LTA150" s="1658"/>
      <c r="LTC150" s="1647"/>
      <c r="LTD150" s="10" t="s">
        <v>462</v>
      </c>
      <c r="LTE150" s="1656" t="s">
        <v>338</v>
      </c>
      <c r="LTF150" s="1657"/>
      <c r="LTG150" s="1657"/>
      <c r="LTH150" s="1657"/>
      <c r="LTI150" s="1658"/>
      <c r="LTK150" s="1647"/>
      <c r="LTL150" s="10" t="s">
        <v>462</v>
      </c>
      <c r="LTM150" s="1656" t="s">
        <v>338</v>
      </c>
      <c r="LTN150" s="1657"/>
      <c r="LTO150" s="1657"/>
      <c r="LTP150" s="1657"/>
      <c r="LTQ150" s="1658"/>
      <c r="LTS150" s="1647"/>
      <c r="LTT150" s="10" t="s">
        <v>462</v>
      </c>
      <c r="LTU150" s="1656" t="s">
        <v>338</v>
      </c>
      <c r="LTV150" s="1657"/>
      <c r="LTW150" s="1657"/>
      <c r="LTX150" s="1657"/>
      <c r="LTY150" s="1658"/>
      <c r="LUA150" s="1647"/>
      <c r="LUB150" s="10" t="s">
        <v>462</v>
      </c>
      <c r="LUC150" s="1656" t="s">
        <v>338</v>
      </c>
      <c r="LUD150" s="1657"/>
      <c r="LUE150" s="1657"/>
      <c r="LUF150" s="1657"/>
      <c r="LUG150" s="1658"/>
      <c r="LUI150" s="1647"/>
      <c r="LUJ150" s="10" t="s">
        <v>462</v>
      </c>
      <c r="LUK150" s="1656" t="s">
        <v>338</v>
      </c>
      <c r="LUL150" s="1657"/>
      <c r="LUM150" s="1657"/>
      <c r="LUN150" s="1657"/>
      <c r="LUO150" s="1658"/>
      <c r="LUQ150" s="1647"/>
      <c r="LUR150" s="10" t="s">
        <v>462</v>
      </c>
      <c r="LUS150" s="1656" t="s">
        <v>338</v>
      </c>
      <c r="LUT150" s="1657"/>
      <c r="LUU150" s="1657"/>
      <c r="LUV150" s="1657"/>
      <c r="LUW150" s="1658"/>
      <c r="LUY150" s="1647"/>
      <c r="LUZ150" s="10" t="s">
        <v>462</v>
      </c>
      <c r="LVA150" s="1656" t="s">
        <v>338</v>
      </c>
      <c r="LVB150" s="1657"/>
      <c r="LVC150" s="1657"/>
      <c r="LVD150" s="1657"/>
      <c r="LVE150" s="1658"/>
      <c r="LVG150" s="1647"/>
      <c r="LVH150" s="10" t="s">
        <v>462</v>
      </c>
      <c r="LVI150" s="1656" t="s">
        <v>338</v>
      </c>
      <c r="LVJ150" s="1657"/>
      <c r="LVK150" s="1657"/>
      <c r="LVL150" s="1657"/>
      <c r="LVM150" s="1658"/>
      <c r="LVO150" s="1647"/>
      <c r="LVP150" s="10" t="s">
        <v>462</v>
      </c>
      <c r="LVQ150" s="1656" t="s">
        <v>338</v>
      </c>
      <c r="LVR150" s="1657"/>
      <c r="LVS150" s="1657"/>
      <c r="LVT150" s="1657"/>
      <c r="LVU150" s="1658"/>
      <c r="LVW150" s="1647"/>
      <c r="LVX150" s="10" t="s">
        <v>462</v>
      </c>
      <c r="LVY150" s="1656" t="s">
        <v>338</v>
      </c>
      <c r="LVZ150" s="1657"/>
      <c r="LWA150" s="1657"/>
      <c r="LWB150" s="1657"/>
      <c r="LWC150" s="1658"/>
      <c r="LWE150" s="1647"/>
      <c r="LWF150" s="10" t="s">
        <v>462</v>
      </c>
      <c r="LWG150" s="1656" t="s">
        <v>338</v>
      </c>
      <c r="LWH150" s="1657"/>
      <c r="LWI150" s="1657"/>
      <c r="LWJ150" s="1657"/>
      <c r="LWK150" s="1658"/>
      <c r="LWM150" s="1647"/>
      <c r="LWN150" s="10" t="s">
        <v>462</v>
      </c>
      <c r="LWO150" s="1656" t="s">
        <v>338</v>
      </c>
      <c r="LWP150" s="1657"/>
      <c r="LWQ150" s="1657"/>
      <c r="LWR150" s="1657"/>
      <c r="LWS150" s="1658"/>
      <c r="LWU150" s="1647"/>
      <c r="LWV150" s="10" t="s">
        <v>462</v>
      </c>
      <c r="LWW150" s="1656" t="s">
        <v>338</v>
      </c>
      <c r="LWX150" s="1657"/>
      <c r="LWY150" s="1657"/>
      <c r="LWZ150" s="1657"/>
      <c r="LXA150" s="1658"/>
      <c r="LXC150" s="1647"/>
      <c r="LXD150" s="10" t="s">
        <v>462</v>
      </c>
      <c r="LXE150" s="1656" t="s">
        <v>338</v>
      </c>
      <c r="LXF150" s="1657"/>
      <c r="LXG150" s="1657"/>
      <c r="LXH150" s="1657"/>
      <c r="LXI150" s="1658"/>
      <c r="LXK150" s="1647"/>
      <c r="LXL150" s="10" t="s">
        <v>462</v>
      </c>
      <c r="LXM150" s="1656" t="s">
        <v>338</v>
      </c>
      <c r="LXN150" s="1657"/>
      <c r="LXO150" s="1657"/>
      <c r="LXP150" s="1657"/>
      <c r="LXQ150" s="1658"/>
      <c r="LXS150" s="1647"/>
      <c r="LXT150" s="10" t="s">
        <v>462</v>
      </c>
      <c r="LXU150" s="1656" t="s">
        <v>338</v>
      </c>
      <c r="LXV150" s="1657"/>
      <c r="LXW150" s="1657"/>
      <c r="LXX150" s="1657"/>
      <c r="LXY150" s="1658"/>
      <c r="LYA150" s="1647"/>
      <c r="LYB150" s="10" t="s">
        <v>462</v>
      </c>
      <c r="LYC150" s="1656" t="s">
        <v>338</v>
      </c>
      <c r="LYD150" s="1657"/>
      <c r="LYE150" s="1657"/>
      <c r="LYF150" s="1657"/>
      <c r="LYG150" s="1658"/>
      <c r="LYI150" s="1647"/>
      <c r="LYJ150" s="10" t="s">
        <v>462</v>
      </c>
      <c r="LYK150" s="1656" t="s">
        <v>338</v>
      </c>
      <c r="LYL150" s="1657"/>
      <c r="LYM150" s="1657"/>
      <c r="LYN150" s="1657"/>
      <c r="LYO150" s="1658"/>
      <c r="LYQ150" s="1647"/>
      <c r="LYR150" s="10" t="s">
        <v>462</v>
      </c>
      <c r="LYS150" s="1656" t="s">
        <v>338</v>
      </c>
      <c r="LYT150" s="1657"/>
      <c r="LYU150" s="1657"/>
      <c r="LYV150" s="1657"/>
      <c r="LYW150" s="1658"/>
      <c r="LYY150" s="1647"/>
      <c r="LYZ150" s="10" t="s">
        <v>462</v>
      </c>
      <c r="LZA150" s="1656" t="s">
        <v>338</v>
      </c>
      <c r="LZB150" s="1657"/>
      <c r="LZC150" s="1657"/>
      <c r="LZD150" s="1657"/>
      <c r="LZE150" s="1658"/>
      <c r="LZG150" s="1647"/>
      <c r="LZH150" s="10" t="s">
        <v>462</v>
      </c>
      <c r="LZI150" s="1656" t="s">
        <v>338</v>
      </c>
      <c r="LZJ150" s="1657"/>
      <c r="LZK150" s="1657"/>
      <c r="LZL150" s="1657"/>
      <c r="LZM150" s="1658"/>
      <c r="LZO150" s="1647"/>
      <c r="LZP150" s="10" t="s">
        <v>462</v>
      </c>
      <c r="LZQ150" s="1656" t="s">
        <v>338</v>
      </c>
      <c r="LZR150" s="1657"/>
      <c r="LZS150" s="1657"/>
      <c r="LZT150" s="1657"/>
      <c r="LZU150" s="1658"/>
      <c r="LZW150" s="1647"/>
      <c r="LZX150" s="10" t="s">
        <v>462</v>
      </c>
      <c r="LZY150" s="1656" t="s">
        <v>338</v>
      </c>
      <c r="LZZ150" s="1657"/>
      <c r="MAA150" s="1657"/>
      <c r="MAB150" s="1657"/>
      <c r="MAC150" s="1658"/>
      <c r="MAE150" s="1647"/>
      <c r="MAF150" s="10" t="s">
        <v>462</v>
      </c>
      <c r="MAG150" s="1656" t="s">
        <v>338</v>
      </c>
      <c r="MAH150" s="1657"/>
      <c r="MAI150" s="1657"/>
      <c r="MAJ150" s="1657"/>
      <c r="MAK150" s="1658"/>
      <c r="MAM150" s="1647"/>
      <c r="MAN150" s="10" t="s">
        <v>462</v>
      </c>
      <c r="MAO150" s="1656" t="s">
        <v>338</v>
      </c>
      <c r="MAP150" s="1657"/>
      <c r="MAQ150" s="1657"/>
      <c r="MAR150" s="1657"/>
      <c r="MAS150" s="1658"/>
      <c r="MAU150" s="1647"/>
      <c r="MAV150" s="10" t="s">
        <v>462</v>
      </c>
      <c r="MAW150" s="1656" t="s">
        <v>338</v>
      </c>
      <c r="MAX150" s="1657"/>
      <c r="MAY150" s="1657"/>
      <c r="MAZ150" s="1657"/>
      <c r="MBA150" s="1658"/>
      <c r="MBC150" s="1647"/>
      <c r="MBD150" s="10" t="s">
        <v>462</v>
      </c>
      <c r="MBE150" s="1656" t="s">
        <v>338</v>
      </c>
      <c r="MBF150" s="1657"/>
      <c r="MBG150" s="1657"/>
      <c r="MBH150" s="1657"/>
      <c r="MBI150" s="1658"/>
      <c r="MBK150" s="1647"/>
      <c r="MBL150" s="10" t="s">
        <v>462</v>
      </c>
      <c r="MBM150" s="1656" t="s">
        <v>338</v>
      </c>
      <c r="MBN150" s="1657"/>
      <c r="MBO150" s="1657"/>
      <c r="MBP150" s="1657"/>
      <c r="MBQ150" s="1658"/>
      <c r="MBS150" s="1647"/>
      <c r="MBT150" s="10" t="s">
        <v>462</v>
      </c>
      <c r="MBU150" s="1656" t="s">
        <v>338</v>
      </c>
      <c r="MBV150" s="1657"/>
      <c r="MBW150" s="1657"/>
      <c r="MBX150" s="1657"/>
      <c r="MBY150" s="1658"/>
      <c r="MCA150" s="1647"/>
      <c r="MCB150" s="10" t="s">
        <v>462</v>
      </c>
      <c r="MCC150" s="1656" t="s">
        <v>338</v>
      </c>
      <c r="MCD150" s="1657"/>
      <c r="MCE150" s="1657"/>
      <c r="MCF150" s="1657"/>
      <c r="MCG150" s="1658"/>
      <c r="MCI150" s="1647"/>
      <c r="MCJ150" s="10" t="s">
        <v>462</v>
      </c>
      <c r="MCK150" s="1656" t="s">
        <v>338</v>
      </c>
      <c r="MCL150" s="1657"/>
      <c r="MCM150" s="1657"/>
      <c r="MCN150" s="1657"/>
      <c r="MCO150" s="1658"/>
      <c r="MCQ150" s="1647"/>
      <c r="MCR150" s="10" t="s">
        <v>462</v>
      </c>
      <c r="MCS150" s="1656" t="s">
        <v>338</v>
      </c>
      <c r="MCT150" s="1657"/>
      <c r="MCU150" s="1657"/>
      <c r="MCV150" s="1657"/>
      <c r="MCW150" s="1658"/>
      <c r="MCY150" s="1647"/>
      <c r="MCZ150" s="10" t="s">
        <v>462</v>
      </c>
      <c r="MDA150" s="1656" t="s">
        <v>338</v>
      </c>
      <c r="MDB150" s="1657"/>
      <c r="MDC150" s="1657"/>
      <c r="MDD150" s="1657"/>
      <c r="MDE150" s="1658"/>
      <c r="MDG150" s="1647"/>
      <c r="MDH150" s="10" t="s">
        <v>462</v>
      </c>
      <c r="MDI150" s="1656" t="s">
        <v>338</v>
      </c>
      <c r="MDJ150" s="1657"/>
      <c r="MDK150" s="1657"/>
      <c r="MDL150" s="1657"/>
      <c r="MDM150" s="1658"/>
      <c r="MDO150" s="1647"/>
      <c r="MDP150" s="10" t="s">
        <v>462</v>
      </c>
      <c r="MDQ150" s="1656" t="s">
        <v>338</v>
      </c>
      <c r="MDR150" s="1657"/>
      <c r="MDS150" s="1657"/>
      <c r="MDT150" s="1657"/>
      <c r="MDU150" s="1658"/>
      <c r="MDW150" s="1647"/>
      <c r="MDX150" s="10" t="s">
        <v>462</v>
      </c>
      <c r="MDY150" s="1656" t="s">
        <v>338</v>
      </c>
      <c r="MDZ150" s="1657"/>
      <c r="MEA150" s="1657"/>
      <c r="MEB150" s="1657"/>
      <c r="MEC150" s="1658"/>
      <c r="MEE150" s="1647"/>
      <c r="MEF150" s="10" t="s">
        <v>462</v>
      </c>
      <c r="MEG150" s="1656" t="s">
        <v>338</v>
      </c>
      <c r="MEH150" s="1657"/>
      <c r="MEI150" s="1657"/>
      <c r="MEJ150" s="1657"/>
      <c r="MEK150" s="1658"/>
      <c r="MEM150" s="1647"/>
      <c r="MEN150" s="10" t="s">
        <v>462</v>
      </c>
      <c r="MEO150" s="1656" t="s">
        <v>338</v>
      </c>
      <c r="MEP150" s="1657"/>
      <c r="MEQ150" s="1657"/>
      <c r="MER150" s="1657"/>
      <c r="MES150" s="1658"/>
      <c r="MEU150" s="1647"/>
      <c r="MEV150" s="10" t="s">
        <v>462</v>
      </c>
      <c r="MEW150" s="1656" t="s">
        <v>338</v>
      </c>
      <c r="MEX150" s="1657"/>
      <c r="MEY150" s="1657"/>
      <c r="MEZ150" s="1657"/>
      <c r="MFA150" s="1658"/>
      <c r="MFC150" s="1647"/>
      <c r="MFD150" s="10" t="s">
        <v>462</v>
      </c>
      <c r="MFE150" s="1656" t="s">
        <v>338</v>
      </c>
      <c r="MFF150" s="1657"/>
      <c r="MFG150" s="1657"/>
      <c r="MFH150" s="1657"/>
      <c r="MFI150" s="1658"/>
      <c r="MFK150" s="1647"/>
      <c r="MFL150" s="10" t="s">
        <v>462</v>
      </c>
      <c r="MFM150" s="1656" t="s">
        <v>338</v>
      </c>
      <c r="MFN150" s="1657"/>
      <c r="MFO150" s="1657"/>
      <c r="MFP150" s="1657"/>
      <c r="MFQ150" s="1658"/>
      <c r="MFS150" s="1647"/>
      <c r="MFT150" s="10" t="s">
        <v>462</v>
      </c>
      <c r="MFU150" s="1656" t="s">
        <v>338</v>
      </c>
      <c r="MFV150" s="1657"/>
      <c r="MFW150" s="1657"/>
      <c r="MFX150" s="1657"/>
      <c r="MFY150" s="1658"/>
      <c r="MGA150" s="1647"/>
      <c r="MGB150" s="10" t="s">
        <v>462</v>
      </c>
      <c r="MGC150" s="1656" t="s">
        <v>338</v>
      </c>
      <c r="MGD150" s="1657"/>
      <c r="MGE150" s="1657"/>
      <c r="MGF150" s="1657"/>
      <c r="MGG150" s="1658"/>
      <c r="MGI150" s="1647"/>
      <c r="MGJ150" s="10" t="s">
        <v>462</v>
      </c>
      <c r="MGK150" s="1656" t="s">
        <v>338</v>
      </c>
      <c r="MGL150" s="1657"/>
      <c r="MGM150" s="1657"/>
      <c r="MGN150" s="1657"/>
      <c r="MGO150" s="1658"/>
      <c r="MGQ150" s="1647"/>
      <c r="MGR150" s="10" t="s">
        <v>462</v>
      </c>
      <c r="MGS150" s="1656" t="s">
        <v>338</v>
      </c>
      <c r="MGT150" s="1657"/>
      <c r="MGU150" s="1657"/>
      <c r="MGV150" s="1657"/>
      <c r="MGW150" s="1658"/>
      <c r="MGY150" s="1647"/>
      <c r="MGZ150" s="10" t="s">
        <v>462</v>
      </c>
      <c r="MHA150" s="1656" t="s">
        <v>338</v>
      </c>
      <c r="MHB150" s="1657"/>
      <c r="MHC150" s="1657"/>
      <c r="MHD150" s="1657"/>
      <c r="MHE150" s="1658"/>
      <c r="MHG150" s="1647"/>
      <c r="MHH150" s="10" t="s">
        <v>462</v>
      </c>
      <c r="MHI150" s="1656" t="s">
        <v>338</v>
      </c>
      <c r="MHJ150" s="1657"/>
      <c r="MHK150" s="1657"/>
      <c r="MHL150" s="1657"/>
      <c r="MHM150" s="1658"/>
      <c r="MHO150" s="1647"/>
      <c r="MHP150" s="10" t="s">
        <v>462</v>
      </c>
      <c r="MHQ150" s="1656" t="s">
        <v>338</v>
      </c>
      <c r="MHR150" s="1657"/>
      <c r="MHS150" s="1657"/>
      <c r="MHT150" s="1657"/>
      <c r="MHU150" s="1658"/>
      <c r="MHW150" s="1647"/>
      <c r="MHX150" s="10" t="s">
        <v>462</v>
      </c>
      <c r="MHY150" s="1656" t="s">
        <v>338</v>
      </c>
      <c r="MHZ150" s="1657"/>
      <c r="MIA150" s="1657"/>
      <c r="MIB150" s="1657"/>
      <c r="MIC150" s="1658"/>
      <c r="MIE150" s="1647"/>
      <c r="MIF150" s="10" t="s">
        <v>462</v>
      </c>
      <c r="MIG150" s="1656" t="s">
        <v>338</v>
      </c>
      <c r="MIH150" s="1657"/>
      <c r="MII150" s="1657"/>
      <c r="MIJ150" s="1657"/>
      <c r="MIK150" s="1658"/>
      <c r="MIM150" s="1647"/>
      <c r="MIN150" s="10" t="s">
        <v>462</v>
      </c>
      <c r="MIO150" s="1656" t="s">
        <v>338</v>
      </c>
      <c r="MIP150" s="1657"/>
      <c r="MIQ150" s="1657"/>
      <c r="MIR150" s="1657"/>
      <c r="MIS150" s="1658"/>
      <c r="MIU150" s="1647"/>
      <c r="MIV150" s="10" t="s">
        <v>462</v>
      </c>
      <c r="MIW150" s="1656" t="s">
        <v>338</v>
      </c>
      <c r="MIX150" s="1657"/>
      <c r="MIY150" s="1657"/>
      <c r="MIZ150" s="1657"/>
      <c r="MJA150" s="1658"/>
      <c r="MJC150" s="1647"/>
      <c r="MJD150" s="10" t="s">
        <v>462</v>
      </c>
      <c r="MJE150" s="1656" t="s">
        <v>338</v>
      </c>
      <c r="MJF150" s="1657"/>
      <c r="MJG150" s="1657"/>
      <c r="MJH150" s="1657"/>
      <c r="MJI150" s="1658"/>
      <c r="MJK150" s="1647"/>
      <c r="MJL150" s="10" t="s">
        <v>462</v>
      </c>
      <c r="MJM150" s="1656" t="s">
        <v>338</v>
      </c>
      <c r="MJN150" s="1657"/>
      <c r="MJO150" s="1657"/>
      <c r="MJP150" s="1657"/>
      <c r="MJQ150" s="1658"/>
      <c r="MJS150" s="1647"/>
      <c r="MJT150" s="10" t="s">
        <v>462</v>
      </c>
      <c r="MJU150" s="1656" t="s">
        <v>338</v>
      </c>
      <c r="MJV150" s="1657"/>
      <c r="MJW150" s="1657"/>
      <c r="MJX150" s="1657"/>
      <c r="MJY150" s="1658"/>
      <c r="MKA150" s="1647"/>
      <c r="MKB150" s="10" t="s">
        <v>462</v>
      </c>
      <c r="MKC150" s="1656" t="s">
        <v>338</v>
      </c>
      <c r="MKD150" s="1657"/>
      <c r="MKE150" s="1657"/>
      <c r="MKF150" s="1657"/>
      <c r="MKG150" s="1658"/>
      <c r="MKI150" s="1647"/>
      <c r="MKJ150" s="10" t="s">
        <v>462</v>
      </c>
      <c r="MKK150" s="1656" t="s">
        <v>338</v>
      </c>
      <c r="MKL150" s="1657"/>
      <c r="MKM150" s="1657"/>
      <c r="MKN150" s="1657"/>
      <c r="MKO150" s="1658"/>
      <c r="MKQ150" s="1647"/>
      <c r="MKR150" s="10" t="s">
        <v>462</v>
      </c>
      <c r="MKS150" s="1656" t="s">
        <v>338</v>
      </c>
      <c r="MKT150" s="1657"/>
      <c r="MKU150" s="1657"/>
      <c r="MKV150" s="1657"/>
      <c r="MKW150" s="1658"/>
      <c r="MKY150" s="1647"/>
      <c r="MKZ150" s="10" t="s">
        <v>462</v>
      </c>
      <c r="MLA150" s="1656" t="s">
        <v>338</v>
      </c>
      <c r="MLB150" s="1657"/>
      <c r="MLC150" s="1657"/>
      <c r="MLD150" s="1657"/>
      <c r="MLE150" s="1658"/>
      <c r="MLG150" s="1647"/>
      <c r="MLH150" s="10" t="s">
        <v>462</v>
      </c>
      <c r="MLI150" s="1656" t="s">
        <v>338</v>
      </c>
      <c r="MLJ150" s="1657"/>
      <c r="MLK150" s="1657"/>
      <c r="MLL150" s="1657"/>
      <c r="MLM150" s="1658"/>
      <c r="MLO150" s="1647"/>
      <c r="MLP150" s="10" t="s">
        <v>462</v>
      </c>
      <c r="MLQ150" s="1656" t="s">
        <v>338</v>
      </c>
      <c r="MLR150" s="1657"/>
      <c r="MLS150" s="1657"/>
      <c r="MLT150" s="1657"/>
      <c r="MLU150" s="1658"/>
      <c r="MLW150" s="1647"/>
      <c r="MLX150" s="10" t="s">
        <v>462</v>
      </c>
      <c r="MLY150" s="1656" t="s">
        <v>338</v>
      </c>
      <c r="MLZ150" s="1657"/>
      <c r="MMA150" s="1657"/>
      <c r="MMB150" s="1657"/>
      <c r="MMC150" s="1658"/>
      <c r="MME150" s="1647"/>
      <c r="MMF150" s="10" t="s">
        <v>462</v>
      </c>
      <c r="MMG150" s="1656" t="s">
        <v>338</v>
      </c>
      <c r="MMH150" s="1657"/>
      <c r="MMI150" s="1657"/>
      <c r="MMJ150" s="1657"/>
      <c r="MMK150" s="1658"/>
      <c r="MMM150" s="1647"/>
      <c r="MMN150" s="10" t="s">
        <v>462</v>
      </c>
      <c r="MMO150" s="1656" t="s">
        <v>338</v>
      </c>
      <c r="MMP150" s="1657"/>
      <c r="MMQ150" s="1657"/>
      <c r="MMR150" s="1657"/>
      <c r="MMS150" s="1658"/>
      <c r="MMU150" s="1647"/>
      <c r="MMV150" s="10" t="s">
        <v>462</v>
      </c>
      <c r="MMW150" s="1656" t="s">
        <v>338</v>
      </c>
      <c r="MMX150" s="1657"/>
      <c r="MMY150" s="1657"/>
      <c r="MMZ150" s="1657"/>
      <c r="MNA150" s="1658"/>
      <c r="MNC150" s="1647"/>
      <c r="MND150" s="10" t="s">
        <v>462</v>
      </c>
      <c r="MNE150" s="1656" t="s">
        <v>338</v>
      </c>
      <c r="MNF150" s="1657"/>
      <c r="MNG150" s="1657"/>
      <c r="MNH150" s="1657"/>
      <c r="MNI150" s="1658"/>
      <c r="MNK150" s="1647"/>
      <c r="MNL150" s="10" t="s">
        <v>462</v>
      </c>
      <c r="MNM150" s="1656" t="s">
        <v>338</v>
      </c>
      <c r="MNN150" s="1657"/>
      <c r="MNO150" s="1657"/>
      <c r="MNP150" s="1657"/>
      <c r="MNQ150" s="1658"/>
      <c r="MNS150" s="1647"/>
      <c r="MNT150" s="10" t="s">
        <v>462</v>
      </c>
      <c r="MNU150" s="1656" t="s">
        <v>338</v>
      </c>
      <c r="MNV150" s="1657"/>
      <c r="MNW150" s="1657"/>
      <c r="MNX150" s="1657"/>
      <c r="MNY150" s="1658"/>
      <c r="MOA150" s="1647"/>
      <c r="MOB150" s="10" t="s">
        <v>462</v>
      </c>
      <c r="MOC150" s="1656" t="s">
        <v>338</v>
      </c>
      <c r="MOD150" s="1657"/>
      <c r="MOE150" s="1657"/>
      <c r="MOF150" s="1657"/>
      <c r="MOG150" s="1658"/>
      <c r="MOI150" s="1647"/>
      <c r="MOJ150" s="10" t="s">
        <v>462</v>
      </c>
      <c r="MOK150" s="1656" t="s">
        <v>338</v>
      </c>
      <c r="MOL150" s="1657"/>
      <c r="MOM150" s="1657"/>
      <c r="MON150" s="1657"/>
      <c r="MOO150" s="1658"/>
      <c r="MOQ150" s="1647"/>
      <c r="MOR150" s="10" t="s">
        <v>462</v>
      </c>
      <c r="MOS150" s="1656" t="s">
        <v>338</v>
      </c>
      <c r="MOT150" s="1657"/>
      <c r="MOU150" s="1657"/>
      <c r="MOV150" s="1657"/>
      <c r="MOW150" s="1658"/>
      <c r="MOY150" s="1647"/>
      <c r="MOZ150" s="10" t="s">
        <v>462</v>
      </c>
      <c r="MPA150" s="1656" t="s">
        <v>338</v>
      </c>
      <c r="MPB150" s="1657"/>
      <c r="MPC150" s="1657"/>
      <c r="MPD150" s="1657"/>
      <c r="MPE150" s="1658"/>
      <c r="MPG150" s="1647"/>
      <c r="MPH150" s="10" t="s">
        <v>462</v>
      </c>
      <c r="MPI150" s="1656" t="s">
        <v>338</v>
      </c>
      <c r="MPJ150" s="1657"/>
      <c r="MPK150" s="1657"/>
      <c r="MPL150" s="1657"/>
      <c r="MPM150" s="1658"/>
      <c r="MPO150" s="1647"/>
      <c r="MPP150" s="10" t="s">
        <v>462</v>
      </c>
      <c r="MPQ150" s="1656" t="s">
        <v>338</v>
      </c>
      <c r="MPR150" s="1657"/>
      <c r="MPS150" s="1657"/>
      <c r="MPT150" s="1657"/>
      <c r="MPU150" s="1658"/>
      <c r="MPW150" s="1647"/>
      <c r="MPX150" s="10" t="s">
        <v>462</v>
      </c>
      <c r="MPY150" s="1656" t="s">
        <v>338</v>
      </c>
      <c r="MPZ150" s="1657"/>
      <c r="MQA150" s="1657"/>
      <c r="MQB150" s="1657"/>
      <c r="MQC150" s="1658"/>
      <c r="MQE150" s="1647"/>
      <c r="MQF150" s="10" t="s">
        <v>462</v>
      </c>
      <c r="MQG150" s="1656" t="s">
        <v>338</v>
      </c>
      <c r="MQH150" s="1657"/>
      <c r="MQI150" s="1657"/>
      <c r="MQJ150" s="1657"/>
      <c r="MQK150" s="1658"/>
      <c r="MQM150" s="1647"/>
      <c r="MQN150" s="10" t="s">
        <v>462</v>
      </c>
      <c r="MQO150" s="1656" t="s">
        <v>338</v>
      </c>
      <c r="MQP150" s="1657"/>
      <c r="MQQ150" s="1657"/>
      <c r="MQR150" s="1657"/>
      <c r="MQS150" s="1658"/>
      <c r="MQU150" s="1647"/>
      <c r="MQV150" s="10" t="s">
        <v>462</v>
      </c>
      <c r="MQW150" s="1656" t="s">
        <v>338</v>
      </c>
      <c r="MQX150" s="1657"/>
      <c r="MQY150" s="1657"/>
      <c r="MQZ150" s="1657"/>
      <c r="MRA150" s="1658"/>
      <c r="MRC150" s="1647"/>
      <c r="MRD150" s="10" t="s">
        <v>462</v>
      </c>
      <c r="MRE150" s="1656" t="s">
        <v>338</v>
      </c>
      <c r="MRF150" s="1657"/>
      <c r="MRG150" s="1657"/>
      <c r="MRH150" s="1657"/>
      <c r="MRI150" s="1658"/>
      <c r="MRK150" s="1647"/>
      <c r="MRL150" s="10" t="s">
        <v>462</v>
      </c>
      <c r="MRM150" s="1656" t="s">
        <v>338</v>
      </c>
      <c r="MRN150" s="1657"/>
      <c r="MRO150" s="1657"/>
      <c r="MRP150" s="1657"/>
      <c r="MRQ150" s="1658"/>
      <c r="MRS150" s="1647"/>
      <c r="MRT150" s="10" t="s">
        <v>462</v>
      </c>
      <c r="MRU150" s="1656" t="s">
        <v>338</v>
      </c>
      <c r="MRV150" s="1657"/>
      <c r="MRW150" s="1657"/>
      <c r="MRX150" s="1657"/>
      <c r="MRY150" s="1658"/>
      <c r="MSA150" s="1647"/>
      <c r="MSB150" s="10" t="s">
        <v>462</v>
      </c>
      <c r="MSC150" s="1656" t="s">
        <v>338</v>
      </c>
      <c r="MSD150" s="1657"/>
      <c r="MSE150" s="1657"/>
      <c r="MSF150" s="1657"/>
      <c r="MSG150" s="1658"/>
      <c r="MSI150" s="1647"/>
      <c r="MSJ150" s="10" t="s">
        <v>462</v>
      </c>
      <c r="MSK150" s="1656" t="s">
        <v>338</v>
      </c>
      <c r="MSL150" s="1657"/>
      <c r="MSM150" s="1657"/>
      <c r="MSN150" s="1657"/>
      <c r="MSO150" s="1658"/>
      <c r="MSQ150" s="1647"/>
      <c r="MSR150" s="10" t="s">
        <v>462</v>
      </c>
      <c r="MSS150" s="1656" t="s">
        <v>338</v>
      </c>
      <c r="MST150" s="1657"/>
      <c r="MSU150" s="1657"/>
      <c r="MSV150" s="1657"/>
      <c r="MSW150" s="1658"/>
      <c r="MSY150" s="1647"/>
      <c r="MSZ150" s="10" t="s">
        <v>462</v>
      </c>
      <c r="MTA150" s="1656" t="s">
        <v>338</v>
      </c>
      <c r="MTB150" s="1657"/>
      <c r="MTC150" s="1657"/>
      <c r="MTD150" s="1657"/>
      <c r="MTE150" s="1658"/>
      <c r="MTG150" s="1647"/>
      <c r="MTH150" s="10" t="s">
        <v>462</v>
      </c>
      <c r="MTI150" s="1656" t="s">
        <v>338</v>
      </c>
      <c r="MTJ150" s="1657"/>
      <c r="MTK150" s="1657"/>
      <c r="MTL150" s="1657"/>
      <c r="MTM150" s="1658"/>
      <c r="MTO150" s="1647"/>
      <c r="MTP150" s="10" t="s">
        <v>462</v>
      </c>
      <c r="MTQ150" s="1656" t="s">
        <v>338</v>
      </c>
      <c r="MTR150" s="1657"/>
      <c r="MTS150" s="1657"/>
      <c r="MTT150" s="1657"/>
      <c r="MTU150" s="1658"/>
      <c r="MTW150" s="1647"/>
      <c r="MTX150" s="10" t="s">
        <v>462</v>
      </c>
      <c r="MTY150" s="1656" t="s">
        <v>338</v>
      </c>
      <c r="MTZ150" s="1657"/>
      <c r="MUA150" s="1657"/>
      <c r="MUB150" s="1657"/>
      <c r="MUC150" s="1658"/>
      <c r="MUE150" s="1647"/>
      <c r="MUF150" s="10" t="s">
        <v>462</v>
      </c>
      <c r="MUG150" s="1656" t="s">
        <v>338</v>
      </c>
      <c r="MUH150" s="1657"/>
      <c r="MUI150" s="1657"/>
      <c r="MUJ150" s="1657"/>
      <c r="MUK150" s="1658"/>
      <c r="MUM150" s="1647"/>
      <c r="MUN150" s="10" t="s">
        <v>462</v>
      </c>
      <c r="MUO150" s="1656" t="s">
        <v>338</v>
      </c>
      <c r="MUP150" s="1657"/>
      <c r="MUQ150" s="1657"/>
      <c r="MUR150" s="1657"/>
      <c r="MUS150" s="1658"/>
      <c r="MUU150" s="1647"/>
      <c r="MUV150" s="10" t="s">
        <v>462</v>
      </c>
      <c r="MUW150" s="1656" t="s">
        <v>338</v>
      </c>
      <c r="MUX150" s="1657"/>
      <c r="MUY150" s="1657"/>
      <c r="MUZ150" s="1657"/>
      <c r="MVA150" s="1658"/>
      <c r="MVC150" s="1647"/>
      <c r="MVD150" s="10" t="s">
        <v>462</v>
      </c>
      <c r="MVE150" s="1656" t="s">
        <v>338</v>
      </c>
      <c r="MVF150" s="1657"/>
      <c r="MVG150" s="1657"/>
      <c r="MVH150" s="1657"/>
      <c r="MVI150" s="1658"/>
      <c r="MVK150" s="1647"/>
      <c r="MVL150" s="10" t="s">
        <v>462</v>
      </c>
      <c r="MVM150" s="1656" t="s">
        <v>338</v>
      </c>
      <c r="MVN150" s="1657"/>
      <c r="MVO150" s="1657"/>
      <c r="MVP150" s="1657"/>
      <c r="MVQ150" s="1658"/>
      <c r="MVS150" s="1647"/>
      <c r="MVT150" s="10" t="s">
        <v>462</v>
      </c>
      <c r="MVU150" s="1656" t="s">
        <v>338</v>
      </c>
      <c r="MVV150" s="1657"/>
      <c r="MVW150" s="1657"/>
      <c r="MVX150" s="1657"/>
      <c r="MVY150" s="1658"/>
      <c r="MWA150" s="1647"/>
      <c r="MWB150" s="10" t="s">
        <v>462</v>
      </c>
      <c r="MWC150" s="1656" t="s">
        <v>338</v>
      </c>
      <c r="MWD150" s="1657"/>
      <c r="MWE150" s="1657"/>
      <c r="MWF150" s="1657"/>
      <c r="MWG150" s="1658"/>
      <c r="MWI150" s="1647"/>
      <c r="MWJ150" s="10" t="s">
        <v>462</v>
      </c>
      <c r="MWK150" s="1656" t="s">
        <v>338</v>
      </c>
      <c r="MWL150" s="1657"/>
      <c r="MWM150" s="1657"/>
      <c r="MWN150" s="1657"/>
      <c r="MWO150" s="1658"/>
      <c r="MWQ150" s="1647"/>
      <c r="MWR150" s="10" t="s">
        <v>462</v>
      </c>
      <c r="MWS150" s="1656" t="s">
        <v>338</v>
      </c>
      <c r="MWT150" s="1657"/>
      <c r="MWU150" s="1657"/>
      <c r="MWV150" s="1657"/>
      <c r="MWW150" s="1658"/>
      <c r="MWY150" s="1647"/>
      <c r="MWZ150" s="10" t="s">
        <v>462</v>
      </c>
      <c r="MXA150" s="1656" t="s">
        <v>338</v>
      </c>
      <c r="MXB150" s="1657"/>
      <c r="MXC150" s="1657"/>
      <c r="MXD150" s="1657"/>
      <c r="MXE150" s="1658"/>
      <c r="MXG150" s="1647"/>
      <c r="MXH150" s="10" t="s">
        <v>462</v>
      </c>
      <c r="MXI150" s="1656" t="s">
        <v>338</v>
      </c>
      <c r="MXJ150" s="1657"/>
      <c r="MXK150" s="1657"/>
      <c r="MXL150" s="1657"/>
      <c r="MXM150" s="1658"/>
      <c r="MXO150" s="1647"/>
      <c r="MXP150" s="10" t="s">
        <v>462</v>
      </c>
      <c r="MXQ150" s="1656" t="s">
        <v>338</v>
      </c>
      <c r="MXR150" s="1657"/>
      <c r="MXS150" s="1657"/>
      <c r="MXT150" s="1657"/>
      <c r="MXU150" s="1658"/>
      <c r="MXW150" s="1647"/>
      <c r="MXX150" s="10" t="s">
        <v>462</v>
      </c>
      <c r="MXY150" s="1656" t="s">
        <v>338</v>
      </c>
      <c r="MXZ150" s="1657"/>
      <c r="MYA150" s="1657"/>
      <c r="MYB150" s="1657"/>
      <c r="MYC150" s="1658"/>
      <c r="MYE150" s="1647"/>
      <c r="MYF150" s="10" t="s">
        <v>462</v>
      </c>
      <c r="MYG150" s="1656" t="s">
        <v>338</v>
      </c>
      <c r="MYH150" s="1657"/>
      <c r="MYI150" s="1657"/>
      <c r="MYJ150" s="1657"/>
      <c r="MYK150" s="1658"/>
      <c r="MYM150" s="1647"/>
      <c r="MYN150" s="10" t="s">
        <v>462</v>
      </c>
      <c r="MYO150" s="1656" t="s">
        <v>338</v>
      </c>
      <c r="MYP150" s="1657"/>
      <c r="MYQ150" s="1657"/>
      <c r="MYR150" s="1657"/>
      <c r="MYS150" s="1658"/>
      <c r="MYU150" s="1647"/>
      <c r="MYV150" s="10" t="s">
        <v>462</v>
      </c>
      <c r="MYW150" s="1656" t="s">
        <v>338</v>
      </c>
      <c r="MYX150" s="1657"/>
      <c r="MYY150" s="1657"/>
      <c r="MYZ150" s="1657"/>
      <c r="MZA150" s="1658"/>
      <c r="MZC150" s="1647"/>
      <c r="MZD150" s="10" t="s">
        <v>462</v>
      </c>
      <c r="MZE150" s="1656" t="s">
        <v>338</v>
      </c>
      <c r="MZF150" s="1657"/>
      <c r="MZG150" s="1657"/>
      <c r="MZH150" s="1657"/>
      <c r="MZI150" s="1658"/>
      <c r="MZK150" s="1647"/>
      <c r="MZL150" s="10" t="s">
        <v>462</v>
      </c>
      <c r="MZM150" s="1656" t="s">
        <v>338</v>
      </c>
      <c r="MZN150" s="1657"/>
      <c r="MZO150" s="1657"/>
      <c r="MZP150" s="1657"/>
      <c r="MZQ150" s="1658"/>
      <c r="MZS150" s="1647"/>
      <c r="MZT150" s="10" t="s">
        <v>462</v>
      </c>
      <c r="MZU150" s="1656" t="s">
        <v>338</v>
      </c>
      <c r="MZV150" s="1657"/>
      <c r="MZW150" s="1657"/>
      <c r="MZX150" s="1657"/>
      <c r="MZY150" s="1658"/>
      <c r="NAA150" s="1647"/>
      <c r="NAB150" s="10" t="s">
        <v>462</v>
      </c>
      <c r="NAC150" s="1656" t="s">
        <v>338</v>
      </c>
      <c r="NAD150" s="1657"/>
      <c r="NAE150" s="1657"/>
      <c r="NAF150" s="1657"/>
      <c r="NAG150" s="1658"/>
      <c r="NAI150" s="1647"/>
      <c r="NAJ150" s="10" t="s">
        <v>462</v>
      </c>
      <c r="NAK150" s="1656" t="s">
        <v>338</v>
      </c>
      <c r="NAL150" s="1657"/>
      <c r="NAM150" s="1657"/>
      <c r="NAN150" s="1657"/>
      <c r="NAO150" s="1658"/>
      <c r="NAQ150" s="1647"/>
      <c r="NAR150" s="10" t="s">
        <v>462</v>
      </c>
      <c r="NAS150" s="1656" t="s">
        <v>338</v>
      </c>
      <c r="NAT150" s="1657"/>
      <c r="NAU150" s="1657"/>
      <c r="NAV150" s="1657"/>
      <c r="NAW150" s="1658"/>
      <c r="NAY150" s="1647"/>
      <c r="NAZ150" s="10" t="s">
        <v>462</v>
      </c>
      <c r="NBA150" s="1656" t="s">
        <v>338</v>
      </c>
      <c r="NBB150" s="1657"/>
      <c r="NBC150" s="1657"/>
      <c r="NBD150" s="1657"/>
      <c r="NBE150" s="1658"/>
      <c r="NBG150" s="1647"/>
      <c r="NBH150" s="10" t="s">
        <v>462</v>
      </c>
      <c r="NBI150" s="1656" t="s">
        <v>338</v>
      </c>
      <c r="NBJ150" s="1657"/>
      <c r="NBK150" s="1657"/>
      <c r="NBL150" s="1657"/>
      <c r="NBM150" s="1658"/>
      <c r="NBO150" s="1647"/>
      <c r="NBP150" s="10" t="s">
        <v>462</v>
      </c>
      <c r="NBQ150" s="1656" t="s">
        <v>338</v>
      </c>
      <c r="NBR150" s="1657"/>
      <c r="NBS150" s="1657"/>
      <c r="NBT150" s="1657"/>
      <c r="NBU150" s="1658"/>
      <c r="NBW150" s="1647"/>
      <c r="NBX150" s="10" t="s">
        <v>462</v>
      </c>
      <c r="NBY150" s="1656" t="s">
        <v>338</v>
      </c>
      <c r="NBZ150" s="1657"/>
      <c r="NCA150" s="1657"/>
      <c r="NCB150" s="1657"/>
      <c r="NCC150" s="1658"/>
      <c r="NCE150" s="1647"/>
      <c r="NCF150" s="10" t="s">
        <v>462</v>
      </c>
      <c r="NCG150" s="1656" t="s">
        <v>338</v>
      </c>
      <c r="NCH150" s="1657"/>
      <c r="NCI150" s="1657"/>
      <c r="NCJ150" s="1657"/>
      <c r="NCK150" s="1658"/>
      <c r="NCM150" s="1647"/>
      <c r="NCN150" s="10" t="s">
        <v>462</v>
      </c>
      <c r="NCO150" s="1656" t="s">
        <v>338</v>
      </c>
      <c r="NCP150" s="1657"/>
      <c r="NCQ150" s="1657"/>
      <c r="NCR150" s="1657"/>
      <c r="NCS150" s="1658"/>
      <c r="NCU150" s="1647"/>
      <c r="NCV150" s="10" t="s">
        <v>462</v>
      </c>
      <c r="NCW150" s="1656" t="s">
        <v>338</v>
      </c>
      <c r="NCX150" s="1657"/>
      <c r="NCY150" s="1657"/>
      <c r="NCZ150" s="1657"/>
      <c r="NDA150" s="1658"/>
      <c r="NDC150" s="1647"/>
      <c r="NDD150" s="10" t="s">
        <v>462</v>
      </c>
      <c r="NDE150" s="1656" t="s">
        <v>338</v>
      </c>
      <c r="NDF150" s="1657"/>
      <c r="NDG150" s="1657"/>
      <c r="NDH150" s="1657"/>
      <c r="NDI150" s="1658"/>
      <c r="NDK150" s="1647"/>
      <c r="NDL150" s="10" t="s">
        <v>462</v>
      </c>
      <c r="NDM150" s="1656" t="s">
        <v>338</v>
      </c>
      <c r="NDN150" s="1657"/>
      <c r="NDO150" s="1657"/>
      <c r="NDP150" s="1657"/>
      <c r="NDQ150" s="1658"/>
      <c r="NDS150" s="1647"/>
      <c r="NDT150" s="10" t="s">
        <v>462</v>
      </c>
      <c r="NDU150" s="1656" t="s">
        <v>338</v>
      </c>
      <c r="NDV150" s="1657"/>
      <c r="NDW150" s="1657"/>
      <c r="NDX150" s="1657"/>
      <c r="NDY150" s="1658"/>
      <c r="NEA150" s="1647"/>
      <c r="NEB150" s="10" t="s">
        <v>462</v>
      </c>
      <c r="NEC150" s="1656" t="s">
        <v>338</v>
      </c>
      <c r="NED150" s="1657"/>
      <c r="NEE150" s="1657"/>
      <c r="NEF150" s="1657"/>
      <c r="NEG150" s="1658"/>
      <c r="NEI150" s="1647"/>
      <c r="NEJ150" s="10" t="s">
        <v>462</v>
      </c>
      <c r="NEK150" s="1656" t="s">
        <v>338</v>
      </c>
      <c r="NEL150" s="1657"/>
      <c r="NEM150" s="1657"/>
      <c r="NEN150" s="1657"/>
      <c r="NEO150" s="1658"/>
      <c r="NEQ150" s="1647"/>
      <c r="NER150" s="10" t="s">
        <v>462</v>
      </c>
      <c r="NES150" s="1656" t="s">
        <v>338</v>
      </c>
      <c r="NET150" s="1657"/>
      <c r="NEU150" s="1657"/>
      <c r="NEV150" s="1657"/>
      <c r="NEW150" s="1658"/>
      <c r="NEY150" s="1647"/>
      <c r="NEZ150" s="10" t="s">
        <v>462</v>
      </c>
      <c r="NFA150" s="1656" t="s">
        <v>338</v>
      </c>
      <c r="NFB150" s="1657"/>
      <c r="NFC150" s="1657"/>
      <c r="NFD150" s="1657"/>
      <c r="NFE150" s="1658"/>
      <c r="NFG150" s="1647"/>
      <c r="NFH150" s="10" t="s">
        <v>462</v>
      </c>
      <c r="NFI150" s="1656" t="s">
        <v>338</v>
      </c>
      <c r="NFJ150" s="1657"/>
      <c r="NFK150" s="1657"/>
      <c r="NFL150" s="1657"/>
      <c r="NFM150" s="1658"/>
      <c r="NFO150" s="1647"/>
      <c r="NFP150" s="10" t="s">
        <v>462</v>
      </c>
      <c r="NFQ150" s="1656" t="s">
        <v>338</v>
      </c>
      <c r="NFR150" s="1657"/>
      <c r="NFS150" s="1657"/>
      <c r="NFT150" s="1657"/>
      <c r="NFU150" s="1658"/>
      <c r="NFW150" s="1647"/>
      <c r="NFX150" s="10" t="s">
        <v>462</v>
      </c>
      <c r="NFY150" s="1656" t="s">
        <v>338</v>
      </c>
      <c r="NFZ150" s="1657"/>
      <c r="NGA150" s="1657"/>
      <c r="NGB150" s="1657"/>
      <c r="NGC150" s="1658"/>
      <c r="NGE150" s="1647"/>
      <c r="NGF150" s="10" t="s">
        <v>462</v>
      </c>
      <c r="NGG150" s="1656" t="s">
        <v>338</v>
      </c>
      <c r="NGH150" s="1657"/>
      <c r="NGI150" s="1657"/>
      <c r="NGJ150" s="1657"/>
      <c r="NGK150" s="1658"/>
      <c r="NGM150" s="1647"/>
      <c r="NGN150" s="10" t="s">
        <v>462</v>
      </c>
      <c r="NGO150" s="1656" t="s">
        <v>338</v>
      </c>
      <c r="NGP150" s="1657"/>
      <c r="NGQ150" s="1657"/>
      <c r="NGR150" s="1657"/>
      <c r="NGS150" s="1658"/>
      <c r="NGU150" s="1647"/>
      <c r="NGV150" s="10" t="s">
        <v>462</v>
      </c>
      <c r="NGW150" s="1656" t="s">
        <v>338</v>
      </c>
      <c r="NGX150" s="1657"/>
      <c r="NGY150" s="1657"/>
      <c r="NGZ150" s="1657"/>
      <c r="NHA150" s="1658"/>
      <c r="NHC150" s="1647"/>
      <c r="NHD150" s="10" t="s">
        <v>462</v>
      </c>
      <c r="NHE150" s="1656" t="s">
        <v>338</v>
      </c>
      <c r="NHF150" s="1657"/>
      <c r="NHG150" s="1657"/>
      <c r="NHH150" s="1657"/>
      <c r="NHI150" s="1658"/>
      <c r="NHK150" s="1647"/>
      <c r="NHL150" s="10" t="s">
        <v>462</v>
      </c>
      <c r="NHM150" s="1656" t="s">
        <v>338</v>
      </c>
      <c r="NHN150" s="1657"/>
      <c r="NHO150" s="1657"/>
      <c r="NHP150" s="1657"/>
      <c r="NHQ150" s="1658"/>
      <c r="NHS150" s="1647"/>
      <c r="NHT150" s="10" t="s">
        <v>462</v>
      </c>
      <c r="NHU150" s="1656" t="s">
        <v>338</v>
      </c>
      <c r="NHV150" s="1657"/>
      <c r="NHW150" s="1657"/>
      <c r="NHX150" s="1657"/>
      <c r="NHY150" s="1658"/>
      <c r="NIA150" s="1647"/>
      <c r="NIB150" s="10" t="s">
        <v>462</v>
      </c>
      <c r="NIC150" s="1656" t="s">
        <v>338</v>
      </c>
      <c r="NID150" s="1657"/>
      <c r="NIE150" s="1657"/>
      <c r="NIF150" s="1657"/>
      <c r="NIG150" s="1658"/>
      <c r="NII150" s="1647"/>
      <c r="NIJ150" s="10" t="s">
        <v>462</v>
      </c>
      <c r="NIK150" s="1656" t="s">
        <v>338</v>
      </c>
      <c r="NIL150" s="1657"/>
      <c r="NIM150" s="1657"/>
      <c r="NIN150" s="1657"/>
      <c r="NIO150" s="1658"/>
      <c r="NIQ150" s="1647"/>
      <c r="NIR150" s="10" t="s">
        <v>462</v>
      </c>
      <c r="NIS150" s="1656" t="s">
        <v>338</v>
      </c>
      <c r="NIT150" s="1657"/>
      <c r="NIU150" s="1657"/>
      <c r="NIV150" s="1657"/>
      <c r="NIW150" s="1658"/>
      <c r="NIY150" s="1647"/>
      <c r="NIZ150" s="10" t="s">
        <v>462</v>
      </c>
      <c r="NJA150" s="1656" t="s">
        <v>338</v>
      </c>
      <c r="NJB150" s="1657"/>
      <c r="NJC150" s="1657"/>
      <c r="NJD150" s="1657"/>
      <c r="NJE150" s="1658"/>
      <c r="NJG150" s="1647"/>
      <c r="NJH150" s="10" t="s">
        <v>462</v>
      </c>
      <c r="NJI150" s="1656" t="s">
        <v>338</v>
      </c>
      <c r="NJJ150" s="1657"/>
      <c r="NJK150" s="1657"/>
      <c r="NJL150" s="1657"/>
      <c r="NJM150" s="1658"/>
      <c r="NJO150" s="1647"/>
      <c r="NJP150" s="10" t="s">
        <v>462</v>
      </c>
      <c r="NJQ150" s="1656" t="s">
        <v>338</v>
      </c>
      <c r="NJR150" s="1657"/>
      <c r="NJS150" s="1657"/>
      <c r="NJT150" s="1657"/>
      <c r="NJU150" s="1658"/>
      <c r="NJW150" s="1647"/>
      <c r="NJX150" s="10" t="s">
        <v>462</v>
      </c>
      <c r="NJY150" s="1656" t="s">
        <v>338</v>
      </c>
      <c r="NJZ150" s="1657"/>
      <c r="NKA150" s="1657"/>
      <c r="NKB150" s="1657"/>
      <c r="NKC150" s="1658"/>
      <c r="NKE150" s="1647"/>
      <c r="NKF150" s="10" t="s">
        <v>462</v>
      </c>
      <c r="NKG150" s="1656" t="s">
        <v>338</v>
      </c>
      <c r="NKH150" s="1657"/>
      <c r="NKI150" s="1657"/>
      <c r="NKJ150" s="1657"/>
      <c r="NKK150" s="1658"/>
      <c r="NKM150" s="1647"/>
      <c r="NKN150" s="10" t="s">
        <v>462</v>
      </c>
      <c r="NKO150" s="1656" t="s">
        <v>338</v>
      </c>
      <c r="NKP150" s="1657"/>
      <c r="NKQ150" s="1657"/>
      <c r="NKR150" s="1657"/>
      <c r="NKS150" s="1658"/>
      <c r="NKU150" s="1647"/>
      <c r="NKV150" s="10" t="s">
        <v>462</v>
      </c>
      <c r="NKW150" s="1656" t="s">
        <v>338</v>
      </c>
      <c r="NKX150" s="1657"/>
      <c r="NKY150" s="1657"/>
      <c r="NKZ150" s="1657"/>
      <c r="NLA150" s="1658"/>
      <c r="NLC150" s="1647"/>
      <c r="NLD150" s="10" t="s">
        <v>462</v>
      </c>
      <c r="NLE150" s="1656" t="s">
        <v>338</v>
      </c>
      <c r="NLF150" s="1657"/>
      <c r="NLG150" s="1657"/>
      <c r="NLH150" s="1657"/>
      <c r="NLI150" s="1658"/>
      <c r="NLK150" s="1647"/>
      <c r="NLL150" s="10" t="s">
        <v>462</v>
      </c>
      <c r="NLM150" s="1656" t="s">
        <v>338</v>
      </c>
      <c r="NLN150" s="1657"/>
      <c r="NLO150" s="1657"/>
      <c r="NLP150" s="1657"/>
      <c r="NLQ150" s="1658"/>
      <c r="NLS150" s="1647"/>
      <c r="NLT150" s="10" t="s">
        <v>462</v>
      </c>
      <c r="NLU150" s="1656" t="s">
        <v>338</v>
      </c>
      <c r="NLV150" s="1657"/>
      <c r="NLW150" s="1657"/>
      <c r="NLX150" s="1657"/>
      <c r="NLY150" s="1658"/>
      <c r="NMA150" s="1647"/>
      <c r="NMB150" s="10" t="s">
        <v>462</v>
      </c>
      <c r="NMC150" s="1656" t="s">
        <v>338</v>
      </c>
      <c r="NMD150" s="1657"/>
      <c r="NME150" s="1657"/>
      <c r="NMF150" s="1657"/>
      <c r="NMG150" s="1658"/>
      <c r="NMI150" s="1647"/>
      <c r="NMJ150" s="10" t="s">
        <v>462</v>
      </c>
      <c r="NMK150" s="1656" t="s">
        <v>338</v>
      </c>
      <c r="NML150" s="1657"/>
      <c r="NMM150" s="1657"/>
      <c r="NMN150" s="1657"/>
      <c r="NMO150" s="1658"/>
      <c r="NMQ150" s="1647"/>
      <c r="NMR150" s="10" t="s">
        <v>462</v>
      </c>
      <c r="NMS150" s="1656" t="s">
        <v>338</v>
      </c>
      <c r="NMT150" s="1657"/>
      <c r="NMU150" s="1657"/>
      <c r="NMV150" s="1657"/>
      <c r="NMW150" s="1658"/>
      <c r="NMY150" s="1647"/>
      <c r="NMZ150" s="10" t="s">
        <v>462</v>
      </c>
      <c r="NNA150" s="1656" t="s">
        <v>338</v>
      </c>
      <c r="NNB150" s="1657"/>
      <c r="NNC150" s="1657"/>
      <c r="NND150" s="1657"/>
      <c r="NNE150" s="1658"/>
      <c r="NNG150" s="1647"/>
      <c r="NNH150" s="10" t="s">
        <v>462</v>
      </c>
      <c r="NNI150" s="1656" t="s">
        <v>338</v>
      </c>
      <c r="NNJ150" s="1657"/>
      <c r="NNK150" s="1657"/>
      <c r="NNL150" s="1657"/>
      <c r="NNM150" s="1658"/>
      <c r="NNO150" s="1647"/>
      <c r="NNP150" s="10" t="s">
        <v>462</v>
      </c>
      <c r="NNQ150" s="1656" t="s">
        <v>338</v>
      </c>
      <c r="NNR150" s="1657"/>
      <c r="NNS150" s="1657"/>
      <c r="NNT150" s="1657"/>
      <c r="NNU150" s="1658"/>
      <c r="NNW150" s="1647"/>
      <c r="NNX150" s="10" t="s">
        <v>462</v>
      </c>
      <c r="NNY150" s="1656" t="s">
        <v>338</v>
      </c>
      <c r="NNZ150" s="1657"/>
      <c r="NOA150" s="1657"/>
      <c r="NOB150" s="1657"/>
      <c r="NOC150" s="1658"/>
      <c r="NOE150" s="1647"/>
      <c r="NOF150" s="10" t="s">
        <v>462</v>
      </c>
      <c r="NOG150" s="1656" t="s">
        <v>338</v>
      </c>
      <c r="NOH150" s="1657"/>
      <c r="NOI150" s="1657"/>
      <c r="NOJ150" s="1657"/>
      <c r="NOK150" s="1658"/>
      <c r="NOM150" s="1647"/>
      <c r="NON150" s="10" t="s">
        <v>462</v>
      </c>
      <c r="NOO150" s="1656" t="s">
        <v>338</v>
      </c>
      <c r="NOP150" s="1657"/>
      <c r="NOQ150" s="1657"/>
      <c r="NOR150" s="1657"/>
      <c r="NOS150" s="1658"/>
      <c r="NOU150" s="1647"/>
      <c r="NOV150" s="10" t="s">
        <v>462</v>
      </c>
      <c r="NOW150" s="1656" t="s">
        <v>338</v>
      </c>
      <c r="NOX150" s="1657"/>
      <c r="NOY150" s="1657"/>
      <c r="NOZ150" s="1657"/>
      <c r="NPA150" s="1658"/>
      <c r="NPC150" s="1647"/>
      <c r="NPD150" s="10" t="s">
        <v>462</v>
      </c>
      <c r="NPE150" s="1656" t="s">
        <v>338</v>
      </c>
      <c r="NPF150" s="1657"/>
      <c r="NPG150" s="1657"/>
      <c r="NPH150" s="1657"/>
      <c r="NPI150" s="1658"/>
      <c r="NPK150" s="1647"/>
      <c r="NPL150" s="10" t="s">
        <v>462</v>
      </c>
      <c r="NPM150" s="1656" t="s">
        <v>338</v>
      </c>
      <c r="NPN150" s="1657"/>
      <c r="NPO150" s="1657"/>
      <c r="NPP150" s="1657"/>
      <c r="NPQ150" s="1658"/>
      <c r="NPS150" s="1647"/>
      <c r="NPT150" s="10" t="s">
        <v>462</v>
      </c>
      <c r="NPU150" s="1656" t="s">
        <v>338</v>
      </c>
      <c r="NPV150" s="1657"/>
      <c r="NPW150" s="1657"/>
      <c r="NPX150" s="1657"/>
      <c r="NPY150" s="1658"/>
      <c r="NQA150" s="1647"/>
      <c r="NQB150" s="10" t="s">
        <v>462</v>
      </c>
      <c r="NQC150" s="1656" t="s">
        <v>338</v>
      </c>
      <c r="NQD150" s="1657"/>
      <c r="NQE150" s="1657"/>
      <c r="NQF150" s="1657"/>
      <c r="NQG150" s="1658"/>
      <c r="NQI150" s="1647"/>
      <c r="NQJ150" s="10" t="s">
        <v>462</v>
      </c>
      <c r="NQK150" s="1656" t="s">
        <v>338</v>
      </c>
      <c r="NQL150" s="1657"/>
      <c r="NQM150" s="1657"/>
      <c r="NQN150" s="1657"/>
      <c r="NQO150" s="1658"/>
      <c r="NQQ150" s="1647"/>
      <c r="NQR150" s="10" t="s">
        <v>462</v>
      </c>
      <c r="NQS150" s="1656" t="s">
        <v>338</v>
      </c>
      <c r="NQT150" s="1657"/>
      <c r="NQU150" s="1657"/>
      <c r="NQV150" s="1657"/>
      <c r="NQW150" s="1658"/>
      <c r="NQY150" s="1647"/>
      <c r="NQZ150" s="10" t="s">
        <v>462</v>
      </c>
      <c r="NRA150" s="1656" t="s">
        <v>338</v>
      </c>
      <c r="NRB150" s="1657"/>
      <c r="NRC150" s="1657"/>
      <c r="NRD150" s="1657"/>
      <c r="NRE150" s="1658"/>
      <c r="NRG150" s="1647"/>
      <c r="NRH150" s="10" t="s">
        <v>462</v>
      </c>
      <c r="NRI150" s="1656" t="s">
        <v>338</v>
      </c>
      <c r="NRJ150" s="1657"/>
      <c r="NRK150" s="1657"/>
      <c r="NRL150" s="1657"/>
      <c r="NRM150" s="1658"/>
      <c r="NRO150" s="1647"/>
      <c r="NRP150" s="10" t="s">
        <v>462</v>
      </c>
      <c r="NRQ150" s="1656" t="s">
        <v>338</v>
      </c>
      <c r="NRR150" s="1657"/>
      <c r="NRS150" s="1657"/>
      <c r="NRT150" s="1657"/>
      <c r="NRU150" s="1658"/>
      <c r="NRW150" s="1647"/>
      <c r="NRX150" s="10" t="s">
        <v>462</v>
      </c>
      <c r="NRY150" s="1656" t="s">
        <v>338</v>
      </c>
      <c r="NRZ150" s="1657"/>
      <c r="NSA150" s="1657"/>
      <c r="NSB150" s="1657"/>
      <c r="NSC150" s="1658"/>
      <c r="NSE150" s="1647"/>
      <c r="NSF150" s="10" t="s">
        <v>462</v>
      </c>
      <c r="NSG150" s="1656" t="s">
        <v>338</v>
      </c>
      <c r="NSH150" s="1657"/>
      <c r="NSI150" s="1657"/>
      <c r="NSJ150" s="1657"/>
      <c r="NSK150" s="1658"/>
      <c r="NSM150" s="1647"/>
      <c r="NSN150" s="10" t="s">
        <v>462</v>
      </c>
      <c r="NSO150" s="1656" t="s">
        <v>338</v>
      </c>
      <c r="NSP150" s="1657"/>
      <c r="NSQ150" s="1657"/>
      <c r="NSR150" s="1657"/>
      <c r="NSS150" s="1658"/>
      <c r="NSU150" s="1647"/>
      <c r="NSV150" s="10" t="s">
        <v>462</v>
      </c>
      <c r="NSW150" s="1656" t="s">
        <v>338</v>
      </c>
      <c r="NSX150" s="1657"/>
      <c r="NSY150" s="1657"/>
      <c r="NSZ150" s="1657"/>
      <c r="NTA150" s="1658"/>
      <c r="NTC150" s="1647"/>
      <c r="NTD150" s="10" t="s">
        <v>462</v>
      </c>
      <c r="NTE150" s="1656" t="s">
        <v>338</v>
      </c>
      <c r="NTF150" s="1657"/>
      <c r="NTG150" s="1657"/>
      <c r="NTH150" s="1657"/>
      <c r="NTI150" s="1658"/>
      <c r="NTK150" s="1647"/>
      <c r="NTL150" s="10" t="s">
        <v>462</v>
      </c>
      <c r="NTM150" s="1656" t="s">
        <v>338</v>
      </c>
      <c r="NTN150" s="1657"/>
      <c r="NTO150" s="1657"/>
      <c r="NTP150" s="1657"/>
      <c r="NTQ150" s="1658"/>
      <c r="NTS150" s="1647"/>
      <c r="NTT150" s="10" t="s">
        <v>462</v>
      </c>
      <c r="NTU150" s="1656" t="s">
        <v>338</v>
      </c>
      <c r="NTV150" s="1657"/>
      <c r="NTW150" s="1657"/>
      <c r="NTX150" s="1657"/>
      <c r="NTY150" s="1658"/>
      <c r="NUA150" s="1647"/>
      <c r="NUB150" s="10" t="s">
        <v>462</v>
      </c>
      <c r="NUC150" s="1656" t="s">
        <v>338</v>
      </c>
      <c r="NUD150" s="1657"/>
      <c r="NUE150" s="1657"/>
      <c r="NUF150" s="1657"/>
      <c r="NUG150" s="1658"/>
      <c r="NUI150" s="1647"/>
      <c r="NUJ150" s="10" t="s">
        <v>462</v>
      </c>
      <c r="NUK150" s="1656" t="s">
        <v>338</v>
      </c>
      <c r="NUL150" s="1657"/>
      <c r="NUM150" s="1657"/>
      <c r="NUN150" s="1657"/>
      <c r="NUO150" s="1658"/>
      <c r="NUQ150" s="1647"/>
      <c r="NUR150" s="10" t="s">
        <v>462</v>
      </c>
      <c r="NUS150" s="1656" t="s">
        <v>338</v>
      </c>
      <c r="NUT150" s="1657"/>
      <c r="NUU150" s="1657"/>
      <c r="NUV150" s="1657"/>
      <c r="NUW150" s="1658"/>
      <c r="NUY150" s="1647"/>
      <c r="NUZ150" s="10" t="s">
        <v>462</v>
      </c>
      <c r="NVA150" s="1656" t="s">
        <v>338</v>
      </c>
      <c r="NVB150" s="1657"/>
      <c r="NVC150" s="1657"/>
      <c r="NVD150" s="1657"/>
      <c r="NVE150" s="1658"/>
      <c r="NVG150" s="1647"/>
      <c r="NVH150" s="10" t="s">
        <v>462</v>
      </c>
      <c r="NVI150" s="1656" t="s">
        <v>338</v>
      </c>
      <c r="NVJ150" s="1657"/>
      <c r="NVK150" s="1657"/>
      <c r="NVL150" s="1657"/>
      <c r="NVM150" s="1658"/>
      <c r="NVO150" s="1647"/>
      <c r="NVP150" s="10" t="s">
        <v>462</v>
      </c>
      <c r="NVQ150" s="1656" t="s">
        <v>338</v>
      </c>
      <c r="NVR150" s="1657"/>
      <c r="NVS150" s="1657"/>
      <c r="NVT150" s="1657"/>
      <c r="NVU150" s="1658"/>
      <c r="NVW150" s="1647"/>
      <c r="NVX150" s="10" t="s">
        <v>462</v>
      </c>
      <c r="NVY150" s="1656" t="s">
        <v>338</v>
      </c>
      <c r="NVZ150" s="1657"/>
      <c r="NWA150" s="1657"/>
      <c r="NWB150" s="1657"/>
      <c r="NWC150" s="1658"/>
      <c r="NWE150" s="1647"/>
      <c r="NWF150" s="10" t="s">
        <v>462</v>
      </c>
      <c r="NWG150" s="1656" t="s">
        <v>338</v>
      </c>
      <c r="NWH150" s="1657"/>
      <c r="NWI150" s="1657"/>
      <c r="NWJ150" s="1657"/>
      <c r="NWK150" s="1658"/>
      <c r="NWM150" s="1647"/>
      <c r="NWN150" s="10" t="s">
        <v>462</v>
      </c>
      <c r="NWO150" s="1656" t="s">
        <v>338</v>
      </c>
      <c r="NWP150" s="1657"/>
      <c r="NWQ150" s="1657"/>
      <c r="NWR150" s="1657"/>
      <c r="NWS150" s="1658"/>
      <c r="NWU150" s="1647"/>
      <c r="NWV150" s="10" t="s">
        <v>462</v>
      </c>
      <c r="NWW150" s="1656" t="s">
        <v>338</v>
      </c>
      <c r="NWX150" s="1657"/>
      <c r="NWY150" s="1657"/>
      <c r="NWZ150" s="1657"/>
      <c r="NXA150" s="1658"/>
      <c r="NXC150" s="1647"/>
      <c r="NXD150" s="10" t="s">
        <v>462</v>
      </c>
      <c r="NXE150" s="1656" t="s">
        <v>338</v>
      </c>
      <c r="NXF150" s="1657"/>
      <c r="NXG150" s="1657"/>
      <c r="NXH150" s="1657"/>
      <c r="NXI150" s="1658"/>
      <c r="NXK150" s="1647"/>
      <c r="NXL150" s="10" t="s">
        <v>462</v>
      </c>
      <c r="NXM150" s="1656" t="s">
        <v>338</v>
      </c>
      <c r="NXN150" s="1657"/>
      <c r="NXO150" s="1657"/>
      <c r="NXP150" s="1657"/>
      <c r="NXQ150" s="1658"/>
      <c r="NXS150" s="1647"/>
      <c r="NXT150" s="10" t="s">
        <v>462</v>
      </c>
      <c r="NXU150" s="1656" t="s">
        <v>338</v>
      </c>
      <c r="NXV150" s="1657"/>
      <c r="NXW150" s="1657"/>
      <c r="NXX150" s="1657"/>
      <c r="NXY150" s="1658"/>
      <c r="NYA150" s="1647"/>
      <c r="NYB150" s="10" t="s">
        <v>462</v>
      </c>
      <c r="NYC150" s="1656" t="s">
        <v>338</v>
      </c>
      <c r="NYD150" s="1657"/>
      <c r="NYE150" s="1657"/>
      <c r="NYF150" s="1657"/>
      <c r="NYG150" s="1658"/>
      <c r="NYI150" s="1647"/>
      <c r="NYJ150" s="10" t="s">
        <v>462</v>
      </c>
      <c r="NYK150" s="1656" t="s">
        <v>338</v>
      </c>
      <c r="NYL150" s="1657"/>
      <c r="NYM150" s="1657"/>
      <c r="NYN150" s="1657"/>
      <c r="NYO150" s="1658"/>
      <c r="NYQ150" s="1647"/>
      <c r="NYR150" s="10" t="s">
        <v>462</v>
      </c>
      <c r="NYS150" s="1656" t="s">
        <v>338</v>
      </c>
      <c r="NYT150" s="1657"/>
      <c r="NYU150" s="1657"/>
      <c r="NYV150" s="1657"/>
      <c r="NYW150" s="1658"/>
      <c r="NYY150" s="1647"/>
      <c r="NYZ150" s="10" t="s">
        <v>462</v>
      </c>
      <c r="NZA150" s="1656" t="s">
        <v>338</v>
      </c>
      <c r="NZB150" s="1657"/>
      <c r="NZC150" s="1657"/>
      <c r="NZD150" s="1657"/>
      <c r="NZE150" s="1658"/>
      <c r="NZG150" s="1647"/>
      <c r="NZH150" s="10" t="s">
        <v>462</v>
      </c>
      <c r="NZI150" s="1656" t="s">
        <v>338</v>
      </c>
      <c r="NZJ150" s="1657"/>
      <c r="NZK150" s="1657"/>
      <c r="NZL150" s="1657"/>
      <c r="NZM150" s="1658"/>
      <c r="NZO150" s="1647"/>
      <c r="NZP150" s="10" t="s">
        <v>462</v>
      </c>
      <c r="NZQ150" s="1656" t="s">
        <v>338</v>
      </c>
      <c r="NZR150" s="1657"/>
      <c r="NZS150" s="1657"/>
      <c r="NZT150" s="1657"/>
      <c r="NZU150" s="1658"/>
      <c r="NZW150" s="1647"/>
      <c r="NZX150" s="10" t="s">
        <v>462</v>
      </c>
      <c r="NZY150" s="1656" t="s">
        <v>338</v>
      </c>
      <c r="NZZ150" s="1657"/>
      <c r="OAA150" s="1657"/>
      <c r="OAB150" s="1657"/>
      <c r="OAC150" s="1658"/>
      <c r="OAE150" s="1647"/>
      <c r="OAF150" s="10" t="s">
        <v>462</v>
      </c>
      <c r="OAG150" s="1656" t="s">
        <v>338</v>
      </c>
      <c r="OAH150" s="1657"/>
      <c r="OAI150" s="1657"/>
      <c r="OAJ150" s="1657"/>
      <c r="OAK150" s="1658"/>
      <c r="OAM150" s="1647"/>
      <c r="OAN150" s="10" t="s">
        <v>462</v>
      </c>
      <c r="OAO150" s="1656" t="s">
        <v>338</v>
      </c>
      <c r="OAP150" s="1657"/>
      <c r="OAQ150" s="1657"/>
      <c r="OAR150" s="1657"/>
      <c r="OAS150" s="1658"/>
      <c r="OAU150" s="1647"/>
      <c r="OAV150" s="10" t="s">
        <v>462</v>
      </c>
      <c r="OAW150" s="1656" t="s">
        <v>338</v>
      </c>
      <c r="OAX150" s="1657"/>
      <c r="OAY150" s="1657"/>
      <c r="OAZ150" s="1657"/>
      <c r="OBA150" s="1658"/>
      <c r="OBC150" s="1647"/>
      <c r="OBD150" s="10" t="s">
        <v>462</v>
      </c>
      <c r="OBE150" s="1656" t="s">
        <v>338</v>
      </c>
      <c r="OBF150" s="1657"/>
      <c r="OBG150" s="1657"/>
      <c r="OBH150" s="1657"/>
      <c r="OBI150" s="1658"/>
      <c r="OBK150" s="1647"/>
      <c r="OBL150" s="10" t="s">
        <v>462</v>
      </c>
      <c r="OBM150" s="1656" t="s">
        <v>338</v>
      </c>
      <c r="OBN150" s="1657"/>
      <c r="OBO150" s="1657"/>
      <c r="OBP150" s="1657"/>
      <c r="OBQ150" s="1658"/>
      <c r="OBS150" s="1647"/>
      <c r="OBT150" s="10" t="s">
        <v>462</v>
      </c>
      <c r="OBU150" s="1656" t="s">
        <v>338</v>
      </c>
      <c r="OBV150" s="1657"/>
      <c r="OBW150" s="1657"/>
      <c r="OBX150" s="1657"/>
      <c r="OBY150" s="1658"/>
      <c r="OCA150" s="1647"/>
      <c r="OCB150" s="10" t="s">
        <v>462</v>
      </c>
      <c r="OCC150" s="1656" t="s">
        <v>338</v>
      </c>
      <c r="OCD150" s="1657"/>
      <c r="OCE150" s="1657"/>
      <c r="OCF150" s="1657"/>
      <c r="OCG150" s="1658"/>
      <c r="OCI150" s="1647"/>
      <c r="OCJ150" s="10" t="s">
        <v>462</v>
      </c>
      <c r="OCK150" s="1656" t="s">
        <v>338</v>
      </c>
      <c r="OCL150" s="1657"/>
      <c r="OCM150" s="1657"/>
      <c r="OCN150" s="1657"/>
      <c r="OCO150" s="1658"/>
      <c r="OCQ150" s="1647"/>
      <c r="OCR150" s="10" t="s">
        <v>462</v>
      </c>
      <c r="OCS150" s="1656" t="s">
        <v>338</v>
      </c>
      <c r="OCT150" s="1657"/>
      <c r="OCU150" s="1657"/>
      <c r="OCV150" s="1657"/>
      <c r="OCW150" s="1658"/>
      <c r="OCY150" s="1647"/>
      <c r="OCZ150" s="10" t="s">
        <v>462</v>
      </c>
      <c r="ODA150" s="1656" t="s">
        <v>338</v>
      </c>
      <c r="ODB150" s="1657"/>
      <c r="ODC150" s="1657"/>
      <c r="ODD150" s="1657"/>
      <c r="ODE150" s="1658"/>
      <c r="ODG150" s="1647"/>
      <c r="ODH150" s="10" t="s">
        <v>462</v>
      </c>
      <c r="ODI150" s="1656" t="s">
        <v>338</v>
      </c>
      <c r="ODJ150" s="1657"/>
      <c r="ODK150" s="1657"/>
      <c r="ODL150" s="1657"/>
      <c r="ODM150" s="1658"/>
      <c r="ODO150" s="1647"/>
      <c r="ODP150" s="10" t="s">
        <v>462</v>
      </c>
      <c r="ODQ150" s="1656" t="s">
        <v>338</v>
      </c>
      <c r="ODR150" s="1657"/>
      <c r="ODS150" s="1657"/>
      <c r="ODT150" s="1657"/>
      <c r="ODU150" s="1658"/>
      <c r="ODW150" s="1647"/>
      <c r="ODX150" s="10" t="s">
        <v>462</v>
      </c>
      <c r="ODY150" s="1656" t="s">
        <v>338</v>
      </c>
      <c r="ODZ150" s="1657"/>
      <c r="OEA150" s="1657"/>
      <c r="OEB150" s="1657"/>
      <c r="OEC150" s="1658"/>
      <c r="OEE150" s="1647"/>
      <c r="OEF150" s="10" t="s">
        <v>462</v>
      </c>
      <c r="OEG150" s="1656" t="s">
        <v>338</v>
      </c>
      <c r="OEH150" s="1657"/>
      <c r="OEI150" s="1657"/>
      <c r="OEJ150" s="1657"/>
      <c r="OEK150" s="1658"/>
      <c r="OEM150" s="1647"/>
      <c r="OEN150" s="10" t="s">
        <v>462</v>
      </c>
      <c r="OEO150" s="1656" t="s">
        <v>338</v>
      </c>
      <c r="OEP150" s="1657"/>
      <c r="OEQ150" s="1657"/>
      <c r="OER150" s="1657"/>
      <c r="OES150" s="1658"/>
      <c r="OEU150" s="1647"/>
      <c r="OEV150" s="10" t="s">
        <v>462</v>
      </c>
      <c r="OEW150" s="1656" t="s">
        <v>338</v>
      </c>
      <c r="OEX150" s="1657"/>
      <c r="OEY150" s="1657"/>
      <c r="OEZ150" s="1657"/>
      <c r="OFA150" s="1658"/>
      <c r="OFC150" s="1647"/>
      <c r="OFD150" s="10" t="s">
        <v>462</v>
      </c>
      <c r="OFE150" s="1656" t="s">
        <v>338</v>
      </c>
      <c r="OFF150" s="1657"/>
      <c r="OFG150" s="1657"/>
      <c r="OFH150" s="1657"/>
      <c r="OFI150" s="1658"/>
      <c r="OFK150" s="1647"/>
      <c r="OFL150" s="10" t="s">
        <v>462</v>
      </c>
      <c r="OFM150" s="1656" t="s">
        <v>338</v>
      </c>
      <c r="OFN150" s="1657"/>
      <c r="OFO150" s="1657"/>
      <c r="OFP150" s="1657"/>
      <c r="OFQ150" s="1658"/>
      <c r="OFS150" s="1647"/>
      <c r="OFT150" s="10" t="s">
        <v>462</v>
      </c>
      <c r="OFU150" s="1656" t="s">
        <v>338</v>
      </c>
      <c r="OFV150" s="1657"/>
      <c r="OFW150" s="1657"/>
      <c r="OFX150" s="1657"/>
      <c r="OFY150" s="1658"/>
      <c r="OGA150" s="1647"/>
      <c r="OGB150" s="10" t="s">
        <v>462</v>
      </c>
      <c r="OGC150" s="1656" t="s">
        <v>338</v>
      </c>
      <c r="OGD150" s="1657"/>
      <c r="OGE150" s="1657"/>
      <c r="OGF150" s="1657"/>
      <c r="OGG150" s="1658"/>
      <c r="OGI150" s="1647"/>
      <c r="OGJ150" s="10" t="s">
        <v>462</v>
      </c>
      <c r="OGK150" s="1656" t="s">
        <v>338</v>
      </c>
      <c r="OGL150" s="1657"/>
      <c r="OGM150" s="1657"/>
      <c r="OGN150" s="1657"/>
      <c r="OGO150" s="1658"/>
      <c r="OGQ150" s="1647"/>
      <c r="OGR150" s="10" t="s">
        <v>462</v>
      </c>
      <c r="OGS150" s="1656" t="s">
        <v>338</v>
      </c>
      <c r="OGT150" s="1657"/>
      <c r="OGU150" s="1657"/>
      <c r="OGV150" s="1657"/>
      <c r="OGW150" s="1658"/>
      <c r="OGY150" s="1647"/>
      <c r="OGZ150" s="10" t="s">
        <v>462</v>
      </c>
      <c r="OHA150" s="1656" t="s">
        <v>338</v>
      </c>
      <c r="OHB150" s="1657"/>
      <c r="OHC150" s="1657"/>
      <c r="OHD150" s="1657"/>
      <c r="OHE150" s="1658"/>
      <c r="OHG150" s="1647"/>
      <c r="OHH150" s="10" t="s">
        <v>462</v>
      </c>
      <c r="OHI150" s="1656" t="s">
        <v>338</v>
      </c>
      <c r="OHJ150" s="1657"/>
      <c r="OHK150" s="1657"/>
      <c r="OHL150" s="1657"/>
      <c r="OHM150" s="1658"/>
      <c r="OHO150" s="1647"/>
      <c r="OHP150" s="10" t="s">
        <v>462</v>
      </c>
      <c r="OHQ150" s="1656" t="s">
        <v>338</v>
      </c>
      <c r="OHR150" s="1657"/>
      <c r="OHS150" s="1657"/>
      <c r="OHT150" s="1657"/>
      <c r="OHU150" s="1658"/>
      <c r="OHW150" s="1647"/>
      <c r="OHX150" s="10" t="s">
        <v>462</v>
      </c>
      <c r="OHY150" s="1656" t="s">
        <v>338</v>
      </c>
      <c r="OHZ150" s="1657"/>
      <c r="OIA150" s="1657"/>
      <c r="OIB150" s="1657"/>
      <c r="OIC150" s="1658"/>
      <c r="OIE150" s="1647"/>
      <c r="OIF150" s="10" t="s">
        <v>462</v>
      </c>
      <c r="OIG150" s="1656" t="s">
        <v>338</v>
      </c>
      <c r="OIH150" s="1657"/>
      <c r="OII150" s="1657"/>
      <c r="OIJ150" s="1657"/>
      <c r="OIK150" s="1658"/>
      <c r="OIM150" s="1647"/>
      <c r="OIN150" s="10" t="s">
        <v>462</v>
      </c>
      <c r="OIO150" s="1656" t="s">
        <v>338</v>
      </c>
      <c r="OIP150" s="1657"/>
      <c r="OIQ150" s="1657"/>
      <c r="OIR150" s="1657"/>
      <c r="OIS150" s="1658"/>
      <c r="OIU150" s="1647"/>
      <c r="OIV150" s="10" t="s">
        <v>462</v>
      </c>
      <c r="OIW150" s="1656" t="s">
        <v>338</v>
      </c>
      <c r="OIX150" s="1657"/>
      <c r="OIY150" s="1657"/>
      <c r="OIZ150" s="1657"/>
      <c r="OJA150" s="1658"/>
      <c r="OJC150" s="1647"/>
      <c r="OJD150" s="10" t="s">
        <v>462</v>
      </c>
      <c r="OJE150" s="1656" t="s">
        <v>338</v>
      </c>
      <c r="OJF150" s="1657"/>
      <c r="OJG150" s="1657"/>
      <c r="OJH150" s="1657"/>
      <c r="OJI150" s="1658"/>
      <c r="OJK150" s="1647"/>
      <c r="OJL150" s="10" t="s">
        <v>462</v>
      </c>
      <c r="OJM150" s="1656" t="s">
        <v>338</v>
      </c>
      <c r="OJN150" s="1657"/>
      <c r="OJO150" s="1657"/>
      <c r="OJP150" s="1657"/>
      <c r="OJQ150" s="1658"/>
      <c r="OJS150" s="1647"/>
      <c r="OJT150" s="10" t="s">
        <v>462</v>
      </c>
      <c r="OJU150" s="1656" t="s">
        <v>338</v>
      </c>
      <c r="OJV150" s="1657"/>
      <c r="OJW150" s="1657"/>
      <c r="OJX150" s="1657"/>
      <c r="OJY150" s="1658"/>
      <c r="OKA150" s="1647"/>
      <c r="OKB150" s="10" t="s">
        <v>462</v>
      </c>
      <c r="OKC150" s="1656" t="s">
        <v>338</v>
      </c>
      <c r="OKD150" s="1657"/>
      <c r="OKE150" s="1657"/>
      <c r="OKF150" s="1657"/>
      <c r="OKG150" s="1658"/>
      <c r="OKI150" s="1647"/>
      <c r="OKJ150" s="10" t="s">
        <v>462</v>
      </c>
      <c r="OKK150" s="1656" t="s">
        <v>338</v>
      </c>
      <c r="OKL150" s="1657"/>
      <c r="OKM150" s="1657"/>
      <c r="OKN150" s="1657"/>
      <c r="OKO150" s="1658"/>
      <c r="OKQ150" s="1647"/>
      <c r="OKR150" s="10" t="s">
        <v>462</v>
      </c>
      <c r="OKS150" s="1656" t="s">
        <v>338</v>
      </c>
      <c r="OKT150" s="1657"/>
      <c r="OKU150" s="1657"/>
      <c r="OKV150" s="1657"/>
      <c r="OKW150" s="1658"/>
      <c r="OKY150" s="1647"/>
      <c r="OKZ150" s="10" t="s">
        <v>462</v>
      </c>
      <c r="OLA150" s="1656" t="s">
        <v>338</v>
      </c>
      <c r="OLB150" s="1657"/>
      <c r="OLC150" s="1657"/>
      <c r="OLD150" s="1657"/>
      <c r="OLE150" s="1658"/>
      <c r="OLG150" s="1647"/>
      <c r="OLH150" s="10" t="s">
        <v>462</v>
      </c>
      <c r="OLI150" s="1656" t="s">
        <v>338</v>
      </c>
      <c r="OLJ150" s="1657"/>
      <c r="OLK150" s="1657"/>
      <c r="OLL150" s="1657"/>
      <c r="OLM150" s="1658"/>
      <c r="OLO150" s="1647"/>
      <c r="OLP150" s="10" t="s">
        <v>462</v>
      </c>
      <c r="OLQ150" s="1656" t="s">
        <v>338</v>
      </c>
      <c r="OLR150" s="1657"/>
      <c r="OLS150" s="1657"/>
      <c r="OLT150" s="1657"/>
      <c r="OLU150" s="1658"/>
      <c r="OLW150" s="1647"/>
      <c r="OLX150" s="10" t="s">
        <v>462</v>
      </c>
      <c r="OLY150" s="1656" t="s">
        <v>338</v>
      </c>
      <c r="OLZ150" s="1657"/>
      <c r="OMA150" s="1657"/>
      <c r="OMB150" s="1657"/>
      <c r="OMC150" s="1658"/>
      <c r="OME150" s="1647"/>
      <c r="OMF150" s="10" t="s">
        <v>462</v>
      </c>
      <c r="OMG150" s="1656" t="s">
        <v>338</v>
      </c>
      <c r="OMH150" s="1657"/>
      <c r="OMI150" s="1657"/>
      <c r="OMJ150" s="1657"/>
      <c r="OMK150" s="1658"/>
      <c r="OMM150" s="1647"/>
      <c r="OMN150" s="10" t="s">
        <v>462</v>
      </c>
      <c r="OMO150" s="1656" t="s">
        <v>338</v>
      </c>
      <c r="OMP150" s="1657"/>
      <c r="OMQ150" s="1657"/>
      <c r="OMR150" s="1657"/>
      <c r="OMS150" s="1658"/>
      <c r="OMU150" s="1647"/>
      <c r="OMV150" s="10" t="s">
        <v>462</v>
      </c>
      <c r="OMW150" s="1656" t="s">
        <v>338</v>
      </c>
      <c r="OMX150" s="1657"/>
      <c r="OMY150" s="1657"/>
      <c r="OMZ150" s="1657"/>
      <c r="ONA150" s="1658"/>
      <c r="ONC150" s="1647"/>
      <c r="OND150" s="10" t="s">
        <v>462</v>
      </c>
      <c r="ONE150" s="1656" t="s">
        <v>338</v>
      </c>
      <c r="ONF150" s="1657"/>
      <c r="ONG150" s="1657"/>
      <c r="ONH150" s="1657"/>
      <c r="ONI150" s="1658"/>
      <c r="ONK150" s="1647"/>
      <c r="ONL150" s="10" t="s">
        <v>462</v>
      </c>
      <c r="ONM150" s="1656" t="s">
        <v>338</v>
      </c>
      <c r="ONN150" s="1657"/>
      <c r="ONO150" s="1657"/>
      <c r="ONP150" s="1657"/>
      <c r="ONQ150" s="1658"/>
      <c r="ONS150" s="1647"/>
      <c r="ONT150" s="10" t="s">
        <v>462</v>
      </c>
      <c r="ONU150" s="1656" t="s">
        <v>338</v>
      </c>
      <c r="ONV150" s="1657"/>
      <c r="ONW150" s="1657"/>
      <c r="ONX150" s="1657"/>
      <c r="ONY150" s="1658"/>
      <c r="OOA150" s="1647"/>
      <c r="OOB150" s="10" t="s">
        <v>462</v>
      </c>
      <c r="OOC150" s="1656" t="s">
        <v>338</v>
      </c>
      <c r="OOD150" s="1657"/>
      <c r="OOE150" s="1657"/>
      <c r="OOF150" s="1657"/>
      <c r="OOG150" s="1658"/>
      <c r="OOI150" s="1647"/>
      <c r="OOJ150" s="10" t="s">
        <v>462</v>
      </c>
      <c r="OOK150" s="1656" t="s">
        <v>338</v>
      </c>
      <c r="OOL150" s="1657"/>
      <c r="OOM150" s="1657"/>
      <c r="OON150" s="1657"/>
      <c r="OOO150" s="1658"/>
      <c r="OOQ150" s="1647"/>
      <c r="OOR150" s="10" t="s">
        <v>462</v>
      </c>
      <c r="OOS150" s="1656" t="s">
        <v>338</v>
      </c>
      <c r="OOT150" s="1657"/>
      <c r="OOU150" s="1657"/>
      <c r="OOV150" s="1657"/>
      <c r="OOW150" s="1658"/>
      <c r="OOY150" s="1647"/>
      <c r="OOZ150" s="10" t="s">
        <v>462</v>
      </c>
      <c r="OPA150" s="1656" t="s">
        <v>338</v>
      </c>
      <c r="OPB150" s="1657"/>
      <c r="OPC150" s="1657"/>
      <c r="OPD150" s="1657"/>
      <c r="OPE150" s="1658"/>
      <c r="OPG150" s="1647"/>
      <c r="OPH150" s="10" t="s">
        <v>462</v>
      </c>
      <c r="OPI150" s="1656" t="s">
        <v>338</v>
      </c>
      <c r="OPJ150" s="1657"/>
      <c r="OPK150" s="1657"/>
      <c r="OPL150" s="1657"/>
      <c r="OPM150" s="1658"/>
      <c r="OPO150" s="1647"/>
      <c r="OPP150" s="10" t="s">
        <v>462</v>
      </c>
      <c r="OPQ150" s="1656" t="s">
        <v>338</v>
      </c>
      <c r="OPR150" s="1657"/>
      <c r="OPS150" s="1657"/>
      <c r="OPT150" s="1657"/>
      <c r="OPU150" s="1658"/>
      <c r="OPW150" s="1647"/>
      <c r="OPX150" s="10" t="s">
        <v>462</v>
      </c>
      <c r="OPY150" s="1656" t="s">
        <v>338</v>
      </c>
      <c r="OPZ150" s="1657"/>
      <c r="OQA150" s="1657"/>
      <c r="OQB150" s="1657"/>
      <c r="OQC150" s="1658"/>
      <c r="OQE150" s="1647"/>
      <c r="OQF150" s="10" t="s">
        <v>462</v>
      </c>
      <c r="OQG150" s="1656" t="s">
        <v>338</v>
      </c>
      <c r="OQH150" s="1657"/>
      <c r="OQI150" s="1657"/>
      <c r="OQJ150" s="1657"/>
      <c r="OQK150" s="1658"/>
      <c r="OQM150" s="1647"/>
      <c r="OQN150" s="10" t="s">
        <v>462</v>
      </c>
      <c r="OQO150" s="1656" t="s">
        <v>338</v>
      </c>
      <c r="OQP150" s="1657"/>
      <c r="OQQ150" s="1657"/>
      <c r="OQR150" s="1657"/>
      <c r="OQS150" s="1658"/>
      <c r="OQU150" s="1647"/>
      <c r="OQV150" s="10" t="s">
        <v>462</v>
      </c>
      <c r="OQW150" s="1656" t="s">
        <v>338</v>
      </c>
      <c r="OQX150" s="1657"/>
      <c r="OQY150" s="1657"/>
      <c r="OQZ150" s="1657"/>
      <c r="ORA150" s="1658"/>
      <c r="ORC150" s="1647"/>
      <c r="ORD150" s="10" t="s">
        <v>462</v>
      </c>
      <c r="ORE150" s="1656" t="s">
        <v>338</v>
      </c>
      <c r="ORF150" s="1657"/>
      <c r="ORG150" s="1657"/>
      <c r="ORH150" s="1657"/>
      <c r="ORI150" s="1658"/>
      <c r="ORK150" s="1647"/>
      <c r="ORL150" s="10" t="s">
        <v>462</v>
      </c>
      <c r="ORM150" s="1656" t="s">
        <v>338</v>
      </c>
      <c r="ORN150" s="1657"/>
      <c r="ORO150" s="1657"/>
      <c r="ORP150" s="1657"/>
      <c r="ORQ150" s="1658"/>
      <c r="ORS150" s="1647"/>
      <c r="ORT150" s="10" t="s">
        <v>462</v>
      </c>
      <c r="ORU150" s="1656" t="s">
        <v>338</v>
      </c>
      <c r="ORV150" s="1657"/>
      <c r="ORW150" s="1657"/>
      <c r="ORX150" s="1657"/>
      <c r="ORY150" s="1658"/>
      <c r="OSA150" s="1647"/>
      <c r="OSB150" s="10" t="s">
        <v>462</v>
      </c>
      <c r="OSC150" s="1656" t="s">
        <v>338</v>
      </c>
      <c r="OSD150" s="1657"/>
      <c r="OSE150" s="1657"/>
      <c r="OSF150" s="1657"/>
      <c r="OSG150" s="1658"/>
      <c r="OSI150" s="1647"/>
      <c r="OSJ150" s="10" t="s">
        <v>462</v>
      </c>
      <c r="OSK150" s="1656" t="s">
        <v>338</v>
      </c>
      <c r="OSL150" s="1657"/>
      <c r="OSM150" s="1657"/>
      <c r="OSN150" s="1657"/>
      <c r="OSO150" s="1658"/>
      <c r="OSQ150" s="1647"/>
      <c r="OSR150" s="10" t="s">
        <v>462</v>
      </c>
      <c r="OSS150" s="1656" t="s">
        <v>338</v>
      </c>
      <c r="OST150" s="1657"/>
      <c r="OSU150" s="1657"/>
      <c r="OSV150" s="1657"/>
      <c r="OSW150" s="1658"/>
      <c r="OSY150" s="1647"/>
      <c r="OSZ150" s="10" t="s">
        <v>462</v>
      </c>
      <c r="OTA150" s="1656" t="s">
        <v>338</v>
      </c>
      <c r="OTB150" s="1657"/>
      <c r="OTC150" s="1657"/>
      <c r="OTD150" s="1657"/>
      <c r="OTE150" s="1658"/>
      <c r="OTG150" s="1647"/>
      <c r="OTH150" s="10" t="s">
        <v>462</v>
      </c>
      <c r="OTI150" s="1656" t="s">
        <v>338</v>
      </c>
      <c r="OTJ150" s="1657"/>
      <c r="OTK150" s="1657"/>
      <c r="OTL150" s="1657"/>
      <c r="OTM150" s="1658"/>
      <c r="OTO150" s="1647"/>
      <c r="OTP150" s="10" t="s">
        <v>462</v>
      </c>
      <c r="OTQ150" s="1656" t="s">
        <v>338</v>
      </c>
      <c r="OTR150" s="1657"/>
      <c r="OTS150" s="1657"/>
      <c r="OTT150" s="1657"/>
      <c r="OTU150" s="1658"/>
      <c r="OTW150" s="1647"/>
      <c r="OTX150" s="10" t="s">
        <v>462</v>
      </c>
      <c r="OTY150" s="1656" t="s">
        <v>338</v>
      </c>
      <c r="OTZ150" s="1657"/>
      <c r="OUA150" s="1657"/>
      <c r="OUB150" s="1657"/>
      <c r="OUC150" s="1658"/>
      <c r="OUE150" s="1647"/>
      <c r="OUF150" s="10" t="s">
        <v>462</v>
      </c>
      <c r="OUG150" s="1656" t="s">
        <v>338</v>
      </c>
      <c r="OUH150" s="1657"/>
      <c r="OUI150" s="1657"/>
      <c r="OUJ150" s="1657"/>
      <c r="OUK150" s="1658"/>
      <c r="OUM150" s="1647"/>
      <c r="OUN150" s="10" t="s">
        <v>462</v>
      </c>
      <c r="OUO150" s="1656" t="s">
        <v>338</v>
      </c>
      <c r="OUP150" s="1657"/>
      <c r="OUQ150" s="1657"/>
      <c r="OUR150" s="1657"/>
      <c r="OUS150" s="1658"/>
      <c r="OUU150" s="1647"/>
      <c r="OUV150" s="10" t="s">
        <v>462</v>
      </c>
      <c r="OUW150" s="1656" t="s">
        <v>338</v>
      </c>
      <c r="OUX150" s="1657"/>
      <c r="OUY150" s="1657"/>
      <c r="OUZ150" s="1657"/>
      <c r="OVA150" s="1658"/>
      <c r="OVC150" s="1647"/>
      <c r="OVD150" s="10" t="s">
        <v>462</v>
      </c>
      <c r="OVE150" s="1656" t="s">
        <v>338</v>
      </c>
      <c r="OVF150" s="1657"/>
      <c r="OVG150" s="1657"/>
      <c r="OVH150" s="1657"/>
      <c r="OVI150" s="1658"/>
      <c r="OVK150" s="1647"/>
      <c r="OVL150" s="10" t="s">
        <v>462</v>
      </c>
      <c r="OVM150" s="1656" t="s">
        <v>338</v>
      </c>
      <c r="OVN150" s="1657"/>
      <c r="OVO150" s="1657"/>
      <c r="OVP150" s="1657"/>
      <c r="OVQ150" s="1658"/>
      <c r="OVS150" s="1647"/>
      <c r="OVT150" s="10" t="s">
        <v>462</v>
      </c>
      <c r="OVU150" s="1656" t="s">
        <v>338</v>
      </c>
      <c r="OVV150" s="1657"/>
      <c r="OVW150" s="1657"/>
      <c r="OVX150" s="1657"/>
      <c r="OVY150" s="1658"/>
      <c r="OWA150" s="1647"/>
      <c r="OWB150" s="10" t="s">
        <v>462</v>
      </c>
      <c r="OWC150" s="1656" t="s">
        <v>338</v>
      </c>
      <c r="OWD150" s="1657"/>
      <c r="OWE150" s="1657"/>
      <c r="OWF150" s="1657"/>
      <c r="OWG150" s="1658"/>
      <c r="OWI150" s="1647"/>
      <c r="OWJ150" s="10" t="s">
        <v>462</v>
      </c>
      <c r="OWK150" s="1656" t="s">
        <v>338</v>
      </c>
      <c r="OWL150" s="1657"/>
      <c r="OWM150" s="1657"/>
      <c r="OWN150" s="1657"/>
      <c r="OWO150" s="1658"/>
      <c r="OWQ150" s="1647"/>
      <c r="OWR150" s="10" t="s">
        <v>462</v>
      </c>
      <c r="OWS150" s="1656" t="s">
        <v>338</v>
      </c>
      <c r="OWT150" s="1657"/>
      <c r="OWU150" s="1657"/>
      <c r="OWV150" s="1657"/>
      <c r="OWW150" s="1658"/>
      <c r="OWY150" s="1647"/>
      <c r="OWZ150" s="10" t="s">
        <v>462</v>
      </c>
      <c r="OXA150" s="1656" t="s">
        <v>338</v>
      </c>
      <c r="OXB150" s="1657"/>
      <c r="OXC150" s="1657"/>
      <c r="OXD150" s="1657"/>
      <c r="OXE150" s="1658"/>
      <c r="OXG150" s="1647"/>
      <c r="OXH150" s="10" t="s">
        <v>462</v>
      </c>
      <c r="OXI150" s="1656" t="s">
        <v>338</v>
      </c>
      <c r="OXJ150" s="1657"/>
      <c r="OXK150" s="1657"/>
      <c r="OXL150" s="1657"/>
      <c r="OXM150" s="1658"/>
      <c r="OXO150" s="1647"/>
      <c r="OXP150" s="10" t="s">
        <v>462</v>
      </c>
      <c r="OXQ150" s="1656" t="s">
        <v>338</v>
      </c>
      <c r="OXR150" s="1657"/>
      <c r="OXS150" s="1657"/>
      <c r="OXT150" s="1657"/>
      <c r="OXU150" s="1658"/>
      <c r="OXW150" s="1647"/>
      <c r="OXX150" s="10" t="s">
        <v>462</v>
      </c>
      <c r="OXY150" s="1656" t="s">
        <v>338</v>
      </c>
      <c r="OXZ150" s="1657"/>
      <c r="OYA150" s="1657"/>
      <c r="OYB150" s="1657"/>
      <c r="OYC150" s="1658"/>
      <c r="OYE150" s="1647"/>
      <c r="OYF150" s="10" t="s">
        <v>462</v>
      </c>
      <c r="OYG150" s="1656" t="s">
        <v>338</v>
      </c>
      <c r="OYH150" s="1657"/>
      <c r="OYI150" s="1657"/>
      <c r="OYJ150" s="1657"/>
      <c r="OYK150" s="1658"/>
      <c r="OYM150" s="1647"/>
      <c r="OYN150" s="10" t="s">
        <v>462</v>
      </c>
      <c r="OYO150" s="1656" t="s">
        <v>338</v>
      </c>
      <c r="OYP150" s="1657"/>
      <c r="OYQ150" s="1657"/>
      <c r="OYR150" s="1657"/>
      <c r="OYS150" s="1658"/>
      <c r="OYU150" s="1647"/>
      <c r="OYV150" s="10" t="s">
        <v>462</v>
      </c>
      <c r="OYW150" s="1656" t="s">
        <v>338</v>
      </c>
      <c r="OYX150" s="1657"/>
      <c r="OYY150" s="1657"/>
      <c r="OYZ150" s="1657"/>
      <c r="OZA150" s="1658"/>
      <c r="OZC150" s="1647"/>
      <c r="OZD150" s="10" t="s">
        <v>462</v>
      </c>
      <c r="OZE150" s="1656" t="s">
        <v>338</v>
      </c>
      <c r="OZF150" s="1657"/>
      <c r="OZG150" s="1657"/>
      <c r="OZH150" s="1657"/>
      <c r="OZI150" s="1658"/>
      <c r="OZK150" s="1647"/>
      <c r="OZL150" s="10" t="s">
        <v>462</v>
      </c>
      <c r="OZM150" s="1656" t="s">
        <v>338</v>
      </c>
      <c r="OZN150" s="1657"/>
      <c r="OZO150" s="1657"/>
      <c r="OZP150" s="1657"/>
      <c r="OZQ150" s="1658"/>
      <c r="OZS150" s="1647"/>
      <c r="OZT150" s="10" t="s">
        <v>462</v>
      </c>
      <c r="OZU150" s="1656" t="s">
        <v>338</v>
      </c>
      <c r="OZV150" s="1657"/>
      <c r="OZW150" s="1657"/>
      <c r="OZX150" s="1657"/>
      <c r="OZY150" s="1658"/>
      <c r="PAA150" s="1647"/>
      <c r="PAB150" s="10" t="s">
        <v>462</v>
      </c>
      <c r="PAC150" s="1656" t="s">
        <v>338</v>
      </c>
      <c r="PAD150" s="1657"/>
      <c r="PAE150" s="1657"/>
      <c r="PAF150" s="1657"/>
      <c r="PAG150" s="1658"/>
      <c r="PAI150" s="1647"/>
      <c r="PAJ150" s="10" t="s">
        <v>462</v>
      </c>
      <c r="PAK150" s="1656" t="s">
        <v>338</v>
      </c>
      <c r="PAL150" s="1657"/>
      <c r="PAM150" s="1657"/>
      <c r="PAN150" s="1657"/>
      <c r="PAO150" s="1658"/>
      <c r="PAQ150" s="1647"/>
      <c r="PAR150" s="10" t="s">
        <v>462</v>
      </c>
      <c r="PAS150" s="1656" t="s">
        <v>338</v>
      </c>
      <c r="PAT150" s="1657"/>
      <c r="PAU150" s="1657"/>
      <c r="PAV150" s="1657"/>
      <c r="PAW150" s="1658"/>
      <c r="PAY150" s="1647"/>
      <c r="PAZ150" s="10" t="s">
        <v>462</v>
      </c>
      <c r="PBA150" s="1656" t="s">
        <v>338</v>
      </c>
      <c r="PBB150" s="1657"/>
      <c r="PBC150" s="1657"/>
      <c r="PBD150" s="1657"/>
      <c r="PBE150" s="1658"/>
      <c r="PBG150" s="1647"/>
      <c r="PBH150" s="10" t="s">
        <v>462</v>
      </c>
      <c r="PBI150" s="1656" t="s">
        <v>338</v>
      </c>
      <c r="PBJ150" s="1657"/>
      <c r="PBK150" s="1657"/>
      <c r="PBL150" s="1657"/>
      <c r="PBM150" s="1658"/>
      <c r="PBO150" s="1647"/>
      <c r="PBP150" s="10" t="s">
        <v>462</v>
      </c>
      <c r="PBQ150" s="1656" t="s">
        <v>338</v>
      </c>
      <c r="PBR150" s="1657"/>
      <c r="PBS150" s="1657"/>
      <c r="PBT150" s="1657"/>
      <c r="PBU150" s="1658"/>
      <c r="PBW150" s="1647"/>
      <c r="PBX150" s="10" t="s">
        <v>462</v>
      </c>
      <c r="PBY150" s="1656" t="s">
        <v>338</v>
      </c>
      <c r="PBZ150" s="1657"/>
      <c r="PCA150" s="1657"/>
      <c r="PCB150" s="1657"/>
      <c r="PCC150" s="1658"/>
      <c r="PCE150" s="1647"/>
      <c r="PCF150" s="10" t="s">
        <v>462</v>
      </c>
      <c r="PCG150" s="1656" t="s">
        <v>338</v>
      </c>
      <c r="PCH150" s="1657"/>
      <c r="PCI150" s="1657"/>
      <c r="PCJ150" s="1657"/>
      <c r="PCK150" s="1658"/>
      <c r="PCM150" s="1647"/>
      <c r="PCN150" s="10" t="s">
        <v>462</v>
      </c>
      <c r="PCO150" s="1656" t="s">
        <v>338</v>
      </c>
      <c r="PCP150" s="1657"/>
      <c r="PCQ150" s="1657"/>
      <c r="PCR150" s="1657"/>
      <c r="PCS150" s="1658"/>
      <c r="PCU150" s="1647"/>
      <c r="PCV150" s="10" t="s">
        <v>462</v>
      </c>
      <c r="PCW150" s="1656" t="s">
        <v>338</v>
      </c>
      <c r="PCX150" s="1657"/>
      <c r="PCY150" s="1657"/>
      <c r="PCZ150" s="1657"/>
      <c r="PDA150" s="1658"/>
      <c r="PDC150" s="1647"/>
      <c r="PDD150" s="10" t="s">
        <v>462</v>
      </c>
      <c r="PDE150" s="1656" t="s">
        <v>338</v>
      </c>
      <c r="PDF150" s="1657"/>
      <c r="PDG150" s="1657"/>
      <c r="PDH150" s="1657"/>
      <c r="PDI150" s="1658"/>
      <c r="PDK150" s="1647"/>
      <c r="PDL150" s="10" t="s">
        <v>462</v>
      </c>
      <c r="PDM150" s="1656" t="s">
        <v>338</v>
      </c>
      <c r="PDN150" s="1657"/>
      <c r="PDO150" s="1657"/>
      <c r="PDP150" s="1657"/>
      <c r="PDQ150" s="1658"/>
      <c r="PDS150" s="1647"/>
      <c r="PDT150" s="10" t="s">
        <v>462</v>
      </c>
      <c r="PDU150" s="1656" t="s">
        <v>338</v>
      </c>
      <c r="PDV150" s="1657"/>
      <c r="PDW150" s="1657"/>
      <c r="PDX150" s="1657"/>
      <c r="PDY150" s="1658"/>
      <c r="PEA150" s="1647"/>
      <c r="PEB150" s="10" t="s">
        <v>462</v>
      </c>
      <c r="PEC150" s="1656" t="s">
        <v>338</v>
      </c>
      <c r="PED150" s="1657"/>
      <c r="PEE150" s="1657"/>
      <c r="PEF150" s="1657"/>
      <c r="PEG150" s="1658"/>
      <c r="PEI150" s="1647"/>
      <c r="PEJ150" s="10" t="s">
        <v>462</v>
      </c>
      <c r="PEK150" s="1656" t="s">
        <v>338</v>
      </c>
      <c r="PEL150" s="1657"/>
      <c r="PEM150" s="1657"/>
      <c r="PEN150" s="1657"/>
      <c r="PEO150" s="1658"/>
      <c r="PEQ150" s="1647"/>
      <c r="PER150" s="10" t="s">
        <v>462</v>
      </c>
      <c r="PES150" s="1656" t="s">
        <v>338</v>
      </c>
      <c r="PET150" s="1657"/>
      <c r="PEU150" s="1657"/>
      <c r="PEV150" s="1657"/>
      <c r="PEW150" s="1658"/>
      <c r="PEY150" s="1647"/>
      <c r="PEZ150" s="10" t="s">
        <v>462</v>
      </c>
      <c r="PFA150" s="1656" t="s">
        <v>338</v>
      </c>
      <c r="PFB150" s="1657"/>
      <c r="PFC150" s="1657"/>
      <c r="PFD150" s="1657"/>
      <c r="PFE150" s="1658"/>
      <c r="PFG150" s="1647"/>
      <c r="PFH150" s="10" t="s">
        <v>462</v>
      </c>
      <c r="PFI150" s="1656" t="s">
        <v>338</v>
      </c>
      <c r="PFJ150" s="1657"/>
      <c r="PFK150" s="1657"/>
      <c r="PFL150" s="1657"/>
      <c r="PFM150" s="1658"/>
      <c r="PFO150" s="1647"/>
      <c r="PFP150" s="10" t="s">
        <v>462</v>
      </c>
      <c r="PFQ150" s="1656" t="s">
        <v>338</v>
      </c>
      <c r="PFR150" s="1657"/>
      <c r="PFS150" s="1657"/>
      <c r="PFT150" s="1657"/>
      <c r="PFU150" s="1658"/>
      <c r="PFW150" s="1647"/>
      <c r="PFX150" s="10" t="s">
        <v>462</v>
      </c>
      <c r="PFY150" s="1656" t="s">
        <v>338</v>
      </c>
      <c r="PFZ150" s="1657"/>
      <c r="PGA150" s="1657"/>
      <c r="PGB150" s="1657"/>
      <c r="PGC150" s="1658"/>
      <c r="PGE150" s="1647"/>
      <c r="PGF150" s="10" t="s">
        <v>462</v>
      </c>
      <c r="PGG150" s="1656" t="s">
        <v>338</v>
      </c>
      <c r="PGH150" s="1657"/>
      <c r="PGI150" s="1657"/>
      <c r="PGJ150" s="1657"/>
      <c r="PGK150" s="1658"/>
      <c r="PGM150" s="1647"/>
      <c r="PGN150" s="10" t="s">
        <v>462</v>
      </c>
      <c r="PGO150" s="1656" t="s">
        <v>338</v>
      </c>
      <c r="PGP150" s="1657"/>
      <c r="PGQ150" s="1657"/>
      <c r="PGR150" s="1657"/>
      <c r="PGS150" s="1658"/>
      <c r="PGU150" s="1647"/>
      <c r="PGV150" s="10" t="s">
        <v>462</v>
      </c>
      <c r="PGW150" s="1656" t="s">
        <v>338</v>
      </c>
      <c r="PGX150" s="1657"/>
      <c r="PGY150" s="1657"/>
      <c r="PGZ150" s="1657"/>
      <c r="PHA150" s="1658"/>
      <c r="PHC150" s="1647"/>
      <c r="PHD150" s="10" t="s">
        <v>462</v>
      </c>
      <c r="PHE150" s="1656" t="s">
        <v>338</v>
      </c>
      <c r="PHF150" s="1657"/>
      <c r="PHG150" s="1657"/>
      <c r="PHH150" s="1657"/>
      <c r="PHI150" s="1658"/>
      <c r="PHK150" s="1647"/>
      <c r="PHL150" s="10" t="s">
        <v>462</v>
      </c>
      <c r="PHM150" s="1656" t="s">
        <v>338</v>
      </c>
      <c r="PHN150" s="1657"/>
      <c r="PHO150" s="1657"/>
      <c r="PHP150" s="1657"/>
      <c r="PHQ150" s="1658"/>
      <c r="PHS150" s="1647"/>
      <c r="PHT150" s="10" t="s">
        <v>462</v>
      </c>
      <c r="PHU150" s="1656" t="s">
        <v>338</v>
      </c>
      <c r="PHV150" s="1657"/>
      <c r="PHW150" s="1657"/>
      <c r="PHX150" s="1657"/>
      <c r="PHY150" s="1658"/>
      <c r="PIA150" s="1647"/>
      <c r="PIB150" s="10" t="s">
        <v>462</v>
      </c>
      <c r="PIC150" s="1656" t="s">
        <v>338</v>
      </c>
      <c r="PID150" s="1657"/>
      <c r="PIE150" s="1657"/>
      <c r="PIF150" s="1657"/>
      <c r="PIG150" s="1658"/>
      <c r="PII150" s="1647"/>
      <c r="PIJ150" s="10" t="s">
        <v>462</v>
      </c>
      <c r="PIK150" s="1656" t="s">
        <v>338</v>
      </c>
      <c r="PIL150" s="1657"/>
      <c r="PIM150" s="1657"/>
      <c r="PIN150" s="1657"/>
      <c r="PIO150" s="1658"/>
      <c r="PIQ150" s="1647"/>
      <c r="PIR150" s="10" t="s">
        <v>462</v>
      </c>
      <c r="PIS150" s="1656" t="s">
        <v>338</v>
      </c>
      <c r="PIT150" s="1657"/>
      <c r="PIU150" s="1657"/>
      <c r="PIV150" s="1657"/>
      <c r="PIW150" s="1658"/>
      <c r="PIY150" s="1647"/>
      <c r="PIZ150" s="10" t="s">
        <v>462</v>
      </c>
      <c r="PJA150" s="1656" t="s">
        <v>338</v>
      </c>
      <c r="PJB150" s="1657"/>
      <c r="PJC150" s="1657"/>
      <c r="PJD150" s="1657"/>
      <c r="PJE150" s="1658"/>
      <c r="PJG150" s="1647"/>
      <c r="PJH150" s="10" t="s">
        <v>462</v>
      </c>
      <c r="PJI150" s="1656" t="s">
        <v>338</v>
      </c>
      <c r="PJJ150" s="1657"/>
      <c r="PJK150" s="1657"/>
      <c r="PJL150" s="1657"/>
      <c r="PJM150" s="1658"/>
      <c r="PJO150" s="1647"/>
      <c r="PJP150" s="10" t="s">
        <v>462</v>
      </c>
      <c r="PJQ150" s="1656" t="s">
        <v>338</v>
      </c>
      <c r="PJR150" s="1657"/>
      <c r="PJS150" s="1657"/>
      <c r="PJT150" s="1657"/>
      <c r="PJU150" s="1658"/>
      <c r="PJW150" s="1647"/>
      <c r="PJX150" s="10" t="s">
        <v>462</v>
      </c>
      <c r="PJY150" s="1656" t="s">
        <v>338</v>
      </c>
      <c r="PJZ150" s="1657"/>
      <c r="PKA150" s="1657"/>
      <c r="PKB150" s="1657"/>
      <c r="PKC150" s="1658"/>
      <c r="PKE150" s="1647"/>
      <c r="PKF150" s="10" t="s">
        <v>462</v>
      </c>
      <c r="PKG150" s="1656" t="s">
        <v>338</v>
      </c>
      <c r="PKH150" s="1657"/>
      <c r="PKI150" s="1657"/>
      <c r="PKJ150" s="1657"/>
      <c r="PKK150" s="1658"/>
      <c r="PKM150" s="1647"/>
      <c r="PKN150" s="10" t="s">
        <v>462</v>
      </c>
      <c r="PKO150" s="1656" t="s">
        <v>338</v>
      </c>
      <c r="PKP150" s="1657"/>
      <c r="PKQ150" s="1657"/>
      <c r="PKR150" s="1657"/>
      <c r="PKS150" s="1658"/>
      <c r="PKU150" s="1647"/>
      <c r="PKV150" s="10" t="s">
        <v>462</v>
      </c>
      <c r="PKW150" s="1656" t="s">
        <v>338</v>
      </c>
      <c r="PKX150" s="1657"/>
      <c r="PKY150" s="1657"/>
      <c r="PKZ150" s="1657"/>
      <c r="PLA150" s="1658"/>
      <c r="PLC150" s="1647"/>
      <c r="PLD150" s="10" t="s">
        <v>462</v>
      </c>
      <c r="PLE150" s="1656" t="s">
        <v>338</v>
      </c>
      <c r="PLF150" s="1657"/>
      <c r="PLG150" s="1657"/>
      <c r="PLH150" s="1657"/>
      <c r="PLI150" s="1658"/>
      <c r="PLK150" s="1647"/>
      <c r="PLL150" s="10" t="s">
        <v>462</v>
      </c>
      <c r="PLM150" s="1656" t="s">
        <v>338</v>
      </c>
      <c r="PLN150" s="1657"/>
      <c r="PLO150" s="1657"/>
      <c r="PLP150" s="1657"/>
      <c r="PLQ150" s="1658"/>
      <c r="PLS150" s="1647"/>
      <c r="PLT150" s="10" t="s">
        <v>462</v>
      </c>
      <c r="PLU150" s="1656" t="s">
        <v>338</v>
      </c>
      <c r="PLV150" s="1657"/>
      <c r="PLW150" s="1657"/>
      <c r="PLX150" s="1657"/>
      <c r="PLY150" s="1658"/>
      <c r="PMA150" s="1647"/>
      <c r="PMB150" s="10" t="s">
        <v>462</v>
      </c>
      <c r="PMC150" s="1656" t="s">
        <v>338</v>
      </c>
      <c r="PMD150" s="1657"/>
      <c r="PME150" s="1657"/>
      <c r="PMF150" s="1657"/>
      <c r="PMG150" s="1658"/>
      <c r="PMI150" s="1647"/>
      <c r="PMJ150" s="10" t="s">
        <v>462</v>
      </c>
      <c r="PMK150" s="1656" t="s">
        <v>338</v>
      </c>
      <c r="PML150" s="1657"/>
      <c r="PMM150" s="1657"/>
      <c r="PMN150" s="1657"/>
      <c r="PMO150" s="1658"/>
      <c r="PMQ150" s="1647"/>
      <c r="PMR150" s="10" t="s">
        <v>462</v>
      </c>
      <c r="PMS150" s="1656" t="s">
        <v>338</v>
      </c>
      <c r="PMT150" s="1657"/>
      <c r="PMU150" s="1657"/>
      <c r="PMV150" s="1657"/>
      <c r="PMW150" s="1658"/>
      <c r="PMY150" s="1647"/>
      <c r="PMZ150" s="10" t="s">
        <v>462</v>
      </c>
      <c r="PNA150" s="1656" t="s">
        <v>338</v>
      </c>
      <c r="PNB150" s="1657"/>
      <c r="PNC150" s="1657"/>
      <c r="PND150" s="1657"/>
      <c r="PNE150" s="1658"/>
      <c r="PNG150" s="1647"/>
      <c r="PNH150" s="10" t="s">
        <v>462</v>
      </c>
      <c r="PNI150" s="1656" t="s">
        <v>338</v>
      </c>
      <c r="PNJ150" s="1657"/>
      <c r="PNK150" s="1657"/>
      <c r="PNL150" s="1657"/>
      <c r="PNM150" s="1658"/>
      <c r="PNO150" s="1647"/>
      <c r="PNP150" s="10" t="s">
        <v>462</v>
      </c>
      <c r="PNQ150" s="1656" t="s">
        <v>338</v>
      </c>
      <c r="PNR150" s="1657"/>
      <c r="PNS150" s="1657"/>
      <c r="PNT150" s="1657"/>
      <c r="PNU150" s="1658"/>
      <c r="PNW150" s="1647"/>
      <c r="PNX150" s="10" t="s">
        <v>462</v>
      </c>
      <c r="PNY150" s="1656" t="s">
        <v>338</v>
      </c>
      <c r="PNZ150" s="1657"/>
      <c r="POA150" s="1657"/>
      <c r="POB150" s="1657"/>
      <c r="POC150" s="1658"/>
      <c r="POE150" s="1647"/>
      <c r="POF150" s="10" t="s">
        <v>462</v>
      </c>
      <c r="POG150" s="1656" t="s">
        <v>338</v>
      </c>
      <c r="POH150" s="1657"/>
      <c r="POI150" s="1657"/>
      <c r="POJ150" s="1657"/>
      <c r="POK150" s="1658"/>
      <c r="POM150" s="1647"/>
      <c r="PON150" s="10" t="s">
        <v>462</v>
      </c>
      <c r="POO150" s="1656" t="s">
        <v>338</v>
      </c>
      <c r="POP150" s="1657"/>
      <c r="POQ150" s="1657"/>
      <c r="POR150" s="1657"/>
      <c r="POS150" s="1658"/>
      <c r="POU150" s="1647"/>
      <c r="POV150" s="10" t="s">
        <v>462</v>
      </c>
      <c r="POW150" s="1656" t="s">
        <v>338</v>
      </c>
      <c r="POX150" s="1657"/>
      <c r="POY150" s="1657"/>
      <c r="POZ150" s="1657"/>
      <c r="PPA150" s="1658"/>
      <c r="PPC150" s="1647"/>
      <c r="PPD150" s="10" t="s">
        <v>462</v>
      </c>
      <c r="PPE150" s="1656" t="s">
        <v>338</v>
      </c>
      <c r="PPF150" s="1657"/>
      <c r="PPG150" s="1657"/>
      <c r="PPH150" s="1657"/>
      <c r="PPI150" s="1658"/>
      <c r="PPK150" s="1647"/>
      <c r="PPL150" s="10" t="s">
        <v>462</v>
      </c>
      <c r="PPM150" s="1656" t="s">
        <v>338</v>
      </c>
      <c r="PPN150" s="1657"/>
      <c r="PPO150" s="1657"/>
      <c r="PPP150" s="1657"/>
      <c r="PPQ150" s="1658"/>
      <c r="PPS150" s="1647"/>
      <c r="PPT150" s="10" t="s">
        <v>462</v>
      </c>
      <c r="PPU150" s="1656" t="s">
        <v>338</v>
      </c>
      <c r="PPV150" s="1657"/>
      <c r="PPW150" s="1657"/>
      <c r="PPX150" s="1657"/>
      <c r="PPY150" s="1658"/>
      <c r="PQA150" s="1647"/>
      <c r="PQB150" s="10" t="s">
        <v>462</v>
      </c>
      <c r="PQC150" s="1656" t="s">
        <v>338</v>
      </c>
      <c r="PQD150" s="1657"/>
      <c r="PQE150" s="1657"/>
      <c r="PQF150" s="1657"/>
      <c r="PQG150" s="1658"/>
      <c r="PQI150" s="1647"/>
      <c r="PQJ150" s="10" t="s">
        <v>462</v>
      </c>
      <c r="PQK150" s="1656" t="s">
        <v>338</v>
      </c>
      <c r="PQL150" s="1657"/>
      <c r="PQM150" s="1657"/>
      <c r="PQN150" s="1657"/>
      <c r="PQO150" s="1658"/>
      <c r="PQQ150" s="1647"/>
      <c r="PQR150" s="10" t="s">
        <v>462</v>
      </c>
      <c r="PQS150" s="1656" t="s">
        <v>338</v>
      </c>
      <c r="PQT150" s="1657"/>
      <c r="PQU150" s="1657"/>
      <c r="PQV150" s="1657"/>
      <c r="PQW150" s="1658"/>
      <c r="PQY150" s="1647"/>
      <c r="PQZ150" s="10" t="s">
        <v>462</v>
      </c>
      <c r="PRA150" s="1656" t="s">
        <v>338</v>
      </c>
      <c r="PRB150" s="1657"/>
      <c r="PRC150" s="1657"/>
      <c r="PRD150" s="1657"/>
      <c r="PRE150" s="1658"/>
      <c r="PRG150" s="1647"/>
      <c r="PRH150" s="10" t="s">
        <v>462</v>
      </c>
      <c r="PRI150" s="1656" t="s">
        <v>338</v>
      </c>
      <c r="PRJ150" s="1657"/>
      <c r="PRK150" s="1657"/>
      <c r="PRL150" s="1657"/>
      <c r="PRM150" s="1658"/>
      <c r="PRO150" s="1647"/>
      <c r="PRP150" s="10" t="s">
        <v>462</v>
      </c>
      <c r="PRQ150" s="1656" t="s">
        <v>338</v>
      </c>
      <c r="PRR150" s="1657"/>
      <c r="PRS150" s="1657"/>
      <c r="PRT150" s="1657"/>
      <c r="PRU150" s="1658"/>
      <c r="PRW150" s="1647"/>
      <c r="PRX150" s="10" t="s">
        <v>462</v>
      </c>
      <c r="PRY150" s="1656" t="s">
        <v>338</v>
      </c>
      <c r="PRZ150" s="1657"/>
      <c r="PSA150" s="1657"/>
      <c r="PSB150" s="1657"/>
      <c r="PSC150" s="1658"/>
      <c r="PSE150" s="1647"/>
      <c r="PSF150" s="10" t="s">
        <v>462</v>
      </c>
      <c r="PSG150" s="1656" t="s">
        <v>338</v>
      </c>
      <c r="PSH150" s="1657"/>
      <c r="PSI150" s="1657"/>
      <c r="PSJ150" s="1657"/>
      <c r="PSK150" s="1658"/>
      <c r="PSM150" s="1647"/>
      <c r="PSN150" s="10" t="s">
        <v>462</v>
      </c>
      <c r="PSO150" s="1656" t="s">
        <v>338</v>
      </c>
      <c r="PSP150" s="1657"/>
      <c r="PSQ150" s="1657"/>
      <c r="PSR150" s="1657"/>
      <c r="PSS150" s="1658"/>
      <c r="PSU150" s="1647"/>
      <c r="PSV150" s="10" t="s">
        <v>462</v>
      </c>
      <c r="PSW150" s="1656" t="s">
        <v>338</v>
      </c>
      <c r="PSX150" s="1657"/>
      <c r="PSY150" s="1657"/>
      <c r="PSZ150" s="1657"/>
      <c r="PTA150" s="1658"/>
      <c r="PTC150" s="1647"/>
      <c r="PTD150" s="10" t="s">
        <v>462</v>
      </c>
      <c r="PTE150" s="1656" t="s">
        <v>338</v>
      </c>
      <c r="PTF150" s="1657"/>
      <c r="PTG150" s="1657"/>
      <c r="PTH150" s="1657"/>
      <c r="PTI150" s="1658"/>
      <c r="PTK150" s="1647"/>
      <c r="PTL150" s="10" t="s">
        <v>462</v>
      </c>
      <c r="PTM150" s="1656" t="s">
        <v>338</v>
      </c>
      <c r="PTN150" s="1657"/>
      <c r="PTO150" s="1657"/>
      <c r="PTP150" s="1657"/>
      <c r="PTQ150" s="1658"/>
      <c r="PTS150" s="1647"/>
      <c r="PTT150" s="10" t="s">
        <v>462</v>
      </c>
      <c r="PTU150" s="1656" t="s">
        <v>338</v>
      </c>
      <c r="PTV150" s="1657"/>
      <c r="PTW150" s="1657"/>
      <c r="PTX150" s="1657"/>
      <c r="PTY150" s="1658"/>
      <c r="PUA150" s="1647"/>
      <c r="PUB150" s="10" t="s">
        <v>462</v>
      </c>
      <c r="PUC150" s="1656" t="s">
        <v>338</v>
      </c>
      <c r="PUD150" s="1657"/>
      <c r="PUE150" s="1657"/>
      <c r="PUF150" s="1657"/>
      <c r="PUG150" s="1658"/>
      <c r="PUI150" s="1647"/>
      <c r="PUJ150" s="10" t="s">
        <v>462</v>
      </c>
      <c r="PUK150" s="1656" t="s">
        <v>338</v>
      </c>
      <c r="PUL150" s="1657"/>
      <c r="PUM150" s="1657"/>
      <c r="PUN150" s="1657"/>
      <c r="PUO150" s="1658"/>
      <c r="PUQ150" s="1647"/>
      <c r="PUR150" s="10" t="s">
        <v>462</v>
      </c>
      <c r="PUS150" s="1656" t="s">
        <v>338</v>
      </c>
      <c r="PUT150" s="1657"/>
      <c r="PUU150" s="1657"/>
      <c r="PUV150" s="1657"/>
      <c r="PUW150" s="1658"/>
      <c r="PUY150" s="1647"/>
      <c r="PUZ150" s="10" t="s">
        <v>462</v>
      </c>
      <c r="PVA150" s="1656" t="s">
        <v>338</v>
      </c>
      <c r="PVB150" s="1657"/>
      <c r="PVC150" s="1657"/>
      <c r="PVD150" s="1657"/>
      <c r="PVE150" s="1658"/>
      <c r="PVG150" s="1647"/>
      <c r="PVH150" s="10" t="s">
        <v>462</v>
      </c>
      <c r="PVI150" s="1656" t="s">
        <v>338</v>
      </c>
      <c r="PVJ150" s="1657"/>
      <c r="PVK150" s="1657"/>
      <c r="PVL150" s="1657"/>
      <c r="PVM150" s="1658"/>
      <c r="PVO150" s="1647"/>
      <c r="PVP150" s="10" t="s">
        <v>462</v>
      </c>
      <c r="PVQ150" s="1656" t="s">
        <v>338</v>
      </c>
      <c r="PVR150" s="1657"/>
      <c r="PVS150" s="1657"/>
      <c r="PVT150" s="1657"/>
      <c r="PVU150" s="1658"/>
      <c r="PVW150" s="1647"/>
      <c r="PVX150" s="10" t="s">
        <v>462</v>
      </c>
      <c r="PVY150" s="1656" t="s">
        <v>338</v>
      </c>
      <c r="PVZ150" s="1657"/>
      <c r="PWA150" s="1657"/>
      <c r="PWB150" s="1657"/>
      <c r="PWC150" s="1658"/>
      <c r="PWE150" s="1647"/>
      <c r="PWF150" s="10" t="s">
        <v>462</v>
      </c>
      <c r="PWG150" s="1656" t="s">
        <v>338</v>
      </c>
      <c r="PWH150" s="1657"/>
      <c r="PWI150" s="1657"/>
      <c r="PWJ150" s="1657"/>
      <c r="PWK150" s="1658"/>
      <c r="PWM150" s="1647"/>
      <c r="PWN150" s="10" t="s">
        <v>462</v>
      </c>
      <c r="PWO150" s="1656" t="s">
        <v>338</v>
      </c>
      <c r="PWP150" s="1657"/>
      <c r="PWQ150" s="1657"/>
      <c r="PWR150" s="1657"/>
      <c r="PWS150" s="1658"/>
      <c r="PWU150" s="1647"/>
      <c r="PWV150" s="10" t="s">
        <v>462</v>
      </c>
      <c r="PWW150" s="1656" t="s">
        <v>338</v>
      </c>
      <c r="PWX150" s="1657"/>
      <c r="PWY150" s="1657"/>
      <c r="PWZ150" s="1657"/>
      <c r="PXA150" s="1658"/>
      <c r="PXC150" s="1647"/>
      <c r="PXD150" s="10" t="s">
        <v>462</v>
      </c>
      <c r="PXE150" s="1656" t="s">
        <v>338</v>
      </c>
      <c r="PXF150" s="1657"/>
      <c r="PXG150" s="1657"/>
      <c r="PXH150" s="1657"/>
      <c r="PXI150" s="1658"/>
      <c r="PXK150" s="1647"/>
      <c r="PXL150" s="10" t="s">
        <v>462</v>
      </c>
      <c r="PXM150" s="1656" t="s">
        <v>338</v>
      </c>
      <c r="PXN150" s="1657"/>
      <c r="PXO150" s="1657"/>
      <c r="PXP150" s="1657"/>
      <c r="PXQ150" s="1658"/>
      <c r="PXS150" s="1647"/>
      <c r="PXT150" s="10" t="s">
        <v>462</v>
      </c>
      <c r="PXU150" s="1656" t="s">
        <v>338</v>
      </c>
      <c r="PXV150" s="1657"/>
      <c r="PXW150" s="1657"/>
      <c r="PXX150" s="1657"/>
      <c r="PXY150" s="1658"/>
      <c r="PYA150" s="1647"/>
      <c r="PYB150" s="10" t="s">
        <v>462</v>
      </c>
      <c r="PYC150" s="1656" t="s">
        <v>338</v>
      </c>
      <c r="PYD150" s="1657"/>
      <c r="PYE150" s="1657"/>
      <c r="PYF150" s="1657"/>
      <c r="PYG150" s="1658"/>
      <c r="PYI150" s="1647"/>
      <c r="PYJ150" s="10" t="s">
        <v>462</v>
      </c>
      <c r="PYK150" s="1656" t="s">
        <v>338</v>
      </c>
      <c r="PYL150" s="1657"/>
      <c r="PYM150" s="1657"/>
      <c r="PYN150" s="1657"/>
      <c r="PYO150" s="1658"/>
      <c r="PYQ150" s="1647"/>
      <c r="PYR150" s="10" t="s">
        <v>462</v>
      </c>
      <c r="PYS150" s="1656" t="s">
        <v>338</v>
      </c>
      <c r="PYT150" s="1657"/>
      <c r="PYU150" s="1657"/>
      <c r="PYV150" s="1657"/>
      <c r="PYW150" s="1658"/>
      <c r="PYY150" s="1647"/>
      <c r="PYZ150" s="10" t="s">
        <v>462</v>
      </c>
      <c r="PZA150" s="1656" t="s">
        <v>338</v>
      </c>
      <c r="PZB150" s="1657"/>
      <c r="PZC150" s="1657"/>
      <c r="PZD150" s="1657"/>
      <c r="PZE150" s="1658"/>
      <c r="PZG150" s="1647"/>
      <c r="PZH150" s="10" t="s">
        <v>462</v>
      </c>
      <c r="PZI150" s="1656" t="s">
        <v>338</v>
      </c>
      <c r="PZJ150" s="1657"/>
      <c r="PZK150" s="1657"/>
      <c r="PZL150" s="1657"/>
      <c r="PZM150" s="1658"/>
      <c r="PZO150" s="1647"/>
      <c r="PZP150" s="10" t="s">
        <v>462</v>
      </c>
      <c r="PZQ150" s="1656" t="s">
        <v>338</v>
      </c>
      <c r="PZR150" s="1657"/>
      <c r="PZS150" s="1657"/>
      <c r="PZT150" s="1657"/>
      <c r="PZU150" s="1658"/>
      <c r="PZW150" s="1647"/>
      <c r="PZX150" s="10" t="s">
        <v>462</v>
      </c>
      <c r="PZY150" s="1656" t="s">
        <v>338</v>
      </c>
      <c r="PZZ150" s="1657"/>
      <c r="QAA150" s="1657"/>
      <c r="QAB150" s="1657"/>
      <c r="QAC150" s="1658"/>
      <c r="QAE150" s="1647"/>
      <c r="QAF150" s="10" t="s">
        <v>462</v>
      </c>
      <c r="QAG150" s="1656" t="s">
        <v>338</v>
      </c>
      <c r="QAH150" s="1657"/>
      <c r="QAI150" s="1657"/>
      <c r="QAJ150" s="1657"/>
      <c r="QAK150" s="1658"/>
      <c r="QAM150" s="1647"/>
      <c r="QAN150" s="10" t="s">
        <v>462</v>
      </c>
      <c r="QAO150" s="1656" t="s">
        <v>338</v>
      </c>
      <c r="QAP150" s="1657"/>
      <c r="QAQ150" s="1657"/>
      <c r="QAR150" s="1657"/>
      <c r="QAS150" s="1658"/>
      <c r="QAU150" s="1647"/>
      <c r="QAV150" s="10" t="s">
        <v>462</v>
      </c>
      <c r="QAW150" s="1656" t="s">
        <v>338</v>
      </c>
      <c r="QAX150" s="1657"/>
      <c r="QAY150" s="1657"/>
      <c r="QAZ150" s="1657"/>
      <c r="QBA150" s="1658"/>
      <c r="QBC150" s="1647"/>
      <c r="QBD150" s="10" t="s">
        <v>462</v>
      </c>
      <c r="QBE150" s="1656" t="s">
        <v>338</v>
      </c>
      <c r="QBF150" s="1657"/>
      <c r="QBG150" s="1657"/>
      <c r="QBH150" s="1657"/>
      <c r="QBI150" s="1658"/>
      <c r="QBK150" s="1647"/>
      <c r="QBL150" s="10" t="s">
        <v>462</v>
      </c>
      <c r="QBM150" s="1656" t="s">
        <v>338</v>
      </c>
      <c r="QBN150" s="1657"/>
      <c r="QBO150" s="1657"/>
      <c r="QBP150" s="1657"/>
      <c r="QBQ150" s="1658"/>
      <c r="QBS150" s="1647"/>
      <c r="QBT150" s="10" t="s">
        <v>462</v>
      </c>
      <c r="QBU150" s="1656" t="s">
        <v>338</v>
      </c>
      <c r="QBV150" s="1657"/>
      <c r="QBW150" s="1657"/>
      <c r="QBX150" s="1657"/>
      <c r="QBY150" s="1658"/>
      <c r="QCA150" s="1647"/>
      <c r="QCB150" s="10" t="s">
        <v>462</v>
      </c>
      <c r="QCC150" s="1656" t="s">
        <v>338</v>
      </c>
      <c r="QCD150" s="1657"/>
      <c r="QCE150" s="1657"/>
      <c r="QCF150" s="1657"/>
      <c r="QCG150" s="1658"/>
      <c r="QCI150" s="1647"/>
      <c r="QCJ150" s="10" t="s">
        <v>462</v>
      </c>
      <c r="QCK150" s="1656" t="s">
        <v>338</v>
      </c>
      <c r="QCL150" s="1657"/>
      <c r="QCM150" s="1657"/>
      <c r="QCN150" s="1657"/>
      <c r="QCO150" s="1658"/>
      <c r="QCQ150" s="1647"/>
      <c r="QCR150" s="10" t="s">
        <v>462</v>
      </c>
      <c r="QCS150" s="1656" t="s">
        <v>338</v>
      </c>
      <c r="QCT150" s="1657"/>
      <c r="QCU150" s="1657"/>
      <c r="QCV150" s="1657"/>
      <c r="QCW150" s="1658"/>
      <c r="QCY150" s="1647"/>
      <c r="QCZ150" s="10" t="s">
        <v>462</v>
      </c>
      <c r="QDA150" s="1656" t="s">
        <v>338</v>
      </c>
      <c r="QDB150" s="1657"/>
      <c r="QDC150" s="1657"/>
      <c r="QDD150" s="1657"/>
      <c r="QDE150" s="1658"/>
      <c r="QDG150" s="1647"/>
      <c r="QDH150" s="10" t="s">
        <v>462</v>
      </c>
      <c r="QDI150" s="1656" t="s">
        <v>338</v>
      </c>
      <c r="QDJ150" s="1657"/>
      <c r="QDK150" s="1657"/>
      <c r="QDL150" s="1657"/>
      <c r="QDM150" s="1658"/>
      <c r="QDO150" s="1647"/>
      <c r="QDP150" s="10" t="s">
        <v>462</v>
      </c>
      <c r="QDQ150" s="1656" t="s">
        <v>338</v>
      </c>
      <c r="QDR150" s="1657"/>
      <c r="QDS150" s="1657"/>
      <c r="QDT150" s="1657"/>
      <c r="QDU150" s="1658"/>
      <c r="QDW150" s="1647"/>
      <c r="QDX150" s="10" t="s">
        <v>462</v>
      </c>
      <c r="QDY150" s="1656" t="s">
        <v>338</v>
      </c>
      <c r="QDZ150" s="1657"/>
      <c r="QEA150" s="1657"/>
      <c r="QEB150" s="1657"/>
      <c r="QEC150" s="1658"/>
      <c r="QEE150" s="1647"/>
      <c r="QEF150" s="10" t="s">
        <v>462</v>
      </c>
      <c r="QEG150" s="1656" t="s">
        <v>338</v>
      </c>
      <c r="QEH150" s="1657"/>
      <c r="QEI150" s="1657"/>
      <c r="QEJ150" s="1657"/>
      <c r="QEK150" s="1658"/>
      <c r="QEM150" s="1647"/>
      <c r="QEN150" s="10" t="s">
        <v>462</v>
      </c>
      <c r="QEO150" s="1656" t="s">
        <v>338</v>
      </c>
      <c r="QEP150" s="1657"/>
      <c r="QEQ150" s="1657"/>
      <c r="QER150" s="1657"/>
      <c r="QES150" s="1658"/>
      <c r="QEU150" s="1647"/>
      <c r="QEV150" s="10" t="s">
        <v>462</v>
      </c>
      <c r="QEW150" s="1656" t="s">
        <v>338</v>
      </c>
      <c r="QEX150" s="1657"/>
      <c r="QEY150" s="1657"/>
      <c r="QEZ150" s="1657"/>
      <c r="QFA150" s="1658"/>
      <c r="QFC150" s="1647"/>
      <c r="QFD150" s="10" t="s">
        <v>462</v>
      </c>
      <c r="QFE150" s="1656" t="s">
        <v>338</v>
      </c>
      <c r="QFF150" s="1657"/>
      <c r="QFG150" s="1657"/>
      <c r="QFH150" s="1657"/>
      <c r="QFI150" s="1658"/>
      <c r="QFK150" s="1647"/>
      <c r="QFL150" s="10" t="s">
        <v>462</v>
      </c>
      <c r="QFM150" s="1656" t="s">
        <v>338</v>
      </c>
      <c r="QFN150" s="1657"/>
      <c r="QFO150" s="1657"/>
      <c r="QFP150" s="1657"/>
      <c r="QFQ150" s="1658"/>
      <c r="QFS150" s="1647"/>
      <c r="QFT150" s="10" t="s">
        <v>462</v>
      </c>
      <c r="QFU150" s="1656" t="s">
        <v>338</v>
      </c>
      <c r="QFV150" s="1657"/>
      <c r="QFW150" s="1657"/>
      <c r="QFX150" s="1657"/>
      <c r="QFY150" s="1658"/>
      <c r="QGA150" s="1647"/>
      <c r="QGB150" s="10" t="s">
        <v>462</v>
      </c>
      <c r="QGC150" s="1656" t="s">
        <v>338</v>
      </c>
      <c r="QGD150" s="1657"/>
      <c r="QGE150" s="1657"/>
      <c r="QGF150" s="1657"/>
      <c r="QGG150" s="1658"/>
      <c r="QGI150" s="1647"/>
      <c r="QGJ150" s="10" t="s">
        <v>462</v>
      </c>
      <c r="QGK150" s="1656" t="s">
        <v>338</v>
      </c>
      <c r="QGL150" s="1657"/>
      <c r="QGM150" s="1657"/>
      <c r="QGN150" s="1657"/>
      <c r="QGO150" s="1658"/>
      <c r="QGQ150" s="1647"/>
      <c r="QGR150" s="10" t="s">
        <v>462</v>
      </c>
      <c r="QGS150" s="1656" t="s">
        <v>338</v>
      </c>
      <c r="QGT150" s="1657"/>
      <c r="QGU150" s="1657"/>
      <c r="QGV150" s="1657"/>
      <c r="QGW150" s="1658"/>
      <c r="QGY150" s="1647"/>
      <c r="QGZ150" s="10" t="s">
        <v>462</v>
      </c>
      <c r="QHA150" s="1656" t="s">
        <v>338</v>
      </c>
      <c r="QHB150" s="1657"/>
      <c r="QHC150" s="1657"/>
      <c r="QHD150" s="1657"/>
      <c r="QHE150" s="1658"/>
      <c r="QHG150" s="1647"/>
      <c r="QHH150" s="10" t="s">
        <v>462</v>
      </c>
      <c r="QHI150" s="1656" t="s">
        <v>338</v>
      </c>
      <c r="QHJ150" s="1657"/>
      <c r="QHK150" s="1657"/>
      <c r="QHL150" s="1657"/>
      <c r="QHM150" s="1658"/>
      <c r="QHO150" s="1647"/>
      <c r="QHP150" s="10" t="s">
        <v>462</v>
      </c>
      <c r="QHQ150" s="1656" t="s">
        <v>338</v>
      </c>
      <c r="QHR150" s="1657"/>
      <c r="QHS150" s="1657"/>
      <c r="QHT150" s="1657"/>
      <c r="QHU150" s="1658"/>
      <c r="QHW150" s="1647"/>
      <c r="QHX150" s="10" t="s">
        <v>462</v>
      </c>
      <c r="QHY150" s="1656" t="s">
        <v>338</v>
      </c>
      <c r="QHZ150" s="1657"/>
      <c r="QIA150" s="1657"/>
      <c r="QIB150" s="1657"/>
      <c r="QIC150" s="1658"/>
      <c r="QIE150" s="1647"/>
      <c r="QIF150" s="10" t="s">
        <v>462</v>
      </c>
      <c r="QIG150" s="1656" t="s">
        <v>338</v>
      </c>
      <c r="QIH150" s="1657"/>
      <c r="QII150" s="1657"/>
      <c r="QIJ150" s="1657"/>
      <c r="QIK150" s="1658"/>
      <c r="QIM150" s="1647"/>
      <c r="QIN150" s="10" t="s">
        <v>462</v>
      </c>
      <c r="QIO150" s="1656" t="s">
        <v>338</v>
      </c>
      <c r="QIP150" s="1657"/>
      <c r="QIQ150" s="1657"/>
      <c r="QIR150" s="1657"/>
      <c r="QIS150" s="1658"/>
      <c r="QIU150" s="1647"/>
      <c r="QIV150" s="10" t="s">
        <v>462</v>
      </c>
      <c r="QIW150" s="1656" t="s">
        <v>338</v>
      </c>
      <c r="QIX150" s="1657"/>
      <c r="QIY150" s="1657"/>
      <c r="QIZ150" s="1657"/>
      <c r="QJA150" s="1658"/>
      <c r="QJC150" s="1647"/>
      <c r="QJD150" s="10" t="s">
        <v>462</v>
      </c>
      <c r="QJE150" s="1656" t="s">
        <v>338</v>
      </c>
      <c r="QJF150" s="1657"/>
      <c r="QJG150" s="1657"/>
      <c r="QJH150" s="1657"/>
      <c r="QJI150" s="1658"/>
      <c r="QJK150" s="1647"/>
      <c r="QJL150" s="10" t="s">
        <v>462</v>
      </c>
      <c r="QJM150" s="1656" t="s">
        <v>338</v>
      </c>
      <c r="QJN150" s="1657"/>
      <c r="QJO150" s="1657"/>
      <c r="QJP150" s="1657"/>
      <c r="QJQ150" s="1658"/>
      <c r="QJS150" s="1647"/>
      <c r="QJT150" s="10" t="s">
        <v>462</v>
      </c>
      <c r="QJU150" s="1656" t="s">
        <v>338</v>
      </c>
      <c r="QJV150" s="1657"/>
      <c r="QJW150" s="1657"/>
      <c r="QJX150" s="1657"/>
      <c r="QJY150" s="1658"/>
      <c r="QKA150" s="1647"/>
      <c r="QKB150" s="10" t="s">
        <v>462</v>
      </c>
      <c r="QKC150" s="1656" t="s">
        <v>338</v>
      </c>
      <c r="QKD150" s="1657"/>
      <c r="QKE150" s="1657"/>
      <c r="QKF150" s="1657"/>
      <c r="QKG150" s="1658"/>
      <c r="QKI150" s="1647"/>
      <c r="QKJ150" s="10" t="s">
        <v>462</v>
      </c>
      <c r="QKK150" s="1656" t="s">
        <v>338</v>
      </c>
      <c r="QKL150" s="1657"/>
      <c r="QKM150" s="1657"/>
      <c r="QKN150" s="1657"/>
      <c r="QKO150" s="1658"/>
      <c r="QKQ150" s="1647"/>
      <c r="QKR150" s="10" t="s">
        <v>462</v>
      </c>
      <c r="QKS150" s="1656" t="s">
        <v>338</v>
      </c>
      <c r="QKT150" s="1657"/>
      <c r="QKU150" s="1657"/>
      <c r="QKV150" s="1657"/>
      <c r="QKW150" s="1658"/>
      <c r="QKY150" s="1647"/>
      <c r="QKZ150" s="10" t="s">
        <v>462</v>
      </c>
      <c r="QLA150" s="1656" t="s">
        <v>338</v>
      </c>
      <c r="QLB150" s="1657"/>
      <c r="QLC150" s="1657"/>
      <c r="QLD150" s="1657"/>
      <c r="QLE150" s="1658"/>
      <c r="QLG150" s="1647"/>
      <c r="QLH150" s="10" t="s">
        <v>462</v>
      </c>
      <c r="QLI150" s="1656" t="s">
        <v>338</v>
      </c>
      <c r="QLJ150" s="1657"/>
      <c r="QLK150" s="1657"/>
      <c r="QLL150" s="1657"/>
      <c r="QLM150" s="1658"/>
      <c r="QLO150" s="1647"/>
      <c r="QLP150" s="10" t="s">
        <v>462</v>
      </c>
      <c r="QLQ150" s="1656" t="s">
        <v>338</v>
      </c>
      <c r="QLR150" s="1657"/>
      <c r="QLS150" s="1657"/>
      <c r="QLT150" s="1657"/>
      <c r="QLU150" s="1658"/>
      <c r="QLW150" s="1647"/>
      <c r="QLX150" s="10" t="s">
        <v>462</v>
      </c>
      <c r="QLY150" s="1656" t="s">
        <v>338</v>
      </c>
      <c r="QLZ150" s="1657"/>
      <c r="QMA150" s="1657"/>
      <c r="QMB150" s="1657"/>
      <c r="QMC150" s="1658"/>
      <c r="QME150" s="1647"/>
      <c r="QMF150" s="10" t="s">
        <v>462</v>
      </c>
      <c r="QMG150" s="1656" t="s">
        <v>338</v>
      </c>
      <c r="QMH150" s="1657"/>
      <c r="QMI150" s="1657"/>
      <c r="QMJ150" s="1657"/>
      <c r="QMK150" s="1658"/>
      <c r="QMM150" s="1647"/>
      <c r="QMN150" s="10" t="s">
        <v>462</v>
      </c>
      <c r="QMO150" s="1656" t="s">
        <v>338</v>
      </c>
      <c r="QMP150" s="1657"/>
      <c r="QMQ150" s="1657"/>
      <c r="QMR150" s="1657"/>
      <c r="QMS150" s="1658"/>
      <c r="QMU150" s="1647"/>
      <c r="QMV150" s="10" t="s">
        <v>462</v>
      </c>
      <c r="QMW150" s="1656" t="s">
        <v>338</v>
      </c>
      <c r="QMX150" s="1657"/>
      <c r="QMY150" s="1657"/>
      <c r="QMZ150" s="1657"/>
      <c r="QNA150" s="1658"/>
      <c r="QNC150" s="1647"/>
      <c r="QND150" s="10" t="s">
        <v>462</v>
      </c>
      <c r="QNE150" s="1656" t="s">
        <v>338</v>
      </c>
      <c r="QNF150" s="1657"/>
      <c r="QNG150" s="1657"/>
      <c r="QNH150" s="1657"/>
      <c r="QNI150" s="1658"/>
      <c r="QNK150" s="1647"/>
      <c r="QNL150" s="10" t="s">
        <v>462</v>
      </c>
      <c r="QNM150" s="1656" t="s">
        <v>338</v>
      </c>
      <c r="QNN150" s="1657"/>
      <c r="QNO150" s="1657"/>
      <c r="QNP150" s="1657"/>
      <c r="QNQ150" s="1658"/>
      <c r="QNS150" s="1647"/>
      <c r="QNT150" s="10" t="s">
        <v>462</v>
      </c>
      <c r="QNU150" s="1656" t="s">
        <v>338</v>
      </c>
      <c r="QNV150" s="1657"/>
      <c r="QNW150" s="1657"/>
      <c r="QNX150" s="1657"/>
      <c r="QNY150" s="1658"/>
      <c r="QOA150" s="1647"/>
      <c r="QOB150" s="10" t="s">
        <v>462</v>
      </c>
      <c r="QOC150" s="1656" t="s">
        <v>338</v>
      </c>
      <c r="QOD150" s="1657"/>
      <c r="QOE150" s="1657"/>
      <c r="QOF150" s="1657"/>
      <c r="QOG150" s="1658"/>
      <c r="QOI150" s="1647"/>
      <c r="QOJ150" s="10" t="s">
        <v>462</v>
      </c>
      <c r="QOK150" s="1656" t="s">
        <v>338</v>
      </c>
      <c r="QOL150" s="1657"/>
      <c r="QOM150" s="1657"/>
      <c r="QON150" s="1657"/>
      <c r="QOO150" s="1658"/>
      <c r="QOQ150" s="1647"/>
      <c r="QOR150" s="10" t="s">
        <v>462</v>
      </c>
      <c r="QOS150" s="1656" t="s">
        <v>338</v>
      </c>
      <c r="QOT150" s="1657"/>
      <c r="QOU150" s="1657"/>
      <c r="QOV150" s="1657"/>
      <c r="QOW150" s="1658"/>
      <c r="QOY150" s="1647"/>
      <c r="QOZ150" s="10" t="s">
        <v>462</v>
      </c>
      <c r="QPA150" s="1656" t="s">
        <v>338</v>
      </c>
      <c r="QPB150" s="1657"/>
      <c r="QPC150" s="1657"/>
      <c r="QPD150" s="1657"/>
      <c r="QPE150" s="1658"/>
      <c r="QPG150" s="1647"/>
      <c r="QPH150" s="10" t="s">
        <v>462</v>
      </c>
      <c r="QPI150" s="1656" t="s">
        <v>338</v>
      </c>
      <c r="QPJ150" s="1657"/>
      <c r="QPK150" s="1657"/>
      <c r="QPL150" s="1657"/>
      <c r="QPM150" s="1658"/>
      <c r="QPO150" s="1647"/>
      <c r="QPP150" s="10" t="s">
        <v>462</v>
      </c>
      <c r="QPQ150" s="1656" t="s">
        <v>338</v>
      </c>
      <c r="QPR150" s="1657"/>
      <c r="QPS150" s="1657"/>
      <c r="QPT150" s="1657"/>
      <c r="QPU150" s="1658"/>
      <c r="QPW150" s="1647"/>
      <c r="QPX150" s="10" t="s">
        <v>462</v>
      </c>
      <c r="QPY150" s="1656" t="s">
        <v>338</v>
      </c>
      <c r="QPZ150" s="1657"/>
      <c r="QQA150" s="1657"/>
      <c r="QQB150" s="1657"/>
      <c r="QQC150" s="1658"/>
      <c r="QQE150" s="1647"/>
      <c r="QQF150" s="10" t="s">
        <v>462</v>
      </c>
      <c r="QQG150" s="1656" t="s">
        <v>338</v>
      </c>
      <c r="QQH150" s="1657"/>
      <c r="QQI150" s="1657"/>
      <c r="QQJ150" s="1657"/>
      <c r="QQK150" s="1658"/>
      <c r="QQM150" s="1647"/>
      <c r="QQN150" s="10" t="s">
        <v>462</v>
      </c>
      <c r="QQO150" s="1656" t="s">
        <v>338</v>
      </c>
      <c r="QQP150" s="1657"/>
      <c r="QQQ150" s="1657"/>
      <c r="QQR150" s="1657"/>
      <c r="QQS150" s="1658"/>
      <c r="QQU150" s="1647"/>
      <c r="QQV150" s="10" t="s">
        <v>462</v>
      </c>
      <c r="QQW150" s="1656" t="s">
        <v>338</v>
      </c>
      <c r="QQX150" s="1657"/>
      <c r="QQY150" s="1657"/>
      <c r="QQZ150" s="1657"/>
      <c r="QRA150" s="1658"/>
      <c r="QRC150" s="1647"/>
      <c r="QRD150" s="10" t="s">
        <v>462</v>
      </c>
      <c r="QRE150" s="1656" t="s">
        <v>338</v>
      </c>
      <c r="QRF150" s="1657"/>
      <c r="QRG150" s="1657"/>
      <c r="QRH150" s="1657"/>
      <c r="QRI150" s="1658"/>
      <c r="QRK150" s="1647"/>
      <c r="QRL150" s="10" t="s">
        <v>462</v>
      </c>
      <c r="QRM150" s="1656" t="s">
        <v>338</v>
      </c>
      <c r="QRN150" s="1657"/>
      <c r="QRO150" s="1657"/>
      <c r="QRP150" s="1657"/>
      <c r="QRQ150" s="1658"/>
      <c r="QRS150" s="1647"/>
      <c r="QRT150" s="10" t="s">
        <v>462</v>
      </c>
      <c r="QRU150" s="1656" t="s">
        <v>338</v>
      </c>
      <c r="QRV150" s="1657"/>
      <c r="QRW150" s="1657"/>
      <c r="QRX150" s="1657"/>
      <c r="QRY150" s="1658"/>
      <c r="QSA150" s="1647"/>
      <c r="QSB150" s="10" t="s">
        <v>462</v>
      </c>
      <c r="QSC150" s="1656" t="s">
        <v>338</v>
      </c>
      <c r="QSD150" s="1657"/>
      <c r="QSE150" s="1657"/>
      <c r="QSF150" s="1657"/>
      <c r="QSG150" s="1658"/>
      <c r="QSI150" s="1647"/>
      <c r="QSJ150" s="10" t="s">
        <v>462</v>
      </c>
      <c r="QSK150" s="1656" t="s">
        <v>338</v>
      </c>
      <c r="QSL150" s="1657"/>
      <c r="QSM150" s="1657"/>
      <c r="QSN150" s="1657"/>
      <c r="QSO150" s="1658"/>
      <c r="QSQ150" s="1647"/>
      <c r="QSR150" s="10" t="s">
        <v>462</v>
      </c>
      <c r="QSS150" s="1656" t="s">
        <v>338</v>
      </c>
      <c r="QST150" s="1657"/>
      <c r="QSU150" s="1657"/>
      <c r="QSV150" s="1657"/>
      <c r="QSW150" s="1658"/>
      <c r="QSY150" s="1647"/>
      <c r="QSZ150" s="10" t="s">
        <v>462</v>
      </c>
      <c r="QTA150" s="1656" t="s">
        <v>338</v>
      </c>
      <c r="QTB150" s="1657"/>
      <c r="QTC150" s="1657"/>
      <c r="QTD150" s="1657"/>
      <c r="QTE150" s="1658"/>
      <c r="QTG150" s="1647"/>
      <c r="QTH150" s="10" t="s">
        <v>462</v>
      </c>
      <c r="QTI150" s="1656" t="s">
        <v>338</v>
      </c>
      <c r="QTJ150" s="1657"/>
      <c r="QTK150" s="1657"/>
      <c r="QTL150" s="1657"/>
      <c r="QTM150" s="1658"/>
      <c r="QTO150" s="1647"/>
      <c r="QTP150" s="10" t="s">
        <v>462</v>
      </c>
      <c r="QTQ150" s="1656" t="s">
        <v>338</v>
      </c>
      <c r="QTR150" s="1657"/>
      <c r="QTS150" s="1657"/>
      <c r="QTT150" s="1657"/>
      <c r="QTU150" s="1658"/>
      <c r="QTW150" s="1647"/>
      <c r="QTX150" s="10" t="s">
        <v>462</v>
      </c>
      <c r="QTY150" s="1656" t="s">
        <v>338</v>
      </c>
      <c r="QTZ150" s="1657"/>
      <c r="QUA150" s="1657"/>
      <c r="QUB150" s="1657"/>
      <c r="QUC150" s="1658"/>
      <c r="QUE150" s="1647"/>
      <c r="QUF150" s="10" t="s">
        <v>462</v>
      </c>
      <c r="QUG150" s="1656" t="s">
        <v>338</v>
      </c>
      <c r="QUH150" s="1657"/>
      <c r="QUI150" s="1657"/>
      <c r="QUJ150" s="1657"/>
      <c r="QUK150" s="1658"/>
      <c r="QUM150" s="1647"/>
      <c r="QUN150" s="10" t="s">
        <v>462</v>
      </c>
      <c r="QUO150" s="1656" t="s">
        <v>338</v>
      </c>
      <c r="QUP150" s="1657"/>
      <c r="QUQ150" s="1657"/>
      <c r="QUR150" s="1657"/>
      <c r="QUS150" s="1658"/>
      <c r="QUU150" s="1647"/>
      <c r="QUV150" s="10" t="s">
        <v>462</v>
      </c>
      <c r="QUW150" s="1656" t="s">
        <v>338</v>
      </c>
      <c r="QUX150" s="1657"/>
      <c r="QUY150" s="1657"/>
      <c r="QUZ150" s="1657"/>
      <c r="QVA150" s="1658"/>
      <c r="QVC150" s="1647"/>
      <c r="QVD150" s="10" t="s">
        <v>462</v>
      </c>
      <c r="QVE150" s="1656" t="s">
        <v>338</v>
      </c>
      <c r="QVF150" s="1657"/>
      <c r="QVG150" s="1657"/>
      <c r="QVH150" s="1657"/>
      <c r="QVI150" s="1658"/>
      <c r="QVK150" s="1647"/>
      <c r="QVL150" s="10" t="s">
        <v>462</v>
      </c>
      <c r="QVM150" s="1656" t="s">
        <v>338</v>
      </c>
      <c r="QVN150" s="1657"/>
      <c r="QVO150" s="1657"/>
      <c r="QVP150" s="1657"/>
      <c r="QVQ150" s="1658"/>
      <c r="QVS150" s="1647"/>
      <c r="QVT150" s="10" t="s">
        <v>462</v>
      </c>
      <c r="QVU150" s="1656" t="s">
        <v>338</v>
      </c>
      <c r="QVV150" s="1657"/>
      <c r="QVW150" s="1657"/>
      <c r="QVX150" s="1657"/>
      <c r="QVY150" s="1658"/>
      <c r="QWA150" s="1647"/>
      <c r="QWB150" s="10" t="s">
        <v>462</v>
      </c>
      <c r="QWC150" s="1656" t="s">
        <v>338</v>
      </c>
      <c r="QWD150" s="1657"/>
      <c r="QWE150" s="1657"/>
      <c r="QWF150" s="1657"/>
      <c r="QWG150" s="1658"/>
      <c r="QWI150" s="1647"/>
      <c r="QWJ150" s="10" t="s">
        <v>462</v>
      </c>
      <c r="QWK150" s="1656" t="s">
        <v>338</v>
      </c>
      <c r="QWL150" s="1657"/>
      <c r="QWM150" s="1657"/>
      <c r="QWN150" s="1657"/>
      <c r="QWO150" s="1658"/>
      <c r="QWQ150" s="1647"/>
      <c r="QWR150" s="10" t="s">
        <v>462</v>
      </c>
      <c r="QWS150" s="1656" t="s">
        <v>338</v>
      </c>
      <c r="QWT150" s="1657"/>
      <c r="QWU150" s="1657"/>
      <c r="QWV150" s="1657"/>
      <c r="QWW150" s="1658"/>
      <c r="QWY150" s="1647"/>
      <c r="QWZ150" s="10" t="s">
        <v>462</v>
      </c>
      <c r="QXA150" s="1656" t="s">
        <v>338</v>
      </c>
      <c r="QXB150" s="1657"/>
      <c r="QXC150" s="1657"/>
      <c r="QXD150" s="1657"/>
      <c r="QXE150" s="1658"/>
      <c r="QXG150" s="1647"/>
      <c r="QXH150" s="10" t="s">
        <v>462</v>
      </c>
      <c r="QXI150" s="1656" t="s">
        <v>338</v>
      </c>
      <c r="QXJ150" s="1657"/>
      <c r="QXK150" s="1657"/>
      <c r="QXL150" s="1657"/>
      <c r="QXM150" s="1658"/>
      <c r="QXO150" s="1647"/>
      <c r="QXP150" s="10" t="s">
        <v>462</v>
      </c>
      <c r="QXQ150" s="1656" t="s">
        <v>338</v>
      </c>
      <c r="QXR150" s="1657"/>
      <c r="QXS150" s="1657"/>
      <c r="QXT150" s="1657"/>
      <c r="QXU150" s="1658"/>
      <c r="QXW150" s="1647"/>
      <c r="QXX150" s="10" t="s">
        <v>462</v>
      </c>
      <c r="QXY150" s="1656" t="s">
        <v>338</v>
      </c>
      <c r="QXZ150" s="1657"/>
      <c r="QYA150" s="1657"/>
      <c r="QYB150" s="1657"/>
      <c r="QYC150" s="1658"/>
      <c r="QYE150" s="1647"/>
      <c r="QYF150" s="10" t="s">
        <v>462</v>
      </c>
      <c r="QYG150" s="1656" t="s">
        <v>338</v>
      </c>
      <c r="QYH150" s="1657"/>
      <c r="QYI150" s="1657"/>
      <c r="QYJ150" s="1657"/>
      <c r="QYK150" s="1658"/>
      <c r="QYM150" s="1647"/>
      <c r="QYN150" s="10" t="s">
        <v>462</v>
      </c>
      <c r="QYO150" s="1656" t="s">
        <v>338</v>
      </c>
      <c r="QYP150" s="1657"/>
      <c r="QYQ150" s="1657"/>
      <c r="QYR150" s="1657"/>
      <c r="QYS150" s="1658"/>
      <c r="QYU150" s="1647"/>
      <c r="QYV150" s="10" t="s">
        <v>462</v>
      </c>
      <c r="QYW150" s="1656" t="s">
        <v>338</v>
      </c>
      <c r="QYX150" s="1657"/>
      <c r="QYY150" s="1657"/>
      <c r="QYZ150" s="1657"/>
      <c r="QZA150" s="1658"/>
      <c r="QZC150" s="1647"/>
      <c r="QZD150" s="10" t="s">
        <v>462</v>
      </c>
      <c r="QZE150" s="1656" t="s">
        <v>338</v>
      </c>
      <c r="QZF150" s="1657"/>
      <c r="QZG150" s="1657"/>
      <c r="QZH150" s="1657"/>
      <c r="QZI150" s="1658"/>
      <c r="QZK150" s="1647"/>
      <c r="QZL150" s="10" t="s">
        <v>462</v>
      </c>
      <c r="QZM150" s="1656" t="s">
        <v>338</v>
      </c>
      <c r="QZN150" s="1657"/>
      <c r="QZO150" s="1657"/>
      <c r="QZP150" s="1657"/>
      <c r="QZQ150" s="1658"/>
      <c r="QZS150" s="1647"/>
      <c r="QZT150" s="10" t="s">
        <v>462</v>
      </c>
      <c r="QZU150" s="1656" t="s">
        <v>338</v>
      </c>
      <c r="QZV150" s="1657"/>
      <c r="QZW150" s="1657"/>
      <c r="QZX150" s="1657"/>
      <c r="QZY150" s="1658"/>
      <c r="RAA150" s="1647"/>
      <c r="RAB150" s="10" t="s">
        <v>462</v>
      </c>
      <c r="RAC150" s="1656" t="s">
        <v>338</v>
      </c>
      <c r="RAD150" s="1657"/>
      <c r="RAE150" s="1657"/>
      <c r="RAF150" s="1657"/>
      <c r="RAG150" s="1658"/>
      <c r="RAI150" s="1647"/>
      <c r="RAJ150" s="10" t="s">
        <v>462</v>
      </c>
      <c r="RAK150" s="1656" t="s">
        <v>338</v>
      </c>
      <c r="RAL150" s="1657"/>
      <c r="RAM150" s="1657"/>
      <c r="RAN150" s="1657"/>
      <c r="RAO150" s="1658"/>
      <c r="RAQ150" s="1647"/>
      <c r="RAR150" s="10" t="s">
        <v>462</v>
      </c>
      <c r="RAS150" s="1656" t="s">
        <v>338</v>
      </c>
      <c r="RAT150" s="1657"/>
      <c r="RAU150" s="1657"/>
      <c r="RAV150" s="1657"/>
      <c r="RAW150" s="1658"/>
      <c r="RAY150" s="1647"/>
      <c r="RAZ150" s="10" t="s">
        <v>462</v>
      </c>
      <c r="RBA150" s="1656" t="s">
        <v>338</v>
      </c>
      <c r="RBB150" s="1657"/>
      <c r="RBC150" s="1657"/>
      <c r="RBD150" s="1657"/>
      <c r="RBE150" s="1658"/>
      <c r="RBG150" s="1647"/>
      <c r="RBH150" s="10" t="s">
        <v>462</v>
      </c>
      <c r="RBI150" s="1656" t="s">
        <v>338</v>
      </c>
      <c r="RBJ150" s="1657"/>
      <c r="RBK150" s="1657"/>
      <c r="RBL150" s="1657"/>
      <c r="RBM150" s="1658"/>
      <c r="RBO150" s="1647"/>
      <c r="RBP150" s="10" t="s">
        <v>462</v>
      </c>
      <c r="RBQ150" s="1656" t="s">
        <v>338</v>
      </c>
      <c r="RBR150" s="1657"/>
      <c r="RBS150" s="1657"/>
      <c r="RBT150" s="1657"/>
      <c r="RBU150" s="1658"/>
      <c r="RBW150" s="1647"/>
      <c r="RBX150" s="10" t="s">
        <v>462</v>
      </c>
      <c r="RBY150" s="1656" t="s">
        <v>338</v>
      </c>
      <c r="RBZ150" s="1657"/>
      <c r="RCA150" s="1657"/>
      <c r="RCB150" s="1657"/>
      <c r="RCC150" s="1658"/>
      <c r="RCE150" s="1647"/>
      <c r="RCF150" s="10" t="s">
        <v>462</v>
      </c>
      <c r="RCG150" s="1656" t="s">
        <v>338</v>
      </c>
      <c r="RCH150" s="1657"/>
      <c r="RCI150" s="1657"/>
      <c r="RCJ150" s="1657"/>
      <c r="RCK150" s="1658"/>
      <c r="RCM150" s="1647"/>
      <c r="RCN150" s="10" t="s">
        <v>462</v>
      </c>
      <c r="RCO150" s="1656" t="s">
        <v>338</v>
      </c>
      <c r="RCP150" s="1657"/>
      <c r="RCQ150" s="1657"/>
      <c r="RCR150" s="1657"/>
      <c r="RCS150" s="1658"/>
      <c r="RCU150" s="1647"/>
      <c r="RCV150" s="10" t="s">
        <v>462</v>
      </c>
      <c r="RCW150" s="1656" t="s">
        <v>338</v>
      </c>
      <c r="RCX150" s="1657"/>
      <c r="RCY150" s="1657"/>
      <c r="RCZ150" s="1657"/>
      <c r="RDA150" s="1658"/>
      <c r="RDC150" s="1647"/>
      <c r="RDD150" s="10" t="s">
        <v>462</v>
      </c>
      <c r="RDE150" s="1656" t="s">
        <v>338</v>
      </c>
      <c r="RDF150" s="1657"/>
      <c r="RDG150" s="1657"/>
      <c r="RDH150" s="1657"/>
      <c r="RDI150" s="1658"/>
      <c r="RDK150" s="1647"/>
      <c r="RDL150" s="10" t="s">
        <v>462</v>
      </c>
      <c r="RDM150" s="1656" t="s">
        <v>338</v>
      </c>
      <c r="RDN150" s="1657"/>
      <c r="RDO150" s="1657"/>
      <c r="RDP150" s="1657"/>
      <c r="RDQ150" s="1658"/>
      <c r="RDS150" s="1647"/>
      <c r="RDT150" s="10" t="s">
        <v>462</v>
      </c>
      <c r="RDU150" s="1656" t="s">
        <v>338</v>
      </c>
      <c r="RDV150" s="1657"/>
      <c r="RDW150" s="1657"/>
      <c r="RDX150" s="1657"/>
      <c r="RDY150" s="1658"/>
      <c r="REA150" s="1647"/>
      <c r="REB150" s="10" t="s">
        <v>462</v>
      </c>
      <c r="REC150" s="1656" t="s">
        <v>338</v>
      </c>
      <c r="RED150" s="1657"/>
      <c r="REE150" s="1657"/>
      <c r="REF150" s="1657"/>
      <c r="REG150" s="1658"/>
      <c r="REI150" s="1647"/>
      <c r="REJ150" s="10" t="s">
        <v>462</v>
      </c>
      <c r="REK150" s="1656" t="s">
        <v>338</v>
      </c>
      <c r="REL150" s="1657"/>
      <c r="REM150" s="1657"/>
      <c r="REN150" s="1657"/>
      <c r="REO150" s="1658"/>
      <c r="REQ150" s="1647"/>
      <c r="RER150" s="10" t="s">
        <v>462</v>
      </c>
      <c r="RES150" s="1656" t="s">
        <v>338</v>
      </c>
      <c r="RET150" s="1657"/>
      <c r="REU150" s="1657"/>
      <c r="REV150" s="1657"/>
      <c r="REW150" s="1658"/>
      <c r="REY150" s="1647"/>
      <c r="REZ150" s="10" t="s">
        <v>462</v>
      </c>
      <c r="RFA150" s="1656" t="s">
        <v>338</v>
      </c>
      <c r="RFB150" s="1657"/>
      <c r="RFC150" s="1657"/>
      <c r="RFD150" s="1657"/>
      <c r="RFE150" s="1658"/>
      <c r="RFG150" s="1647"/>
      <c r="RFH150" s="10" t="s">
        <v>462</v>
      </c>
      <c r="RFI150" s="1656" t="s">
        <v>338</v>
      </c>
      <c r="RFJ150" s="1657"/>
      <c r="RFK150" s="1657"/>
      <c r="RFL150" s="1657"/>
      <c r="RFM150" s="1658"/>
      <c r="RFO150" s="1647"/>
      <c r="RFP150" s="10" t="s">
        <v>462</v>
      </c>
      <c r="RFQ150" s="1656" t="s">
        <v>338</v>
      </c>
      <c r="RFR150" s="1657"/>
      <c r="RFS150" s="1657"/>
      <c r="RFT150" s="1657"/>
      <c r="RFU150" s="1658"/>
      <c r="RFW150" s="1647"/>
      <c r="RFX150" s="10" t="s">
        <v>462</v>
      </c>
      <c r="RFY150" s="1656" t="s">
        <v>338</v>
      </c>
      <c r="RFZ150" s="1657"/>
      <c r="RGA150" s="1657"/>
      <c r="RGB150" s="1657"/>
      <c r="RGC150" s="1658"/>
      <c r="RGE150" s="1647"/>
      <c r="RGF150" s="10" t="s">
        <v>462</v>
      </c>
      <c r="RGG150" s="1656" t="s">
        <v>338</v>
      </c>
      <c r="RGH150" s="1657"/>
      <c r="RGI150" s="1657"/>
      <c r="RGJ150" s="1657"/>
      <c r="RGK150" s="1658"/>
      <c r="RGM150" s="1647"/>
      <c r="RGN150" s="10" t="s">
        <v>462</v>
      </c>
      <c r="RGO150" s="1656" t="s">
        <v>338</v>
      </c>
      <c r="RGP150" s="1657"/>
      <c r="RGQ150" s="1657"/>
      <c r="RGR150" s="1657"/>
      <c r="RGS150" s="1658"/>
      <c r="RGU150" s="1647"/>
      <c r="RGV150" s="10" t="s">
        <v>462</v>
      </c>
      <c r="RGW150" s="1656" t="s">
        <v>338</v>
      </c>
      <c r="RGX150" s="1657"/>
      <c r="RGY150" s="1657"/>
      <c r="RGZ150" s="1657"/>
      <c r="RHA150" s="1658"/>
      <c r="RHC150" s="1647"/>
      <c r="RHD150" s="10" t="s">
        <v>462</v>
      </c>
      <c r="RHE150" s="1656" t="s">
        <v>338</v>
      </c>
      <c r="RHF150" s="1657"/>
      <c r="RHG150" s="1657"/>
      <c r="RHH150" s="1657"/>
      <c r="RHI150" s="1658"/>
      <c r="RHK150" s="1647"/>
      <c r="RHL150" s="10" t="s">
        <v>462</v>
      </c>
      <c r="RHM150" s="1656" t="s">
        <v>338</v>
      </c>
      <c r="RHN150" s="1657"/>
      <c r="RHO150" s="1657"/>
      <c r="RHP150" s="1657"/>
      <c r="RHQ150" s="1658"/>
      <c r="RHS150" s="1647"/>
      <c r="RHT150" s="10" t="s">
        <v>462</v>
      </c>
      <c r="RHU150" s="1656" t="s">
        <v>338</v>
      </c>
      <c r="RHV150" s="1657"/>
      <c r="RHW150" s="1657"/>
      <c r="RHX150" s="1657"/>
      <c r="RHY150" s="1658"/>
      <c r="RIA150" s="1647"/>
      <c r="RIB150" s="10" t="s">
        <v>462</v>
      </c>
      <c r="RIC150" s="1656" t="s">
        <v>338</v>
      </c>
      <c r="RID150" s="1657"/>
      <c r="RIE150" s="1657"/>
      <c r="RIF150" s="1657"/>
      <c r="RIG150" s="1658"/>
      <c r="RII150" s="1647"/>
      <c r="RIJ150" s="10" t="s">
        <v>462</v>
      </c>
      <c r="RIK150" s="1656" t="s">
        <v>338</v>
      </c>
      <c r="RIL150" s="1657"/>
      <c r="RIM150" s="1657"/>
      <c r="RIN150" s="1657"/>
      <c r="RIO150" s="1658"/>
      <c r="RIQ150" s="1647"/>
      <c r="RIR150" s="10" t="s">
        <v>462</v>
      </c>
      <c r="RIS150" s="1656" t="s">
        <v>338</v>
      </c>
      <c r="RIT150" s="1657"/>
      <c r="RIU150" s="1657"/>
      <c r="RIV150" s="1657"/>
      <c r="RIW150" s="1658"/>
      <c r="RIY150" s="1647"/>
      <c r="RIZ150" s="10" t="s">
        <v>462</v>
      </c>
      <c r="RJA150" s="1656" t="s">
        <v>338</v>
      </c>
      <c r="RJB150" s="1657"/>
      <c r="RJC150" s="1657"/>
      <c r="RJD150" s="1657"/>
      <c r="RJE150" s="1658"/>
      <c r="RJG150" s="1647"/>
      <c r="RJH150" s="10" t="s">
        <v>462</v>
      </c>
      <c r="RJI150" s="1656" t="s">
        <v>338</v>
      </c>
      <c r="RJJ150" s="1657"/>
      <c r="RJK150" s="1657"/>
      <c r="RJL150" s="1657"/>
      <c r="RJM150" s="1658"/>
      <c r="RJO150" s="1647"/>
      <c r="RJP150" s="10" t="s">
        <v>462</v>
      </c>
      <c r="RJQ150" s="1656" t="s">
        <v>338</v>
      </c>
      <c r="RJR150" s="1657"/>
      <c r="RJS150" s="1657"/>
      <c r="RJT150" s="1657"/>
      <c r="RJU150" s="1658"/>
      <c r="RJW150" s="1647"/>
      <c r="RJX150" s="10" t="s">
        <v>462</v>
      </c>
      <c r="RJY150" s="1656" t="s">
        <v>338</v>
      </c>
      <c r="RJZ150" s="1657"/>
      <c r="RKA150" s="1657"/>
      <c r="RKB150" s="1657"/>
      <c r="RKC150" s="1658"/>
      <c r="RKE150" s="1647"/>
      <c r="RKF150" s="10" t="s">
        <v>462</v>
      </c>
      <c r="RKG150" s="1656" t="s">
        <v>338</v>
      </c>
      <c r="RKH150" s="1657"/>
      <c r="RKI150" s="1657"/>
      <c r="RKJ150" s="1657"/>
      <c r="RKK150" s="1658"/>
      <c r="RKM150" s="1647"/>
      <c r="RKN150" s="10" t="s">
        <v>462</v>
      </c>
      <c r="RKO150" s="1656" t="s">
        <v>338</v>
      </c>
      <c r="RKP150" s="1657"/>
      <c r="RKQ150" s="1657"/>
      <c r="RKR150" s="1657"/>
      <c r="RKS150" s="1658"/>
      <c r="RKU150" s="1647"/>
      <c r="RKV150" s="10" t="s">
        <v>462</v>
      </c>
      <c r="RKW150" s="1656" t="s">
        <v>338</v>
      </c>
      <c r="RKX150" s="1657"/>
      <c r="RKY150" s="1657"/>
      <c r="RKZ150" s="1657"/>
      <c r="RLA150" s="1658"/>
      <c r="RLC150" s="1647"/>
      <c r="RLD150" s="10" t="s">
        <v>462</v>
      </c>
      <c r="RLE150" s="1656" t="s">
        <v>338</v>
      </c>
      <c r="RLF150" s="1657"/>
      <c r="RLG150" s="1657"/>
      <c r="RLH150" s="1657"/>
      <c r="RLI150" s="1658"/>
      <c r="RLK150" s="1647"/>
      <c r="RLL150" s="10" t="s">
        <v>462</v>
      </c>
      <c r="RLM150" s="1656" t="s">
        <v>338</v>
      </c>
      <c r="RLN150" s="1657"/>
      <c r="RLO150" s="1657"/>
      <c r="RLP150" s="1657"/>
      <c r="RLQ150" s="1658"/>
      <c r="RLS150" s="1647"/>
      <c r="RLT150" s="10" t="s">
        <v>462</v>
      </c>
      <c r="RLU150" s="1656" t="s">
        <v>338</v>
      </c>
      <c r="RLV150" s="1657"/>
      <c r="RLW150" s="1657"/>
      <c r="RLX150" s="1657"/>
      <c r="RLY150" s="1658"/>
      <c r="RMA150" s="1647"/>
      <c r="RMB150" s="10" t="s">
        <v>462</v>
      </c>
      <c r="RMC150" s="1656" t="s">
        <v>338</v>
      </c>
      <c r="RMD150" s="1657"/>
      <c r="RME150" s="1657"/>
      <c r="RMF150" s="1657"/>
      <c r="RMG150" s="1658"/>
      <c r="RMI150" s="1647"/>
      <c r="RMJ150" s="10" t="s">
        <v>462</v>
      </c>
      <c r="RMK150" s="1656" t="s">
        <v>338</v>
      </c>
      <c r="RML150" s="1657"/>
      <c r="RMM150" s="1657"/>
      <c r="RMN150" s="1657"/>
      <c r="RMO150" s="1658"/>
      <c r="RMQ150" s="1647"/>
      <c r="RMR150" s="10" t="s">
        <v>462</v>
      </c>
      <c r="RMS150" s="1656" t="s">
        <v>338</v>
      </c>
      <c r="RMT150" s="1657"/>
      <c r="RMU150" s="1657"/>
      <c r="RMV150" s="1657"/>
      <c r="RMW150" s="1658"/>
      <c r="RMY150" s="1647"/>
      <c r="RMZ150" s="10" t="s">
        <v>462</v>
      </c>
      <c r="RNA150" s="1656" t="s">
        <v>338</v>
      </c>
      <c r="RNB150" s="1657"/>
      <c r="RNC150" s="1657"/>
      <c r="RND150" s="1657"/>
      <c r="RNE150" s="1658"/>
      <c r="RNG150" s="1647"/>
      <c r="RNH150" s="10" t="s">
        <v>462</v>
      </c>
      <c r="RNI150" s="1656" t="s">
        <v>338</v>
      </c>
      <c r="RNJ150" s="1657"/>
      <c r="RNK150" s="1657"/>
      <c r="RNL150" s="1657"/>
      <c r="RNM150" s="1658"/>
      <c r="RNO150" s="1647"/>
      <c r="RNP150" s="10" t="s">
        <v>462</v>
      </c>
      <c r="RNQ150" s="1656" t="s">
        <v>338</v>
      </c>
      <c r="RNR150" s="1657"/>
      <c r="RNS150" s="1657"/>
      <c r="RNT150" s="1657"/>
      <c r="RNU150" s="1658"/>
      <c r="RNW150" s="1647"/>
      <c r="RNX150" s="10" t="s">
        <v>462</v>
      </c>
      <c r="RNY150" s="1656" t="s">
        <v>338</v>
      </c>
      <c r="RNZ150" s="1657"/>
      <c r="ROA150" s="1657"/>
      <c r="ROB150" s="1657"/>
      <c r="ROC150" s="1658"/>
      <c r="ROE150" s="1647"/>
      <c r="ROF150" s="10" t="s">
        <v>462</v>
      </c>
      <c r="ROG150" s="1656" t="s">
        <v>338</v>
      </c>
      <c r="ROH150" s="1657"/>
      <c r="ROI150" s="1657"/>
      <c r="ROJ150" s="1657"/>
      <c r="ROK150" s="1658"/>
      <c r="ROM150" s="1647"/>
      <c r="RON150" s="10" t="s">
        <v>462</v>
      </c>
      <c r="ROO150" s="1656" t="s">
        <v>338</v>
      </c>
      <c r="ROP150" s="1657"/>
      <c r="ROQ150" s="1657"/>
      <c r="ROR150" s="1657"/>
      <c r="ROS150" s="1658"/>
      <c r="ROU150" s="1647"/>
      <c r="ROV150" s="10" t="s">
        <v>462</v>
      </c>
      <c r="ROW150" s="1656" t="s">
        <v>338</v>
      </c>
      <c r="ROX150" s="1657"/>
      <c r="ROY150" s="1657"/>
      <c r="ROZ150" s="1657"/>
      <c r="RPA150" s="1658"/>
      <c r="RPC150" s="1647"/>
      <c r="RPD150" s="10" t="s">
        <v>462</v>
      </c>
      <c r="RPE150" s="1656" t="s">
        <v>338</v>
      </c>
      <c r="RPF150" s="1657"/>
      <c r="RPG150" s="1657"/>
      <c r="RPH150" s="1657"/>
      <c r="RPI150" s="1658"/>
      <c r="RPK150" s="1647"/>
      <c r="RPL150" s="10" t="s">
        <v>462</v>
      </c>
      <c r="RPM150" s="1656" t="s">
        <v>338</v>
      </c>
      <c r="RPN150" s="1657"/>
      <c r="RPO150" s="1657"/>
      <c r="RPP150" s="1657"/>
      <c r="RPQ150" s="1658"/>
      <c r="RPS150" s="1647"/>
      <c r="RPT150" s="10" t="s">
        <v>462</v>
      </c>
      <c r="RPU150" s="1656" t="s">
        <v>338</v>
      </c>
      <c r="RPV150" s="1657"/>
      <c r="RPW150" s="1657"/>
      <c r="RPX150" s="1657"/>
      <c r="RPY150" s="1658"/>
      <c r="RQA150" s="1647"/>
      <c r="RQB150" s="10" t="s">
        <v>462</v>
      </c>
      <c r="RQC150" s="1656" t="s">
        <v>338</v>
      </c>
      <c r="RQD150" s="1657"/>
      <c r="RQE150" s="1657"/>
      <c r="RQF150" s="1657"/>
      <c r="RQG150" s="1658"/>
      <c r="RQI150" s="1647"/>
      <c r="RQJ150" s="10" t="s">
        <v>462</v>
      </c>
      <c r="RQK150" s="1656" t="s">
        <v>338</v>
      </c>
      <c r="RQL150" s="1657"/>
      <c r="RQM150" s="1657"/>
      <c r="RQN150" s="1657"/>
      <c r="RQO150" s="1658"/>
      <c r="RQQ150" s="1647"/>
      <c r="RQR150" s="10" t="s">
        <v>462</v>
      </c>
      <c r="RQS150" s="1656" t="s">
        <v>338</v>
      </c>
      <c r="RQT150" s="1657"/>
      <c r="RQU150" s="1657"/>
      <c r="RQV150" s="1657"/>
      <c r="RQW150" s="1658"/>
      <c r="RQY150" s="1647"/>
      <c r="RQZ150" s="10" t="s">
        <v>462</v>
      </c>
      <c r="RRA150" s="1656" t="s">
        <v>338</v>
      </c>
      <c r="RRB150" s="1657"/>
      <c r="RRC150" s="1657"/>
      <c r="RRD150" s="1657"/>
      <c r="RRE150" s="1658"/>
      <c r="RRG150" s="1647"/>
      <c r="RRH150" s="10" t="s">
        <v>462</v>
      </c>
      <c r="RRI150" s="1656" t="s">
        <v>338</v>
      </c>
      <c r="RRJ150" s="1657"/>
      <c r="RRK150" s="1657"/>
      <c r="RRL150" s="1657"/>
      <c r="RRM150" s="1658"/>
      <c r="RRO150" s="1647"/>
      <c r="RRP150" s="10" t="s">
        <v>462</v>
      </c>
      <c r="RRQ150" s="1656" t="s">
        <v>338</v>
      </c>
      <c r="RRR150" s="1657"/>
      <c r="RRS150" s="1657"/>
      <c r="RRT150" s="1657"/>
      <c r="RRU150" s="1658"/>
      <c r="RRW150" s="1647"/>
      <c r="RRX150" s="10" t="s">
        <v>462</v>
      </c>
      <c r="RRY150" s="1656" t="s">
        <v>338</v>
      </c>
      <c r="RRZ150" s="1657"/>
      <c r="RSA150" s="1657"/>
      <c r="RSB150" s="1657"/>
      <c r="RSC150" s="1658"/>
      <c r="RSE150" s="1647"/>
      <c r="RSF150" s="10" t="s">
        <v>462</v>
      </c>
      <c r="RSG150" s="1656" t="s">
        <v>338</v>
      </c>
      <c r="RSH150" s="1657"/>
      <c r="RSI150" s="1657"/>
      <c r="RSJ150" s="1657"/>
      <c r="RSK150" s="1658"/>
      <c r="RSM150" s="1647"/>
      <c r="RSN150" s="10" t="s">
        <v>462</v>
      </c>
      <c r="RSO150" s="1656" t="s">
        <v>338</v>
      </c>
      <c r="RSP150" s="1657"/>
      <c r="RSQ150" s="1657"/>
      <c r="RSR150" s="1657"/>
      <c r="RSS150" s="1658"/>
      <c r="RSU150" s="1647"/>
      <c r="RSV150" s="10" t="s">
        <v>462</v>
      </c>
      <c r="RSW150" s="1656" t="s">
        <v>338</v>
      </c>
      <c r="RSX150" s="1657"/>
      <c r="RSY150" s="1657"/>
      <c r="RSZ150" s="1657"/>
      <c r="RTA150" s="1658"/>
      <c r="RTC150" s="1647"/>
      <c r="RTD150" s="10" t="s">
        <v>462</v>
      </c>
      <c r="RTE150" s="1656" t="s">
        <v>338</v>
      </c>
      <c r="RTF150" s="1657"/>
      <c r="RTG150" s="1657"/>
      <c r="RTH150" s="1657"/>
      <c r="RTI150" s="1658"/>
      <c r="RTK150" s="1647"/>
      <c r="RTL150" s="10" t="s">
        <v>462</v>
      </c>
      <c r="RTM150" s="1656" t="s">
        <v>338</v>
      </c>
      <c r="RTN150" s="1657"/>
      <c r="RTO150" s="1657"/>
      <c r="RTP150" s="1657"/>
      <c r="RTQ150" s="1658"/>
      <c r="RTS150" s="1647"/>
      <c r="RTT150" s="10" t="s">
        <v>462</v>
      </c>
      <c r="RTU150" s="1656" t="s">
        <v>338</v>
      </c>
      <c r="RTV150" s="1657"/>
      <c r="RTW150" s="1657"/>
      <c r="RTX150" s="1657"/>
      <c r="RTY150" s="1658"/>
      <c r="RUA150" s="1647"/>
      <c r="RUB150" s="10" t="s">
        <v>462</v>
      </c>
      <c r="RUC150" s="1656" t="s">
        <v>338</v>
      </c>
      <c r="RUD150" s="1657"/>
      <c r="RUE150" s="1657"/>
      <c r="RUF150" s="1657"/>
      <c r="RUG150" s="1658"/>
      <c r="RUI150" s="1647"/>
      <c r="RUJ150" s="10" t="s">
        <v>462</v>
      </c>
      <c r="RUK150" s="1656" t="s">
        <v>338</v>
      </c>
      <c r="RUL150" s="1657"/>
      <c r="RUM150" s="1657"/>
      <c r="RUN150" s="1657"/>
      <c r="RUO150" s="1658"/>
      <c r="RUQ150" s="1647"/>
      <c r="RUR150" s="10" t="s">
        <v>462</v>
      </c>
      <c r="RUS150" s="1656" t="s">
        <v>338</v>
      </c>
      <c r="RUT150" s="1657"/>
      <c r="RUU150" s="1657"/>
      <c r="RUV150" s="1657"/>
      <c r="RUW150" s="1658"/>
      <c r="RUY150" s="1647"/>
      <c r="RUZ150" s="10" t="s">
        <v>462</v>
      </c>
      <c r="RVA150" s="1656" t="s">
        <v>338</v>
      </c>
      <c r="RVB150" s="1657"/>
      <c r="RVC150" s="1657"/>
      <c r="RVD150" s="1657"/>
      <c r="RVE150" s="1658"/>
      <c r="RVG150" s="1647"/>
      <c r="RVH150" s="10" t="s">
        <v>462</v>
      </c>
      <c r="RVI150" s="1656" t="s">
        <v>338</v>
      </c>
      <c r="RVJ150" s="1657"/>
      <c r="RVK150" s="1657"/>
      <c r="RVL150" s="1657"/>
      <c r="RVM150" s="1658"/>
      <c r="RVO150" s="1647"/>
      <c r="RVP150" s="10" t="s">
        <v>462</v>
      </c>
      <c r="RVQ150" s="1656" t="s">
        <v>338</v>
      </c>
      <c r="RVR150" s="1657"/>
      <c r="RVS150" s="1657"/>
      <c r="RVT150" s="1657"/>
      <c r="RVU150" s="1658"/>
      <c r="RVW150" s="1647"/>
      <c r="RVX150" s="10" t="s">
        <v>462</v>
      </c>
      <c r="RVY150" s="1656" t="s">
        <v>338</v>
      </c>
      <c r="RVZ150" s="1657"/>
      <c r="RWA150" s="1657"/>
      <c r="RWB150" s="1657"/>
      <c r="RWC150" s="1658"/>
      <c r="RWE150" s="1647"/>
      <c r="RWF150" s="10" t="s">
        <v>462</v>
      </c>
      <c r="RWG150" s="1656" t="s">
        <v>338</v>
      </c>
      <c r="RWH150" s="1657"/>
      <c r="RWI150" s="1657"/>
      <c r="RWJ150" s="1657"/>
      <c r="RWK150" s="1658"/>
      <c r="RWM150" s="1647"/>
      <c r="RWN150" s="10" t="s">
        <v>462</v>
      </c>
      <c r="RWO150" s="1656" t="s">
        <v>338</v>
      </c>
      <c r="RWP150" s="1657"/>
      <c r="RWQ150" s="1657"/>
      <c r="RWR150" s="1657"/>
      <c r="RWS150" s="1658"/>
      <c r="RWU150" s="1647"/>
      <c r="RWV150" s="10" t="s">
        <v>462</v>
      </c>
      <c r="RWW150" s="1656" t="s">
        <v>338</v>
      </c>
      <c r="RWX150" s="1657"/>
      <c r="RWY150" s="1657"/>
      <c r="RWZ150" s="1657"/>
      <c r="RXA150" s="1658"/>
      <c r="RXC150" s="1647"/>
      <c r="RXD150" s="10" t="s">
        <v>462</v>
      </c>
      <c r="RXE150" s="1656" t="s">
        <v>338</v>
      </c>
      <c r="RXF150" s="1657"/>
      <c r="RXG150" s="1657"/>
      <c r="RXH150" s="1657"/>
      <c r="RXI150" s="1658"/>
      <c r="RXK150" s="1647"/>
      <c r="RXL150" s="10" t="s">
        <v>462</v>
      </c>
      <c r="RXM150" s="1656" t="s">
        <v>338</v>
      </c>
      <c r="RXN150" s="1657"/>
      <c r="RXO150" s="1657"/>
      <c r="RXP150" s="1657"/>
      <c r="RXQ150" s="1658"/>
      <c r="RXS150" s="1647"/>
      <c r="RXT150" s="10" t="s">
        <v>462</v>
      </c>
      <c r="RXU150" s="1656" t="s">
        <v>338</v>
      </c>
      <c r="RXV150" s="1657"/>
      <c r="RXW150" s="1657"/>
      <c r="RXX150" s="1657"/>
      <c r="RXY150" s="1658"/>
      <c r="RYA150" s="1647"/>
      <c r="RYB150" s="10" t="s">
        <v>462</v>
      </c>
      <c r="RYC150" s="1656" t="s">
        <v>338</v>
      </c>
      <c r="RYD150" s="1657"/>
      <c r="RYE150" s="1657"/>
      <c r="RYF150" s="1657"/>
      <c r="RYG150" s="1658"/>
      <c r="RYI150" s="1647"/>
      <c r="RYJ150" s="10" t="s">
        <v>462</v>
      </c>
      <c r="RYK150" s="1656" t="s">
        <v>338</v>
      </c>
      <c r="RYL150" s="1657"/>
      <c r="RYM150" s="1657"/>
      <c r="RYN150" s="1657"/>
      <c r="RYO150" s="1658"/>
      <c r="RYQ150" s="1647"/>
      <c r="RYR150" s="10" t="s">
        <v>462</v>
      </c>
      <c r="RYS150" s="1656" t="s">
        <v>338</v>
      </c>
      <c r="RYT150" s="1657"/>
      <c r="RYU150" s="1657"/>
      <c r="RYV150" s="1657"/>
      <c r="RYW150" s="1658"/>
      <c r="RYY150" s="1647"/>
      <c r="RYZ150" s="10" t="s">
        <v>462</v>
      </c>
      <c r="RZA150" s="1656" t="s">
        <v>338</v>
      </c>
      <c r="RZB150" s="1657"/>
      <c r="RZC150" s="1657"/>
      <c r="RZD150" s="1657"/>
      <c r="RZE150" s="1658"/>
      <c r="RZG150" s="1647"/>
      <c r="RZH150" s="10" t="s">
        <v>462</v>
      </c>
      <c r="RZI150" s="1656" t="s">
        <v>338</v>
      </c>
      <c r="RZJ150" s="1657"/>
      <c r="RZK150" s="1657"/>
      <c r="RZL150" s="1657"/>
      <c r="RZM150" s="1658"/>
      <c r="RZO150" s="1647"/>
      <c r="RZP150" s="10" t="s">
        <v>462</v>
      </c>
      <c r="RZQ150" s="1656" t="s">
        <v>338</v>
      </c>
      <c r="RZR150" s="1657"/>
      <c r="RZS150" s="1657"/>
      <c r="RZT150" s="1657"/>
      <c r="RZU150" s="1658"/>
      <c r="RZW150" s="1647"/>
      <c r="RZX150" s="10" t="s">
        <v>462</v>
      </c>
      <c r="RZY150" s="1656" t="s">
        <v>338</v>
      </c>
      <c r="RZZ150" s="1657"/>
      <c r="SAA150" s="1657"/>
      <c r="SAB150" s="1657"/>
      <c r="SAC150" s="1658"/>
      <c r="SAE150" s="1647"/>
      <c r="SAF150" s="10" t="s">
        <v>462</v>
      </c>
      <c r="SAG150" s="1656" t="s">
        <v>338</v>
      </c>
      <c r="SAH150" s="1657"/>
      <c r="SAI150" s="1657"/>
      <c r="SAJ150" s="1657"/>
      <c r="SAK150" s="1658"/>
      <c r="SAM150" s="1647"/>
      <c r="SAN150" s="10" t="s">
        <v>462</v>
      </c>
      <c r="SAO150" s="1656" t="s">
        <v>338</v>
      </c>
      <c r="SAP150" s="1657"/>
      <c r="SAQ150" s="1657"/>
      <c r="SAR150" s="1657"/>
      <c r="SAS150" s="1658"/>
      <c r="SAU150" s="1647"/>
      <c r="SAV150" s="10" t="s">
        <v>462</v>
      </c>
      <c r="SAW150" s="1656" t="s">
        <v>338</v>
      </c>
      <c r="SAX150" s="1657"/>
      <c r="SAY150" s="1657"/>
      <c r="SAZ150" s="1657"/>
      <c r="SBA150" s="1658"/>
      <c r="SBC150" s="1647"/>
      <c r="SBD150" s="10" t="s">
        <v>462</v>
      </c>
      <c r="SBE150" s="1656" t="s">
        <v>338</v>
      </c>
      <c r="SBF150" s="1657"/>
      <c r="SBG150" s="1657"/>
      <c r="SBH150" s="1657"/>
      <c r="SBI150" s="1658"/>
      <c r="SBK150" s="1647"/>
      <c r="SBL150" s="10" t="s">
        <v>462</v>
      </c>
      <c r="SBM150" s="1656" t="s">
        <v>338</v>
      </c>
      <c r="SBN150" s="1657"/>
      <c r="SBO150" s="1657"/>
      <c r="SBP150" s="1657"/>
      <c r="SBQ150" s="1658"/>
      <c r="SBS150" s="1647"/>
      <c r="SBT150" s="10" t="s">
        <v>462</v>
      </c>
      <c r="SBU150" s="1656" t="s">
        <v>338</v>
      </c>
      <c r="SBV150" s="1657"/>
      <c r="SBW150" s="1657"/>
      <c r="SBX150" s="1657"/>
      <c r="SBY150" s="1658"/>
      <c r="SCA150" s="1647"/>
      <c r="SCB150" s="10" t="s">
        <v>462</v>
      </c>
      <c r="SCC150" s="1656" t="s">
        <v>338</v>
      </c>
      <c r="SCD150" s="1657"/>
      <c r="SCE150" s="1657"/>
      <c r="SCF150" s="1657"/>
      <c r="SCG150" s="1658"/>
      <c r="SCI150" s="1647"/>
      <c r="SCJ150" s="10" t="s">
        <v>462</v>
      </c>
      <c r="SCK150" s="1656" t="s">
        <v>338</v>
      </c>
      <c r="SCL150" s="1657"/>
      <c r="SCM150" s="1657"/>
      <c r="SCN150" s="1657"/>
      <c r="SCO150" s="1658"/>
      <c r="SCQ150" s="1647"/>
      <c r="SCR150" s="10" t="s">
        <v>462</v>
      </c>
      <c r="SCS150" s="1656" t="s">
        <v>338</v>
      </c>
      <c r="SCT150" s="1657"/>
      <c r="SCU150" s="1657"/>
      <c r="SCV150" s="1657"/>
      <c r="SCW150" s="1658"/>
      <c r="SCY150" s="1647"/>
      <c r="SCZ150" s="10" t="s">
        <v>462</v>
      </c>
      <c r="SDA150" s="1656" t="s">
        <v>338</v>
      </c>
      <c r="SDB150" s="1657"/>
      <c r="SDC150" s="1657"/>
      <c r="SDD150" s="1657"/>
      <c r="SDE150" s="1658"/>
      <c r="SDG150" s="1647"/>
      <c r="SDH150" s="10" t="s">
        <v>462</v>
      </c>
      <c r="SDI150" s="1656" t="s">
        <v>338</v>
      </c>
      <c r="SDJ150" s="1657"/>
      <c r="SDK150" s="1657"/>
      <c r="SDL150" s="1657"/>
      <c r="SDM150" s="1658"/>
      <c r="SDO150" s="1647"/>
      <c r="SDP150" s="10" t="s">
        <v>462</v>
      </c>
      <c r="SDQ150" s="1656" t="s">
        <v>338</v>
      </c>
      <c r="SDR150" s="1657"/>
      <c r="SDS150" s="1657"/>
      <c r="SDT150" s="1657"/>
      <c r="SDU150" s="1658"/>
      <c r="SDW150" s="1647"/>
      <c r="SDX150" s="10" t="s">
        <v>462</v>
      </c>
      <c r="SDY150" s="1656" t="s">
        <v>338</v>
      </c>
      <c r="SDZ150" s="1657"/>
      <c r="SEA150" s="1657"/>
      <c r="SEB150" s="1657"/>
      <c r="SEC150" s="1658"/>
      <c r="SEE150" s="1647"/>
      <c r="SEF150" s="10" t="s">
        <v>462</v>
      </c>
      <c r="SEG150" s="1656" t="s">
        <v>338</v>
      </c>
      <c r="SEH150" s="1657"/>
      <c r="SEI150" s="1657"/>
      <c r="SEJ150" s="1657"/>
      <c r="SEK150" s="1658"/>
      <c r="SEM150" s="1647"/>
      <c r="SEN150" s="10" t="s">
        <v>462</v>
      </c>
      <c r="SEO150" s="1656" t="s">
        <v>338</v>
      </c>
      <c r="SEP150" s="1657"/>
      <c r="SEQ150" s="1657"/>
      <c r="SER150" s="1657"/>
      <c r="SES150" s="1658"/>
      <c r="SEU150" s="1647"/>
      <c r="SEV150" s="10" t="s">
        <v>462</v>
      </c>
      <c r="SEW150" s="1656" t="s">
        <v>338</v>
      </c>
      <c r="SEX150" s="1657"/>
      <c r="SEY150" s="1657"/>
      <c r="SEZ150" s="1657"/>
      <c r="SFA150" s="1658"/>
      <c r="SFC150" s="1647"/>
      <c r="SFD150" s="10" t="s">
        <v>462</v>
      </c>
      <c r="SFE150" s="1656" t="s">
        <v>338</v>
      </c>
      <c r="SFF150" s="1657"/>
      <c r="SFG150" s="1657"/>
      <c r="SFH150" s="1657"/>
      <c r="SFI150" s="1658"/>
      <c r="SFK150" s="1647"/>
      <c r="SFL150" s="10" t="s">
        <v>462</v>
      </c>
      <c r="SFM150" s="1656" t="s">
        <v>338</v>
      </c>
      <c r="SFN150" s="1657"/>
      <c r="SFO150" s="1657"/>
      <c r="SFP150" s="1657"/>
      <c r="SFQ150" s="1658"/>
      <c r="SFS150" s="1647"/>
      <c r="SFT150" s="10" t="s">
        <v>462</v>
      </c>
      <c r="SFU150" s="1656" t="s">
        <v>338</v>
      </c>
      <c r="SFV150" s="1657"/>
      <c r="SFW150" s="1657"/>
      <c r="SFX150" s="1657"/>
      <c r="SFY150" s="1658"/>
      <c r="SGA150" s="1647"/>
      <c r="SGB150" s="10" t="s">
        <v>462</v>
      </c>
      <c r="SGC150" s="1656" t="s">
        <v>338</v>
      </c>
      <c r="SGD150" s="1657"/>
      <c r="SGE150" s="1657"/>
      <c r="SGF150" s="1657"/>
      <c r="SGG150" s="1658"/>
      <c r="SGI150" s="1647"/>
      <c r="SGJ150" s="10" t="s">
        <v>462</v>
      </c>
      <c r="SGK150" s="1656" t="s">
        <v>338</v>
      </c>
      <c r="SGL150" s="1657"/>
      <c r="SGM150" s="1657"/>
      <c r="SGN150" s="1657"/>
      <c r="SGO150" s="1658"/>
      <c r="SGQ150" s="1647"/>
      <c r="SGR150" s="10" t="s">
        <v>462</v>
      </c>
      <c r="SGS150" s="1656" t="s">
        <v>338</v>
      </c>
      <c r="SGT150" s="1657"/>
      <c r="SGU150" s="1657"/>
      <c r="SGV150" s="1657"/>
      <c r="SGW150" s="1658"/>
      <c r="SGY150" s="1647"/>
      <c r="SGZ150" s="10" t="s">
        <v>462</v>
      </c>
      <c r="SHA150" s="1656" t="s">
        <v>338</v>
      </c>
      <c r="SHB150" s="1657"/>
      <c r="SHC150" s="1657"/>
      <c r="SHD150" s="1657"/>
      <c r="SHE150" s="1658"/>
      <c r="SHG150" s="1647"/>
      <c r="SHH150" s="10" t="s">
        <v>462</v>
      </c>
      <c r="SHI150" s="1656" t="s">
        <v>338</v>
      </c>
      <c r="SHJ150" s="1657"/>
      <c r="SHK150" s="1657"/>
      <c r="SHL150" s="1657"/>
      <c r="SHM150" s="1658"/>
      <c r="SHO150" s="1647"/>
      <c r="SHP150" s="10" t="s">
        <v>462</v>
      </c>
      <c r="SHQ150" s="1656" t="s">
        <v>338</v>
      </c>
      <c r="SHR150" s="1657"/>
      <c r="SHS150" s="1657"/>
      <c r="SHT150" s="1657"/>
      <c r="SHU150" s="1658"/>
      <c r="SHW150" s="1647"/>
      <c r="SHX150" s="10" t="s">
        <v>462</v>
      </c>
      <c r="SHY150" s="1656" t="s">
        <v>338</v>
      </c>
      <c r="SHZ150" s="1657"/>
      <c r="SIA150" s="1657"/>
      <c r="SIB150" s="1657"/>
      <c r="SIC150" s="1658"/>
      <c r="SIE150" s="1647"/>
      <c r="SIF150" s="10" t="s">
        <v>462</v>
      </c>
      <c r="SIG150" s="1656" t="s">
        <v>338</v>
      </c>
      <c r="SIH150" s="1657"/>
      <c r="SII150" s="1657"/>
      <c r="SIJ150" s="1657"/>
      <c r="SIK150" s="1658"/>
      <c r="SIM150" s="1647"/>
      <c r="SIN150" s="10" t="s">
        <v>462</v>
      </c>
      <c r="SIO150" s="1656" t="s">
        <v>338</v>
      </c>
      <c r="SIP150" s="1657"/>
      <c r="SIQ150" s="1657"/>
      <c r="SIR150" s="1657"/>
      <c r="SIS150" s="1658"/>
      <c r="SIU150" s="1647"/>
      <c r="SIV150" s="10" t="s">
        <v>462</v>
      </c>
      <c r="SIW150" s="1656" t="s">
        <v>338</v>
      </c>
      <c r="SIX150" s="1657"/>
      <c r="SIY150" s="1657"/>
      <c r="SIZ150" s="1657"/>
      <c r="SJA150" s="1658"/>
      <c r="SJC150" s="1647"/>
      <c r="SJD150" s="10" t="s">
        <v>462</v>
      </c>
      <c r="SJE150" s="1656" t="s">
        <v>338</v>
      </c>
      <c r="SJF150" s="1657"/>
      <c r="SJG150" s="1657"/>
      <c r="SJH150" s="1657"/>
      <c r="SJI150" s="1658"/>
      <c r="SJK150" s="1647"/>
      <c r="SJL150" s="10" t="s">
        <v>462</v>
      </c>
      <c r="SJM150" s="1656" t="s">
        <v>338</v>
      </c>
      <c r="SJN150" s="1657"/>
      <c r="SJO150" s="1657"/>
      <c r="SJP150" s="1657"/>
      <c r="SJQ150" s="1658"/>
      <c r="SJS150" s="1647"/>
      <c r="SJT150" s="10" t="s">
        <v>462</v>
      </c>
      <c r="SJU150" s="1656" t="s">
        <v>338</v>
      </c>
      <c r="SJV150" s="1657"/>
      <c r="SJW150" s="1657"/>
      <c r="SJX150" s="1657"/>
      <c r="SJY150" s="1658"/>
      <c r="SKA150" s="1647"/>
      <c r="SKB150" s="10" t="s">
        <v>462</v>
      </c>
      <c r="SKC150" s="1656" t="s">
        <v>338</v>
      </c>
      <c r="SKD150" s="1657"/>
      <c r="SKE150" s="1657"/>
      <c r="SKF150" s="1657"/>
      <c r="SKG150" s="1658"/>
      <c r="SKI150" s="1647"/>
      <c r="SKJ150" s="10" t="s">
        <v>462</v>
      </c>
      <c r="SKK150" s="1656" t="s">
        <v>338</v>
      </c>
      <c r="SKL150" s="1657"/>
      <c r="SKM150" s="1657"/>
      <c r="SKN150" s="1657"/>
      <c r="SKO150" s="1658"/>
      <c r="SKQ150" s="1647"/>
      <c r="SKR150" s="10" t="s">
        <v>462</v>
      </c>
      <c r="SKS150" s="1656" t="s">
        <v>338</v>
      </c>
      <c r="SKT150" s="1657"/>
      <c r="SKU150" s="1657"/>
      <c r="SKV150" s="1657"/>
      <c r="SKW150" s="1658"/>
      <c r="SKY150" s="1647"/>
      <c r="SKZ150" s="10" t="s">
        <v>462</v>
      </c>
      <c r="SLA150" s="1656" t="s">
        <v>338</v>
      </c>
      <c r="SLB150" s="1657"/>
      <c r="SLC150" s="1657"/>
      <c r="SLD150" s="1657"/>
      <c r="SLE150" s="1658"/>
      <c r="SLG150" s="1647"/>
      <c r="SLH150" s="10" t="s">
        <v>462</v>
      </c>
      <c r="SLI150" s="1656" t="s">
        <v>338</v>
      </c>
      <c r="SLJ150" s="1657"/>
      <c r="SLK150" s="1657"/>
      <c r="SLL150" s="1657"/>
      <c r="SLM150" s="1658"/>
      <c r="SLO150" s="1647"/>
      <c r="SLP150" s="10" t="s">
        <v>462</v>
      </c>
      <c r="SLQ150" s="1656" t="s">
        <v>338</v>
      </c>
      <c r="SLR150" s="1657"/>
      <c r="SLS150" s="1657"/>
      <c r="SLT150" s="1657"/>
      <c r="SLU150" s="1658"/>
      <c r="SLW150" s="1647"/>
      <c r="SLX150" s="10" t="s">
        <v>462</v>
      </c>
      <c r="SLY150" s="1656" t="s">
        <v>338</v>
      </c>
      <c r="SLZ150" s="1657"/>
      <c r="SMA150" s="1657"/>
      <c r="SMB150" s="1657"/>
      <c r="SMC150" s="1658"/>
      <c r="SME150" s="1647"/>
      <c r="SMF150" s="10" t="s">
        <v>462</v>
      </c>
      <c r="SMG150" s="1656" t="s">
        <v>338</v>
      </c>
      <c r="SMH150" s="1657"/>
      <c r="SMI150" s="1657"/>
      <c r="SMJ150" s="1657"/>
      <c r="SMK150" s="1658"/>
      <c r="SMM150" s="1647"/>
      <c r="SMN150" s="10" t="s">
        <v>462</v>
      </c>
      <c r="SMO150" s="1656" t="s">
        <v>338</v>
      </c>
      <c r="SMP150" s="1657"/>
      <c r="SMQ150" s="1657"/>
      <c r="SMR150" s="1657"/>
      <c r="SMS150" s="1658"/>
      <c r="SMU150" s="1647"/>
      <c r="SMV150" s="10" t="s">
        <v>462</v>
      </c>
      <c r="SMW150" s="1656" t="s">
        <v>338</v>
      </c>
      <c r="SMX150" s="1657"/>
      <c r="SMY150" s="1657"/>
      <c r="SMZ150" s="1657"/>
      <c r="SNA150" s="1658"/>
      <c r="SNC150" s="1647"/>
      <c r="SND150" s="10" t="s">
        <v>462</v>
      </c>
      <c r="SNE150" s="1656" t="s">
        <v>338</v>
      </c>
      <c r="SNF150" s="1657"/>
      <c r="SNG150" s="1657"/>
      <c r="SNH150" s="1657"/>
      <c r="SNI150" s="1658"/>
      <c r="SNK150" s="1647"/>
      <c r="SNL150" s="10" t="s">
        <v>462</v>
      </c>
      <c r="SNM150" s="1656" t="s">
        <v>338</v>
      </c>
      <c r="SNN150" s="1657"/>
      <c r="SNO150" s="1657"/>
      <c r="SNP150" s="1657"/>
      <c r="SNQ150" s="1658"/>
      <c r="SNS150" s="1647"/>
      <c r="SNT150" s="10" t="s">
        <v>462</v>
      </c>
      <c r="SNU150" s="1656" t="s">
        <v>338</v>
      </c>
      <c r="SNV150" s="1657"/>
      <c r="SNW150" s="1657"/>
      <c r="SNX150" s="1657"/>
      <c r="SNY150" s="1658"/>
      <c r="SOA150" s="1647"/>
      <c r="SOB150" s="10" t="s">
        <v>462</v>
      </c>
      <c r="SOC150" s="1656" t="s">
        <v>338</v>
      </c>
      <c r="SOD150" s="1657"/>
      <c r="SOE150" s="1657"/>
      <c r="SOF150" s="1657"/>
      <c r="SOG150" s="1658"/>
      <c r="SOI150" s="1647"/>
      <c r="SOJ150" s="10" t="s">
        <v>462</v>
      </c>
      <c r="SOK150" s="1656" t="s">
        <v>338</v>
      </c>
      <c r="SOL150" s="1657"/>
      <c r="SOM150" s="1657"/>
      <c r="SON150" s="1657"/>
      <c r="SOO150" s="1658"/>
      <c r="SOQ150" s="1647"/>
      <c r="SOR150" s="10" t="s">
        <v>462</v>
      </c>
      <c r="SOS150" s="1656" t="s">
        <v>338</v>
      </c>
      <c r="SOT150" s="1657"/>
      <c r="SOU150" s="1657"/>
      <c r="SOV150" s="1657"/>
      <c r="SOW150" s="1658"/>
      <c r="SOY150" s="1647"/>
      <c r="SOZ150" s="10" t="s">
        <v>462</v>
      </c>
      <c r="SPA150" s="1656" t="s">
        <v>338</v>
      </c>
      <c r="SPB150" s="1657"/>
      <c r="SPC150" s="1657"/>
      <c r="SPD150" s="1657"/>
      <c r="SPE150" s="1658"/>
      <c r="SPG150" s="1647"/>
      <c r="SPH150" s="10" t="s">
        <v>462</v>
      </c>
      <c r="SPI150" s="1656" t="s">
        <v>338</v>
      </c>
      <c r="SPJ150" s="1657"/>
      <c r="SPK150" s="1657"/>
      <c r="SPL150" s="1657"/>
      <c r="SPM150" s="1658"/>
      <c r="SPO150" s="1647"/>
      <c r="SPP150" s="10" t="s">
        <v>462</v>
      </c>
      <c r="SPQ150" s="1656" t="s">
        <v>338</v>
      </c>
      <c r="SPR150" s="1657"/>
      <c r="SPS150" s="1657"/>
      <c r="SPT150" s="1657"/>
      <c r="SPU150" s="1658"/>
      <c r="SPW150" s="1647"/>
      <c r="SPX150" s="10" t="s">
        <v>462</v>
      </c>
      <c r="SPY150" s="1656" t="s">
        <v>338</v>
      </c>
      <c r="SPZ150" s="1657"/>
      <c r="SQA150" s="1657"/>
      <c r="SQB150" s="1657"/>
      <c r="SQC150" s="1658"/>
      <c r="SQE150" s="1647"/>
      <c r="SQF150" s="10" t="s">
        <v>462</v>
      </c>
      <c r="SQG150" s="1656" t="s">
        <v>338</v>
      </c>
      <c r="SQH150" s="1657"/>
      <c r="SQI150" s="1657"/>
      <c r="SQJ150" s="1657"/>
      <c r="SQK150" s="1658"/>
      <c r="SQM150" s="1647"/>
      <c r="SQN150" s="10" t="s">
        <v>462</v>
      </c>
      <c r="SQO150" s="1656" t="s">
        <v>338</v>
      </c>
      <c r="SQP150" s="1657"/>
      <c r="SQQ150" s="1657"/>
      <c r="SQR150" s="1657"/>
      <c r="SQS150" s="1658"/>
      <c r="SQU150" s="1647"/>
      <c r="SQV150" s="10" t="s">
        <v>462</v>
      </c>
      <c r="SQW150" s="1656" t="s">
        <v>338</v>
      </c>
      <c r="SQX150" s="1657"/>
      <c r="SQY150" s="1657"/>
      <c r="SQZ150" s="1657"/>
      <c r="SRA150" s="1658"/>
      <c r="SRC150" s="1647"/>
      <c r="SRD150" s="10" t="s">
        <v>462</v>
      </c>
      <c r="SRE150" s="1656" t="s">
        <v>338</v>
      </c>
      <c r="SRF150" s="1657"/>
      <c r="SRG150" s="1657"/>
      <c r="SRH150" s="1657"/>
      <c r="SRI150" s="1658"/>
      <c r="SRK150" s="1647"/>
      <c r="SRL150" s="10" t="s">
        <v>462</v>
      </c>
      <c r="SRM150" s="1656" t="s">
        <v>338</v>
      </c>
      <c r="SRN150" s="1657"/>
      <c r="SRO150" s="1657"/>
      <c r="SRP150" s="1657"/>
      <c r="SRQ150" s="1658"/>
      <c r="SRS150" s="1647"/>
      <c r="SRT150" s="10" t="s">
        <v>462</v>
      </c>
      <c r="SRU150" s="1656" t="s">
        <v>338</v>
      </c>
      <c r="SRV150" s="1657"/>
      <c r="SRW150" s="1657"/>
      <c r="SRX150" s="1657"/>
      <c r="SRY150" s="1658"/>
      <c r="SSA150" s="1647"/>
      <c r="SSB150" s="10" t="s">
        <v>462</v>
      </c>
      <c r="SSC150" s="1656" t="s">
        <v>338</v>
      </c>
      <c r="SSD150" s="1657"/>
      <c r="SSE150" s="1657"/>
      <c r="SSF150" s="1657"/>
      <c r="SSG150" s="1658"/>
      <c r="SSI150" s="1647"/>
      <c r="SSJ150" s="10" t="s">
        <v>462</v>
      </c>
      <c r="SSK150" s="1656" t="s">
        <v>338</v>
      </c>
      <c r="SSL150" s="1657"/>
      <c r="SSM150" s="1657"/>
      <c r="SSN150" s="1657"/>
      <c r="SSO150" s="1658"/>
      <c r="SSQ150" s="1647"/>
      <c r="SSR150" s="10" t="s">
        <v>462</v>
      </c>
      <c r="SSS150" s="1656" t="s">
        <v>338</v>
      </c>
      <c r="SST150" s="1657"/>
      <c r="SSU150" s="1657"/>
      <c r="SSV150" s="1657"/>
      <c r="SSW150" s="1658"/>
      <c r="SSY150" s="1647"/>
      <c r="SSZ150" s="10" t="s">
        <v>462</v>
      </c>
      <c r="STA150" s="1656" t="s">
        <v>338</v>
      </c>
      <c r="STB150" s="1657"/>
      <c r="STC150" s="1657"/>
      <c r="STD150" s="1657"/>
      <c r="STE150" s="1658"/>
      <c r="STG150" s="1647"/>
      <c r="STH150" s="10" t="s">
        <v>462</v>
      </c>
      <c r="STI150" s="1656" t="s">
        <v>338</v>
      </c>
      <c r="STJ150" s="1657"/>
      <c r="STK150" s="1657"/>
      <c r="STL150" s="1657"/>
      <c r="STM150" s="1658"/>
      <c r="STO150" s="1647"/>
      <c r="STP150" s="10" t="s">
        <v>462</v>
      </c>
      <c r="STQ150" s="1656" t="s">
        <v>338</v>
      </c>
      <c r="STR150" s="1657"/>
      <c r="STS150" s="1657"/>
      <c r="STT150" s="1657"/>
      <c r="STU150" s="1658"/>
      <c r="STW150" s="1647"/>
      <c r="STX150" s="10" t="s">
        <v>462</v>
      </c>
      <c r="STY150" s="1656" t="s">
        <v>338</v>
      </c>
      <c r="STZ150" s="1657"/>
      <c r="SUA150" s="1657"/>
      <c r="SUB150" s="1657"/>
      <c r="SUC150" s="1658"/>
      <c r="SUE150" s="1647"/>
      <c r="SUF150" s="10" t="s">
        <v>462</v>
      </c>
      <c r="SUG150" s="1656" t="s">
        <v>338</v>
      </c>
      <c r="SUH150" s="1657"/>
      <c r="SUI150" s="1657"/>
      <c r="SUJ150" s="1657"/>
      <c r="SUK150" s="1658"/>
      <c r="SUM150" s="1647"/>
      <c r="SUN150" s="10" t="s">
        <v>462</v>
      </c>
      <c r="SUO150" s="1656" t="s">
        <v>338</v>
      </c>
      <c r="SUP150" s="1657"/>
      <c r="SUQ150" s="1657"/>
      <c r="SUR150" s="1657"/>
      <c r="SUS150" s="1658"/>
      <c r="SUU150" s="1647"/>
      <c r="SUV150" s="10" t="s">
        <v>462</v>
      </c>
      <c r="SUW150" s="1656" t="s">
        <v>338</v>
      </c>
      <c r="SUX150" s="1657"/>
      <c r="SUY150" s="1657"/>
      <c r="SUZ150" s="1657"/>
      <c r="SVA150" s="1658"/>
      <c r="SVC150" s="1647"/>
      <c r="SVD150" s="10" t="s">
        <v>462</v>
      </c>
      <c r="SVE150" s="1656" t="s">
        <v>338</v>
      </c>
      <c r="SVF150" s="1657"/>
      <c r="SVG150" s="1657"/>
      <c r="SVH150" s="1657"/>
      <c r="SVI150" s="1658"/>
      <c r="SVK150" s="1647"/>
      <c r="SVL150" s="10" t="s">
        <v>462</v>
      </c>
      <c r="SVM150" s="1656" t="s">
        <v>338</v>
      </c>
      <c r="SVN150" s="1657"/>
      <c r="SVO150" s="1657"/>
      <c r="SVP150" s="1657"/>
      <c r="SVQ150" s="1658"/>
      <c r="SVS150" s="1647"/>
      <c r="SVT150" s="10" t="s">
        <v>462</v>
      </c>
      <c r="SVU150" s="1656" t="s">
        <v>338</v>
      </c>
      <c r="SVV150" s="1657"/>
      <c r="SVW150" s="1657"/>
      <c r="SVX150" s="1657"/>
      <c r="SVY150" s="1658"/>
      <c r="SWA150" s="1647"/>
      <c r="SWB150" s="10" t="s">
        <v>462</v>
      </c>
      <c r="SWC150" s="1656" t="s">
        <v>338</v>
      </c>
      <c r="SWD150" s="1657"/>
      <c r="SWE150" s="1657"/>
      <c r="SWF150" s="1657"/>
      <c r="SWG150" s="1658"/>
      <c r="SWI150" s="1647"/>
      <c r="SWJ150" s="10" t="s">
        <v>462</v>
      </c>
      <c r="SWK150" s="1656" t="s">
        <v>338</v>
      </c>
      <c r="SWL150" s="1657"/>
      <c r="SWM150" s="1657"/>
      <c r="SWN150" s="1657"/>
      <c r="SWO150" s="1658"/>
      <c r="SWQ150" s="1647"/>
      <c r="SWR150" s="10" t="s">
        <v>462</v>
      </c>
      <c r="SWS150" s="1656" t="s">
        <v>338</v>
      </c>
      <c r="SWT150" s="1657"/>
      <c r="SWU150" s="1657"/>
      <c r="SWV150" s="1657"/>
      <c r="SWW150" s="1658"/>
      <c r="SWY150" s="1647"/>
      <c r="SWZ150" s="10" t="s">
        <v>462</v>
      </c>
      <c r="SXA150" s="1656" t="s">
        <v>338</v>
      </c>
      <c r="SXB150" s="1657"/>
      <c r="SXC150" s="1657"/>
      <c r="SXD150" s="1657"/>
      <c r="SXE150" s="1658"/>
      <c r="SXG150" s="1647"/>
      <c r="SXH150" s="10" t="s">
        <v>462</v>
      </c>
      <c r="SXI150" s="1656" t="s">
        <v>338</v>
      </c>
      <c r="SXJ150" s="1657"/>
      <c r="SXK150" s="1657"/>
      <c r="SXL150" s="1657"/>
      <c r="SXM150" s="1658"/>
      <c r="SXO150" s="1647"/>
      <c r="SXP150" s="10" t="s">
        <v>462</v>
      </c>
      <c r="SXQ150" s="1656" t="s">
        <v>338</v>
      </c>
      <c r="SXR150" s="1657"/>
      <c r="SXS150" s="1657"/>
      <c r="SXT150" s="1657"/>
      <c r="SXU150" s="1658"/>
      <c r="SXW150" s="1647"/>
      <c r="SXX150" s="10" t="s">
        <v>462</v>
      </c>
      <c r="SXY150" s="1656" t="s">
        <v>338</v>
      </c>
      <c r="SXZ150" s="1657"/>
      <c r="SYA150" s="1657"/>
      <c r="SYB150" s="1657"/>
      <c r="SYC150" s="1658"/>
      <c r="SYE150" s="1647"/>
      <c r="SYF150" s="10" t="s">
        <v>462</v>
      </c>
      <c r="SYG150" s="1656" t="s">
        <v>338</v>
      </c>
      <c r="SYH150" s="1657"/>
      <c r="SYI150" s="1657"/>
      <c r="SYJ150" s="1657"/>
      <c r="SYK150" s="1658"/>
      <c r="SYM150" s="1647"/>
      <c r="SYN150" s="10" t="s">
        <v>462</v>
      </c>
      <c r="SYO150" s="1656" t="s">
        <v>338</v>
      </c>
      <c r="SYP150" s="1657"/>
      <c r="SYQ150" s="1657"/>
      <c r="SYR150" s="1657"/>
      <c r="SYS150" s="1658"/>
      <c r="SYU150" s="1647"/>
      <c r="SYV150" s="10" t="s">
        <v>462</v>
      </c>
      <c r="SYW150" s="1656" t="s">
        <v>338</v>
      </c>
      <c r="SYX150" s="1657"/>
      <c r="SYY150" s="1657"/>
      <c r="SYZ150" s="1657"/>
      <c r="SZA150" s="1658"/>
      <c r="SZC150" s="1647"/>
      <c r="SZD150" s="10" t="s">
        <v>462</v>
      </c>
      <c r="SZE150" s="1656" t="s">
        <v>338</v>
      </c>
      <c r="SZF150" s="1657"/>
      <c r="SZG150" s="1657"/>
      <c r="SZH150" s="1657"/>
      <c r="SZI150" s="1658"/>
      <c r="SZK150" s="1647"/>
      <c r="SZL150" s="10" t="s">
        <v>462</v>
      </c>
      <c r="SZM150" s="1656" t="s">
        <v>338</v>
      </c>
      <c r="SZN150" s="1657"/>
      <c r="SZO150" s="1657"/>
      <c r="SZP150" s="1657"/>
      <c r="SZQ150" s="1658"/>
      <c r="SZS150" s="1647"/>
      <c r="SZT150" s="10" t="s">
        <v>462</v>
      </c>
      <c r="SZU150" s="1656" t="s">
        <v>338</v>
      </c>
      <c r="SZV150" s="1657"/>
      <c r="SZW150" s="1657"/>
      <c r="SZX150" s="1657"/>
      <c r="SZY150" s="1658"/>
      <c r="TAA150" s="1647"/>
      <c r="TAB150" s="10" t="s">
        <v>462</v>
      </c>
      <c r="TAC150" s="1656" t="s">
        <v>338</v>
      </c>
      <c r="TAD150" s="1657"/>
      <c r="TAE150" s="1657"/>
      <c r="TAF150" s="1657"/>
      <c r="TAG150" s="1658"/>
      <c r="TAI150" s="1647"/>
      <c r="TAJ150" s="10" t="s">
        <v>462</v>
      </c>
      <c r="TAK150" s="1656" t="s">
        <v>338</v>
      </c>
      <c r="TAL150" s="1657"/>
      <c r="TAM150" s="1657"/>
      <c r="TAN150" s="1657"/>
      <c r="TAO150" s="1658"/>
      <c r="TAQ150" s="1647"/>
      <c r="TAR150" s="10" t="s">
        <v>462</v>
      </c>
      <c r="TAS150" s="1656" t="s">
        <v>338</v>
      </c>
      <c r="TAT150" s="1657"/>
      <c r="TAU150" s="1657"/>
      <c r="TAV150" s="1657"/>
      <c r="TAW150" s="1658"/>
      <c r="TAY150" s="1647"/>
      <c r="TAZ150" s="10" t="s">
        <v>462</v>
      </c>
      <c r="TBA150" s="1656" t="s">
        <v>338</v>
      </c>
      <c r="TBB150" s="1657"/>
      <c r="TBC150" s="1657"/>
      <c r="TBD150" s="1657"/>
      <c r="TBE150" s="1658"/>
      <c r="TBG150" s="1647"/>
      <c r="TBH150" s="10" t="s">
        <v>462</v>
      </c>
      <c r="TBI150" s="1656" t="s">
        <v>338</v>
      </c>
      <c r="TBJ150" s="1657"/>
      <c r="TBK150" s="1657"/>
      <c r="TBL150" s="1657"/>
      <c r="TBM150" s="1658"/>
      <c r="TBO150" s="1647"/>
      <c r="TBP150" s="10" t="s">
        <v>462</v>
      </c>
      <c r="TBQ150" s="1656" t="s">
        <v>338</v>
      </c>
      <c r="TBR150" s="1657"/>
      <c r="TBS150" s="1657"/>
      <c r="TBT150" s="1657"/>
      <c r="TBU150" s="1658"/>
      <c r="TBW150" s="1647"/>
      <c r="TBX150" s="10" t="s">
        <v>462</v>
      </c>
      <c r="TBY150" s="1656" t="s">
        <v>338</v>
      </c>
      <c r="TBZ150" s="1657"/>
      <c r="TCA150" s="1657"/>
      <c r="TCB150" s="1657"/>
      <c r="TCC150" s="1658"/>
      <c r="TCE150" s="1647"/>
      <c r="TCF150" s="10" t="s">
        <v>462</v>
      </c>
      <c r="TCG150" s="1656" t="s">
        <v>338</v>
      </c>
      <c r="TCH150" s="1657"/>
      <c r="TCI150" s="1657"/>
      <c r="TCJ150" s="1657"/>
      <c r="TCK150" s="1658"/>
      <c r="TCM150" s="1647"/>
      <c r="TCN150" s="10" t="s">
        <v>462</v>
      </c>
      <c r="TCO150" s="1656" t="s">
        <v>338</v>
      </c>
      <c r="TCP150" s="1657"/>
      <c r="TCQ150" s="1657"/>
      <c r="TCR150" s="1657"/>
      <c r="TCS150" s="1658"/>
      <c r="TCU150" s="1647"/>
      <c r="TCV150" s="10" t="s">
        <v>462</v>
      </c>
      <c r="TCW150" s="1656" t="s">
        <v>338</v>
      </c>
      <c r="TCX150" s="1657"/>
      <c r="TCY150" s="1657"/>
      <c r="TCZ150" s="1657"/>
      <c r="TDA150" s="1658"/>
      <c r="TDC150" s="1647"/>
      <c r="TDD150" s="10" t="s">
        <v>462</v>
      </c>
      <c r="TDE150" s="1656" t="s">
        <v>338</v>
      </c>
      <c r="TDF150" s="1657"/>
      <c r="TDG150" s="1657"/>
      <c r="TDH150" s="1657"/>
      <c r="TDI150" s="1658"/>
      <c r="TDK150" s="1647"/>
      <c r="TDL150" s="10" t="s">
        <v>462</v>
      </c>
      <c r="TDM150" s="1656" t="s">
        <v>338</v>
      </c>
      <c r="TDN150" s="1657"/>
      <c r="TDO150" s="1657"/>
      <c r="TDP150" s="1657"/>
      <c r="TDQ150" s="1658"/>
      <c r="TDS150" s="1647"/>
      <c r="TDT150" s="10" t="s">
        <v>462</v>
      </c>
      <c r="TDU150" s="1656" t="s">
        <v>338</v>
      </c>
      <c r="TDV150" s="1657"/>
      <c r="TDW150" s="1657"/>
      <c r="TDX150" s="1657"/>
      <c r="TDY150" s="1658"/>
      <c r="TEA150" s="1647"/>
      <c r="TEB150" s="10" t="s">
        <v>462</v>
      </c>
      <c r="TEC150" s="1656" t="s">
        <v>338</v>
      </c>
      <c r="TED150" s="1657"/>
      <c r="TEE150" s="1657"/>
      <c r="TEF150" s="1657"/>
      <c r="TEG150" s="1658"/>
      <c r="TEI150" s="1647"/>
      <c r="TEJ150" s="10" t="s">
        <v>462</v>
      </c>
      <c r="TEK150" s="1656" t="s">
        <v>338</v>
      </c>
      <c r="TEL150" s="1657"/>
      <c r="TEM150" s="1657"/>
      <c r="TEN150" s="1657"/>
      <c r="TEO150" s="1658"/>
      <c r="TEQ150" s="1647"/>
      <c r="TER150" s="10" t="s">
        <v>462</v>
      </c>
      <c r="TES150" s="1656" t="s">
        <v>338</v>
      </c>
      <c r="TET150" s="1657"/>
      <c r="TEU150" s="1657"/>
      <c r="TEV150" s="1657"/>
      <c r="TEW150" s="1658"/>
      <c r="TEY150" s="1647"/>
      <c r="TEZ150" s="10" t="s">
        <v>462</v>
      </c>
      <c r="TFA150" s="1656" t="s">
        <v>338</v>
      </c>
      <c r="TFB150" s="1657"/>
      <c r="TFC150" s="1657"/>
      <c r="TFD150" s="1657"/>
      <c r="TFE150" s="1658"/>
      <c r="TFG150" s="1647"/>
      <c r="TFH150" s="10" t="s">
        <v>462</v>
      </c>
      <c r="TFI150" s="1656" t="s">
        <v>338</v>
      </c>
      <c r="TFJ150" s="1657"/>
      <c r="TFK150" s="1657"/>
      <c r="TFL150" s="1657"/>
      <c r="TFM150" s="1658"/>
      <c r="TFO150" s="1647"/>
      <c r="TFP150" s="10" t="s">
        <v>462</v>
      </c>
      <c r="TFQ150" s="1656" t="s">
        <v>338</v>
      </c>
      <c r="TFR150" s="1657"/>
      <c r="TFS150" s="1657"/>
      <c r="TFT150" s="1657"/>
      <c r="TFU150" s="1658"/>
      <c r="TFW150" s="1647"/>
      <c r="TFX150" s="10" t="s">
        <v>462</v>
      </c>
      <c r="TFY150" s="1656" t="s">
        <v>338</v>
      </c>
      <c r="TFZ150" s="1657"/>
      <c r="TGA150" s="1657"/>
      <c r="TGB150" s="1657"/>
      <c r="TGC150" s="1658"/>
      <c r="TGE150" s="1647"/>
      <c r="TGF150" s="10" t="s">
        <v>462</v>
      </c>
      <c r="TGG150" s="1656" t="s">
        <v>338</v>
      </c>
      <c r="TGH150" s="1657"/>
      <c r="TGI150" s="1657"/>
      <c r="TGJ150" s="1657"/>
      <c r="TGK150" s="1658"/>
      <c r="TGM150" s="1647"/>
      <c r="TGN150" s="10" t="s">
        <v>462</v>
      </c>
      <c r="TGO150" s="1656" t="s">
        <v>338</v>
      </c>
      <c r="TGP150" s="1657"/>
      <c r="TGQ150" s="1657"/>
      <c r="TGR150" s="1657"/>
      <c r="TGS150" s="1658"/>
      <c r="TGU150" s="1647"/>
      <c r="TGV150" s="10" t="s">
        <v>462</v>
      </c>
      <c r="TGW150" s="1656" t="s">
        <v>338</v>
      </c>
      <c r="TGX150" s="1657"/>
      <c r="TGY150" s="1657"/>
      <c r="TGZ150" s="1657"/>
      <c r="THA150" s="1658"/>
      <c r="THC150" s="1647"/>
      <c r="THD150" s="10" t="s">
        <v>462</v>
      </c>
      <c r="THE150" s="1656" t="s">
        <v>338</v>
      </c>
      <c r="THF150" s="1657"/>
      <c r="THG150" s="1657"/>
      <c r="THH150" s="1657"/>
      <c r="THI150" s="1658"/>
      <c r="THK150" s="1647"/>
      <c r="THL150" s="10" t="s">
        <v>462</v>
      </c>
      <c r="THM150" s="1656" t="s">
        <v>338</v>
      </c>
      <c r="THN150" s="1657"/>
      <c r="THO150" s="1657"/>
      <c r="THP150" s="1657"/>
      <c r="THQ150" s="1658"/>
      <c r="THS150" s="1647"/>
      <c r="THT150" s="10" t="s">
        <v>462</v>
      </c>
      <c r="THU150" s="1656" t="s">
        <v>338</v>
      </c>
      <c r="THV150" s="1657"/>
      <c r="THW150" s="1657"/>
      <c r="THX150" s="1657"/>
      <c r="THY150" s="1658"/>
      <c r="TIA150" s="1647"/>
      <c r="TIB150" s="10" t="s">
        <v>462</v>
      </c>
      <c r="TIC150" s="1656" t="s">
        <v>338</v>
      </c>
      <c r="TID150" s="1657"/>
      <c r="TIE150" s="1657"/>
      <c r="TIF150" s="1657"/>
      <c r="TIG150" s="1658"/>
      <c r="TII150" s="1647"/>
      <c r="TIJ150" s="10" t="s">
        <v>462</v>
      </c>
      <c r="TIK150" s="1656" t="s">
        <v>338</v>
      </c>
      <c r="TIL150" s="1657"/>
      <c r="TIM150" s="1657"/>
      <c r="TIN150" s="1657"/>
      <c r="TIO150" s="1658"/>
      <c r="TIQ150" s="1647"/>
      <c r="TIR150" s="10" t="s">
        <v>462</v>
      </c>
      <c r="TIS150" s="1656" t="s">
        <v>338</v>
      </c>
      <c r="TIT150" s="1657"/>
      <c r="TIU150" s="1657"/>
      <c r="TIV150" s="1657"/>
      <c r="TIW150" s="1658"/>
      <c r="TIY150" s="1647"/>
      <c r="TIZ150" s="10" t="s">
        <v>462</v>
      </c>
      <c r="TJA150" s="1656" t="s">
        <v>338</v>
      </c>
      <c r="TJB150" s="1657"/>
      <c r="TJC150" s="1657"/>
      <c r="TJD150" s="1657"/>
      <c r="TJE150" s="1658"/>
      <c r="TJG150" s="1647"/>
      <c r="TJH150" s="10" t="s">
        <v>462</v>
      </c>
      <c r="TJI150" s="1656" t="s">
        <v>338</v>
      </c>
      <c r="TJJ150" s="1657"/>
      <c r="TJK150" s="1657"/>
      <c r="TJL150" s="1657"/>
      <c r="TJM150" s="1658"/>
      <c r="TJO150" s="1647"/>
      <c r="TJP150" s="10" t="s">
        <v>462</v>
      </c>
      <c r="TJQ150" s="1656" t="s">
        <v>338</v>
      </c>
      <c r="TJR150" s="1657"/>
      <c r="TJS150" s="1657"/>
      <c r="TJT150" s="1657"/>
      <c r="TJU150" s="1658"/>
      <c r="TJW150" s="1647"/>
      <c r="TJX150" s="10" t="s">
        <v>462</v>
      </c>
      <c r="TJY150" s="1656" t="s">
        <v>338</v>
      </c>
      <c r="TJZ150" s="1657"/>
      <c r="TKA150" s="1657"/>
      <c r="TKB150" s="1657"/>
      <c r="TKC150" s="1658"/>
      <c r="TKE150" s="1647"/>
      <c r="TKF150" s="10" t="s">
        <v>462</v>
      </c>
      <c r="TKG150" s="1656" t="s">
        <v>338</v>
      </c>
      <c r="TKH150" s="1657"/>
      <c r="TKI150" s="1657"/>
      <c r="TKJ150" s="1657"/>
      <c r="TKK150" s="1658"/>
      <c r="TKM150" s="1647"/>
      <c r="TKN150" s="10" t="s">
        <v>462</v>
      </c>
      <c r="TKO150" s="1656" t="s">
        <v>338</v>
      </c>
      <c r="TKP150" s="1657"/>
      <c r="TKQ150" s="1657"/>
      <c r="TKR150" s="1657"/>
      <c r="TKS150" s="1658"/>
      <c r="TKU150" s="1647"/>
      <c r="TKV150" s="10" t="s">
        <v>462</v>
      </c>
      <c r="TKW150" s="1656" t="s">
        <v>338</v>
      </c>
      <c r="TKX150" s="1657"/>
      <c r="TKY150" s="1657"/>
      <c r="TKZ150" s="1657"/>
      <c r="TLA150" s="1658"/>
      <c r="TLC150" s="1647"/>
      <c r="TLD150" s="10" t="s">
        <v>462</v>
      </c>
      <c r="TLE150" s="1656" t="s">
        <v>338</v>
      </c>
      <c r="TLF150" s="1657"/>
      <c r="TLG150" s="1657"/>
      <c r="TLH150" s="1657"/>
      <c r="TLI150" s="1658"/>
      <c r="TLK150" s="1647"/>
      <c r="TLL150" s="10" t="s">
        <v>462</v>
      </c>
      <c r="TLM150" s="1656" t="s">
        <v>338</v>
      </c>
      <c r="TLN150" s="1657"/>
      <c r="TLO150" s="1657"/>
      <c r="TLP150" s="1657"/>
      <c r="TLQ150" s="1658"/>
      <c r="TLS150" s="1647"/>
      <c r="TLT150" s="10" t="s">
        <v>462</v>
      </c>
      <c r="TLU150" s="1656" t="s">
        <v>338</v>
      </c>
      <c r="TLV150" s="1657"/>
      <c r="TLW150" s="1657"/>
      <c r="TLX150" s="1657"/>
      <c r="TLY150" s="1658"/>
      <c r="TMA150" s="1647"/>
      <c r="TMB150" s="10" t="s">
        <v>462</v>
      </c>
      <c r="TMC150" s="1656" t="s">
        <v>338</v>
      </c>
      <c r="TMD150" s="1657"/>
      <c r="TME150" s="1657"/>
      <c r="TMF150" s="1657"/>
      <c r="TMG150" s="1658"/>
      <c r="TMI150" s="1647"/>
      <c r="TMJ150" s="10" t="s">
        <v>462</v>
      </c>
      <c r="TMK150" s="1656" t="s">
        <v>338</v>
      </c>
      <c r="TML150" s="1657"/>
      <c r="TMM150" s="1657"/>
      <c r="TMN150" s="1657"/>
      <c r="TMO150" s="1658"/>
      <c r="TMQ150" s="1647"/>
      <c r="TMR150" s="10" t="s">
        <v>462</v>
      </c>
      <c r="TMS150" s="1656" t="s">
        <v>338</v>
      </c>
      <c r="TMT150" s="1657"/>
      <c r="TMU150" s="1657"/>
      <c r="TMV150" s="1657"/>
      <c r="TMW150" s="1658"/>
      <c r="TMY150" s="1647"/>
      <c r="TMZ150" s="10" t="s">
        <v>462</v>
      </c>
      <c r="TNA150" s="1656" t="s">
        <v>338</v>
      </c>
      <c r="TNB150" s="1657"/>
      <c r="TNC150" s="1657"/>
      <c r="TND150" s="1657"/>
      <c r="TNE150" s="1658"/>
      <c r="TNG150" s="1647"/>
      <c r="TNH150" s="10" t="s">
        <v>462</v>
      </c>
      <c r="TNI150" s="1656" t="s">
        <v>338</v>
      </c>
      <c r="TNJ150" s="1657"/>
      <c r="TNK150" s="1657"/>
      <c r="TNL150" s="1657"/>
      <c r="TNM150" s="1658"/>
      <c r="TNO150" s="1647"/>
      <c r="TNP150" s="10" t="s">
        <v>462</v>
      </c>
      <c r="TNQ150" s="1656" t="s">
        <v>338</v>
      </c>
      <c r="TNR150" s="1657"/>
      <c r="TNS150" s="1657"/>
      <c r="TNT150" s="1657"/>
      <c r="TNU150" s="1658"/>
      <c r="TNW150" s="1647"/>
      <c r="TNX150" s="10" t="s">
        <v>462</v>
      </c>
      <c r="TNY150" s="1656" t="s">
        <v>338</v>
      </c>
      <c r="TNZ150" s="1657"/>
      <c r="TOA150" s="1657"/>
      <c r="TOB150" s="1657"/>
      <c r="TOC150" s="1658"/>
      <c r="TOE150" s="1647"/>
      <c r="TOF150" s="10" t="s">
        <v>462</v>
      </c>
      <c r="TOG150" s="1656" t="s">
        <v>338</v>
      </c>
      <c r="TOH150" s="1657"/>
      <c r="TOI150" s="1657"/>
      <c r="TOJ150" s="1657"/>
      <c r="TOK150" s="1658"/>
      <c r="TOM150" s="1647"/>
      <c r="TON150" s="10" t="s">
        <v>462</v>
      </c>
      <c r="TOO150" s="1656" t="s">
        <v>338</v>
      </c>
      <c r="TOP150" s="1657"/>
      <c r="TOQ150" s="1657"/>
      <c r="TOR150" s="1657"/>
      <c r="TOS150" s="1658"/>
      <c r="TOU150" s="1647"/>
      <c r="TOV150" s="10" t="s">
        <v>462</v>
      </c>
      <c r="TOW150" s="1656" t="s">
        <v>338</v>
      </c>
      <c r="TOX150" s="1657"/>
      <c r="TOY150" s="1657"/>
      <c r="TOZ150" s="1657"/>
      <c r="TPA150" s="1658"/>
      <c r="TPC150" s="1647"/>
      <c r="TPD150" s="10" t="s">
        <v>462</v>
      </c>
      <c r="TPE150" s="1656" t="s">
        <v>338</v>
      </c>
      <c r="TPF150" s="1657"/>
      <c r="TPG150" s="1657"/>
      <c r="TPH150" s="1657"/>
      <c r="TPI150" s="1658"/>
      <c r="TPK150" s="1647"/>
      <c r="TPL150" s="10" t="s">
        <v>462</v>
      </c>
      <c r="TPM150" s="1656" t="s">
        <v>338</v>
      </c>
      <c r="TPN150" s="1657"/>
      <c r="TPO150" s="1657"/>
      <c r="TPP150" s="1657"/>
      <c r="TPQ150" s="1658"/>
      <c r="TPS150" s="1647"/>
      <c r="TPT150" s="10" t="s">
        <v>462</v>
      </c>
      <c r="TPU150" s="1656" t="s">
        <v>338</v>
      </c>
      <c r="TPV150" s="1657"/>
      <c r="TPW150" s="1657"/>
      <c r="TPX150" s="1657"/>
      <c r="TPY150" s="1658"/>
      <c r="TQA150" s="1647"/>
      <c r="TQB150" s="10" t="s">
        <v>462</v>
      </c>
      <c r="TQC150" s="1656" t="s">
        <v>338</v>
      </c>
      <c r="TQD150" s="1657"/>
      <c r="TQE150" s="1657"/>
      <c r="TQF150" s="1657"/>
      <c r="TQG150" s="1658"/>
      <c r="TQI150" s="1647"/>
      <c r="TQJ150" s="10" t="s">
        <v>462</v>
      </c>
      <c r="TQK150" s="1656" t="s">
        <v>338</v>
      </c>
      <c r="TQL150" s="1657"/>
      <c r="TQM150" s="1657"/>
      <c r="TQN150" s="1657"/>
      <c r="TQO150" s="1658"/>
      <c r="TQQ150" s="1647"/>
      <c r="TQR150" s="10" t="s">
        <v>462</v>
      </c>
      <c r="TQS150" s="1656" t="s">
        <v>338</v>
      </c>
      <c r="TQT150" s="1657"/>
      <c r="TQU150" s="1657"/>
      <c r="TQV150" s="1657"/>
      <c r="TQW150" s="1658"/>
      <c r="TQY150" s="1647"/>
      <c r="TQZ150" s="10" t="s">
        <v>462</v>
      </c>
      <c r="TRA150" s="1656" t="s">
        <v>338</v>
      </c>
      <c r="TRB150" s="1657"/>
      <c r="TRC150" s="1657"/>
      <c r="TRD150" s="1657"/>
      <c r="TRE150" s="1658"/>
      <c r="TRG150" s="1647"/>
      <c r="TRH150" s="10" t="s">
        <v>462</v>
      </c>
      <c r="TRI150" s="1656" t="s">
        <v>338</v>
      </c>
      <c r="TRJ150" s="1657"/>
      <c r="TRK150" s="1657"/>
      <c r="TRL150" s="1657"/>
      <c r="TRM150" s="1658"/>
      <c r="TRO150" s="1647"/>
      <c r="TRP150" s="10" t="s">
        <v>462</v>
      </c>
      <c r="TRQ150" s="1656" t="s">
        <v>338</v>
      </c>
      <c r="TRR150" s="1657"/>
      <c r="TRS150" s="1657"/>
      <c r="TRT150" s="1657"/>
      <c r="TRU150" s="1658"/>
      <c r="TRW150" s="1647"/>
      <c r="TRX150" s="10" t="s">
        <v>462</v>
      </c>
      <c r="TRY150" s="1656" t="s">
        <v>338</v>
      </c>
      <c r="TRZ150" s="1657"/>
      <c r="TSA150" s="1657"/>
      <c r="TSB150" s="1657"/>
      <c r="TSC150" s="1658"/>
      <c r="TSE150" s="1647"/>
      <c r="TSF150" s="10" t="s">
        <v>462</v>
      </c>
      <c r="TSG150" s="1656" t="s">
        <v>338</v>
      </c>
      <c r="TSH150" s="1657"/>
      <c r="TSI150" s="1657"/>
      <c r="TSJ150" s="1657"/>
      <c r="TSK150" s="1658"/>
      <c r="TSM150" s="1647"/>
      <c r="TSN150" s="10" t="s">
        <v>462</v>
      </c>
      <c r="TSO150" s="1656" t="s">
        <v>338</v>
      </c>
      <c r="TSP150" s="1657"/>
      <c r="TSQ150" s="1657"/>
      <c r="TSR150" s="1657"/>
      <c r="TSS150" s="1658"/>
      <c r="TSU150" s="1647"/>
      <c r="TSV150" s="10" t="s">
        <v>462</v>
      </c>
      <c r="TSW150" s="1656" t="s">
        <v>338</v>
      </c>
      <c r="TSX150" s="1657"/>
      <c r="TSY150" s="1657"/>
      <c r="TSZ150" s="1657"/>
      <c r="TTA150" s="1658"/>
      <c r="TTC150" s="1647"/>
      <c r="TTD150" s="10" t="s">
        <v>462</v>
      </c>
      <c r="TTE150" s="1656" t="s">
        <v>338</v>
      </c>
      <c r="TTF150" s="1657"/>
      <c r="TTG150" s="1657"/>
      <c r="TTH150" s="1657"/>
      <c r="TTI150" s="1658"/>
      <c r="TTK150" s="1647"/>
      <c r="TTL150" s="10" t="s">
        <v>462</v>
      </c>
      <c r="TTM150" s="1656" t="s">
        <v>338</v>
      </c>
      <c r="TTN150" s="1657"/>
      <c r="TTO150" s="1657"/>
      <c r="TTP150" s="1657"/>
      <c r="TTQ150" s="1658"/>
      <c r="TTS150" s="1647"/>
      <c r="TTT150" s="10" t="s">
        <v>462</v>
      </c>
      <c r="TTU150" s="1656" t="s">
        <v>338</v>
      </c>
      <c r="TTV150" s="1657"/>
      <c r="TTW150" s="1657"/>
      <c r="TTX150" s="1657"/>
      <c r="TTY150" s="1658"/>
      <c r="TUA150" s="1647"/>
      <c r="TUB150" s="10" t="s">
        <v>462</v>
      </c>
      <c r="TUC150" s="1656" t="s">
        <v>338</v>
      </c>
      <c r="TUD150" s="1657"/>
      <c r="TUE150" s="1657"/>
      <c r="TUF150" s="1657"/>
      <c r="TUG150" s="1658"/>
      <c r="TUI150" s="1647"/>
      <c r="TUJ150" s="10" t="s">
        <v>462</v>
      </c>
      <c r="TUK150" s="1656" t="s">
        <v>338</v>
      </c>
      <c r="TUL150" s="1657"/>
      <c r="TUM150" s="1657"/>
      <c r="TUN150" s="1657"/>
      <c r="TUO150" s="1658"/>
      <c r="TUQ150" s="1647"/>
      <c r="TUR150" s="10" t="s">
        <v>462</v>
      </c>
      <c r="TUS150" s="1656" t="s">
        <v>338</v>
      </c>
      <c r="TUT150" s="1657"/>
      <c r="TUU150" s="1657"/>
      <c r="TUV150" s="1657"/>
      <c r="TUW150" s="1658"/>
      <c r="TUY150" s="1647"/>
      <c r="TUZ150" s="10" t="s">
        <v>462</v>
      </c>
      <c r="TVA150" s="1656" t="s">
        <v>338</v>
      </c>
      <c r="TVB150" s="1657"/>
      <c r="TVC150" s="1657"/>
      <c r="TVD150" s="1657"/>
      <c r="TVE150" s="1658"/>
      <c r="TVG150" s="1647"/>
      <c r="TVH150" s="10" t="s">
        <v>462</v>
      </c>
      <c r="TVI150" s="1656" t="s">
        <v>338</v>
      </c>
      <c r="TVJ150" s="1657"/>
      <c r="TVK150" s="1657"/>
      <c r="TVL150" s="1657"/>
      <c r="TVM150" s="1658"/>
      <c r="TVO150" s="1647"/>
      <c r="TVP150" s="10" t="s">
        <v>462</v>
      </c>
      <c r="TVQ150" s="1656" t="s">
        <v>338</v>
      </c>
      <c r="TVR150" s="1657"/>
      <c r="TVS150" s="1657"/>
      <c r="TVT150" s="1657"/>
      <c r="TVU150" s="1658"/>
      <c r="TVW150" s="1647"/>
      <c r="TVX150" s="10" t="s">
        <v>462</v>
      </c>
      <c r="TVY150" s="1656" t="s">
        <v>338</v>
      </c>
      <c r="TVZ150" s="1657"/>
      <c r="TWA150" s="1657"/>
      <c r="TWB150" s="1657"/>
      <c r="TWC150" s="1658"/>
      <c r="TWE150" s="1647"/>
      <c r="TWF150" s="10" t="s">
        <v>462</v>
      </c>
      <c r="TWG150" s="1656" t="s">
        <v>338</v>
      </c>
      <c r="TWH150" s="1657"/>
      <c r="TWI150" s="1657"/>
      <c r="TWJ150" s="1657"/>
      <c r="TWK150" s="1658"/>
      <c r="TWM150" s="1647"/>
      <c r="TWN150" s="10" t="s">
        <v>462</v>
      </c>
      <c r="TWO150" s="1656" t="s">
        <v>338</v>
      </c>
      <c r="TWP150" s="1657"/>
      <c r="TWQ150" s="1657"/>
      <c r="TWR150" s="1657"/>
      <c r="TWS150" s="1658"/>
      <c r="TWU150" s="1647"/>
      <c r="TWV150" s="10" t="s">
        <v>462</v>
      </c>
      <c r="TWW150" s="1656" t="s">
        <v>338</v>
      </c>
      <c r="TWX150" s="1657"/>
      <c r="TWY150" s="1657"/>
      <c r="TWZ150" s="1657"/>
      <c r="TXA150" s="1658"/>
      <c r="TXC150" s="1647"/>
      <c r="TXD150" s="10" t="s">
        <v>462</v>
      </c>
      <c r="TXE150" s="1656" t="s">
        <v>338</v>
      </c>
      <c r="TXF150" s="1657"/>
      <c r="TXG150" s="1657"/>
      <c r="TXH150" s="1657"/>
      <c r="TXI150" s="1658"/>
      <c r="TXK150" s="1647"/>
      <c r="TXL150" s="10" t="s">
        <v>462</v>
      </c>
      <c r="TXM150" s="1656" t="s">
        <v>338</v>
      </c>
      <c r="TXN150" s="1657"/>
      <c r="TXO150" s="1657"/>
      <c r="TXP150" s="1657"/>
      <c r="TXQ150" s="1658"/>
      <c r="TXS150" s="1647"/>
      <c r="TXT150" s="10" t="s">
        <v>462</v>
      </c>
      <c r="TXU150" s="1656" t="s">
        <v>338</v>
      </c>
      <c r="TXV150" s="1657"/>
      <c r="TXW150" s="1657"/>
      <c r="TXX150" s="1657"/>
      <c r="TXY150" s="1658"/>
      <c r="TYA150" s="1647"/>
      <c r="TYB150" s="10" t="s">
        <v>462</v>
      </c>
      <c r="TYC150" s="1656" t="s">
        <v>338</v>
      </c>
      <c r="TYD150" s="1657"/>
      <c r="TYE150" s="1657"/>
      <c r="TYF150" s="1657"/>
      <c r="TYG150" s="1658"/>
      <c r="TYI150" s="1647"/>
      <c r="TYJ150" s="10" t="s">
        <v>462</v>
      </c>
      <c r="TYK150" s="1656" t="s">
        <v>338</v>
      </c>
      <c r="TYL150" s="1657"/>
      <c r="TYM150" s="1657"/>
      <c r="TYN150" s="1657"/>
      <c r="TYO150" s="1658"/>
      <c r="TYQ150" s="1647"/>
      <c r="TYR150" s="10" t="s">
        <v>462</v>
      </c>
      <c r="TYS150" s="1656" t="s">
        <v>338</v>
      </c>
      <c r="TYT150" s="1657"/>
      <c r="TYU150" s="1657"/>
      <c r="TYV150" s="1657"/>
      <c r="TYW150" s="1658"/>
      <c r="TYY150" s="1647"/>
      <c r="TYZ150" s="10" t="s">
        <v>462</v>
      </c>
      <c r="TZA150" s="1656" t="s">
        <v>338</v>
      </c>
      <c r="TZB150" s="1657"/>
      <c r="TZC150" s="1657"/>
      <c r="TZD150" s="1657"/>
      <c r="TZE150" s="1658"/>
      <c r="TZG150" s="1647"/>
      <c r="TZH150" s="10" t="s">
        <v>462</v>
      </c>
      <c r="TZI150" s="1656" t="s">
        <v>338</v>
      </c>
      <c r="TZJ150" s="1657"/>
      <c r="TZK150" s="1657"/>
      <c r="TZL150" s="1657"/>
      <c r="TZM150" s="1658"/>
      <c r="TZO150" s="1647"/>
      <c r="TZP150" s="10" t="s">
        <v>462</v>
      </c>
      <c r="TZQ150" s="1656" t="s">
        <v>338</v>
      </c>
      <c r="TZR150" s="1657"/>
      <c r="TZS150" s="1657"/>
      <c r="TZT150" s="1657"/>
      <c r="TZU150" s="1658"/>
      <c r="TZW150" s="1647"/>
      <c r="TZX150" s="10" t="s">
        <v>462</v>
      </c>
      <c r="TZY150" s="1656" t="s">
        <v>338</v>
      </c>
      <c r="TZZ150" s="1657"/>
      <c r="UAA150" s="1657"/>
      <c r="UAB150" s="1657"/>
      <c r="UAC150" s="1658"/>
      <c r="UAE150" s="1647"/>
      <c r="UAF150" s="10" t="s">
        <v>462</v>
      </c>
      <c r="UAG150" s="1656" t="s">
        <v>338</v>
      </c>
      <c r="UAH150" s="1657"/>
      <c r="UAI150" s="1657"/>
      <c r="UAJ150" s="1657"/>
      <c r="UAK150" s="1658"/>
      <c r="UAM150" s="1647"/>
      <c r="UAN150" s="10" t="s">
        <v>462</v>
      </c>
      <c r="UAO150" s="1656" t="s">
        <v>338</v>
      </c>
      <c r="UAP150" s="1657"/>
      <c r="UAQ150" s="1657"/>
      <c r="UAR150" s="1657"/>
      <c r="UAS150" s="1658"/>
      <c r="UAU150" s="1647"/>
      <c r="UAV150" s="10" t="s">
        <v>462</v>
      </c>
      <c r="UAW150" s="1656" t="s">
        <v>338</v>
      </c>
      <c r="UAX150" s="1657"/>
      <c r="UAY150" s="1657"/>
      <c r="UAZ150" s="1657"/>
      <c r="UBA150" s="1658"/>
      <c r="UBC150" s="1647"/>
      <c r="UBD150" s="10" t="s">
        <v>462</v>
      </c>
      <c r="UBE150" s="1656" t="s">
        <v>338</v>
      </c>
      <c r="UBF150" s="1657"/>
      <c r="UBG150" s="1657"/>
      <c r="UBH150" s="1657"/>
      <c r="UBI150" s="1658"/>
      <c r="UBK150" s="1647"/>
      <c r="UBL150" s="10" t="s">
        <v>462</v>
      </c>
      <c r="UBM150" s="1656" t="s">
        <v>338</v>
      </c>
      <c r="UBN150" s="1657"/>
      <c r="UBO150" s="1657"/>
      <c r="UBP150" s="1657"/>
      <c r="UBQ150" s="1658"/>
      <c r="UBS150" s="1647"/>
      <c r="UBT150" s="10" t="s">
        <v>462</v>
      </c>
      <c r="UBU150" s="1656" t="s">
        <v>338</v>
      </c>
      <c r="UBV150" s="1657"/>
      <c r="UBW150" s="1657"/>
      <c r="UBX150" s="1657"/>
      <c r="UBY150" s="1658"/>
      <c r="UCA150" s="1647"/>
      <c r="UCB150" s="10" t="s">
        <v>462</v>
      </c>
      <c r="UCC150" s="1656" t="s">
        <v>338</v>
      </c>
      <c r="UCD150" s="1657"/>
      <c r="UCE150" s="1657"/>
      <c r="UCF150" s="1657"/>
      <c r="UCG150" s="1658"/>
      <c r="UCI150" s="1647"/>
      <c r="UCJ150" s="10" t="s">
        <v>462</v>
      </c>
      <c r="UCK150" s="1656" t="s">
        <v>338</v>
      </c>
      <c r="UCL150" s="1657"/>
      <c r="UCM150" s="1657"/>
      <c r="UCN150" s="1657"/>
      <c r="UCO150" s="1658"/>
      <c r="UCQ150" s="1647"/>
      <c r="UCR150" s="10" t="s">
        <v>462</v>
      </c>
      <c r="UCS150" s="1656" t="s">
        <v>338</v>
      </c>
      <c r="UCT150" s="1657"/>
      <c r="UCU150" s="1657"/>
      <c r="UCV150" s="1657"/>
      <c r="UCW150" s="1658"/>
      <c r="UCY150" s="1647"/>
      <c r="UCZ150" s="10" t="s">
        <v>462</v>
      </c>
      <c r="UDA150" s="1656" t="s">
        <v>338</v>
      </c>
      <c r="UDB150" s="1657"/>
      <c r="UDC150" s="1657"/>
      <c r="UDD150" s="1657"/>
      <c r="UDE150" s="1658"/>
      <c r="UDG150" s="1647"/>
      <c r="UDH150" s="10" t="s">
        <v>462</v>
      </c>
      <c r="UDI150" s="1656" t="s">
        <v>338</v>
      </c>
      <c r="UDJ150" s="1657"/>
      <c r="UDK150" s="1657"/>
      <c r="UDL150" s="1657"/>
      <c r="UDM150" s="1658"/>
      <c r="UDO150" s="1647"/>
      <c r="UDP150" s="10" t="s">
        <v>462</v>
      </c>
      <c r="UDQ150" s="1656" t="s">
        <v>338</v>
      </c>
      <c r="UDR150" s="1657"/>
      <c r="UDS150" s="1657"/>
      <c r="UDT150" s="1657"/>
      <c r="UDU150" s="1658"/>
      <c r="UDW150" s="1647"/>
      <c r="UDX150" s="10" t="s">
        <v>462</v>
      </c>
      <c r="UDY150" s="1656" t="s">
        <v>338</v>
      </c>
      <c r="UDZ150" s="1657"/>
      <c r="UEA150" s="1657"/>
      <c r="UEB150" s="1657"/>
      <c r="UEC150" s="1658"/>
      <c r="UEE150" s="1647"/>
      <c r="UEF150" s="10" t="s">
        <v>462</v>
      </c>
      <c r="UEG150" s="1656" t="s">
        <v>338</v>
      </c>
      <c r="UEH150" s="1657"/>
      <c r="UEI150" s="1657"/>
      <c r="UEJ150" s="1657"/>
      <c r="UEK150" s="1658"/>
      <c r="UEM150" s="1647"/>
      <c r="UEN150" s="10" t="s">
        <v>462</v>
      </c>
      <c r="UEO150" s="1656" t="s">
        <v>338</v>
      </c>
      <c r="UEP150" s="1657"/>
      <c r="UEQ150" s="1657"/>
      <c r="UER150" s="1657"/>
      <c r="UES150" s="1658"/>
      <c r="UEU150" s="1647"/>
      <c r="UEV150" s="10" t="s">
        <v>462</v>
      </c>
      <c r="UEW150" s="1656" t="s">
        <v>338</v>
      </c>
      <c r="UEX150" s="1657"/>
      <c r="UEY150" s="1657"/>
      <c r="UEZ150" s="1657"/>
      <c r="UFA150" s="1658"/>
      <c r="UFC150" s="1647"/>
      <c r="UFD150" s="10" t="s">
        <v>462</v>
      </c>
      <c r="UFE150" s="1656" t="s">
        <v>338</v>
      </c>
      <c r="UFF150" s="1657"/>
      <c r="UFG150" s="1657"/>
      <c r="UFH150" s="1657"/>
      <c r="UFI150" s="1658"/>
      <c r="UFK150" s="1647"/>
      <c r="UFL150" s="10" t="s">
        <v>462</v>
      </c>
      <c r="UFM150" s="1656" t="s">
        <v>338</v>
      </c>
      <c r="UFN150" s="1657"/>
      <c r="UFO150" s="1657"/>
      <c r="UFP150" s="1657"/>
      <c r="UFQ150" s="1658"/>
      <c r="UFS150" s="1647"/>
      <c r="UFT150" s="10" t="s">
        <v>462</v>
      </c>
      <c r="UFU150" s="1656" t="s">
        <v>338</v>
      </c>
      <c r="UFV150" s="1657"/>
      <c r="UFW150" s="1657"/>
      <c r="UFX150" s="1657"/>
      <c r="UFY150" s="1658"/>
      <c r="UGA150" s="1647"/>
      <c r="UGB150" s="10" t="s">
        <v>462</v>
      </c>
      <c r="UGC150" s="1656" t="s">
        <v>338</v>
      </c>
      <c r="UGD150" s="1657"/>
      <c r="UGE150" s="1657"/>
      <c r="UGF150" s="1657"/>
      <c r="UGG150" s="1658"/>
      <c r="UGI150" s="1647"/>
      <c r="UGJ150" s="10" t="s">
        <v>462</v>
      </c>
      <c r="UGK150" s="1656" t="s">
        <v>338</v>
      </c>
      <c r="UGL150" s="1657"/>
      <c r="UGM150" s="1657"/>
      <c r="UGN150" s="1657"/>
      <c r="UGO150" s="1658"/>
      <c r="UGQ150" s="1647"/>
      <c r="UGR150" s="10" t="s">
        <v>462</v>
      </c>
      <c r="UGS150" s="1656" t="s">
        <v>338</v>
      </c>
      <c r="UGT150" s="1657"/>
      <c r="UGU150" s="1657"/>
      <c r="UGV150" s="1657"/>
      <c r="UGW150" s="1658"/>
      <c r="UGY150" s="1647"/>
      <c r="UGZ150" s="10" t="s">
        <v>462</v>
      </c>
      <c r="UHA150" s="1656" t="s">
        <v>338</v>
      </c>
      <c r="UHB150" s="1657"/>
      <c r="UHC150" s="1657"/>
      <c r="UHD150" s="1657"/>
      <c r="UHE150" s="1658"/>
      <c r="UHG150" s="1647"/>
      <c r="UHH150" s="10" t="s">
        <v>462</v>
      </c>
      <c r="UHI150" s="1656" t="s">
        <v>338</v>
      </c>
      <c r="UHJ150" s="1656"/>
      <c r="UHK150" s="1656"/>
      <c r="UHL150" s="1656"/>
      <c r="UHM150" s="1656"/>
    </row>
    <row r="151" spans="2:14417" ht="39" customHeight="1" x14ac:dyDescent="0.2">
      <c r="B151" s="1870"/>
      <c r="C151" s="1354" t="s">
        <v>4310</v>
      </c>
      <c r="D151" s="1862" t="s">
        <v>125</v>
      </c>
      <c r="E151" s="1876"/>
      <c r="F151" s="1876"/>
      <c r="G151" s="1876"/>
      <c r="H151" s="1877"/>
      <c r="J151" s="1870"/>
      <c r="K151" s="1354" t="s">
        <v>4310</v>
      </c>
      <c r="L151" s="1862" t="s">
        <v>125</v>
      </c>
      <c r="M151" s="1876"/>
      <c r="N151" s="1876"/>
      <c r="O151" s="1876"/>
      <c r="P151" s="1877"/>
      <c r="R151" s="1870"/>
      <c r="S151" s="1354" t="s">
        <v>4310</v>
      </c>
      <c r="T151" s="1862" t="s">
        <v>125</v>
      </c>
      <c r="U151" s="1876"/>
      <c r="V151" s="1876"/>
      <c r="W151" s="1876"/>
      <c r="X151" s="1877"/>
      <c r="Y151" s="1411"/>
      <c r="Z151" s="1392"/>
      <c r="AA151" s="1392"/>
      <c r="AB151" s="1392"/>
      <c r="AC151" s="1392"/>
      <c r="AD151" s="1392"/>
      <c r="AF151" s="1921"/>
      <c r="AG151" s="463"/>
      <c r="AH151" s="1912"/>
      <c r="AI151" s="1912"/>
      <c r="AJ151" s="1912"/>
      <c r="AK151" s="1912"/>
      <c r="AL151" s="1912"/>
      <c r="AM151" s="1912"/>
      <c r="AN151" s="1912"/>
      <c r="AO151" s="1912"/>
      <c r="AQ151" s="1921"/>
      <c r="AR151" s="463"/>
      <c r="AS151" s="1912"/>
      <c r="AT151" s="1912"/>
      <c r="AU151" s="1912"/>
      <c r="AV151" s="1912"/>
      <c r="AW151" s="1912"/>
      <c r="AY151" s="1647"/>
      <c r="AZ151" s="10" t="s">
        <v>463</v>
      </c>
      <c r="BA151" s="1656" t="s">
        <v>125</v>
      </c>
      <c r="BB151" s="1657"/>
      <c r="BC151" s="1657"/>
      <c r="BD151" s="1657"/>
      <c r="BE151" s="1658"/>
      <c r="BG151" s="1647"/>
      <c r="BH151" s="10" t="s">
        <v>463</v>
      </c>
      <c r="BI151" s="1656" t="s">
        <v>125</v>
      </c>
      <c r="BJ151" s="1657"/>
      <c r="BK151" s="1657"/>
      <c r="BL151" s="1657"/>
      <c r="BM151" s="1658"/>
      <c r="BO151" s="1647"/>
      <c r="BP151" s="10" t="s">
        <v>463</v>
      </c>
      <c r="BQ151" s="1656" t="s">
        <v>125</v>
      </c>
      <c r="BR151" s="1657"/>
      <c r="BS151" s="1657"/>
      <c r="BT151" s="1657"/>
      <c r="BU151" s="1658"/>
      <c r="BW151" s="1647"/>
      <c r="BX151" s="10" t="s">
        <v>463</v>
      </c>
      <c r="BY151" s="1656" t="s">
        <v>125</v>
      </c>
      <c r="BZ151" s="1657"/>
      <c r="CA151" s="1657"/>
      <c r="CB151" s="1657"/>
      <c r="CC151" s="1658"/>
      <c r="CE151" s="1647"/>
      <c r="CF151" s="10" t="s">
        <v>463</v>
      </c>
      <c r="CG151" s="1656" t="s">
        <v>125</v>
      </c>
      <c r="CH151" s="1657"/>
      <c r="CI151" s="1657"/>
      <c r="CJ151" s="1657"/>
      <c r="CK151" s="1658"/>
      <c r="CM151" s="1647"/>
      <c r="CN151" s="10" t="s">
        <v>463</v>
      </c>
      <c r="CO151" s="1656" t="s">
        <v>125</v>
      </c>
      <c r="CP151" s="1657"/>
      <c r="CQ151" s="1657"/>
      <c r="CR151" s="1657"/>
      <c r="CS151" s="1658"/>
      <c r="CU151" s="1647"/>
      <c r="CV151" s="10" t="s">
        <v>463</v>
      </c>
      <c r="CW151" s="1656" t="s">
        <v>125</v>
      </c>
      <c r="CX151" s="1657"/>
      <c r="CY151" s="1657"/>
      <c r="CZ151" s="1657"/>
      <c r="DA151" s="1658"/>
      <c r="DC151" s="1647"/>
      <c r="DD151" s="10" t="s">
        <v>463</v>
      </c>
      <c r="DE151" s="1656" t="s">
        <v>125</v>
      </c>
      <c r="DF151" s="1657"/>
      <c r="DG151" s="1657"/>
      <c r="DH151" s="1657"/>
      <c r="DI151" s="1658"/>
      <c r="DK151" s="1647"/>
      <c r="DL151" s="10" t="s">
        <v>463</v>
      </c>
      <c r="DM151" s="1656" t="s">
        <v>125</v>
      </c>
      <c r="DN151" s="1657"/>
      <c r="DO151" s="1657"/>
      <c r="DP151" s="1657"/>
      <c r="DQ151" s="1658"/>
      <c r="DS151" s="1647"/>
      <c r="DT151" s="10" t="s">
        <v>463</v>
      </c>
      <c r="DU151" s="1656" t="s">
        <v>125</v>
      </c>
      <c r="DV151" s="1657"/>
      <c r="DW151" s="1657"/>
      <c r="DX151" s="1657"/>
      <c r="DY151" s="1658"/>
      <c r="EA151" s="1647"/>
      <c r="EB151" s="10" t="s">
        <v>463</v>
      </c>
      <c r="EC151" s="1656" t="s">
        <v>125</v>
      </c>
      <c r="ED151" s="1657"/>
      <c r="EE151" s="1657"/>
      <c r="EF151" s="1657"/>
      <c r="EG151" s="1658"/>
      <c r="EI151" s="1647"/>
      <c r="EJ151" s="10" t="s">
        <v>463</v>
      </c>
      <c r="EK151" s="1656" t="s">
        <v>125</v>
      </c>
      <c r="EL151" s="1657"/>
      <c r="EM151" s="1657"/>
      <c r="EN151" s="1657"/>
      <c r="EO151" s="1658"/>
      <c r="EQ151" s="1647"/>
      <c r="ER151" s="10" t="s">
        <v>463</v>
      </c>
      <c r="ES151" s="1656" t="s">
        <v>125</v>
      </c>
      <c r="ET151" s="1657"/>
      <c r="EU151" s="1657"/>
      <c r="EV151" s="1657"/>
      <c r="EW151" s="1658"/>
      <c r="EY151" s="1647"/>
      <c r="EZ151" s="10" t="s">
        <v>463</v>
      </c>
      <c r="FA151" s="1656" t="s">
        <v>125</v>
      </c>
      <c r="FB151" s="1657"/>
      <c r="FC151" s="1657"/>
      <c r="FD151" s="1657"/>
      <c r="FE151" s="1658"/>
      <c r="FG151" s="1647"/>
      <c r="FH151" s="10" t="s">
        <v>463</v>
      </c>
      <c r="FI151" s="1656" t="s">
        <v>125</v>
      </c>
      <c r="FJ151" s="1657"/>
      <c r="FK151" s="1657"/>
      <c r="FL151" s="1657"/>
      <c r="FM151" s="1658"/>
      <c r="FO151" s="1647"/>
      <c r="FP151" s="10" t="s">
        <v>463</v>
      </c>
      <c r="FQ151" s="1656" t="s">
        <v>125</v>
      </c>
      <c r="FR151" s="1657"/>
      <c r="FS151" s="1657"/>
      <c r="FT151" s="1657"/>
      <c r="FU151" s="1658"/>
      <c r="FW151" s="1647"/>
      <c r="FX151" s="10" t="s">
        <v>463</v>
      </c>
      <c r="FY151" s="1656" t="s">
        <v>125</v>
      </c>
      <c r="FZ151" s="1657"/>
      <c r="GA151" s="1657"/>
      <c r="GB151" s="1657"/>
      <c r="GC151" s="1658"/>
      <c r="GE151" s="1647"/>
      <c r="GF151" s="10" t="s">
        <v>463</v>
      </c>
      <c r="GG151" s="1656" t="s">
        <v>125</v>
      </c>
      <c r="GH151" s="1657"/>
      <c r="GI151" s="1657"/>
      <c r="GJ151" s="1657"/>
      <c r="GK151" s="1658"/>
      <c r="GM151" s="1647"/>
      <c r="GN151" s="10" t="s">
        <v>463</v>
      </c>
      <c r="GO151" s="1656" t="s">
        <v>125</v>
      </c>
      <c r="GP151" s="1657"/>
      <c r="GQ151" s="1657"/>
      <c r="GR151" s="1657"/>
      <c r="GS151" s="1658"/>
      <c r="GU151" s="1647"/>
      <c r="GV151" s="10" t="s">
        <v>463</v>
      </c>
      <c r="GW151" s="1656" t="s">
        <v>125</v>
      </c>
      <c r="GX151" s="1657"/>
      <c r="GY151" s="1657"/>
      <c r="GZ151" s="1657"/>
      <c r="HA151" s="1658"/>
      <c r="HC151" s="1647"/>
      <c r="HD151" s="10" t="s">
        <v>463</v>
      </c>
      <c r="HE151" s="1656" t="s">
        <v>125</v>
      </c>
      <c r="HF151" s="1657"/>
      <c r="HG151" s="1657"/>
      <c r="HH151" s="1657"/>
      <c r="HI151" s="1658"/>
      <c r="HK151" s="1647"/>
      <c r="HL151" s="10" t="s">
        <v>463</v>
      </c>
      <c r="HM151" s="1656" t="s">
        <v>125</v>
      </c>
      <c r="HN151" s="1657"/>
      <c r="HO151" s="1657"/>
      <c r="HP151" s="1657"/>
      <c r="HQ151" s="1658"/>
      <c r="HS151" s="1647"/>
      <c r="HT151" s="10" t="s">
        <v>463</v>
      </c>
      <c r="HU151" s="1656" t="s">
        <v>125</v>
      </c>
      <c r="HV151" s="1657"/>
      <c r="HW151" s="1657"/>
      <c r="HX151" s="1657"/>
      <c r="HY151" s="1658"/>
      <c r="IA151" s="1647"/>
      <c r="IB151" s="10" t="s">
        <v>463</v>
      </c>
      <c r="IC151" s="1656" t="s">
        <v>125</v>
      </c>
      <c r="ID151" s="1657"/>
      <c r="IE151" s="1657"/>
      <c r="IF151" s="1657"/>
      <c r="IG151" s="1658"/>
      <c r="II151" s="1647"/>
      <c r="IJ151" s="10" t="s">
        <v>463</v>
      </c>
      <c r="IK151" s="1656" t="s">
        <v>125</v>
      </c>
      <c r="IL151" s="1657"/>
      <c r="IM151" s="1657"/>
      <c r="IN151" s="1657"/>
      <c r="IO151" s="1658"/>
      <c r="IQ151" s="1647"/>
      <c r="IR151" s="10" t="s">
        <v>463</v>
      </c>
      <c r="IS151" s="1656" t="s">
        <v>125</v>
      </c>
      <c r="IT151" s="1657"/>
      <c r="IU151" s="1657"/>
      <c r="IV151" s="1657"/>
      <c r="IW151" s="1658"/>
      <c r="IY151" s="1647"/>
      <c r="IZ151" s="10" t="s">
        <v>463</v>
      </c>
      <c r="JA151" s="1656" t="s">
        <v>125</v>
      </c>
      <c r="JB151" s="1657"/>
      <c r="JC151" s="1657"/>
      <c r="JD151" s="1657"/>
      <c r="JE151" s="1658"/>
      <c r="JG151" s="1647"/>
      <c r="JH151" s="10" t="s">
        <v>463</v>
      </c>
      <c r="JI151" s="1656" t="s">
        <v>125</v>
      </c>
      <c r="JJ151" s="1657"/>
      <c r="JK151" s="1657"/>
      <c r="JL151" s="1657"/>
      <c r="JM151" s="1658"/>
      <c r="JO151" s="1647"/>
      <c r="JP151" s="10" t="s">
        <v>463</v>
      </c>
      <c r="JQ151" s="1656" t="s">
        <v>125</v>
      </c>
      <c r="JR151" s="1657"/>
      <c r="JS151" s="1657"/>
      <c r="JT151" s="1657"/>
      <c r="JU151" s="1658"/>
      <c r="JW151" s="1647"/>
      <c r="JX151" s="10" t="s">
        <v>463</v>
      </c>
      <c r="JY151" s="1656" t="s">
        <v>125</v>
      </c>
      <c r="JZ151" s="1657"/>
      <c r="KA151" s="1657"/>
      <c r="KB151" s="1657"/>
      <c r="KC151" s="1658"/>
      <c r="KE151" s="1647"/>
      <c r="KF151" s="10" t="s">
        <v>463</v>
      </c>
      <c r="KG151" s="1656" t="s">
        <v>125</v>
      </c>
      <c r="KH151" s="1657"/>
      <c r="KI151" s="1657"/>
      <c r="KJ151" s="1657"/>
      <c r="KK151" s="1658"/>
      <c r="KM151" s="1647"/>
      <c r="KN151" s="10" t="s">
        <v>463</v>
      </c>
      <c r="KO151" s="1656" t="s">
        <v>125</v>
      </c>
      <c r="KP151" s="1657"/>
      <c r="KQ151" s="1657"/>
      <c r="KR151" s="1657"/>
      <c r="KS151" s="1658"/>
      <c r="KU151" s="1647"/>
      <c r="KV151" s="10" t="s">
        <v>463</v>
      </c>
      <c r="KW151" s="1656" t="s">
        <v>125</v>
      </c>
      <c r="KX151" s="1657"/>
      <c r="KY151" s="1657"/>
      <c r="KZ151" s="1657"/>
      <c r="LA151" s="1658"/>
      <c r="LC151" s="1647"/>
      <c r="LD151" s="10" t="s">
        <v>463</v>
      </c>
      <c r="LE151" s="1656" t="s">
        <v>125</v>
      </c>
      <c r="LF151" s="1657"/>
      <c r="LG151" s="1657"/>
      <c r="LH151" s="1657"/>
      <c r="LI151" s="1658"/>
      <c r="LK151" s="1647"/>
      <c r="LL151" s="10" t="s">
        <v>463</v>
      </c>
      <c r="LM151" s="1656" t="s">
        <v>125</v>
      </c>
      <c r="LN151" s="1657"/>
      <c r="LO151" s="1657"/>
      <c r="LP151" s="1657"/>
      <c r="LQ151" s="1658"/>
      <c r="LS151" s="1647"/>
      <c r="LT151" s="10" t="s">
        <v>463</v>
      </c>
      <c r="LU151" s="1656" t="s">
        <v>125</v>
      </c>
      <c r="LV151" s="1657"/>
      <c r="LW151" s="1657"/>
      <c r="LX151" s="1657"/>
      <c r="LY151" s="1658"/>
      <c r="MA151" s="1647"/>
      <c r="MB151" s="10" t="s">
        <v>463</v>
      </c>
      <c r="MC151" s="1656" t="s">
        <v>125</v>
      </c>
      <c r="MD151" s="1657"/>
      <c r="ME151" s="1657"/>
      <c r="MF151" s="1657"/>
      <c r="MG151" s="1658"/>
      <c r="MI151" s="1647"/>
      <c r="MJ151" s="10" t="s">
        <v>463</v>
      </c>
      <c r="MK151" s="1656" t="s">
        <v>125</v>
      </c>
      <c r="ML151" s="1657"/>
      <c r="MM151" s="1657"/>
      <c r="MN151" s="1657"/>
      <c r="MO151" s="1658"/>
      <c r="MQ151" s="1647"/>
      <c r="MR151" s="10" t="s">
        <v>463</v>
      </c>
      <c r="MS151" s="1656" t="s">
        <v>125</v>
      </c>
      <c r="MT151" s="1657"/>
      <c r="MU151" s="1657"/>
      <c r="MV151" s="1657"/>
      <c r="MW151" s="1658"/>
      <c r="MY151" s="1647"/>
      <c r="MZ151" s="10" t="s">
        <v>463</v>
      </c>
      <c r="NA151" s="1656" t="s">
        <v>125</v>
      </c>
      <c r="NB151" s="1657"/>
      <c r="NC151" s="1657"/>
      <c r="ND151" s="1657"/>
      <c r="NE151" s="1658"/>
      <c r="NG151" s="1647"/>
      <c r="NH151" s="10" t="s">
        <v>463</v>
      </c>
      <c r="NI151" s="1656" t="s">
        <v>125</v>
      </c>
      <c r="NJ151" s="1657"/>
      <c r="NK151" s="1657"/>
      <c r="NL151" s="1657"/>
      <c r="NM151" s="1658"/>
      <c r="NO151" s="1647"/>
      <c r="NP151" s="10" t="s">
        <v>463</v>
      </c>
      <c r="NQ151" s="1656" t="s">
        <v>125</v>
      </c>
      <c r="NR151" s="1657"/>
      <c r="NS151" s="1657"/>
      <c r="NT151" s="1657"/>
      <c r="NU151" s="1658"/>
      <c r="NW151" s="1647"/>
      <c r="NX151" s="10" t="s">
        <v>463</v>
      </c>
      <c r="NY151" s="1656" t="s">
        <v>125</v>
      </c>
      <c r="NZ151" s="1657"/>
      <c r="OA151" s="1657"/>
      <c r="OB151" s="1657"/>
      <c r="OC151" s="1658"/>
      <c r="OE151" s="1647"/>
      <c r="OF151" s="10" t="s">
        <v>463</v>
      </c>
      <c r="OG151" s="1656" t="s">
        <v>125</v>
      </c>
      <c r="OH151" s="1657"/>
      <c r="OI151" s="1657"/>
      <c r="OJ151" s="1657"/>
      <c r="OK151" s="1658"/>
      <c r="OM151" s="1647"/>
      <c r="ON151" s="10" t="s">
        <v>463</v>
      </c>
      <c r="OO151" s="1656" t="s">
        <v>125</v>
      </c>
      <c r="OP151" s="1657"/>
      <c r="OQ151" s="1657"/>
      <c r="OR151" s="1657"/>
      <c r="OS151" s="1658"/>
      <c r="OU151" s="1647"/>
      <c r="OV151" s="10" t="s">
        <v>463</v>
      </c>
      <c r="OW151" s="1656" t="s">
        <v>125</v>
      </c>
      <c r="OX151" s="1657"/>
      <c r="OY151" s="1657"/>
      <c r="OZ151" s="1657"/>
      <c r="PA151" s="1658"/>
      <c r="PC151" s="1647"/>
      <c r="PD151" s="10" t="s">
        <v>463</v>
      </c>
      <c r="PE151" s="1656" t="s">
        <v>125</v>
      </c>
      <c r="PF151" s="1657"/>
      <c r="PG151" s="1657"/>
      <c r="PH151" s="1657"/>
      <c r="PI151" s="1658"/>
      <c r="PK151" s="1647"/>
      <c r="PL151" s="10" t="s">
        <v>463</v>
      </c>
      <c r="PM151" s="1656" t="s">
        <v>125</v>
      </c>
      <c r="PN151" s="1657"/>
      <c r="PO151" s="1657"/>
      <c r="PP151" s="1657"/>
      <c r="PQ151" s="1658"/>
      <c r="PS151" s="1647"/>
      <c r="PT151" s="10" t="s">
        <v>463</v>
      </c>
      <c r="PU151" s="1656" t="s">
        <v>125</v>
      </c>
      <c r="PV151" s="1657"/>
      <c r="PW151" s="1657"/>
      <c r="PX151" s="1657"/>
      <c r="PY151" s="1658"/>
      <c r="QA151" s="1647"/>
      <c r="QB151" s="10" t="s">
        <v>463</v>
      </c>
      <c r="QC151" s="1656" t="s">
        <v>125</v>
      </c>
      <c r="QD151" s="1657"/>
      <c r="QE151" s="1657"/>
      <c r="QF151" s="1657"/>
      <c r="QG151" s="1658"/>
      <c r="QI151" s="1647"/>
      <c r="QJ151" s="10" t="s">
        <v>463</v>
      </c>
      <c r="QK151" s="1656" t="s">
        <v>125</v>
      </c>
      <c r="QL151" s="1657"/>
      <c r="QM151" s="1657"/>
      <c r="QN151" s="1657"/>
      <c r="QO151" s="1658"/>
      <c r="QQ151" s="1647"/>
      <c r="QR151" s="10" t="s">
        <v>463</v>
      </c>
      <c r="QS151" s="1656" t="s">
        <v>125</v>
      </c>
      <c r="QT151" s="1657"/>
      <c r="QU151" s="1657"/>
      <c r="QV151" s="1657"/>
      <c r="QW151" s="1658"/>
      <c r="QY151" s="1647"/>
      <c r="QZ151" s="10" t="s">
        <v>463</v>
      </c>
      <c r="RA151" s="1656" t="s">
        <v>125</v>
      </c>
      <c r="RB151" s="1657"/>
      <c r="RC151" s="1657"/>
      <c r="RD151" s="1657"/>
      <c r="RE151" s="1658"/>
      <c r="RG151" s="1647"/>
      <c r="RH151" s="10" t="s">
        <v>463</v>
      </c>
      <c r="RI151" s="1656" t="s">
        <v>125</v>
      </c>
      <c r="RJ151" s="1657"/>
      <c r="RK151" s="1657"/>
      <c r="RL151" s="1657"/>
      <c r="RM151" s="1658"/>
      <c r="RO151" s="1647"/>
      <c r="RP151" s="10" t="s">
        <v>463</v>
      </c>
      <c r="RQ151" s="1656" t="s">
        <v>125</v>
      </c>
      <c r="RR151" s="1657"/>
      <c r="RS151" s="1657"/>
      <c r="RT151" s="1657"/>
      <c r="RU151" s="1658"/>
      <c r="RW151" s="1647"/>
      <c r="RX151" s="10" t="s">
        <v>463</v>
      </c>
      <c r="RY151" s="1656" t="s">
        <v>125</v>
      </c>
      <c r="RZ151" s="1657"/>
      <c r="SA151" s="1657"/>
      <c r="SB151" s="1657"/>
      <c r="SC151" s="1658"/>
      <c r="SE151" s="1647"/>
      <c r="SF151" s="10" t="s">
        <v>463</v>
      </c>
      <c r="SG151" s="1656" t="s">
        <v>125</v>
      </c>
      <c r="SH151" s="1657"/>
      <c r="SI151" s="1657"/>
      <c r="SJ151" s="1657"/>
      <c r="SK151" s="1658"/>
      <c r="SM151" s="1647"/>
      <c r="SN151" s="10" t="s">
        <v>463</v>
      </c>
      <c r="SO151" s="1656" t="s">
        <v>125</v>
      </c>
      <c r="SP151" s="1657"/>
      <c r="SQ151" s="1657"/>
      <c r="SR151" s="1657"/>
      <c r="SS151" s="1658"/>
      <c r="SU151" s="1647"/>
      <c r="SV151" s="10" t="s">
        <v>463</v>
      </c>
      <c r="SW151" s="1656" t="s">
        <v>125</v>
      </c>
      <c r="SX151" s="1657"/>
      <c r="SY151" s="1657"/>
      <c r="SZ151" s="1657"/>
      <c r="TA151" s="1658"/>
      <c r="TC151" s="1647"/>
      <c r="TD151" s="10" t="s">
        <v>463</v>
      </c>
      <c r="TE151" s="1656" t="s">
        <v>125</v>
      </c>
      <c r="TF151" s="1657"/>
      <c r="TG151" s="1657"/>
      <c r="TH151" s="1657"/>
      <c r="TI151" s="1658"/>
      <c r="TK151" s="1647"/>
      <c r="TL151" s="10" t="s">
        <v>463</v>
      </c>
      <c r="TM151" s="1656" t="s">
        <v>125</v>
      </c>
      <c r="TN151" s="1657"/>
      <c r="TO151" s="1657"/>
      <c r="TP151" s="1657"/>
      <c r="TQ151" s="1658"/>
      <c r="TS151" s="1647"/>
      <c r="TT151" s="10" t="s">
        <v>463</v>
      </c>
      <c r="TU151" s="1656" t="s">
        <v>125</v>
      </c>
      <c r="TV151" s="1657"/>
      <c r="TW151" s="1657"/>
      <c r="TX151" s="1657"/>
      <c r="TY151" s="1658"/>
      <c r="UA151" s="1647"/>
      <c r="UB151" s="10" t="s">
        <v>463</v>
      </c>
      <c r="UC151" s="1656" t="s">
        <v>125</v>
      </c>
      <c r="UD151" s="1657"/>
      <c r="UE151" s="1657"/>
      <c r="UF151" s="1657"/>
      <c r="UG151" s="1658"/>
      <c r="UI151" s="1647"/>
      <c r="UJ151" s="10" t="s">
        <v>463</v>
      </c>
      <c r="UK151" s="1656" t="s">
        <v>125</v>
      </c>
      <c r="UL151" s="1657"/>
      <c r="UM151" s="1657"/>
      <c r="UN151" s="1657"/>
      <c r="UO151" s="1658"/>
      <c r="UQ151" s="1647"/>
      <c r="UR151" s="10" t="s">
        <v>463</v>
      </c>
      <c r="US151" s="1656" t="s">
        <v>125</v>
      </c>
      <c r="UT151" s="1657"/>
      <c r="UU151" s="1657"/>
      <c r="UV151" s="1657"/>
      <c r="UW151" s="1658"/>
      <c r="UY151" s="1647"/>
      <c r="UZ151" s="10" t="s">
        <v>463</v>
      </c>
      <c r="VA151" s="1656" t="s">
        <v>125</v>
      </c>
      <c r="VB151" s="1657"/>
      <c r="VC151" s="1657"/>
      <c r="VD151" s="1657"/>
      <c r="VE151" s="1658"/>
      <c r="VG151" s="1647"/>
      <c r="VH151" s="10" t="s">
        <v>463</v>
      </c>
      <c r="VI151" s="1656" t="s">
        <v>125</v>
      </c>
      <c r="VJ151" s="1657"/>
      <c r="VK151" s="1657"/>
      <c r="VL151" s="1657"/>
      <c r="VM151" s="1658"/>
      <c r="VO151" s="1647"/>
      <c r="VP151" s="10" t="s">
        <v>463</v>
      </c>
      <c r="VQ151" s="1656" t="s">
        <v>125</v>
      </c>
      <c r="VR151" s="1657"/>
      <c r="VS151" s="1657"/>
      <c r="VT151" s="1657"/>
      <c r="VU151" s="1658"/>
      <c r="VW151" s="1647"/>
      <c r="VX151" s="10" t="s">
        <v>463</v>
      </c>
      <c r="VY151" s="1656" t="s">
        <v>125</v>
      </c>
      <c r="VZ151" s="1657"/>
      <c r="WA151" s="1657"/>
      <c r="WB151" s="1657"/>
      <c r="WC151" s="1658"/>
      <c r="WE151" s="1647"/>
      <c r="WF151" s="10" t="s">
        <v>463</v>
      </c>
      <c r="WG151" s="1656" t="s">
        <v>125</v>
      </c>
      <c r="WH151" s="1657"/>
      <c r="WI151" s="1657"/>
      <c r="WJ151" s="1657"/>
      <c r="WK151" s="1658"/>
      <c r="WM151" s="1647"/>
      <c r="WN151" s="10" t="s">
        <v>463</v>
      </c>
      <c r="WO151" s="1656" t="s">
        <v>125</v>
      </c>
      <c r="WP151" s="1657"/>
      <c r="WQ151" s="1657"/>
      <c r="WR151" s="1657"/>
      <c r="WS151" s="1658"/>
      <c r="WU151" s="1647"/>
      <c r="WV151" s="10" t="s">
        <v>463</v>
      </c>
      <c r="WW151" s="1656" t="s">
        <v>125</v>
      </c>
      <c r="WX151" s="1657"/>
      <c r="WY151" s="1657"/>
      <c r="WZ151" s="1657"/>
      <c r="XA151" s="1658"/>
      <c r="XC151" s="1647"/>
      <c r="XD151" s="10" t="s">
        <v>463</v>
      </c>
      <c r="XE151" s="1656" t="s">
        <v>125</v>
      </c>
      <c r="XF151" s="1657"/>
      <c r="XG151" s="1657"/>
      <c r="XH151" s="1657"/>
      <c r="XI151" s="1658"/>
      <c r="XK151" s="1647"/>
      <c r="XL151" s="10" t="s">
        <v>463</v>
      </c>
      <c r="XM151" s="1656" t="s">
        <v>125</v>
      </c>
      <c r="XN151" s="1657"/>
      <c r="XO151" s="1657"/>
      <c r="XP151" s="1657"/>
      <c r="XQ151" s="1658"/>
      <c r="XS151" s="1647"/>
      <c r="XT151" s="10" t="s">
        <v>463</v>
      </c>
      <c r="XU151" s="1656" t="s">
        <v>125</v>
      </c>
      <c r="XV151" s="1657"/>
      <c r="XW151" s="1657"/>
      <c r="XX151" s="1657"/>
      <c r="XY151" s="1658"/>
      <c r="YA151" s="1647"/>
      <c r="YB151" s="10" t="s">
        <v>463</v>
      </c>
      <c r="YC151" s="1656" t="s">
        <v>125</v>
      </c>
      <c r="YD151" s="1657"/>
      <c r="YE151" s="1657"/>
      <c r="YF151" s="1657"/>
      <c r="YG151" s="1658"/>
      <c r="YI151" s="1647"/>
      <c r="YJ151" s="10" t="s">
        <v>463</v>
      </c>
      <c r="YK151" s="1656" t="s">
        <v>125</v>
      </c>
      <c r="YL151" s="1657"/>
      <c r="YM151" s="1657"/>
      <c r="YN151" s="1657"/>
      <c r="YO151" s="1658"/>
      <c r="YQ151" s="1647"/>
      <c r="YR151" s="10" t="s">
        <v>463</v>
      </c>
      <c r="YS151" s="1656" t="s">
        <v>125</v>
      </c>
      <c r="YT151" s="1657"/>
      <c r="YU151" s="1657"/>
      <c r="YV151" s="1657"/>
      <c r="YW151" s="1658"/>
      <c r="YY151" s="1647"/>
      <c r="YZ151" s="10" t="s">
        <v>463</v>
      </c>
      <c r="ZA151" s="1656" t="s">
        <v>125</v>
      </c>
      <c r="ZB151" s="1657"/>
      <c r="ZC151" s="1657"/>
      <c r="ZD151" s="1657"/>
      <c r="ZE151" s="1658"/>
      <c r="ZG151" s="1647"/>
      <c r="ZH151" s="10" t="s">
        <v>463</v>
      </c>
      <c r="ZI151" s="1656" t="s">
        <v>125</v>
      </c>
      <c r="ZJ151" s="1657"/>
      <c r="ZK151" s="1657"/>
      <c r="ZL151" s="1657"/>
      <c r="ZM151" s="1658"/>
      <c r="ZO151" s="1647"/>
      <c r="ZP151" s="10" t="s">
        <v>463</v>
      </c>
      <c r="ZQ151" s="1656" t="s">
        <v>125</v>
      </c>
      <c r="ZR151" s="1657"/>
      <c r="ZS151" s="1657"/>
      <c r="ZT151" s="1657"/>
      <c r="ZU151" s="1658"/>
      <c r="ZW151" s="1647"/>
      <c r="ZX151" s="10" t="s">
        <v>463</v>
      </c>
      <c r="ZY151" s="1656" t="s">
        <v>125</v>
      </c>
      <c r="ZZ151" s="1657"/>
      <c r="AAA151" s="1657"/>
      <c r="AAB151" s="1657"/>
      <c r="AAC151" s="1658"/>
      <c r="AAE151" s="1647"/>
      <c r="AAF151" s="10" t="s">
        <v>463</v>
      </c>
      <c r="AAG151" s="1656" t="s">
        <v>125</v>
      </c>
      <c r="AAH151" s="1657"/>
      <c r="AAI151" s="1657"/>
      <c r="AAJ151" s="1657"/>
      <c r="AAK151" s="1658"/>
      <c r="AAM151" s="1647"/>
      <c r="AAN151" s="10" t="s">
        <v>463</v>
      </c>
      <c r="AAO151" s="1656" t="s">
        <v>125</v>
      </c>
      <c r="AAP151" s="1657"/>
      <c r="AAQ151" s="1657"/>
      <c r="AAR151" s="1657"/>
      <c r="AAS151" s="1658"/>
      <c r="AAU151" s="1647"/>
      <c r="AAV151" s="10" t="s">
        <v>463</v>
      </c>
      <c r="AAW151" s="1656" t="s">
        <v>125</v>
      </c>
      <c r="AAX151" s="1657"/>
      <c r="AAY151" s="1657"/>
      <c r="AAZ151" s="1657"/>
      <c r="ABA151" s="1658"/>
      <c r="ABC151" s="1647"/>
      <c r="ABD151" s="10" t="s">
        <v>463</v>
      </c>
      <c r="ABE151" s="1656" t="s">
        <v>125</v>
      </c>
      <c r="ABF151" s="1657"/>
      <c r="ABG151" s="1657"/>
      <c r="ABH151" s="1657"/>
      <c r="ABI151" s="1658"/>
      <c r="ABK151" s="1647"/>
      <c r="ABL151" s="10" t="s">
        <v>463</v>
      </c>
      <c r="ABM151" s="1656" t="s">
        <v>125</v>
      </c>
      <c r="ABN151" s="1657"/>
      <c r="ABO151" s="1657"/>
      <c r="ABP151" s="1657"/>
      <c r="ABQ151" s="1658"/>
      <c r="ABS151" s="1647"/>
      <c r="ABT151" s="10" t="s">
        <v>463</v>
      </c>
      <c r="ABU151" s="1656" t="s">
        <v>125</v>
      </c>
      <c r="ABV151" s="1657"/>
      <c r="ABW151" s="1657"/>
      <c r="ABX151" s="1657"/>
      <c r="ABY151" s="1658"/>
      <c r="ACA151" s="1647"/>
      <c r="ACB151" s="10" t="s">
        <v>463</v>
      </c>
      <c r="ACC151" s="1656" t="s">
        <v>125</v>
      </c>
      <c r="ACD151" s="1657"/>
      <c r="ACE151" s="1657"/>
      <c r="ACF151" s="1657"/>
      <c r="ACG151" s="1658"/>
      <c r="ACI151" s="1647"/>
      <c r="ACJ151" s="10" t="s">
        <v>463</v>
      </c>
      <c r="ACK151" s="1656" t="s">
        <v>125</v>
      </c>
      <c r="ACL151" s="1657"/>
      <c r="ACM151" s="1657"/>
      <c r="ACN151" s="1657"/>
      <c r="ACO151" s="1658"/>
      <c r="ACQ151" s="1647"/>
      <c r="ACR151" s="10" t="s">
        <v>463</v>
      </c>
      <c r="ACS151" s="1656" t="s">
        <v>125</v>
      </c>
      <c r="ACT151" s="1657"/>
      <c r="ACU151" s="1657"/>
      <c r="ACV151" s="1657"/>
      <c r="ACW151" s="1658"/>
      <c r="ACY151" s="1647"/>
      <c r="ACZ151" s="10" t="s">
        <v>463</v>
      </c>
      <c r="ADA151" s="1656" t="s">
        <v>125</v>
      </c>
      <c r="ADB151" s="1657"/>
      <c r="ADC151" s="1657"/>
      <c r="ADD151" s="1657"/>
      <c r="ADE151" s="1658"/>
      <c r="ADG151" s="1647"/>
      <c r="ADH151" s="10" t="s">
        <v>463</v>
      </c>
      <c r="ADI151" s="1656" t="s">
        <v>125</v>
      </c>
      <c r="ADJ151" s="1657"/>
      <c r="ADK151" s="1657"/>
      <c r="ADL151" s="1657"/>
      <c r="ADM151" s="1658"/>
      <c r="ADO151" s="1647"/>
      <c r="ADP151" s="10" t="s">
        <v>463</v>
      </c>
      <c r="ADQ151" s="1656" t="s">
        <v>125</v>
      </c>
      <c r="ADR151" s="1657"/>
      <c r="ADS151" s="1657"/>
      <c r="ADT151" s="1657"/>
      <c r="ADU151" s="1658"/>
      <c r="ADW151" s="1647"/>
      <c r="ADX151" s="10" t="s">
        <v>463</v>
      </c>
      <c r="ADY151" s="1656" t="s">
        <v>125</v>
      </c>
      <c r="ADZ151" s="1657"/>
      <c r="AEA151" s="1657"/>
      <c r="AEB151" s="1657"/>
      <c r="AEC151" s="1658"/>
      <c r="AEE151" s="1647"/>
      <c r="AEF151" s="10" t="s">
        <v>463</v>
      </c>
      <c r="AEG151" s="1656" t="s">
        <v>125</v>
      </c>
      <c r="AEH151" s="1657"/>
      <c r="AEI151" s="1657"/>
      <c r="AEJ151" s="1657"/>
      <c r="AEK151" s="1658"/>
      <c r="AEM151" s="1647"/>
      <c r="AEN151" s="10" t="s">
        <v>463</v>
      </c>
      <c r="AEO151" s="1656" t="s">
        <v>125</v>
      </c>
      <c r="AEP151" s="1657"/>
      <c r="AEQ151" s="1657"/>
      <c r="AER151" s="1657"/>
      <c r="AES151" s="1658"/>
      <c r="AEU151" s="1647"/>
      <c r="AEV151" s="10" t="s">
        <v>463</v>
      </c>
      <c r="AEW151" s="1656" t="s">
        <v>125</v>
      </c>
      <c r="AEX151" s="1657"/>
      <c r="AEY151" s="1657"/>
      <c r="AEZ151" s="1657"/>
      <c r="AFA151" s="1658"/>
      <c r="AFC151" s="1647"/>
      <c r="AFD151" s="10" t="s">
        <v>463</v>
      </c>
      <c r="AFE151" s="1656" t="s">
        <v>125</v>
      </c>
      <c r="AFF151" s="1657"/>
      <c r="AFG151" s="1657"/>
      <c r="AFH151" s="1657"/>
      <c r="AFI151" s="1658"/>
      <c r="AFK151" s="1647"/>
      <c r="AFL151" s="10" t="s">
        <v>463</v>
      </c>
      <c r="AFM151" s="1656" t="s">
        <v>125</v>
      </c>
      <c r="AFN151" s="1657"/>
      <c r="AFO151" s="1657"/>
      <c r="AFP151" s="1657"/>
      <c r="AFQ151" s="1658"/>
      <c r="AFS151" s="1647"/>
      <c r="AFT151" s="10" t="s">
        <v>463</v>
      </c>
      <c r="AFU151" s="1656" t="s">
        <v>125</v>
      </c>
      <c r="AFV151" s="1657"/>
      <c r="AFW151" s="1657"/>
      <c r="AFX151" s="1657"/>
      <c r="AFY151" s="1658"/>
      <c r="AGA151" s="1647"/>
      <c r="AGB151" s="10" t="s">
        <v>463</v>
      </c>
      <c r="AGC151" s="1656" t="s">
        <v>125</v>
      </c>
      <c r="AGD151" s="1657"/>
      <c r="AGE151" s="1657"/>
      <c r="AGF151" s="1657"/>
      <c r="AGG151" s="1658"/>
      <c r="AGI151" s="1647"/>
      <c r="AGJ151" s="10" t="s">
        <v>463</v>
      </c>
      <c r="AGK151" s="1656" t="s">
        <v>125</v>
      </c>
      <c r="AGL151" s="1657"/>
      <c r="AGM151" s="1657"/>
      <c r="AGN151" s="1657"/>
      <c r="AGO151" s="1658"/>
      <c r="AGQ151" s="1647"/>
      <c r="AGR151" s="10" t="s">
        <v>463</v>
      </c>
      <c r="AGS151" s="1656" t="s">
        <v>125</v>
      </c>
      <c r="AGT151" s="1657"/>
      <c r="AGU151" s="1657"/>
      <c r="AGV151" s="1657"/>
      <c r="AGW151" s="1658"/>
      <c r="AGY151" s="1647"/>
      <c r="AGZ151" s="10" t="s">
        <v>463</v>
      </c>
      <c r="AHA151" s="1656" t="s">
        <v>125</v>
      </c>
      <c r="AHB151" s="1657"/>
      <c r="AHC151" s="1657"/>
      <c r="AHD151" s="1657"/>
      <c r="AHE151" s="1658"/>
      <c r="AHG151" s="1647"/>
      <c r="AHH151" s="10" t="s">
        <v>463</v>
      </c>
      <c r="AHI151" s="1656" t="s">
        <v>125</v>
      </c>
      <c r="AHJ151" s="1657"/>
      <c r="AHK151" s="1657"/>
      <c r="AHL151" s="1657"/>
      <c r="AHM151" s="1658"/>
      <c r="AHO151" s="1647"/>
      <c r="AHP151" s="10" t="s">
        <v>463</v>
      </c>
      <c r="AHQ151" s="1656" t="s">
        <v>125</v>
      </c>
      <c r="AHR151" s="1657"/>
      <c r="AHS151" s="1657"/>
      <c r="AHT151" s="1657"/>
      <c r="AHU151" s="1658"/>
      <c r="AHW151" s="1647"/>
      <c r="AHX151" s="10" t="s">
        <v>463</v>
      </c>
      <c r="AHY151" s="1656" t="s">
        <v>125</v>
      </c>
      <c r="AHZ151" s="1657"/>
      <c r="AIA151" s="1657"/>
      <c r="AIB151" s="1657"/>
      <c r="AIC151" s="1658"/>
      <c r="AIE151" s="1647"/>
      <c r="AIF151" s="10" t="s">
        <v>463</v>
      </c>
      <c r="AIG151" s="1656" t="s">
        <v>125</v>
      </c>
      <c r="AIH151" s="1657"/>
      <c r="AII151" s="1657"/>
      <c r="AIJ151" s="1657"/>
      <c r="AIK151" s="1658"/>
      <c r="AIM151" s="1647"/>
      <c r="AIN151" s="10" t="s">
        <v>463</v>
      </c>
      <c r="AIO151" s="1656" t="s">
        <v>125</v>
      </c>
      <c r="AIP151" s="1657"/>
      <c r="AIQ151" s="1657"/>
      <c r="AIR151" s="1657"/>
      <c r="AIS151" s="1658"/>
      <c r="AIU151" s="1647"/>
      <c r="AIV151" s="10" t="s">
        <v>463</v>
      </c>
      <c r="AIW151" s="1656" t="s">
        <v>125</v>
      </c>
      <c r="AIX151" s="1657"/>
      <c r="AIY151" s="1657"/>
      <c r="AIZ151" s="1657"/>
      <c r="AJA151" s="1658"/>
      <c r="AJC151" s="1647"/>
      <c r="AJD151" s="10" t="s">
        <v>463</v>
      </c>
      <c r="AJE151" s="1656" t="s">
        <v>125</v>
      </c>
      <c r="AJF151" s="1657"/>
      <c r="AJG151" s="1657"/>
      <c r="AJH151" s="1657"/>
      <c r="AJI151" s="1658"/>
      <c r="AJK151" s="1647"/>
      <c r="AJL151" s="10" t="s">
        <v>463</v>
      </c>
      <c r="AJM151" s="1656" t="s">
        <v>125</v>
      </c>
      <c r="AJN151" s="1657"/>
      <c r="AJO151" s="1657"/>
      <c r="AJP151" s="1657"/>
      <c r="AJQ151" s="1658"/>
      <c r="AJS151" s="1647"/>
      <c r="AJT151" s="10" t="s">
        <v>463</v>
      </c>
      <c r="AJU151" s="1656" t="s">
        <v>125</v>
      </c>
      <c r="AJV151" s="1657"/>
      <c r="AJW151" s="1657"/>
      <c r="AJX151" s="1657"/>
      <c r="AJY151" s="1658"/>
      <c r="AKA151" s="1647"/>
      <c r="AKB151" s="10" t="s">
        <v>463</v>
      </c>
      <c r="AKC151" s="1656" t="s">
        <v>125</v>
      </c>
      <c r="AKD151" s="1657"/>
      <c r="AKE151" s="1657"/>
      <c r="AKF151" s="1657"/>
      <c r="AKG151" s="1658"/>
      <c r="AKI151" s="1647"/>
      <c r="AKJ151" s="10" t="s">
        <v>463</v>
      </c>
      <c r="AKK151" s="1656" t="s">
        <v>125</v>
      </c>
      <c r="AKL151" s="1657"/>
      <c r="AKM151" s="1657"/>
      <c r="AKN151" s="1657"/>
      <c r="AKO151" s="1658"/>
      <c r="AKQ151" s="1647"/>
      <c r="AKR151" s="10" t="s">
        <v>463</v>
      </c>
      <c r="AKS151" s="1656" t="s">
        <v>125</v>
      </c>
      <c r="AKT151" s="1657"/>
      <c r="AKU151" s="1657"/>
      <c r="AKV151" s="1657"/>
      <c r="AKW151" s="1658"/>
      <c r="AKY151" s="1647"/>
      <c r="AKZ151" s="10" t="s">
        <v>463</v>
      </c>
      <c r="ALA151" s="1656" t="s">
        <v>125</v>
      </c>
      <c r="ALB151" s="1657"/>
      <c r="ALC151" s="1657"/>
      <c r="ALD151" s="1657"/>
      <c r="ALE151" s="1658"/>
      <c r="ALG151" s="1647"/>
      <c r="ALH151" s="10" t="s">
        <v>463</v>
      </c>
      <c r="ALI151" s="1656" t="s">
        <v>125</v>
      </c>
      <c r="ALJ151" s="1657"/>
      <c r="ALK151" s="1657"/>
      <c r="ALL151" s="1657"/>
      <c r="ALM151" s="1658"/>
      <c r="ALO151" s="1647"/>
      <c r="ALP151" s="10" t="s">
        <v>463</v>
      </c>
      <c r="ALQ151" s="1656" t="s">
        <v>125</v>
      </c>
      <c r="ALR151" s="1657"/>
      <c r="ALS151" s="1657"/>
      <c r="ALT151" s="1657"/>
      <c r="ALU151" s="1658"/>
      <c r="ALW151" s="1647"/>
      <c r="ALX151" s="10" t="s">
        <v>463</v>
      </c>
      <c r="ALY151" s="1656" t="s">
        <v>125</v>
      </c>
      <c r="ALZ151" s="1657"/>
      <c r="AMA151" s="1657"/>
      <c r="AMB151" s="1657"/>
      <c r="AMC151" s="1658"/>
      <c r="AME151" s="1647"/>
      <c r="AMF151" s="10" t="s">
        <v>463</v>
      </c>
      <c r="AMG151" s="1656" t="s">
        <v>125</v>
      </c>
      <c r="AMH151" s="1657"/>
      <c r="AMI151" s="1657"/>
      <c r="AMJ151" s="1657"/>
      <c r="AMK151" s="1658"/>
      <c r="AMM151" s="1647"/>
      <c r="AMN151" s="10" t="s">
        <v>463</v>
      </c>
      <c r="AMO151" s="1656" t="s">
        <v>125</v>
      </c>
      <c r="AMP151" s="1657"/>
      <c r="AMQ151" s="1657"/>
      <c r="AMR151" s="1657"/>
      <c r="AMS151" s="1658"/>
      <c r="AMU151" s="1647"/>
      <c r="AMV151" s="10" t="s">
        <v>463</v>
      </c>
      <c r="AMW151" s="1656" t="s">
        <v>125</v>
      </c>
      <c r="AMX151" s="1657"/>
      <c r="AMY151" s="1657"/>
      <c r="AMZ151" s="1657"/>
      <c r="ANA151" s="1658"/>
      <c r="ANC151" s="1647"/>
      <c r="AND151" s="10" t="s">
        <v>463</v>
      </c>
      <c r="ANE151" s="1656" t="s">
        <v>125</v>
      </c>
      <c r="ANF151" s="1657"/>
      <c r="ANG151" s="1657"/>
      <c r="ANH151" s="1657"/>
      <c r="ANI151" s="1658"/>
      <c r="ANK151" s="1647"/>
      <c r="ANL151" s="10" t="s">
        <v>463</v>
      </c>
      <c r="ANM151" s="1656" t="s">
        <v>125</v>
      </c>
      <c r="ANN151" s="1657"/>
      <c r="ANO151" s="1657"/>
      <c r="ANP151" s="1657"/>
      <c r="ANQ151" s="1658"/>
      <c r="ANS151" s="1647"/>
      <c r="ANT151" s="10" t="s">
        <v>463</v>
      </c>
      <c r="ANU151" s="1656" t="s">
        <v>125</v>
      </c>
      <c r="ANV151" s="1657"/>
      <c r="ANW151" s="1657"/>
      <c r="ANX151" s="1657"/>
      <c r="ANY151" s="1658"/>
      <c r="AOA151" s="1647"/>
      <c r="AOB151" s="10" t="s">
        <v>463</v>
      </c>
      <c r="AOC151" s="1656" t="s">
        <v>125</v>
      </c>
      <c r="AOD151" s="1657"/>
      <c r="AOE151" s="1657"/>
      <c r="AOF151" s="1657"/>
      <c r="AOG151" s="1658"/>
      <c r="AOI151" s="1647"/>
      <c r="AOJ151" s="10" t="s">
        <v>463</v>
      </c>
      <c r="AOK151" s="1656" t="s">
        <v>125</v>
      </c>
      <c r="AOL151" s="1657"/>
      <c r="AOM151" s="1657"/>
      <c r="AON151" s="1657"/>
      <c r="AOO151" s="1658"/>
      <c r="AOQ151" s="1647"/>
      <c r="AOR151" s="10" t="s">
        <v>463</v>
      </c>
      <c r="AOS151" s="1656" t="s">
        <v>125</v>
      </c>
      <c r="AOT151" s="1657"/>
      <c r="AOU151" s="1657"/>
      <c r="AOV151" s="1657"/>
      <c r="AOW151" s="1658"/>
      <c r="AOY151" s="1647"/>
      <c r="AOZ151" s="10" t="s">
        <v>463</v>
      </c>
      <c r="APA151" s="1656" t="s">
        <v>125</v>
      </c>
      <c r="APB151" s="1657"/>
      <c r="APC151" s="1657"/>
      <c r="APD151" s="1657"/>
      <c r="APE151" s="1658"/>
      <c r="APG151" s="1647"/>
      <c r="APH151" s="10" t="s">
        <v>463</v>
      </c>
      <c r="API151" s="1656" t="s">
        <v>125</v>
      </c>
      <c r="APJ151" s="1657"/>
      <c r="APK151" s="1657"/>
      <c r="APL151" s="1657"/>
      <c r="APM151" s="1658"/>
      <c r="APO151" s="1647"/>
      <c r="APP151" s="10" t="s">
        <v>463</v>
      </c>
      <c r="APQ151" s="1656" t="s">
        <v>125</v>
      </c>
      <c r="APR151" s="1657"/>
      <c r="APS151" s="1657"/>
      <c r="APT151" s="1657"/>
      <c r="APU151" s="1658"/>
      <c r="APW151" s="1647"/>
      <c r="APX151" s="10" t="s">
        <v>463</v>
      </c>
      <c r="APY151" s="1656" t="s">
        <v>125</v>
      </c>
      <c r="APZ151" s="1657"/>
      <c r="AQA151" s="1657"/>
      <c r="AQB151" s="1657"/>
      <c r="AQC151" s="1658"/>
      <c r="AQE151" s="1647"/>
      <c r="AQF151" s="10" t="s">
        <v>463</v>
      </c>
      <c r="AQG151" s="1656" t="s">
        <v>125</v>
      </c>
      <c r="AQH151" s="1657"/>
      <c r="AQI151" s="1657"/>
      <c r="AQJ151" s="1657"/>
      <c r="AQK151" s="1658"/>
      <c r="AQM151" s="1647"/>
      <c r="AQN151" s="10" t="s">
        <v>463</v>
      </c>
      <c r="AQO151" s="1656" t="s">
        <v>125</v>
      </c>
      <c r="AQP151" s="1657"/>
      <c r="AQQ151" s="1657"/>
      <c r="AQR151" s="1657"/>
      <c r="AQS151" s="1658"/>
      <c r="AQU151" s="1647"/>
      <c r="AQV151" s="10" t="s">
        <v>463</v>
      </c>
      <c r="AQW151" s="1656" t="s">
        <v>125</v>
      </c>
      <c r="AQX151" s="1657"/>
      <c r="AQY151" s="1657"/>
      <c r="AQZ151" s="1657"/>
      <c r="ARA151" s="1658"/>
      <c r="ARC151" s="1647"/>
      <c r="ARD151" s="10" t="s">
        <v>463</v>
      </c>
      <c r="ARE151" s="1656" t="s">
        <v>125</v>
      </c>
      <c r="ARF151" s="1657"/>
      <c r="ARG151" s="1657"/>
      <c r="ARH151" s="1657"/>
      <c r="ARI151" s="1658"/>
      <c r="ARK151" s="1647"/>
      <c r="ARL151" s="10" t="s">
        <v>463</v>
      </c>
      <c r="ARM151" s="1656" t="s">
        <v>125</v>
      </c>
      <c r="ARN151" s="1657"/>
      <c r="ARO151" s="1657"/>
      <c r="ARP151" s="1657"/>
      <c r="ARQ151" s="1658"/>
      <c r="ARS151" s="1647"/>
      <c r="ART151" s="10" t="s">
        <v>463</v>
      </c>
      <c r="ARU151" s="1656" t="s">
        <v>125</v>
      </c>
      <c r="ARV151" s="1657"/>
      <c r="ARW151" s="1657"/>
      <c r="ARX151" s="1657"/>
      <c r="ARY151" s="1658"/>
      <c r="ASA151" s="1647"/>
      <c r="ASB151" s="10" t="s">
        <v>463</v>
      </c>
      <c r="ASC151" s="1656" t="s">
        <v>125</v>
      </c>
      <c r="ASD151" s="1657"/>
      <c r="ASE151" s="1657"/>
      <c r="ASF151" s="1657"/>
      <c r="ASG151" s="1658"/>
      <c r="ASI151" s="1647"/>
      <c r="ASJ151" s="10" t="s">
        <v>463</v>
      </c>
      <c r="ASK151" s="1656" t="s">
        <v>125</v>
      </c>
      <c r="ASL151" s="1657"/>
      <c r="ASM151" s="1657"/>
      <c r="ASN151" s="1657"/>
      <c r="ASO151" s="1658"/>
      <c r="ASQ151" s="1647"/>
      <c r="ASR151" s="10" t="s">
        <v>463</v>
      </c>
      <c r="ASS151" s="1656" t="s">
        <v>125</v>
      </c>
      <c r="AST151" s="1657"/>
      <c r="ASU151" s="1657"/>
      <c r="ASV151" s="1657"/>
      <c r="ASW151" s="1658"/>
      <c r="ASY151" s="1647"/>
      <c r="ASZ151" s="10" t="s">
        <v>463</v>
      </c>
      <c r="ATA151" s="1656" t="s">
        <v>125</v>
      </c>
      <c r="ATB151" s="1657"/>
      <c r="ATC151" s="1657"/>
      <c r="ATD151" s="1657"/>
      <c r="ATE151" s="1658"/>
      <c r="ATG151" s="1647"/>
      <c r="ATH151" s="10" t="s">
        <v>463</v>
      </c>
      <c r="ATI151" s="1656" t="s">
        <v>125</v>
      </c>
      <c r="ATJ151" s="1657"/>
      <c r="ATK151" s="1657"/>
      <c r="ATL151" s="1657"/>
      <c r="ATM151" s="1658"/>
      <c r="ATO151" s="1647"/>
      <c r="ATP151" s="10" t="s">
        <v>463</v>
      </c>
      <c r="ATQ151" s="1656" t="s">
        <v>125</v>
      </c>
      <c r="ATR151" s="1657"/>
      <c r="ATS151" s="1657"/>
      <c r="ATT151" s="1657"/>
      <c r="ATU151" s="1658"/>
      <c r="ATW151" s="1647"/>
      <c r="ATX151" s="10" t="s">
        <v>463</v>
      </c>
      <c r="ATY151" s="1656" t="s">
        <v>125</v>
      </c>
      <c r="ATZ151" s="1657"/>
      <c r="AUA151" s="1657"/>
      <c r="AUB151" s="1657"/>
      <c r="AUC151" s="1658"/>
      <c r="AUE151" s="1647"/>
      <c r="AUF151" s="10" t="s">
        <v>463</v>
      </c>
      <c r="AUG151" s="1656" t="s">
        <v>125</v>
      </c>
      <c r="AUH151" s="1657"/>
      <c r="AUI151" s="1657"/>
      <c r="AUJ151" s="1657"/>
      <c r="AUK151" s="1658"/>
      <c r="AUM151" s="1647"/>
      <c r="AUN151" s="10" t="s">
        <v>463</v>
      </c>
      <c r="AUO151" s="1656" t="s">
        <v>125</v>
      </c>
      <c r="AUP151" s="1657"/>
      <c r="AUQ151" s="1657"/>
      <c r="AUR151" s="1657"/>
      <c r="AUS151" s="1658"/>
      <c r="AUU151" s="1647"/>
      <c r="AUV151" s="10" t="s">
        <v>463</v>
      </c>
      <c r="AUW151" s="1656" t="s">
        <v>125</v>
      </c>
      <c r="AUX151" s="1657"/>
      <c r="AUY151" s="1657"/>
      <c r="AUZ151" s="1657"/>
      <c r="AVA151" s="1658"/>
      <c r="AVC151" s="1647"/>
      <c r="AVD151" s="10" t="s">
        <v>463</v>
      </c>
      <c r="AVE151" s="1656" t="s">
        <v>125</v>
      </c>
      <c r="AVF151" s="1657"/>
      <c r="AVG151" s="1657"/>
      <c r="AVH151" s="1657"/>
      <c r="AVI151" s="1658"/>
      <c r="AVK151" s="1647"/>
      <c r="AVL151" s="10" t="s">
        <v>463</v>
      </c>
      <c r="AVM151" s="1656" t="s">
        <v>125</v>
      </c>
      <c r="AVN151" s="1657"/>
      <c r="AVO151" s="1657"/>
      <c r="AVP151" s="1657"/>
      <c r="AVQ151" s="1658"/>
      <c r="AVS151" s="1647"/>
      <c r="AVT151" s="10" t="s">
        <v>463</v>
      </c>
      <c r="AVU151" s="1656" t="s">
        <v>125</v>
      </c>
      <c r="AVV151" s="1657"/>
      <c r="AVW151" s="1657"/>
      <c r="AVX151" s="1657"/>
      <c r="AVY151" s="1658"/>
      <c r="AWA151" s="1647"/>
      <c r="AWB151" s="10" t="s">
        <v>463</v>
      </c>
      <c r="AWC151" s="1656" t="s">
        <v>125</v>
      </c>
      <c r="AWD151" s="1657"/>
      <c r="AWE151" s="1657"/>
      <c r="AWF151" s="1657"/>
      <c r="AWG151" s="1658"/>
      <c r="AWI151" s="1647"/>
      <c r="AWJ151" s="10" t="s">
        <v>463</v>
      </c>
      <c r="AWK151" s="1656" t="s">
        <v>125</v>
      </c>
      <c r="AWL151" s="1657"/>
      <c r="AWM151" s="1657"/>
      <c r="AWN151" s="1657"/>
      <c r="AWO151" s="1658"/>
      <c r="AWQ151" s="1647"/>
      <c r="AWR151" s="10" t="s">
        <v>463</v>
      </c>
      <c r="AWS151" s="1656" t="s">
        <v>125</v>
      </c>
      <c r="AWT151" s="1657"/>
      <c r="AWU151" s="1657"/>
      <c r="AWV151" s="1657"/>
      <c r="AWW151" s="1658"/>
      <c r="AWY151" s="1647"/>
      <c r="AWZ151" s="10" t="s">
        <v>463</v>
      </c>
      <c r="AXA151" s="1656" t="s">
        <v>125</v>
      </c>
      <c r="AXB151" s="1657"/>
      <c r="AXC151" s="1657"/>
      <c r="AXD151" s="1657"/>
      <c r="AXE151" s="1658"/>
      <c r="AXG151" s="1647"/>
      <c r="AXH151" s="10" t="s">
        <v>463</v>
      </c>
      <c r="AXI151" s="1656" t="s">
        <v>125</v>
      </c>
      <c r="AXJ151" s="1657"/>
      <c r="AXK151" s="1657"/>
      <c r="AXL151" s="1657"/>
      <c r="AXM151" s="1658"/>
      <c r="AXO151" s="1647"/>
      <c r="AXP151" s="10" t="s">
        <v>463</v>
      </c>
      <c r="AXQ151" s="1656" t="s">
        <v>125</v>
      </c>
      <c r="AXR151" s="1657"/>
      <c r="AXS151" s="1657"/>
      <c r="AXT151" s="1657"/>
      <c r="AXU151" s="1658"/>
      <c r="AXW151" s="1647"/>
      <c r="AXX151" s="10" t="s">
        <v>463</v>
      </c>
      <c r="AXY151" s="1656" t="s">
        <v>125</v>
      </c>
      <c r="AXZ151" s="1657"/>
      <c r="AYA151" s="1657"/>
      <c r="AYB151" s="1657"/>
      <c r="AYC151" s="1658"/>
      <c r="AYE151" s="1647"/>
      <c r="AYF151" s="10" t="s">
        <v>463</v>
      </c>
      <c r="AYG151" s="1656" t="s">
        <v>125</v>
      </c>
      <c r="AYH151" s="1657"/>
      <c r="AYI151" s="1657"/>
      <c r="AYJ151" s="1657"/>
      <c r="AYK151" s="1658"/>
      <c r="AYM151" s="1647"/>
      <c r="AYN151" s="10" t="s">
        <v>463</v>
      </c>
      <c r="AYO151" s="1656" t="s">
        <v>125</v>
      </c>
      <c r="AYP151" s="1657"/>
      <c r="AYQ151" s="1657"/>
      <c r="AYR151" s="1657"/>
      <c r="AYS151" s="1658"/>
      <c r="AYU151" s="1647"/>
      <c r="AYV151" s="10" t="s">
        <v>463</v>
      </c>
      <c r="AYW151" s="1656" t="s">
        <v>125</v>
      </c>
      <c r="AYX151" s="1657"/>
      <c r="AYY151" s="1657"/>
      <c r="AYZ151" s="1657"/>
      <c r="AZA151" s="1658"/>
      <c r="AZC151" s="1647"/>
      <c r="AZD151" s="10" t="s">
        <v>463</v>
      </c>
      <c r="AZE151" s="1656" t="s">
        <v>125</v>
      </c>
      <c r="AZF151" s="1657"/>
      <c r="AZG151" s="1657"/>
      <c r="AZH151" s="1657"/>
      <c r="AZI151" s="1658"/>
      <c r="AZK151" s="1647"/>
      <c r="AZL151" s="10" t="s">
        <v>463</v>
      </c>
      <c r="AZM151" s="1656" t="s">
        <v>125</v>
      </c>
      <c r="AZN151" s="1657"/>
      <c r="AZO151" s="1657"/>
      <c r="AZP151" s="1657"/>
      <c r="AZQ151" s="1658"/>
      <c r="AZS151" s="1647"/>
      <c r="AZT151" s="10" t="s">
        <v>463</v>
      </c>
      <c r="AZU151" s="1656" t="s">
        <v>125</v>
      </c>
      <c r="AZV151" s="1657"/>
      <c r="AZW151" s="1657"/>
      <c r="AZX151" s="1657"/>
      <c r="AZY151" s="1658"/>
      <c r="BAA151" s="1647"/>
      <c r="BAB151" s="10" t="s">
        <v>463</v>
      </c>
      <c r="BAC151" s="1656" t="s">
        <v>125</v>
      </c>
      <c r="BAD151" s="1657"/>
      <c r="BAE151" s="1657"/>
      <c r="BAF151" s="1657"/>
      <c r="BAG151" s="1658"/>
      <c r="BAI151" s="1647"/>
      <c r="BAJ151" s="10" t="s">
        <v>463</v>
      </c>
      <c r="BAK151" s="1656" t="s">
        <v>125</v>
      </c>
      <c r="BAL151" s="1657"/>
      <c r="BAM151" s="1657"/>
      <c r="BAN151" s="1657"/>
      <c r="BAO151" s="1658"/>
      <c r="BAQ151" s="1647"/>
      <c r="BAR151" s="10" t="s">
        <v>463</v>
      </c>
      <c r="BAS151" s="1656" t="s">
        <v>125</v>
      </c>
      <c r="BAT151" s="1657"/>
      <c r="BAU151" s="1657"/>
      <c r="BAV151" s="1657"/>
      <c r="BAW151" s="1658"/>
      <c r="BAY151" s="1647"/>
      <c r="BAZ151" s="10" t="s">
        <v>463</v>
      </c>
      <c r="BBA151" s="1656" t="s">
        <v>125</v>
      </c>
      <c r="BBB151" s="1657"/>
      <c r="BBC151" s="1657"/>
      <c r="BBD151" s="1657"/>
      <c r="BBE151" s="1658"/>
      <c r="BBG151" s="1647"/>
      <c r="BBH151" s="10" t="s">
        <v>463</v>
      </c>
      <c r="BBI151" s="1656" t="s">
        <v>125</v>
      </c>
      <c r="BBJ151" s="1657"/>
      <c r="BBK151" s="1657"/>
      <c r="BBL151" s="1657"/>
      <c r="BBM151" s="1658"/>
      <c r="BBO151" s="1647"/>
      <c r="BBP151" s="10" t="s">
        <v>463</v>
      </c>
      <c r="BBQ151" s="1656" t="s">
        <v>125</v>
      </c>
      <c r="BBR151" s="1657"/>
      <c r="BBS151" s="1657"/>
      <c r="BBT151" s="1657"/>
      <c r="BBU151" s="1658"/>
      <c r="BBW151" s="1647"/>
      <c r="BBX151" s="10" t="s">
        <v>463</v>
      </c>
      <c r="BBY151" s="1656" t="s">
        <v>125</v>
      </c>
      <c r="BBZ151" s="1657"/>
      <c r="BCA151" s="1657"/>
      <c r="BCB151" s="1657"/>
      <c r="BCC151" s="1658"/>
      <c r="BCE151" s="1647"/>
      <c r="BCF151" s="10" t="s">
        <v>463</v>
      </c>
      <c r="BCG151" s="1656" t="s">
        <v>125</v>
      </c>
      <c r="BCH151" s="1657"/>
      <c r="BCI151" s="1657"/>
      <c r="BCJ151" s="1657"/>
      <c r="BCK151" s="1658"/>
      <c r="BCM151" s="1647"/>
      <c r="BCN151" s="10" t="s">
        <v>463</v>
      </c>
      <c r="BCO151" s="1656" t="s">
        <v>125</v>
      </c>
      <c r="BCP151" s="1657"/>
      <c r="BCQ151" s="1657"/>
      <c r="BCR151" s="1657"/>
      <c r="BCS151" s="1658"/>
      <c r="BCU151" s="1647"/>
      <c r="BCV151" s="10" t="s">
        <v>463</v>
      </c>
      <c r="BCW151" s="1656" t="s">
        <v>125</v>
      </c>
      <c r="BCX151" s="1657"/>
      <c r="BCY151" s="1657"/>
      <c r="BCZ151" s="1657"/>
      <c r="BDA151" s="1658"/>
      <c r="BDC151" s="1647"/>
      <c r="BDD151" s="10" t="s">
        <v>463</v>
      </c>
      <c r="BDE151" s="1656" t="s">
        <v>125</v>
      </c>
      <c r="BDF151" s="1657"/>
      <c r="BDG151" s="1657"/>
      <c r="BDH151" s="1657"/>
      <c r="BDI151" s="1658"/>
      <c r="BDK151" s="1647"/>
      <c r="BDL151" s="10" t="s">
        <v>463</v>
      </c>
      <c r="BDM151" s="1656" t="s">
        <v>125</v>
      </c>
      <c r="BDN151" s="1657"/>
      <c r="BDO151" s="1657"/>
      <c r="BDP151" s="1657"/>
      <c r="BDQ151" s="1658"/>
      <c r="BDS151" s="1647"/>
      <c r="BDT151" s="10" t="s">
        <v>463</v>
      </c>
      <c r="BDU151" s="1656" t="s">
        <v>125</v>
      </c>
      <c r="BDV151" s="1657"/>
      <c r="BDW151" s="1657"/>
      <c r="BDX151" s="1657"/>
      <c r="BDY151" s="1658"/>
      <c r="BEA151" s="1647"/>
      <c r="BEB151" s="10" t="s">
        <v>463</v>
      </c>
      <c r="BEC151" s="1656" t="s">
        <v>125</v>
      </c>
      <c r="BED151" s="1657"/>
      <c r="BEE151" s="1657"/>
      <c r="BEF151" s="1657"/>
      <c r="BEG151" s="1658"/>
      <c r="BEI151" s="1647"/>
      <c r="BEJ151" s="10" t="s">
        <v>463</v>
      </c>
      <c r="BEK151" s="1656" t="s">
        <v>125</v>
      </c>
      <c r="BEL151" s="1657"/>
      <c r="BEM151" s="1657"/>
      <c r="BEN151" s="1657"/>
      <c r="BEO151" s="1658"/>
      <c r="BEQ151" s="1647"/>
      <c r="BER151" s="10" t="s">
        <v>463</v>
      </c>
      <c r="BES151" s="1656" t="s">
        <v>125</v>
      </c>
      <c r="BET151" s="1657"/>
      <c r="BEU151" s="1657"/>
      <c r="BEV151" s="1657"/>
      <c r="BEW151" s="1658"/>
      <c r="BEY151" s="1647"/>
      <c r="BEZ151" s="10" t="s">
        <v>463</v>
      </c>
      <c r="BFA151" s="1656" t="s">
        <v>125</v>
      </c>
      <c r="BFB151" s="1657"/>
      <c r="BFC151" s="1657"/>
      <c r="BFD151" s="1657"/>
      <c r="BFE151" s="1658"/>
      <c r="BFG151" s="1647"/>
      <c r="BFH151" s="10" t="s">
        <v>463</v>
      </c>
      <c r="BFI151" s="1656" t="s">
        <v>125</v>
      </c>
      <c r="BFJ151" s="1657"/>
      <c r="BFK151" s="1657"/>
      <c r="BFL151" s="1657"/>
      <c r="BFM151" s="1658"/>
      <c r="BFO151" s="1647"/>
      <c r="BFP151" s="10" t="s">
        <v>463</v>
      </c>
      <c r="BFQ151" s="1656" t="s">
        <v>125</v>
      </c>
      <c r="BFR151" s="1657"/>
      <c r="BFS151" s="1657"/>
      <c r="BFT151" s="1657"/>
      <c r="BFU151" s="1658"/>
      <c r="BFW151" s="1647"/>
      <c r="BFX151" s="10" t="s">
        <v>463</v>
      </c>
      <c r="BFY151" s="1656" t="s">
        <v>125</v>
      </c>
      <c r="BFZ151" s="1657"/>
      <c r="BGA151" s="1657"/>
      <c r="BGB151" s="1657"/>
      <c r="BGC151" s="1658"/>
      <c r="BGE151" s="1647"/>
      <c r="BGF151" s="10" t="s">
        <v>463</v>
      </c>
      <c r="BGG151" s="1656" t="s">
        <v>125</v>
      </c>
      <c r="BGH151" s="1657"/>
      <c r="BGI151" s="1657"/>
      <c r="BGJ151" s="1657"/>
      <c r="BGK151" s="1658"/>
      <c r="BGM151" s="1647"/>
      <c r="BGN151" s="10" t="s">
        <v>463</v>
      </c>
      <c r="BGO151" s="1656" t="s">
        <v>125</v>
      </c>
      <c r="BGP151" s="1657"/>
      <c r="BGQ151" s="1657"/>
      <c r="BGR151" s="1657"/>
      <c r="BGS151" s="1658"/>
      <c r="BGU151" s="1647"/>
      <c r="BGV151" s="10" t="s">
        <v>463</v>
      </c>
      <c r="BGW151" s="1656" t="s">
        <v>125</v>
      </c>
      <c r="BGX151" s="1657"/>
      <c r="BGY151" s="1657"/>
      <c r="BGZ151" s="1657"/>
      <c r="BHA151" s="1658"/>
      <c r="BHC151" s="1647"/>
      <c r="BHD151" s="10" t="s">
        <v>463</v>
      </c>
      <c r="BHE151" s="1656" t="s">
        <v>125</v>
      </c>
      <c r="BHF151" s="1657"/>
      <c r="BHG151" s="1657"/>
      <c r="BHH151" s="1657"/>
      <c r="BHI151" s="1658"/>
      <c r="BHK151" s="1647"/>
      <c r="BHL151" s="10" t="s">
        <v>463</v>
      </c>
      <c r="BHM151" s="1656" t="s">
        <v>125</v>
      </c>
      <c r="BHN151" s="1657"/>
      <c r="BHO151" s="1657"/>
      <c r="BHP151" s="1657"/>
      <c r="BHQ151" s="1658"/>
      <c r="BHS151" s="1647"/>
      <c r="BHT151" s="10" t="s">
        <v>463</v>
      </c>
      <c r="BHU151" s="1656" t="s">
        <v>125</v>
      </c>
      <c r="BHV151" s="1657"/>
      <c r="BHW151" s="1657"/>
      <c r="BHX151" s="1657"/>
      <c r="BHY151" s="1658"/>
      <c r="BIA151" s="1647"/>
      <c r="BIB151" s="10" t="s">
        <v>463</v>
      </c>
      <c r="BIC151" s="1656" t="s">
        <v>125</v>
      </c>
      <c r="BID151" s="1657"/>
      <c r="BIE151" s="1657"/>
      <c r="BIF151" s="1657"/>
      <c r="BIG151" s="1658"/>
      <c r="BII151" s="1647"/>
      <c r="BIJ151" s="10" t="s">
        <v>463</v>
      </c>
      <c r="BIK151" s="1656" t="s">
        <v>125</v>
      </c>
      <c r="BIL151" s="1657"/>
      <c r="BIM151" s="1657"/>
      <c r="BIN151" s="1657"/>
      <c r="BIO151" s="1658"/>
      <c r="BIQ151" s="1647"/>
      <c r="BIR151" s="10" t="s">
        <v>463</v>
      </c>
      <c r="BIS151" s="1656" t="s">
        <v>125</v>
      </c>
      <c r="BIT151" s="1657"/>
      <c r="BIU151" s="1657"/>
      <c r="BIV151" s="1657"/>
      <c r="BIW151" s="1658"/>
      <c r="BIY151" s="1647"/>
      <c r="BIZ151" s="10" t="s">
        <v>463</v>
      </c>
      <c r="BJA151" s="1656" t="s">
        <v>125</v>
      </c>
      <c r="BJB151" s="1657"/>
      <c r="BJC151" s="1657"/>
      <c r="BJD151" s="1657"/>
      <c r="BJE151" s="1658"/>
      <c r="BJG151" s="1647"/>
      <c r="BJH151" s="10" t="s">
        <v>463</v>
      </c>
      <c r="BJI151" s="1656" t="s">
        <v>125</v>
      </c>
      <c r="BJJ151" s="1657"/>
      <c r="BJK151" s="1657"/>
      <c r="BJL151" s="1657"/>
      <c r="BJM151" s="1658"/>
      <c r="BJO151" s="1647"/>
      <c r="BJP151" s="10" t="s">
        <v>463</v>
      </c>
      <c r="BJQ151" s="1656" t="s">
        <v>125</v>
      </c>
      <c r="BJR151" s="1657"/>
      <c r="BJS151" s="1657"/>
      <c r="BJT151" s="1657"/>
      <c r="BJU151" s="1658"/>
      <c r="BJW151" s="1647"/>
      <c r="BJX151" s="10" t="s">
        <v>463</v>
      </c>
      <c r="BJY151" s="1656" t="s">
        <v>125</v>
      </c>
      <c r="BJZ151" s="1657"/>
      <c r="BKA151" s="1657"/>
      <c r="BKB151" s="1657"/>
      <c r="BKC151" s="1658"/>
      <c r="BKE151" s="1647"/>
      <c r="BKF151" s="10" t="s">
        <v>463</v>
      </c>
      <c r="BKG151" s="1656" t="s">
        <v>125</v>
      </c>
      <c r="BKH151" s="1657"/>
      <c r="BKI151" s="1657"/>
      <c r="BKJ151" s="1657"/>
      <c r="BKK151" s="1658"/>
      <c r="BKM151" s="1647"/>
      <c r="BKN151" s="10" t="s">
        <v>463</v>
      </c>
      <c r="BKO151" s="1656" t="s">
        <v>125</v>
      </c>
      <c r="BKP151" s="1657"/>
      <c r="BKQ151" s="1657"/>
      <c r="BKR151" s="1657"/>
      <c r="BKS151" s="1658"/>
      <c r="BKU151" s="1647"/>
      <c r="BKV151" s="10" t="s">
        <v>463</v>
      </c>
      <c r="BKW151" s="1656" t="s">
        <v>125</v>
      </c>
      <c r="BKX151" s="1657"/>
      <c r="BKY151" s="1657"/>
      <c r="BKZ151" s="1657"/>
      <c r="BLA151" s="1658"/>
      <c r="BLC151" s="1647"/>
      <c r="BLD151" s="10" t="s">
        <v>463</v>
      </c>
      <c r="BLE151" s="1656" t="s">
        <v>125</v>
      </c>
      <c r="BLF151" s="1657"/>
      <c r="BLG151" s="1657"/>
      <c r="BLH151" s="1657"/>
      <c r="BLI151" s="1658"/>
      <c r="BLK151" s="1647"/>
      <c r="BLL151" s="10" t="s">
        <v>463</v>
      </c>
      <c r="BLM151" s="1656" t="s">
        <v>125</v>
      </c>
      <c r="BLN151" s="1657"/>
      <c r="BLO151" s="1657"/>
      <c r="BLP151" s="1657"/>
      <c r="BLQ151" s="1658"/>
      <c r="BLS151" s="1647"/>
      <c r="BLT151" s="10" t="s">
        <v>463</v>
      </c>
      <c r="BLU151" s="1656" t="s">
        <v>125</v>
      </c>
      <c r="BLV151" s="1657"/>
      <c r="BLW151" s="1657"/>
      <c r="BLX151" s="1657"/>
      <c r="BLY151" s="1658"/>
      <c r="BMA151" s="1647"/>
      <c r="BMB151" s="10" t="s">
        <v>463</v>
      </c>
      <c r="BMC151" s="1656" t="s">
        <v>125</v>
      </c>
      <c r="BMD151" s="1657"/>
      <c r="BME151" s="1657"/>
      <c r="BMF151" s="1657"/>
      <c r="BMG151" s="1658"/>
      <c r="BMI151" s="1647"/>
      <c r="BMJ151" s="10" t="s">
        <v>463</v>
      </c>
      <c r="BMK151" s="1656" t="s">
        <v>125</v>
      </c>
      <c r="BML151" s="1657"/>
      <c r="BMM151" s="1657"/>
      <c r="BMN151" s="1657"/>
      <c r="BMO151" s="1658"/>
      <c r="BMQ151" s="1647"/>
      <c r="BMR151" s="10" t="s">
        <v>463</v>
      </c>
      <c r="BMS151" s="1656" t="s">
        <v>125</v>
      </c>
      <c r="BMT151" s="1657"/>
      <c r="BMU151" s="1657"/>
      <c r="BMV151" s="1657"/>
      <c r="BMW151" s="1658"/>
      <c r="BMY151" s="1647"/>
      <c r="BMZ151" s="10" t="s">
        <v>463</v>
      </c>
      <c r="BNA151" s="1656" t="s">
        <v>125</v>
      </c>
      <c r="BNB151" s="1657"/>
      <c r="BNC151" s="1657"/>
      <c r="BND151" s="1657"/>
      <c r="BNE151" s="1658"/>
      <c r="BNG151" s="1647"/>
      <c r="BNH151" s="10" t="s">
        <v>463</v>
      </c>
      <c r="BNI151" s="1656" t="s">
        <v>125</v>
      </c>
      <c r="BNJ151" s="1657"/>
      <c r="BNK151" s="1657"/>
      <c r="BNL151" s="1657"/>
      <c r="BNM151" s="1658"/>
      <c r="BNO151" s="1647"/>
      <c r="BNP151" s="10" t="s">
        <v>463</v>
      </c>
      <c r="BNQ151" s="1656" t="s">
        <v>125</v>
      </c>
      <c r="BNR151" s="1657"/>
      <c r="BNS151" s="1657"/>
      <c r="BNT151" s="1657"/>
      <c r="BNU151" s="1658"/>
      <c r="BNW151" s="1647"/>
      <c r="BNX151" s="10" t="s">
        <v>463</v>
      </c>
      <c r="BNY151" s="1656" t="s">
        <v>125</v>
      </c>
      <c r="BNZ151" s="1657"/>
      <c r="BOA151" s="1657"/>
      <c r="BOB151" s="1657"/>
      <c r="BOC151" s="1658"/>
      <c r="BOE151" s="1647"/>
      <c r="BOF151" s="10" t="s">
        <v>463</v>
      </c>
      <c r="BOG151" s="1656" t="s">
        <v>125</v>
      </c>
      <c r="BOH151" s="1657"/>
      <c r="BOI151" s="1657"/>
      <c r="BOJ151" s="1657"/>
      <c r="BOK151" s="1658"/>
      <c r="BOM151" s="1647"/>
      <c r="BON151" s="10" t="s">
        <v>463</v>
      </c>
      <c r="BOO151" s="1656" t="s">
        <v>125</v>
      </c>
      <c r="BOP151" s="1657"/>
      <c r="BOQ151" s="1657"/>
      <c r="BOR151" s="1657"/>
      <c r="BOS151" s="1658"/>
      <c r="BOU151" s="1647"/>
      <c r="BOV151" s="10" t="s">
        <v>463</v>
      </c>
      <c r="BOW151" s="1656" t="s">
        <v>125</v>
      </c>
      <c r="BOX151" s="1657"/>
      <c r="BOY151" s="1657"/>
      <c r="BOZ151" s="1657"/>
      <c r="BPA151" s="1658"/>
      <c r="BPC151" s="1647"/>
      <c r="BPD151" s="10" t="s">
        <v>463</v>
      </c>
      <c r="BPE151" s="1656" t="s">
        <v>125</v>
      </c>
      <c r="BPF151" s="1657"/>
      <c r="BPG151" s="1657"/>
      <c r="BPH151" s="1657"/>
      <c r="BPI151" s="1658"/>
      <c r="BPK151" s="1647"/>
      <c r="BPL151" s="10" t="s">
        <v>463</v>
      </c>
      <c r="BPM151" s="1656" t="s">
        <v>125</v>
      </c>
      <c r="BPN151" s="1657"/>
      <c r="BPO151" s="1657"/>
      <c r="BPP151" s="1657"/>
      <c r="BPQ151" s="1658"/>
      <c r="BPS151" s="1647"/>
      <c r="BPT151" s="10" t="s">
        <v>463</v>
      </c>
      <c r="BPU151" s="1656" t="s">
        <v>125</v>
      </c>
      <c r="BPV151" s="1657"/>
      <c r="BPW151" s="1657"/>
      <c r="BPX151" s="1657"/>
      <c r="BPY151" s="1658"/>
      <c r="BQA151" s="1647"/>
      <c r="BQB151" s="10" t="s">
        <v>463</v>
      </c>
      <c r="BQC151" s="1656" t="s">
        <v>125</v>
      </c>
      <c r="BQD151" s="1657"/>
      <c r="BQE151" s="1657"/>
      <c r="BQF151" s="1657"/>
      <c r="BQG151" s="1658"/>
      <c r="BQI151" s="1647"/>
      <c r="BQJ151" s="10" t="s">
        <v>463</v>
      </c>
      <c r="BQK151" s="1656" t="s">
        <v>125</v>
      </c>
      <c r="BQL151" s="1657"/>
      <c r="BQM151" s="1657"/>
      <c r="BQN151" s="1657"/>
      <c r="BQO151" s="1658"/>
      <c r="BQQ151" s="1647"/>
      <c r="BQR151" s="10" t="s">
        <v>463</v>
      </c>
      <c r="BQS151" s="1656" t="s">
        <v>125</v>
      </c>
      <c r="BQT151" s="1657"/>
      <c r="BQU151" s="1657"/>
      <c r="BQV151" s="1657"/>
      <c r="BQW151" s="1658"/>
      <c r="BQY151" s="1647"/>
      <c r="BQZ151" s="10" t="s">
        <v>463</v>
      </c>
      <c r="BRA151" s="1656" t="s">
        <v>125</v>
      </c>
      <c r="BRB151" s="1657"/>
      <c r="BRC151" s="1657"/>
      <c r="BRD151" s="1657"/>
      <c r="BRE151" s="1658"/>
      <c r="BRG151" s="1647"/>
      <c r="BRH151" s="10" t="s">
        <v>463</v>
      </c>
      <c r="BRI151" s="1656" t="s">
        <v>125</v>
      </c>
      <c r="BRJ151" s="1657"/>
      <c r="BRK151" s="1657"/>
      <c r="BRL151" s="1657"/>
      <c r="BRM151" s="1658"/>
      <c r="BRO151" s="1647"/>
      <c r="BRP151" s="10" t="s">
        <v>463</v>
      </c>
      <c r="BRQ151" s="1656" t="s">
        <v>125</v>
      </c>
      <c r="BRR151" s="1657"/>
      <c r="BRS151" s="1657"/>
      <c r="BRT151" s="1657"/>
      <c r="BRU151" s="1658"/>
      <c r="BRW151" s="1647"/>
      <c r="BRX151" s="10" t="s">
        <v>463</v>
      </c>
      <c r="BRY151" s="1656" t="s">
        <v>125</v>
      </c>
      <c r="BRZ151" s="1657"/>
      <c r="BSA151" s="1657"/>
      <c r="BSB151" s="1657"/>
      <c r="BSC151" s="1658"/>
      <c r="BSE151" s="1647"/>
      <c r="BSF151" s="10" t="s">
        <v>463</v>
      </c>
      <c r="BSG151" s="1656" t="s">
        <v>125</v>
      </c>
      <c r="BSH151" s="1657"/>
      <c r="BSI151" s="1657"/>
      <c r="BSJ151" s="1657"/>
      <c r="BSK151" s="1658"/>
      <c r="BSM151" s="1647"/>
      <c r="BSN151" s="10" t="s">
        <v>463</v>
      </c>
      <c r="BSO151" s="1656" t="s">
        <v>125</v>
      </c>
      <c r="BSP151" s="1657"/>
      <c r="BSQ151" s="1657"/>
      <c r="BSR151" s="1657"/>
      <c r="BSS151" s="1658"/>
      <c r="BSU151" s="1647"/>
      <c r="BSV151" s="10" t="s">
        <v>463</v>
      </c>
      <c r="BSW151" s="1656" t="s">
        <v>125</v>
      </c>
      <c r="BSX151" s="1657"/>
      <c r="BSY151" s="1657"/>
      <c r="BSZ151" s="1657"/>
      <c r="BTA151" s="1658"/>
      <c r="BTC151" s="1647"/>
      <c r="BTD151" s="10" t="s">
        <v>463</v>
      </c>
      <c r="BTE151" s="1656" t="s">
        <v>125</v>
      </c>
      <c r="BTF151" s="1657"/>
      <c r="BTG151" s="1657"/>
      <c r="BTH151" s="1657"/>
      <c r="BTI151" s="1658"/>
      <c r="BTK151" s="1647"/>
      <c r="BTL151" s="10" t="s">
        <v>463</v>
      </c>
      <c r="BTM151" s="1656" t="s">
        <v>125</v>
      </c>
      <c r="BTN151" s="1657"/>
      <c r="BTO151" s="1657"/>
      <c r="BTP151" s="1657"/>
      <c r="BTQ151" s="1658"/>
      <c r="BTS151" s="1647"/>
      <c r="BTT151" s="10" t="s">
        <v>463</v>
      </c>
      <c r="BTU151" s="1656" t="s">
        <v>125</v>
      </c>
      <c r="BTV151" s="1657"/>
      <c r="BTW151" s="1657"/>
      <c r="BTX151" s="1657"/>
      <c r="BTY151" s="1658"/>
      <c r="BUA151" s="1647"/>
      <c r="BUB151" s="10" t="s">
        <v>463</v>
      </c>
      <c r="BUC151" s="1656" t="s">
        <v>125</v>
      </c>
      <c r="BUD151" s="1657"/>
      <c r="BUE151" s="1657"/>
      <c r="BUF151" s="1657"/>
      <c r="BUG151" s="1658"/>
      <c r="BUI151" s="1647"/>
      <c r="BUJ151" s="10" t="s">
        <v>463</v>
      </c>
      <c r="BUK151" s="1656" t="s">
        <v>125</v>
      </c>
      <c r="BUL151" s="1657"/>
      <c r="BUM151" s="1657"/>
      <c r="BUN151" s="1657"/>
      <c r="BUO151" s="1658"/>
      <c r="BUQ151" s="1647"/>
      <c r="BUR151" s="10" t="s">
        <v>463</v>
      </c>
      <c r="BUS151" s="1656" t="s">
        <v>125</v>
      </c>
      <c r="BUT151" s="1657"/>
      <c r="BUU151" s="1657"/>
      <c r="BUV151" s="1657"/>
      <c r="BUW151" s="1658"/>
      <c r="BUY151" s="1647"/>
      <c r="BUZ151" s="10" t="s">
        <v>463</v>
      </c>
      <c r="BVA151" s="1656" t="s">
        <v>125</v>
      </c>
      <c r="BVB151" s="1657"/>
      <c r="BVC151" s="1657"/>
      <c r="BVD151" s="1657"/>
      <c r="BVE151" s="1658"/>
      <c r="BVG151" s="1647"/>
      <c r="BVH151" s="10" t="s">
        <v>463</v>
      </c>
      <c r="BVI151" s="1656" t="s">
        <v>125</v>
      </c>
      <c r="BVJ151" s="1657"/>
      <c r="BVK151" s="1657"/>
      <c r="BVL151" s="1657"/>
      <c r="BVM151" s="1658"/>
      <c r="BVO151" s="1647"/>
      <c r="BVP151" s="10" t="s">
        <v>463</v>
      </c>
      <c r="BVQ151" s="1656" t="s">
        <v>125</v>
      </c>
      <c r="BVR151" s="1657"/>
      <c r="BVS151" s="1657"/>
      <c r="BVT151" s="1657"/>
      <c r="BVU151" s="1658"/>
      <c r="BVW151" s="1647"/>
      <c r="BVX151" s="10" t="s">
        <v>463</v>
      </c>
      <c r="BVY151" s="1656" t="s">
        <v>125</v>
      </c>
      <c r="BVZ151" s="1657"/>
      <c r="BWA151" s="1657"/>
      <c r="BWB151" s="1657"/>
      <c r="BWC151" s="1658"/>
      <c r="BWE151" s="1647"/>
      <c r="BWF151" s="10" t="s">
        <v>463</v>
      </c>
      <c r="BWG151" s="1656" t="s">
        <v>125</v>
      </c>
      <c r="BWH151" s="1657"/>
      <c r="BWI151" s="1657"/>
      <c r="BWJ151" s="1657"/>
      <c r="BWK151" s="1658"/>
      <c r="BWM151" s="1647"/>
      <c r="BWN151" s="10" t="s">
        <v>463</v>
      </c>
      <c r="BWO151" s="1656" t="s">
        <v>125</v>
      </c>
      <c r="BWP151" s="1657"/>
      <c r="BWQ151" s="1657"/>
      <c r="BWR151" s="1657"/>
      <c r="BWS151" s="1658"/>
      <c r="BWU151" s="1647"/>
      <c r="BWV151" s="10" t="s">
        <v>463</v>
      </c>
      <c r="BWW151" s="1656" t="s">
        <v>125</v>
      </c>
      <c r="BWX151" s="1657"/>
      <c r="BWY151" s="1657"/>
      <c r="BWZ151" s="1657"/>
      <c r="BXA151" s="1658"/>
      <c r="BXC151" s="1647"/>
      <c r="BXD151" s="10" t="s">
        <v>463</v>
      </c>
      <c r="BXE151" s="1656" t="s">
        <v>125</v>
      </c>
      <c r="BXF151" s="1657"/>
      <c r="BXG151" s="1657"/>
      <c r="BXH151" s="1657"/>
      <c r="BXI151" s="1658"/>
      <c r="BXK151" s="1647"/>
      <c r="BXL151" s="10" t="s">
        <v>463</v>
      </c>
      <c r="BXM151" s="1656" t="s">
        <v>125</v>
      </c>
      <c r="BXN151" s="1657"/>
      <c r="BXO151" s="1657"/>
      <c r="BXP151" s="1657"/>
      <c r="BXQ151" s="1658"/>
      <c r="BXS151" s="1647"/>
      <c r="BXT151" s="10" t="s">
        <v>463</v>
      </c>
      <c r="BXU151" s="1656" t="s">
        <v>125</v>
      </c>
      <c r="BXV151" s="1657"/>
      <c r="BXW151" s="1657"/>
      <c r="BXX151" s="1657"/>
      <c r="BXY151" s="1658"/>
      <c r="BYA151" s="1647"/>
      <c r="BYB151" s="10" t="s">
        <v>463</v>
      </c>
      <c r="BYC151" s="1656" t="s">
        <v>125</v>
      </c>
      <c r="BYD151" s="1657"/>
      <c r="BYE151" s="1657"/>
      <c r="BYF151" s="1657"/>
      <c r="BYG151" s="1658"/>
      <c r="BYI151" s="1647"/>
      <c r="BYJ151" s="10" t="s">
        <v>463</v>
      </c>
      <c r="BYK151" s="1656" t="s">
        <v>125</v>
      </c>
      <c r="BYL151" s="1657"/>
      <c r="BYM151" s="1657"/>
      <c r="BYN151" s="1657"/>
      <c r="BYO151" s="1658"/>
      <c r="BYQ151" s="1647"/>
      <c r="BYR151" s="10" t="s">
        <v>463</v>
      </c>
      <c r="BYS151" s="1656" t="s">
        <v>125</v>
      </c>
      <c r="BYT151" s="1657"/>
      <c r="BYU151" s="1657"/>
      <c r="BYV151" s="1657"/>
      <c r="BYW151" s="1658"/>
      <c r="BYY151" s="1647"/>
      <c r="BYZ151" s="10" t="s">
        <v>463</v>
      </c>
      <c r="BZA151" s="1656" t="s">
        <v>125</v>
      </c>
      <c r="BZB151" s="1657"/>
      <c r="BZC151" s="1657"/>
      <c r="BZD151" s="1657"/>
      <c r="BZE151" s="1658"/>
      <c r="BZG151" s="1647"/>
      <c r="BZH151" s="10" t="s">
        <v>463</v>
      </c>
      <c r="BZI151" s="1656" t="s">
        <v>125</v>
      </c>
      <c r="BZJ151" s="1657"/>
      <c r="BZK151" s="1657"/>
      <c r="BZL151" s="1657"/>
      <c r="BZM151" s="1658"/>
      <c r="BZO151" s="1647"/>
      <c r="BZP151" s="10" t="s">
        <v>463</v>
      </c>
      <c r="BZQ151" s="1656" t="s">
        <v>125</v>
      </c>
      <c r="BZR151" s="1657"/>
      <c r="BZS151" s="1657"/>
      <c r="BZT151" s="1657"/>
      <c r="BZU151" s="1658"/>
      <c r="BZW151" s="1647"/>
      <c r="BZX151" s="10" t="s">
        <v>463</v>
      </c>
      <c r="BZY151" s="1656" t="s">
        <v>125</v>
      </c>
      <c r="BZZ151" s="1657"/>
      <c r="CAA151" s="1657"/>
      <c r="CAB151" s="1657"/>
      <c r="CAC151" s="1658"/>
      <c r="CAE151" s="1647"/>
      <c r="CAF151" s="10" t="s">
        <v>463</v>
      </c>
      <c r="CAG151" s="1656" t="s">
        <v>125</v>
      </c>
      <c r="CAH151" s="1657"/>
      <c r="CAI151" s="1657"/>
      <c r="CAJ151" s="1657"/>
      <c r="CAK151" s="1658"/>
      <c r="CAM151" s="1647"/>
      <c r="CAN151" s="10" t="s">
        <v>463</v>
      </c>
      <c r="CAO151" s="1656" t="s">
        <v>125</v>
      </c>
      <c r="CAP151" s="1657"/>
      <c r="CAQ151" s="1657"/>
      <c r="CAR151" s="1657"/>
      <c r="CAS151" s="1658"/>
      <c r="CAU151" s="1647"/>
      <c r="CAV151" s="10" t="s">
        <v>463</v>
      </c>
      <c r="CAW151" s="1656" t="s">
        <v>125</v>
      </c>
      <c r="CAX151" s="1657"/>
      <c r="CAY151" s="1657"/>
      <c r="CAZ151" s="1657"/>
      <c r="CBA151" s="1658"/>
      <c r="CBC151" s="1647"/>
      <c r="CBD151" s="10" t="s">
        <v>463</v>
      </c>
      <c r="CBE151" s="1656" t="s">
        <v>125</v>
      </c>
      <c r="CBF151" s="1657"/>
      <c r="CBG151" s="1657"/>
      <c r="CBH151" s="1657"/>
      <c r="CBI151" s="1658"/>
      <c r="CBK151" s="1647"/>
      <c r="CBL151" s="10" t="s">
        <v>463</v>
      </c>
      <c r="CBM151" s="1656" t="s">
        <v>125</v>
      </c>
      <c r="CBN151" s="1657"/>
      <c r="CBO151" s="1657"/>
      <c r="CBP151" s="1657"/>
      <c r="CBQ151" s="1658"/>
      <c r="CBS151" s="1647"/>
      <c r="CBT151" s="10" t="s">
        <v>463</v>
      </c>
      <c r="CBU151" s="1656" t="s">
        <v>125</v>
      </c>
      <c r="CBV151" s="1657"/>
      <c r="CBW151" s="1657"/>
      <c r="CBX151" s="1657"/>
      <c r="CBY151" s="1658"/>
      <c r="CCA151" s="1647"/>
      <c r="CCB151" s="10" t="s">
        <v>463</v>
      </c>
      <c r="CCC151" s="1656" t="s">
        <v>125</v>
      </c>
      <c r="CCD151" s="1657"/>
      <c r="CCE151" s="1657"/>
      <c r="CCF151" s="1657"/>
      <c r="CCG151" s="1658"/>
      <c r="CCI151" s="1647"/>
      <c r="CCJ151" s="10" t="s">
        <v>463</v>
      </c>
      <c r="CCK151" s="1656" t="s">
        <v>125</v>
      </c>
      <c r="CCL151" s="1657"/>
      <c r="CCM151" s="1657"/>
      <c r="CCN151" s="1657"/>
      <c r="CCO151" s="1658"/>
      <c r="CCQ151" s="1647"/>
      <c r="CCR151" s="10" t="s">
        <v>463</v>
      </c>
      <c r="CCS151" s="1656" t="s">
        <v>125</v>
      </c>
      <c r="CCT151" s="1657"/>
      <c r="CCU151" s="1657"/>
      <c r="CCV151" s="1657"/>
      <c r="CCW151" s="1658"/>
      <c r="CCY151" s="1647"/>
      <c r="CCZ151" s="10" t="s">
        <v>463</v>
      </c>
      <c r="CDA151" s="1656" t="s">
        <v>125</v>
      </c>
      <c r="CDB151" s="1657"/>
      <c r="CDC151" s="1657"/>
      <c r="CDD151" s="1657"/>
      <c r="CDE151" s="1658"/>
      <c r="CDG151" s="1647"/>
      <c r="CDH151" s="10" t="s">
        <v>463</v>
      </c>
      <c r="CDI151" s="1656" t="s">
        <v>125</v>
      </c>
      <c r="CDJ151" s="1657"/>
      <c r="CDK151" s="1657"/>
      <c r="CDL151" s="1657"/>
      <c r="CDM151" s="1658"/>
      <c r="CDO151" s="1647"/>
      <c r="CDP151" s="10" t="s">
        <v>463</v>
      </c>
      <c r="CDQ151" s="1656" t="s">
        <v>125</v>
      </c>
      <c r="CDR151" s="1657"/>
      <c r="CDS151" s="1657"/>
      <c r="CDT151" s="1657"/>
      <c r="CDU151" s="1658"/>
      <c r="CDW151" s="1647"/>
      <c r="CDX151" s="10" t="s">
        <v>463</v>
      </c>
      <c r="CDY151" s="1656" t="s">
        <v>125</v>
      </c>
      <c r="CDZ151" s="1657"/>
      <c r="CEA151" s="1657"/>
      <c r="CEB151" s="1657"/>
      <c r="CEC151" s="1658"/>
      <c r="CEE151" s="1647"/>
      <c r="CEF151" s="10" t="s">
        <v>463</v>
      </c>
      <c r="CEG151" s="1656" t="s">
        <v>125</v>
      </c>
      <c r="CEH151" s="1657"/>
      <c r="CEI151" s="1657"/>
      <c r="CEJ151" s="1657"/>
      <c r="CEK151" s="1658"/>
      <c r="CEM151" s="1647"/>
      <c r="CEN151" s="10" t="s">
        <v>463</v>
      </c>
      <c r="CEO151" s="1656" t="s">
        <v>125</v>
      </c>
      <c r="CEP151" s="1657"/>
      <c r="CEQ151" s="1657"/>
      <c r="CER151" s="1657"/>
      <c r="CES151" s="1658"/>
      <c r="CEU151" s="1647"/>
      <c r="CEV151" s="10" t="s">
        <v>463</v>
      </c>
      <c r="CEW151" s="1656" t="s">
        <v>125</v>
      </c>
      <c r="CEX151" s="1657"/>
      <c r="CEY151" s="1657"/>
      <c r="CEZ151" s="1657"/>
      <c r="CFA151" s="1658"/>
      <c r="CFC151" s="1647"/>
      <c r="CFD151" s="10" t="s">
        <v>463</v>
      </c>
      <c r="CFE151" s="1656" t="s">
        <v>125</v>
      </c>
      <c r="CFF151" s="1657"/>
      <c r="CFG151" s="1657"/>
      <c r="CFH151" s="1657"/>
      <c r="CFI151" s="1658"/>
      <c r="CFK151" s="1647"/>
      <c r="CFL151" s="10" t="s">
        <v>463</v>
      </c>
      <c r="CFM151" s="1656" t="s">
        <v>125</v>
      </c>
      <c r="CFN151" s="1657"/>
      <c r="CFO151" s="1657"/>
      <c r="CFP151" s="1657"/>
      <c r="CFQ151" s="1658"/>
      <c r="CFS151" s="1647"/>
      <c r="CFT151" s="10" t="s">
        <v>463</v>
      </c>
      <c r="CFU151" s="1656" t="s">
        <v>125</v>
      </c>
      <c r="CFV151" s="1657"/>
      <c r="CFW151" s="1657"/>
      <c r="CFX151" s="1657"/>
      <c r="CFY151" s="1658"/>
      <c r="CGA151" s="1647"/>
      <c r="CGB151" s="10" t="s">
        <v>463</v>
      </c>
      <c r="CGC151" s="1656" t="s">
        <v>125</v>
      </c>
      <c r="CGD151" s="1657"/>
      <c r="CGE151" s="1657"/>
      <c r="CGF151" s="1657"/>
      <c r="CGG151" s="1658"/>
      <c r="CGI151" s="1647"/>
      <c r="CGJ151" s="10" t="s">
        <v>463</v>
      </c>
      <c r="CGK151" s="1656" t="s">
        <v>125</v>
      </c>
      <c r="CGL151" s="1657"/>
      <c r="CGM151" s="1657"/>
      <c r="CGN151" s="1657"/>
      <c r="CGO151" s="1658"/>
      <c r="CGQ151" s="1647"/>
      <c r="CGR151" s="10" t="s">
        <v>463</v>
      </c>
      <c r="CGS151" s="1656" t="s">
        <v>125</v>
      </c>
      <c r="CGT151" s="1657"/>
      <c r="CGU151" s="1657"/>
      <c r="CGV151" s="1657"/>
      <c r="CGW151" s="1658"/>
      <c r="CGY151" s="1647"/>
      <c r="CGZ151" s="10" t="s">
        <v>463</v>
      </c>
      <c r="CHA151" s="1656" t="s">
        <v>125</v>
      </c>
      <c r="CHB151" s="1657"/>
      <c r="CHC151" s="1657"/>
      <c r="CHD151" s="1657"/>
      <c r="CHE151" s="1658"/>
      <c r="CHG151" s="1647"/>
      <c r="CHH151" s="10" t="s">
        <v>463</v>
      </c>
      <c r="CHI151" s="1656" t="s">
        <v>125</v>
      </c>
      <c r="CHJ151" s="1657"/>
      <c r="CHK151" s="1657"/>
      <c r="CHL151" s="1657"/>
      <c r="CHM151" s="1658"/>
      <c r="CHO151" s="1647"/>
      <c r="CHP151" s="10" t="s">
        <v>463</v>
      </c>
      <c r="CHQ151" s="1656" t="s">
        <v>125</v>
      </c>
      <c r="CHR151" s="1657"/>
      <c r="CHS151" s="1657"/>
      <c r="CHT151" s="1657"/>
      <c r="CHU151" s="1658"/>
      <c r="CHW151" s="1647"/>
      <c r="CHX151" s="10" t="s">
        <v>463</v>
      </c>
      <c r="CHY151" s="1656" t="s">
        <v>125</v>
      </c>
      <c r="CHZ151" s="1657"/>
      <c r="CIA151" s="1657"/>
      <c r="CIB151" s="1657"/>
      <c r="CIC151" s="1658"/>
      <c r="CIE151" s="1647"/>
      <c r="CIF151" s="10" t="s">
        <v>463</v>
      </c>
      <c r="CIG151" s="1656" t="s">
        <v>125</v>
      </c>
      <c r="CIH151" s="1657"/>
      <c r="CII151" s="1657"/>
      <c r="CIJ151" s="1657"/>
      <c r="CIK151" s="1658"/>
      <c r="CIM151" s="1647"/>
      <c r="CIN151" s="10" t="s">
        <v>463</v>
      </c>
      <c r="CIO151" s="1656" t="s">
        <v>125</v>
      </c>
      <c r="CIP151" s="1657"/>
      <c r="CIQ151" s="1657"/>
      <c r="CIR151" s="1657"/>
      <c r="CIS151" s="1658"/>
      <c r="CIU151" s="1647"/>
      <c r="CIV151" s="10" t="s">
        <v>463</v>
      </c>
      <c r="CIW151" s="1656" t="s">
        <v>125</v>
      </c>
      <c r="CIX151" s="1657"/>
      <c r="CIY151" s="1657"/>
      <c r="CIZ151" s="1657"/>
      <c r="CJA151" s="1658"/>
      <c r="CJC151" s="1647"/>
      <c r="CJD151" s="10" t="s">
        <v>463</v>
      </c>
      <c r="CJE151" s="1656" t="s">
        <v>125</v>
      </c>
      <c r="CJF151" s="1657"/>
      <c r="CJG151" s="1657"/>
      <c r="CJH151" s="1657"/>
      <c r="CJI151" s="1658"/>
      <c r="CJK151" s="1647"/>
      <c r="CJL151" s="10" t="s">
        <v>463</v>
      </c>
      <c r="CJM151" s="1656" t="s">
        <v>125</v>
      </c>
      <c r="CJN151" s="1657"/>
      <c r="CJO151" s="1657"/>
      <c r="CJP151" s="1657"/>
      <c r="CJQ151" s="1658"/>
      <c r="CJS151" s="1647"/>
      <c r="CJT151" s="10" t="s">
        <v>463</v>
      </c>
      <c r="CJU151" s="1656" t="s">
        <v>125</v>
      </c>
      <c r="CJV151" s="1657"/>
      <c r="CJW151" s="1657"/>
      <c r="CJX151" s="1657"/>
      <c r="CJY151" s="1658"/>
      <c r="CKA151" s="1647"/>
      <c r="CKB151" s="10" t="s">
        <v>463</v>
      </c>
      <c r="CKC151" s="1656" t="s">
        <v>125</v>
      </c>
      <c r="CKD151" s="1657"/>
      <c r="CKE151" s="1657"/>
      <c r="CKF151" s="1657"/>
      <c r="CKG151" s="1658"/>
      <c r="CKI151" s="1647"/>
      <c r="CKJ151" s="10" t="s">
        <v>463</v>
      </c>
      <c r="CKK151" s="1656" t="s">
        <v>125</v>
      </c>
      <c r="CKL151" s="1657"/>
      <c r="CKM151" s="1657"/>
      <c r="CKN151" s="1657"/>
      <c r="CKO151" s="1658"/>
      <c r="CKQ151" s="1647"/>
      <c r="CKR151" s="10" t="s">
        <v>463</v>
      </c>
      <c r="CKS151" s="1656" t="s">
        <v>125</v>
      </c>
      <c r="CKT151" s="1657"/>
      <c r="CKU151" s="1657"/>
      <c r="CKV151" s="1657"/>
      <c r="CKW151" s="1658"/>
      <c r="CKY151" s="1647"/>
      <c r="CKZ151" s="10" t="s">
        <v>463</v>
      </c>
      <c r="CLA151" s="1656" t="s">
        <v>125</v>
      </c>
      <c r="CLB151" s="1657"/>
      <c r="CLC151" s="1657"/>
      <c r="CLD151" s="1657"/>
      <c r="CLE151" s="1658"/>
      <c r="CLG151" s="1647"/>
      <c r="CLH151" s="10" t="s">
        <v>463</v>
      </c>
      <c r="CLI151" s="1656" t="s">
        <v>125</v>
      </c>
      <c r="CLJ151" s="1657"/>
      <c r="CLK151" s="1657"/>
      <c r="CLL151" s="1657"/>
      <c r="CLM151" s="1658"/>
      <c r="CLO151" s="1647"/>
      <c r="CLP151" s="10" t="s">
        <v>463</v>
      </c>
      <c r="CLQ151" s="1656" t="s">
        <v>125</v>
      </c>
      <c r="CLR151" s="1657"/>
      <c r="CLS151" s="1657"/>
      <c r="CLT151" s="1657"/>
      <c r="CLU151" s="1658"/>
      <c r="CLW151" s="1647"/>
      <c r="CLX151" s="10" t="s">
        <v>463</v>
      </c>
      <c r="CLY151" s="1656" t="s">
        <v>125</v>
      </c>
      <c r="CLZ151" s="1657"/>
      <c r="CMA151" s="1657"/>
      <c r="CMB151" s="1657"/>
      <c r="CMC151" s="1658"/>
      <c r="CME151" s="1647"/>
      <c r="CMF151" s="10" t="s">
        <v>463</v>
      </c>
      <c r="CMG151" s="1656" t="s">
        <v>125</v>
      </c>
      <c r="CMH151" s="1657"/>
      <c r="CMI151" s="1657"/>
      <c r="CMJ151" s="1657"/>
      <c r="CMK151" s="1658"/>
      <c r="CMM151" s="1647"/>
      <c r="CMN151" s="10" t="s">
        <v>463</v>
      </c>
      <c r="CMO151" s="1656" t="s">
        <v>125</v>
      </c>
      <c r="CMP151" s="1657"/>
      <c r="CMQ151" s="1657"/>
      <c r="CMR151" s="1657"/>
      <c r="CMS151" s="1658"/>
      <c r="CMU151" s="1647"/>
      <c r="CMV151" s="10" t="s">
        <v>463</v>
      </c>
      <c r="CMW151" s="1656" t="s">
        <v>125</v>
      </c>
      <c r="CMX151" s="1657"/>
      <c r="CMY151" s="1657"/>
      <c r="CMZ151" s="1657"/>
      <c r="CNA151" s="1658"/>
      <c r="CNC151" s="1647"/>
      <c r="CND151" s="10" t="s">
        <v>463</v>
      </c>
      <c r="CNE151" s="1656" t="s">
        <v>125</v>
      </c>
      <c r="CNF151" s="1657"/>
      <c r="CNG151" s="1657"/>
      <c r="CNH151" s="1657"/>
      <c r="CNI151" s="1658"/>
      <c r="CNK151" s="1647"/>
      <c r="CNL151" s="10" t="s">
        <v>463</v>
      </c>
      <c r="CNM151" s="1656" t="s">
        <v>125</v>
      </c>
      <c r="CNN151" s="1657"/>
      <c r="CNO151" s="1657"/>
      <c r="CNP151" s="1657"/>
      <c r="CNQ151" s="1658"/>
      <c r="CNS151" s="1647"/>
      <c r="CNT151" s="10" t="s">
        <v>463</v>
      </c>
      <c r="CNU151" s="1656" t="s">
        <v>125</v>
      </c>
      <c r="CNV151" s="1657"/>
      <c r="CNW151" s="1657"/>
      <c r="CNX151" s="1657"/>
      <c r="CNY151" s="1658"/>
      <c r="COA151" s="1647"/>
      <c r="COB151" s="10" t="s">
        <v>463</v>
      </c>
      <c r="COC151" s="1656" t="s">
        <v>125</v>
      </c>
      <c r="COD151" s="1657"/>
      <c r="COE151" s="1657"/>
      <c r="COF151" s="1657"/>
      <c r="COG151" s="1658"/>
      <c r="COI151" s="1647"/>
      <c r="COJ151" s="10" t="s">
        <v>463</v>
      </c>
      <c r="COK151" s="1656" t="s">
        <v>125</v>
      </c>
      <c r="COL151" s="1657"/>
      <c r="COM151" s="1657"/>
      <c r="CON151" s="1657"/>
      <c r="COO151" s="1658"/>
      <c r="COQ151" s="1647"/>
      <c r="COR151" s="10" t="s">
        <v>463</v>
      </c>
      <c r="COS151" s="1656" t="s">
        <v>125</v>
      </c>
      <c r="COT151" s="1657"/>
      <c r="COU151" s="1657"/>
      <c r="COV151" s="1657"/>
      <c r="COW151" s="1658"/>
      <c r="COY151" s="1647"/>
      <c r="COZ151" s="10" t="s">
        <v>463</v>
      </c>
      <c r="CPA151" s="1656" t="s">
        <v>125</v>
      </c>
      <c r="CPB151" s="1657"/>
      <c r="CPC151" s="1657"/>
      <c r="CPD151" s="1657"/>
      <c r="CPE151" s="1658"/>
      <c r="CPG151" s="1647"/>
      <c r="CPH151" s="10" t="s">
        <v>463</v>
      </c>
      <c r="CPI151" s="1656" t="s">
        <v>125</v>
      </c>
      <c r="CPJ151" s="1657"/>
      <c r="CPK151" s="1657"/>
      <c r="CPL151" s="1657"/>
      <c r="CPM151" s="1658"/>
      <c r="CPO151" s="1647"/>
      <c r="CPP151" s="10" t="s">
        <v>463</v>
      </c>
      <c r="CPQ151" s="1656" t="s">
        <v>125</v>
      </c>
      <c r="CPR151" s="1657"/>
      <c r="CPS151" s="1657"/>
      <c r="CPT151" s="1657"/>
      <c r="CPU151" s="1658"/>
      <c r="CPW151" s="1647"/>
      <c r="CPX151" s="10" t="s">
        <v>463</v>
      </c>
      <c r="CPY151" s="1656" t="s">
        <v>125</v>
      </c>
      <c r="CPZ151" s="1657"/>
      <c r="CQA151" s="1657"/>
      <c r="CQB151" s="1657"/>
      <c r="CQC151" s="1658"/>
      <c r="CQE151" s="1647"/>
      <c r="CQF151" s="10" t="s">
        <v>463</v>
      </c>
      <c r="CQG151" s="1656" t="s">
        <v>125</v>
      </c>
      <c r="CQH151" s="1657"/>
      <c r="CQI151" s="1657"/>
      <c r="CQJ151" s="1657"/>
      <c r="CQK151" s="1658"/>
      <c r="CQM151" s="1647"/>
      <c r="CQN151" s="10" t="s">
        <v>463</v>
      </c>
      <c r="CQO151" s="1656" t="s">
        <v>125</v>
      </c>
      <c r="CQP151" s="1657"/>
      <c r="CQQ151" s="1657"/>
      <c r="CQR151" s="1657"/>
      <c r="CQS151" s="1658"/>
      <c r="CQU151" s="1647"/>
      <c r="CQV151" s="10" t="s">
        <v>463</v>
      </c>
      <c r="CQW151" s="1656" t="s">
        <v>125</v>
      </c>
      <c r="CQX151" s="1657"/>
      <c r="CQY151" s="1657"/>
      <c r="CQZ151" s="1657"/>
      <c r="CRA151" s="1658"/>
      <c r="CRC151" s="1647"/>
      <c r="CRD151" s="10" t="s">
        <v>463</v>
      </c>
      <c r="CRE151" s="1656" t="s">
        <v>125</v>
      </c>
      <c r="CRF151" s="1657"/>
      <c r="CRG151" s="1657"/>
      <c r="CRH151" s="1657"/>
      <c r="CRI151" s="1658"/>
      <c r="CRK151" s="1647"/>
      <c r="CRL151" s="10" t="s">
        <v>463</v>
      </c>
      <c r="CRM151" s="1656" t="s">
        <v>125</v>
      </c>
      <c r="CRN151" s="1657"/>
      <c r="CRO151" s="1657"/>
      <c r="CRP151" s="1657"/>
      <c r="CRQ151" s="1658"/>
      <c r="CRS151" s="1647"/>
      <c r="CRT151" s="10" t="s">
        <v>463</v>
      </c>
      <c r="CRU151" s="1656" t="s">
        <v>125</v>
      </c>
      <c r="CRV151" s="1657"/>
      <c r="CRW151" s="1657"/>
      <c r="CRX151" s="1657"/>
      <c r="CRY151" s="1658"/>
      <c r="CSA151" s="1647"/>
      <c r="CSB151" s="10" t="s">
        <v>463</v>
      </c>
      <c r="CSC151" s="1656" t="s">
        <v>125</v>
      </c>
      <c r="CSD151" s="1657"/>
      <c r="CSE151" s="1657"/>
      <c r="CSF151" s="1657"/>
      <c r="CSG151" s="1658"/>
      <c r="CSI151" s="1647"/>
      <c r="CSJ151" s="10" t="s">
        <v>463</v>
      </c>
      <c r="CSK151" s="1656" t="s">
        <v>125</v>
      </c>
      <c r="CSL151" s="1657"/>
      <c r="CSM151" s="1657"/>
      <c r="CSN151" s="1657"/>
      <c r="CSO151" s="1658"/>
      <c r="CSQ151" s="1647"/>
      <c r="CSR151" s="10" t="s">
        <v>463</v>
      </c>
      <c r="CSS151" s="1656" t="s">
        <v>125</v>
      </c>
      <c r="CST151" s="1657"/>
      <c r="CSU151" s="1657"/>
      <c r="CSV151" s="1657"/>
      <c r="CSW151" s="1658"/>
      <c r="CSY151" s="1647"/>
      <c r="CSZ151" s="10" t="s">
        <v>463</v>
      </c>
      <c r="CTA151" s="1656" t="s">
        <v>125</v>
      </c>
      <c r="CTB151" s="1657"/>
      <c r="CTC151" s="1657"/>
      <c r="CTD151" s="1657"/>
      <c r="CTE151" s="1658"/>
      <c r="CTG151" s="1647"/>
      <c r="CTH151" s="10" t="s">
        <v>463</v>
      </c>
      <c r="CTI151" s="1656" t="s">
        <v>125</v>
      </c>
      <c r="CTJ151" s="1657"/>
      <c r="CTK151" s="1657"/>
      <c r="CTL151" s="1657"/>
      <c r="CTM151" s="1658"/>
      <c r="CTO151" s="1647"/>
      <c r="CTP151" s="10" t="s">
        <v>463</v>
      </c>
      <c r="CTQ151" s="1656" t="s">
        <v>125</v>
      </c>
      <c r="CTR151" s="1657"/>
      <c r="CTS151" s="1657"/>
      <c r="CTT151" s="1657"/>
      <c r="CTU151" s="1658"/>
      <c r="CTW151" s="1647"/>
      <c r="CTX151" s="10" t="s">
        <v>463</v>
      </c>
      <c r="CTY151" s="1656" t="s">
        <v>125</v>
      </c>
      <c r="CTZ151" s="1657"/>
      <c r="CUA151" s="1657"/>
      <c r="CUB151" s="1657"/>
      <c r="CUC151" s="1658"/>
      <c r="CUE151" s="1647"/>
      <c r="CUF151" s="10" t="s">
        <v>463</v>
      </c>
      <c r="CUG151" s="1656" t="s">
        <v>125</v>
      </c>
      <c r="CUH151" s="1657"/>
      <c r="CUI151" s="1657"/>
      <c r="CUJ151" s="1657"/>
      <c r="CUK151" s="1658"/>
      <c r="CUM151" s="1647"/>
      <c r="CUN151" s="10" t="s">
        <v>463</v>
      </c>
      <c r="CUO151" s="1656" t="s">
        <v>125</v>
      </c>
      <c r="CUP151" s="1657"/>
      <c r="CUQ151" s="1657"/>
      <c r="CUR151" s="1657"/>
      <c r="CUS151" s="1658"/>
      <c r="CUU151" s="1647"/>
      <c r="CUV151" s="10" t="s">
        <v>463</v>
      </c>
      <c r="CUW151" s="1656" t="s">
        <v>125</v>
      </c>
      <c r="CUX151" s="1657"/>
      <c r="CUY151" s="1657"/>
      <c r="CUZ151" s="1657"/>
      <c r="CVA151" s="1658"/>
      <c r="CVC151" s="1647"/>
      <c r="CVD151" s="10" t="s">
        <v>463</v>
      </c>
      <c r="CVE151" s="1656" t="s">
        <v>125</v>
      </c>
      <c r="CVF151" s="1657"/>
      <c r="CVG151" s="1657"/>
      <c r="CVH151" s="1657"/>
      <c r="CVI151" s="1658"/>
      <c r="CVK151" s="1647"/>
      <c r="CVL151" s="10" t="s">
        <v>463</v>
      </c>
      <c r="CVM151" s="1656" t="s">
        <v>125</v>
      </c>
      <c r="CVN151" s="1657"/>
      <c r="CVO151" s="1657"/>
      <c r="CVP151" s="1657"/>
      <c r="CVQ151" s="1658"/>
      <c r="CVS151" s="1647"/>
      <c r="CVT151" s="10" t="s">
        <v>463</v>
      </c>
      <c r="CVU151" s="1656" t="s">
        <v>125</v>
      </c>
      <c r="CVV151" s="1657"/>
      <c r="CVW151" s="1657"/>
      <c r="CVX151" s="1657"/>
      <c r="CVY151" s="1658"/>
      <c r="CWA151" s="1647"/>
      <c r="CWB151" s="10" t="s">
        <v>463</v>
      </c>
      <c r="CWC151" s="1656" t="s">
        <v>125</v>
      </c>
      <c r="CWD151" s="1657"/>
      <c r="CWE151" s="1657"/>
      <c r="CWF151" s="1657"/>
      <c r="CWG151" s="1658"/>
      <c r="CWI151" s="1647"/>
      <c r="CWJ151" s="10" t="s">
        <v>463</v>
      </c>
      <c r="CWK151" s="1656" t="s">
        <v>125</v>
      </c>
      <c r="CWL151" s="1657"/>
      <c r="CWM151" s="1657"/>
      <c r="CWN151" s="1657"/>
      <c r="CWO151" s="1658"/>
      <c r="CWQ151" s="1647"/>
      <c r="CWR151" s="10" t="s">
        <v>463</v>
      </c>
      <c r="CWS151" s="1656" t="s">
        <v>125</v>
      </c>
      <c r="CWT151" s="1657"/>
      <c r="CWU151" s="1657"/>
      <c r="CWV151" s="1657"/>
      <c r="CWW151" s="1658"/>
      <c r="CWY151" s="1647"/>
      <c r="CWZ151" s="10" t="s">
        <v>463</v>
      </c>
      <c r="CXA151" s="1656" t="s">
        <v>125</v>
      </c>
      <c r="CXB151" s="1657"/>
      <c r="CXC151" s="1657"/>
      <c r="CXD151" s="1657"/>
      <c r="CXE151" s="1658"/>
      <c r="CXG151" s="1647"/>
      <c r="CXH151" s="10" t="s">
        <v>463</v>
      </c>
      <c r="CXI151" s="1656" t="s">
        <v>125</v>
      </c>
      <c r="CXJ151" s="1657"/>
      <c r="CXK151" s="1657"/>
      <c r="CXL151" s="1657"/>
      <c r="CXM151" s="1658"/>
      <c r="CXO151" s="1647"/>
      <c r="CXP151" s="10" t="s">
        <v>463</v>
      </c>
      <c r="CXQ151" s="1656" t="s">
        <v>125</v>
      </c>
      <c r="CXR151" s="1657"/>
      <c r="CXS151" s="1657"/>
      <c r="CXT151" s="1657"/>
      <c r="CXU151" s="1658"/>
      <c r="CXW151" s="1647"/>
      <c r="CXX151" s="10" t="s">
        <v>463</v>
      </c>
      <c r="CXY151" s="1656" t="s">
        <v>125</v>
      </c>
      <c r="CXZ151" s="1657"/>
      <c r="CYA151" s="1657"/>
      <c r="CYB151" s="1657"/>
      <c r="CYC151" s="1658"/>
      <c r="CYE151" s="1647"/>
      <c r="CYF151" s="10" t="s">
        <v>463</v>
      </c>
      <c r="CYG151" s="1656" t="s">
        <v>125</v>
      </c>
      <c r="CYH151" s="1657"/>
      <c r="CYI151" s="1657"/>
      <c r="CYJ151" s="1657"/>
      <c r="CYK151" s="1658"/>
      <c r="CYM151" s="1647"/>
      <c r="CYN151" s="10" t="s">
        <v>463</v>
      </c>
      <c r="CYO151" s="1656" t="s">
        <v>125</v>
      </c>
      <c r="CYP151" s="1657"/>
      <c r="CYQ151" s="1657"/>
      <c r="CYR151" s="1657"/>
      <c r="CYS151" s="1658"/>
      <c r="CYU151" s="1647"/>
      <c r="CYV151" s="10" t="s">
        <v>463</v>
      </c>
      <c r="CYW151" s="1656" t="s">
        <v>125</v>
      </c>
      <c r="CYX151" s="1657"/>
      <c r="CYY151" s="1657"/>
      <c r="CYZ151" s="1657"/>
      <c r="CZA151" s="1658"/>
      <c r="CZC151" s="1647"/>
      <c r="CZD151" s="10" t="s">
        <v>463</v>
      </c>
      <c r="CZE151" s="1656" t="s">
        <v>125</v>
      </c>
      <c r="CZF151" s="1657"/>
      <c r="CZG151" s="1657"/>
      <c r="CZH151" s="1657"/>
      <c r="CZI151" s="1658"/>
      <c r="CZK151" s="1647"/>
      <c r="CZL151" s="10" t="s">
        <v>463</v>
      </c>
      <c r="CZM151" s="1656" t="s">
        <v>125</v>
      </c>
      <c r="CZN151" s="1657"/>
      <c r="CZO151" s="1657"/>
      <c r="CZP151" s="1657"/>
      <c r="CZQ151" s="1658"/>
      <c r="CZS151" s="1647"/>
      <c r="CZT151" s="10" t="s">
        <v>463</v>
      </c>
      <c r="CZU151" s="1656" t="s">
        <v>125</v>
      </c>
      <c r="CZV151" s="1657"/>
      <c r="CZW151" s="1657"/>
      <c r="CZX151" s="1657"/>
      <c r="CZY151" s="1658"/>
      <c r="DAA151" s="1647"/>
      <c r="DAB151" s="10" t="s">
        <v>463</v>
      </c>
      <c r="DAC151" s="1656" t="s">
        <v>125</v>
      </c>
      <c r="DAD151" s="1657"/>
      <c r="DAE151" s="1657"/>
      <c r="DAF151" s="1657"/>
      <c r="DAG151" s="1658"/>
      <c r="DAI151" s="1647"/>
      <c r="DAJ151" s="10" t="s">
        <v>463</v>
      </c>
      <c r="DAK151" s="1656" t="s">
        <v>125</v>
      </c>
      <c r="DAL151" s="1657"/>
      <c r="DAM151" s="1657"/>
      <c r="DAN151" s="1657"/>
      <c r="DAO151" s="1658"/>
      <c r="DAQ151" s="1647"/>
      <c r="DAR151" s="10" t="s">
        <v>463</v>
      </c>
      <c r="DAS151" s="1656" t="s">
        <v>125</v>
      </c>
      <c r="DAT151" s="1657"/>
      <c r="DAU151" s="1657"/>
      <c r="DAV151" s="1657"/>
      <c r="DAW151" s="1658"/>
      <c r="DAY151" s="1647"/>
      <c r="DAZ151" s="10" t="s">
        <v>463</v>
      </c>
      <c r="DBA151" s="1656" t="s">
        <v>125</v>
      </c>
      <c r="DBB151" s="1657"/>
      <c r="DBC151" s="1657"/>
      <c r="DBD151" s="1657"/>
      <c r="DBE151" s="1658"/>
      <c r="DBG151" s="1647"/>
      <c r="DBH151" s="10" t="s">
        <v>463</v>
      </c>
      <c r="DBI151" s="1656" t="s">
        <v>125</v>
      </c>
      <c r="DBJ151" s="1657"/>
      <c r="DBK151" s="1657"/>
      <c r="DBL151" s="1657"/>
      <c r="DBM151" s="1658"/>
      <c r="DBO151" s="1647"/>
      <c r="DBP151" s="10" t="s">
        <v>463</v>
      </c>
      <c r="DBQ151" s="1656" t="s">
        <v>125</v>
      </c>
      <c r="DBR151" s="1657"/>
      <c r="DBS151" s="1657"/>
      <c r="DBT151" s="1657"/>
      <c r="DBU151" s="1658"/>
      <c r="DBW151" s="1647"/>
      <c r="DBX151" s="10" t="s">
        <v>463</v>
      </c>
      <c r="DBY151" s="1656" t="s">
        <v>125</v>
      </c>
      <c r="DBZ151" s="1657"/>
      <c r="DCA151" s="1657"/>
      <c r="DCB151" s="1657"/>
      <c r="DCC151" s="1658"/>
      <c r="DCE151" s="1647"/>
      <c r="DCF151" s="10" t="s">
        <v>463</v>
      </c>
      <c r="DCG151" s="1656" t="s">
        <v>125</v>
      </c>
      <c r="DCH151" s="1657"/>
      <c r="DCI151" s="1657"/>
      <c r="DCJ151" s="1657"/>
      <c r="DCK151" s="1658"/>
      <c r="DCM151" s="1647"/>
      <c r="DCN151" s="10" t="s">
        <v>463</v>
      </c>
      <c r="DCO151" s="1656" t="s">
        <v>125</v>
      </c>
      <c r="DCP151" s="1657"/>
      <c r="DCQ151" s="1657"/>
      <c r="DCR151" s="1657"/>
      <c r="DCS151" s="1658"/>
      <c r="DCU151" s="1647"/>
      <c r="DCV151" s="10" t="s">
        <v>463</v>
      </c>
      <c r="DCW151" s="1656" t="s">
        <v>125</v>
      </c>
      <c r="DCX151" s="1657"/>
      <c r="DCY151" s="1657"/>
      <c r="DCZ151" s="1657"/>
      <c r="DDA151" s="1658"/>
      <c r="DDC151" s="1647"/>
      <c r="DDD151" s="10" t="s">
        <v>463</v>
      </c>
      <c r="DDE151" s="1656" t="s">
        <v>125</v>
      </c>
      <c r="DDF151" s="1657"/>
      <c r="DDG151" s="1657"/>
      <c r="DDH151" s="1657"/>
      <c r="DDI151" s="1658"/>
      <c r="DDK151" s="1647"/>
      <c r="DDL151" s="10" t="s">
        <v>463</v>
      </c>
      <c r="DDM151" s="1656" t="s">
        <v>125</v>
      </c>
      <c r="DDN151" s="1657"/>
      <c r="DDO151" s="1657"/>
      <c r="DDP151" s="1657"/>
      <c r="DDQ151" s="1658"/>
      <c r="DDS151" s="1647"/>
      <c r="DDT151" s="10" t="s">
        <v>463</v>
      </c>
      <c r="DDU151" s="1656" t="s">
        <v>125</v>
      </c>
      <c r="DDV151" s="1657"/>
      <c r="DDW151" s="1657"/>
      <c r="DDX151" s="1657"/>
      <c r="DDY151" s="1658"/>
      <c r="DEA151" s="1647"/>
      <c r="DEB151" s="10" t="s">
        <v>463</v>
      </c>
      <c r="DEC151" s="1656" t="s">
        <v>125</v>
      </c>
      <c r="DED151" s="1657"/>
      <c r="DEE151" s="1657"/>
      <c r="DEF151" s="1657"/>
      <c r="DEG151" s="1658"/>
      <c r="DEI151" s="1647"/>
      <c r="DEJ151" s="10" t="s">
        <v>463</v>
      </c>
      <c r="DEK151" s="1656" t="s">
        <v>125</v>
      </c>
      <c r="DEL151" s="1657"/>
      <c r="DEM151" s="1657"/>
      <c r="DEN151" s="1657"/>
      <c r="DEO151" s="1658"/>
      <c r="DEQ151" s="1647"/>
      <c r="DER151" s="10" t="s">
        <v>463</v>
      </c>
      <c r="DES151" s="1656" t="s">
        <v>125</v>
      </c>
      <c r="DET151" s="1657"/>
      <c r="DEU151" s="1657"/>
      <c r="DEV151" s="1657"/>
      <c r="DEW151" s="1658"/>
      <c r="DEY151" s="1647"/>
      <c r="DEZ151" s="10" t="s">
        <v>463</v>
      </c>
      <c r="DFA151" s="1656" t="s">
        <v>125</v>
      </c>
      <c r="DFB151" s="1657"/>
      <c r="DFC151" s="1657"/>
      <c r="DFD151" s="1657"/>
      <c r="DFE151" s="1658"/>
      <c r="DFG151" s="1647"/>
      <c r="DFH151" s="10" t="s">
        <v>463</v>
      </c>
      <c r="DFI151" s="1656" t="s">
        <v>125</v>
      </c>
      <c r="DFJ151" s="1657"/>
      <c r="DFK151" s="1657"/>
      <c r="DFL151" s="1657"/>
      <c r="DFM151" s="1658"/>
      <c r="DFO151" s="1647"/>
      <c r="DFP151" s="10" t="s">
        <v>463</v>
      </c>
      <c r="DFQ151" s="1656" t="s">
        <v>125</v>
      </c>
      <c r="DFR151" s="1657"/>
      <c r="DFS151" s="1657"/>
      <c r="DFT151" s="1657"/>
      <c r="DFU151" s="1658"/>
      <c r="DFW151" s="1647"/>
      <c r="DFX151" s="10" t="s">
        <v>463</v>
      </c>
      <c r="DFY151" s="1656" t="s">
        <v>125</v>
      </c>
      <c r="DFZ151" s="1657"/>
      <c r="DGA151" s="1657"/>
      <c r="DGB151" s="1657"/>
      <c r="DGC151" s="1658"/>
      <c r="DGE151" s="1647"/>
      <c r="DGF151" s="10" t="s">
        <v>463</v>
      </c>
      <c r="DGG151" s="1656" t="s">
        <v>125</v>
      </c>
      <c r="DGH151" s="1657"/>
      <c r="DGI151" s="1657"/>
      <c r="DGJ151" s="1657"/>
      <c r="DGK151" s="1658"/>
      <c r="DGM151" s="1647"/>
      <c r="DGN151" s="10" t="s">
        <v>463</v>
      </c>
      <c r="DGO151" s="1656" t="s">
        <v>125</v>
      </c>
      <c r="DGP151" s="1657"/>
      <c r="DGQ151" s="1657"/>
      <c r="DGR151" s="1657"/>
      <c r="DGS151" s="1658"/>
      <c r="DGU151" s="1647"/>
      <c r="DGV151" s="10" t="s">
        <v>463</v>
      </c>
      <c r="DGW151" s="1656" t="s">
        <v>125</v>
      </c>
      <c r="DGX151" s="1657"/>
      <c r="DGY151" s="1657"/>
      <c r="DGZ151" s="1657"/>
      <c r="DHA151" s="1658"/>
      <c r="DHC151" s="1647"/>
      <c r="DHD151" s="10" t="s">
        <v>463</v>
      </c>
      <c r="DHE151" s="1656" t="s">
        <v>125</v>
      </c>
      <c r="DHF151" s="1657"/>
      <c r="DHG151" s="1657"/>
      <c r="DHH151" s="1657"/>
      <c r="DHI151" s="1658"/>
      <c r="DHK151" s="1647"/>
      <c r="DHL151" s="10" t="s">
        <v>463</v>
      </c>
      <c r="DHM151" s="1656" t="s">
        <v>125</v>
      </c>
      <c r="DHN151" s="1657"/>
      <c r="DHO151" s="1657"/>
      <c r="DHP151" s="1657"/>
      <c r="DHQ151" s="1658"/>
      <c r="DHS151" s="1647"/>
      <c r="DHT151" s="10" t="s">
        <v>463</v>
      </c>
      <c r="DHU151" s="1656" t="s">
        <v>125</v>
      </c>
      <c r="DHV151" s="1657"/>
      <c r="DHW151" s="1657"/>
      <c r="DHX151" s="1657"/>
      <c r="DHY151" s="1658"/>
      <c r="DIA151" s="1647"/>
      <c r="DIB151" s="10" t="s">
        <v>463</v>
      </c>
      <c r="DIC151" s="1656" t="s">
        <v>125</v>
      </c>
      <c r="DID151" s="1657"/>
      <c r="DIE151" s="1657"/>
      <c r="DIF151" s="1657"/>
      <c r="DIG151" s="1658"/>
      <c r="DII151" s="1647"/>
      <c r="DIJ151" s="10" t="s">
        <v>463</v>
      </c>
      <c r="DIK151" s="1656" t="s">
        <v>125</v>
      </c>
      <c r="DIL151" s="1657"/>
      <c r="DIM151" s="1657"/>
      <c r="DIN151" s="1657"/>
      <c r="DIO151" s="1658"/>
      <c r="DIQ151" s="1647"/>
      <c r="DIR151" s="10" t="s">
        <v>463</v>
      </c>
      <c r="DIS151" s="1656" t="s">
        <v>125</v>
      </c>
      <c r="DIT151" s="1657"/>
      <c r="DIU151" s="1657"/>
      <c r="DIV151" s="1657"/>
      <c r="DIW151" s="1658"/>
      <c r="DIY151" s="1647"/>
      <c r="DIZ151" s="10" t="s">
        <v>463</v>
      </c>
      <c r="DJA151" s="1656" t="s">
        <v>125</v>
      </c>
      <c r="DJB151" s="1657"/>
      <c r="DJC151" s="1657"/>
      <c r="DJD151" s="1657"/>
      <c r="DJE151" s="1658"/>
      <c r="DJG151" s="1647"/>
      <c r="DJH151" s="10" t="s">
        <v>463</v>
      </c>
      <c r="DJI151" s="1656" t="s">
        <v>125</v>
      </c>
      <c r="DJJ151" s="1657"/>
      <c r="DJK151" s="1657"/>
      <c r="DJL151" s="1657"/>
      <c r="DJM151" s="1658"/>
      <c r="DJO151" s="1647"/>
      <c r="DJP151" s="10" t="s">
        <v>463</v>
      </c>
      <c r="DJQ151" s="1656" t="s">
        <v>125</v>
      </c>
      <c r="DJR151" s="1657"/>
      <c r="DJS151" s="1657"/>
      <c r="DJT151" s="1657"/>
      <c r="DJU151" s="1658"/>
      <c r="DJW151" s="1647"/>
      <c r="DJX151" s="10" t="s">
        <v>463</v>
      </c>
      <c r="DJY151" s="1656" t="s">
        <v>125</v>
      </c>
      <c r="DJZ151" s="1657"/>
      <c r="DKA151" s="1657"/>
      <c r="DKB151" s="1657"/>
      <c r="DKC151" s="1658"/>
      <c r="DKE151" s="1647"/>
      <c r="DKF151" s="10" t="s">
        <v>463</v>
      </c>
      <c r="DKG151" s="1656" t="s">
        <v>125</v>
      </c>
      <c r="DKH151" s="1657"/>
      <c r="DKI151" s="1657"/>
      <c r="DKJ151" s="1657"/>
      <c r="DKK151" s="1658"/>
      <c r="DKM151" s="1647"/>
      <c r="DKN151" s="10" t="s">
        <v>463</v>
      </c>
      <c r="DKO151" s="1656" t="s">
        <v>125</v>
      </c>
      <c r="DKP151" s="1657"/>
      <c r="DKQ151" s="1657"/>
      <c r="DKR151" s="1657"/>
      <c r="DKS151" s="1658"/>
      <c r="DKU151" s="1647"/>
      <c r="DKV151" s="10" t="s">
        <v>463</v>
      </c>
      <c r="DKW151" s="1656" t="s">
        <v>125</v>
      </c>
      <c r="DKX151" s="1657"/>
      <c r="DKY151" s="1657"/>
      <c r="DKZ151" s="1657"/>
      <c r="DLA151" s="1658"/>
      <c r="DLC151" s="1647"/>
      <c r="DLD151" s="10" t="s">
        <v>463</v>
      </c>
      <c r="DLE151" s="1656" t="s">
        <v>125</v>
      </c>
      <c r="DLF151" s="1657"/>
      <c r="DLG151" s="1657"/>
      <c r="DLH151" s="1657"/>
      <c r="DLI151" s="1658"/>
      <c r="DLK151" s="1647"/>
      <c r="DLL151" s="10" t="s">
        <v>463</v>
      </c>
      <c r="DLM151" s="1656" t="s">
        <v>125</v>
      </c>
      <c r="DLN151" s="1657"/>
      <c r="DLO151" s="1657"/>
      <c r="DLP151" s="1657"/>
      <c r="DLQ151" s="1658"/>
      <c r="DLS151" s="1647"/>
      <c r="DLT151" s="10" t="s">
        <v>463</v>
      </c>
      <c r="DLU151" s="1656" t="s">
        <v>125</v>
      </c>
      <c r="DLV151" s="1657"/>
      <c r="DLW151" s="1657"/>
      <c r="DLX151" s="1657"/>
      <c r="DLY151" s="1658"/>
      <c r="DMA151" s="1647"/>
      <c r="DMB151" s="10" t="s">
        <v>463</v>
      </c>
      <c r="DMC151" s="1656" t="s">
        <v>125</v>
      </c>
      <c r="DMD151" s="1657"/>
      <c r="DME151" s="1657"/>
      <c r="DMF151" s="1657"/>
      <c r="DMG151" s="1658"/>
      <c r="DMI151" s="1647"/>
      <c r="DMJ151" s="10" t="s">
        <v>463</v>
      </c>
      <c r="DMK151" s="1656" t="s">
        <v>125</v>
      </c>
      <c r="DML151" s="1657"/>
      <c r="DMM151" s="1657"/>
      <c r="DMN151" s="1657"/>
      <c r="DMO151" s="1658"/>
      <c r="DMQ151" s="1647"/>
      <c r="DMR151" s="10" t="s">
        <v>463</v>
      </c>
      <c r="DMS151" s="1656" t="s">
        <v>125</v>
      </c>
      <c r="DMT151" s="1657"/>
      <c r="DMU151" s="1657"/>
      <c r="DMV151" s="1657"/>
      <c r="DMW151" s="1658"/>
      <c r="DMY151" s="1647"/>
      <c r="DMZ151" s="10" t="s">
        <v>463</v>
      </c>
      <c r="DNA151" s="1656" t="s">
        <v>125</v>
      </c>
      <c r="DNB151" s="1657"/>
      <c r="DNC151" s="1657"/>
      <c r="DND151" s="1657"/>
      <c r="DNE151" s="1658"/>
      <c r="DNG151" s="1647"/>
      <c r="DNH151" s="10" t="s">
        <v>463</v>
      </c>
      <c r="DNI151" s="1656" t="s">
        <v>125</v>
      </c>
      <c r="DNJ151" s="1657"/>
      <c r="DNK151" s="1657"/>
      <c r="DNL151" s="1657"/>
      <c r="DNM151" s="1658"/>
      <c r="DNO151" s="1647"/>
      <c r="DNP151" s="10" t="s">
        <v>463</v>
      </c>
      <c r="DNQ151" s="1656" t="s">
        <v>125</v>
      </c>
      <c r="DNR151" s="1657"/>
      <c r="DNS151" s="1657"/>
      <c r="DNT151" s="1657"/>
      <c r="DNU151" s="1658"/>
      <c r="DNW151" s="1647"/>
      <c r="DNX151" s="10" t="s">
        <v>463</v>
      </c>
      <c r="DNY151" s="1656" t="s">
        <v>125</v>
      </c>
      <c r="DNZ151" s="1657"/>
      <c r="DOA151" s="1657"/>
      <c r="DOB151" s="1657"/>
      <c r="DOC151" s="1658"/>
      <c r="DOE151" s="1647"/>
      <c r="DOF151" s="10" t="s">
        <v>463</v>
      </c>
      <c r="DOG151" s="1656" t="s">
        <v>125</v>
      </c>
      <c r="DOH151" s="1657"/>
      <c r="DOI151" s="1657"/>
      <c r="DOJ151" s="1657"/>
      <c r="DOK151" s="1658"/>
      <c r="DOM151" s="1647"/>
      <c r="DON151" s="10" t="s">
        <v>463</v>
      </c>
      <c r="DOO151" s="1656" t="s">
        <v>125</v>
      </c>
      <c r="DOP151" s="1657"/>
      <c r="DOQ151" s="1657"/>
      <c r="DOR151" s="1657"/>
      <c r="DOS151" s="1658"/>
      <c r="DOU151" s="1647"/>
      <c r="DOV151" s="10" t="s">
        <v>463</v>
      </c>
      <c r="DOW151" s="1656" t="s">
        <v>125</v>
      </c>
      <c r="DOX151" s="1657"/>
      <c r="DOY151" s="1657"/>
      <c r="DOZ151" s="1657"/>
      <c r="DPA151" s="1658"/>
      <c r="DPC151" s="1647"/>
      <c r="DPD151" s="10" t="s">
        <v>463</v>
      </c>
      <c r="DPE151" s="1656" t="s">
        <v>125</v>
      </c>
      <c r="DPF151" s="1657"/>
      <c r="DPG151" s="1657"/>
      <c r="DPH151" s="1657"/>
      <c r="DPI151" s="1658"/>
      <c r="DPK151" s="1647"/>
      <c r="DPL151" s="10" t="s">
        <v>463</v>
      </c>
      <c r="DPM151" s="1656" t="s">
        <v>125</v>
      </c>
      <c r="DPN151" s="1657"/>
      <c r="DPO151" s="1657"/>
      <c r="DPP151" s="1657"/>
      <c r="DPQ151" s="1658"/>
      <c r="DPS151" s="1647"/>
      <c r="DPT151" s="10" t="s">
        <v>463</v>
      </c>
      <c r="DPU151" s="1656" t="s">
        <v>125</v>
      </c>
      <c r="DPV151" s="1657"/>
      <c r="DPW151" s="1657"/>
      <c r="DPX151" s="1657"/>
      <c r="DPY151" s="1658"/>
      <c r="DQA151" s="1647"/>
      <c r="DQB151" s="10" t="s">
        <v>463</v>
      </c>
      <c r="DQC151" s="1656" t="s">
        <v>125</v>
      </c>
      <c r="DQD151" s="1657"/>
      <c r="DQE151" s="1657"/>
      <c r="DQF151" s="1657"/>
      <c r="DQG151" s="1658"/>
      <c r="DQI151" s="1647"/>
      <c r="DQJ151" s="10" t="s">
        <v>463</v>
      </c>
      <c r="DQK151" s="1656" t="s">
        <v>125</v>
      </c>
      <c r="DQL151" s="1657"/>
      <c r="DQM151" s="1657"/>
      <c r="DQN151" s="1657"/>
      <c r="DQO151" s="1658"/>
      <c r="DQQ151" s="1647"/>
      <c r="DQR151" s="10" t="s">
        <v>463</v>
      </c>
      <c r="DQS151" s="1656" t="s">
        <v>125</v>
      </c>
      <c r="DQT151" s="1657"/>
      <c r="DQU151" s="1657"/>
      <c r="DQV151" s="1657"/>
      <c r="DQW151" s="1658"/>
      <c r="DQY151" s="1647"/>
      <c r="DQZ151" s="10" t="s">
        <v>463</v>
      </c>
      <c r="DRA151" s="1656" t="s">
        <v>125</v>
      </c>
      <c r="DRB151" s="1657"/>
      <c r="DRC151" s="1657"/>
      <c r="DRD151" s="1657"/>
      <c r="DRE151" s="1658"/>
      <c r="DRG151" s="1647"/>
      <c r="DRH151" s="10" t="s">
        <v>463</v>
      </c>
      <c r="DRI151" s="1656" t="s">
        <v>125</v>
      </c>
      <c r="DRJ151" s="1657"/>
      <c r="DRK151" s="1657"/>
      <c r="DRL151" s="1657"/>
      <c r="DRM151" s="1658"/>
      <c r="DRO151" s="1647"/>
      <c r="DRP151" s="10" t="s">
        <v>463</v>
      </c>
      <c r="DRQ151" s="1656" t="s">
        <v>125</v>
      </c>
      <c r="DRR151" s="1657"/>
      <c r="DRS151" s="1657"/>
      <c r="DRT151" s="1657"/>
      <c r="DRU151" s="1658"/>
      <c r="DRW151" s="1647"/>
      <c r="DRX151" s="10" t="s">
        <v>463</v>
      </c>
      <c r="DRY151" s="1656" t="s">
        <v>125</v>
      </c>
      <c r="DRZ151" s="1657"/>
      <c r="DSA151" s="1657"/>
      <c r="DSB151" s="1657"/>
      <c r="DSC151" s="1658"/>
      <c r="DSE151" s="1647"/>
      <c r="DSF151" s="10" t="s">
        <v>463</v>
      </c>
      <c r="DSG151" s="1656" t="s">
        <v>125</v>
      </c>
      <c r="DSH151" s="1657"/>
      <c r="DSI151" s="1657"/>
      <c r="DSJ151" s="1657"/>
      <c r="DSK151" s="1658"/>
      <c r="DSM151" s="1647"/>
      <c r="DSN151" s="10" t="s">
        <v>463</v>
      </c>
      <c r="DSO151" s="1656" t="s">
        <v>125</v>
      </c>
      <c r="DSP151" s="1657"/>
      <c r="DSQ151" s="1657"/>
      <c r="DSR151" s="1657"/>
      <c r="DSS151" s="1658"/>
      <c r="DSU151" s="1647"/>
      <c r="DSV151" s="10" t="s">
        <v>463</v>
      </c>
      <c r="DSW151" s="1656" t="s">
        <v>125</v>
      </c>
      <c r="DSX151" s="1657"/>
      <c r="DSY151" s="1657"/>
      <c r="DSZ151" s="1657"/>
      <c r="DTA151" s="1658"/>
      <c r="DTC151" s="1647"/>
      <c r="DTD151" s="10" t="s">
        <v>463</v>
      </c>
      <c r="DTE151" s="1656" t="s">
        <v>125</v>
      </c>
      <c r="DTF151" s="1657"/>
      <c r="DTG151" s="1657"/>
      <c r="DTH151" s="1657"/>
      <c r="DTI151" s="1658"/>
      <c r="DTK151" s="1647"/>
      <c r="DTL151" s="10" t="s">
        <v>463</v>
      </c>
      <c r="DTM151" s="1656" t="s">
        <v>125</v>
      </c>
      <c r="DTN151" s="1657"/>
      <c r="DTO151" s="1657"/>
      <c r="DTP151" s="1657"/>
      <c r="DTQ151" s="1658"/>
      <c r="DTS151" s="1647"/>
      <c r="DTT151" s="10" t="s">
        <v>463</v>
      </c>
      <c r="DTU151" s="1656" t="s">
        <v>125</v>
      </c>
      <c r="DTV151" s="1657"/>
      <c r="DTW151" s="1657"/>
      <c r="DTX151" s="1657"/>
      <c r="DTY151" s="1658"/>
      <c r="DUA151" s="1647"/>
      <c r="DUB151" s="10" t="s">
        <v>463</v>
      </c>
      <c r="DUC151" s="1656" t="s">
        <v>125</v>
      </c>
      <c r="DUD151" s="1657"/>
      <c r="DUE151" s="1657"/>
      <c r="DUF151" s="1657"/>
      <c r="DUG151" s="1658"/>
      <c r="DUI151" s="1647"/>
      <c r="DUJ151" s="10" t="s">
        <v>463</v>
      </c>
      <c r="DUK151" s="1656" t="s">
        <v>125</v>
      </c>
      <c r="DUL151" s="1657"/>
      <c r="DUM151" s="1657"/>
      <c r="DUN151" s="1657"/>
      <c r="DUO151" s="1658"/>
      <c r="DUQ151" s="1647"/>
      <c r="DUR151" s="10" t="s">
        <v>463</v>
      </c>
      <c r="DUS151" s="1656" t="s">
        <v>125</v>
      </c>
      <c r="DUT151" s="1657"/>
      <c r="DUU151" s="1657"/>
      <c r="DUV151" s="1657"/>
      <c r="DUW151" s="1658"/>
      <c r="DUY151" s="1647"/>
      <c r="DUZ151" s="10" t="s">
        <v>463</v>
      </c>
      <c r="DVA151" s="1656" t="s">
        <v>125</v>
      </c>
      <c r="DVB151" s="1657"/>
      <c r="DVC151" s="1657"/>
      <c r="DVD151" s="1657"/>
      <c r="DVE151" s="1658"/>
      <c r="DVG151" s="1647"/>
      <c r="DVH151" s="10" t="s">
        <v>463</v>
      </c>
      <c r="DVI151" s="1656" t="s">
        <v>125</v>
      </c>
      <c r="DVJ151" s="1657"/>
      <c r="DVK151" s="1657"/>
      <c r="DVL151" s="1657"/>
      <c r="DVM151" s="1658"/>
      <c r="DVO151" s="1647"/>
      <c r="DVP151" s="10" t="s">
        <v>463</v>
      </c>
      <c r="DVQ151" s="1656" t="s">
        <v>125</v>
      </c>
      <c r="DVR151" s="1657"/>
      <c r="DVS151" s="1657"/>
      <c r="DVT151" s="1657"/>
      <c r="DVU151" s="1658"/>
      <c r="DVW151" s="1647"/>
      <c r="DVX151" s="10" t="s">
        <v>463</v>
      </c>
      <c r="DVY151" s="1656" t="s">
        <v>125</v>
      </c>
      <c r="DVZ151" s="1657"/>
      <c r="DWA151" s="1657"/>
      <c r="DWB151" s="1657"/>
      <c r="DWC151" s="1658"/>
      <c r="DWE151" s="1647"/>
      <c r="DWF151" s="10" t="s">
        <v>463</v>
      </c>
      <c r="DWG151" s="1656" t="s">
        <v>125</v>
      </c>
      <c r="DWH151" s="1657"/>
      <c r="DWI151" s="1657"/>
      <c r="DWJ151" s="1657"/>
      <c r="DWK151" s="1658"/>
      <c r="DWM151" s="1647"/>
      <c r="DWN151" s="10" t="s">
        <v>463</v>
      </c>
      <c r="DWO151" s="1656" t="s">
        <v>125</v>
      </c>
      <c r="DWP151" s="1657"/>
      <c r="DWQ151" s="1657"/>
      <c r="DWR151" s="1657"/>
      <c r="DWS151" s="1658"/>
      <c r="DWU151" s="1647"/>
      <c r="DWV151" s="10" t="s">
        <v>463</v>
      </c>
      <c r="DWW151" s="1656" t="s">
        <v>125</v>
      </c>
      <c r="DWX151" s="1657"/>
      <c r="DWY151" s="1657"/>
      <c r="DWZ151" s="1657"/>
      <c r="DXA151" s="1658"/>
      <c r="DXC151" s="1647"/>
      <c r="DXD151" s="10" t="s">
        <v>463</v>
      </c>
      <c r="DXE151" s="1656" t="s">
        <v>125</v>
      </c>
      <c r="DXF151" s="1657"/>
      <c r="DXG151" s="1657"/>
      <c r="DXH151" s="1657"/>
      <c r="DXI151" s="1658"/>
      <c r="DXK151" s="1647"/>
      <c r="DXL151" s="10" t="s">
        <v>463</v>
      </c>
      <c r="DXM151" s="1656" t="s">
        <v>125</v>
      </c>
      <c r="DXN151" s="1657"/>
      <c r="DXO151" s="1657"/>
      <c r="DXP151" s="1657"/>
      <c r="DXQ151" s="1658"/>
      <c r="DXS151" s="1647"/>
      <c r="DXT151" s="10" t="s">
        <v>463</v>
      </c>
      <c r="DXU151" s="1656" t="s">
        <v>125</v>
      </c>
      <c r="DXV151" s="1657"/>
      <c r="DXW151" s="1657"/>
      <c r="DXX151" s="1657"/>
      <c r="DXY151" s="1658"/>
      <c r="DYA151" s="1647"/>
      <c r="DYB151" s="10" t="s">
        <v>463</v>
      </c>
      <c r="DYC151" s="1656" t="s">
        <v>125</v>
      </c>
      <c r="DYD151" s="1657"/>
      <c r="DYE151" s="1657"/>
      <c r="DYF151" s="1657"/>
      <c r="DYG151" s="1658"/>
      <c r="DYI151" s="1647"/>
      <c r="DYJ151" s="10" t="s">
        <v>463</v>
      </c>
      <c r="DYK151" s="1656" t="s">
        <v>125</v>
      </c>
      <c r="DYL151" s="1657"/>
      <c r="DYM151" s="1657"/>
      <c r="DYN151" s="1657"/>
      <c r="DYO151" s="1658"/>
      <c r="DYQ151" s="1647"/>
      <c r="DYR151" s="10" t="s">
        <v>463</v>
      </c>
      <c r="DYS151" s="1656" t="s">
        <v>125</v>
      </c>
      <c r="DYT151" s="1657"/>
      <c r="DYU151" s="1657"/>
      <c r="DYV151" s="1657"/>
      <c r="DYW151" s="1658"/>
      <c r="DYY151" s="1647"/>
      <c r="DYZ151" s="10" t="s">
        <v>463</v>
      </c>
      <c r="DZA151" s="1656" t="s">
        <v>125</v>
      </c>
      <c r="DZB151" s="1657"/>
      <c r="DZC151" s="1657"/>
      <c r="DZD151" s="1657"/>
      <c r="DZE151" s="1658"/>
      <c r="DZG151" s="1647"/>
      <c r="DZH151" s="10" t="s">
        <v>463</v>
      </c>
      <c r="DZI151" s="1656" t="s">
        <v>125</v>
      </c>
      <c r="DZJ151" s="1657"/>
      <c r="DZK151" s="1657"/>
      <c r="DZL151" s="1657"/>
      <c r="DZM151" s="1658"/>
      <c r="DZO151" s="1647"/>
      <c r="DZP151" s="10" t="s">
        <v>463</v>
      </c>
      <c r="DZQ151" s="1656" t="s">
        <v>125</v>
      </c>
      <c r="DZR151" s="1657"/>
      <c r="DZS151" s="1657"/>
      <c r="DZT151" s="1657"/>
      <c r="DZU151" s="1658"/>
      <c r="DZW151" s="1647"/>
      <c r="DZX151" s="10" t="s">
        <v>463</v>
      </c>
      <c r="DZY151" s="1656" t="s">
        <v>125</v>
      </c>
      <c r="DZZ151" s="1657"/>
      <c r="EAA151" s="1657"/>
      <c r="EAB151" s="1657"/>
      <c r="EAC151" s="1658"/>
      <c r="EAE151" s="1647"/>
      <c r="EAF151" s="10" t="s">
        <v>463</v>
      </c>
      <c r="EAG151" s="1656" t="s">
        <v>125</v>
      </c>
      <c r="EAH151" s="1657"/>
      <c r="EAI151" s="1657"/>
      <c r="EAJ151" s="1657"/>
      <c r="EAK151" s="1658"/>
      <c r="EAM151" s="1647"/>
      <c r="EAN151" s="10" t="s">
        <v>463</v>
      </c>
      <c r="EAO151" s="1656" t="s">
        <v>125</v>
      </c>
      <c r="EAP151" s="1657"/>
      <c r="EAQ151" s="1657"/>
      <c r="EAR151" s="1657"/>
      <c r="EAS151" s="1658"/>
      <c r="EAU151" s="1647"/>
      <c r="EAV151" s="10" t="s">
        <v>463</v>
      </c>
      <c r="EAW151" s="1656" t="s">
        <v>125</v>
      </c>
      <c r="EAX151" s="1657"/>
      <c r="EAY151" s="1657"/>
      <c r="EAZ151" s="1657"/>
      <c r="EBA151" s="1658"/>
      <c r="EBC151" s="1647"/>
      <c r="EBD151" s="10" t="s">
        <v>463</v>
      </c>
      <c r="EBE151" s="1656" t="s">
        <v>125</v>
      </c>
      <c r="EBF151" s="1657"/>
      <c r="EBG151" s="1657"/>
      <c r="EBH151" s="1657"/>
      <c r="EBI151" s="1658"/>
      <c r="EBK151" s="1647"/>
      <c r="EBL151" s="10" t="s">
        <v>463</v>
      </c>
      <c r="EBM151" s="1656" t="s">
        <v>125</v>
      </c>
      <c r="EBN151" s="1657"/>
      <c r="EBO151" s="1657"/>
      <c r="EBP151" s="1657"/>
      <c r="EBQ151" s="1658"/>
      <c r="EBS151" s="1647"/>
      <c r="EBT151" s="10" t="s">
        <v>463</v>
      </c>
      <c r="EBU151" s="1656" t="s">
        <v>125</v>
      </c>
      <c r="EBV151" s="1657"/>
      <c r="EBW151" s="1657"/>
      <c r="EBX151" s="1657"/>
      <c r="EBY151" s="1658"/>
      <c r="ECA151" s="1647"/>
      <c r="ECB151" s="10" t="s">
        <v>463</v>
      </c>
      <c r="ECC151" s="1656" t="s">
        <v>125</v>
      </c>
      <c r="ECD151" s="1657"/>
      <c r="ECE151" s="1657"/>
      <c r="ECF151" s="1657"/>
      <c r="ECG151" s="1658"/>
      <c r="ECI151" s="1647"/>
      <c r="ECJ151" s="10" t="s">
        <v>463</v>
      </c>
      <c r="ECK151" s="1656" t="s">
        <v>125</v>
      </c>
      <c r="ECL151" s="1657"/>
      <c r="ECM151" s="1657"/>
      <c r="ECN151" s="1657"/>
      <c r="ECO151" s="1658"/>
      <c r="ECQ151" s="1647"/>
      <c r="ECR151" s="10" t="s">
        <v>463</v>
      </c>
      <c r="ECS151" s="1656" t="s">
        <v>125</v>
      </c>
      <c r="ECT151" s="1657"/>
      <c r="ECU151" s="1657"/>
      <c r="ECV151" s="1657"/>
      <c r="ECW151" s="1658"/>
      <c r="ECY151" s="1647"/>
      <c r="ECZ151" s="10" t="s">
        <v>463</v>
      </c>
      <c r="EDA151" s="1656" t="s">
        <v>125</v>
      </c>
      <c r="EDB151" s="1657"/>
      <c r="EDC151" s="1657"/>
      <c r="EDD151" s="1657"/>
      <c r="EDE151" s="1658"/>
      <c r="EDG151" s="1647"/>
      <c r="EDH151" s="10" t="s">
        <v>463</v>
      </c>
      <c r="EDI151" s="1656" t="s">
        <v>125</v>
      </c>
      <c r="EDJ151" s="1657"/>
      <c r="EDK151" s="1657"/>
      <c r="EDL151" s="1657"/>
      <c r="EDM151" s="1658"/>
      <c r="EDO151" s="1647"/>
      <c r="EDP151" s="10" t="s">
        <v>463</v>
      </c>
      <c r="EDQ151" s="1656" t="s">
        <v>125</v>
      </c>
      <c r="EDR151" s="1657"/>
      <c r="EDS151" s="1657"/>
      <c r="EDT151" s="1657"/>
      <c r="EDU151" s="1658"/>
      <c r="EDW151" s="1647"/>
      <c r="EDX151" s="10" t="s">
        <v>463</v>
      </c>
      <c r="EDY151" s="1656" t="s">
        <v>125</v>
      </c>
      <c r="EDZ151" s="1657"/>
      <c r="EEA151" s="1657"/>
      <c r="EEB151" s="1657"/>
      <c r="EEC151" s="1658"/>
      <c r="EEE151" s="1647"/>
      <c r="EEF151" s="10" t="s">
        <v>463</v>
      </c>
      <c r="EEG151" s="1656" t="s">
        <v>125</v>
      </c>
      <c r="EEH151" s="1657"/>
      <c r="EEI151" s="1657"/>
      <c r="EEJ151" s="1657"/>
      <c r="EEK151" s="1658"/>
      <c r="EEM151" s="1647"/>
      <c r="EEN151" s="10" t="s">
        <v>463</v>
      </c>
      <c r="EEO151" s="1656" t="s">
        <v>125</v>
      </c>
      <c r="EEP151" s="1657"/>
      <c r="EEQ151" s="1657"/>
      <c r="EER151" s="1657"/>
      <c r="EES151" s="1658"/>
      <c r="EEU151" s="1647"/>
      <c r="EEV151" s="10" t="s">
        <v>463</v>
      </c>
      <c r="EEW151" s="1656" t="s">
        <v>125</v>
      </c>
      <c r="EEX151" s="1657"/>
      <c r="EEY151" s="1657"/>
      <c r="EEZ151" s="1657"/>
      <c r="EFA151" s="1658"/>
      <c r="EFC151" s="1647"/>
      <c r="EFD151" s="10" t="s">
        <v>463</v>
      </c>
      <c r="EFE151" s="1656" t="s">
        <v>125</v>
      </c>
      <c r="EFF151" s="1657"/>
      <c r="EFG151" s="1657"/>
      <c r="EFH151" s="1657"/>
      <c r="EFI151" s="1658"/>
      <c r="EFK151" s="1647"/>
      <c r="EFL151" s="10" t="s">
        <v>463</v>
      </c>
      <c r="EFM151" s="1656" t="s">
        <v>125</v>
      </c>
      <c r="EFN151" s="1657"/>
      <c r="EFO151" s="1657"/>
      <c r="EFP151" s="1657"/>
      <c r="EFQ151" s="1658"/>
      <c r="EFS151" s="1647"/>
      <c r="EFT151" s="10" t="s">
        <v>463</v>
      </c>
      <c r="EFU151" s="1656" t="s">
        <v>125</v>
      </c>
      <c r="EFV151" s="1657"/>
      <c r="EFW151" s="1657"/>
      <c r="EFX151" s="1657"/>
      <c r="EFY151" s="1658"/>
      <c r="EGA151" s="1647"/>
      <c r="EGB151" s="10" t="s">
        <v>463</v>
      </c>
      <c r="EGC151" s="1656" t="s">
        <v>125</v>
      </c>
      <c r="EGD151" s="1657"/>
      <c r="EGE151" s="1657"/>
      <c r="EGF151" s="1657"/>
      <c r="EGG151" s="1658"/>
      <c r="EGI151" s="1647"/>
      <c r="EGJ151" s="10" t="s">
        <v>463</v>
      </c>
      <c r="EGK151" s="1656" t="s">
        <v>125</v>
      </c>
      <c r="EGL151" s="1657"/>
      <c r="EGM151" s="1657"/>
      <c r="EGN151" s="1657"/>
      <c r="EGO151" s="1658"/>
      <c r="EGQ151" s="1647"/>
      <c r="EGR151" s="10" t="s">
        <v>463</v>
      </c>
      <c r="EGS151" s="1656" t="s">
        <v>125</v>
      </c>
      <c r="EGT151" s="1657"/>
      <c r="EGU151" s="1657"/>
      <c r="EGV151" s="1657"/>
      <c r="EGW151" s="1658"/>
      <c r="EGY151" s="1647"/>
      <c r="EGZ151" s="10" t="s">
        <v>463</v>
      </c>
      <c r="EHA151" s="1656" t="s">
        <v>125</v>
      </c>
      <c r="EHB151" s="1657"/>
      <c r="EHC151" s="1657"/>
      <c r="EHD151" s="1657"/>
      <c r="EHE151" s="1658"/>
      <c r="EHG151" s="1647"/>
      <c r="EHH151" s="10" t="s">
        <v>463</v>
      </c>
      <c r="EHI151" s="1656" t="s">
        <v>125</v>
      </c>
      <c r="EHJ151" s="1657"/>
      <c r="EHK151" s="1657"/>
      <c r="EHL151" s="1657"/>
      <c r="EHM151" s="1658"/>
      <c r="EHO151" s="1647"/>
      <c r="EHP151" s="10" t="s">
        <v>463</v>
      </c>
      <c r="EHQ151" s="1656" t="s">
        <v>125</v>
      </c>
      <c r="EHR151" s="1657"/>
      <c r="EHS151" s="1657"/>
      <c r="EHT151" s="1657"/>
      <c r="EHU151" s="1658"/>
      <c r="EHW151" s="1647"/>
      <c r="EHX151" s="10" t="s">
        <v>463</v>
      </c>
      <c r="EHY151" s="1656" t="s">
        <v>125</v>
      </c>
      <c r="EHZ151" s="1657"/>
      <c r="EIA151" s="1657"/>
      <c r="EIB151" s="1657"/>
      <c r="EIC151" s="1658"/>
      <c r="EIE151" s="1647"/>
      <c r="EIF151" s="10" t="s">
        <v>463</v>
      </c>
      <c r="EIG151" s="1656" t="s">
        <v>125</v>
      </c>
      <c r="EIH151" s="1657"/>
      <c r="EII151" s="1657"/>
      <c r="EIJ151" s="1657"/>
      <c r="EIK151" s="1658"/>
      <c r="EIM151" s="1647"/>
      <c r="EIN151" s="10" t="s">
        <v>463</v>
      </c>
      <c r="EIO151" s="1656" t="s">
        <v>125</v>
      </c>
      <c r="EIP151" s="1657"/>
      <c r="EIQ151" s="1657"/>
      <c r="EIR151" s="1657"/>
      <c r="EIS151" s="1658"/>
      <c r="EIU151" s="1647"/>
      <c r="EIV151" s="10" t="s">
        <v>463</v>
      </c>
      <c r="EIW151" s="1656" t="s">
        <v>125</v>
      </c>
      <c r="EIX151" s="1657"/>
      <c r="EIY151" s="1657"/>
      <c r="EIZ151" s="1657"/>
      <c r="EJA151" s="1658"/>
      <c r="EJC151" s="1647"/>
      <c r="EJD151" s="10" t="s">
        <v>463</v>
      </c>
      <c r="EJE151" s="1656" t="s">
        <v>125</v>
      </c>
      <c r="EJF151" s="1657"/>
      <c r="EJG151" s="1657"/>
      <c r="EJH151" s="1657"/>
      <c r="EJI151" s="1658"/>
      <c r="EJK151" s="1647"/>
      <c r="EJL151" s="10" t="s">
        <v>463</v>
      </c>
      <c r="EJM151" s="1656" t="s">
        <v>125</v>
      </c>
      <c r="EJN151" s="1657"/>
      <c r="EJO151" s="1657"/>
      <c r="EJP151" s="1657"/>
      <c r="EJQ151" s="1658"/>
      <c r="EJS151" s="1647"/>
      <c r="EJT151" s="10" t="s">
        <v>463</v>
      </c>
      <c r="EJU151" s="1656" t="s">
        <v>125</v>
      </c>
      <c r="EJV151" s="1657"/>
      <c r="EJW151" s="1657"/>
      <c r="EJX151" s="1657"/>
      <c r="EJY151" s="1658"/>
      <c r="EKA151" s="1647"/>
      <c r="EKB151" s="10" t="s">
        <v>463</v>
      </c>
      <c r="EKC151" s="1656" t="s">
        <v>125</v>
      </c>
      <c r="EKD151" s="1657"/>
      <c r="EKE151" s="1657"/>
      <c r="EKF151" s="1657"/>
      <c r="EKG151" s="1658"/>
      <c r="EKI151" s="1647"/>
      <c r="EKJ151" s="10" t="s">
        <v>463</v>
      </c>
      <c r="EKK151" s="1656" t="s">
        <v>125</v>
      </c>
      <c r="EKL151" s="1657"/>
      <c r="EKM151" s="1657"/>
      <c r="EKN151" s="1657"/>
      <c r="EKO151" s="1658"/>
      <c r="EKQ151" s="1647"/>
      <c r="EKR151" s="10" t="s">
        <v>463</v>
      </c>
      <c r="EKS151" s="1656" t="s">
        <v>125</v>
      </c>
      <c r="EKT151" s="1657"/>
      <c r="EKU151" s="1657"/>
      <c r="EKV151" s="1657"/>
      <c r="EKW151" s="1658"/>
      <c r="EKY151" s="1647"/>
      <c r="EKZ151" s="10" t="s">
        <v>463</v>
      </c>
      <c r="ELA151" s="1656" t="s">
        <v>125</v>
      </c>
      <c r="ELB151" s="1657"/>
      <c r="ELC151" s="1657"/>
      <c r="ELD151" s="1657"/>
      <c r="ELE151" s="1658"/>
      <c r="ELG151" s="1647"/>
      <c r="ELH151" s="10" t="s">
        <v>463</v>
      </c>
      <c r="ELI151" s="1656" t="s">
        <v>125</v>
      </c>
      <c r="ELJ151" s="1657"/>
      <c r="ELK151" s="1657"/>
      <c r="ELL151" s="1657"/>
      <c r="ELM151" s="1658"/>
      <c r="ELO151" s="1647"/>
      <c r="ELP151" s="10" t="s">
        <v>463</v>
      </c>
      <c r="ELQ151" s="1656" t="s">
        <v>125</v>
      </c>
      <c r="ELR151" s="1657"/>
      <c r="ELS151" s="1657"/>
      <c r="ELT151" s="1657"/>
      <c r="ELU151" s="1658"/>
      <c r="ELW151" s="1647"/>
      <c r="ELX151" s="10" t="s">
        <v>463</v>
      </c>
      <c r="ELY151" s="1656" t="s">
        <v>125</v>
      </c>
      <c r="ELZ151" s="1657"/>
      <c r="EMA151" s="1657"/>
      <c r="EMB151" s="1657"/>
      <c r="EMC151" s="1658"/>
      <c r="EME151" s="1647"/>
      <c r="EMF151" s="10" t="s">
        <v>463</v>
      </c>
      <c r="EMG151" s="1656" t="s">
        <v>125</v>
      </c>
      <c r="EMH151" s="1657"/>
      <c r="EMI151" s="1657"/>
      <c r="EMJ151" s="1657"/>
      <c r="EMK151" s="1658"/>
      <c r="EMM151" s="1647"/>
      <c r="EMN151" s="10" t="s">
        <v>463</v>
      </c>
      <c r="EMO151" s="1656" t="s">
        <v>125</v>
      </c>
      <c r="EMP151" s="1657"/>
      <c r="EMQ151" s="1657"/>
      <c r="EMR151" s="1657"/>
      <c r="EMS151" s="1658"/>
      <c r="EMU151" s="1647"/>
      <c r="EMV151" s="10" t="s">
        <v>463</v>
      </c>
      <c r="EMW151" s="1656" t="s">
        <v>125</v>
      </c>
      <c r="EMX151" s="1657"/>
      <c r="EMY151" s="1657"/>
      <c r="EMZ151" s="1657"/>
      <c r="ENA151" s="1658"/>
      <c r="ENC151" s="1647"/>
      <c r="END151" s="10" t="s">
        <v>463</v>
      </c>
      <c r="ENE151" s="1656" t="s">
        <v>125</v>
      </c>
      <c r="ENF151" s="1657"/>
      <c r="ENG151" s="1657"/>
      <c r="ENH151" s="1657"/>
      <c r="ENI151" s="1658"/>
      <c r="ENK151" s="1647"/>
      <c r="ENL151" s="10" t="s">
        <v>463</v>
      </c>
      <c r="ENM151" s="1656" t="s">
        <v>125</v>
      </c>
      <c r="ENN151" s="1657"/>
      <c r="ENO151" s="1657"/>
      <c r="ENP151" s="1657"/>
      <c r="ENQ151" s="1658"/>
      <c r="ENS151" s="1647"/>
      <c r="ENT151" s="10" t="s">
        <v>463</v>
      </c>
      <c r="ENU151" s="1656" t="s">
        <v>125</v>
      </c>
      <c r="ENV151" s="1657"/>
      <c r="ENW151" s="1657"/>
      <c r="ENX151" s="1657"/>
      <c r="ENY151" s="1658"/>
      <c r="EOA151" s="1647"/>
      <c r="EOB151" s="10" t="s">
        <v>463</v>
      </c>
      <c r="EOC151" s="1656" t="s">
        <v>125</v>
      </c>
      <c r="EOD151" s="1657"/>
      <c r="EOE151" s="1657"/>
      <c r="EOF151" s="1657"/>
      <c r="EOG151" s="1658"/>
      <c r="EOI151" s="1647"/>
      <c r="EOJ151" s="10" t="s">
        <v>463</v>
      </c>
      <c r="EOK151" s="1656" t="s">
        <v>125</v>
      </c>
      <c r="EOL151" s="1657"/>
      <c r="EOM151" s="1657"/>
      <c r="EON151" s="1657"/>
      <c r="EOO151" s="1658"/>
      <c r="EOQ151" s="1647"/>
      <c r="EOR151" s="10" t="s">
        <v>463</v>
      </c>
      <c r="EOS151" s="1656" t="s">
        <v>125</v>
      </c>
      <c r="EOT151" s="1657"/>
      <c r="EOU151" s="1657"/>
      <c r="EOV151" s="1657"/>
      <c r="EOW151" s="1658"/>
      <c r="EOY151" s="1647"/>
      <c r="EOZ151" s="10" t="s">
        <v>463</v>
      </c>
      <c r="EPA151" s="1656" t="s">
        <v>125</v>
      </c>
      <c r="EPB151" s="1657"/>
      <c r="EPC151" s="1657"/>
      <c r="EPD151" s="1657"/>
      <c r="EPE151" s="1658"/>
      <c r="EPG151" s="1647"/>
      <c r="EPH151" s="10" t="s">
        <v>463</v>
      </c>
      <c r="EPI151" s="1656" t="s">
        <v>125</v>
      </c>
      <c r="EPJ151" s="1657"/>
      <c r="EPK151" s="1657"/>
      <c r="EPL151" s="1657"/>
      <c r="EPM151" s="1658"/>
      <c r="EPO151" s="1647"/>
      <c r="EPP151" s="10" t="s">
        <v>463</v>
      </c>
      <c r="EPQ151" s="1656" t="s">
        <v>125</v>
      </c>
      <c r="EPR151" s="1657"/>
      <c r="EPS151" s="1657"/>
      <c r="EPT151" s="1657"/>
      <c r="EPU151" s="1658"/>
      <c r="EPW151" s="1647"/>
      <c r="EPX151" s="10" t="s">
        <v>463</v>
      </c>
      <c r="EPY151" s="1656" t="s">
        <v>125</v>
      </c>
      <c r="EPZ151" s="1657"/>
      <c r="EQA151" s="1657"/>
      <c r="EQB151" s="1657"/>
      <c r="EQC151" s="1658"/>
      <c r="EQE151" s="1647"/>
      <c r="EQF151" s="10" t="s">
        <v>463</v>
      </c>
      <c r="EQG151" s="1656" t="s">
        <v>125</v>
      </c>
      <c r="EQH151" s="1657"/>
      <c r="EQI151" s="1657"/>
      <c r="EQJ151" s="1657"/>
      <c r="EQK151" s="1658"/>
      <c r="EQM151" s="1647"/>
      <c r="EQN151" s="10" t="s">
        <v>463</v>
      </c>
      <c r="EQO151" s="1656" t="s">
        <v>125</v>
      </c>
      <c r="EQP151" s="1657"/>
      <c r="EQQ151" s="1657"/>
      <c r="EQR151" s="1657"/>
      <c r="EQS151" s="1658"/>
      <c r="EQU151" s="1647"/>
      <c r="EQV151" s="10" t="s">
        <v>463</v>
      </c>
      <c r="EQW151" s="1656" t="s">
        <v>125</v>
      </c>
      <c r="EQX151" s="1657"/>
      <c r="EQY151" s="1657"/>
      <c r="EQZ151" s="1657"/>
      <c r="ERA151" s="1658"/>
      <c r="ERC151" s="1647"/>
      <c r="ERD151" s="10" t="s">
        <v>463</v>
      </c>
      <c r="ERE151" s="1656" t="s">
        <v>125</v>
      </c>
      <c r="ERF151" s="1657"/>
      <c r="ERG151" s="1657"/>
      <c r="ERH151" s="1657"/>
      <c r="ERI151" s="1658"/>
      <c r="ERK151" s="1647"/>
      <c r="ERL151" s="10" t="s">
        <v>463</v>
      </c>
      <c r="ERM151" s="1656" t="s">
        <v>125</v>
      </c>
      <c r="ERN151" s="1657"/>
      <c r="ERO151" s="1657"/>
      <c r="ERP151" s="1657"/>
      <c r="ERQ151" s="1658"/>
      <c r="ERS151" s="1647"/>
      <c r="ERT151" s="10" t="s">
        <v>463</v>
      </c>
      <c r="ERU151" s="1656" t="s">
        <v>125</v>
      </c>
      <c r="ERV151" s="1657"/>
      <c r="ERW151" s="1657"/>
      <c r="ERX151" s="1657"/>
      <c r="ERY151" s="1658"/>
      <c r="ESA151" s="1647"/>
      <c r="ESB151" s="10" t="s">
        <v>463</v>
      </c>
      <c r="ESC151" s="1656" t="s">
        <v>125</v>
      </c>
      <c r="ESD151" s="1657"/>
      <c r="ESE151" s="1657"/>
      <c r="ESF151" s="1657"/>
      <c r="ESG151" s="1658"/>
      <c r="ESI151" s="1647"/>
      <c r="ESJ151" s="10" t="s">
        <v>463</v>
      </c>
      <c r="ESK151" s="1656" t="s">
        <v>125</v>
      </c>
      <c r="ESL151" s="1657"/>
      <c r="ESM151" s="1657"/>
      <c r="ESN151" s="1657"/>
      <c r="ESO151" s="1658"/>
      <c r="ESQ151" s="1647"/>
      <c r="ESR151" s="10" t="s">
        <v>463</v>
      </c>
      <c r="ESS151" s="1656" t="s">
        <v>125</v>
      </c>
      <c r="EST151" s="1657"/>
      <c r="ESU151" s="1657"/>
      <c r="ESV151" s="1657"/>
      <c r="ESW151" s="1658"/>
      <c r="ESY151" s="1647"/>
      <c r="ESZ151" s="10" t="s">
        <v>463</v>
      </c>
      <c r="ETA151" s="1656" t="s">
        <v>125</v>
      </c>
      <c r="ETB151" s="1657"/>
      <c r="ETC151" s="1657"/>
      <c r="ETD151" s="1657"/>
      <c r="ETE151" s="1658"/>
      <c r="ETG151" s="1647"/>
      <c r="ETH151" s="10" t="s">
        <v>463</v>
      </c>
      <c r="ETI151" s="1656" t="s">
        <v>125</v>
      </c>
      <c r="ETJ151" s="1657"/>
      <c r="ETK151" s="1657"/>
      <c r="ETL151" s="1657"/>
      <c r="ETM151" s="1658"/>
      <c r="ETO151" s="1647"/>
      <c r="ETP151" s="10" t="s">
        <v>463</v>
      </c>
      <c r="ETQ151" s="1656" t="s">
        <v>125</v>
      </c>
      <c r="ETR151" s="1657"/>
      <c r="ETS151" s="1657"/>
      <c r="ETT151" s="1657"/>
      <c r="ETU151" s="1658"/>
      <c r="ETW151" s="1647"/>
      <c r="ETX151" s="10" t="s">
        <v>463</v>
      </c>
      <c r="ETY151" s="1656" t="s">
        <v>125</v>
      </c>
      <c r="ETZ151" s="1657"/>
      <c r="EUA151" s="1657"/>
      <c r="EUB151" s="1657"/>
      <c r="EUC151" s="1658"/>
      <c r="EUE151" s="1647"/>
      <c r="EUF151" s="10" t="s">
        <v>463</v>
      </c>
      <c r="EUG151" s="1656" t="s">
        <v>125</v>
      </c>
      <c r="EUH151" s="1657"/>
      <c r="EUI151" s="1657"/>
      <c r="EUJ151" s="1657"/>
      <c r="EUK151" s="1658"/>
      <c r="EUM151" s="1647"/>
      <c r="EUN151" s="10" t="s">
        <v>463</v>
      </c>
      <c r="EUO151" s="1656" t="s">
        <v>125</v>
      </c>
      <c r="EUP151" s="1657"/>
      <c r="EUQ151" s="1657"/>
      <c r="EUR151" s="1657"/>
      <c r="EUS151" s="1658"/>
      <c r="EUU151" s="1647"/>
      <c r="EUV151" s="10" t="s">
        <v>463</v>
      </c>
      <c r="EUW151" s="1656" t="s">
        <v>125</v>
      </c>
      <c r="EUX151" s="1657"/>
      <c r="EUY151" s="1657"/>
      <c r="EUZ151" s="1657"/>
      <c r="EVA151" s="1658"/>
      <c r="EVC151" s="1647"/>
      <c r="EVD151" s="10" t="s">
        <v>463</v>
      </c>
      <c r="EVE151" s="1656" t="s">
        <v>125</v>
      </c>
      <c r="EVF151" s="1657"/>
      <c r="EVG151" s="1657"/>
      <c r="EVH151" s="1657"/>
      <c r="EVI151" s="1658"/>
      <c r="EVK151" s="1647"/>
      <c r="EVL151" s="10" t="s">
        <v>463</v>
      </c>
      <c r="EVM151" s="1656" t="s">
        <v>125</v>
      </c>
      <c r="EVN151" s="1657"/>
      <c r="EVO151" s="1657"/>
      <c r="EVP151" s="1657"/>
      <c r="EVQ151" s="1658"/>
      <c r="EVS151" s="1647"/>
      <c r="EVT151" s="10" t="s">
        <v>463</v>
      </c>
      <c r="EVU151" s="1656" t="s">
        <v>125</v>
      </c>
      <c r="EVV151" s="1657"/>
      <c r="EVW151" s="1657"/>
      <c r="EVX151" s="1657"/>
      <c r="EVY151" s="1658"/>
      <c r="EWA151" s="1647"/>
      <c r="EWB151" s="10" t="s">
        <v>463</v>
      </c>
      <c r="EWC151" s="1656" t="s">
        <v>125</v>
      </c>
      <c r="EWD151" s="1657"/>
      <c r="EWE151" s="1657"/>
      <c r="EWF151" s="1657"/>
      <c r="EWG151" s="1658"/>
      <c r="EWI151" s="1647"/>
      <c r="EWJ151" s="10" t="s">
        <v>463</v>
      </c>
      <c r="EWK151" s="1656" t="s">
        <v>125</v>
      </c>
      <c r="EWL151" s="1657"/>
      <c r="EWM151" s="1657"/>
      <c r="EWN151" s="1657"/>
      <c r="EWO151" s="1658"/>
      <c r="EWQ151" s="1647"/>
      <c r="EWR151" s="10" t="s">
        <v>463</v>
      </c>
      <c r="EWS151" s="1656" t="s">
        <v>125</v>
      </c>
      <c r="EWT151" s="1657"/>
      <c r="EWU151" s="1657"/>
      <c r="EWV151" s="1657"/>
      <c r="EWW151" s="1658"/>
      <c r="EWY151" s="1647"/>
      <c r="EWZ151" s="10" t="s">
        <v>463</v>
      </c>
      <c r="EXA151" s="1656" t="s">
        <v>125</v>
      </c>
      <c r="EXB151" s="1657"/>
      <c r="EXC151" s="1657"/>
      <c r="EXD151" s="1657"/>
      <c r="EXE151" s="1658"/>
      <c r="EXG151" s="1647"/>
      <c r="EXH151" s="10" t="s">
        <v>463</v>
      </c>
      <c r="EXI151" s="1656" t="s">
        <v>125</v>
      </c>
      <c r="EXJ151" s="1657"/>
      <c r="EXK151" s="1657"/>
      <c r="EXL151" s="1657"/>
      <c r="EXM151" s="1658"/>
      <c r="EXO151" s="1647"/>
      <c r="EXP151" s="10" t="s">
        <v>463</v>
      </c>
      <c r="EXQ151" s="1656" t="s">
        <v>125</v>
      </c>
      <c r="EXR151" s="1657"/>
      <c r="EXS151" s="1657"/>
      <c r="EXT151" s="1657"/>
      <c r="EXU151" s="1658"/>
      <c r="EXW151" s="1647"/>
      <c r="EXX151" s="10" t="s">
        <v>463</v>
      </c>
      <c r="EXY151" s="1656" t="s">
        <v>125</v>
      </c>
      <c r="EXZ151" s="1657"/>
      <c r="EYA151" s="1657"/>
      <c r="EYB151" s="1657"/>
      <c r="EYC151" s="1658"/>
      <c r="EYE151" s="1647"/>
      <c r="EYF151" s="10" t="s">
        <v>463</v>
      </c>
      <c r="EYG151" s="1656" t="s">
        <v>125</v>
      </c>
      <c r="EYH151" s="1657"/>
      <c r="EYI151" s="1657"/>
      <c r="EYJ151" s="1657"/>
      <c r="EYK151" s="1658"/>
      <c r="EYM151" s="1647"/>
      <c r="EYN151" s="10" t="s">
        <v>463</v>
      </c>
      <c r="EYO151" s="1656" t="s">
        <v>125</v>
      </c>
      <c r="EYP151" s="1657"/>
      <c r="EYQ151" s="1657"/>
      <c r="EYR151" s="1657"/>
      <c r="EYS151" s="1658"/>
      <c r="EYU151" s="1647"/>
      <c r="EYV151" s="10" t="s">
        <v>463</v>
      </c>
      <c r="EYW151" s="1656" t="s">
        <v>125</v>
      </c>
      <c r="EYX151" s="1657"/>
      <c r="EYY151" s="1657"/>
      <c r="EYZ151" s="1657"/>
      <c r="EZA151" s="1658"/>
      <c r="EZC151" s="1647"/>
      <c r="EZD151" s="10" t="s">
        <v>463</v>
      </c>
      <c r="EZE151" s="1656" t="s">
        <v>125</v>
      </c>
      <c r="EZF151" s="1657"/>
      <c r="EZG151" s="1657"/>
      <c r="EZH151" s="1657"/>
      <c r="EZI151" s="1658"/>
      <c r="EZK151" s="1647"/>
      <c r="EZL151" s="10" t="s">
        <v>463</v>
      </c>
      <c r="EZM151" s="1656" t="s">
        <v>125</v>
      </c>
      <c r="EZN151" s="1657"/>
      <c r="EZO151" s="1657"/>
      <c r="EZP151" s="1657"/>
      <c r="EZQ151" s="1658"/>
      <c r="EZS151" s="1647"/>
      <c r="EZT151" s="10" t="s">
        <v>463</v>
      </c>
      <c r="EZU151" s="1656" t="s">
        <v>125</v>
      </c>
      <c r="EZV151" s="1657"/>
      <c r="EZW151" s="1657"/>
      <c r="EZX151" s="1657"/>
      <c r="EZY151" s="1658"/>
      <c r="FAA151" s="1647"/>
      <c r="FAB151" s="10" t="s">
        <v>463</v>
      </c>
      <c r="FAC151" s="1656" t="s">
        <v>125</v>
      </c>
      <c r="FAD151" s="1657"/>
      <c r="FAE151" s="1657"/>
      <c r="FAF151" s="1657"/>
      <c r="FAG151" s="1658"/>
      <c r="FAI151" s="1647"/>
      <c r="FAJ151" s="10" t="s">
        <v>463</v>
      </c>
      <c r="FAK151" s="1656" t="s">
        <v>125</v>
      </c>
      <c r="FAL151" s="1657"/>
      <c r="FAM151" s="1657"/>
      <c r="FAN151" s="1657"/>
      <c r="FAO151" s="1658"/>
      <c r="FAQ151" s="1647"/>
      <c r="FAR151" s="10" t="s">
        <v>463</v>
      </c>
      <c r="FAS151" s="1656" t="s">
        <v>125</v>
      </c>
      <c r="FAT151" s="1657"/>
      <c r="FAU151" s="1657"/>
      <c r="FAV151" s="1657"/>
      <c r="FAW151" s="1658"/>
      <c r="FAY151" s="1647"/>
      <c r="FAZ151" s="10" t="s">
        <v>463</v>
      </c>
      <c r="FBA151" s="1656" t="s">
        <v>125</v>
      </c>
      <c r="FBB151" s="1657"/>
      <c r="FBC151" s="1657"/>
      <c r="FBD151" s="1657"/>
      <c r="FBE151" s="1658"/>
      <c r="FBG151" s="1647"/>
      <c r="FBH151" s="10" t="s">
        <v>463</v>
      </c>
      <c r="FBI151" s="1656" t="s">
        <v>125</v>
      </c>
      <c r="FBJ151" s="1657"/>
      <c r="FBK151" s="1657"/>
      <c r="FBL151" s="1657"/>
      <c r="FBM151" s="1658"/>
      <c r="FBO151" s="1647"/>
      <c r="FBP151" s="10" t="s">
        <v>463</v>
      </c>
      <c r="FBQ151" s="1656" t="s">
        <v>125</v>
      </c>
      <c r="FBR151" s="1657"/>
      <c r="FBS151" s="1657"/>
      <c r="FBT151" s="1657"/>
      <c r="FBU151" s="1658"/>
      <c r="FBW151" s="1647"/>
      <c r="FBX151" s="10" t="s">
        <v>463</v>
      </c>
      <c r="FBY151" s="1656" t="s">
        <v>125</v>
      </c>
      <c r="FBZ151" s="1657"/>
      <c r="FCA151" s="1657"/>
      <c r="FCB151" s="1657"/>
      <c r="FCC151" s="1658"/>
      <c r="FCE151" s="1647"/>
      <c r="FCF151" s="10" t="s">
        <v>463</v>
      </c>
      <c r="FCG151" s="1656" t="s">
        <v>125</v>
      </c>
      <c r="FCH151" s="1657"/>
      <c r="FCI151" s="1657"/>
      <c r="FCJ151" s="1657"/>
      <c r="FCK151" s="1658"/>
      <c r="FCM151" s="1647"/>
      <c r="FCN151" s="10" t="s">
        <v>463</v>
      </c>
      <c r="FCO151" s="1656" t="s">
        <v>125</v>
      </c>
      <c r="FCP151" s="1657"/>
      <c r="FCQ151" s="1657"/>
      <c r="FCR151" s="1657"/>
      <c r="FCS151" s="1658"/>
      <c r="FCU151" s="1647"/>
      <c r="FCV151" s="10" t="s">
        <v>463</v>
      </c>
      <c r="FCW151" s="1656" t="s">
        <v>125</v>
      </c>
      <c r="FCX151" s="1657"/>
      <c r="FCY151" s="1657"/>
      <c r="FCZ151" s="1657"/>
      <c r="FDA151" s="1658"/>
      <c r="FDC151" s="1647"/>
      <c r="FDD151" s="10" t="s">
        <v>463</v>
      </c>
      <c r="FDE151" s="1656" t="s">
        <v>125</v>
      </c>
      <c r="FDF151" s="1657"/>
      <c r="FDG151" s="1657"/>
      <c r="FDH151" s="1657"/>
      <c r="FDI151" s="1658"/>
      <c r="FDK151" s="1647"/>
      <c r="FDL151" s="10" t="s">
        <v>463</v>
      </c>
      <c r="FDM151" s="1656" t="s">
        <v>125</v>
      </c>
      <c r="FDN151" s="1657"/>
      <c r="FDO151" s="1657"/>
      <c r="FDP151" s="1657"/>
      <c r="FDQ151" s="1658"/>
      <c r="FDS151" s="1647"/>
      <c r="FDT151" s="10" t="s">
        <v>463</v>
      </c>
      <c r="FDU151" s="1656" t="s">
        <v>125</v>
      </c>
      <c r="FDV151" s="1657"/>
      <c r="FDW151" s="1657"/>
      <c r="FDX151" s="1657"/>
      <c r="FDY151" s="1658"/>
      <c r="FEA151" s="1647"/>
      <c r="FEB151" s="10" t="s">
        <v>463</v>
      </c>
      <c r="FEC151" s="1656" t="s">
        <v>125</v>
      </c>
      <c r="FED151" s="1657"/>
      <c r="FEE151" s="1657"/>
      <c r="FEF151" s="1657"/>
      <c r="FEG151" s="1658"/>
      <c r="FEI151" s="1647"/>
      <c r="FEJ151" s="10" t="s">
        <v>463</v>
      </c>
      <c r="FEK151" s="1656" t="s">
        <v>125</v>
      </c>
      <c r="FEL151" s="1657"/>
      <c r="FEM151" s="1657"/>
      <c r="FEN151" s="1657"/>
      <c r="FEO151" s="1658"/>
      <c r="FEQ151" s="1647"/>
      <c r="FER151" s="10" t="s">
        <v>463</v>
      </c>
      <c r="FES151" s="1656" t="s">
        <v>125</v>
      </c>
      <c r="FET151" s="1657"/>
      <c r="FEU151" s="1657"/>
      <c r="FEV151" s="1657"/>
      <c r="FEW151" s="1658"/>
      <c r="FEY151" s="1647"/>
      <c r="FEZ151" s="10" t="s">
        <v>463</v>
      </c>
      <c r="FFA151" s="1656" t="s">
        <v>125</v>
      </c>
      <c r="FFB151" s="1657"/>
      <c r="FFC151" s="1657"/>
      <c r="FFD151" s="1657"/>
      <c r="FFE151" s="1658"/>
      <c r="FFG151" s="1647"/>
      <c r="FFH151" s="10" t="s">
        <v>463</v>
      </c>
      <c r="FFI151" s="1656" t="s">
        <v>125</v>
      </c>
      <c r="FFJ151" s="1657"/>
      <c r="FFK151" s="1657"/>
      <c r="FFL151" s="1657"/>
      <c r="FFM151" s="1658"/>
      <c r="FFO151" s="1647"/>
      <c r="FFP151" s="10" t="s">
        <v>463</v>
      </c>
      <c r="FFQ151" s="1656" t="s">
        <v>125</v>
      </c>
      <c r="FFR151" s="1657"/>
      <c r="FFS151" s="1657"/>
      <c r="FFT151" s="1657"/>
      <c r="FFU151" s="1658"/>
      <c r="FFW151" s="1647"/>
      <c r="FFX151" s="10" t="s">
        <v>463</v>
      </c>
      <c r="FFY151" s="1656" t="s">
        <v>125</v>
      </c>
      <c r="FFZ151" s="1657"/>
      <c r="FGA151" s="1657"/>
      <c r="FGB151" s="1657"/>
      <c r="FGC151" s="1658"/>
      <c r="FGE151" s="1647"/>
      <c r="FGF151" s="10" t="s">
        <v>463</v>
      </c>
      <c r="FGG151" s="1656" t="s">
        <v>125</v>
      </c>
      <c r="FGH151" s="1657"/>
      <c r="FGI151" s="1657"/>
      <c r="FGJ151" s="1657"/>
      <c r="FGK151" s="1658"/>
      <c r="FGM151" s="1647"/>
      <c r="FGN151" s="10" t="s">
        <v>463</v>
      </c>
      <c r="FGO151" s="1656" t="s">
        <v>125</v>
      </c>
      <c r="FGP151" s="1657"/>
      <c r="FGQ151" s="1657"/>
      <c r="FGR151" s="1657"/>
      <c r="FGS151" s="1658"/>
      <c r="FGU151" s="1647"/>
      <c r="FGV151" s="10" t="s">
        <v>463</v>
      </c>
      <c r="FGW151" s="1656" t="s">
        <v>125</v>
      </c>
      <c r="FGX151" s="1657"/>
      <c r="FGY151" s="1657"/>
      <c r="FGZ151" s="1657"/>
      <c r="FHA151" s="1658"/>
      <c r="FHC151" s="1647"/>
      <c r="FHD151" s="10" t="s">
        <v>463</v>
      </c>
      <c r="FHE151" s="1656" t="s">
        <v>125</v>
      </c>
      <c r="FHF151" s="1657"/>
      <c r="FHG151" s="1657"/>
      <c r="FHH151" s="1657"/>
      <c r="FHI151" s="1658"/>
      <c r="FHK151" s="1647"/>
      <c r="FHL151" s="10" t="s">
        <v>463</v>
      </c>
      <c r="FHM151" s="1656" t="s">
        <v>125</v>
      </c>
      <c r="FHN151" s="1657"/>
      <c r="FHO151" s="1657"/>
      <c r="FHP151" s="1657"/>
      <c r="FHQ151" s="1658"/>
      <c r="FHS151" s="1647"/>
      <c r="FHT151" s="10" t="s">
        <v>463</v>
      </c>
      <c r="FHU151" s="1656" t="s">
        <v>125</v>
      </c>
      <c r="FHV151" s="1657"/>
      <c r="FHW151" s="1657"/>
      <c r="FHX151" s="1657"/>
      <c r="FHY151" s="1658"/>
      <c r="FIA151" s="1647"/>
      <c r="FIB151" s="10" t="s">
        <v>463</v>
      </c>
      <c r="FIC151" s="1656" t="s">
        <v>125</v>
      </c>
      <c r="FID151" s="1657"/>
      <c r="FIE151" s="1657"/>
      <c r="FIF151" s="1657"/>
      <c r="FIG151" s="1658"/>
      <c r="FII151" s="1647"/>
      <c r="FIJ151" s="10" t="s">
        <v>463</v>
      </c>
      <c r="FIK151" s="1656" t="s">
        <v>125</v>
      </c>
      <c r="FIL151" s="1657"/>
      <c r="FIM151" s="1657"/>
      <c r="FIN151" s="1657"/>
      <c r="FIO151" s="1658"/>
      <c r="FIQ151" s="1647"/>
      <c r="FIR151" s="10" t="s">
        <v>463</v>
      </c>
      <c r="FIS151" s="1656" t="s">
        <v>125</v>
      </c>
      <c r="FIT151" s="1657"/>
      <c r="FIU151" s="1657"/>
      <c r="FIV151" s="1657"/>
      <c r="FIW151" s="1658"/>
      <c r="FIY151" s="1647"/>
      <c r="FIZ151" s="10" t="s">
        <v>463</v>
      </c>
      <c r="FJA151" s="1656" t="s">
        <v>125</v>
      </c>
      <c r="FJB151" s="1657"/>
      <c r="FJC151" s="1657"/>
      <c r="FJD151" s="1657"/>
      <c r="FJE151" s="1658"/>
      <c r="FJG151" s="1647"/>
      <c r="FJH151" s="10" t="s">
        <v>463</v>
      </c>
      <c r="FJI151" s="1656" t="s">
        <v>125</v>
      </c>
      <c r="FJJ151" s="1657"/>
      <c r="FJK151" s="1657"/>
      <c r="FJL151" s="1657"/>
      <c r="FJM151" s="1658"/>
      <c r="FJO151" s="1647"/>
      <c r="FJP151" s="10" t="s">
        <v>463</v>
      </c>
      <c r="FJQ151" s="1656" t="s">
        <v>125</v>
      </c>
      <c r="FJR151" s="1657"/>
      <c r="FJS151" s="1657"/>
      <c r="FJT151" s="1657"/>
      <c r="FJU151" s="1658"/>
      <c r="FJW151" s="1647"/>
      <c r="FJX151" s="10" t="s">
        <v>463</v>
      </c>
      <c r="FJY151" s="1656" t="s">
        <v>125</v>
      </c>
      <c r="FJZ151" s="1657"/>
      <c r="FKA151" s="1657"/>
      <c r="FKB151" s="1657"/>
      <c r="FKC151" s="1658"/>
      <c r="FKE151" s="1647"/>
      <c r="FKF151" s="10" t="s">
        <v>463</v>
      </c>
      <c r="FKG151" s="1656" t="s">
        <v>125</v>
      </c>
      <c r="FKH151" s="1657"/>
      <c r="FKI151" s="1657"/>
      <c r="FKJ151" s="1657"/>
      <c r="FKK151" s="1658"/>
      <c r="FKM151" s="1647"/>
      <c r="FKN151" s="10" t="s">
        <v>463</v>
      </c>
      <c r="FKO151" s="1656" t="s">
        <v>125</v>
      </c>
      <c r="FKP151" s="1657"/>
      <c r="FKQ151" s="1657"/>
      <c r="FKR151" s="1657"/>
      <c r="FKS151" s="1658"/>
      <c r="FKU151" s="1647"/>
      <c r="FKV151" s="10" t="s">
        <v>463</v>
      </c>
      <c r="FKW151" s="1656" t="s">
        <v>125</v>
      </c>
      <c r="FKX151" s="1657"/>
      <c r="FKY151" s="1657"/>
      <c r="FKZ151" s="1657"/>
      <c r="FLA151" s="1658"/>
      <c r="FLC151" s="1647"/>
      <c r="FLD151" s="10" t="s">
        <v>463</v>
      </c>
      <c r="FLE151" s="1656" t="s">
        <v>125</v>
      </c>
      <c r="FLF151" s="1657"/>
      <c r="FLG151" s="1657"/>
      <c r="FLH151" s="1657"/>
      <c r="FLI151" s="1658"/>
      <c r="FLK151" s="1647"/>
      <c r="FLL151" s="10" t="s">
        <v>463</v>
      </c>
      <c r="FLM151" s="1656" t="s">
        <v>125</v>
      </c>
      <c r="FLN151" s="1657"/>
      <c r="FLO151" s="1657"/>
      <c r="FLP151" s="1657"/>
      <c r="FLQ151" s="1658"/>
      <c r="FLS151" s="1647"/>
      <c r="FLT151" s="10" t="s">
        <v>463</v>
      </c>
      <c r="FLU151" s="1656" t="s">
        <v>125</v>
      </c>
      <c r="FLV151" s="1657"/>
      <c r="FLW151" s="1657"/>
      <c r="FLX151" s="1657"/>
      <c r="FLY151" s="1658"/>
      <c r="FMA151" s="1647"/>
      <c r="FMB151" s="10" t="s">
        <v>463</v>
      </c>
      <c r="FMC151" s="1656" t="s">
        <v>125</v>
      </c>
      <c r="FMD151" s="1657"/>
      <c r="FME151" s="1657"/>
      <c r="FMF151" s="1657"/>
      <c r="FMG151" s="1658"/>
      <c r="FMI151" s="1647"/>
      <c r="FMJ151" s="10" t="s">
        <v>463</v>
      </c>
      <c r="FMK151" s="1656" t="s">
        <v>125</v>
      </c>
      <c r="FML151" s="1657"/>
      <c r="FMM151" s="1657"/>
      <c r="FMN151" s="1657"/>
      <c r="FMO151" s="1658"/>
      <c r="FMQ151" s="1647"/>
      <c r="FMR151" s="10" t="s">
        <v>463</v>
      </c>
      <c r="FMS151" s="1656" t="s">
        <v>125</v>
      </c>
      <c r="FMT151" s="1657"/>
      <c r="FMU151" s="1657"/>
      <c r="FMV151" s="1657"/>
      <c r="FMW151" s="1658"/>
      <c r="FMY151" s="1647"/>
      <c r="FMZ151" s="10" t="s">
        <v>463</v>
      </c>
      <c r="FNA151" s="1656" t="s">
        <v>125</v>
      </c>
      <c r="FNB151" s="1657"/>
      <c r="FNC151" s="1657"/>
      <c r="FND151" s="1657"/>
      <c r="FNE151" s="1658"/>
      <c r="FNG151" s="1647"/>
      <c r="FNH151" s="10" t="s">
        <v>463</v>
      </c>
      <c r="FNI151" s="1656" t="s">
        <v>125</v>
      </c>
      <c r="FNJ151" s="1657"/>
      <c r="FNK151" s="1657"/>
      <c r="FNL151" s="1657"/>
      <c r="FNM151" s="1658"/>
      <c r="FNO151" s="1647"/>
      <c r="FNP151" s="10" t="s">
        <v>463</v>
      </c>
      <c r="FNQ151" s="1656" t="s">
        <v>125</v>
      </c>
      <c r="FNR151" s="1657"/>
      <c r="FNS151" s="1657"/>
      <c r="FNT151" s="1657"/>
      <c r="FNU151" s="1658"/>
      <c r="FNW151" s="1647"/>
      <c r="FNX151" s="10" t="s">
        <v>463</v>
      </c>
      <c r="FNY151" s="1656" t="s">
        <v>125</v>
      </c>
      <c r="FNZ151" s="1657"/>
      <c r="FOA151" s="1657"/>
      <c r="FOB151" s="1657"/>
      <c r="FOC151" s="1658"/>
      <c r="FOE151" s="1647"/>
      <c r="FOF151" s="10" t="s">
        <v>463</v>
      </c>
      <c r="FOG151" s="1656" t="s">
        <v>125</v>
      </c>
      <c r="FOH151" s="1657"/>
      <c r="FOI151" s="1657"/>
      <c r="FOJ151" s="1657"/>
      <c r="FOK151" s="1658"/>
      <c r="FOM151" s="1647"/>
      <c r="FON151" s="10" t="s">
        <v>463</v>
      </c>
      <c r="FOO151" s="1656" t="s">
        <v>125</v>
      </c>
      <c r="FOP151" s="1657"/>
      <c r="FOQ151" s="1657"/>
      <c r="FOR151" s="1657"/>
      <c r="FOS151" s="1658"/>
      <c r="FOU151" s="1647"/>
      <c r="FOV151" s="10" t="s">
        <v>463</v>
      </c>
      <c r="FOW151" s="1656" t="s">
        <v>125</v>
      </c>
      <c r="FOX151" s="1657"/>
      <c r="FOY151" s="1657"/>
      <c r="FOZ151" s="1657"/>
      <c r="FPA151" s="1658"/>
      <c r="FPC151" s="1647"/>
      <c r="FPD151" s="10" t="s">
        <v>463</v>
      </c>
      <c r="FPE151" s="1656" t="s">
        <v>125</v>
      </c>
      <c r="FPF151" s="1657"/>
      <c r="FPG151" s="1657"/>
      <c r="FPH151" s="1657"/>
      <c r="FPI151" s="1658"/>
      <c r="FPK151" s="1647"/>
      <c r="FPL151" s="10" t="s">
        <v>463</v>
      </c>
      <c r="FPM151" s="1656" t="s">
        <v>125</v>
      </c>
      <c r="FPN151" s="1657"/>
      <c r="FPO151" s="1657"/>
      <c r="FPP151" s="1657"/>
      <c r="FPQ151" s="1658"/>
      <c r="FPS151" s="1647"/>
      <c r="FPT151" s="10" t="s">
        <v>463</v>
      </c>
      <c r="FPU151" s="1656" t="s">
        <v>125</v>
      </c>
      <c r="FPV151" s="1657"/>
      <c r="FPW151" s="1657"/>
      <c r="FPX151" s="1657"/>
      <c r="FPY151" s="1658"/>
      <c r="FQA151" s="1647"/>
      <c r="FQB151" s="10" t="s">
        <v>463</v>
      </c>
      <c r="FQC151" s="1656" t="s">
        <v>125</v>
      </c>
      <c r="FQD151" s="1657"/>
      <c r="FQE151" s="1657"/>
      <c r="FQF151" s="1657"/>
      <c r="FQG151" s="1658"/>
      <c r="FQI151" s="1647"/>
      <c r="FQJ151" s="10" t="s">
        <v>463</v>
      </c>
      <c r="FQK151" s="1656" t="s">
        <v>125</v>
      </c>
      <c r="FQL151" s="1657"/>
      <c r="FQM151" s="1657"/>
      <c r="FQN151" s="1657"/>
      <c r="FQO151" s="1658"/>
      <c r="FQQ151" s="1647"/>
      <c r="FQR151" s="10" t="s">
        <v>463</v>
      </c>
      <c r="FQS151" s="1656" t="s">
        <v>125</v>
      </c>
      <c r="FQT151" s="1657"/>
      <c r="FQU151" s="1657"/>
      <c r="FQV151" s="1657"/>
      <c r="FQW151" s="1658"/>
      <c r="FQY151" s="1647"/>
      <c r="FQZ151" s="10" t="s">
        <v>463</v>
      </c>
      <c r="FRA151" s="1656" t="s">
        <v>125</v>
      </c>
      <c r="FRB151" s="1657"/>
      <c r="FRC151" s="1657"/>
      <c r="FRD151" s="1657"/>
      <c r="FRE151" s="1658"/>
      <c r="FRG151" s="1647"/>
      <c r="FRH151" s="10" t="s">
        <v>463</v>
      </c>
      <c r="FRI151" s="1656" t="s">
        <v>125</v>
      </c>
      <c r="FRJ151" s="1657"/>
      <c r="FRK151" s="1657"/>
      <c r="FRL151" s="1657"/>
      <c r="FRM151" s="1658"/>
      <c r="FRO151" s="1647"/>
      <c r="FRP151" s="10" t="s">
        <v>463</v>
      </c>
      <c r="FRQ151" s="1656" t="s">
        <v>125</v>
      </c>
      <c r="FRR151" s="1657"/>
      <c r="FRS151" s="1657"/>
      <c r="FRT151" s="1657"/>
      <c r="FRU151" s="1658"/>
      <c r="FRW151" s="1647"/>
      <c r="FRX151" s="10" t="s">
        <v>463</v>
      </c>
      <c r="FRY151" s="1656" t="s">
        <v>125</v>
      </c>
      <c r="FRZ151" s="1657"/>
      <c r="FSA151" s="1657"/>
      <c r="FSB151" s="1657"/>
      <c r="FSC151" s="1658"/>
      <c r="FSE151" s="1647"/>
      <c r="FSF151" s="10" t="s">
        <v>463</v>
      </c>
      <c r="FSG151" s="1656" t="s">
        <v>125</v>
      </c>
      <c r="FSH151" s="1657"/>
      <c r="FSI151" s="1657"/>
      <c r="FSJ151" s="1657"/>
      <c r="FSK151" s="1658"/>
      <c r="FSM151" s="1647"/>
      <c r="FSN151" s="10" t="s">
        <v>463</v>
      </c>
      <c r="FSO151" s="1656" t="s">
        <v>125</v>
      </c>
      <c r="FSP151" s="1657"/>
      <c r="FSQ151" s="1657"/>
      <c r="FSR151" s="1657"/>
      <c r="FSS151" s="1658"/>
      <c r="FSU151" s="1647"/>
      <c r="FSV151" s="10" t="s">
        <v>463</v>
      </c>
      <c r="FSW151" s="1656" t="s">
        <v>125</v>
      </c>
      <c r="FSX151" s="1657"/>
      <c r="FSY151" s="1657"/>
      <c r="FSZ151" s="1657"/>
      <c r="FTA151" s="1658"/>
      <c r="FTC151" s="1647"/>
      <c r="FTD151" s="10" t="s">
        <v>463</v>
      </c>
      <c r="FTE151" s="1656" t="s">
        <v>125</v>
      </c>
      <c r="FTF151" s="1657"/>
      <c r="FTG151" s="1657"/>
      <c r="FTH151" s="1657"/>
      <c r="FTI151" s="1658"/>
      <c r="FTK151" s="1647"/>
      <c r="FTL151" s="10" t="s">
        <v>463</v>
      </c>
      <c r="FTM151" s="1656" t="s">
        <v>125</v>
      </c>
      <c r="FTN151" s="1657"/>
      <c r="FTO151" s="1657"/>
      <c r="FTP151" s="1657"/>
      <c r="FTQ151" s="1658"/>
      <c r="FTS151" s="1647"/>
      <c r="FTT151" s="10" t="s">
        <v>463</v>
      </c>
      <c r="FTU151" s="1656" t="s">
        <v>125</v>
      </c>
      <c r="FTV151" s="1657"/>
      <c r="FTW151" s="1657"/>
      <c r="FTX151" s="1657"/>
      <c r="FTY151" s="1658"/>
      <c r="FUA151" s="1647"/>
      <c r="FUB151" s="10" t="s">
        <v>463</v>
      </c>
      <c r="FUC151" s="1656" t="s">
        <v>125</v>
      </c>
      <c r="FUD151" s="1657"/>
      <c r="FUE151" s="1657"/>
      <c r="FUF151" s="1657"/>
      <c r="FUG151" s="1658"/>
      <c r="FUI151" s="1647"/>
      <c r="FUJ151" s="10" t="s">
        <v>463</v>
      </c>
      <c r="FUK151" s="1656" t="s">
        <v>125</v>
      </c>
      <c r="FUL151" s="1657"/>
      <c r="FUM151" s="1657"/>
      <c r="FUN151" s="1657"/>
      <c r="FUO151" s="1658"/>
      <c r="FUQ151" s="1647"/>
      <c r="FUR151" s="10" t="s">
        <v>463</v>
      </c>
      <c r="FUS151" s="1656" t="s">
        <v>125</v>
      </c>
      <c r="FUT151" s="1657"/>
      <c r="FUU151" s="1657"/>
      <c r="FUV151" s="1657"/>
      <c r="FUW151" s="1658"/>
      <c r="FUY151" s="1647"/>
      <c r="FUZ151" s="10" t="s">
        <v>463</v>
      </c>
      <c r="FVA151" s="1656" t="s">
        <v>125</v>
      </c>
      <c r="FVB151" s="1657"/>
      <c r="FVC151" s="1657"/>
      <c r="FVD151" s="1657"/>
      <c r="FVE151" s="1658"/>
      <c r="FVG151" s="1647"/>
      <c r="FVH151" s="10" t="s">
        <v>463</v>
      </c>
      <c r="FVI151" s="1656" t="s">
        <v>125</v>
      </c>
      <c r="FVJ151" s="1657"/>
      <c r="FVK151" s="1657"/>
      <c r="FVL151" s="1657"/>
      <c r="FVM151" s="1658"/>
      <c r="FVO151" s="1647"/>
      <c r="FVP151" s="10" t="s">
        <v>463</v>
      </c>
      <c r="FVQ151" s="1656" t="s">
        <v>125</v>
      </c>
      <c r="FVR151" s="1657"/>
      <c r="FVS151" s="1657"/>
      <c r="FVT151" s="1657"/>
      <c r="FVU151" s="1658"/>
      <c r="FVW151" s="1647"/>
      <c r="FVX151" s="10" t="s">
        <v>463</v>
      </c>
      <c r="FVY151" s="1656" t="s">
        <v>125</v>
      </c>
      <c r="FVZ151" s="1657"/>
      <c r="FWA151" s="1657"/>
      <c r="FWB151" s="1657"/>
      <c r="FWC151" s="1658"/>
      <c r="FWE151" s="1647"/>
      <c r="FWF151" s="10" t="s">
        <v>463</v>
      </c>
      <c r="FWG151" s="1656" t="s">
        <v>125</v>
      </c>
      <c r="FWH151" s="1657"/>
      <c r="FWI151" s="1657"/>
      <c r="FWJ151" s="1657"/>
      <c r="FWK151" s="1658"/>
      <c r="FWM151" s="1647"/>
      <c r="FWN151" s="10" t="s">
        <v>463</v>
      </c>
      <c r="FWO151" s="1656" t="s">
        <v>125</v>
      </c>
      <c r="FWP151" s="1657"/>
      <c r="FWQ151" s="1657"/>
      <c r="FWR151" s="1657"/>
      <c r="FWS151" s="1658"/>
      <c r="FWU151" s="1647"/>
      <c r="FWV151" s="10" t="s">
        <v>463</v>
      </c>
      <c r="FWW151" s="1656" t="s">
        <v>125</v>
      </c>
      <c r="FWX151" s="1657"/>
      <c r="FWY151" s="1657"/>
      <c r="FWZ151" s="1657"/>
      <c r="FXA151" s="1658"/>
      <c r="FXC151" s="1647"/>
      <c r="FXD151" s="10" t="s">
        <v>463</v>
      </c>
      <c r="FXE151" s="1656" t="s">
        <v>125</v>
      </c>
      <c r="FXF151" s="1657"/>
      <c r="FXG151" s="1657"/>
      <c r="FXH151" s="1657"/>
      <c r="FXI151" s="1658"/>
      <c r="FXK151" s="1647"/>
      <c r="FXL151" s="10" t="s">
        <v>463</v>
      </c>
      <c r="FXM151" s="1656" t="s">
        <v>125</v>
      </c>
      <c r="FXN151" s="1657"/>
      <c r="FXO151" s="1657"/>
      <c r="FXP151" s="1657"/>
      <c r="FXQ151" s="1658"/>
      <c r="FXS151" s="1647"/>
      <c r="FXT151" s="10" t="s">
        <v>463</v>
      </c>
      <c r="FXU151" s="1656" t="s">
        <v>125</v>
      </c>
      <c r="FXV151" s="1657"/>
      <c r="FXW151" s="1657"/>
      <c r="FXX151" s="1657"/>
      <c r="FXY151" s="1658"/>
      <c r="FYA151" s="1647"/>
      <c r="FYB151" s="10" t="s">
        <v>463</v>
      </c>
      <c r="FYC151" s="1656" t="s">
        <v>125</v>
      </c>
      <c r="FYD151" s="1657"/>
      <c r="FYE151" s="1657"/>
      <c r="FYF151" s="1657"/>
      <c r="FYG151" s="1658"/>
      <c r="FYI151" s="1647"/>
      <c r="FYJ151" s="10" t="s">
        <v>463</v>
      </c>
      <c r="FYK151" s="1656" t="s">
        <v>125</v>
      </c>
      <c r="FYL151" s="1657"/>
      <c r="FYM151" s="1657"/>
      <c r="FYN151" s="1657"/>
      <c r="FYO151" s="1658"/>
      <c r="FYQ151" s="1647"/>
      <c r="FYR151" s="10" t="s">
        <v>463</v>
      </c>
      <c r="FYS151" s="1656" t="s">
        <v>125</v>
      </c>
      <c r="FYT151" s="1657"/>
      <c r="FYU151" s="1657"/>
      <c r="FYV151" s="1657"/>
      <c r="FYW151" s="1658"/>
      <c r="FYY151" s="1647"/>
      <c r="FYZ151" s="10" t="s">
        <v>463</v>
      </c>
      <c r="FZA151" s="1656" t="s">
        <v>125</v>
      </c>
      <c r="FZB151" s="1657"/>
      <c r="FZC151" s="1657"/>
      <c r="FZD151" s="1657"/>
      <c r="FZE151" s="1658"/>
      <c r="FZG151" s="1647"/>
      <c r="FZH151" s="10" t="s">
        <v>463</v>
      </c>
      <c r="FZI151" s="1656" t="s">
        <v>125</v>
      </c>
      <c r="FZJ151" s="1657"/>
      <c r="FZK151" s="1657"/>
      <c r="FZL151" s="1657"/>
      <c r="FZM151" s="1658"/>
      <c r="FZO151" s="1647"/>
      <c r="FZP151" s="10" t="s">
        <v>463</v>
      </c>
      <c r="FZQ151" s="1656" t="s">
        <v>125</v>
      </c>
      <c r="FZR151" s="1657"/>
      <c r="FZS151" s="1657"/>
      <c r="FZT151" s="1657"/>
      <c r="FZU151" s="1658"/>
      <c r="FZW151" s="1647"/>
      <c r="FZX151" s="10" t="s">
        <v>463</v>
      </c>
      <c r="FZY151" s="1656" t="s">
        <v>125</v>
      </c>
      <c r="FZZ151" s="1657"/>
      <c r="GAA151" s="1657"/>
      <c r="GAB151" s="1657"/>
      <c r="GAC151" s="1658"/>
      <c r="GAE151" s="1647"/>
      <c r="GAF151" s="10" t="s">
        <v>463</v>
      </c>
      <c r="GAG151" s="1656" t="s">
        <v>125</v>
      </c>
      <c r="GAH151" s="1657"/>
      <c r="GAI151" s="1657"/>
      <c r="GAJ151" s="1657"/>
      <c r="GAK151" s="1658"/>
      <c r="GAM151" s="1647"/>
      <c r="GAN151" s="10" t="s">
        <v>463</v>
      </c>
      <c r="GAO151" s="1656" t="s">
        <v>125</v>
      </c>
      <c r="GAP151" s="1657"/>
      <c r="GAQ151" s="1657"/>
      <c r="GAR151" s="1657"/>
      <c r="GAS151" s="1658"/>
      <c r="GAU151" s="1647"/>
      <c r="GAV151" s="10" t="s">
        <v>463</v>
      </c>
      <c r="GAW151" s="1656" t="s">
        <v>125</v>
      </c>
      <c r="GAX151" s="1657"/>
      <c r="GAY151" s="1657"/>
      <c r="GAZ151" s="1657"/>
      <c r="GBA151" s="1658"/>
      <c r="GBC151" s="1647"/>
      <c r="GBD151" s="10" t="s">
        <v>463</v>
      </c>
      <c r="GBE151" s="1656" t="s">
        <v>125</v>
      </c>
      <c r="GBF151" s="1657"/>
      <c r="GBG151" s="1657"/>
      <c r="GBH151" s="1657"/>
      <c r="GBI151" s="1658"/>
      <c r="GBK151" s="1647"/>
      <c r="GBL151" s="10" t="s">
        <v>463</v>
      </c>
      <c r="GBM151" s="1656" t="s">
        <v>125</v>
      </c>
      <c r="GBN151" s="1657"/>
      <c r="GBO151" s="1657"/>
      <c r="GBP151" s="1657"/>
      <c r="GBQ151" s="1658"/>
      <c r="GBS151" s="1647"/>
      <c r="GBT151" s="10" t="s">
        <v>463</v>
      </c>
      <c r="GBU151" s="1656" t="s">
        <v>125</v>
      </c>
      <c r="GBV151" s="1657"/>
      <c r="GBW151" s="1657"/>
      <c r="GBX151" s="1657"/>
      <c r="GBY151" s="1658"/>
      <c r="GCA151" s="1647"/>
      <c r="GCB151" s="10" t="s">
        <v>463</v>
      </c>
      <c r="GCC151" s="1656" t="s">
        <v>125</v>
      </c>
      <c r="GCD151" s="1657"/>
      <c r="GCE151" s="1657"/>
      <c r="GCF151" s="1657"/>
      <c r="GCG151" s="1658"/>
      <c r="GCI151" s="1647"/>
      <c r="GCJ151" s="10" t="s">
        <v>463</v>
      </c>
      <c r="GCK151" s="1656" t="s">
        <v>125</v>
      </c>
      <c r="GCL151" s="1657"/>
      <c r="GCM151" s="1657"/>
      <c r="GCN151" s="1657"/>
      <c r="GCO151" s="1658"/>
      <c r="GCQ151" s="1647"/>
      <c r="GCR151" s="10" t="s">
        <v>463</v>
      </c>
      <c r="GCS151" s="1656" t="s">
        <v>125</v>
      </c>
      <c r="GCT151" s="1657"/>
      <c r="GCU151" s="1657"/>
      <c r="GCV151" s="1657"/>
      <c r="GCW151" s="1658"/>
      <c r="GCY151" s="1647"/>
      <c r="GCZ151" s="10" t="s">
        <v>463</v>
      </c>
      <c r="GDA151" s="1656" t="s">
        <v>125</v>
      </c>
      <c r="GDB151" s="1657"/>
      <c r="GDC151" s="1657"/>
      <c r="GDD151" s="1657"/>
      <c r="GDE151" s="1658"/>
      <c r="GDG151" s="1647"/>
      <c r="GDH151" s="10" t="s">
        <v>463</v>
      </c>
      <c r="GDI151" s="1656" t="s">
        <v>125</v>
      </c>
      <c r="GDJ151" s="1657"/>
      <c r="GDK151" s="1657"/>
      <c r="GDL151" s="1657"/>
      <c r="GDM151" s="1658"/>
      <c r="GDO151" s="1647"/>
      <c r="GDP151" s="10" t="s">
        <v>463</v>
      </c>
      <c r="GDQ151" s="1656" t="s">
        <v>125</v>
      </c>
      <c r="GDR151" s="1657"/>
      <c r="GDS151" s="1657"/>
      <c r="GDT151" s="1657"/>
      <c r="GDU151" s="1658"/>
      <c r="GDW151" s="1647"/>
      <c r="GDX151" s="10" t="s">
        <v>463</v>
      </c>
      <c r="GDY151" s="1656" t="s">
        <v>125</v>
      </c>
      <c r="GDZ151" s="1657"/>
      <c r="GEA151" s="1657"/>
      <c r="GEB151" s="1657"/>
      <c r="GEC151" s="1658"/>
      <c r="GEE151" s="1647"/>
      <c r="GEF151" s="10" t="s">
        <v>463</v>
      </c>
      <c r="GEG151" s="1656" t="s">
        <v>125</v>
      </c>
      <c r="GEH151" s="1657"/>
      <c r="GEI151" s="1657"/>
      <c r="GEJ151" s="1657"/>
      <c r="GEK151" s="1658"/>
      <c r="GEM151" s="1647"/>
      <c r="GEN151" s="10" t="s">
        <v>463</v>
      </c>
      <c r="GEO151" s="1656" t="s">
        <v>125</v>
      </c>
      <c r="GEP151" s="1657"/>
      <c r="GEQ151" s="1657"/>
      <c r="GER151" s="1657"/>
      <c r="GES151" s="1658"/>
      <c r="GEU151" s="1647"/>
      <c r="GEV151" s="10" t="s">
        <v>463</v>
      </c>
      <c r="GEW151" s="1656" t="s">
        <v>125</v>
      </c>
      <c r="GEX151" s="1657"/>
      <c r="GEY151" s="1657"/>
      <c r="GEZ151" s="1657"/>
      <c r="GFA151" s="1658"/>
      <c r="GFC151" s="1647"/>
      <c r="GFD151" s="10" t="s">
        <v>463</v>
      </c>
      <c r="GFE151" s="1656" t="s">
        <v>125</v>
      </c>
      <c r="GFF151" s="1657"/>
      <c r="GFG151" s="1657"/>
      <c r="GFH151" s="1657"/>
      <c r="GFI151" s="1658"/>
      <c r="GFK151" s="1647"/>
      <c r="GFL151" s="10" t="s">
        <v>463</v>
      </c>
      <c r="GFM151" s="1656" t="s">
        <v>125</v>
      </c>
      <c r="GFN151" s="1657"/>
      <c r="GFO151" s="1657"/>
      <c r="GFP151" s="1657"/>
      <c r="GFQ151" s="1658"/>
      <c r="GFS151" s="1647"/>
      <c r="GFT151" s="10" t="s">
        <v>463</v>
      </c>
      <c r="GFU151" s="1656" t="s">
        <v>125</v>
      </c>
      <c r="GFV151" s="1657"/>
      <c r="GFW151" s="1657"/>
      <c r="GFX151" s="1657"/>
      <c r="GFY151" s="1658"/>
      <c r="GGA151" s="1647"/>
      <c r="GGB151" s="10" t="s">
        <v>463</v>
      </c>
      <c r="GGC151" s="1656" t="s">
        <v>125</v>
      </c>
      <c r="GGD151" s="1657"/>
      <c r="GGE151" s="1657"/>
      <c r="GGF151" s="1657"/>
      <c r="GGG151" s="1658"/>
      <c r="GGI151" s="1647"/>
      <c r="GGJ151" s="10" t="s">
        <v>463</v>
      </c>
      <c r="GGK151" s="1656" t="s">
        <v>125</v>
      </c>
      <c r="GGL151" s="1657"/>
      <c r="GGM151" s="1657"/>
      <c r="GGN151" s="1657"/>
      <c r="GGO151" s="1658"/>
      <c r="GGQ151" s="1647"/>
      <c r="GGR151" s="10" t="s">
        <v>463</v>
      </c>
      <c r="GGS151" s="1656" t="s">
        <v>125</v>
      </c>
      <c r="GGT151" s="1657"/>
      <c r="GGU151" s="1657"/>
      <c r="GGV151" s="1657"/>
      <c r="GGW151" s="1658"/>
      <c r="GGY151" s="1647"/>
      <c r="GGZ151" s="10" t="s">
        <v>463</v>
      </c>
      <c r="GHA151" s="1656" t="s">
        <v>125</v>
      </c>
      <c r="GHB151" s="1657"/>
      <c r="GHC151" s="1657"/>
      <c r="GHD151" s="1657"/>
      <c r="GHE151" s="1658"/>
      <c r="GHG151" s="1647"/>
      <c r="GHH151" s="10" t="s">
        <v>463</v>
      </c>
      <c r="GHI151" s="1656" t="s">
        <v>125</v>
      </c>
      <c r="GHJ151" s="1657"/>
      <c r="GHK151" s="1657"/>
      <c r="GHL151" s="1657"/>
      <c r="GHM151" s="1658"/>
      <c r="GHO151" s="1647"/>
      <c r="GHP151" s="10" t="s">
        <v>463</v>
      </c>
      <c r="GHQ151" s="1656" t="s">
        <v>125</v>
      </c>
      <c r="GHR151" s="1657"/>
      <c r="GHS151" s="1657"/>
      <c r="GHT151" s="1657"/>
      <c r="GHU151" s="1658"/>
      <c r="GHW151" s="1647"/>
      <c r="GHX151" s="10" t="s">
        <v>463</v>
      </c>
      <c r="GHY151" s="1656" t="s">
        <v>125</v>
      </c>
      <c r="GHZ151" s="1657"/>
      <c r="GIA151" s="1657"/>
      <c r="GIB151" s="1657"/>
      <c r="GIC151" s="1658"/>
      <c r="GIE151" s="1647"/>
      <c r="GIF151" s="10" t="s">
        <v>463</v>
      </c>
      <c r="GIG151" s="1656" t="s">
        <v>125</v>
      </c>
      <c r="GIH151" s="1657"/>
      <c r="GII151" s="1657"/>
      <c r="GIJ151" s="1657"/>
      <c r="GIK151" s="1658"/>
      <c r="GIM151" s="1647"/>
      <c r="GIN151" s="10" t="s">
        <v>463</v>
      </c>
      <c r="GIO151" s="1656" t="s">
        <v>125</v>
      </c>
      <c r="GIP151" s="1657"/>
      <c r="GIQ151" s="1657"/>
      <c r="GIR151" s="1657"/>
      <c r="GIS151" s="1658"/>
      <c r="GIU151" s="1647"/>
      <c r="GIV151" s="10" t="s">
        <v>463</v>
      </c>
      <c r="GIW151" s="1656" t="s">
        <v>125</v>
      </c>
      <c r="GIX151" s="1657"/>
      <c r="GIY151" s="1657"/>
      <c r="GIZ151" s="1657"/>
      <c r="GJA151" s="1658"/>
      <c r="GJC151" s="1647"/>
      <c r="GJD151" s="10" t="s">
        <v>463</v>
      </c>
      <c r="GJE151" s="1656" t="s">
        <v>125</v>
      </c>
      <c r="GJF151" s="1657"/>
      <c r="GJG151" s="1657"/>
      <c r="GJH151" s="1657"/>
      <c r="GJI151" s="1658"/>
      <c r="GJK151" s="1647"/>
      <c r="GJL151" s="10" t="s">
        <v>463</v>
      </c>
      <c r="GJM151" s="1656" t="s">
        <v>125</v>
      </c>
      <c r="GJN151" s="1657"/>
      <c r="GJO151" s="1657"/>
      <c r="GJP151" s="1657"/>
      <c r="GJQ151" s="1658"/>
      <c r="GJS151" s="1647"/>
      <c r="GJT151" s="10" t="s">
        <v>463</v>
      </c>
      <c r="GJU151" s="1656" t="s">
        <v>125</v>
      </c>
      <c r="GJV151" s="1657"/>
      <c r="GJW151" s="1657"/>
      <c r="GJX151" s="1657"/>
      <c r="GJY151" s="1658"/>
      <c r="GKA151" s="1647"/>
      <c r="GKB151" s="10" t="s">
        <v>463</v>
      </c>
      <c r="GKC151" s="1656" t="s">
        <v>125</v>
      </c>
      <c r="GKD151" s="1657"/>
      <c r="GKE151" s="1657"/>
      <c r="GKF151" s="1657"/>
      <c r="GKG151" s="1658"/>
      <c r="GKI151" s="1647"/>
      <c r="GKJ151" s="10" t="s">
        <v>463</v>
      </c>
      <c r="GKK151" s="1656" t="s">
        <v>125</v>
      </c>
      <c r="GKL151" s="1657"/>
      <c r="GKM151" s="1657"/>
      <c r="GKN151" s="1657"/>
      <c r="GKO151" s="1658"/>
      <c r="GKQ151" s="1647"/>
      <c r="GKR151" s="10" t="s">
        <v>463</v>
      </c>
      <c r="GKS151" s="1656" t="s">
        <v>125</v>
      </c>
      <c r="GKT151" s="1657"/>
      <c r="GKU151" s="1657"/>
      <c r="GKV151" s="1657"/>
      <c r="GKW151" s="1658"/>
      <c r="GKY151" s="1647"/>
      <c r="GKZ151" s="10" t="s">
        <v>463</v>
      </c>
      <c r="GLA151" s="1656" t="s">
        <v>125</v>
      </c>
      <c r="GLB151" s="1657"/>
      <c r="GLC151" s="1657"/>
      <c r="GLD151" s="1657"/>
      <c r="GLE151" s="1658"/>
      <c r="GLG151" s="1647"/>
      <c r="GLH151" s="10" t="s">
        <v>463</v>
      </c>
      <c r="GLI151" s="1656" t="s">
        <v>125</v>
      </c>
      <c r="GLJ151" s="1657"/>
      <c r="GLK151" s="1657"/>
      <c r="GLL151" s="1657"/>
      <c r="GLM151" s="1658"/>
      <c r="GLO151" s="1647"/>
      <c r="GLP151" s="10" t="s">
        <v>463</v>
      </c>
      <c r="GLQ151" s="1656" t="s">
        <v>125</v>
      </c>
      <c r="GLR151" s="1657"/>
      <c r="GLS151" s="1657"/>
      <c r="GLT151" s="1657"/>
      <c r="GLU151" s="1658"/>
      <c r="GLW151" s="1647"/>
      <c r="GLX151" s="10" t="s">
        <v>463</v>
      </c>
      <c r="GLY151" s="1656" t="s">
        <v>125</v>
      </c>
      <c r="GLZ151" s="1657"/>
      <c r="GMA151" s="1657"/>
      <c r="GMB151" s="1657"/>
      <c r="GMC151" s="1658"/>
      <c r="GME151" s="1647"/>
      <c r="GMF151" s="10" t="s">
        <v>463</v>
      </c>
      <c r="GMG151" s="1656" t="s">
        <v>125</v>
      </c>
      <c r="GMH151" s="1657"/>
      <c r="GMI151" s="1657"/>
      <c r="GMJ151" s="1657"/>
      <c r="GMK151" s="1658"/>
      <c r="GMM151" s="1647"/>
      <c r="GMN151" s="10" t="s">
        <v>463</v>
      </c>
      <c r="GMO151" s="1656" t="s">
        <v>125</v>
      </c>
      <c r="GMP151" s="1657"/>
      <c r="GMQ151" s="1657"/>
      <c r="GMR151" s="1657"/>
      <c r="GMS151" s="1658"/>
      <c r="GMU151" s="1647"/>
      <c r="GMV151" s="10" t="s">
        <v>463</v>
      </c>
      <c r="GMW151" s="1656" t="s">
        <v>125</v>
      </c>
      <c r="GMX151" s="1657"/>
      <c r="GMY151" s="1657"/>
      <c r="GMZ151" s="1657"/>
      <c r="GNA151" s="1658"/>
      <c r="GNC151" s="1647"/>
      <c r="GND151" s="10" t="s">
        <v>463</v>
      </c>
      <c r="GNE151" s="1656" t="s">
        <v>125</v>
      </c>
      <c r="GNF151" s="1657"/>
      <c r="GNG151" s="1657"/>
      <c r="GNH151" s="1657"/>
      <c r="GNI151" s="1658"/>
      <c r="GNK151" s="1647"/>
      <c r="GNL151" s="10" t="s">
        <v>463</v>
      </c>
      <c r="GNM151" s="1656" t="s">
        <v>125</v>
      </c>
      <c r="GNN151" s="1657"/>
      <c r="GNO151" s="1657"/>
      <c r="GNP151" s="1657"/>
      <c r="GNQ151" s="1658"/>
      <c r="GNS151" s="1647"/>
      <c r="GNT151" s="10" t="s">
        <v>463</v>
      </c>
      <c r="GNU151" s="1656" t="s">
        <v>125</v>
      </c>
      <c r="GNV151" s="1657"/>
      <c r="GNW151" s="1657"/>
      <c r="GNX151" s="1657"/>
      <c r="GNY151" s="1658"/>
      <c r="GOA151" s="1647"/>
      <c r="GOB151" s="10" t="s">
        <v>463</v>
      </c>
      <c r="GOC151" s="1656" t="s">
        <v>125</v>
      </c>
      <c r="GOD151" s="1657"/>
      <c r="GOE151" s="1657"/>
      <c r="GOF151" s="1657"/>
      <c r="GOG151" s="1658"/>
      <c r="GOI151" s="1647"/>
      <c r="GOJ151" s="10" t="s">
        <v>463</v>
      </c>
      <c r="GOK151" s="1656" t="s">
        <v>125</v>
      </c>
      <c r="GOL151" s="1657"/>
      <c r="GOM151" s="1657"/>
      <c r="GON151" s="1657"/>
      <c r="GOO151" s="1658"/>
      <c r="GOQ151" s="1647"/>
      <c r="GOR151" s="10" t="s">
        <v>463</v>
      </c>
      <c r="GOS151" s="1656" t="s">
        <v>125</v>
      </c>
      <c r="GOT151" s="1657"/>
      <c r="GOU151" s="1657"/>
      <c r="GOV151" s="1657"/>
      <c r="GOW151" s="1658"/>
      <c r="GOY151" s="1647"/>
      <c r="GOZ151" s="10" t="s">
        <v>463</v>
      </c>
      <c r="GPA151" s="1656" t="s">
        <v>125</v>
      </c>
      <c r="GPB151" s="1657"/>
      <c r="GPC151" s="1657"/>
      <c r="GPD151" s="1657"/>
      <c r="GPE151" s="1658"/>
      <c r="GPG151" s="1647"/>
      <c r="GPH151" s="10" t="s">
        <v>463</v>
      </c>
      <c r="GPI151" s="1656" t="s">
        <v>125</v>
      </c>
      <c r="GPJ151" s="1657"/>
      <c r="GPK151" s="1657"/>
      <c r="GPL151" s="1657"/>
      <c r="GPM151" s="1658"/>
      <c r="GPO151" s="1647"/>
      <c r="GPP151" s="10" t="s">
        <v>463</v>
      </c>
      <c r="GPQ151" s="1656" t="s">
        <v>125</v>
      </c>
      <c r="GPR151" s="1657"/>
      <c r="GPS151" s="1657"/>
      <c r="GPT151" s="1657"/>
      <c r="GPU151" s="1658"/>
      <c r="GPW151" s="1647"/>
      <c r="GPX151" s="10" t="s">
        <v>463</v>
      </c>
      <c r="GPY151" s="1656" t="s">
        <v>125</v>
      </c>
      <c r="GPZ151" s="1657"/>
      <c r="GQA151" s="1657"/>
      <c r="GQB151" s="1657"/>
      <c r="GQC151" s="1658"/>
      <c r="GQE151" s="1647"/>
      <c r="GQF151" s="10" t="s">
        <v>463</v>
      </c>
      <c r="GQG151" s="1656" t="s">
        <v>125</v>
      </c>
      <c r="GQH151" s="1657"/>
      <c r="GQI151" s="1657"/>
      <c r="GQJ151" s="1657"/>
      <c r="GQK151" s="1658"/>
      <c r="GQM151" s="1647"/>
      <c r="GQN151" s="10" t="s">
        <v>463</v>
      </c>
      <c r="GQO151" s="1656" t="s">
        <v>125</v>
      </c>
      <c r="GQP151" s="1657"/>
      <c r="GQQ151" s="1657"/>
      <c r="GQR151" s="1657"/>
      <c r="GQS151" s="1658"/>
      <c r="GQU151" s="1647"/>
      <c r="GQV151" s="10" t="s">
        <v>463</v>
      </c>
      <c r="GQW151" s="1656" t="s">
        <v>125</v>
      </c>
      <c r="GQX151" s="1657"/>
      <c r="GQY151" s="1657"/>
      <c r="GQZ151" s="1657"/>
      <c r="GRA151" s="1658"/>
      <c r="GRC151" s="1647"/>
      <c r="GRD151" s="10" t="s">
        <v>463</v>
      </c>
      <c r="GRE151" s="1656" t="s">
        <v>125</v>
      </c>
      <c r="GRF151" s="1657"/>
      <c r="GRG151" s="1657"/>
      <c r="GRH151" s="1657"/>
      <c r="GRI151" s="1658"/>
      <c r="GRK151" s="1647"/>
      <c r="GRL151" s="10" t="s">
        <v>463</v>
      </c>
      <c r="GRM151" s="1656" t="s">
        <v>125</v>
      </c>
      <c r="GRN151" s="1657"/>
      <c r="GRO151" s="1657"/>
      <c r="GRP151" s="1657"/>
      <c r="GRQ151" s="1658"/>
      <c r="GRS151" s="1647"/>
      <c r="GRT151" s="10" t="s">
        <v>463</v>
      </c>
      <c r="GRU151" s="1656" t="s">
        <v>125</v>
      </c>
      <c r="GRV151" s="1657"/>
      <c r="GRW151" s="1657"/>
      <c r="GRX151" s="1657"/>
      <c r="GRY151" s="1658"/>
      <c r="GSA151" s="1647"/>
      <c r="GSB151" s="10" t="s">
        <v>463</v>
      </c>
      <c r="GSC151" s="1656" t="s">
        <v>125</v>
      </c>
      <c r="GSD151" s="1657"/>
      <c r="GSE151" s="1657"/>
      <c r="GSF151" s="1657"/>
      <c r="GSG151" s="1658"/>
      <c r="GSI151" s="1647"/>
      <c r="GSJ151" s="10" t="s">
        <v>463</v>
      </c>
      <c r="GSK151" s="1656" t="s">
        <v>125</v>
      </c>
      <c r="GSL151" s="1657"/>
      <c r="GSM151" s="1657"/>
      <c r="GSN151" s="1657"/>
      <c r="GSO151" s="1658"/>
      <c r="GSQ151" s="1647"/>
      <c r="GSR151" s="10" t="s">
        <v>463</v>
      </c>
      <c r="GSS151" s="1656" t="s">
        <v>125</v>
      </c>
      <c r="GST151" s="1657"/>
      <c r="GSU151" s="1657"/>
      <c r="GSV151" s="1657"/>
      <c r="GSW151" s="1658"/>
      <c r="GSY151" s="1647"/>
      <c r="GSZ151" s="10" t="s">
        <v>463</v>
      </c>
      <c r="GTA151" s="1656" t="s">
        <v>125</v>
      </c>
      <c r="GTB151" s="1657"/>
      <c r="GTC151" s="1657"/>
      <c r="GTD151" s="1657"/>
      <c r="GTE151" s="1658"/>
      <c r="GTG151" s="1647"/>
      <c r="GTH151" s="10" t="s">
        <v>463</v>
      </c>
      <c r="GTI151" s="1656" t="s">
        <v>125</v>
      </c>
      <c r="GTJ151" s="1657"/>
      <c r="GTK151" s="1657"/>
      <c r="GTL151" s="1657"/>
      <c r="GTM151" s="1658"/>
      <c r="GTO151" s="1647"/>
      <c r="GTP151" s="10" t="s">
        <v>463</v>
      </c>
      <c r="GTQ151" s="1656" t="s">
        <v>125</v>
      </c>
      <c r="GTR151" s="1657"/>
      <c r="GTS151" s="1657"/>
      <c r="GTT151" s="1657"/>
      <c r="GTU151" s="1658"/>
      <c r="GTW151" s="1647"/>
      <c r="GTX151" s="10" t="s">
        <v>463</v>
      </c>
      <c r="GTY151" s="1656" t="s">
        <v>125</v>
      </c>
      <c r="GTZ151" s="1657"/>
      <c r="GUA151" s="1657"/>
      <c r="GUB151" s="1657"/>
      <c r="GUC151" s="1658"/>
      <c r="GUE151" s="1647"/>
      <c r="GUF151" s="10" t="s">
        <v>463</v>
      </c>
      <c r="GUG151" s="1656" t="s">
        <v>125</v>
      </c>
      <c r="GUH151" s="1657"/>
      <c r="GUI151" s="1657"/>
      <c r="GUJ151" s="1657"/>
      <c r="GUK151" s="1658"/>
      <c r="GUM151" s="1647"/>
      <c r="GUN151" s="10" t="s">
        <v>463</v>
      </c>
      <c r="GUO151" s="1656" t="s">
        <v>125</v>
      </c>
      <c r="GUP151" s="1657"/>
      <c r="GUQ151" s="1657"/>
      <c r="GUR151" s="1657"/>
      <c r="GUS151" s="1658"/>
      <c r="GUU151" s="1647"/>
      <c r="GUV151" s="10" t="s">
        <v>463</v>
      </c>
      <c r="GUW151" s="1656" t="s">
        <v>125</v>
      </c>
      <c r="GUX151" s="1657"/>
      <c r="GUY151" s="1657"/>
      <c r="GUZ151" s="1657"/>
      <c r="GVA151" s="1658"/>
      <c r="GVC151" s="1647"/>
      <c r="GVD151" s="10" t="s">
        <v>463</v>
      </c>
      <c r="GVE151" s="1656" t="s">
        <v>125</v>
      </c>
      <c r="GVF151" s="1657"/>
      <c r="GVG151" s="1657"/>
      <c r="GVH151" s="1657"/>
      <c r="GVI151" s="1658"/>
      <c r="GVK151" s="1647"/>
      <c r="GVL151" s="10" t="s">
        <v>463</v>
      </c>
      <c r="GVM151" s="1656" t="s">
        <v>125</v>
      </c>
      <c r="GVN151" s="1657"/>
      <c r="GVO151" s="1657"/>
      <c r="GVP151" s="1657"/>
      <c r="GVQ151" s="1658"/>
      <c r="GVS151" s="1647"/>
      <c r="GVT151" s="10" t="s">
        <v>463</v>
      </c>
      <c r="GVU151" s="1656" t="s">
        <v>125</v>
      </c>
      <c r="GVV151" s="1657"/>
      <c r="GVW151" s="1657"/>
      <c r="GVX151" s="1657"/>
      <c r="GVY151" s="1658"/>
      <c r="GWA151" s="1647"/>
      <c r="GWB151" s="10" t="s">
        <v>463</v>
      </c>
      <c r="GWC151" s="1656" t="s">
        <v>125</v>
      </c>
      <c r="GWD151" s="1657"/>
      <c r="GWE151" s="1657"/>
      <c r="GWF151" s="1657"/>
      <c r="GWG151" s="1658"/>
      <c r="GWI151" s="1647"/>
      <c r="GWJ151" s="10" t="s">
        <v>463</v>
      </c>
      <c r="GWK151" s="1656" t="s">
        <v>125</v>
      </c>
      <c r="GWL151" s="1657"/>
      <c r="GWM151" s="1657"/>
      <c r="GWN151" s="1657"/>
      <c r="GWO151" s="1658"/>
      <c r="GWQ151" s="1647"/>
      <c r="GWR151" s="10" t="s">
        <v>463</v>
      </c>
      <c r="GWS151" s="1656" t="s">
        <v>125</v>
      </c>
      <c r="GWT151" s="1657"/>
      <c r="GWU151" s="1657"/>
      <c r="GWV151" s="1657"/>
      <c r="GWW151" s="1658"/>
      <c r="GWY151" s="1647"/>
      <c r="GWZ151" s="10" t="s">
        <v>463</v>
      </c>
      <c r="GXA151" s="1656" t="s">
        <v>125</v>
      </c>
      <c r="GXB151" s="1657"/>
      <c r="GXC151" s="1657"/>
      <c r="GXD151" s="1657"/>
      <c r="GXE151" s="1658"/>
      <c r="GXG151" s="1647"/>
      <c r="GXH151" s="10" t="s">
        <v>463</v>
      </c>
      <c r="GXI151" s="1656" t="s">
        <v>125</v>
      </c>
      <c r="GXJ151" s="1657"/>
      <c r="GXK151" s="1657"/>
      <c r="GXL151" s="1657"/>
      <c r="GXM151" s="1658"/>
      <c r="GXO151" s="1647"/>
      <c r="GXP151" s="10" t="s">
        <v>463</v>
      </c>
      <c r="GXQ151" s="1656" t="s">
        <v>125</v>
      </c>
      <c r="GXR151" s="1657"/>
      <c r="GXS151" s="1657"/>
      <c r="GXT151" s="1657"/>
      <c r="GXU151" s="1658"/>
      <c r="GXW151" s="1647"/>
      <c r="GXX151" s="10" t="s">
        <v>463</v>
      </c>
      <c r="GXY151" s="1656" t="s">
        <v>125</v>
      </c>
      <c r="GXZ151" s="1657"/>
      <c r="GYA151" s="1657"/>
      <c r="GYB151" s="1657"/>
      <c r="GYC151" s="1658"/>
      <c r="GYE151" s="1647"/>
      <c r="GYF151" s="10" t="s">
        <v>463</v>
      </c>
      <c r="GYG151" s="1656" t="s">
        <v>125</v>
      </c>
      <c r="GYH151" s="1657"/>
      <c r="GYI151" s="1657"/>
      <c r="GYJ151" s="1657"/>
      <c r="GYK151" s="1658"/>
      <c r="GYM151" s="1647"/>
      <c r="GYN151" s="10" t="s">
        <v>463</v>
      </c>
      <c r="GYO151" s="1656" t="s">
        <v>125</v>
      </c>
      <c r="GYP151" s="1657"/>
      <c r="GYQ151" s="1657"/>
      <c r="GYR151" s="1657"/>
      <c r="GYS151" s="1658"/>
      <c r="GYU151" s="1647"/>
      <c r="GYV151" s="10" t="s">
        <v>463</v>
      </c>
      <c r="GYW151" s="1656" t="s">
        <v>125</v>
      </c>
      <c r="GYX151" s="1657"/>
      <c r="GYY151" s="1657"/>
      <c r="GYZ151" s="1657"/>
      <c r="GZA151" s="1658"/>
      <c r="GZC151" s="1647"/>
      <c r="GZD151" s="10" t="s">
        <v>463</v>
      </c>
      <c r="GZE151" s="1656" t="s">
        <v>125</v>
      </c>
      <c r="GZF151" s="1657"/>
      <c r="GZG151" s="1657"/>
      <c r="GZH151" s="1657"/>
      <c r="GZI151" s="1658"/>
      <c r="GZK151" s="1647"/>
      <c r="GZL151" s="10" t="s">
        <v>463</v>
      </c>
      <c r="GZM151" s="1656" t="s">
        <v>125</v>
      </c>
      <c r="GZN151" s="1657"/>
      <c r="GZO151" s="1657"/>
      <c r="GZP151" s="1657"/>
      <c r="GZQ151" s="1658"/>
      <c r="GZS151" s="1647"/>
      <c r="GZT151" s="10" t="s">
        <v>463</v>
      </c>
      <c r="GZU151" s="1656" t="s">
        <v>125</v>
      </c>
      <c r="GZV151" s="1657"/>
      <c r="GZW151" s="1657"/>
      <c r="GZX151" s="1657"/>
      <c r="GZY151" s="1658"/>
      <c r="HAA151" s="1647"/>
      <c r="HAB151" s="10" t="s">
        <v>463</v>
      </c>
      <c r="HAC151" s="1656" t="s">
        <v>125</v>
      </c>
      <c r="HAD151" s="1657"/>
      <c r="HAE151" s="1657"/>
      <c r="HAF151" s="1657"/>
      <c r="HAG151" s="1658"/>
      <c r="HAI151" s="1647"/>
      <c r="HAJ151" s="10" t="s">
        <v>463</v>
      </c>
      <c r="HAK151" s="1656" t="s">
        <v>125</v>
      </c>
      <c r="HAL151" s="1657"/>
      <c r="HAM151" s="1657"/>
      <c r="HAN151" s="1657"/>
      <c r="HAO151" s="1658"/>
      <c r="HAQ151" s="1647"/>
      <c r="HAR151" s="10" t="s">
        <v>463</v>
      </c>
      <c r="HAS151" s="1656" t="s">
        <v>125</v>
      </c>
      <c r="HAT151" s="1657"/>
      <c r="HAU151" s="1657"/>
      <c r="HAV151" s="1657"/>
      <c r="HAW151" s="1658"/>
      <c r="HAY151" s="1647"/>
      <c r="HAZ151" s="10" t="s">
        <v>463</v>
      </c>
      <c r="HBA151" s="1656" t="s">
        <v>125</v>
      </c>
      <c r="HBB151" s="1657"/>
      <c r="HBC151" s="1657"/>
      <c r="HBD151" s="1657"/>
      <c r="HBE151" s="1658"/>
      <c r="HBG151" s="1647"/>
      <c r="HBH151" s="10" t="s">
        <v>463</v>
      </c>
      <c r="HBI151" s="1656" t="s">
        <v>125</v>
      </c>
      <c r="HBJ151" s="1657"/>
      <c r="HBK151" s="1657"/>
      <c r="HBL151" s="1657"/>
      <c r="HBM151" s="1658"/>
      <c r="HBO151" s="1647"/>
      <c r="HBP151" s="10" t="s">
        <v>463</v>
      </c>
      <c r="HBQ151" s="1656" t="s">
        <v>125</v>
      </c>
      <c r="HBR151" s="1657"/>
      <c r="HBS151" s="1657"/>
      <c r="HBT151" s="1657"/>
      <c r="HBU151" s="1658"/>
      <c r="HBW151" s="1647"/>
      <c r="HBX151" s="10" t="s">
        <v>463</v>
      </c>
      <c r="HBY151" s="1656" t="s">
        <v>125</v>
      </c>
      <c r="HBZ151" s="1657"/>
      <c r="HCA151" s="1657"/>
      <c r="HCB151" s="1657"/>
      <c r="HCC151" s="1658"/>
      <c r="HCE151" s="1647"/>
      <c r="HCF151" s="10" t="s">
        <v>463</v>
      </c>
      <c r="HCG151" s="1656" t="s">
        <v>125</v>
      </c>
      <c r="HCH151" s="1657"/>
      <c r="HCI151" s="1657"/>
      <c r="HCJ151" s="1657"/>
      <c r="HCK151" s="1658"/>
      <c r="HCM151" s="1647"/>
      <c r="HCN151" s="10" t="s">
        <v>463</v>
      </c>
      <c r="HCO151" s="1656" t="s">
        <v>125</v>
      </c>
      <c r="HCP151" s="1657"/>
      <c r="HCQ151" s="1657"/>
      <c r="HCR151" s="1657"/>
      <c r="HCS151" s="1658"/>
      <c r="HCU151" s="1647"/>
      <c r="HCV151" s="10" t="s">
        <v>463</v>
      </c>
      <c r="HCW151" s="1656" t="s">
        <v>125</v>
      </c>
      <c r="HCX151" s="1657"/>
      <c r="HCY151" s="1657"/>
      <c r="HCZ151" s="1657"/>
      <c r="HDA151" s="1658"/>
      <c r="HDC151" s="1647"/>
      <c r="HDD151" s="10" t="s">
        <v>463</v>
      </c>
      <c r="HDE151" s="1656" t="s">
        <v>125</v>
      </c>
      <c r="HDF151" s="1657"/>
      <c r="HDG151" s="1657"/>
      <c r="HDH151" s="1657"/>
      <c r="HDI151" s="1658"/>
      <c r="HDK151" s="1647"/>
      <c r="HDL151" s="10" t="s">
        <v>463</v>
      </c>
      <c r="HDM151" s="1656" t="s">
        <v>125</v>
      </c>
      <c r="HDN151" s="1657"/>
      <c r="HDO151" s="1657"/>
      <c r="HDP151" s="1657"/>
      <c r="HDQ151" s="1658"/>
      <c r="HDS151" s="1647"/>
      <c r="HDT151" s="10" t="s">
        <v>463</v>
      </c>
      <c r="HDU151" s="1656" t="s">
        <v>125</v>
      </c>
      <c r="HDV151" s="1657"/>
      <c r="HDW151" s="1657"/>
      <c r="HDX151" s="1657"/>
      <c r="HDY151" s="1658"/>
      <c r="HEA151" s="1647"/>
      <c r="HEB151" s="10" t="s">
        <v>463</v>
      </c>
      <c r="HEC151" s="1656" t="s">
        <v>125</v>
      </c>
      <c r="HED151" s="1657"/>
      <c r="HEE151" s="1657"/>
      <c r="HEF151" s="1657"/>
      <c r="HEG151" s="1658"/>
      <c r="HEI151" s="1647"/>
      <c r="HEJ151" s="10" t="s">
        <v>463</v>
      </c>
      <c r="HEK151" s="1656" t="s">
        <v>125</v>
      </c>
      <c r="HEL151" s="1657"/>
      <c r="HEM151" s="1657"/>
      <c r="HEN151" s="1657"/>
      <c r="HEO151" s="1658"/>
      <c r="HEQ151" s="1647"/>
      <c r="HER151" s="10" t="s">
        <v>463</v>
      </c>
      <c r="HES151" s="1656" t="s">
        <v>125</v>
      </c>
      <c r="HET151" s="1657"/>
      <c r="HEU151" s="1657"/>
      <c r="HEV151" s="1657"/>
      <c r="HEW151" s="1658"/>
      <c r="HEY151" s="1647"/>
      <c r="HEZ151" s="10" t="s">
        <v>463</v>
      </c>
      <c r="HFA151" s="1656" t="s">
        <v>125</v>
      </c>
      <c r="HFB151" s="1657"/>
      <c r="HFC151" s="1657"/>
      <c r="HFD151" s="1657"/>
      <c r="HFE151" s="1658"/>
      <c r="HFG151" s="1647"/>
      <c r="HFH151" s="10" t="s">
        <v>463</v>
      </c>
      <c r="HFI151" s="1656" t="s">
        <v>125</v>
      </c>
      <c r="HFJ151" s="1657"/>
      <c r="HFK151" s="1657"/>
      <c r="HFL151" s="1657"/>
      <c r="HFM151" s="1658"/>
      <c r="HFO151" s="1647"/>
      <c r="HFP151" s="10" t="s">
        <v>463</v>
      </c>
      <c r="HFQ151" s="1656" t="s">
        <v>125</v>
      </c>
      <c r="HFR151" s="1657"/>
      <c r="HFS151" s="1657"/>
      <c r="HFT151" s="1657"/>
      <c r="HFU151" s="1658"/>
      <c r="HFW151" s="1647"/>
      <c r="HFX151" s="10" t="s">
        <v>463</v>
      </c>
      <c r="HFY151" s="1656" t="s">
        <v>125</v>
      </c>
      <c r="HFZ151" s="1657"/>
      <c r="HGA151" s="1657"/>
      <c r="HGB151" s="1657"/>
      <c r="HGC151" s="1658"/>
      <c r="HGE151" s="1647"/>
      <c r="HGF151" s="10" t="s">
        <v>463</v>
      </c>
      <c r="HGG151" s="1656" t="s">
        <v>125</v>
      </c>
      <c r="HGH151" s="1657"/>
      <c r="HGI151" s="1657"/>
      <c r="HGJ151" s="1657"/>
      <c r="HGK151" s="1658"/>
      <c r="HGM151" s="1647"/>
      <c r="HGN151" s="10" t="s">
        <v>463</v>
      </c>
      <c r="HGO151" s="1656" t="s">
        <v>125</v>
      </c>
      <c r="HGP151" s="1657"/>
      <c r="HGQ151" s="1657"/>
      <c r="HGR151" s="1657"/>
      <c r="HGS151" s="1658"/>
      <c r="HGU151" s="1647"/>
      <c r="HGV151" s="10" t="s">
        <v>463</v>
      </c>
      <c r="HGW151" s="1656" t="s">
        <v>125</v>
      </c>
      <c r="HGX151" s="1657"/>
      <c r="HGY151" s="1657"/>
      <c r="HGZ151" s="1657"/>
      <c r="HHA151" s="1658"/>
      <c r="HHC151" s="1647"/>
      <c r="HHD151" s="10" t="s">
        <v>463</v>
      </c>
      <c r="HHE151" s="1656" t="s">
        <v>125</v>
      </c>
      <c r="HHF151" s="1657"/>
      <c r="HHG151" s="1657"/>
      <c r="HHH151" s="1657"/>
      <c r="HHI151" s="1658"/>
      <c r="HHK151" s="1647"/>
      <c r="HHL151" s="10" t="s">
        <v>463</v>
      </c>
      <c r="HHM151" s="1656" t="s">
        <v>125</v>
      </c>
      <c r="HHN151" s="1657"/>
      <c r="HHO151" s="1657"/>
      <c r="HHP151" s="1657"/>
      <c r="HHQ151" s="1658"/>
      <c r="HHS151" s="1647"/>
      <c r="HHT151" s="10" t="s">
        <v>463</v>
      </c>
      <c r="HHU151" s="1656" t="s">
        <v>125</v>
      </c>
      <c r="HHV151" s="1657"/>
      <c r="HHW151" s="1657"/>
      <c r="HHX151" s="1657"/>
      <c r="HHY151" s="1658"/>
      <c r="HIA151" s="1647"/>
      <c r="HIB151" s="10" t="s">
        <v>463</v>
      </c>
      <c r="HIC151" s="1656" t="s">
        <v>125</v>
      </c>
      <c r="HID151" s="1657"/>
      <c r="HIE151" s="1657"/>
      <c r="HIF151" s="1657"/>
      <c r="HIG151" s="1658"/>
      <c r="HII151" s="1647"/>
      <c r="HIJ151" s="10" t="s">
        <v>463</v>
      </c>
      <c r="HIK151" s="1656" t="s">
        <v>125</v>
      </c>
      <c r="HIL151" s="1657"/>
      <c r="HIM151" s="1657"/>
      <c r="HIN151" s="1657"/>
      <c r="HIO151" s="1658"/>
      <c r="HIQ151" s="1647"/>
      <c r="HIR151" s="10" t="s">
        <v>463</v>
      </c>
      <c r="HIS151" s="1656" t="s">
        <v>125</v>
      </c>
      <c r="HIT151" s="1657"/>
      <c r="HIU151" s="1657"/>
      <c r="HIV151" s="1657"/>
      <c r="HIW151" s="1658"/>
      <c r="HIY151" s="1647"/>
      <c r="HIZ151" s="10" t="s">
        <v>463</v>
      </c>
      <c r="HJA151" s="1656" t="s">
        <v>125</v>
      </c>
      <c r="HJB151" s="1657"/>
      <c r="HJC151" s="1657"/>
      <c r="HJD151" s="1657"/>
      <c r="HJE151" s="1658"/>
      <c r="HJG151" s="1647"/>
      <c r="HJH151" s="10" t="s">
        <v>463</v>
      </c>
      <c r="HJI151" s="1656" t="s">
        <v>125</v>
      </c>
      <c r="HJJ151" s="1657"/>
      <c r="HJK151" s="1657"/>
      <c r="HJL151" s="1657"/>
      <c r="HJM151" s="1658"/>
      <c r="HJO151" s="1647"/>
      <c r="HJP151" s="10" t="s">
        <v>463</v>
      </c>
      <c r="HJQ151" s="1656" t="s">
        <v>125</v>
      </c>
      <c r="HJR151" s="1657"/>
      <c r="HJS151" s="1657"/>
      <c r="HJT151" s="1657"/>
      <c r="HJU151" s="1658"/>
      <c r="HJW151" s="1647"/>
      <c r="HJX151" s="10" t="s">
        <v>463</v>
      </c>
      <c r="HJY151" s="1656" t="s">
        <v>125</v>
      </c>
      <c r="HJZ151" s="1657"/>
      <c r="HKA151" s="1657"/>
      <c r="HKB151" s="1657"/>
      <c r="HKC151" s="1658"/>
      <c r="HKE151" s="1647"/>
      <c r="HKF151" s="10" t="s">
        <v>463</v>
      </c>
      <c r="HKG151" s="1656" t="s">
        <v>125</v>
      </c>
      <c r="HKH151" s="1657"/>
      <c r="HKI151" s="1657"/>
      <c r="HKJ151" s="1657"/>
      <c r="HKK151" s="1658"/>
      <c r="HKM151" s="1647"/>
      <c r="HKN151" s="10" t="s">
        <v>463</v>
      </c>
      <c r="HKO151" s="1656" t="s">
        <v>125</v>
      </c>
      <c r="HKP151" s="1657"/>
      <c r="HKQ151" s="1657"/>
      <c r="HKR151" s="1657"/>
      <c r="HKS151" s="1658"/>
      <c r="HKU151" s="1647"/>
      <c r="HKV151" s="10" t="s">
        <v>463</v>
      </c>
      <c r="HKW151" s="1656" t="s">
        <v>125</v>
      </c>
      <c r="HKX151" s="1657"/>
      <c r="HKY151" s="1657"/>
      <c r="HKZ151" s="1657"/>
      <c r="HLA151" s="1658"/>
      <c r="HLC151" s="1647"/>
      <c r="HLD151" s="10" t="s">
        <v>463</v>
      </c>
      <c r="HLE151" s="1656" t="s">
        <v>125</v>
      </c>
      <c r="HLF151" s="1657"/>
      <c r="HLG151" s="1657"/>
      <c r="HLH151" s="1657"/>
      <c r="HLI151" s="1658"/>
      <c r="HLK151" s="1647"/>
      <c r="HLL151" s="10" t="s">
        <v>463</v>
      </c>
      <c r="HLM151" s="1656" t="s">
        <v>125</v>
      </c>
      <c r="HLN151" s="1657"/>
      <c r="HLO151" s="1657"/>
      <c r="HLP151" s="1657"/>
      <c r="HLQ151" s="1658"/>
      <c r="HLS151" s="1647"/>
      <c r="HLT151" s="10" t="s">
        <v>463</v>
      </c>
      <c r="HLU151" s="1656" t="s">
        <v>125</v>
      </c>
      <c r="HLV151" s="1657"/>
      <c r="HLW151" s="1657"/>
      <c r="HLX151" s="1657"/>
      <c r="HLY151" s="1658"/>
      <c r="HMA151" s="1647"/>
      <c r="HMB151" s="10" t="s">
        <v>463</v>
      </c>
      <c r="HMC151" s="1656" t="s">
        <v>125</v>
      </c>
      <c r="HMD151" s="1657"/>
      <c r="HME151" s="1657"/>
      <c r="HMF151" s="1657"/>
      <c r="HMG151" s="1658"/>
      <c r="HMI151" s="1647"/>
      <c r="HMJ151" s="10" t="s">
        <v>463</v>
      </c>
      <c r="HMK151" s="1656" t="s">
        <v>125</v>
      </c>
      <c r="HML151" s="1657"/>
      <c r="HMM151" s="1657"/>
      <c r="HMN151" s="1657"/>
      <c r="HMO151" s="1658"/>
      <c r="HMQ151" s="1647"/>
      <c r="HMR151" s="10" t="s">
        <v>463</v>
      </c>
      <c r="HMS151" s="1656" t="s">
        <v>125</v>
      </c>
      <c r="HMT151" s="1657"/>
      <c r="HMU151" s="1657"/>
      <c r="HMV151" s="1657"/>
      <c r="HMW151" s="1658"/>
      <c r="HMY151" s="1647"/>
      <c r="HMZ151" s="10" t="s">
        <v>463</v>
      </c>
      <c r="HNA151" s="1656" t="s">
        <v>125</v>
      </c>
      <c r="HNB151" s="1657"/>
      <c r="HNC151" s="1657"/>
      <c r="HND151" s="1657"/>
      <c r="HNE151" s="1658"/>
      <c r="HNG151" s="1647"/>
      <c r="HNH151" s="10" t="s">
        <v>463</v>
      </c>
      <c r="HNI151" s="1656" t="s">
        <v>125</v>
      </c>
      <c r="HNJ151" s="1657"/>
      <c r="HNK151" s="1657"/>
      <c r="HNL151" s="1657"/>
      <c r="HNM151" s="1658"/>
      <c r="HNO151" s="1647"/>
      <c r="HNP151" s="10" t="s">
        <v>463</v>
      </c>
      <c r="HNQ151" s="1656" t="s">
        <v>125</v>
      </c>
      <c r="HNR151" s="1657"/>
      <c r="HNS151" s="1657"/>
      <c r="HNT151" s="1657"/>
      <c r="HNU151" s="1658"/>
      <c r="HNW151" s="1647"/>
      <c r="HNX151" s="10" t="s">
        <v>463</v>
      </c>
      <c r="HNY151" s="1656" t="s">
        <v>125</v>
      </c>
      <c r="HNZ151" s="1657"/>
      <c r="HOA151" s="1657"/>
      <c r="HOB151" s="1657"/>
      <c r="HOC151" s="1658"/>
      <c r="HOE151" s="1647"/>
      <c r="HOF151" s="10" t="s">
        <v>463</v>
      </c>
      <c r="HOG151" s="1656" t="s">
        <v>125</v>
      </c>
      <c r="HOH151" s="1657"/>
      <c r="HOI151" s="1657"/>
      <c r="HOJ151" s="1657"/>
      <c r="HOK151" s="1658"/>
      <c r="HOM151" s="1647"/>
      <c r="HON151" s="10" t="s">
        <v>463</v>
      </c>
      <c r="HOO151" s="1656" t="s">
        <v>125</v>
      </c>
      <c r="HOP151" s="1657"/>
      <c r="HOQ151" s="1657"/>
      <c r="HOR151" s="1657"/>
      <c r="HOS151" s="1658"/>
      <c r="HOU151" s="1647"/>
      <c r="HOV151" s="10" t="s">
        <v>463</v>
      </c>
      <c r="HOW151" s="1656" t="s">
        <v>125</v>
      </c>
      <c r="HOX151" s="1657"/>
      <c r="HOY151" s="1657"/>
      <c r="HOZ151" s="1657"/>
      <c r="HPA151" s="1658"/>
      <c r="HPC151" s="1647"/>
      <c r="HPD151" s="10" t="s">
        <v>463</v>
      </c>
      <c r="HPE151" s="1656" t="s">
        <v>125</v>
      </c>
      <c r="HPF151" s="1657"/>
      <c r="HPG151" s="1657"/>
      <c r="HPH151" s="1657"/>
      <c r="HPI151" s="1658"/>
      <c r="HPK151" s="1647"/>
      <c r="HPL151" s="10" t="s">
        <v>463</v>
      </c>
      <c r="HPM151" s="1656" t="s">
        <v>125</v>
      </c>
      <c r="HPN151" s="1657"/>
      <c r="HPO151" s="1657"/>
      <c r="HPP151" s="1657"/>
      <c r="HPQ151" s="1658"/>
      <c r="HPS151" s="1647"/>
      <c r="HPT151" s="10" t="s">
        <v>463</v>
      </c>
      <c r="HPU151" s="1656" t="s">
        <v>125</v>
      </c>
      <c r="HPV151" s="1657"/>
      <c r="HPW151" s="1657"/>
      <c r="HPX151" s="1657"/>
      <c r="HPY151" s="1658"/>
      <c r="HQA151" s="1647"/>
      <c r="HQB151" s="10" t="s">
        <v>463</v>
      </c>
      <c r="HQC151" s="1656" t="s">
        <v>125</v>
      </c>
      <c r="HQD151" s="1657"/>
      <c r="HQE151" s="1657"/>
      <c r="HQF151" s="1657"/>
      <c r="HQG151" s="1658"/>
      <c r="HQI151" s="1647"/>
      <c r="HQJ151" s="10" t="s">
        <v>463</v>
      </c>
      <c r="HQK151" s="1656" t="s">
        <v>125</v>
      </c>
      <c r="HQL151" s="1657"/>
      <c r="HQM151" s="1657"/>
      <c r="HQN151" s="1657"/>
      <c r="HQO151" s="1658"/>
      <c r="HQQ151" s="1647"/>
      <c r="HQR151" s="10" t="s">
        <v>463</v>
      </c>
      <c r="HQS151" s="1656" t="s">
        <v>125</v>
      </c>
      <c r="HQT151" s="1657"/>
      <c r="HQU151" s="1657"/>
      <c r="HQV151" s="1657"/>
      <c r="HQW151" s="1658"/>
      <c r="HQY151" s="1647"/>
      <c r="HQZ151" s="10" t="s">
        <v>463</v>
      </c>
      <c r="HRA151" s="1656" t="s">
        <v>125</v>
      </c>
      <c r="HRB151" s="1657"/>
      <c r="HRC151" s="1657"/>
      <c r="HRD151" s="1657"/>
      <c r="HRE151" s="1658"/>
      <c r="HRG151" s="1647"/>
      <c r="HRH151" s="10" t="s">
        <v>463</v>
      </c>
      <c r="HRI151" s="1656" t="s">
        <v>125</v>
      </c>
      <c r="HRJ151" s="1657"/>
      <c r="HRK151" s="1657"/>
      <c r="HRL151" s="1657"/>
      <c r="HRM151" s="1658"/>
      <c r="HRO151" s="1647"/>
      <c r="HRP151" s="10" t="s">
        <v>463</v>
      </c>
      <c r="HRQ151" s="1656" t="s">
        <v>125</v>
      </c>
      <c r="HRR151" s="1657"/>
      <c r="HRS151" s="1657"/>
      <c r="HRT151" s="1657"/>
      <c r="HRU151" s="1658"/>
      <c r="HRW151" s="1647"/>
      <c r="HRX151" s="10" t="s">
        <v>463</v>
      </c>
      <c r="HRY151" s="1656" t="s">
        <v>125</v>
      </c>
      <c r="HRZ151" s="1657"/>
      <c r="HSA151" s="1657"/>
      <c r="HSB151" s="1657"/>
      <c r="HSC151" s="1658"/>
      <c r="HSE151" s="1647"/>
      <c r="HSF151" s="10" t="s">
        <v>463</v>
      </c>
      <c r="HSG151" s="1656" t="s">
        <v>125</v>
      </c>
      <c r="HSH151" s="1657"/>
      <c r="HSI151" s="1657"/>
      <c r="HSJ151" s="1657"/>
      <c r="HSK151" s="1658"/>
      <c r="HSM151" s="1647"/>
      <c r="HSN151" s="10" t="s">
        <v>463</v>
      </c>
      <c r="HSO151" s="1656" t="s">
        <v>125</v>
      </c>
      <c r="HSP151" s="1657"/>
      <c r="HSQ151" s="1657"/>
      <c r="HSR151" s="1657"/>
      <c r="HSS151" s="1658"/>
      <c r="HSU151" s="1647"/>
      <c r="HSV151" s="10" t="s">
        <v>463</v>
      </c>
      <c r="HSW151" s="1656" t="s">
        <v>125</v>
      </c>
      <c r="HSX151" s="1657"/>
      <c r="HSY151" s="1657"/>
      <c r="HSZ151" s="1657"/>
      <c r="HTA151" s="1658"/>
      <c r="HTC151" s="1647"/>
      <c r="HTD151" s="10" t="s">
        <v>463</v>
      </c>
      <c r="HTE151" s="1656" t="s">
        <v>125</v>
      </c>
      <c r="HTF151" s="1657"/>
      <c r="HTG151" s="1657"/>
      <c r="HTH151" s="1657"/>
      <c r="HTI151" s="1658"/>
      <c r="HTK151" s="1647"/>
      <c r="HTL151" s="10" t="s">
        <v>463</v>
      </c>
      <c r="HTM151" s="1656" t="s">
        <v>125</v>
      </c>
      <c r="HTN151" s="1657"/>
      <c r="HTO151" s="1657"/>
      <c r="HTP151" s="1657"/>
      <c r="HTQ151" s="1658"/>
      <c r="HTS151" s="1647"/>
      <c r="HTT151" s="10" t="s">
        <v>463</v>
      </c>
      <c r="HTU151" s="1656" t="s">
        <v>125</v>
      </c>
      <c r="HTV151" s="1657"/>
      <c r="HTW151" s="1657"/>
      <c r="HTX151" s="1657"/>
      <c r="HTY151" s="1658"/>
      <c r="HUA151" s="1647"/>
      <c r="HUB151" s="10" t="s">
        <v>463</v>
      </c>
      <c r="HUC151" s="1656" t="s">
        <v>125</v>
      </c>
      <c r="HUD151" s="1657"/>
      <c r="HUE151" s="1657"/>
      <c r="HUF151" s="1657"/>
      <c r="HUG151" s="1658"/>
      <c r="HUI151" s="1647"/>
      <c r="HUJ151" s="10" t="s">
        <v>463</v>
      </c>
      <c r="HUK151" s="1656" t="s">
        <v>125</v>
      </c>
      <c r="HUL151" s="1657"/>
      <c r="HUM151" s="1657"/>
      <c r="HUN151" s="1657"/>
      <c r="HUO151" s="1658"/>
      <c r="HUQ151" s="1647"/>
      <c r="HUR151" s="10" t="s">
        <v>463</v>
      </c>
      <c r="HUS151" s="1656" t="s">
        <v>125</v>
      </c>
      <c r="HUT151" s="1657"/>
      <c r="HUU151" s="1657"/>
      <c r="HUV151" s="1657"/>
      <c r="HUW151" s="1658"/>
      <c r="HUY151" s="1647"/>
      <c r="HUZ151" s="10" t="s">
        <v>463</v>
      </c>
      <c r="HVA151" s="1656" t="s">
        <v>125</v>
      </c>
      <c r="HVB151" s="1657"/>
      <c r="HVC151" s="1657"/>
      <c r="HVD151" s="1657"/>
      <c r="HVE151" s="1658"/>
      <c r="HVG151" s="1647"/>
      <c r="HVH151" s="10" t="s">
        <v>463</v>
      </c>
      <c r="HVI151" s="1656" t="s">
        <v>125</v>
      </c>
      <c r="HVJ151" s="1657"/>
      <c r="HVK151" s="1657"/>
      <c r="HVL151" s="1657"/>
      <c r="HVM151" s="1658"/>
      <c r="HVO151" s="1647"/>
      <c r="HVP151" s="10" t="s">
        <v>463</v>
      </c>
      <c r="HVQ151" s="1656" t="s">
        <v>125</v>
      </c>
      <c r="HVR151" s="1657"/>
      <c r="HVS151" s="1657"/>
      <c r="HVT151" s="1657"/>
      <c r="HVU151" s="1658"/>
      <c r="HVW151" s="1647"/>
      <c r="HVX151" s="10" t="s">
        <v>463</v>
      </c>
      <c r="HVY151" s="1656" t="s">
        <v>125</v>
      </c>
      <c r="HVZ151" s="1657"/>
      <c r="HWA151" s="1657"/>
      <c r="HWB151" s="1657"/>
      <c r="HWC151" s="1658"/>
      <c r="HWE151" s="1647"/>
      <c r="HWF151" s="10" t="s">
        <v>463</v>
      </c>
      <c r="HWG151" s="1656" t="s">
        <v>125</v>
      </c>
      <c r="HWH151" s="1657"/>
      <c r="HWI151" s="1657"/>
      <c r="HWJ151" s="1657"/>
      <c r="HWK151" s="1658"/>
      <c r="HWM151" s="1647"/>
      <c r="HWN151" s="10" t="s">
        <v>463</v>
      </c>
      <c r="HWO151" s="1656" t="s">
        <v>125</v>
      </c>
      <c r="HWP151" s="1657"/>
      <c r="HWQ151" s="1657"/>
      <c r="HWR151" s="1657"/>
      <c r="HWS151" s="1658"/>
      <c r="HWU151" s="1647"/>
      <c r="HWV151" s="10" t="s">
        <v>463</v>
      </c>
      <c r="HWW151" s="1656" t="s">
        <v>125</v>
      </c>
      <c r="HWX151" s="1657"/>
      <c r="HWY151" s="1657"/>
      <c r="HWZ151" s="1657"/>
      <c r="HXA151" s="1658"/>
      <c r="HXC151" s="1647"/>
      <c r="HXD151" s="10" t="s">
        <v>463</v>
      </c>
      <c r="HXE151" s="1656" t="s">
        <v>125</v>
      </c>
      <c r="HXF151" s="1657"/>
      <c r="HXG151" s="1657"/>
      <c r="HXH151" s="1657"/>
      <c r="HXI151" s="1658"/>
      <c r="HXK151" s="1647"/>
      <c r="HXL151" s="10" t="s">
        <v>463</v>
      </c>
      <c r="HXM151" s="1656" t="s">
        <v>125</v>
      </c>
      <c r="HXN151" s="1657"/>
      <c r="HXO151" s="1657"/>
      <c r="HXP151" s="1657"/>
      <c r="HXQ151" s="1658"/>
      <c r="HXS151" s="1647"/>
      <c r="HXT151" s="10" t="s">
        <v>463</v>
      </c>
      <c r="HXU151" s="1656" t="s">
        <v>125</v>
      </c>
      <c r="HXV151" s="1657"/>
      <c r="HXW151" s="1657"/>
      <c r="HXX151" s="1657"/>
      <c r="HXY151" s="1658"/>
      <c r="HYA151" s="1647"/>
      <c r="HYB151" s="10" t="s">
        <v>463</v>
      </c>
      <c r="HYC151" s="1656" t="s">
        <v>125</v>
      </c>
      <c r="HYD151" s="1657"/>
      <c r="HYE151" s="1657"/>
      <c r="HYF151" s="1657"/>
      <c r="HYG151" s="1658"/>
      <c r="HYI151" s="1647"/>
      <c r="HYJ151" s="10" t="s">
        <v>463</v>
      </c>
      <c r="HYK151" s="1656" t="s">
        <v>125</v>
      </c>
      <c r="HYL151" s="1657"/>
      <c r="HYM151" s="1657"/>
      <c r="HYN151" s="1657"/>
      <c r="HYO151" s="1658"/>
      <c r="HYQ151" s="1647"/>
      <c r="HYR151" s="10" t="s">
        <v>463</v>
      </c>
      <c r="HYS151" s="1656" t="s">
        <v>125</v>
      </c>
      <c r="HYT151" s="1657"/>
      <c r="HYU151" s="1657"/>
      <c r="HYV151" s="1657"/>
      <c r="HYW151" s="1658"/>
      <c r="HYY151" s="1647"/>
      <c r="HYZ151" s="10" t="s">
        <v>463</v>
      </c>
      <c r="HZA151" s="1656" t="s">
        <v>125</v>
      </c>
      <c r="HZB151" s="1657"/>
      <c r="HZC151" s="1657"/>
      <c r="HZD151" s="1657"/>
      <c r="HZE151" s="1658"/>
      <c r="HZG151" s="1647"/>
      <c r="HZH151" s="10" t="s">
        <v>463</v>
      </c>
      <c r="HZI151" s="1656" t="s">
        <v>125</v>
      </c>
      <c r="HZJ151" s="1657"/>
      <c r="HZK151" s="1657"/>
      <c r="HZL151" s="1657"/>
      <c r="HZM151" s="1658"/>
      <c r="HZO151" s="1647"/>
      <c r="HZP151" s="10" t="s">
        <v>463</v>
      </c>
      <c r="HZQ151" s="1656" t="s">
        <v>125</v>
      </c>
      <c r="HZR151" s="1657"/>
      <c r="HZS151" s="1657"/>
      <c r="HZT151" s="1657"/>
      <c r="HZU151" s="1658"/>
      <c r="HZW151" s="1647"/>
      <c r="HZX151" s="10" t="s">
        <v>463</v>
      </c>
      <c r="HZY151" s="1656" t="s">
        <v>125</v>
      </c>
      <c r="HZZ151" s="1657"/>
      <c r="IAA151" s="1657"/>
      <c r="IAB151" s="1657"/>
      <c r="IAC151" s="1658"/>
      <c r="IAE151" s="1647"/>
      <c r="IAF151" s="10" t="s">
        <v>463</v>
      </c>
      <c r="IAG151" s="1656" t="s">
        <v>125</v>
      </c>
      <c r="IAH151" s="1657"/>
      <c r="IAI151" s="1657"/>
      <c r="IAJ151" s="1657"/>
      <c r="IAK151" s="1658"/>
      <c r="IAM151" s="1647"/>
      <c r="IAN151" s="10" t="s">
        <v>463</v>
      </c>
      <c r="IAO151" s="1656" t="s">
        <v>125</v>
      </c>
      <c r="IAP151" s="1657"/>
      <c r="IAQ151" s="1657"/>
      <c r="IAR151" s="1657"/>
      <c r="IAS151" s="1658"/>
      <c r="IAU151" s="1647"/>
      <c r="IAV151" s="10" t="s">
        <v>463</v>
      </c>
      <c r="IAW151" s="1656" t="s">
        <v>125</v>
      </c>
      <c r="IAX151" s="1657"/>
      <c r="IAY151" s="1657"/>
      <c r="IAZ151" s="1657"/>
      <c r="IBA151" s="1658"/>
      <c r="IBC151" s="1647"/>
      <c r="IBD151" s="10" t="s">
        <v>463</v>
      </c>
      <c r="IBE151" s="1656" t="s">
        <v>125</v>
      </c>
      <c r="IBF151" s="1657"/>
      <c r="IBG151" s="1657"/>
      <c r="IBH151" s="1657"/>
      <c r="IBI151" s="1658"/>
      <c r="IBK151" s="1647"/>
      <c r="IBL151" s="10" t="s">
        <v>463</v>
      </c>
      <c r="IBM151" s="1656" t="s">
        <v>125</v>
      </c>
      <c r="IBN151" s="1657"/>
      <c r="IBO151" s="1657"/>
      <c r="IBP151" s="1657"/>
      <c r="IBQ151" s="1658"/>
      <c r="IBS151" s="1647"/>
      <c r="IBT151" s="10" t="s">
        <v>463</v>
      </c>
      <c r="IBU151" s="1656" t="s">
        <v>125</v>
      </c>
      <c r="IBV151" s="1657"/>
      <c r="IBW151" s="1657"/>
      <c r="IBX151" s="1657"/>
      <c r="IBY151" s="1658"/>
      <c r="ICA151" s="1647"/>
      <c r="ICB151" s="10" t="s">
        <v>463</v>
      </c>
      <c r="ICC151" s="1656" t="s">
        <v>125</v>
      </c>
      <c r="ICD151" s="1657"/>
      <c r="ICE151" s="1657"/>
      <c r="ICF151" s="1657"/>
      <c r="ICG151" s="1658"/>
      <c r="ICI151" s="1647"/>
      <c r="ICJ151" s="10" t="s">
        <v>463</v>
      </c>
      <c r="ICK151" s="1656" t="s">
        <v>125</v>
      </c>
      <c r="ICL151" s="1657"/>
      <c r="ICM151" s="1657"/>
      <c r="ICN151" s="1657"/>
      <c r="ICO151" s="1658"/>
      <c r="ICQ151" s="1647"/>
      <c r="ICR151" s="10" t="s">
        <v>463</v>
      </c>
      <c r="ICS151" s="1656" t="s">
        <v>125</v>
      </c>
      <c r="ICT151" s="1657"/>
      <c r="ICU151" s="1657"/>
      <c r="ICV151" s="1657"/>
      <c r="ICW151" s="1658"/>
      <c r="ICY151" s="1647"/>
      <c r="ICZ151" s="10" t="s">
        <v>463</v>
      </c>
      <c r="IDA151" s="1656" t="s">
        <v>125</v>
      </c>
      <c r="IDB151" s="1657"/>
      <c r="IDC151" s="1657"/>
      <c r="IDD151" s="1657"/>
      <c r="IDE151" s="1658"/>
      <c r="IDG151" s="1647"/>
      <c r="IDH151" s="10" t="s">
        <v>463</v>
      </c>
      <c r="IDI151" s="1656" t="s">
        <v>125</v>
      </c>
      <c r="IDJ151" s="1657"/>
      <c r="IDK151" s="1657"/>
      <c r="IDL151" s="1657"/>
      <c r="IDM151" s="1658"/>
      <c r="IDO151" s="1647"/>
      <c r="IDP151" s="10" t="s">
        <v>463</v>
      </c>
      <c r="IDQ151" s="1656" t="s">
        <v>125</v>
      </c>
      <c r="IDR151" s="1657"/>
      <c r="IDS151" s="1657"/>
      <c r="IDT151" s="1657"/>
      <c r="IDU151" s="1658"/>
      <c r="IDW151" s="1647"/>
      <c r="IDX151" s="10" t="s">
        <v>463</v>
      </c>
      <c r="IDY151" s="1656" t="s">
        <v>125</v>
      </c>
      <c r="IDZ151" s="1657"/>
      <c r="IEA151" s="1657"/>
      <c r="IEB151" s="1657"/>
      <c r="IEC151" s="1658"/>
      <c r="IEE151" s="1647"/>
      <c r="IEF151" s="10" t="s">
        <v>463</v>
      </c>
      <c r="IEG151" s="1656" t="s">
        <v>125</v>
      </c>
      <c r="IEH151" s="1657"/>
      <c r="IEI151" s="1657"/>
      <c r="IEJ151" s="1657"/>
      <c r="IEK151" s="1658"/>
      <c r="IEM151" s="1647"/>
      <c r="IEN151" s="10" t="s">
        <v>463</v>
      </c>
      <c r="IEO151" s="1656" t="s">
        <v>125</v>
      </c>
      <c r="IEP151" s="1657"/>
      <c r="IEQ151" s="1657"/>
      <c r="IER151" s="1657"/>
      <c r="IES151" s="1658"/>
      <c r="IEU151" s="1647"/>
      <c r="IEV151" s="10" t="s">
        <v>463</v>
      </c>
      <c r="IEW151" s="1656" t="s">
        <v>125</v>
      </c>
      <c r="IEX151" s="1657"/>
      <c r="IEY151" s="1657"/>
      <c r="IEZ151" s="1657"/>
      <c r="IFA151" s="1658"/>
      <c r="IFC151" s="1647"/>
      <c r="IFD151" s="10" t="s">
        <v>463</v>
      </c>
      <c r="IFE151" s="1656" t="s">
        <v>125</v>
      </c>
      <c r="IFF151" s="1657"/>
      <c r="IFG151" s="1657"/>
      <c r="IFH151" s="1657"/>
      <c r="IFI151" s="1658"/>
      <c r="IFK151" s="1647"/>
      <c r="IFL151" s="10" t="s">
        <v>463</v>
      </c>
      <c r="IFM151" s="1656" t="s">
        <v>125</v>
      </c>
      <c r="IFN151" s="1657"/>
      <c r="IFO151" s="1657"/>
      <c r="IFP151" s="1657"/>
      <c r="IFQ151" s="1658"/>
      <c r="IFS151" s="1647"/>
      <c r="IFT151" s="10" t="s">
        <v>463</v>
      </c>
      <c r="IFU151" s="1656" t="s">
        <v>125</v>
      </c>
      <c r="IFV151" s="1657"/>
      <c r="IFW151" s="1657"/>
      <c r="IFX151" s="1657"/>
      <c r="IFY151" s="1658"/>
      <c r="IGA151" s="1647"/>
      <c r="IGB151" s="10" t="s">
        <v>463</v>
      </c>
      <c r="IGC151" s="1656" t="s">
        <v>125</v>
      </c>
      <c r="IGD151" s="1657"/>
      <c r="IGE151" s="1657"/>
      <c r="IGF151" s="1657"/>
      <c r="IGG151" s="1658"/>
      <c r="IGI151" s="1647"/>
      <c r="IGJ151" s="10" t="s">
        <v>463</v>
      </c>
      <c r="IGK151" s="1656" t="s">
        <v>125</v>
      </c>
      <c r="IGL151" s="1657"/>
      <c r="IGM151" s="1657"/>
      <c r="IGN151" s="1657"/>
      <c r="IGO151" s="1658"/>
      <c r="IGQ151" s="1647"/>
      <c r="IGR151" s="10" t="s">
        <v>463</v>
      </c>
      <c r="IGS151" s="1656" t="s">
        <v>125</v>
      </c>
      <c r="IGT151" s="1657"/>
      <c r="IGU151" s="1657"/>
      <c r="IGV151" s="1657"/>
      <c r="IGW151" s="1658"/>
      <c r="IGY151" s="1647"/>
      <c r="IGZ151" s="10" t="s">
        <v>463</v>
      </c>
      <c r="IHA151" s="1656" t="s">
        <v>125</v>
      </c>
      <c r="IHB151" s="1657"/>
      <c r="IHC151" s="1657"/>
      <c r="IHD151" s="1657"/>
      <c r="IHE151" s="1658"/>
      <c r="IHG151" s="1647"/>
      <c r="IHH151" s="10" t="s">
        <v>463</v>
      </c>
      <c r="IHI151" s="1656" t="s">
        <v>125</v>
      </c>
      <c r="IHJ151" s="1657"/>
      <c r="IHK151" s="1657"/>
      <c r="IHL151" s="1657"/>
      <c r="IHM151" s="1658"/>
      <c r="IHO151" s="1647"/>
      <c r="IHP151" s="10" t="s">
        <v>463</v>
      </c>
      <c r="IHQ151" s="1656" t="s">
        <v>125</v>
      </c>
      <c r="IHR151" s="1657"/>
      <c r="IHS151" s="1657"/>
      <c r="IHT151" s="1657"/>
      <c r="IHU151" s="1658"/>
      <c r="IHW151" s="1647"/>
      <c r="IHX151" s="10" t="s">
        <v>463</v>
      </c>
      <c r="IHY151" s="1656" t="s">
        <v>125</v>
      </c>
      <c r="IHZ151" s="1657"/>
      <c r="IIA151" s="1657"/>
      <c r="IIB151" s="1657"/>
      <c r="IIC151" s="1658"/>
      <c r="IIE151" s="1647"/>
      <c r="IIF151" s="10" t="s">
        <v>463</v>
      </c>
      <c r="IIG151" s="1656" t="s">
        <v>125</v>
      </c>
      <c r="IIH151" s="1657"/>
      <c r="III151" s="1657"/>
      <c r="IIJ151" s="1657"/>
      <c r="IIK151" s="1658"/>
      <c r="IIM151" s="1647"/>
      <c r="IIN151" s="10" t="s">
        <v>463</v>
      </c>
      <c r="IIO151" s="1656" t="s">
        <v>125</v>
      </c>
      <c r="IIP151" s="1657"/>
      <c r="IIQ151" s="1657"/>
      <c r="IIR151" s="1657"/>
      <c r="IIS151" s="1658"/>
      <c r="IIU151" s="1647"/>
      <c r="IIV151" s="10" t="s">
        <v>463</v>
      </c>
      <c r="IIW151" s="1656" t="s">
        <v>125</v>
      </c>
      <c r="IIX151" s="1657"/>
      <c r="IIY151" s="1657"/>
      <c r="IIZ151" s="1657"/>
      <c r="IJA151" s="1658"/>
      <c r="IJC151" s="1647"/>
      <c r="IJD151" s="10" t="s">
        <v>463</v>
      </c>
      <c r="IJE151" s="1656" t="s">
        <v>125</v>
      </c>
      <c r="IJF151" s="1657"/>
      <c r="IJG151" s="1657"/>
      <c r="IJH151" s="1657"/>
      <c r="IJI151" s="1658"/>
      <c r="IJK151" s="1647"/>
      <c r="IJL151" s="10" t="s">
        <v>463</v>
      </c>
      <c r="IJM151" s="1656" t="s">
        <v>125</v>
      </c>
      <c r="IJN151" s="1657"/>
      <c r="IJO151" s="1657"/>
      <c r="IJP151" s="1657"/>
      <c r="IJQ151" s="1658"/>
      <c r="IJS151" s="1647"/>
      <c r="IJT151" s="10" t="s">
        <v>463</v>
      </c>
      <c r="IJU151" s="1656" t="s">
        <v>125</v>
      </c>
      <c r="IJV151" s="1657"/>
      <c r="IJW151" s="1657"/>
      <c r="IJX151" s="1657"/>
      <c r="IJY151" s="1658"/>
      <c r="IKA151" s="1647"/>
      <c r="IKB151" s="10" t="s">
        <v>463</v>
      </c>
      <c r="IKC151" s="1656" t="s">
        <v>125</v>
      </c>
      <c r="IKD151" s="1657"/>
      <c r="IKE151" s="1657"/>
      <c r="IKF151" s="1657"/>
      <c r="IKG151" s="1658"/>
      <c r="IKI151" s="1647"/>
      <c r="IKJ151" s="10" t="s">
        <v>463</v>
      </c>
      <c r="IKK151" s="1656" t="s">
        <v>125</v>
      </c>
      <c r="IKL151" s="1657"/>
      <c r="IKM151" s="1657"/>
      <c r="IKN151" s="1657"/>
      <c r="IKO151" s="1658"/>
      <c r="IKQ151" s="1647"/>
      <c r="IKR151" s="10" t="s">
        <v>463</v>
      </c>
      <c r="IKS151" s="1656" t="s">
        <v>125</v>
      </c>
      <c r="IKT151" s="1657"/>
      <c r="IKU151" s="1657"/>
      <c r="IKV151" s="1657"/>
      <c r="IKW151" s="1658"/>
      <c r="IKY151" s="1647"/>
      <c r="IKZ151" s="10" t="s">
        <v>463</v>
      </c>
      <c r="ILA151" s="1656" t="s">
        <v>125</v>
      </c>
      <c r="ILB151" s="1657"/>
      <c r="ILC151" s="1657"/>
      <c r="ILD151" s="1657"/>
      <c r="ILE151" s="1658"/>
      <c r="ILG151" s="1647"/>
      <c r="ILH151" s="10" t="s">
        <v>463</v>
      </c>
      <c r="ILI151" s="1656" t="s">
        <v>125</v>
      </c>
      <c r="ILJ151" s="1657"/>
      <c r="ILK151" s="1657"/>
      <c r="ILL151" s="1657"/>
      <c r="ILM151" s="1658"/>
      <c r="ILO151" s="1647"/>
      <c r="ILP151" s="10" t="s">
        <v>463</v>
      </c>
      <c r="ILQ151" s="1656" t="s">
        <v>125</v>
      </c>
      <c r="ILR151" s="1657"/>
      <c r="ILS151" s="1657"/>
      <c r="ILT151" s="1657"/>
      <c r="ILU151" s="1658"/>
      <c r="ILW151" s="1647"/>
      <c r="ILX151" s="10" t="s">
        <v>463</v>
      </c>
      <c r="ILY151" s="1656" t="s">
        <v>125</v>
      </c>
      <c r="ILZ151" s="1657"/>
      <c r="IMA151" s="1657"/>
      <c r="IMB151" s="1657"/>
      <c r="IMC151" s="1658"/>
      <c r="IME151" s="1647"/>
      <c r="IMF151" s="10" t="s">
        <v>463</v>
      </c>
      <c r="IMG151" s="1656" t="s">
        <v>125</v>
      </c>
      <c r="IMH151" s="1657"/>
      <c r="IMI151" s="1657"/>
      <c r="IMJ151" s="1657"/>
      <c r="IMK151" s="1658"/>
      <c r="IMM151" s="1647"/>
      <c r="IMN151" s="10" t="s">
        <v>463</v>
      </c>
      <c r="IMO151" s="1656" t="s">
        <v>125</v>
      </c>
      <c r="IMP151" s="1657"/>
      <c r="IMQ151" s="1657"/>
      <c r="IMR151" s="1657"/>
      <c r="IMS151" s="1658"/>
      <c r="IMU151" s="1647"/>
      <c r="IMV151" s="10" t="s">
        <v>463</v>
      </c>
      <c r="IMW151" s="1656" t="s">
        <v>125</v>
      </c>
      <c r="IMX151" s="1657"/>
      <c r="IMY151" s="1657"/>
      <c r="IMZ151" s="1657"/>
      <c r="INA151" s="1658"/>
      <c r="INC151" s="1647"/>
      <c r="IND151" s="10" t="s">
        <v>463</v>
      </c>
      <c r="INE151" s="1656" t="s">
        <v>125</v>
      </c>
      <c r="INF151" s="1657"/>
      <c r="ING151" s="1657"/>
      <c r="INH151" s="1657"/>
      <c r="INI151" s="1658"/>
      <c r="INK151" s="1647"/>
      <c r="INL151" s="10" t="s">
        <v>463</v>
      </c>
      <c r="INM151" s="1656" t="s">
        <v>125</v>
      </c>
      <c r="INN151" s="1657"/>
      <c r="INO151" s="1657"/>
      <c r="INP151" s="1657"/>
      <c r="INQ151" s="1658"/>
      <c r="INS151" s="1647"/>
      <c r="INT151" s="10" t="s">
        <v>463</v>
      </c>
      <c r="INU151" s="1656" t="s">
        <v>125</v>
      </c>
      <c r="INV151" s="1657"/>
      <c r="INW151" s="1657"/>
      <c r="INX151" s="1657"/>
      <c r="INY151" s="1658"/>
      <c r="IOA151" s="1647"/>
      <c r="IOB151" s="10" t="s">
        <v>463</v>
      </c>
      <c r="IOC151" s="1656" t="s">
        <v>125</v>
      </c>
      <c r="IOD151" s="1657"/>
      <c r="IOE151" s="1657"/>
      <c r="IOF151" s="1657"/>
      <c r="IOG151" s="1658"/>
      <c r="IOI151" s="1647"/>
      <c r="IOJ151" s="10" t="s">
        <v>463</v>
      </c>
      <c r="IOK151" s="1656" t="s">
        <v>125</v>
      </c>
      <c r="IOL151" s="1657"/>
      <c r="IOM151" s="1657"/>
      <c r="ION151" s="1657"/>
      <c r="IOO151" s="1658"/>
      <c r="IOQ151" s="1647"/>
      <c r="IOR151" s="10" t="s">
        <v>463</v>
      </c>
      <c r="IOS151" s="1656" t="s">
        <v>125</v>
      </c>
      <c r="IOT151" s="1657"/>
      <c r="IOU151" s="1657"/>
      <c r="IOV151" s="1657"/>
      <c r="IOW151" s="1658"/>
      <c r="IOY151" s="1647"/>
      <c r="IOZ151" s="10" t="s">
        <v>463</v>
      </c>
      <c r="IPA151" s="1656" t="s">
        <v>125</v>
      </c>
      <c r="IPB151" s="1657"/>
      <c r="IPC151" s="1657"/>
      <c r="IPD151" s="1657"/>
      <c r="IPE151" s="1658"/>
      <c r="IPG151" s="1647"/>
      <c r="IPH151" s="10" t="s">
        <v>463</v>
      </c>
      <c r="IPI151" s="1656" t="s">
        <v>125</v>
      </c>
      <c r="IPJ151" s="1657"/>
      <c r="IPK151" s="1657"/>
      <c r="IPL151" s="1657"/>
      <c r="IPM151" s="1658"/>
      <c r="IPO151" s="1647"/>
      <c r="IPP151" s="10" t="s">
        <v>463</v>
      </c>
      <c r="IPQ151" s="1656" t="s">
        <v>125</v>
      </c>
      <c r="IPR151" s="1657"/>
      <c r="IPS151" s="1657"/>
      <c r="IPT151" s="1657"/>
      <c r="IPU151" s="1658"/>
      <c r="IPW151" s="1647"/>
      <c r="IPX151" s="10" t="s">
        <v>463</v>
      </c>
      <c r="IPY151" s="1656" t="s">
        <v>125</v>
      </c>
      <c r="IPZ151" s="1657"/>
      <c r="IQA151" s="1657"/>
      <c r="IQB151" s="1657"/>
      <c r="IQC151" s="1658"/>
      <c r="IQE151" s="1647"/>
      <c r="IQF151" s="10" t="s">
        <v>463</v>
      </c>
      <c r="IQG151" s="1656" t="s">
        <v>125</v>
      </c>
      <c r="IQH151" s="1657"/>
      <c r="IQI151" s="1657"/>
      <c r="IQJ151" s="1657"/>
      <c r="IQK151" s="1658"/>
      <c r="IQM151" s="1647"/>
      <c r="IQN151" s="10" t="s">
        <v>463</v>
      </c>
      <c r="IQO151" s="1656" t="s">
        <v>125</v>
      </c>
      <c r="IQP151" s="1657"/>
      <c r="IQQ151" s="1657"/>
      <c r="IQR151" s="1657"/>
      <c r="IQS151" s="1658"/>
      <c r="IQU151" s="1647"/>
      <c r="IQV151" s="10" t="s">
        <v>463</v>
      </c>
      <c r="IQW151" s="1656" t="s">
        <v>125</v>
      </c>
      <c r="IQX151" s="1657"/>
      <c r="IQY151" s="1657"/>
      <c r="IQZ151" s="1657"/>
      <c r="IRA151" s="1658"/>
      <c r="IRC151" s="1647"/>
      <c r="IRD151" s="10" t="s">
        <v>463</v>
      </c>
      <c r="IRE151" s="1656" t="s">
        <v>125</v>
      </c>
      <c r="IRF151" s="1657"/>
      <c r="IRG151" s="1657"/>
      <c r="IRH151" s="1657"/>
      <c r="IRI151" s="1658"/>
      <c r="IRK151" s="1647"/>
      <c r="IRL151" s="10" t="s">
        <v>463</v>
      </c>
      <c r="IRM151" s="1656" t="s">
        <v>125</v>
      </c>
      <c r="IRN151" s="1657"/>
      <c r="IRO151" s="1657"/>
      <c r="IRP151" s="1657"/>
      <c r="IRQ151" s="1658"/>
      <c r="IRS151" s="1647"/>
      <c r="IRT151" s="10" t="s">
        <v>463</v>
      </c>
      <c r="IRU151" s="1656" t="s">
        <v>125</v>
      </c>
      <c r="IRV151" s="1657"/>
      <c r="IRW151" s="1657"/>
      <c r="IRX151" s="1657"/>
      <c r="IRY151" s="1658"/>
      <c r="ISA151" s="1647"/>
      <c r="ISB151" s="10" t="s">
        <v>463</v>
      </c>
      <c r="ISC151" s="1656" t="s">
        <v>125</v>
      </c>
      <c r="ISD151" s="1657"/>
      <c r="ISE151" s="1657"/>
      <c r="ISF151" s="1657"/>
      <c r="ISG151" s="1658"/>
      <c r="ISI151" s="1647"/>
      <c r="ISJ151" s="10" t="s">
        <v>463</v>
      </c>
      <c r="ISK151" s="1656" t="s">
        <v>125</v>
      </c>
      <c r="ISL151" s="1657"/>
      <c r="ISM151" s="1657"/>
      <c r="ISN151" s="1657"/>
      <c r="ISO151" s="1658"/>
      <c r="ISQ151" s="1647"/>
      <c r="ISR151" s="10" t="s">
        <v>463</v>
      </c>
      <c r="ISS151" s="1656" t="s">
        <v>125</v>
      </c>
      <c r="IST151" s="1657"/>
      <c r="ISU151" s="1657"/>
      <c r="ISV151" s="1657"/>
      <c r="ISW151" s="1658"/>
      <c r="ISY151" s="1647"/>
      <c r="ISZ151" s="10" t="s">
        <v>463</v>
      </c>
      <c r="ITA151" s="1656" t="s">
        <v>125</v>
      </c>
      <c r="ITB151" s="1657"/>
      <c r="ITC151" s="1657"/>
      <c r="ITD151" s="1657"/>
      <c r="ITE151" s="1658"/>
      <c r="ITG151" s="1647"/>
      <c r="ITH151" s="10" t="s">
        <v>463</v>
      </c>
      <c r="ITI151" s="1656" t="s">
        <v>125</v>
      </c>
      <c r="ITJ151" s="1657"/>
      <c r="ITK151" s="1657"/>
      <c r="ITL151" s="1657"/>
      <c r="ITM151" s="1658"/>
      <c r="ITO151" s="1647"/>
      <c r="ITP151" s="10" t="s">
        <v>463</v>
      </c>
      <c r="ITQ151" s="1656" t="s">
        <v>125</v>
      </c>
      <c r="ITR151" s="1657"/>
      <c r="ITS151" s="1657"/>
      <c r="ITT151" s="1657"/>
      <c r="ITU151" s="1658"/>
      <c r="ITW151" s="1647"/>
      <c r="ITX151" s="10" t="s">
        <v>463</v>
      </c>
      <c r="ITY151" s="1656" t="s">
        <v>125</v>
      </c>
      <c r="ITZ151" s="1657"/>
      <c r="IUA151" s="1657"/>
      <c r="IUB151" s="1657"/>
      <c r="IUC151" s="1658"/>
      <c r="IUE151" s="1647"/>
      <c r="IUF151" s="10" t="s">
        <v>463</v>
      </c>
      <c r="IUG151" s="1656" t="s">
        <v>125</v>
      </c>
      <c r="IUH151" s="1657"/>
      <c r="IUI151" s="1657"/>
      <c r="IUJ151" s="1657"/>
      <c r="IUK151" s="1658"/>
      <c r="IUM151" s="1647"/>
      <c r="IUN151" s="10" t="s">
        <v>463</v>
      </c>
      <c r="IUO151" s="1656" t="s">
        <v>125</v>
      </c>
      <c r="IUP151" s="1657"/>
      <c r="IUQ151" s="1657"/>
      <c r="IUR151" s="1657"/>
      <c r="IUS151" s="1658"/>
      <c r="IUU151" s="1647"/>
      <c r="IUV151" s="10" t="s">
        <v>463</v>
      </c>
      <c r="IUW151" s="1656" t="s">
        <v>125</v>
      </c>
      <c r="IUX151" s="1657"/>
      <c r="IUY151" s="1657"/>
      <c r="IUZ151" s="1657"/>
      <c r="IVA151" s="1658"/>
      <c r="IVC151" s="1647"/>
      <c r="IVD151" s="10" t="s">
        <v>463</v>
      </c>
      <c r="IVE151" s="1656" t="s">
        <v>125</v>
      </c>
      <c r="IVF151" s="1657"/>
      <c r="IVG151" s="1657"/>
      <c r="IVH151" s="1657"/>
      <c r="IVI151" s="1658"/>
      <c r="IVK151" s="1647"/>
      <c r="IVL151" s="10" t="s">
        <v>463</v>
      </c>
      <c r="IVM151" s="1656" t="s">
        <v>125</v>
      </c>
      <c r="IVN151" s="1657"/>
      <c r="IVO151" s="1657"/>
      <c r="IVP151" s="1657"/>
      <c r="IVQ151" s="1658"/>
      <c r="IVS151" s="1647"/>
      <c r="IVT151" s="10" t="s">
        <v>463</v>
      </c>
      <c r="IVU151" s="1656" t="s">
        <v>125</v>
      </c>
      <c r="IVV151" s="1657"/>
      <c r="IVW151" s="1657"/>
      <c r="IVX151" s="1657"/>
      <c r="IVY151" s="1658"/>
      <c r="IWA151" s="1647"/>
      <c r="IWB151" s="10" t="s">
        <v>463</v>
      </c>
      <c r="IWC151" s="1656" t="s">
        <v>125</v>
      </c>
      <c r="IWD151" s="1657"/>
      <c r="IWE151" s="1657"/>
      <c r="IWF151" s="1657"/>
      <c r="IWG151" s="1658"/>
      <c r="IWI151" s="1647"/>
      <c r="IWJ151" s="10" t="s">
        <v>463</v>
      </c>
      <c r="IWK151" s="1656" t="s">
        <v>125</v>
      </c>
      <c r="IWL151" s="1657"/>
      <c r="IWM151" s="1657"/>
      <c r="IWN151" s="1657"/>
      <c r="IWO151" s="1658"/>
      <c r="IWQ151" s="1647"/>
      <c r="IWR151" s="10" t="s">
        <v>463</v>
      </c>
      <c r="IWS151" s="1656" t="s">
        <v>125</v>
      </c>
      <c r="IWT151" s="1657"/>
      <c r="IWU151" s="1657"/>
      <c r="IWV151" s="1657"/>
      <c r="IWW151" s="1658"/>
      <c r="IWY151" s="1647"/>
      <c r="IWZ151" s="10" t="s">
        <v>463</v>
      </c>
      <c r="IXA151" s="1656" t="s">
        <v>125</v>
      </c>
      <c r="IXB151" s="1657"/>
      <c r="IXC151" s="1657"/>
      <c r="IXD151" s="1657"/>
      <c r="IXE151" s="1658"/>
      <c r="IXG151" s="1647"/>
      <c r="IXH151" s="10" t="s">
        <v>463</v>
      </c>
      <c r="IXI151" s="1656" t="s">
        <v>125</v>
      </c>
      <c r="IXJ151" s="1657"/>
      <c r="IXK151" s="1657"/>
      <c r="IXL151" s="1657"/>
      <c r="IXM151" s="1658"/>
      <c r="IXO151" s="1647"/>
      <c r="IXP151" s="10" t="s">
        <v>463</v>
      </c>
      <c r="IXQ151" s="1656" t="s">
        <v>125</v>
      </c>
      <c r="IXR151" s="1657"/>
      <c r="IXS151" s="1657"/>
      <c r="IXT151" s="1657"/>
      <c r="IXU151" s="1658"/>
      <c r="IXW151" s="1647"/>
      <c r="IXX151" s="10" t="s">
        <v>463</v>
      </c>
      <c r="IXY151" s="1656" t="s">
        <v>125</v>
      </c>
      <c r="IXZ151" s="1657"/>
      <c r="IYA151" s="1657"/>
      <c r="IYB151" s="1657"/>
      <c r="IYC151" s="1658"/>
      <c r="IYE151" s="1647"/>
      <c r="IYF151" s="10" t="s">
        <v>463</v>
      </c>
      <c r="IYG151" s="1656" t="s">
        <v>125</v>
      </c>
      <c r="IYH151" s="1657"/>
      <c r="IYI151" s="1657"/>
      <c r="IYJ151" s="1657"/>
      <c r="IYK151" s="1658"/>
      <c r="IYM151" s="1647"/>
      <c r="IYN151" s="10" t="s">
        <v>463</v>
      </c>
      <c r="IYO151" s="1656" t="s">
        <v>125</v>
      </c>
      <c r="IYP151" s="1657"/>
      <c r="IYQ151" s="1657"/>
      <c r="IYR151" s="1657"/>
      <c r="IYS151" s="1658"/>
      <c r="IYU151" s="1647"/>
      <c r="IYV151" s="10" t="s">
        <v>463</v>
      </c>
      <c r="IYW151" s="1656" t="s">
        <v>125</v>
      </c>
      <c r="IYX151" s="1657"/>
      <c r="IYY151" s="1657"/>
      <c r="IYZ151" s="1657"/>
      <c r="IZA151" s="1658"/>
      <c r="IZC151" s="1647"/>
      <c r="IZD151" s="10" t="s">
        <v>463</v>
      </c>
      <c r="IZE151" s="1656" t="s">
        <v>125</v>
      </c>
      <c r="IZF151" s="1657"/>
      <c r="IZG151" s="1657"/>
      <c r="IZH151" s="1657"/>
      <c r="IZI151" s="1658"/>
      <c r="IZK151" s="1647"/>
      <c r="IZL151" s="10" t="s">
        <v>463</v>
      </c>
      <c r="IZM151" s="1656" t="s">
        <v>125</v>
      </c>
      <c r="IZN151" s="1657"/>
      <c r="IZO151" s="1657"/>
      <c r="IZP151" s="1657"/>
      <c r="IZQ151" s="1658"/>
      <c r="IZS151" s="1647"/>
      <c r="IZT151" s="10" t="s">
        <v>463</v>
      </c>
      <c r="IZU151" s="1656" t="s">
        <v>125</v>
      </c>
      <c r="IZV151" s="1657"/>
      <c r="IZW151" s="1657"/>
      <c r="IZX151" s="1657"/>
      <c r="IZY151" s="1658"/>
      <c r="JAA151" s="1647"/>
      <c r="JAB151" s="10" t="s">
        <v>463</v>
      </c>
      <c r="JAC151" s="1656" t="s">
        <v>125</v>
      </c>
      <c r="JAD151" s="1657"/>
      <c r="JAE151" s="1657"/>
      <c r="JAF151" s="1657"/>
      <c r="JAG151" s="1658"/>
      <c r="JAI151" s="1647"/>
      <c r="JAJ151" s="10" t="s">
        <v>463</v>
      </c>
      <c r="JAK151" s="1656" t="s">
        <v>125</v>
      </c>
      <c r="JAL151" s="1657"/>
      <c r="JAM151" s="1657"/>
      <c r="JAN151" s="1657"/>
      <c r="JAO151" s="1658"/>
      <c r="JAQ151" s="1647"/>
      <c r="JAR151" s="10" t="s">
        <v>463</v>
      </c>
      <c r="JAS151" s="1656" t="s">
        <v>125</v>
      </c>
      <c r="JAT151" s="1657"/>
      <c r="JAU151" s="1657"/>
      <c r="JAV151" s="1657"/>
      <c r="JAW151" s="1658"/>
      <c r="JAY151" s="1647"/>
      <c r="JAZ151" s="10" t="s">
        <v>463</v>
      </c>
      <c r="JBA151" s="1656" t="s">
        <v>125</v>
      </c>
      <c r="JBB151" s="1657"/>
      <c r="JBC151" s="1657"/>
      <c r="JBD151" s="1657"/>
      <c r="JBE151" s="1658"/>
      <c r="JBG151" s="1647"/>
      <c r="JBH151" s="10" t="s">
        <v>463</v>
      </c>
      <c r="JBI151" s="1656" t="s">
        <v>125</v>
      </c>
      <c r="JBJ151" s="1657"/>
      <c r="JBK151" s="1657"/>
      <c r="JBL151" s="1657"/>
      <c r="JBM151" s="1658"/>
      <c r="JBO151" s="1647"/>
      <c r="JBP151" s="10" t="s">
        <v>463</v>
      </c>
      <c r="JBQ151" s="1656" t="s">
        <v>125</v>
      </c>
      <c r="JBR151" s="1657"/>
      <c r="JBS151" s="1657"/>
      <c r="JBT151" s="1657"/>
      <c r="JBU151" s="1658"/>
      <c r="JBW151" s="1647"/>
      <c r="JBX151" s="10" t="s">
        <v>463</v>
      </c>
      <c r="JBY151" s="1656" t="s">
        <v>125</v>
      </c>
      <c r="JBZ151" s="1657"/>
      <c r="JCA151" s="1657"/>
      <c r="JCB151" s="1657"/>
      <c r="JCC151" s="1658"/>
      <c r="JCE151" s="1647"/>
      <c r="JCF151" s="10" t="s">
        <v>463</v>
      </c>
      <c r="JCG151" s="1656" t="s">
        <v>125</v>
      </c>
      <c r="JCH151" s="1657"/>
      <c r="JCI151" s="1657"/>
      <c r="JCJ151" s="1657"/>
      <c r="JCK151" s="1658"/>
      <c r="JCM151" s="1647"/>
      <c r="JCN151" s="10" t="s">
        <v>463</v>
      </c>
      <c r="JCO151" s="1656" t="s">
        <v>125</v>
      </c>
      <c r="JCP151" s="1657"/>
      <c r="JCQ151" s="1657"/>
      <c r="JCR151" s="1657"/>
      <c r="JCS151" s="1658"/>
      <c r="JCU151" s="1647"/>
      <c r="JCV151" s="10" t="s">
        <v>463</v>
      </c>
      <c r="JCW151" s="1656" t="s">
        <v>125</v>
      </c>
      <c r="JCX151" s="1657"/>
      <c r="JCY151" s="1657"/>
      <c r="JCZ151" s="1657"/>
      <c r="JDA151" s="1658"/>
      <c r="JDC151" s="1647"/>
      <c r="JDD151" s="10" t="s">
        <v>463</v>
      </c>
      <c r="JDE151" s="1656" t="s">
        <v>125</v>
      </c>
      <c r="JDF151" s="1657"/>
      <c r="JDG151" s="1657"/>
      <c r="JDH151" s="1657"/>
      <c r="JDI151" s="1658"/>
      <c r="JDK151" s="1647"/>
      <c r="JDL151" s="10" t="s">
        <v>463</v>
      </c>
      <c r="JDM151" s="1656" t="s">
        <v>125</v>
      </c>
      <c r="JDN151" s="1657"/>
      <c r="JDO151" s="1657"/>
      <c r="JDP151" s="1657"/>
      <c r="JDQ151" s="1658"/>
      <c r="JDS151" s="1647"/>
      <c r="JDT151" s="10" t="s">
        <v>463</v>
      </c>
      <c r="JDU151" s="1656" t="s">
        <v>125</v>
      </c>
      <c r="JDV151" s="1657"/>
      <c r="JDW151" s="1657"/>
      <c r="JDX151" s="1657"/>
      <c r="JDY151" s="1658"/>
      <c r="JEA151" s="1647"/>
      <c r="JEB151" s="10" t="s">
        <v>463</v>
      </c>
      <c r="JEC151" s="1656" t="s">
        <v>125</v>
      </c>
      <c r="JED151" s="1657"/>
      <c r="JEE151" s="1657"/>
      <c r="JEF151" s="1657"/>
      <c r="JEG151" s="1658"/>
      <c r="JEI151" s="1647"/>
      <c r="JEJ151" s="10" t="s">
        <v>463</v>
      </c>
      <c r="JEK151" s="1656" t="s">
        <v>125</v>
      </c>
      <c r="JEL151" s="1657"/>
      <c r="JEM151" s="1657"/>
      <c r="JEN151" s="1657"/>
      <c r="JEO151" s="1658"/>
      <c r="JEQ151" s="1647"/>
      <c r="JER151" s="10" t="s">
        <v>463</v>
      </c>
      <c r="JES151" s="1656" t="s">
        <v>125</v>
      </c>
      <c r="JET151" s="1657"/>
      <c r="JEU151" s="1657"/>
      <c r="JEV151" s="1657"/>
      <c r="JEW151" s="1658"/>
      <c r="JEY151" s="1647"/>
      <c r="JEZ151" s="10" t="s">
        <v>463</v>
      </c>
      <c r="JFA151" s="1656" t="s">
        <v>125</v>
      </c>
      <c r="JFB151" s="1657"/>
      <c r="JFC151" s="1657"/>
      <c r="JFD151" s="1657"/>
      <c r="JFE151" s="1658"/>
      <c r="JFG151" s="1647"/>
      <c r="JFH151" s="10" t="s">
        <v>463</v>
      </c>
      <c r="JFI151" s="1656" t="s">
        <v>125</v>
      </c>
      <c r="JFJ151" s="1657"/>
      <c r="JFK151" s="1657"/>
      <c r="JFL151" s="1657"/>
      <c r="JFM151" s="1658"/>
      <c r="JFO151" s="1647"/>
      <c r="JFP151" s="10" t="s">
        <v>463</v>
      </c>
      <c r="JFQ151" s="1656" t="s">
        <v>125</v>
      </c>
      <c r="JFR151" s="1657"/>
      <c r="JFS151" s="1657"/>
      <c r="JFT151" s="1657"/>
      <c r="JFU151" s="1658"/>
      <c r="JFW151" s="1647"/>
      <c r="JFX151" s="10" t="s">
        <v>463</v>
      </c>
      <c r="JFY151" s="1656" t="s">
        <v>125</v>
      </c>
      <c r="JFZ151" s="1657"/>
      <c r="JGA151" s="1657"/>
      <c r="JGB151" s="1657"/>
      <c r="JGC151" s="1658"/>
      <c r="JGE151" s="1647"/>
      <c r="JGF151" s="10" t="s">
        <v>463</v>
      </c>
      <c r="JGG151" s="1656" t="s">
        <v>125</v>
      </c>
      <c r="JGH151" s="1657"/>
      <c r="JGI151" s="1657"/>
      <c r="JGJ151" s="1657"/>
      <c r="JGK151" s="1658"/>
      <c r="JGM151" s="1647"/>
      <c r="JGN151" s="10" t="s">
        <v>463</v>
      </c>
      <c r="JGO151" s="1656" t="s">
        <v>125</v>
      </c>
      <c r="JGP151" s="1657"/>
      <c r="JGQ151" s="1657"/>
      <c r="JGR151" s="1657"/>
      <c r="JGS151" s="1658"/>
      <c r="JGU151" s="1647"/>
      <c r="JGV151" s="10" t="s">
        <v>463</v>
      </c>
      <c r="JGW151" s="1656" t="s">
        <v>125</v>
      </c>
      <c r="JGX151" s="1657"/>
      <c r="JGY151" s="1657"/>
      <c r="JGZ151" s="1657"/>
      <c r="JHA151" s="1658"/>
      <c r="JHC151" s="1647"/>
      <c r="JHD151" s="10" t="s">
        <v>463</v>
      </c>
      <c r="JHE151" s="1656" t="s">
        <v>125</v>
      </c>
      <c r="JHF151" s="1657"/>
      <c r="JHG151" s="1657"/>
      <c r="JHH151" s="1657"/>
      <c r="JHI151" s="1658"/>
      <c r="JHK151" s="1647"/>
      <c r="JHL151" s="10" t="s">
        <v>463</v>
      </c>
      <c r="JHM151" s="1656" t="s">
        <v>125</v>
      </c>
      <c r="JHN151" s="1657"/>
      <c r="JHO151" s="1657"/>
      <c r="JHP151" s="1657"/>
      <c r="JHQ151" s="1658"/>
      <c r="JHS151" s="1647"/>
      <c r="JHT151" s="10" t="s">
        <v>463</v>
      </c>
      <c r="JHU151" s="1656" t="s">
        <v>125</v>
      </c>
      <c r="JHV151" s="1657"/>
      <c r="JHW151" s="1657"/>
      <c r="JHX151" s="1657"/>
      <c r="JHY151" s="1658"/>
      <c r="JIA151" s="1647"/>
      <c r="JIB151" s="10" t="s">
        <v>463</v>
      </c>
      <c r="JIC151" s="1656" t="s">
        <v>125</v>
      </c>
      <c r="JID151" s="1657"/>
      <c r="JIE151" s="1657"/>
      <c r="JIF151" s="1657"/>
      <c r="JIG151" s="1658"/>
      <c r="JII151" s="1647"/>
      <c r="JIJ151" s="10" t="s">
        <v>463</v>
      </c>
      <c r="JIK151" s="1656" t="s">
        <v>125</v>
      </c>
      <c r="JIL151" s="1657"/>
      <c r="JIM151" s="1657"/>
      <c r="JIN151" s="1657"/>
      <c r="JIO151" s="1658"/>
      <c r="JIQ151" s="1647"/>
      <c r="JIR151" s="10" t="s">
        <v>463</v>
      </c>
      <c r="JIS151" s="1656" t="s">
        <v>125</v>
      </c>
      <c r="JIT151" s="1657"/>
      <c r="JIU151" s="1657"/>
      <c r="JIV151" s="1657"/>
      <c r="JIW151" s="1658"/>
      <c r="JIY151" s="1647"/>
      <c r="JIZ151" s="10" t="s">
        <v>463</v>
      </c>
      <c r="JJA151" s="1656" t="s">
        <v>125</v>
      </c>
      <c r="JJB151" s="1657"/>
      <c r="JJC151" s="1657"/>
      <c r="JJD151" s="1657"/>
      <c r="JJE151" s="1658"/>
      <c r="JJG151" s="1647"/>
      <c r="JJH151" s="10" t="s">
        <v>463</v>
      </c>
      <c r="JJI151" s="1656" t="s">
        <v>125</v>
      </c>
      <c r="JJJ151" s="1657"/>
      <c r="JJK151" s="1657"/>
      <c r="JJL151" s="1657"/>
      <c r="JJM151" s="1658"/>
      <c r="JJO151" s="1647"/>
      <c r="JJP151" s="10" t="s">
        <v>463</v>
      </c>
      <c r="JJQ151" s="1656" t="s">
        <v>125</v>
      </c>
      <c r="JJR151" s="1657"/>
      <c r="JJS151" s="1657"/>
      <c r="JJT151" s="1657"/>
      <c r="JJU151" s="1658"/>
      <c r="JJW151" s="1647"/>
      <c r="JJX151" s="10" t="s">
        <v>463</v>
      </c>
      <c r="JJY151" s="1656" t="s">
        <v>125</v>
      </c>
      <c r="JJZ151" s="1657"/>
      <c r="JKA151" s="1657"/>
      <c r="JKB151" s="1657"/>
      <c r="JKC151" s="1658"/>
      <c r="JKE151" s="1647"/>
      <c r="JKF151" s="10" t="s">
        <v>463</v>
      </c>
      <c r="JKG151" s="1656" t="s">
        <v>125</v>
      </c>
      <c r="JKH151" s="1657"/>
      <c r="JKI151" s="1657"/>
      <c r="JKJ151" s="1657"/>
      <c r="JKK151" s="1658"/>
      <c r="JKM151" s="1647"/>
      <c r="JKN151" s="10" t="s">
        <v>463</v>
      </c>
      <c r="JKO151" s="1656" t="s">
        <v>125</v>
      </c>
      <c r="JKP151" s="1657"/>
      <c r="JKQ151" s="1657"/>
      <c r="JKR151" s="1657"/>
      <c r="JKS151" s="1658"/>
      <c r="JKU151" s="1647"/>
      <c r="JKV151" s="10" t="s">
        <v>463</v>
      </c>
      <c r="JKW151" s="1656" t="s">
        <v>125</v>
      </c>
      <c r="JKX151" s="1657"/>
      <c r="JKY151" s="1657"/>
      <c r="JKZ151" s="1657"/>
      <c r="JLA151" s="1658"/>
      <c r="JLC151" s="1647"/>
      <c r="JLD151" s="10" t="s">
        <v>463</v>
      </c>
      <c r="JLE151" s="1656" t="s">
        <v>125</v>
      </c>
      <c r="JLF151" s="1657"/>
      <c r="JLG151" s="1657"/>
      <c r="JLH151" s="1657"/>
      <c r="JLI151" s="1658"/>
      <c r="JLK151" s="1647"/>
      <c r="JLL151" s="10" t="s">
        <v>463</v>
      </c>
      <c r="JLM151" s="1656" t="s">
        <v>125</v>
      </c>
      <c r="JLN151" s="1657"/>
      <c r="JLO151" s="1657"/>
      <c r="JLP151" s="1657"/>
      <c r="JLQ151" s="1658"/>
      <c r="JLS151" s="1647"/>
      <c r="JLT151" s="10" t="s">
        <v>463</v>
      </c>
      <c r="JLU151" s="1656" t="s">
        <v>125</v>
      </c>
      <c r="JLV151" s="1657"/>
      <c r="JLW151" s="1657"/>
      <c r="JLX151" s="1657"/>
      <c r="JLY151" s="1658"/>
      <c r="JMA151" s="1647"/>
      <c r="JMB151" s="10" t="s">
        <v>463</v>
      </c>
      <c r="JMC151" s="1656" t="s">
        <v>125</v>
      </c>
      <c r="JMD151" s="1657"/>
      <c r="JME151" s="1657"/>
      <c r="JMF151" s="1657"/>
      <c r="JMG151" s="1658"/>
      <c r="JMI151" s="1647"/>
      <c r="JMJ151" s="10" t="s">
        <v>463</v>
      </c>
      <c r="JMK151" s="1656" t="s">
        <v>125</v>
      </c>
      <c r="JML151" s="1657"/>
      <c r="JMM151" s="1657"/>
      <c r="JMN151" s="1657"/>
      <c r="JMO151" s="1658"/>
      <c r="JMQ151" s="1647"/>
      <c r="JMR151" s="10" t="s">
        <v>463</v>
      </c>
      <c r="JMS151" s="1656" t="s">
        <v>125</v>
      </c>
      <c r="JMT151" s="1657"/>
      <c r="JMU151" s="1657"/>
      <c r="JMV151" s="1657"/>
      <c r="JMW151" s="1658"/>
      <c r="JMY151" s="1647"/>
      <c r="JMZ151" s="10" t="s">
        <v>463</v>
      </c>
      <c r="JNA151" s="1656" t="s">
        <v>125</v>
      </c>
      <c r="JNB151" s="1657"/>
      <c r="JNC151" s="1657"/>
      <c r="JND151" s="1657"/>
      <c r="JNE151" s="1658"/>
      <c r="JNG151" s="1647"/>
      <c r="JNH151" s="10" t="s">
        <v>463</v>
      </c>
      <c r="JNI151" s="1656" t="s">
        <v>125</v>
      </c>
      <c r="JNJ151" s="1657"/>
      <c r="JNK151" s="1657"/>
      <c r="JNL151" s="1657"/>
      <c r="JNM151" s="1658"/>
      <c r="JNO151" s="1647"/>
      <c r="JNP151" s="10" t="s">
        <v>463</v>
      </c>
      <c r="JNQ151" s="1656" t="s">
        <v>125</v>
      </c>
      <c r="JNR151" s="1657"/>
      <c r="JNS151" s="1657"/>
      <c r="JNT151" s="1657"/>
      <c r="JNU151" s="1658"/>
      <c r="JNW151" s="1647"/>
      <c r="JNX151" s="10" t="s">
        <v>463</v>
      </c>
      <c r="JNY151" s="1656" t="s">
        <v>125</v>
      </c>
      <c r="JNZ151" s="1657"/>
      <c r="JOA151" s="1657"/>
      <c r="JOB151" s="1657"/>
      <c r="JOC151" s="1658"/>
      <c r="JOE151" s="1647"/>
      <c r="JOF151" s="10" t="s">
        <v>463</v>
      </c>
      <c r="JOG151" s="1656" t="s">
        <v>125</v>
      </c>
      <c r="JOH151" s="1657"/>
      <c r="JOI151" s="1657"/>
      <c r="JOJ151" s="1657"/>
      <c r="JOK151" s="1658"/>
      <c r="JOM151" s="1647"/>
      <c r="JON151" s="10" t="s">
        <v>463</v>
      </c>
      <c r="JOO151" s="1656" t="s">
        <v>125</v>
      </c>
      <c r="JOP151" s="1657"/>
      <c r="JOQ151" s="1657"/>
      <c r="JOR151" s="1657"/>
      <c r="JOS151" s="1658"/>
      <c r="JOU151" s="1647"/>
      <c r="JOV151" s="10" t="s">
        <v>463</v>
      </c>
      <c r="JOW151" s="1656" t="s">
        <v>125</v>
      </c>
      <c r="JOX151" s="1657"/>
      <c r="JOY151" s="1657"/>
      <c r="JOZ151" s="1657"/>
      <c r="JPA151" s="1658"/>
      <c r="JPC151" s="1647"/>
      <c r="JPD151" s="10" t="s">
        <v>463</v>
      </c>
      <c r="JPE151" s="1656" t="s">
        <v>125</v>
      </c>
      <c r="JPF151" s="1657"/>
      <c r="JPG151" s="1657"/>
      <c r="JPH151" s="1657"/>
      <c r="JPI151" s="1658"/>
      <c r="JPK151" s="1647"/>
      <c r="JPL151" s="10" t="s">
        <v>463</v>
      </c>
      <c r="JPM151" s="1656" t="s">
        <v>125</v>
      </c>
      <c r="JPN151" s="1657"/>
      <c r="JPO151" s="1657"/>
      <c r="JPP151" s="1657"/>
      <c r="JPQ151" s="1658"/>
      <c r="JPS151" s="1647"/>
      <c r="JPT151" s="10" t="s">
        <v>463</v>
      </c>
      <c r="JPU151" s="1656" t="s">
        <v>125</v>
      </c>
      <c r="JPV151" s="1657"/>
      <c r="JPW151" s="1657"/>
      <c r="JPX151" s="1657"/>
      <c r="JPY151" s="1658"/>
      <c r="JQA151" s="1647"/>
      <c r="JQB151" s="10" t="s">
        <v>463</v>
      </c>
      <c r="JQC151" s="1656" t="s">
        <v>125</v>
      </c>
      <c r="JQD151" s="1657"/>
      <c r="JQE151" s="1657"/>
      <c r="JQF151" s="1657"/>
      <c r="JQG151" s="1658"/>
      <c r="JQI151" s="1647"/>
      <c r="JQJ151" s="10" t="s">
        <v>463</v>
      </c>
      <c r="JQK151" s="1656" t="s">
        <v>125</v>
      </c>
      <c r="JQL151" s="1657"/>
      <c r="JQM151" s="1657"/>
      <c r="JQN151" s="1657"/>
      <c r="JQO151" s="1658"/>
      <c r="JQQ151" s="1647"/>
      <c r="JQR151" s="10" t="s">
        <v>463</v>
      </c>
      <c r="JQS151" s="1656" t="s">
        <v>125</v>
      </c>
      <c r="JQT151" s="1657"/>
      <c r="JQU151" s="1657"/>
      <c r="JQV151" s="1657"/>
      <c r="JQW151" s="1658"/>
      <c r="JQY151" s="1647"/>
      <c r="JQZ151" s="10" t="s">
        <v>463</v>
      </c>
      <c r="JRA151" s="1656" t="s">
        <v>125</v>
      </c>
      <c r="JRB151" s="1657"/>
      <c r="JRC151" s="1657"/>
      <c r="JRD151" s="1657"/>
      <c r="JRE151" s="1658"/>
      <c r="JRG151" s="1647"/>
      <c r="JRH151" s="10" t="s">
        <v>463</v>
      </c>
      <c r="JRI151" s="1656" t="s">
        <v>125</v>
      </c>
      <c r="JRJ151" s="1657"/>
      <c r="JRK151" s="1657"/>
      <c r="JRL151" s="1657"/>
      <c r="JRM151" s="1658"/>
      <c r="JRO151" s="1647"/>
      <c r="JRP151" s="10" t="s">
        <v>463</v>
      </c>
      <c r="JRQ151" s="1656" t="s">
        <v>125</v>
      </c>
      <c r="JRR151" s="1657"/>
      <c r="JRS151" s="1657"/>
      <c r="JRT151" s="1657"/>
      <c r="JRU151" s="1658"/>
      <c r="JRW151" s="1647"/>
      <c r="JRX151" s="10" t="s">
        <v>463</v>
      </c>
      <c r="JRY151" s="1656" t="s">
        <v>125</v>
      </c>
      <c r="JRZ151" s="1657"/>
      <c r="JSA151" s="1657"/>
      <c r="JSB151" s="1657"/>
      <c r="JSC151" s="1658"/>
      <c r="JSE151" s="1647"/>
      <c r="JSF151" s="10" t="s">
        <v>463</v>
      </c>
      <c r="JSG151" s="1656" t="s">
        <v>125</v>
      </c>
      <c r="JSH151" s="1657"/>
      <c r="JSI151" s="1657"/>
      <c r="JSJ151" s="1657"/>
      <c r="JSK151" s="1658"/>
      <c r="JSM151" s="1647"/>
      <c r="JSN151" s="10" t="s">
        <v>463</v>
      </c>
      <c r="JSO151" s="1656" t="s">
        <v>125</v>
      </c>
      <c r="JSP151" s="1657"/>
      <c r="JSQ151" s="1657"/>
      <c r="JSR151" s="1657"/>
      <c r="JSS151" s="1658"/>
      <c r="JSU151" s="1647"/>
      <c r="JSV151" s="10" t="s">
        <v>463</v>
      </c>
      <c r="JSW151" s="1656" t="s">
        <v>125</v>
      </c>
      <c r="JSX151" s="1657"/>
      <c r="JSY151" s="1657"/>
      <c r="JSZ151" s="1657"/>
      <c r="JTA151" s="1658"/>
      <c r="JTC151" s="1647"/>
      <c r="JTD151" s="10" t="s">
        <v>463</v>
      </c>
      <c r="JTE151" s="1656" t="s">
        <v>125</v>
      </c>
      <c r="JTF151" s="1657"/>
      <c r="JTG151" s="1657"/>
      <c r="JTH151" s="1657"/>
      <c r="JTI151" s="1658"/>
      <c r="JTK151" s="1647"/>
      <c r="JTL151" s="10" t="s">
        <v>463</v>
      </c>
      <c r="JTM151" s="1656" t="s">
        <v>125</v>
      </c>
      <c r="JTN151" s="1657"/>
      <c r="JTO151" s="1657"/>
      <c r="JTP151" s="1657"/>
      <c r="JTQ151" s="1658"/>
      <c r="JTS151" s="1647"/>
      <c r="JTT151" s="10" t="s">
        <v>463</v>
      </c>
      <c r="JTU151" s="1656" t="s">
        <v>125</v>
      </c>
      <c r="JTV151" s="1657"/>
      <c r="JTW151" s="1657"/>
      <c r="JTX151" s="1657"/>
      <c r="JTY151" s="1658"/>
      <c r="JUA151" s="1647"/>
      <c r="JUB151" s="10" t="s">
        <v>463</v>
      </c>
      <c r="JUC151" s="1656" t="s">
        <v>125</v>
      </c>
      <c r="JUD151" s="1657"/>
      <c r="JUE151" s="1657"/>
      <c r="JUF151" s="1657"/>
      <c r="JUG151" s="1658"/>
      <c r="JUI151" s="1647"/>
      <c r="JUJ151" s="10" t="s">
        <v>463</v>
      </c>
      <c r="JUK151" s="1656" t="s">
        <v>125</v>
      </c>
      <c r="JUL151" s="1657"/>
      <c r="JUM151" s="1657"/>
      <c r="JUN151" s="1657"/>
      <c r="JUO151" s="1658"/>
      <c r="JUQ151" s="1647"/>
      <c r="JUR151" s="10" t="s">
        <v>463</v>
      </c>
      <c r="JUS151" s="1656" t="s">
        <v>125</v>
      </c>
      <c r="JUT151" s="1657"/>
      <c r="JUU151" s="1657"/>
      <c r="JUV151" s="1657"/>
      <c r="JUW151" s="1658"/>
      <c r="JUY151" s="1647"/>
      <c r="JUZ151" s="10" t="s">
        <v>463</v>
      </c>
      <c r="JVA151" s="1656" t="s">
        <v>125</v>
      </c>
      <c r="JVB151" s="1657"/>
      <c r="JVC151" s="1657"/>
      <c r="JVD151" s="1657"/>
      <c r="JVE151" s="1658"/>
      <c r="JVG151" s="1647"/>
      <c r="JVH151" s="10" t="s">
        <v>463</v>
      </c>
      <c r="JVI151" s="1656" t="s">
        <v>125</v>
      </c>
      <c r="JVJ151" s="1657"/>
      <c r="JVK151" s="1657"/>
      <c r="JVL151" s="1657"/>
      <c r="JVM151" s="1658"/>
      <c r="JVO151" s="1647"/>
      <c r="JVP151" s="10" t="s">
        <v>463</v>
      </c>
      <c r="JVQ151" s="1656" t="s">
        <v>125</v>
      </c>
      <c r="JVR151" s="1657"/>
      <c r="JVS151" s="1657"/>
      <c r="JVT151" s="1657"/>
      <c r="JVU151" s="1658"/>
      <c r="JVW151" s="1647"/>
      <c r="JVX151" s="10" t="s">
        <v>463</v>
      </c>
      <c r="JVY151" s="1656" t="s">
        <v>125</v>
      </c>
      <c r="JVZ151" s="1657"/>
      <c r="JWA151" s="1657"/>
      <c r="JWB151" s="1657"/>
      <c r="JWC151" s="1658"/>
      <c r="JWE151" s="1647"/>
      <c r="JWF151" s="10" t="s">
        <v>463</v>
      </c>
      <c r="JWG151" s="1656" t="s">
        <v>125</v>
      </c>
      <c r="JWH151" s="1657"/>
      <c r="JWI151" s="1657"/>
      <c r="JWJ151" s="1657"/>
      <c r="JWK151" s="1658"/>
      <c r="JWM151" s="1647"/>
      <c r="JWN151" s="10" t="s">
        <v>463</v>
      </c>
      <c r="JWO151" s="1656" t="s">
        <v>125</v>
      </c>
      <c r="JWP151" s="1657"/>
      <c r="JWQ151" s="1657"/>
      <c r="JWR151" s="1657"/>
      <c r="JWS151" s="1658"/>
      <c r="JWU151" s="1647"/>
      <c r="JWV151" s="10" t="s">
        <v>463</v>
      </c>
      <c r="JWW151" s="1656" t="s">
        <v>125</v>
      </c>
      <c r="JWX151" s="1657"/>
      <c r="JWY151" s="1657"/>
      <c r="JWZ151" s="1657"/>
      <c r="JXA151" s="1658"/>
      <c r="JXC151" s="1647"/>
      <c r="JXD151" s="10" t="s">
        <v>463</v>
      </c>
      <c r="JXE151" s="1656" t="s">
        <v>125</v>
      </c>
      <c r="JXF151" s="1657"/>
      <c r="JXG151" s="1657"/>
      <c r="JXH151" s="1657"/>
      <c r="JXI151" s="1658"/>
      <c r="JXK151" s="1647"/>
      <c r="JXL151" s="10" t="s">
        <v>463</v>
      </c>
      <c r="JXM151" s="1656" t="s">
        <v>125</v>
      </c>
      <c r="JXN151" s="1657"/>
      <c r="JXO151" s="1657"/>
      <c r="JXP151" s="1657"/>
      <c r="JXQ151" s="1658"/>
      <c r="JXS151" s="1647"/>
      <c r="JXT151" s="10" t="s">
        <v>463</v>
      </c>
      <c r="JXU151" s="1656" t="s">
        <v>125</v>
      </c>
      <c r="JXV151" s="1657"/>
      <c r="JXW151" s="1657"/>
      <c r="JXX151" s="1657"/>
      <c r="JXY151" s="1658"/>
      <c r="JYA151" s="1647"/>
      <c r="JYB151" s="10" t="s">
        <v>463</v>
      </c>
      <c r="JYC151" s="1656" t="s">
        <v>125</v>
      </c>
      <c r="JYD151" s="1657"/>
      <c r="JYE151" s="1657"/>
      <c r="JYF151" s="1657"/>
      <c r="JYG151" s="1658"/>
      <c r="JYI151" s="1647"/>
      <c r="JYJ151" s="10" t="s">
        <v>463</v>
      </c>
      <c r="JYK151" s="1656" t="s">
        <v>125</v>
      </c>
      <c r="JYL151" s="1657"/>
      <c r="JYM151" s="1657"/>
      <c r="JYN151" s="1657"/>
      <c r="JYO151" s="1658"/>
      <c r="JYQ151" s="1647"/>
      <c r="JYR151" s="10" t="s">
        <v>463</v>
      </c>
      <c r="JYS151" s="1656" t="s">
        <v>125</v>
      </c>
      <c r="JYT151" s="1657"/>
      <c r="JYU151" s="1657"/>
      <c r="JYV151" s="1657"/>
      <c r="JYW151" s="1658"/>
      <c r="JYY151" s="1647"/>
      <c r="JYZ151" s="10" t="s">
        <v>463</v>
      </c>
      <c r="JZA151" s="1656" t="s">
        <v>125</v>
      </c>
      <c r="JZB151" s="1657"/>
      <c r="JZC151" s="1657"/>
      <c r="JZD151" s="1657"/>
      <c r="JZE151" s="1658"/>
      <c r="JZG151" s="1647"/>
      <c r="JZH151" s="10" t="s">
        <v>463</v>
      </c>
      <c r="JZI151" s="1656" t="s">
        <v>125</v>
      </c>
      <c r="JZJ151" s="1657"/>
      <c r="JZK151" s="1657"/>
      <c r="JZL151" s="1657"/>
      <c r="JZM151" s="1658"/>
      <c r="JZO151" s="1647"/>
      <c r="JZP151" s="10" t="s">
        <v>463</v>
      </c>
      <c r="JZQ151" s="1656" t="s">
        <v>125</v>
      </c>
      <c r="JZR151" s="1657"/>
      <c r="JZS151" s="1657"/>
      <c r="JZT151" s="1657"/>
      <c r="JZU151" s="1658"/>
      <c r="JZW151" s="1647"/>
      <c r="JZX151" s="10" t="s">
        <v>463</v>
      </c>
      <c r="JZY151" s="1656" t="s">
        <v>125</v>
      </c>
      <c r="JZZ151" s="1657"/>
      <c r="KAA151" s="1657"/>
      <c r="KAB151" s="1657"/>
      <c r="KAC151" s="1658"/>
      <c r="KAE151" s="1647"/>
      <c r="KAF151" s="10" t="s">
        <v>463</v>
      </c>
      <c r="KAG151" s="1656" t="s">
        <v>125</v>
      </c>
      <c r="KAH151" s="1657"/>
      <c r="KAI151" s="1657"/>
      <c r="KAJ151" s="1657"/>
      <c r="KAK151" s="1658"/>
      <c r="KAM151" s="1647"/>
      <c r="KAN151" s="10" t="s">
        <v>463</v>
      </c>
      <c r="KAO151" s="1656" t="s">
        <v>125</v>
      </c>
      <c r="KAP151" s="1657"/>
      <c r="KAQ151" s="1657"/>
      <c r="KAR151" s="1657"/>
      <c r="KAS151" s="1658"/>
      <c r="KAU151" s="1647"/>
      <c r="KAV151" s="10" t="s">
        <v>463</v>
      </c>
      <c r="KAW151" s="1656" t="s">
        <v>125</v>
      </c>
      <c r="KAX151" s="1657"/>
      <c r="KAY151" s="1657"/>
      <c r="KAZ151" s="1657"/>
      <c r="KBA151" s="1658"/>
      <c r="KBC151" s="1647"/>
      <c r="KBD151" s="10" t="s">
        <v>463</v>
      </c>
      <c r="KBE151" s="1656" t="s">
        <v>125</v>
      </c>
      <c r="KBF151" s="1657"/>
      <c r="KBG151" s="1657"/>
      <c r="KBH151" s="1657"/>
      <c r="KBI151" s="1658"/>
      <c r="KBK151" s="1647"/>
      <c r="KBL151" s="10" t="s">
        <v>463</v>
      </c>
      <c r="KBM151" s="1656" t="s">
        <v>125</v>
      </c>
      <c r="KBN151" s="1657"/>
      <c r="KBO151" s="1657"/>
      <c r="KBP151" s="1657"/>
      <c r="KBQ151" s="1658"/>
      <c r="KBS151" s="1647"/>
      <c r="KBT151" s="10" t="s">
        <v>463</v>
      </c>
      <c r="KBU151" s="1656" t="s">
        <v>125</v>
      </c>
      <c r="KBV151" s="1657"/>
      <c r="KBW151" s="1657"/>
      <c r="KBX151" s="1657"/>
      <c r="KBY151" s="1658"/>
      <c r="KCA151" s="1647"/>
      <c r="KCB151" s="10" t="s">
        <v>463</v>
      </c>
      <c r="KCC151" s="1656" t="s">
        <v>125</v>
      </c>
      <c r="KCD151" s="1657"/>
      <c r="KCE151" s="1657"/>
      <c r="KCF151" s="1657"/>
      <c r="KCG151" s="1658"/>
      <c r="KCI151" s="1647"/>
      <c r="KCJ151" s="10" t="s">
        <v>463</v>
      </c>
      <c r="KCK151" s="1656" t="s">
        <v>125</v>
      </c>
      <c r="KCL151" s="1657"/>
      <c r="KCM151" s="1657"/>
      <c r="KCN151" s="1657"/>
      <c r="KCO151" s="1658"/>
      <c r="KCQ151" s="1647"/>
      <c r="KCR151" s="10" t="s">
        <v>463</v>
      </c>
      <c r="KCS151" s="1656" t="s">
        <v>125</v>
      </c>
      <c r="KCT151" s="1657"/>
      <c r="KCU151" s="1657"/>
      <c r="KCV151" s="1657"/>
      <c r="KCW151" s="1658"/>
      <c r="KCY151" s="1647"/>
      <c r="KCZ151" s="10" t="s">
        <v>463</v>
      </c>
      <c r="KDA151" s="1656" t="s">
        <v>125</v>
      </c>
      <c r="KDB151" s="1657"/>
      <c r="KDC151" s="1657"/>
      <c r="KDD151" s="1657"/>
      <c r="KDE151" s="1658"/>
      <c r="KDG151" s="1647"/>
      <c r="KDH151" s="10" t="s">
        <v>463</v>
      </c>
      <c r="KDI151" s="1656" t="s">
        <v>125</v>
      </c>
      <c r="KDJ151" s="1657"/>
      <c r="KDK151" s="1657"/>
      <c r="KDL151" s="1657"/>
      <c r="KDM151" s="1658"/>
      <c r="KDO151" s="1647"/>
      <c r="KDP151" s="10" t="s">
        <v>463</v>
      </c>
      <c r="KDQ151" s="1656" t="s">
        <v>125</v>
      </c>
      <c r="KDR151" s="1657"/>
      <c r="KDS151" s="1657"/>
      <c r="KDT151" s="1657"/>
      <c r="KDU151" s="1658"/>
      <c r="KDW151" s="1647"/>
      <c r="KDX151" s="10" t="s">
        <v>463</v>
      </c>
      <c r="KDY151" s="1656" t="s">
        <v>125</v>
      </c>
      <c r="KDZ151" s="1657"/>
      <c r="KEA151" s="1657"/>
      <c r="KEB151" s="1657"/>
      <c r="KEC151" s="1658"/>
      <c r="KEE151" s="1647"/>
      <c r="KEF151" s="10" t="s">
        <v>463</v>
      </c>
      <c r="KEG151" s="1656" t="s">
        <v>125</v>
      </c>
      <c r="KEH151" s="1657"/>
      <c r="KEI151" s="1657"/>
      <c r="KEJ151" s="1657"/>
      <c r="KEK151" s="1658"/>
      <c r="KEM151" s="1647"/>
      <c r="KEN151" s="10" t="s">
        <v>463</v>
      </c>
      <c r="KEO151" s="1656" t="s">
        <v>125</v>
      </c>
      <c r="KEP151" s="1657"/>
      <c r="KEQ151" s="1657"/>
      <c r="KER151" s="1657"/>
      <c r="KES151" s="1658"/>
      <c r="KEU151" s="1647"/>
      <c r="KEV151" s="10" t="s">
        <v>463</v>
      </c>
      <c r="KEW151" s="1656" t="s">
        <v>125</v>
      </c>
      <c r="KEX151" s="1657"/>
      <c r="KEY151" s="1657"/>
      <c r="KEZ151" s="1657"/>
      <c r="KFA151" s="1658"/>
      <c r="KFC151" s="1647"/>
      <c r="KFD151" s="10" t="s">
        <v>463</v>
      </c>
      <c r="KFE151" s="1656" t="s">
        <v>125</v>
      </c>
      <c r="KFF151" s="1657"/>
      <c r="KFG151" s="1657"/>
      <c r="KFH151" s="1657"/>
      <c r="KFI151" s="1658"/>
      <c r="KFK151" s="1647"/>
      <c r="KFL151" s="10" t="s">
        <v>463</v>
      </c>
      <c r="KFM151" s="1656" t="s">
        <v>125</v>
      </c>
      <c r="KFN151" s="1657"/>
      <c r="KFO151" s="1657"/>
      <c r="KFP151" s="1657"/>
      <c r="KFQ151" s="1658"/>
      <c r="KFS151" s="1647"/>
      <c r="KFT151" s="10" t="s">
        <v>463</v>
      </c>
      <c r="KFU151" s="1656" t="s">
        <v>125</v>
      </c>
      <c r="KFV151" s="1657"/>
      <c r="KFW151" s="1657"/>
      <c r="KFX151" s="1657"/>
      <c r="KFY151" s="1658"/>
      <c r="KGA151" s="1647"/>
      <c r="KGB151" s="10" t="s">
        <v>463</v>
      </c>
      <c r="KGC151" s="1656" t="s">
        <v>125</v>
      </c>
      <c r="KGD151" s="1657"/>
      <c r="KGE151" s="1657"/>
      <c r="KGF151" s="1657"/>
      <c r="KGG151" s="1658"/>
      <c r="KGI151" s="1647"/>
      <c r="KGJ151" s="10" t="s">
        <v>463</v>
      </c>
      <c r="KGK151" s="1656" t="s">
        <v>125</v>
      </c>
      <c r="KGL151" s="1657"/>
      <c r="KGM151" s="1657"/>
      <c r="KGN151" s="1657"/>
      <c r="KGO151" s="1658"/>
      <c r="KGQ151" s="1647"/>
      <c r="KGR151" s="10" t="s">
        <v>463</v>
      </c>
      <c r="KGS151" s="1656" t="s">
        <v>125</v>
      </c>
      <c r="KGT151" s="1657"/>
      <c r="KGU151" s="1657"/>
      <c r="KGV151" s="1657"/>
      <c r="KGW151" s="1658"/>
      <c r="KGY151" s="1647"/>
      <c r="KGZ151" s="10" t="s">
        <v>463</v>
      </c>
      <c r="KHA151" s="1656" t="s">
        <v>125</v>
      </c>
      <c r="KHB151" s="1657"/>
      <c r="KHC151" s="1657"/>
      <c r="KHD151" s="1657"/>
      <c r="KHE151" s="1658"/>
      <c r="KHG151" s="1647"/>
      <c r="KHH151" s="10" t="s">
        <v>463</v>
      </c>
      <c r="KHI151" s="1656" t="s">
        <v>125</v>
      </c>
      <c r="KHJ151" s="1657"/>
      <c r="KHK151" s="1657"/>
      <c r="KHL151" s="1657"/>
      <c r="KHM151" s="1658"/>
      <c r="KHO151" s="1647"/>
      <c r="KHP151" s="10" t="s">
        <v>463</v>
      </c>
      <c r="KHQ151" s="1656" t="s">
        <v>125</v>
      </c>
      <c r="KHR151" s="1657"/>
      <c r="KHS151" s="1657"/>
      <c r="KHT151" s="1657"/>
      <c r="KHU151" s="1658"/>
      <c r="KHW151" s="1647"/>
      <c r="KHX151" s="10" t="s">
        <v>463</v>
      </c>
      <c r="KHY151" s="1656" t="s">
        <v>125</v>
      </c>
      <c r="KHZ151" s="1657"/>
      <c r="KIA151" s="1657"/>
      <c r="KIB151" s="1657"/>
      <c r="KIC151" s="1658"/>
      <c r="KIE151" s="1647"/>
      <c r="KIF151" s="10" t="s">
        <v>463</v>
      </c>
      <c r="KIG151" s="1656" t="s">
        <v>125</v>
      </c>
      <c r="KIH151" s="1657"/>
      <c r="KII151" s="1657"/>
      <c r="KIJ151" s="1657"/>
      <c r="KIK151" s="1658"/>
      <c r="KIM151" s="1647"/>
      <c r="KIN151" s="10" t="s">
        <v>463</v>
      </c>
      <c r="KIO151" s="1656" t="s">
        <v>125</v>
      </c>
      <c r="KIP151" s="1657"/>
      <c r="KIQ151" s="1657"/>
      <c r="KIR151" s="1657"/>
      <c r="KIS151" s="1658"/>
      <c r="KIU151" s="1647"/>
      <c r="KIV151" s="10" t="s">
        <v>463</v>
      </c>
      <c r="KIW151" s="1656" t="s">
        <v>125</v>
      </c>
      <c r="KIX151" s="1657"/>
      <c r="KIY151" s="1657"/>
      <c r="KIZ151" s="1657"/>
      <c r="KJA151" s="1658"/>
      <c r="KJC151" s="1647"/>
      <c r="KJD151" s="10" t="s">
        <v>463</v>
      </c>
      <c r="KJE151" s="1656" t="s">
        <v>125</v>
      </c>
      <c r="KJF151" s="1657"/>
      <c r="KJG151" s="1657"/>
      <c r="KJH151" s="1657"/>
      <c r="KJI151" s="1658"/>
      <c r="KJK151" s="1647"/>
      <c r="KJL151" s="10" t="s">
        <v>463</v>
      </c>
      <c r="KJM151" s="1656" t="s">
        <v>125</v>
      </c>
      <c r="KJN151" s="1657"/>
      <c r="KJO151" s="1657"/>
      <c r="KJP151" s="1657"/>
      <c r="KJQ151" s="1658"/>
      <c r="KJS151" s="1647"/>
      <c r="KJT151" s="10" t="s">
        <v>463</v>
      </c>
      <c r="KJU151" s="1656" t="s">
        <v>125</v>
      </c>
      <c r="KJV151" s="1657"/>
      <c r="KJW151" s="1657"/>
      <c r="KJX151" s="1657"/>
      <c r="KJY151" s="1658"/>
      <c r="KKA151" s="1647"/>
      <c r="KKB151" s="10" t="s">
        <v>463</v>
      </c>
      <c r="KKC151" s="1656" t="s">
        <v>125</v>
      </c>
      <c r="KKD151" s="1657"/>
      <c r="KKE151" s="1657"/>
      <c r="KKF151" s="1657"/>
      <c r="KKG151" s="1658"/>
      <c r="KKI151" s="1647"/>
      <c r="KKJ151" s="10" t="s">
        <v>463</v>
      </c>
      <c r="KKK151" s="1656" t="s">
        <v>125</v>
      </c>
      <c r="KKL151" s="1657"/>
      <c r="KKM151" s="1657"/>
      <c r="KKN151" s="1657"/>
      <c r="KKO151" s="1658"/>
      <c r="KKQ151" s="1647"/>
      <c r="KKR151" s="10" t="s">
        <v>463</v>
      </c>
      <c r="KKS151" s="1656" t="s">
        <v>125</v>
      </c>
      <c r="KKT151" s="1657"/>
      <c r="KKU151" s="1657"/>
      <c r="KKV151" s="1657"/>
      <c r="KKW151" s="1658"/>
      <c r="KKY151" s="1647"/>
      <c r="KKZ151" s="10" t="s">
        <v>463</v>
      </c>
      <c r="KLA151" s="1656" t="s">
        <v>125</v>
      </c>
      <c r="KLB151" s="1657"/>
      <c r="KLC151" s="1657"/>
      <c r="KLD151" s="1657"/>
      <c r="KLE151" s="1658"/>
      <c r="KLG151" s="1647"/>
      <c r="KLH151" s="10" t="s">
        <v>463</v>
      </c>
      <c r="KLI151" s="1656" t="s">
        <v>125</v>
      </c>
      <c r="KLJ151" s="1657"/>
      <c r="KLK151" s="1657"/>
      <c r="KLL151" s="1657"/>
      <c r="KLM151" s="1658"/>
      <c r="KLO151" s="1647"/>
      <c r="KLP151" s="10" t="s">
        <v>463</v>
      </c>
      <c r="KLQ151" s="1656" t="s">
        <v>125</v>
      </c>
      <c r="KLR151" s="1657"/>
      <c r="KLS151" s="1657"/>
      <c r="KLT151" s="1657"/>
      <c r="KLU151" s="1658"/>
      <c r="KLW151" s="1647"/>
      <c r="KLX151" s="10" t="s">
        <v>463</v>
      </c>
      <c r="KLY151" s="1656" t="s">
        <v>125</v>
      </c>
      <c r="KLZ151" s="1657"/>
      <c r="KMA151" s="1657"/>
      <c r="KMB151" s="1657"/>
      <c r="KMC151" s="1658"/>
      <c r="KME151" s="1647"/>
      <c r="KMF151" s="10" t="s">
        <v>463</v>
      </c>
      <c r="KMG151" s="1656" t="s">
        <v>125</v>
      </c>
      <c r="KMH151" s="1657"/>
      <c r="KMI151" s="1657"/>
      <c r="KMJ151" s="1657"/>
      <c r="KMK151" s="1658"/>
      <c r="KMM151" s="1647"/>
      <c r="KMN151" s="10" t="s">
        <v>463</v>
      </c>
      <c r="KMO151" s="1656" t="s">
        <v>125</v>
      </c>
      <c r="KMP151" s="1657"/>
      <c r="KMQ151" s="1657"/>
      <c r="KMR151" s="1657"/>
      <c r="KMS151" s="1658"/>
      <c r="KMU151" s="1647"/>
      <c r="KMV151" s="10" t="s">
        <v>463</v>
      </c>
      <c r="KMW151" s="1656" t="s">
        <v>125</v>
      </c>
      <c r="KMX151" s="1657"/>
      <c r="KMY151" s="1657"/>
      <c r="KMZ151" s="1657"/>
      <c r="KNA151" s="1658"/>
      <c r="KNC151" s="1647"/>
      <c r="KND151" s="10" t="s">
        <v>463</v>
      </c>
      <c r="KNE151" s="1656" t="s">
        <v>125</v>
      </c>
      <c r="KNF151" s="1657"/>
      <c r="KNG151" s="1657"/>
      <c r="KNH151" s="1657"/>
      <c r="KNI151" s="1658"/>
      <c r="KNK151" s="1647"/>
      <c r="KNL151" s="10" t="s">
        <v>463</v>
      </c>
      <c r="KNM151" s="1656" t="s">
        <v>125</v>
      </c>
      <c r="KNN151" s="1657"/>
      <c r="KNO151" s="1657"/>
      <c r="KNP151" s="1657"/>
      <c r="KNQ151" s="1658"/>
      <c r="KNS151" s="1647"/>
      <c r="KNT151" s="10" t="s">
        <v>463</v>
      </c>
      <c r="KNU151" s="1656" t="s">
        <v>125</v>
      </c>
      <c r="KNV151" s="1657"/>
      <c r="KNW151" s="1657"/>
      <c r="KNX151" s="1657"/>
      <c r="KNY151" s="1658"/>
      <c r="KOA151" s="1647"/>
      <c r="KOB151" s="10" t="s">
        <v>463</v>
      </c>
      <c r="KOC151" s="1656" t="s">
        <v>125</v>
      </c>
      <c r="KOD151" s="1657"/>
      <c r="KOE151" s="1657"/>
      <c r="KOF151" s="1657"/>
      <c r="KOG151" s="1658"/>
      <c r="KOI151" s="1647"/>
      <c r="KOJ151" s="10" t="s">
        <v>463</v>
      </c>
      <c r="KOK151" s="1656" t="s">
        <v>125</v>
      </c>
      <c r="KOL151" s="1657"/>
      <c r="KOM151" s="1657"/>
      <c r="KON151" s="1657"/>
      <c r="KOO151" s="1658"/>
      <c r="KOQ151" s="1647"/>
      <c r="KOR151" s="10" t="s">
        <v>463</v>
      </c>
      <c r="KOS151" s="1656" t="s">
        <v>125</v>
      </c>
      <c r="KOT151" s="1657"/>
      <c r="KOU151" s="1657"/>
      <c r="KOV151" s="1657"/>
      <c r="KOW151" s="1658"/>
      <c r="KOY151" s="1647"/>
      <c r="KOZ151" s="10" t="s">
        <v>463</v>
      </c>
      <c r="KPA151" s="1656" t="s">
        <v>125</v>
      </c>
      <c r="KPB151" s="1657"/>
      <c r="KPC151" s="1657"/>
      <c r="KPD151" s="1657"/>
      <c r="KPE151" s="1658"/>
      <c r="KPG151" s="1647"/>
      <c r="KPH151" s="10" t="s">
        <v>463</v>
      </c>
      <c r="KPI151" s="1656" t="s">
        <v>125</v>
      </c>
      <c r="KPJ151" s="1657"/>
      <c r="KPK151" s="1657"/>
      <c r="KPL151" s="1657"/>
      <c r="KPM151" s="1658"/>
      <c r="KPO151" s="1647"/>
      <c r="KPP151" s="10" t="s">
        <v>463</v>
      </c>
      <c r="KPQ151" s="1656" t="s">
        <v>125</v>
      </c>
      <c r="KPR151" s="1657"/>
      <c r="KPS151" s="1657"/>
      <c r="KPT151" s="1657"/>
      <c r="KPU151" s="1658"/>
      <c r="KPW151" s="1647"/>
      <c r="KPX151" s="10" t="s">
        <v>463</v>
      </c>
      <c r="KPY151" s="1656" t="s">
        <v>125</v>
      </c>
      <c r="KPZ151" s="1657"/>
      <c r="KQA151" s="1657"/>
      <c r="KQB151" s="1657"/>
      <c r="KQC151" s="1658"/>
      <c r="KQE151" s="1647"/>
      <c r="KQF151" s="10" t="s">
        <v>463</v>
      </c>
      <c r="KQG151" s="1656" t="s">
        <v>125</v>
      </c>
      <c r="KQH151" s="1657"/>
      <c r="KQI151" s="1657"/>
      <c r="KQJ151" s="1657"/>
      <c r="KQK151" s="1658"/>
      <c r="KQM151" s="1647"/>
      <c r="KQN151" s="10" t="s">
        <v>463</v>
      </c>
      <c r="KQO151" s="1656" t="s">
        <v>125</v>
      </c>
      <c r="KQP151" s="1657"/>
      <c r="KQQ151" s="1657"/>
      <c r="KQR151" s="1657"/>
      <c r="KQS151" s="1658"/>
      <c r="KQU151" s="1647"/>
      <c r="KQV151" s="10" t="s">
        <v>463</v>
      </c>
      <c r="KQW151" s="1656" t="s">
        <v>125</v>
      </c>
      <c r="KQX151" s="1657"/>
      <c r="KQY151" s="1657"/>
      <c r="KQZ151" s="1657"/>
      <c r="KRA151" s="1658"/>
      <c r="KRC151" s="1647"/>
      <c r="KRD151" s="10" t="s">
        <v>463</v>
      </c>
      <c r="KRE151" s="1656" t="s">
        <v>125</v>
      </c>
      <c r="KRF151" s="1657"/>
      <c r="KRG151" s="1657"/>
      <c r="KRH151" s="1657"/>
      <c r="KRI151" s="1658"/>
      <c r="KRK151" s="1647"/>
      <c r="KRL151" s="10" t="s">
        <v>463</v>
      </c>
      <c r="KRM151" s="1656" t="s">
        <v>125</v>
      </c>
      <c r="KRN151" s="1657"/>
      <c r="KRO151" s="1657"/>
      <c r="KRP151" s="1657"/>
      <c r="KRQ151" s="1658"/>
      <c r="KRS151" s="1647"/>
      <c r="KRT151" s="10" t="s">
        <v>463</v>
      </c>
      <c r="KRU151" s="1656" t="s">
        <v>125</v>
      </c>
      <c r="KRV151" s="1657"/>
      <c r="KRW151" s="1657"/>
      <c r="KRX151" s="1657"/>
      <c r="KRY151" s="1658"/>
      <c r="KSA151" s="1647"/>
      <c r="KSB151" s="10" t="s">
        <v>463</v>
      </c>
      <c r="KSC151" s="1656" t="s">
        <v>125</v>
      </c>
      <c r="KSD151" s="1657"/>
      <c r="KSE151" s="1657"/>
      <c r="KSF151" s="1657"/>
      <c r="KSG151" s="1658"/>
      <c r="KSI151" s="1647"/>
      <c r="KSJ151" s="10" t="s">
        <v>463</v>
      </c>
      <c r="KSK151" s="1656" t="s">
        <v>125</v>
      </c>
      <c r="KSL151" s="1657"/>
      <c r="KSM151" s="1657"/>
      <c r="KSN151" s="1657"/>
      <c r="KSO151" s="1658"/>
      <c r="KSQ151" s="1647"/>
      <c r="KSR151" s="10" t="s">
        <v>463</v>
      </c>
      <c r="KSS151" s="1656" t="s">
        <v>125</v>
      </c>
      <c r="KST151" s="1657"/>
      <c r="KSU151" s="1657"/>
      <c r="KSV151" s="1657"/>
      <c r="KSW151" s="1658"/>
      <c r="KSY151" s="1647"/>
      <c r="KSZ151" s="10" t="s">
        <v>463</v>
      </c>
      <c r="KTA151" s="1656" t="s">
        <v>125</v>
      </c>
      <c r="KTB151" s="1657"/>
      <c r="KTC151" s="1657"/>
      <c r="KTD151" s="1657"/>
      <c r="KTE151" s="1658"/>
      <c r="KTG151" s="1647"/>
      <c r="KTH151" s="10" t="s">
        <v>463</v>
      </c>
      <c r="KTI151" s="1656" t="s">
        <v>125</v>
      </c>
      <c r="KTJ151" s="1657"/>
      <c r="KTK151" s="1657"/>
      <c r="KTL151" s="1657"/>
      <c r="KTM151" s="1658"/>
      <c r="KTO151" s="1647"/>
      <c r="KTP151" s="10" t="s">
        <v>463</v>
      </c>
      <c r="KTQ151" s="1656" t="s">
        <v>125</v>
      </c>
      <c r="KTR151" s="1657"/>
      <c r="KTS151" s="1657"/>
      <c r="KTT151" s="1657"/>
      <c r="KTU151" s="1658"/>
      <c r="KTW151" s="1647"/>
      <c r="KTX151" s="10" t="s">
        <v>463</v>
      </c>
      <c r="KTY151" s="1656" t="s">
        <v>125</v>
      </c>
      <c r="KTZ151" s="1657"/>
      <c r="KUA151" s="1657"/>
      <c r="KUB151" s="1657"/>
      <c r="KUC151" s="1658"/>
      <c r="KUE151" s="1647"/>
      <c r="KUF151" s="10" t="s">
        <v>463</v>
      </c>
      <c r="KUG151" s="1656" t="s">
        <v>125</v>
      </c>
      <c r="KUH151" s="1657"/>
      <c r="KUI151" s="1657"/>
      <c r="KUJ151" s="1657"/>
      <c r="KUK151" s="1658"/>
      <c r="KUM151" s="1647"/>
      <c r="KUN151" s="10" t="s">
        <v>463</v>
      </c>
      <c r="KUO151" s="1656" t="s">
        <v>125</v>
      </c>
      <c r="KUP151" s="1657"/>
      <c r="KUQ151" s="1657"/>
      <c r="KUR151" s="1657"/>
      <c r="KUS151" s="1658"/>
      <c r="KUU151" s="1647"/>
      <c r="KUV151" s="10" t="s">
        <v>463</v>
      </c>
      <c r="KUW151" s="1656" t="s">
        <v>125</v>
      </c>
      <c r="KUX151" s="1657"/>
      <c r="KUY151" s="1657"/>
      <c r="KUZ151" s="1657"/>
      <c r="KVA151" s="1658"/>
      <c r="KVC151" s="1647"/>
      <c r="KVD151" s="10" t="s">
        <v>463</v>
      </c>
      <c r="KVE151" s="1656" t="s">
        <v>125</v>
      </c>
      <c r="KVF151" s="1657"/>
      <c r="KVG151" s="1657"/>
      <c r="KVH151" s="1657"/>
      <c r="KVI151" s="1658"/>
      <c r="KVK151" s="1647"/>
      <c r="KVL151" s="10" t="s">
        <v>463</v>
      </c>
      <c r="KVM151" s="1656" t="s">
        <v>125</v>
      </c>
      <c r="KVN151" s="1657"/>
      <c r="KVO151" s="1657"/>
      <c r="KVP151" s="1657"/>
      <c r="KVQ151" s="1658"/>
      <c r="KVS151" s="1647"/>
      <c r="KVT151" s="10" t="s">
        <v>463</v>
      </c>
      <c r="KVU151" s="1656" t="s">
        <v>125</v>
      </c>
      <c r="KVV151" s="1657"/>
      <c r="KVW151" s="1657"/>
      <c r="KVX151" s="1657"/>
      <c r="KVY151" s="1658"/>
      <c r="KWA151" s="1647"/>
      <c r="KWB151" s="10" t="s">
        <v>463</v>
      </c>
      <c r="KWC151" s="1656" t="s">
        <v>125</v>
      </c>
      <c r="KWD151" s="1657"/>
      <c r="KWE151" s="1657"/>
      <c r="KWF151" s="1657"/>
      <c r="KWG151" s="1658"/>
      <c r="KWI151" s="1647"/>
      <c r="KWJ151" s="10" t="s">
        <v>463</v>
      </c>
      <c r="KWK151" s="1656" t="s">
        <v>125</v>
      </c>
      <c r="KWL151" s="1657"/>
      <c r="KWM151" s="1657"/>
      <c r="KWN151" s="1657"/>
      <c r="KWO151" s="1658"/>
      <c r="KWQ151" s="1647"/>
      <c r="KWR151" s="10" t="s">
        <v>463</v>
      </c>
      <c r="KWS151" s="1656" t="s">
        <v>125</v>
      </c>
      <c r="KWT151" s="1657"/>
      <c r="KWU151" s="1657"/>
      <c r="KWV151" s="1657"/>
      <c r="KWW151" s="1658"/>
      <c r="KWY151" s="1647"/>
      <c r="KWZ151" s="10" t="s">
        <v>463</v>
      </c>
      <c r="KXA151" s="1656" t="s">
        <v>125</v>
      </c>
      <c r="KXB151" s="1657"/>
      <c r="KXC151" s="1657"/>
      <c r="KXD151" s="1657"/>
      <c r="KXE151" s="1658"/>
      <c r="KXG151" s="1647"/>
      <c r="KXH151" s="10" t="s">
        <v>463</v>
      </c>
      <c r="KXI151" s="1656" t="s">
        <v>125</v>
      </c>
      <c r="KXJ151" s="1657"/>
      <c r="KXK151" s="1657"/>
      <c r="KXL151" s="1657"/>
      <c r="KXM151" s="1658"/>
      <c r="KXO151" s="1647"/>
      <c r="KXP151" s="10" t="s">
        <v>463</v>
      </c>
      <c r="KXQ151" s="1656" t="s">
        <v>125</v>
      </c>
      <c r="KXR151" s="1657"/>
      <c r="KXS151" s="1657"/>
      <c r="KXT151" s="1657"/>
      <c r="KXU151" s="1658"/>
      <c r="KXW151" s="1647"/>
      <c r="KXX151" s="10" t="s">
        <v>463</v>
      </c>
      <c r="KXY151" s="1656" t="s">
        <v>125</v>
      </c>
      <c r="KXZ151" s="1657"/>
      <c r="KYA151" s="1657"/>
      <c r="KYB151" s="1657"/>
      <c r="KYC151" s="1658"/>
      <c r="KYE151" s="1647"/>
      <c r="KYF151" s="10" t="s">
        <v>463</v>
      </c>
      <c r="KYG151" s="1656" t="s">
        <v>125</v>
      </c>
      <c r="KYH151" s="1657"/>
      <c r="KYI151" s="1657"/>
      <c r="KYJ151" s="1657"/>
      <c r="KYK151" s="1658"/>
      <c r="KYM151" s="1647"/>
      <c r="KYN151" s="10" t="s">
        <v>463</v>
      </c>
      <c r="KYO151" s="1656" t="s">
        <v>125</v>
      </c>
      <c r="KYP151" s="1657"/>
      <c r="KYQ151" s="1657"/>
      <c r="KYR151" s="1657"/>
      <c r="KYS151" s="1658"/>
      <c r="KYU151" s="1647"/>
      <c r="KYV151" s="10" t="s">
        <v>463</v>
      </c>
      <c r="KYW151" s="1656" t="s">
        <v>125</v>
      </c>
      <c r="KYX151" s="1657"/>
      <c r="KYY151" s="1657"/>
      <c r="KYZ151" s="1657"/>
      <c r="KZA151" s="1658"/>
      <c r="KZC151" s="1647"/>
      <c r="KZD151" s="10" t="s">
        <v>463</v>
      </c>
      <c r="KZE151" s="1656" t="s">
        <v>125</v>
      </c>
      <c r="KZF151" s="1657"/>
      <c r="KZG151" s="1657"/>
      <c r="KZH151" s="1657"/>
      <c r="KZI151" s="1658"/>
      <c r="KZK151" s="1647"/>
      <c r="KZL151" s="10" t="s">
        <v>463</v>
      </c>
      <c r="KZM151" s="1656" t="s">
        <v>125</v>
      </c>
      <c r="KZN151" s="1657"/>
      <c r="KZO151" s="1657"/>
      <c r="KZP151" s="1657"/>
      <c r="KZQ151" s="1658"/>
      <c r="KZS151" s="1647"/>
      <c r="KZT151" s="10" t="s">
        <v>463</v>
      </c>
      <c r="KZU151" s="1656" t="s">
        <v>125</v>
      </c>
      <c r="KZV151" s="1657"/>
      <c r="KZW151" s="1657"/>
      <c r="KZX151" s="1657"/>
      <c r="KZY151" s="1658"/>
      <c r="LAA151" s="1647"/>
      <c r="LAB151" s="10" t="s">
        <v>463</v>
      </c>
      <c r="LAC151" s="1656" t="s">
        <v>125</v>
      </c>
      <c r="LAD151" s="1657"/>
      <c r="LAE151" s="1657"/>
      <c r="LAF151" s="1657"/>
      <c r="LAG151" s="1658"/>
      <c r="LAI151" s="1647"/>
      <c r="LAJ151" s="10" t="s">
        <v>463</v>
      </c>
      <c r="LAK151" s="1656" t="s">
        <v>125</v>
      </c>
      <c r="LAL151" s="1657"/>
      <c r="LAM151" s="1657"/>
      <c r="LAN151" s="1657"/>
      <c r="LAO151" s="1658"/>
      <c r="LAQ151" s="1647"/>
      <c r="LAR151" s="10" t="s">
        <v>463</v>
      </c>
      <c r="LAS151" s="1656" t="s">
        <v>125</v>
      </c>
      <c r="LAT151" s="1657"/>
      <c r="LAU151" s="1657"/>
      <c r="LAV151" s="1657"/>
      <c r="LAW151" s="1658"/>
      <c r="LAY151" s="1647"/>
      <c r="LAZ151" s="10" t="s">
        <v>463</v>
      </c>
      <c r="LBA151" s="1656" t="s">
        <v>125</v>
      </c>
      <c r="LBB151" s="1657"/>
      <c r="LBC151" s="1657"/>
      <c r="LBD151" s="1657"/>
      <c r="LBE151" s="1658"/>
      <c r="LBG151" s="1647"/>
      <c r="LBH151" s="10" t="s">
        <v>463</v>
      </c>
      <c r="LBI151" s="1656" t="s">
        <v>125</v>
      </c>
      <c r="LBJ151" s="1657"/>
      <c r="LBK151" s="1657"/>
      <c r="LBL151" s="1657"/>
      <c r="LBM151" s="1658"/>
      <c r="LBO151" s="1647"/>
      <c r="LBP151" s="10" t="s">
        <v>463</v>
      </c>
      <c r="LBQ151" s="1656" t="s">
        <v>125</v>
      </c>
      <c r="LBR151" s="1657"/>
      <c r="LBS151" s="1657"/>
      <c r="LBT151" s="1657"/>
      <c r="LBU151" s="1658"/>
      <c r="LBW151" s="1647"/>
      <c r="LBX151" s="10" t="s">
        <v>463</v>
      </c>
      <c r="LBY151" s="1656" t="s">
        <v>125</v>
      </c>
      <c r="LBZ151" s="1657"/>
      <c r="LCA151" s="1657"/>
      <c r="LCB151" s="1657"/>
      <c r="LCC151" s="1658"/>
      <c r="LCE151" s="1647"/>
      <c r="LCF151" s="10" t="s">
        <v>463</v>
      </c>
      <c r="LCG151" s="1656" t="s">
        <v>125</v>
      </c>
      <c r="LCH151" s="1657"/>
      <c r="LCI151" s="1657"/>
      <c r="LCJ151" s="1657"/>
      <c r="LCK151" s="1658"/>
      <c r="LCM151" s="1647"/>
      <c r="LCN151" s="10" t="s">
        <v>463</v>
      </c>
      <c r="LCO151" s="1656" t="s">
        <v>125</v>
      </c>
      <c r="LCP151" s="1657"/>
      <c r="LCQ151" s="1657"/>
      <c r="LCR151" s="1657"/>
      <c r="LCS151" s="1658"/>
      <c r="LCU151" s="1647"/>
      <c r="LCV151" s="10" t="s">
        <v>463</v>
      </c>
      <c r="LCW151" s="1656" t="s">
        <v>125</v>
      </c>
      <c r="LCX151" s="1657"/>
      <c r="LCY151" s="1657"/>
      <c r="LCZ151" s="1657"/>
      <c r="LDA151" s="1658"/>
      <c r="LDC151" s="1647"/>
      <c r="LDD151" s="10" t="s">
        <v>463</v>
      </c>
      <c r="LDE151" s="1656" t="s">
        <v>125</v>
      </c>
      <c r="LDF151" s="1657"/>
      <c r="LDG151" s="1657"/>
      <c r="LDH151" s="1657"/>
      <c r="LDI151" s="1658"/>
      <c r="LDK151" s="1647"/>
      <c r="LDL151" s="10" t="s">
        <v>463</v>
      </c>
      <c r="LDM151" s="1656" t="s">
        <v>125</v>
      </c>
      <c r="LDN151" s="1657"/>
      <c r="LDO151" s="1657"/>
      <c r="LDP151" s="1657"/>
      <c r="LDQ151" s="1658"/>
      <c r="LDS151" s="1647"/>
      <c r="LDT151" s="10" t="s">
        <v>463</v>
      </c>
      <c r="LDU151" s="1656" t="s">
        <v>125</v>
      </c>
      <c r="LDV151" s="1657"/>
      <c r="LDW151" s="1657"/>
      <c r="LDX151" s="1657"/>
      <c r="LDY151" s="1658"/>
      <c r="LEA151" s="1647"/>
      <c r="LEB151" s="10" t="s">
        <v>463</v>
      </c>
      <c r="LEC151" s="1656" t="s">
        <v>125</v>
      </c>
      <c r="LED151" s="1657"/>
      <c r="LEE151" s="1657"/>
      <c r="LEF151" s="1657"/>
      <c r="LEG151" s="1658"/>
      <c r="LEI151" s="1647"/>
      <c r="LEJ151" s="10" t="s">
        <v>463</v>
      </c>
      <c r="LEK151" s="1656" t="s">
        <v>125</v>
      </c>
      <c r="LEL151" s="1657"/>
      <c r="LEM151" s="1657"/>
      <c r="LEN151" s="1657"/>
      <c r="LEO151" s="1658"/>
      <c r="LEQ151" s="1647"/>
      <c r="LER151" s="10" t="s">
        <v>463</v>
      </c>
      <c r="LES151" s="1656" t="s">
        <v>125</v>
      </c>
      <c r="LET151" s="1657"/>
      <c r="LEU151" s="1657"/>
      <c r="LEV151" s="1657"/>
      <c r="LEW151" s="1658"/>
      <c r="LEY151" s="1647"/>
      <c r="LEZ151" s="10" t="s">
        <v>463</v>
      </c>
      <c r="LFA151" s="1656" t="s">
        <v>125</v>
      </c>
      <c r="LFB151" s="1657"/>
      <c r="LFC151" s="1657"/>
      <c r="LFD151" s="1657"/>
      <c r="LFE151" s="1658"/>
      <c r="LFG151" s="1647"/>
      <c r="LFH151" s="10" t="s">
        <v>463</v>
      </c>
      <c r="LFI151" s="1656" t="s">
        <v>125</v>
      </c>
      <c r="LFJ151" s="1657"/>
      <c r="LFK151" s="1657"/>
      <c r="LFL151" s="1657"/>
      <c r="LFM151" s="1658"/>
      <c r="LFO151" s="1647"/>
      <c r="LFP151" s="10" t="s">
        <v>463</v>
      </c>
      <c r="LFQ151" s="1656" t="s">
        <v>125</v>
      </c>
      <c r="LFR151" s="1657"/>
      <c r="LFS151" s="1657"/>
      <c r="LFT151" s="1657"/>
      <c r="LFU151" s="1658"/>
      <c r="LFW151" s="1647"/>
      <c r="LFX151" s="10" t="s">
        <v>463</v>
      </c>
      <c r="LFY151" s="1656" t="s">
        <v>125</v>
      </c>
      <c r="LFZ151" s="1657"/>
      <c r="LGA151" s="1657"/>
      <c r="LGB151" s="1657"/>
      <c r="LGC151" s="1658"/>
      <c r="LGE151" s="1647"/>
      <c r="LGF151" s="10" t="s">
        <v>463</v>
      </c>
      <c r="LGG151" s="1656" t="s">
        <v>125</v>
      </c>
      <c r="LGH151" s="1657"/>
      <c r="LGI151" s="1657"/>
      <c r="LGJ151" s="1657"/>
      <c r="LGK151" s="1658"/>
      <c r="LGM151" s="1647"/>
      <c r="LGN151" s="10" t="s">
        <v>463</v>
      </c>
      <c r="LGO151" s="1656" t="s">
        <v>125</v>
      </c>
      <c r="LGP151" s="1657"/>
      <c r="LGQ151" s="1657"/>
      <c r="LGR151" s="1657"/>
      <c r="LGS151" s="1658"/>
      <c r="LGU151" s="1647"/>
      <c r="LGV151" s="10" t="s">
        <v>463</v>
      </c>
      <c r="LGW151" s="1656" t="s">
        <v>125</v>
      </c>
      <c r="LGX151" s="1657"/>
      <c r="LGY151" s="1657"/>
      <c r="LGZ151" s="1657"/>
      <c r="LHA151" s="1658"/>
      <c r="LHC151" s="1647"/>
      <c r="LHD151" s="10" t="s">
        <v>463</v>
      </c>
      <c r="LHE151" s="1656" t="s">
        <v>125</v>
      </c>
      <c r="LHF151" s="1657"/>
      <c r="LHG151" s="1657"/>
      <c r="LHH151" s="1657"/>
      <c r="LHI151" s="1658"/>
      <c r="LHK151" s="1647"/>
      <c r="LHL151" s="10" t="s">
        <v>463</v>
      </c>
      <c r="LHM151" s="1656" t="s">
        <v>125</v>
      </c>
      <c r="LHN151" s="1657"/>
      <c r="LHO151" s="1657"/>
      <c r="LHP151" s="1657"/>
      <c r="LHQ151" s="1658"/>
      <c r="LHS151" s="1647"/>
      <c r="LHT151" s="10" t="s">
        <v>463</v>
      </c>
      <c r="LHU151" s="1656" t="s">
        <v>125</v>
      </c>
      <c r="LHV151" s="1657"/>
      <c r="LHW151" s="1657"/>
      <c r="LHX151" s="1657"/>
      <c r="LHY151" s="1658"/>
      <c r="LIA151" s="1647"/>
      <c r="LIB151" s="10" t="s">
        <v>463</v>
      </c>
      <c r="LIC151" s="1656" t="s">
        <v>125</v>
      </c>
      <c r="LID151" s="1657"/>
      <c r="LIE151" s="1657"/>
      <c r="LIF151" s="1657"/>
      <c r="LIG151" s="1658"/>
      <c r="LII151" s="1647"/>
      <c r="LIJ151" s="10" t="s">
        <v>463</v>
      </c>
      <c r="LIK151" s="1656" t="s">
        <v>125</v>
      </c>
      <c r="LIL151" s="1657"/>
      <c r="LIM151" s="1657"/>
      <c r="LIN151" s="1657"/>
      <c r="LIO151" s="1658"/>
      <c r="LIQ151" s="1647"/>
      <c r="LIR151" s="10" t="s">
        <v>463</v>
      </c>
      <c r="LIS151" s="1656" t="s">
        <v>125</v>
      </c>
      <c r="LIT151" s="1657"/>
      <c r="LIU151" s="1657"/>
      <c r="LIV151" s="1657"/>
      <c r="LIW151" s="1658"/>
      <c r="LIY151" s="1647"/>
      <c r="LIZ151" s="10" t="s">
        <v>463</v>
      </c>
      <c r="LJA151" s="1656" t="s">
        <v>125</v>
      </c>
      <c r="LJB151" s="1657"/>
      <c r="LJC151" s="1657"/>
      <c r="LJD151" s="1657"/>
      <c r="LJE151" s="1658"/>
      <c r="LJG151" s="1647"/>
      <c r="LJH151" s="10" t="s">
        <v>463</v>
      </c>
      <c r="LJI151" s="1656" t="s">
        <v>125</v>
      </c>
      <c r="LJJ151" s="1657"/>
      <c r="LJK151" s="1657"/>
      <c r="LJL151" s="1657"/>
      <c r="LJM151" s="1658"/>
      <c r="LJO151" s="1647"/>
      <c r="LJP151" s="10" t="s">
        <v>463</v>
      </c>
      <c r="LJQ151" s="1656" t="s">
        <v>125</v>
      </c>
      <c r="LJR151" s="1657"/>
      <c r="LJS151" s="1657"/>
      <c r="LJT151" s="1657"/>
      <c r="LJU151" s="1658"/>
      <c r="LJW151" s="1647"/>
      <c r="LJX151" s="10" t="s">
        <v>463</v>
      </c>
      <c r="LJY151" s="1656" t="s">
        <v>125</v>
      </c>
      <c r="LJZ151" s="1657"/>
      <c r="LKA151" s="1657"/>
      <c r="LKB151" s="1657"/>
      <c r="LKC151" s="1658"/>
      <c r="LKE151" s="1647"/>
      <c r="LKF151" s="10" t="s">
        <v>463</v>
      </c>
      <c r="LKG151" s="1656" t="s">
        <v>125</v>
      </c>
      <c r="LKH151" s="1657"/>
      <c r="LKI151" s="1657"/>
      <c r="LKJ151" s="1657"/>
      <c r="LKK151" s="1658"/>
      <c r="LKM151" s="1647"/>
      <c r="LKN151" s="10" t="s">
        <v>463</v>
      </c>
      <c r="LKO151" s="1656" t="s">
        <v>125</v>
      </c>
      <c r="LKP151" s="1657"/>
      <c r="LKQ151" s="1657"/>
      <c r="LKR151" s="1657"/>
      <c r="LKS151" s="1658"/>
      <c r="LKU151" s="1647"/>
      <c r="LKV151" s="10" t="s">
        <v>463</v>
      </c>
      <c r="LKW151" s="1656" t="s">
        <v>125</v>
      </c>
      <c r="LKX151" s="1657"/>
      <c r="LKY151" s="1657"/>
      <c r="LKZ151" s="1657"/>
      <c r="LLA151" s="1658"/>
      <c r="LLC151" s="1647"/>
      <c r="LLD151" s="10" t="s">
        <v>463</v>
      </c>
      <c r="LLE151" s="1656" t="s">
        <v>125</v>
      </c>
      <c r="LLF151" s="1657"/>
      <c r="LLG151" s="1657"/>
      <c r="LLH151" s="1657"/>
      <c r="LLI151" s="1658"/>
      <c r="LLK151" s="1647"/>
      <c r="LLL151" s="10" t="s">
        <v>463</v>
      </c>
      <c r="LLM151" s="1656" t="s">
        <v>125</v>
      </c>
      <c r="LLN151" s="1657"/>
      <c r="LLO151" s="1657"/>
      <c r="LLP151" s="1657"/>
      <c r="LLQ151" s="1658"/>
      <c r="LLS151" s="1647"/>
      <c r="LLT151" s="10" t="s">
        <v>463</v>
      </c>
      <c r="LLU151" s="1656" t="s">
        <v>125</v>
      </c>
      <c r="LLV151" s="1657"/>
      <c r="LLW151" s="1657"/>
      <c r="LLX151" s="1657"/>
      <c r="LLY151" s="1658"/>
      <c r="LMA151" s="1647"/>
      <c r="LMB151" s="10" t="s">
        <v>463</v>
      </c>
      <c r="LMC151" s="1656" t="s">
        <v>125</v>
      </c>
      <c r="LMD151" s="1657"/>
      <c r="LME151" s="1657"/>
      <c r="LMF151" s="1657"/>
      <c r="LMG151" s="1658"/>
      <c r="LMI151" s="1647"/>
      <c r="LMJ151" s="10" t="s">
        <v>463</v>
      </c>
      <c r="LMK151" s="1656" t="s">
        <v>125</v>
      </c>
      <c r="LML151" s="1657"/>
      <c r="LMM151" s="1657"/>
      <c r="LMN151" s="1657"/>
      <c r="LMO151" s="1658"/>
      <c r="LMQ151" s="1647"/>
      <c r="LMR151" s="10" t="s">
        <v>463</v>
      </c>
      <c r="LMS151" s="1656" t="s">
        <v>125</v>
      </c>
      <c r="LMT151" s="1657"/>
      <c r="LMU151" s="1657"/>
      <c r="LMV151" s="1657"/>
      <c r="LMW151" s="1658"/>
      <c r="LMY151" s="1647"/>
      <c r="LMZ151" s="10" t="s">
        <v>463</v>
      </c>
      <c r="LNA151" s="1656" t="s">
        <v>125</v>
      </c>
      <c r="LNB151" s="1657"/>
      <c r="LNC151" s="1657"/>
      <c r="LND151" s="1657"/>
      <c r="LNE151" s="1658"/>
      <c r="LNG151" s="1647"/>
      <c r="LNH151" s="10" t="s">
        <v>463</v>
      </c>
      <c r="LNI151" s="1656" t="s">
        <v>125</v>
      </c>
      <c r="LNJ151" s="1657"/>
      <c r="LNK151" s="1657"/>
      <c r="LNL151" s="1657"/>
      <c r="LNM151" s="1658"/>
      <c r="LNO151" s="1647"/>
      <c r="LNP151" s="10" t="s">
        <v>463</v>
      </c>
      <c r="LNQ151" s="1656" t="s">
        <v>125</v>
      </c>
      <c r="LNR151" s="1657"/>
      <c r="LNS151" s="1657"/>
      <c r="LNT151" s="1657"/>
      <c r="LNU151" s="1658"/>
      <c r="LNW151" s="1647"/>
      <c r="LNX151" s="10" t="s">
        <v>463</v>
      </c>
      <c r="LNY151" s="1656" t="s">
        <v>125</v>
      </c>
      <c r="LNZ151" s="1657"/>
      <c r="LOA151" s="1657"/>
      <c r="LOB151" s="1657"/>
      <c r="LOC151" s="1658"/>
      <c r="LOE151" s="1647"/>
      <c r="LOF151" s="10" t="s">
        <v>463</v>
      </c>
      <c r="LOG151" s="1656" t="s">
        <v>125</v>
      </c>
      <c r="LOH151" s="1657"/>
      <c r="LOI151" s="1657"/>
      <c r="LOJ151" s="1657"/>
      <c r="LOK151" s="1658"/>
      <c r="LOM151" s="1647"/>
      <c r="LON151" s="10" t="s">
        <v>463</v>
      </c>
      <c r="LOO151" s="1656" t="s">
        <v>125</v>
      </c>
      <c r="LOP151" s="1657"/>
      <c r="LOQ151" s="1657"/>
      <c r="LOR151" s="1657"/>
      <c r="LOS151" s="1658"/>
      <c r="LOU151" s="1647"/>
      <c r="LOV151" s="10" t="s">
        <v>463</v>
      </c>
      <c r="LOW151" s="1656" t="s">
        <v>125</v>
      </c>
      <c r="LOX151" s="1657"/>
      <c r="LOY151" s="1657"/>
      <c r="LOZ151" s="1657"/>
      <c r="LPA151" s="1658"/>
      <c r="LPC151" s="1647"/>
      <c r="LPD151" s="10" t="s">
        <v>463</v>
      </c>
      <c r="LPE151" s="1656" t="s">
        <v>125</v>
      </c>
      <c r="LPF151" s="1657"/>
      <c r="LPG151" s="1657"/>
      <c r="LPH151" s="1657"/>
      <c r="LPI151" s="1658"/>
      <c r="LPK151" s="1647"/>
      <c r="LPL151" s="10" t="s">
        <v>463</v>
      </c>
      <c r="LPM151" s="1656" t="s">
        <v>125</v>
      </c>
      <c r="LPN151" s="1657"/>
      <c r="LPO151" s="1657"/>
      <c r="LPP151" s="1657"/>
      <c r="LPQ151" s="1658"/>
      <c r="LPS151" s="1647"/>
      <c r="LPT151" s="10" t="s">
        <v>463</v>
      </c>
      <c r="LPU151" s="1656" t="s">
        <v>125</v>
      </c>
      <c r="LPV151" s="1657"/>
      <c r="LPW151" s="1657"/>
      <c r="LPX151" s="1657"/>
      <c r="LPY151" s="1658"/>
      <c r="LQA151" s="1647"/>
      <c r="LQB151" s="10" t="s">
        <v>463</v>
      </c>
      <c r="LQC151" s="1656" t="s">
        <v>125</v>
      </c>
      <c r="LQD151" s="1657"/>
      <c r="LQE151" s="1657"/>
      <c r="LQF151" s="1657"/>
      <c r="LQG151" s="1658"/>
      <c r="LQI151" s="1647"/>
      <c r="LQJ151" s="10" t="s">
        <v>463</v>
      </c>
      <c r="LQK151" s="1656" t="s">
        <v>125</v>
      </c>
      <c r="LQL151" s="1657"/>
      <c r="LQM151" s="1657"/>
      <c r="LQN151" s="1657"/>
      <c r="LQO151" s="1658"/>
      <c r="LQQ151" s="1647"/>
      <c r="LQR151" s="10" t="s">
        <v>463</v>
      </c>
      <c r="LQS151" s="1656" t="s">
        <v>125</v>
      </c>
      <c r="LQT151" s="1657"/>
      <c r="LQU151" s="1657"/>
      <c r="LQV151" s="1657"/>
      <c r="LQW151" s="1658"/>
      <c r="LQY151" s="1647"/>
      <c r="LQZ151" s="10" t="s">
        <v>463</v>
      </c>
      <c r="LRA151" s="1656" t="s">
        <v>125</v>
      </c>
      <c r="LRB151" s="1657"/>
      <c r="LRC151" s="1657"/>
      <c r="LRD151" s="1657"/>
      <c r="LRE151" s="1658"/>
      <c r="LRG151" s="1647"/>
      <c r="LRH151" s="10" t="s">
        <v>463</v>
      </c>
      <c r="LRI151" s="1656" t="s">
        <v>125</v>
      </c>
      <c r="LRJ151" s="1657"/>
      <c r="LRK151" s="1657"/>
      <c r="LRL151" s="1657"/>
      <c r="LRM151" s="1658"/>
      <c r="LRO151" s="1647"/>
      <c r="LRP151" s="10" t="s">
        <v>463</v>
      </c>
      <c r="LRQ151" s="1656" t="s">
        <v>125</v>
      </c>
      <c r="LRR151" s="1657"/>
      <c r="LRS151" s="1657"/>
      <c r="LRT151" s="1657"/>
      <c r="LRU151" s="1658"/>
      <c r="LRW151" s="1647"/>
      <c r="LRX151" s="10" t="s">
        <v>463</v>
      </c>
      <c r="LRY151" s="1656" t="s">
        <v>125</v>
      </c>
      <c r="LRZ151" s="1657"/>
      <c r="LSA151" s="1657"/>
      <c r="LSB151" s="1657"/>
      <c r="LSC151" s="1658"/>
      <c r="LSE151" s="1647"/>
      <c r="LSF151" s="10" t="s">
        <v>463</v>
      </c>
      <c r="LSG151" s="1656" t="s">
        <v>125</v>
      </c>
      <c r="LSH151" s="1657"/>
      <c r="LSI151" s="1657"/>
      <c r="LSJ151" s="1657"/>
      <c r="LSK151" s="1658"/>
      <c r="LSM151" s="1647"/>
      <c r="LSN151" s="10" t="s">
        <v>463</v>
      </c>
      <c r="LSO151" s="1656" t="s">
        <v>125</v>
      </c>
      <c r="LSP151" s="1657"/>
      <c r="LSQ151" s="1657"/>
      <c r="LSR151" s="1657"/>
      <c r="LSS151" s="1658"/>
      <c r="LSU151" s="1647"/>
      <c r="LSV151" s="10" t="s">
        <v>463</v>
      </c>
      <c r="LSW151" s="1656" t="s">
        <v>125</v>
      </c>
      <c r="LSX151" s="1657"/>
      <c r="LSY151" s="1657"/>
      <c r="LSZ151" s="1657"/>
      <c r="LTA151" s="1658"/>
      <c r="LTC151" s="1647"/>
      <c r="LTD151" s="10" t="s">
        <v>463</v>
      </c>
      <c r="LTE151" s="1656" t="s">
        <v>125</v>
      </c>
      <c r="LTF151" s="1657"/>
      <c r="LTG151" s="1657"/>
      <c r="LTH151" s="1657"/>
      <c r="LTI151" s="1658"/>
      <c r="LTK151" s="1647"/>
      <c r="LTL151" s="10" t="s">
        <v>463</v>
      </c>
      <c r="LTM151" s="1656" t="s">
        <v>125</v>
      </c>
      <c r="LTN151" s="1657"/>
      <c r="LTO151" s="1657"/>
      <c r="LTP151" s="1657"/>
      <c r="LTQ151" s="1658"/>
      <c r="LTS151" s="1647"/>
      <c r="LTT151" s="10" t="s">
        <v>463</v>
      </c>
      <c r="LTU151" s="1656" t="s">
        <v>125</v>
      </c>
      <c r="LTV151" s="1657"/>
      <c r="LTW151" s="1657"/>
      <c r="LTX151" s="1657"/>
      <c r="LTY151" s="1658"/>
      <c r="LUA151" s="1647"/>
      <c r="LUB151" s="10" t="s">
        <v>463</v>
      </c>
      <c r="LUC151" s="1656" t="s">
        <v>125</v>
      </c>
      <c r="LUD151" s="1657"/>
      <c r="LUE151" s="1657"/>
      <c r="LUF151" s="1657"/>
      <c r="LUG151" s="1658"/>
      <c r="LUI151" s="1647"/>
      <c r="LUJ151" s="10" t="s">
        <v>463</v>
      </c>
      <c r="LUK151" s="1656" t="s">
        <v>125</v>
      </c>
      <c r="LUL151" s="1657"/>
      <c r="LUM151" s="1657"/>
      <c r="LUN151" s="1657"/>
      <c r="LUO151" s="1658"/>
      <c r="LUQ151" s="1647"/>
      <c r="LUR151" s="10" t="s">
        <v>463</v>
      </c>
      <c r="LUS151" s="1656" t="s">
        <v>125</v>
      </c>
      <c r="LUT151" s="1657"/>
      <c r="LUU151" s="1657"/>
      <c r="LUV151" s="1657"/>
      <c r="LUW151" s="1658"/>
      <c r="LUY151" s="1647"/>
      <c r="LUZ151" s="10" t="s">
        <v>463</v>
      </c>
      <c r="LVA151" s="1656" t="s">
        <v>125</v>
      </c>
      <c r="LVB151" s="1657"/>
      <c r="LVC151" s="1657"/>
      <c r="LVD151" s="1657"/>
      <c r="LVE151" s="1658"/>
      <c r="LVG151" s="1647"/>
      <c r="LVH151" s="10" t="s">
        <v>463</v>
      </c>
      <c r="LVI151" s="1656" t="s">
        <v>125</v>
      </c>
      <c r="LVJ151" s="1657"/>
      <c r="LVK151" s="1657"/>
      <c r="LVL151" s="1657"/>
      <c r="LVM151" s="1658"/>
      <c r="LVO151" s="1647"/>
      <c r="LVP151" s="10" t="s">
        <v>463</v>
      </c>
      <c r="LVQ151" s="1656" t="s">
        <v>125</v>
      </c>
      <c r="LVR151" s="1657"/>
      <c r="LVS151" s="1657"/>
      <c r="LVT151" s="1657"/>
      <c r="LVU151" s="1658"/>
      <c r="LVW151" s="1647"/>
      <c r="LVX151" s="10" t="s">
        <v>463</v>
      </c>
      <c r="LVY151" s="1656" t="s">
        <v>125</v>
      </c>
      <c r="LVZ151" s="1657"/>
      <c r="LWA151" s="1657"/>
      <c r="LWB151" s="1657"/>
      <c r="LWC151" s="1658"/>
      <c r="LWE151" s="1647"/>
      <c r="LWF151" s="10" t="s">
        <v>463</v>
      </c>
      <c r="LWG151" s="1656" t="s">
        <v>125</v>
      </c>
      <c r="LWH151" s="1657"/>
      <c r="LWI151" s="1657"/>
      <c r="LWJ151" s="1657"/>
      <c r="LWK151" s="1658"/>
      <c r="LWM151" s="1647"/>
      <c r="LWN151" s="10" t="s">
        <v>463</v>
      </c>
      <c r="LWO151" s="1656" t="s">
        <v>125</v>
      </c>
      <c r="LWP151" s="1657"/>
      <c r="LWQ151" s="1657"/>
      <c r="LWR151" s="1657"/>
      <c r="LWS151" s="1658"/>
      <c r="LWU151" s="1647"/>
      <c r="LWV151" s="10" t="s">
        <v>463</v>
      </c>
      <c r="LWW151" s="1656" t="s">
        <v>125</v>
      </c>
      <c r="LWX151" s="1657"/>
      <c r="LWY151" s="1657"/>
      <c r="LWZ151" s="1657"/>
      <c r="LXA151" s="1658"/>
      <c r="LXC151" s="1647"/>
      <c r="LXD151" s="10" t="s">
        <v>463</v>
      </c>
      <c r="LXE151" s="1656" t="s">
        <v>125</v>
      </c>
      <c r="LXF151" s="1657"/>
      <c r="LXG151" s="1657"/>
      <c r="LXH151" s="1657"/>
      <c r="LXI151" s="1658"/>
      <c r="LXK151" s="1647"/>
      <c r="LXL151" s="10" t="s">
        <v>463</v>
      </c>
      <c r="LXM151" s="1656" t="s">
        <v>125</v>
      </c>
      <c r="LXN151" s="1657"/>
      <c r="LXO151" s="1657"/>
      <c r="LXP151" s="1657"/>
      <c r="LXQ151" s="1658"/>
      <c r="LXS151" s="1647"/>
      <c r="LXT151" s="10" t="s">
        <v>463</v>
      </c>
      <c r="LXU151" s="1656" t="s">
        <v>125</v>
      </c>
      <c r="LXV151" s="1657"/>
      <c r="LXW151" s="1657"/>
      <c r="LXX151" s="1657"/>
      <c r="LXY151" s="1658"/>
      <c r="LYA151" s="1647"/>
      <c r="LYB151" s="10" t="s">
        <v>463</v>
      </c>
      <c r="LYC151" s="1656" t="s">
        <v>125</v>
      </c>
      <c r="LYD151" s="1657"/>
      <c r="LYE151" s="1657"/>
      <c r="LYF151" s="1657"/>
      <c r="LYG151" s="1658"/>
      <c r="LYI151" s="1647"/>
      <c r="LYJ151" s="10" t="s">
        <v>463</v>
      </c>
      <c r="LYK151" s="1656" t="s">
        <v>125</v>
      </c>
      <c r="LYL151" s="1657"/>
      <c r="LYM151" s="1657"/>
      <c r="LYN151" s="1657"/>
      <c r="LYO151" s="1658"/>
      <c r="LYQ151" s="1647"/>
      <c r="LYR151" s="10" t="s">
        <v>463</v>
      </c>
      <c r="LYS151" s="1656" t="s">
        <v>125</v>
      </c>
      <c r="LYT151" s="1657"/>
      <c r="LYU151" s="1657"/>
      <c r="LYV151" s="1657"/>
      <c r="LYW151" s="1658"/>
      <c r="LYY151" s="1647"/>
      <c r="LYZ151" s="10" t="s">
        <v>463</v>
      </c>
      <c r="LZA151" s="1656" t="s">
        <v>125</v>
      </c>
      <c r="LZB151" s="1657"/>
      <c r="LZC151" s="1657"/>
      <c r="LZD151" s="1657"/>
      <c r="LZE151" s="1658"/>
      <c r="LZG151" s="1647"/>
      <c r="LZH151" s="10" t="s">
        <v>463</v>
      </c>
      <c r="LZI151" s="1656" t="s">
        <v>125</v>
      </c>
      <c r="LZJ151" s="1657"/>
      <c r="LZK151" s="1657"/>
      <c r="LZL151" s="1657"/>
      <c r="LZM151" s="1658"/>
      <c r="LZO151" s="1647"/>
      <c r="LZP151" s="10" t="s">
        <v>463</v>
      </c>
      <c r="LZQ151" s="1656" t="s">
        <v>125</v>
      </c>
      <c r="LZR151" s="1657"/>
      <c r="LZS151" s="1657"/>
      <c r="LZT151" s="1657"/>
      <c r="LZU151" s="1658"/>
      <c r="LZW151" s="1647"/>
      <c r="LZX151" s="10" t="s">
        <v>463</v>
      </c>
      <c r="LZY151" s="1656" t="s">
        <v>125</v>
      </c>
      <c r="LZZ151" s="1657"/>
      <c r="MAA151" s="1657"/>
      <c r="MAB151" s="1657"/>
      <c r="MAC151" s="1658"/>
      <c r="MAE151" s="1647"/>
      <c r="MAF151" s="10" t="s">
        <v>463</v>
      </c>
      <c r="MAG151" s="1656" t="s">
        <v>125</v>
      </c>
      <c r="MAH151" s="1657"/>
      <c r="MAI151" s="1657"/>
      <c r="MAJ151" s="1657"/>
      <c r="MAK151" s="1658"/>
      <c r="MAM151" s="1647"/>
      <c r="MAN151" s="10" t="s">
        <v>463</v>
      </c>
      <c r="MAO151" s="1656" t="s">
        <v>125</v>
      </c>
      <c r="MAP151" s="1657"/>
      <c r="MAQ151" s="1657"/>
      <c r="MAR151" s="1657"/>
      <c r="MAS151" s="1658"/>
      <c r="MAU151" s="1647"/>
      <c r="MAV151" s="10" t="s">
        <v>463</v>
      </c>
      <c r="MAW151" s="1656" t="s">
        <v>125</v>
      </c>
      <c r="MAX151" s="1657"/>
      <c r="MAY151" s="1657"/>
      <c r="MAZ151" s="1657"/>
      <c r="MBA151" s="1658"/>
      <c r="MBC151" s="1647"/>
      <c r="MBD151" s="10" t="s">
        <v>463</v>
      </c>
      <c r="MBE151" s="1656" t="s">
        <v>125</v>
      </c>
      <c r="MBF151" s="1657"/>
      <c r="MBG151" s="1657"/>
      <c r="MBH151" s="1657"/>
      <c r="MBI151" s="1658"/>
      <c r="MBK151" s="1647"/>
      <c r="MBL151" s="10" t="s">
        <v>463</v>
      </c>
      <c r="MBM151" s="1656" t="s">
        <v>125</v>
      </c>
      <c r="MBN151" s="1657"/>
      <c r="MBO151" s="1657"/>
      <c r="MBP151" s="1657"/>
      <c r="MBQ151" s="1658"/>
      <c r="MBS151" s="1647"/>
      <c r="MBT151" s="10" t="s">
        <v>463</v>
      </c>
      <c r="MBU151" s="1656" t="s">
        <v>125</v>
      </c>
      <c r="MBV151" s="1657"/>
      <c r="MBW151" s="1657"/>
      <c r="MBX151" s="1657"/>
      <c r="MBY151" s="1658"/>
      <c r="MCA151" s="1647"/>
      <c r="MCB151" s="10" t="s">
        <v>463</v>
      </c>
      <c r="MCC151" s="1656" t="s">
        <v>125</v>
      </c>
      <c r="MCD151" s="1657"/>
      <c r="MCE151" s="1657"/>
      <c r="MCF151" s="1657"/>
      <c r="MCG151" s="1658"/>
      <c r="MCI151" s="1647"/>
      <c r="MCJ151" s="10" t="s">
        <v>463</v>
      </c>
      <c r="MCK151" s="1656" t="s">
        <v>125</v>
      </c>
      <c r="MCL151" s="1657"/>
      <c r="MCM151" s="1657"/>
      <c r="MCN151" s="1657"/>
      <c r="MCO151" s="1658"/>
      <c r="MCQ151" s="1647"/>
      <c r="MCR151" s="10" t="s">
        <v>463</v>
      </c>
      <c r="MCS151" s="1656" t="s">
        <v>125</v>
      </c>
      <c r="MCT151" s="1657"/>
      <c r="MCU151" s="1657"/>
      <c r="MCV151" s="1657"/>
      <c r="MCW151" s="1658"/>
      <c r="MCY151" s="1647"/>
      <c r="MCZ151" s="10" t="s">
        <v>463</v>
      </c>
      <c r="MDA151" s="1656" t="s">
        <v>125</v>
      </c>
      <c r="MDB151" s="1657"/>
      <c r="MDC151" s="1657"/>
      <c r="MDD151" s="1657"/>
      <c r="MDE151" s="1658"/>
      <c r="MDG151" s="1647"/>
      <c r="MDH151" s="10" t="s">
        <v>463</v>
      </c>
      <c r="MDI151" s="1656" t="s">
        <v>125</v>
      </c>
      <c r="MDJ151" s="1657"/>
      <c r="MDK151" s="1657"/>
      <c r="MDL151" s="1657"/>
      <c r="MDM151" s="1658"/>
      <c r="MDO151" s="1647"/>
      <c r="MDP151" s="10" t="s">
        <v>463</v>
      </c>
      <c r="MDQ151" s="1656" t="s">
        <v>125</v>
      </c>
      <c r="MDR151" s="1657"/>
      <c r="MDS151" s="1657"/>
      <c r="MDT151" s="1657"/>
      <c r="MDU151" s="1658"/>
      <c r="MDW151" s="1647"/>
      <c r="MDX151" s="10" t="s">
        <v>463</v>
      </c>
      <c r="MDY151" s="1656" t="s">
        <v>125</v>
      </c>
      <c r="MDZ151" s="1657"/>
      <c r="MEA151" s="1657"/>
      <c r="MEB151" s="1657"/>
      <c r="MEC151" s="1658"/>
      <c r="MEE151" s="1647"/>
      <c r="MEF151" s="10" t="s">
        <v>463</v>
      </c>
      <c r="MEG151" s="1656" t="s">
        <v>125</v>
      </c>
      <c r="MEH151" s="1657"/>
      <c r="MEI151" s="1657"/>
      <c r="MEJ151" s="1657"/>
      <c r="MEK151" s="1658"/>
      <c r="MEM151" s="1647"/>
      <c r="MEN151" s="10" t="s">
        <v>463</v>
      </c>
      <c r="MEO151" s="1656" t="s">
        <v>125</v>
      </c>
      <c r="MEP151" s="1657"/>
      <c r="MEQ151" s="1657"/>
      <c r="MER151" s="1657"/>
      <c r="MES151" s="1658"/>
      <c r="MEU151" s="1647"/>
      <c r="MEV151" s="10" t="s">
        <v>463</v>
      </c>
      <c r="MEW151" s="1656" t="s">
        <v>125</v>
      </c>
      <c r="MEX151" s="1657"/>
      <c r="MEY151" s="1657"/>
      <c r="MEZ151" s="1657"/>
      <c r="MFA151" s="1658"/>
      <c r="MFC151" s="1647"/>
      <c r="MFD151" s="10" t="s">
        <v>463</v>
      </c>
      <c r="MFE151" s="1656" t="s">
        <v>125</v>
      </c>
      <c r="MFF151" s="1657"/>
      <c r="MFG151" s="1657"/>
      <c r="MFH151" s="1657"/>
      <c r="MFI151" s="1658"/>
      <c r="MFK151" s="1647"/>
      <c r="MFL151" s="10" t="s">
        <v>463</v>
      </c>
      <c r="MFM151" s="1656" t="s">
        <v>125</v>
      </c>
      <c r="MFN151" s="1657"/>
      <c r="MFO151" s="1657"/>
      <c r="MFP151" s="1657"/>
      <c r="MFQ151" s="1658"/>
      <c r="MFS151" s="1647"/>
      <c r="MFT151" s="10" t="s">
        <v>463</v>
      </c>
      <c r="MFU151" s="1656" t="s">
        <v>125</v>
      </c>
      <c r="MFV151" s="1657"/>
      <c r="MFW151" s="1657"/>
      <c r="MFX151" s="1657"/>
      <c r="MFY151" s="1658"/>
      <c r="MGA151" s="1647"/>
      <c r="MGB151" s="10" t="s">
        <v>463</v>
      </c>
      <c r="MGC151" s="1656" t="s">
        <v>125</v>
      </c>
      <c r="MGD151" s="1657"/>
      <c r="MGE151" s="1657"/>
      <c r="MGF151" s="1657"/>
      <c r="MGG151" s="1658"/>
      <c r="MGI151" s="1647"/>
      <c r="MGJ151" s="10" t="s">
        <v>463</v>
      </c>
      <c r="MGK151" s="1656" t="s">
        <v>125</v>
      </c>
      <c r="MGL151" s="1657"/>
      <c r="MGM151" s="1657"/>
      <c r="MGN151" s="1657"/>
      <c r="MGO151" s="1658"/>
      <c r="MGQ151" s="1647"/>
      <c r="MGR151" s="10" t="s">
        <v>463</v>
      </c>
      <c r="MGS151" s="1656" t="s">
        <v>125</v>
      </c>
      <c r="MGT151" s="1657"/>
      <c r="MGU151" s="1657"/>
      <c r="MGV151" s="1657"/>
      <c r="MGW151" s="1658"/>
      <c r="MGY151" s="1647"/>
      <c r="MGZ151" s="10" t="s">
        <v>463</v>
      </c>
      <c r="MHA151" s="1656" t="s">
        <v>125</v>
      </c>
      <c r="MHB151" s="1657"/>
      <c r="MHC151" s="1657"/>
      <c r="MHD151" s="1657"/>
      <c r="MHE151" s="1658"/>
      <c r="MHG151" s="1647"/>
      <c r="MHH151" s="10" t="s">
        <v>463</v>
      </c>
      <c r="MHI151" s="1656" t="s">
        <v>125</v>
      </c>
      <c r="MHJ151" s="1657"/>
      <c r="MHK151" s="1657"/>
      <c r="MHL151" s="1657"/>
      <c r="MHM151" s="1658"/>
      <c r="MHO151" s="1647"/>
      <c r="MHP151" s="10" t="s">
        <v>463</v>
      </c>
      <c r="MHQ151" s="1656" t="s">
        <v>125</v>
      </c>
      <c r="MHR151" s="1657"/>
      <c r="MHS151" s="1657"/>
      <c r="MHT151" s="1657"/>
      <c r="MHU151" s="1658"/>
      <c r="MHW151" s="1647"/>
      <c r="MHX151" s="10" t="s">
        <v>463</v>
      </c>
      <c r="MHY151" s="1656" t="s">
        <v>125</v>
      </c>
      <c r="MHZ151" s="1657"/>
      <c r="MIA151" s="1657"/>
      <c r="MIB151" s="1657"/>
      <c r="MIC151" s="1658"/>
      <c r="MIE151" s="1647"/>
      <c r="MIF151" s="10" t="s">
        <v>463</v>
      </c>
      <c r="MIG151" s="1656" t="s">
        <v>125</v>
      </c>
      <c r="MIH151" s="1657"/>
      <c r="MII151" s="1657"/>
      <c r="MIJ151" s="1657"/>
      <c r="MIK151" s="1658"/>
      <c r="MIM151" s="1647"/>
      <c r="MIN151" s="10" t="s">
        <v>463</v>
      </c>
      <c r="MIO151" s="1656" t="s">
        <v>125</v>
      </c>
      <c r="MIP151" s="1657"/>
      <c r="MIQ151" s="1657"/>
      <c r="MIR151" s="1657"/>
      <c r="MIS151" s="1658"/>
      <c r="MIU151" s="1647"/>
      <c r="MIV151" s="10" t="s">
        <v>463</v>
      </c>
      <c r="MIW151" s="1656" t="s">
        <v>125</v>
      </c>
      <c r="MIX151" s="1657"/>
      <c r="MIY151" s="1657"/>
      <c r="MIZ151" s="1657"/>
      <c r="MJA151" s="1658"/>
      <c r="MJC151" s="1647"/>
      <c r="MJD151" s="10" t="s">
        <v>463</v>
      </c>
      <c r="MJE151" s="1656" t="s">
        <v>125</v>
      </c>
      <c r="MJF151" s="1657"/>
      <c r="MJG151" s="1657"/>
      <c r="MJH151" s="1657"/>
      <c r="MJI151" s="1658"/>
      <c r="MJK151" s="1647"/>
      <c r="MJL151" s="10" t="s">
        <v>463</v>
      </c>
      <c r="MJM151" s="1656" t="s">
        <v>125</v>
      </c>
      <c r="MJN151" s="1657"/>
      <c r="MJO151" s="1657"/>
      <c r="MJP151" s="1657"/>
      <c r="MJQ151" s="1658"/>
      <c r="MJS151" s="1647"/>
      <c r="MJT151" s="10" t="s">
        <v>463</v>
      </c>
      <c r="MJU151" s="1656" t="s">
        <v>125</v>
      </c>
      <c r="MJV151" s="1657"/>
      <c r="MJW151" s="1657"/>
      <c r="MJX151" s="1657"/>
      <c r="MJY151" s="1658"/>
      <c r="MKA151" s="1647"/>
      <c r="MKB151" s="10" t="s">
        <v>463</v>
      </c>
      <c r="MKC151" s="1656" t="s">
        <v>125</v>
      </c>
      <c r="MKD151" s="1657"/>
      <c r="MKE151" s="1657"/>
      <c r="MKF151" s="1657"/>
      <c r="MKG151" s="1658"/>
      <c r="MKI151" s="1647"/>
      <c r="MKJ151" s="10" t="s">
        <v>463</v>
      </c>
      <c r="MKK151" s="1656" t="s">
        <v>125</v>
      </c>
      <c r="MKL151" s="1657"/>
      <c r="MKM151" s="1657"/>
      <c r="MKN151" s="1657"/>
      <c r="MKO151" s="1658"/>
      <c r="MKQ151" s="1647"/>
      <c r="MKR151" s="10" t="s">
        <v>463</v>
      </c>
      <c r="MKS151" s="1656" t="s">
        <v>125</v>
      </c>
      <c r="MKT151" s="1657"/>
      <c r="MKU151" s="1657"/>
      <c r="MKV151" s="1657"/>
      <c r="MKW151" s="1658"/>
      <c r="MKY151" s="1647"/>
      <c r="MKZ151" s="10" t="s">
        <v>463</v>
      </c>
      <c r="MLA151" s="1656" t="s">
        <v>125</v>
      </c>
      <c r="MLB151" s="1657"/>
      <c r="MLC151" s="1657"/>
      <c r="MLD151" s="1657"/>
      <c r="MLE151" s="1658"/>
      <c r="MLG151" s="1647"/>
      <c r="MLH151" s="10" t="s">
        <v>463</v>
      </c>
      <c r="MLI151" s="1656" t="s">
        <v>125</v>
      </c>
      <c r="MLJ151" s="1657"/>
      <c r="MLK151" s="1657"/>
      <c r="MLL151" s="1657"/>
      <c r="MLM151" s="1658"/>
      <c r="MLO151" s="1647"/>
      <c r="MLP151" s="10" t="s">
        <v>463</v>
      </c>
      <c r="MLQ151" s="1656" t="s">
        <v>125</v>
      </c>
      <c r="MLR151" s="1657"/>
      <c r="MLS151" s="1657"/>
      <c r="MLT151" s="1657"/>
      <c r="MLU151" s="1658"/>
      <c r="MLW151" s="1647"/>
      <c r="MLX151" s="10" t="s">
        <v>463</v>
      </c>
      <c r="MLY151" s="1656" t="s">
        <v>125</v>
      </c>
      <c r="MLZ151" s="1657"/>
      <c r="MMA151" s="1657"/>
      <c r="MMB151" s="1657"/>
      <c r="MMC151" s="1658"/>
      <c r="MME151" s="1647"/>
      <c r="MMF151" s="10" t="s">
        <v>463</v>
      </c>
      <c r="MMG151" s="1656" t="s">
        <v>125</v>
      </c>
      <c r="MMH151" s="1657"/>
      <c r="MMI151" s="1657"/>
      <c r="MMJ151" s="1657"/>
      <c r="MMK151" s="1658"/>
      <c r="MMM151" s="1647"/>
      <c r="MMN151" s="10" t="s">
        <v>463</v>
      </c>
      <c r="MMO151" s="1656" t="s">
        <v>125</v>
      </c>
      <c r="MMP151" s="1657"/>
      <c r="MMQ151" s="1657"/>
      <c r="MMR151" s="1657"/>
      <c r="MMS151" s="1658"/>
      <c r="MMU151" s="1647"/>
      <c r="MMV151" s="10" t="s">
        <v>463</v>
      </c>
      <c r="MMW151" s="1656" t="s">
        <v>125</v>
      </c>
      <c r="MMX151" s="1657"/>
      <c r="MMY151" s="1657"/>
      <c r="MMZ151" s="1657"/>
      <c r="MNA151" s="1658"/>
      <c r="MNC151" s="1647"/>
      <c r="MND151" s="10" t="s">
        <v>463</v>
      </c>
      <c r="MNE151" s="1656" t="s">
        <v>125</v>
      </c>
      <c r="MNF151" s="1657"/>
      <c r="MNG151" s="1657"/>
      <c r="MNH151" s="1657"/>
      <c r="MNI151" s="1658"/>
      <c r="MNK151" s="1647"/>
      <c r="MNL151" s="10" t="s">
        <v>463</v>
      </c>
      <c r="MNM151" s="1656" t="s">
        <v>125</v>
      </c>
      <c r="MNN151" s="1657"/>
      <c r="MNO151" s="1657"/>
      <c r="MNP151" s="1657"/>
      <c r="MNQ151" s="1658"/>
      <c r="MNS151" s="1647"/>
      <c r="MNT151" s="10" t="s">
        <v>463</v>
      </c>
      <c r="MNU151" s="1656" t="s">
        <v>125</v>
      </c>
      <c r="MNV151" s="1657"/>
      <c r="MNW151" s="1657"/>
      <c r="MNX151" s="1657"/>
      <c r="MNY151" s="1658"/>
      <c r="MOA151" s="1647"/>
      <c r="MOB151" s="10" t="s">
        <v>463</v>
      </c>
      <c r="MOC151" s="1656" t="s">
        <v>125</v>
      </c>
      <c r="MOD151" s="1657"/>
      <c r="MOE151" s="1657"/>
      <c r="MOF151" s="1657"/>
      <c r="MOG151" s="1658"/>
      <c r="MOI151" s="1647"/>
      <c r="MOJ151" s="10" t="s">
        <v>463</v>
      </c>
      <c r="MOK151" s="1656" t="s">
        <v>125</v>
      </c>
      <c r="MOL151" s="1657"/>
      <c r="MOM151" s="1657"/>
      <c r="MON151" s="1657"/>
      <c r="MOO151" s="1658"/>
      <c r="MOQ151" s="1647"/>
      <c r="MOR151" s="10" t="s">
        <v>463</v>
      </c>
      <c r="MOS151" s="1656" t="s">
        <v>125</v>
      </c>
      <c r="MOT151" s="1657"/>
      <c r="MOU151" s="1657"/>
      <c r="MOV151" s="1657"/>
      <c r="MOW151" s="1658"/>
      <c r="MOY151" s="1647"/>
      <c r="MOZ151" s="10" t="s">
        <v>463</v>
      </c>
      <c r="MPA151" s="1656" t="s">
        <v>125</v>
      </c>
      <c r="MPB151" s="1657"/>
      <c r="MPC151" s="1657"/>
      <c r="MPD151" s="1657"/>
      <c r="MPE151" s="1658"/>
      <c r="MPG151" s="1647"/>
      <c r="MPH151" s="10" t="s">
        <v>463</v>
      </c>
      <c r="MPI151" s="1656" t="s">
        <v>125</v>
      </c>
      <c r="MPJ151" s="1657"/>
      <c r="MPK151" s="1657"/>
      <c r="MPL151" s="1657"/>
      <c r="MPM151" s="1658"/>
      <c r="MPO151" s="1647"/>
      <c r="MPP151" s="10" t="s">
        <v>463</v>
      </c>
      <c r="MPQ151" s="1656" t="s">
        <v>125</v>
      </c>
      <c r="MPR151" s="1657"/>
      <c r="MPS151" s="1657"/>
      <c r="MPT151" s="1657"/>
      <c r="MPU151" s="1658"/>
      <c r="MPW151" s="1647"/>
      <c r="MPX151" s="10" t="s">
        <v>463</v>
      </c>
      <c r="MPY151" s="1656" t="s">
        <v>125</v>
      </c>
      <c r="MPZ151" s="1657"/>
      <c r="MQA151" s="1657"/>
      <c r="MQB151" s="1657"/>
      <c r="MQC151" s="1658"/>
      <c r="MQE151" s="1647"/>
      <c r="MQF151" s="10" t="s">
        <v>463</v>
      </c>
      <c r="MQG151" s="1656" t="s">
        <v>125</v>
      </c>
      <c r="MQH151" s="1657"/>
      <c r="MQI151" s="1657"/>
      <c r="MQJ151" s="1657"/>
      <c r="MQK151" s="1658"/>
      <c r="MQM151" s="1647"/>
      <c r="MQN151" s="10" t="s">
        <v>463</v>
      </c>
      <c r="MQO151" s="1656" t="s">
        <v>125</v>
      </c>
      <c r="MQP151" s="1657"/>
      <c r="MQQ151" s="1657"/>
      <c r="MQR151" s="1657"/>
      <c r="MQS151" s="1658"/>
      <c r="MQU151" s="1647"/>
      <c r="MQV151" s="10" t="s">
        <v>463</v>
      </c>
      <c r="MQW151" s="1656" t="s">
        <v>125</v>
      </c>
      <c r="MQX151" s="1657"/>
      <c r="MQY151" s="1657"/>
      <c r="MQZ151" s="1657"/>
      <c r="MRA151" s="1658"/>
      <c r="MRC151" s="1647"/>
      <c r="MRD151" s="10" t="s">
        <v>463</v>
      </c>
      <c r="MRE151" s="1656" t="s">
        <v>125</v>
      </c>
      <c r="MRF151" s="1657"/>
      <c r="MRG151" s="1657"/>
      <c r="MRH151" s="1657"/>
      <c r="MRI151" s="1658"/>
      <c r="MRK151" s="1647"/>
      <c r="MRL151" s="10" t="s">
        <v>463</v>
      </c>
      <c r="MRM151" s="1656" t="s">
        <v>125</v>
      </c>
      <c r="MRN151" s="1657"/>
      <c r="MRO151" s="1657"/>
      <c r="MRP151" s="1657"/>
      <c r="MRQ151" s="1658"/>
      <c r="MRS151" s="1647"/>
      <c r="MRT151" s="10" t="s">
        <v>463</v>
      </c>
      <c r="MRU151" s="1656" t="s">
        <v>125</v>
      </c>
      <c r="MRV151" s="1657"/>
      <c r="MRW151" s="1657"/>
      <c r="MRX151" s="1657"/>
      <c r="MRY151" s="1658"/>
      <c r="MSA151" s="1647"/>
      <c r="MSB151" s="10" t="s">
        <v>463</v>
      </c>
      <c r="MSC151" s="1656" t="s">
        <v>125</v>
      </c>
      <c r="MSD151" s="1657"/>
      <c r="MSE151" s="1657"/>
      <c r="MSF151" s="1657"/>
      <c r="MSG151" s="1658"/>
      <c r="MSI151" s="1647"/>
      <c r="MSJ151" s="10" t="s">
        <v>463</v>
      </c>
      <c r="MSK151" s="1656" t="s">
        <v>125</v>
      </c>
      <c r="MSL151" s="1657"/>
      <c r="MSM151" s="1657"/>
      <c r="MSN151" s="1657"/>
      <c r="MSO151" s="1658"/>
      <c r="MSQ151" s="1647"/>
      <c r="MSR151" s="10" t="s">
        <v>463</v>
      </c>
      <c r="MSS151" s="1656" t="s">
        <v>125</v>
      </c>
      <c r="MST151" s="1657"/>
      <c r="MSU151" s="1657"/>
      <c r="MSV151" s="1657"/>
      <c r="MSW151" s="1658"/>
      <c r="MSY151" s="1647"/>
      <c r="MSZ151" s="10" t="s">
        <v>463</v>
      </c>
      <c r="MTA151" s="1656" t="s">
        <v>125</v>
      </c>
      <c r="MTB151" s="1657"/>
      <c r="MTC151" s="1657"/>
      <c r="MTD151" s="1657"/>
      <c r="MTE151" s="1658"/>
      <c r="MTG151" s="1647"/>
      <c r="MTH151" s="10" t="s">
        <v>463</v>
      </c>
      <c r="MTI151" s="1656" t="s">
        <v>125</v>
      </c>
      <c r="MTJ151" s="1657"/>
      <c r="MTK151" s="1657"/>
      <c r="MTL151" s="1657"/>
      <c r="MTM151" s="1658"/>
      <c r="MTO151" s="1647"/>
      <c r="MTP151" s="10" t="s">
        <v>463</v>
      </c>
      <c r="MTQ151" s="1656" t="s">
        <v>125</v>
      </c>
      <c r="MTR151" s="1657"/>
      <c r="MTS151" s="1657"/>
      <c r="MTT151" s="1657"/>
      <c r="MTU151" s="1658"/>
      <c r="MTW151" s="1647"/>
      <c r="MTX151" s="10" t="s">
        <v>463</v>
      </c>
      <c r="MTY151" s="1656" t="s">
        <v>125</v>
      </c>
      <c r="MTZ151" s="1657"/>
      <c r="MUA151" s="1657"/>
      <c r="MUB151" s="1657"/>
      <c r="MUC151" s="1658"/>
      <c r="MUE151" s="1647"/>
      <c r="MUF151" s="10" t="s">
        <v>463</v>
      </c>
      <c r="MUG151" s="1656" t="s">
        <v>125</v>
      </c>
      <c r="MUH151" s="1657"/>
      <c r="MUI151" s="1657"/>
      <c r="MUJ151" s="1657"/>
      <c r="MUK151" s="1658"/>
      <c r="MUM151" s="1647"/>
      <c r="MUN151" s="10" t="s">
        <v>463</v>
      </c>
      <c r="MUO151" s="1656" t="s">
        <v>125</v>
      </c>
      <c r="MUP151" s="1657"/>
      <c r="MUQ151" s="1657"/>
      <c r="MUR151" s="1657"/>
      <c r="MUS151" s="1658"/>
      <c r="MUU151" s="1647"/>
      <c r="MUV151" s="10" t="s">
        <v>463</v>
      </c>
      <c r="MUW151" s="1656" t="s">
        <v>125</v>
      </c>
      <c r="MUX151" s="1657"/>
      <c r="MUY151" s="1657"/>
      <c r="MUZ151" s="1657"/>
      <c r="MVA151" s="1658"/>
      <c r="MVC151" s="1647"/>
      <c r="MVD151" s="10" t="s">
        <v>463</v>
      </c>
      <c r="MVE151" s="1656" t="s">
        <v>125</v>
      </c>
      <c r="MVF151" s="1657"/>
      <c r="MVG151" s="1657"/>
      <c r="MVH151" s="1657"/>
      <c r="MVI151" s="1658"/>
      <c r="MVK151" s="1647"/>
      <c r="MVL151" s="10" t="s">
        <v>463</v>
      </c>
      <c r="MVM151" s="1656" t="s">
        <v>125</v>
      </c>
      <c r="MVN151" s="1657"/>
      <c r="MVO151" s="1657"/>
      <c r="MVP151" s="1657"/>
      <c r="MVQ151" s="1658"/>
      <c r="MVS151" s="1647"/>
      <c r="MVT151" s="10" t="s">
        <v>463</v>
      </c>
      <c r="MVU151" s="1656" t="s">
        <v>125</v>
      </c>
      <c r="MVV151" s="1657"/>
      <c r="MVW151" s="1657"/>
      <c r="MVX151" s="1657"/>
      <c r="MVY151" s="1658"/>
      <c r="MWA151" s="1647"/>
      <c r="MWB151" s="10" t="s">
        <v>463</v>
      </c>
      <c r="MWC151" s="1656" t="s">
        <v>125</v>
      </c>
      <c r="MWD151" s="1657"/>
      <c r="MWE151" s="1657"/>
      <c r="MWF151" s="1657"/>
      <c r="MWG151" s="1658"/>
      <c r="MWI151" s="1647"/>
      <c r="MWJ151" s="10" t="s">
        <v>463</v>
      </c>
      <c r="MWK151" s="1656" t="s">
        <v>125</v>
      </c>
      <c r="MWL151" s="1657"/>
      <c r="MWM151" s="1657"/>
      <c r="MWN151" s="1657"/>
      <c r="MWO151" s="1658"/>
      <c r="MWQ151" s="1647"/>
      <c r="MWR151" s="10" t="s">
        <v>463</v>
      </c>
      <c r="MWS151" s="1656" t="s">
        <v>125</v>
      </c>
      <c r="MWT151" s="1657"/>
      <c r="MWU151" s="1657"/>
      <c r="MWV151" s="1657"/>
      <c r="MWW151" s="1658"/>
      <c r="MWY151" s="1647"/>
      <c r="MWZ151" s="10" t="s">
        <v>463</v>
      </c>
      <c r="MXA151" s="1656" t="s">
        <v>125</v>
      </c>
      <c r="MXB151" s="1657"/>
      <c r="MXC151" s="1657"/>
      <c r="MXD151" s="1657"/>
      <c r="MXE151" s="1658"/>
      <c r="MXG151" s="1647"/>
      <c r="MXH151" s="10" t="s">
        <v>463</v>
      </c>
      <c r="MXI151" s="1656" t="s">
        <v>125</v>
      </c>
      <c r="MXJ151" s="1657"/>
      <c r="MXK151" s="1657"/>
      <c r="MXL151" s="1657"/>
      <c r="MXM151" s="1658"/>
      <c r="MXO151" s="1647"/>
      <c r="MXP151" s="10" t="s">
        <v>463</v>
      </c>
      <c r="MXQ151" s="1656" t="s">
        <v>125</v>
      </c>
      <c r="MXR151" s="1657"/>
      <c r="MXS151" s="1657"/>
      <c r="MXT151" s="1657"/>
      <c r="MXU151" s="1658"/>
      <c r="MXW151" s="1647"/>
      <c r="MXX151" s="10" t="s">
        <v>463</v>
      </c>
      <c r="MXY151" s="1656" t="s">
        <v>125</v>
      </c>
      <c r="MXZ151" s="1657"/>
      <c r="MYA151" s="1657"/>
      <c r="MYB151" s="1657"/>
      <c r="MYC151" s="1658"/>
      <c r="MYE151" s="1647"/>
      <c r="MYF151" s="10" t="s">
        <v>463</v>
      </c>
      <c r="MYG151" s="1656" t="s">
        <v>125</v>
      </c>
      <c r="MYH151" s="1657"/>
      <c r="MYI151" s="1657"/>
      <c r="MYJ151" s="1657"/>
      <c r="MYK151" s="1658"/>
      <c r="MYM151" s="1647"/>
      <c r="MYN151" s="10" t="s">
        <v>463</v>
      </c>
      <c r="MYO151" s="1656" t="s">
        <v>125</v>
      </c>
      <c r="MYP151" s="1657"/>
      <c r="MYQ151" s="1657"/>
      <c r="MYR151" s="1657"/>
      <c r="MYS151" s="1658"/>
      <c r="MYU151" s="1647"/>
      <c r="MYV151" s="10" t="s">
        <v>463</v>
      </c>
      <c r="MYW151" s="1656" t="s">
        <v>125</v>
      </c>
      <c r="MYX151" s="1657"/>
      <c r="MYY151" s="1657"/>
      <c r="MYZ151" s="1657"/>
      <c r="MZA151" s="1658"/>
      <c r="MZC151" s="1647"/>
      <c r="MZD151" s="10" t="s">
        <v>463</v>
      </c>
      <c r="MZE151" s="1656" t="s">
        <v>125</v>
      </c>
      <c r="MZF151" s="1657"/>
      <c r="MZG151" s="1657"/>
      <c r="MZH151" s="1657"/>
      <c r="MZI151" s="1658"/>
      <c r="MZK151" s="1647"/>
      <c r="MZL151" s="10" t="s">
        <v>463</v>
      </c>
      <c r="MZM151" s="1656" t="s">
        <v>125</v>
      </c>
      <c r="MZN151" s="1657"/>
      <c r="MZO151" s="1657"/>
      <c r="MZP151" s="1657"/>
      <c r="MZQ151" s="1658"/>
      <c r="MZS151" s="1647"/>
      <c r="MZT151" s="10" t="s">
        <v>463</v>
      </c>
      <c r="MZU151" s="1656" t="s">
        <v>125</v>
      </c>
      <c r="MZV151" s="1657"/>
      <c r="MZW151" s="1657"/>
      <c r="MZX151" s="1657"/>
      <c r="MZY151" s="1658"/>
      <c r="NAA151" s="1647"/>
      <c r="NAB151" s="10" t="s">
        <v>463</v>
      </c>
      <c r="NAC151" s="1656" t="s">
        <v>125</v>
      </c>
      <c r="NAD151" s="1657"/>
      <c r="NAE151" s="1657"/>
      <c r="NAF151" s="1657"/>
      <c r="NAG151" s="1658"/>
      <c r="NAI151" s="1647"/>
      <c r="NAJ151" s="10" t="s">
        <v>463</v>
      </c>
      <c r="NAK151" s="1656" t="s">
        <v>125</v>
      </c>
      <c r="NAL151" s="1657"/>
      <c r="NAM151" s="1657"/>
      <c r="NAN151" s="1657"/>
      <c r="NAO151" s="1658"/>
      <c r="NAQ151" s="1647"/>
      <c r="NAR151" s="10" t="s">
        <v>463</v>
      </c>
      <c r="NAS151" s="1656" t="s">
        <v>125</v>
      </c>
      <c r="NAT151" s="1657"/>
      <c r="NAU151" s="1657"/>
      <c r="NAV151" s="1657"/>
      <c r="NAW151" s="1658"/>
      <c r="NAY151" s="1647"/>
      <c r="NAZ151" s="10" t="s">
        <v>463</v>
      </c>
      <c r="NBA151" s="1656" t="s">
        <v>125</v>
      </c>
      <c r="NBB151" s="1657"/>
      <c r="NBC151" s="1657"/>
      <c r="NBD151" s="1657"/>
      <c r="NBE151" s="1658"/>
      <c r="NBG151" s="1647"/>
      <c r="NBH151" s="10" t="s">
        <v>463</v>
      </c>
      <c r="NBI151" s="1656" t="s">
        <v>125</v>
      </c>
      <c r="NBJ151" s="1657"/>
      <c r="NBK151" s="1657"/>
      <c r="NBL151" s="1657"/>
      <c r="NBM151" s="1658"/>
      <c r="NBO151" s="1647"/>
      <c r="NBP151" s="10" t="s">
        <v>463</v>
      </c>
      <c r="NBQ151" s="1656" t="s">
        <v>125</v>
      </c>
      <c r="NBR151" s="1657"/>
      <c r="NBS151" s="1657"/>
      <c r="NBT151" s="1657"/>
      <c r="NBU151" s="1658"/>
      <c r="NBW151" s="1647"/>
      <c r="NBX151" s="10" t="s">
        <v>463</v>
      </c>
      <c r="NBY151" s="1656" t="s">
        <v>125</v>
      </c>
      <c r="NBZ151" s="1657"/>
      <c r="NCA151" s="1657"/>
      <c r="NCB151" s="1657"/>
      <c r="NCC151" s="1658"/>
      <c r="NCE151" s="1647"/>
      <c r="NCF151" s="10" t="s">
        <v>463</v>
      </c>
      <c r="NCG151" s="1656" t="s">
        <v>125</v>
      </c>
      <c r="NCH151" s="1657"/>
      <c r="NCI151" s="1657"/>
      <c r="NCJ151" s="1657"/>
      <c r="NCK151" s="1658"/>
      <c r="NCM151" s="1647"/>
      <c r="NCN151" s="10" t="s">
        <v>463</v>
      </c>
      <c r="NCO151" s="1656" t="s">
        <v>125</v>
      </c>
      <c r="NCP151" s="1657"/>
      <c r="NCQ151" s="1657"/>
      <c r="NCR151" s="1657"/>
      <c r="NCS151" s="1658"/>
      <c r="NCU151" s="1647"/>
      <c r="NCV151" s="10" t="s">
        <v>463</v>
      </c>
      <c r="NCW151" s="1656" t="s">
        <v>125</v>
      </c>
      <c r="NCX151" s="1657"/>
      <c r="NCY151" s="1657"/>
      <c r="NCZ151" s="1657"/>
      <c r="NDA151" s="1658"/>
      <c r="NDC151" s="1647"/>
      <c r="NDD151" s="10" t="s">
        <v>463</v>
      </c>
      <c r="NDE151" s="1656" t="s">
        <v>125</v>
      </c>
      <c r="NDF151" s="1657"/>
      <c r="NDG151" s="1657"/>
      <c r="NDH151" s="1657"/>
      <c r="NDI151" s="1658"/>
      <c r="NDK151" s="1647"/>
      <c r="NDL151" s="10" t="s">
        <v>463</v>
      </c>
      <c r="NDM151" s="1656" t="s">
        <v>125</v>
      </c>
      <c r="NDN151" s="1657"/>
      <c r="NDO151" s="1657"/>
      <c r="NDP151" s="1657"/>
      <c r="NDQ151" s="1658"/>
      <c r="NDS151" s="1647"/>
      <c r="NDT151" s="10" t="s">
        <v>463</v>
      </c>
      <c r="NDU151" s="1656" t="s">
        <v>125</v>
      </c>
      <c r="NDV151" s="1657"/>
      <c r="NDW151" s="1657"/>
      <c r="NDX151" s="1657"/>
      <c r="NDY151" s="1658"/>
      <c r="NEA151" s="1647"/>
      <c r="NEB151" s="10" t="s">
        <v>463</v>
      </c>
      <c r="NEC151" s="1656" t="s">
        <v>125</v>
      </c>
      <c r="NED151" s="1657"/>
      <c r="NEE151" s="1657"/>
      <c r="NEF151" s="1657"/>
      <c r="NEG151" s="1658"/>
      <c r="NEI151" s="1647"/>
      <c r="NEJ151" s="10" t="s">
        <v>463</v>
      </c>
      <c r="NEK151" s="1656" t="s">
        <v>125</v>
      </c>
      <c r="NEL151" s="1657"/>
      <c r="NEM151" s="1657"/>
      <c r="NEN151" s="1657"/>
      <c r="NEO151" s="1658"/>
      <c r="NEQ151" s="1647"/>
      <c r="NER151" s="10" t="s">
        <v>463</v>
      </c>
      <c r="NES151" s="1656" t="s">
        <v>125</v>
      </c>
      <c r="NET151" s="1657"/>
      <c r="NEU151" s="1657"/>
      <c r="NEV151" s="1657"/>
      <c r="NEW151" s="1658"/>
      <c r="NEY151" s="1647"/>
      <c r="NEZ151" s="10" t="s">
        <v>463</v>
      </c>
      <c r="NFA151" s="1656" t="s">
        <v>125</v>
      </c>
      <c r="NFB151" s="1657"/>
      <c r="NFC151" s="1657"/>
      <c r="NFD151" s="1657"/>
      <c r="NFE151" s="1658"/>
      <c r="NFG151" s="1647"/>
      <c r="NFH151" s="10" t="s">
        <v>463</v>
      </c>
      <c r="NFI151" s="1656" t="s">
        <v>125</v>
      </c>
      <c r="NFJ151" s="1657"/>
      <c r="NFK151" s="1657"/>
      <c r="NFL151" s="1657"/>
      <c r="NFM151" s="1658"/>
      <c r="NFO151" s="1647"/>
      <c r="NFP151" s="10" t="s">
        <v>463</v>
      </c>
      <c r="NFQ151" s="1656" t="s">
        <v>125</v>
      </c>
      <c r="NFR151" s="1657"/>
      <c r="NFS151" s="1657"/>
      <c r="NFT151" s="1657"/>
      <c r="NFU151" s="1658"/>
      <c r="NFW151" s="1647"/>
      <c r="NFX151" s="10" t="s">
        <v>463</v>
      </c>
      <c r="NFY151" s="1656" t="s">
        <v>125</v>
      </c>
      <c r="NFZ151" s="1657"/>
      <c r="NGA151" s="1657"/>
      <c r="NGB151" s="1657"/>
      <c r="NGC151" s="1658"/>
      <c r="NGE151" s="1647"/>
      <c r="NGF151" s="10" t="s">
        <v>463</v>
      </c>
      <c r="NGG151" s="1656" t="s">
        <v>125</v>
      </c>
      <c r="NGH151" s="1657"/>
      <c r="NGI151" s="1657"/>
      <c r="NGJ151" s="1657"/>
      <c r="NGK151" s="1658"/>
      <c r="NGM151" s="1647"/>
      <c r="NGN151" s="10" t="s">
        <v>463</v>
      </c>
      <c r="NGO151" s="1656" t="s">
        <v>125</v>
      </c>
      <c r="NGP151" s="1657"/>
      <c r="NGQ151" s="1657"/>
      <c r="NGR151" s="1657"/>
      <c r="NGS151" s="1658"/>
      <c r="NGU151" s="1647"/>
      <c r="NGV151" s="10" t="s">
        <v>463</v>
      </c>
      <c r="NGW151" s="1656" t="s">
        <v>125</v>
      </c>
      <c r="NGX151" s="1657"/>
      <c r="NGY151" s="1657"/>
      <c r="NGZ151" s="1657"/>
      <c r="NHA151" s="1658"/>
      <c r="NHC151" s="1647"/>
      <c r="NHD151" s="10" t="s">
        <v>463</v>
      </c>
      <c r="NHE151" s="1656" t="s">
        <v>125</v>
      </c>
      <c r="NHF151" s="1657"/>
      <c r="NHG151" s="1657"/>
      <c r="NHH151" s="1657"/>
      <c r="NHI151" s="1658"/>
      <c r="NHK151" s="1647"/>
      <c r="NHL151" s="10" t="s">
        <v>463</v>
      </c>
      <c r="NHM151" s="1656" t="s">
        <v>125</v>
      </c>
      <c r="NHN151" s="1657"/>
      <c r="NHO151" s="1657"/>
      <c r="NHP151" s="1657"/>
      <c r="NHQ151" s="1658"/>
      <c r="NHS151" s="1647"/>
      <c r="NHT151" s="10" t="s">
        <v>463</v>
      </c>
      <c r="NHU151" s="1656" t="s">
        <v>125</v>
      </c>
      <c r="NHV151" s="1657"/>
      <c r="NHW151" s="1657"/>
      <c r="NHX151" s="1657"/>
      <c r="NHY151" s="1658"/>
      <c r="NIA151" s="1647"/>
      <c r="NIB151" s="10" t="s">
        <v>463</v>
      </c>
      <c r="NIC151" s="1656" t="s">
        <v>125</v>
      </c>
      <c r="NID151" s="1657"/>
      <c r="NIE151" s="1657"/>
      <c r="NIF151" s="1657"/>
      <c r="NIG151" s="1658"/>
      <c r="NII151" s="1647"/>
      <c r="NIJ151" s="10" t="s">
        <v>463</v>
      </c>
      <c r="NIK151" s="1656" t="s">
        <v>125</v>
      </c>
      <c r="NIL151" s="1657"/>
      <c r="NIM151" s="1657"/>
      <c r="NIN151" s="1657"/>
      <c r="NIO151" s="1658"/>
      <c r="NIQ151" s="1647"/>
      <c r="NIR151" s="10" t="s">
        <v>463</v>
      </c>
      <c r="NIS151" s="1656" t="s">
        <v>125</v>
      </c>
      <c r="NIT151" s="1657"/>
      <c r="NIU151" s="1657"/>
      <c r="NIV151" s="1657"/>
      <c r="NIW151" s="1658"/>
      <c r="NIY151" s="1647"/>
      <c r="NIZ151" s="10" t="s">
        <v>463</v>
      </c>
      <c r="NJA151" s="1656" t="s">
        <v>125</v>
      </c>
      <c r="NJB151" s="1657"/>
      <c r="NJC151" s="1657"/>
      <c r="NJD151" s="1657"/>
      <c r="NJE151" s="1658"/>
      <c r="NJG151" s="1647"/>
      <c r="NJH151" s="10" t="s">
        <v>463</v>
      </c>
      <c r="NJI151" s="1656" t="s">
        <v>125</v>
      </c>
      <c r="NJJ151" s="1657"/>
      <c r="NJK151" s="1657"/>
      <c r="NJL151" s="1657"/>
      <c r="NJM151" s="1658"/>
      <c r="NJO151" s="1647"/>
      <c r="NJP151" s="10" t="s">
        <v>463</v>
      </c>
      <c r="NJQ151" s="1656" t="s">
        <v>125</v>
      </c>
      <c r="NJR151" s="1657"/>
      <c r="NJS151" s="1657"/>
      <c r="NJT151" s="1657"/>
      <c r="NJU151" s="1658"/>
      <c r="NJW151" s="1647"/>
      <c r="NJX151" s="10" t="s">
        <v>463</v>
      </c>
      <c r="NJY151" s="1656" t="s">
        <v>125</v>
      </c>
      <c r="NJZ151" s="1657"/>
      <c r="NKA151" s="1657"/>
      <c r="NKB151" s="1657"/>
      <c r="NKC151" s="1658"/>
      <c r="NKE151" s="1647"/>
      <c r="NKF151" s="10" t="s">
        <v>463</v>
      </c>
      <c r="NKG151" s="1656" t="s">
        <v>125</v>
      </c>
      <c r="NKH151" s="1657"/>
      <c r="NKI151" s="1657"/>
      <c r="NKJ151" s="1657"/>
      <c r="NKK151" s="1658"/>
      <c r="NKM151" s="1647"/>
      <c r="NKN151" s="10" t="s">
        <v>463</v>
      </c>
      <c r="NKO151" s="1656" t="s">
        <v>125</v>
      </c>
      <c r="NKP151" s="1657"/>
      <c r="NKQ151" s="1657"/>
      <c r="NKR151" s="1657"/>
      <c r="NKS151" s="1658"/>
      <c r="NKU151" s="1647"/>
      <c r="NKV151" s="10" t="s">
        <v>463</v>
      </c>
      <c r="NKW151" s="1656" t="s">
        <v>125</v>
      </c>
      <c r="NKX151" s="1657"/>
      <c r="NKY151" s="1657"/>
      <c r="NKZ151" s="1657"/>
      <c r="NLA151" s="1658"/>
      <c r="NLC151" s="1647"/>
      <c r="NLD151" s="10" t="s">
        <v>463</v>
      </c>
      <c r="NLE151" s="1656" t="s">
        <v>125</v>
      </c>
      <c r="NLF151" s="1657"/>
      <c r="NLG151" s="1657"/>
      <c r="NLH151" s="1657"/>
      <c r="NLI151" s="1658"/>
      <c r="NLK151" s="1647"/>
      <c r="NLL151" s="10" t="s">
        <v>463</v>
      </c>
      <c r="NLM151" s="1656" t="s">
        <v>125</v>
      </c>
      <c r="NLN151" s="1657"/>
      <c r="NLO151" s="1657"/>
      <c r="NLP151" s="1657"/>
      <c r="NLQ151" s="1658"/>
      <c r="NLS151" s="1647"/>
      <c r="NLT151" s="10" t="s">
        <v>463</v>
      </c>
      <c r="NLU151" s="1656" t="s">
        <v>125</v>
      </c>
      <c r="NLV151" s="1657"/>
      <c r="NLW151" s="1657"/>
      <c r="NLX151" s="1657"/>
      <c r="NLY151" s="1658"/>
      <c r="NMA151" s="1647"/>
      <c r="NMB151" s="10" t="s">
        <v>463</v>
      </c>
      <c r="NMC151" s="1656" t="s">
        <v>125</v>
      </c>
      <c r="NMD151" s="1657"/>
      <c r="NME151" s="1657"/>
      <c r="NMF151" s="1657"/>
      <c r="NMG151" s="1658"/>
      <c r="NMI151" s="1647"/>
      <c r="NMJ151" s="10" t="s">
        <v>463</v>
      </c>
      <c r="NMK151" s="1656" t="s">
        <v>125</v>
      </c>
      <c r="NML151" s="1657"/>
      <c r="NMM151" s="1657"/>
      <c r="NMN151" s="1657"/>
      <c r="NMO151" s="1658"/>
      <c r="NMQ151" s="1647"/>
      <c r="NMR151" s="10" t="s">
        <v>463</v>
      </c>
      <c r="NMS151" s="1656" t="s">
        <v>125</v>
      </c>
      <c r="NMT151" s="1657"/>
      <c r="NMU151" s="1657"/>
      <c r="NMV151" s="1657"/>
      <c r="NMW151" s="1658"/>
      <c r="NMY151" s="1647"/>
      <c r="NMZ151" s="10" t="s">
        <v>463</v>
      </c>
      <c r="NNA151" s="1656" t="s">
        <v>125</v>
      </c>
      <c r="NNB151" s="1657"/>
      <c r="NNC151" s="1657"/>
      <c r="NND151" s="1657"/>
      <c r="NNE151" s="1658"/>
      <c r="NNG151" s="1647"/>
      <c r="NNH151" s="10" t="s">
        <v>463</v>
      </c>
      <c r="NNI151" s="1656" t="s">
        <v>125</v>
      </c>
      <c r="NNJ151" s="1657"/>
      <c r="NNK151" s="1657"/>
      <c r="NNL151" s="1657"/>
      <c r="NNM151" s="1658"/>
      <c r="NNO151" s="1647"/>
      <c r="NNP151" s="10" t="s">
        <v>463</v>
      </c>
      <c r="NNQ151" s="1656" t="s">
        <v>125</v>
      </c>
      <c r="NNR151" s="1657"/>
      <c r="NNS151" s="1657"/>
      <c r="NNT151" s="1657"/>
      <c r="NNU151" s="1658"/>
      <c r="NNW151" s="1647"/>
      <c r="NNX151" s="10" t="s">
        <v>463</v>
      </c>
      <c r="NNY151" s="1656" t="s">
        <v>125</v>
      </c>
      <c r="NNZ151" s="1657"/>
      <c r="NOA151" s="1657"/>
      <c r="NOB151" s="1657"/>
      <c r="NOC151" s="1658"/>
      <c r="NOE151" s="1647"/>
      <c r="NOF151" s="10" t="s">
        <v>463</v>
      </c>
      <c r="NOG151" s="1656" t="s">
        <v>125</v>
      </c>
      <c r="NOH151" s="1657"/>
      <c r="NOI151" s="1657"/>
      <c r="NOJ151" s="1657"/>
      <c r="NOK151" s="1658"/>
      <c r="NOM151" s="1647"/>
      <c r="NON151" s="10" t="s">
        <v>463</v>
      </c>
      <c r="NOO151" s="1656" t="s">
        <v>125</v>
      </c>
      <c r="NOP151" s="1657"/>
      <c r="NOQ151" s="1657"/>
      <c r="NOR151" s="1657"/>
      <c r="NOS151" s="1658"/>
      <c r="NOU151" s="1647"/>
      <c r="NOV151" s="10" t="s">
        <v>463</v>
      </c>
      <c r="NOW151" s="1656" t="s">
        <v>125</v>
      </c>
      <c r="NOX151" s="1657"/>
      <c r="NOY151" s="1657"/>
      <c r="NOZ151" s="1657"/>
      <c r="NPA151" s="1658"/>
      <c r="NPC151" s="1647"/>
      <c r="NPD151" s="10" t="s">
        <v>463</v>
      </c>
      <c r="NPE151" s="1656" t="s">
        <v>125</v>
      </c>
      <c r="NPF151" s="1657"/>
      <c r="NPG151" s="1657"/>
      <c r="NPH151" s="1657"/>
      <c r="NPI151" s="1658"/>
      <c r="NPK151" s="1647"/>
      <c r="NPL151" s="10" t="s">
        <v>463</v>
      </c>
      <c r="NPM151" s="1656" t="s">
        <v>125</v>
      </c>
      <c r="NPN151" s="1657"/>
      <c r="NPO151" s="1657"/>
      <c r="NPP151" s="1657"/>
      <c r="NPQ151" s="1658"/>
      <c r="NPS151" s="1647"/>
      <c r="NPT151" s="10" t="s">
        <v>463</v>
      </c>
      <c r="NPU151" s="1656" t="s">
        <v>125</v>
      </c>
      <c r="NPV151" s="1657"/>
      <c r="NPW151" s="1657"/>
      <c r="NPX151" s="1657"/>
      <c r="NPY151" s="1658"/>
      <c r="NQA151" s="1647"/>
      <c r="NQB151" s="10" t="s">
        <v>463</v>
      </c>
      <c r="NQC151" s="1656" t="s">
        <v>125</v>
      </c>
      <c r="NQD151" s="1657"/>
      <c r="NQE151" s="1657"/>
      <c r="NQF151" s="1657"/>
      <c r="NQG151" s="1658"/>
      <c r="NQI151" s="1647"/>
      <c r="NQJ151" s="10" t="s">
        <v>463</v>
      </c>
      <c r="NQK151" s="1656" t="s">
        <v>125</v>
      </c>
      <c r="NQL151" s="1657"/>
      <c r="NQM151" s="1657"/>
      <c r="NQN151" s="1657"/>
      <c r="NQO151" s="1658"/>
      <c r="NQQ151" s="1647"/>
      <c r="NQR151" s="10" t="s">
        <v>463</v>
      </c>
      <c r="NQS151" s="1656" t="s">
        <v>125</v>
      </c>
      <c r="NQT151" s="1657"/>
      <c r="NQU151" s="1657"/>
      <c r="NQV151" s="1657"/>
      <c r="NQW151" s="1658"/>
      <c r="NQY151" s="1647"/>
      <c r="NQZ151" s="10" t="s">
        <v>463</v>
      </c>
      <c r="NRA151" s="1656" t="s">
        <v>125</v>
      </c>
      <c r="NRB151" s="1657"/>
      <c r="NRC151" s="1657"/>
      <c r="NRD151" s="1657"/>
      <c r="NRE151" s="1658"/>
      <c r="NRG151" s="1647"/>
      <c r="NRH151" s="10" t="s">
        <v>463</v>
      </c>
      <c r="NRI151" s="1656" t="s">
        <v>125</v>
      </c>
      <c r="NRJ151" s="1657"/>
      <c r="NRK151" s="1657"/>
      <c r="NRL151" s="1657"/>
      <c r="NRM151" s="1658"/>
      <c r="NRO151" s="1647"/>
      <c r="NRP151" s="10" t="s">
        <v>463</v>
      </c>
      <c r="NRQ151" s="1656" t="s">
        <v>125</v>
      </c>
      <c r="NRR151" s="1657"/>
      <c r="NRS151" s="1657"/>
      <c r="NRT151" s="1657"/>
      <c r="NRU151" s="1658"/>
      <c r="NRW151" s="1647"/>
      <c r="NRX151" s="10" t="s">
        <v>463</v>
      </c>
      <c r="NRY151" s="1656" t="s">
        <v>125</v>
      </c>
      <c r="NRZ151" s="1657"/>
      <c r="NSA151" s="1657"/>
      <c r="NSB151" s="1657"/>
      <c r="NSC151" s="1658"/>
      <c r="NSE151" s="1647"/>
      <c r="NSF151" s="10" t="s">
        <v>463</v>
      </c>
      <c r="NSG151" s="1656" t="s">
        <v>125</v>
      </c>
      <c r="NSH151" s="1657"/>
      <c r="NSI151" s="1657"/>
      <c r="NSJ151" s="1657"/>
      <c r="NSK151" s="1658"/>
      <c r="NSM151" s="1647"/>
      <c r="NSN151" s="10" t="s">
        <v>463</v>
      </c>
      <c r="NSO151" s="1656" t="s">
        <v>125</v>
      </c>
      <c r="NSP151" s="1657"/>
      <c r="NSQ151" s="1657"/>
      <c r="NSR151" s="1657"/>
      <c r="NSS151" s="1658"/>
      <c r="NSU151" s="1647"/>
      <c r="NSV151" s="10" t="s">
        <v>463</v>
      </c>
      <c r="NSW151" s="1656" t="s">
        <v>125</v>
      </c>
      <c r="NSX151" s="1657"/>
      <c r="NSY151" s="1657"/>
      <c r="NSZ151" s="1657"/>
      <c r="NTA151" s="1658"/>
      <c r="NTC151" s="1647"/>
      <c r="NTD151" s="10" t="s">
        <v>463</v>
      </c>
      <c r="NTE151" s="1656" t="s">
        <v>125</v>
      </c>
      <c r="NTF151" s="1657"/>
      <c r="NTG151" s="1657"/>
      <c r="NTH151" s="1657"/>
      <c r="NTI151" s="1658"/>
      <c r="NTK151" s="1647"/>
      <c r="NTL151" s="10" t="s">
        <v>463</v>
      </c>
      <c r="NTM151" s="1656" t="s">
        <v>125</v>
      </c>
      <c r="NTN151" s="1657"/>
      <c r="NTO151" s="1657"/>
      <c r="NTP151" s="1657"/>
      <c r="NTQ151" s="1658"/>
      <c r="NTS151" s="1647"/>
      <c r="NTT151" s="10" t="s">
        <v>463</v>
      </c>
      <c r="NTU151" s="1656" t="s">
        <v>125</v>
      </c>
      <c r="NTV151" s="1657"/>
      <c r="NTW151" s="1657"/>
      <c r="NTX151" s="1657"/>
      <c r="NTY151" s="1658"/>
      <c r="NUA151" s="1647"/>
      <c r="NUB151" s="10" t="s">
        <v>463</v>
      </c>
      <c r="NUC151" s="1656" t="s">
        <v>125</v>
      </c>
      <c r="NUD151" s="1657"/>
      <c r="NUE151" s="1657"/>
      <c r="NUF151" s="1657"/>
      <c r="NUG151" s="1658"/>
      <c r="NUI151" s="1647"/>
      <c r="NUJ151" s="10" t="s">
        <v>463</v>
      </c>
      <c r="NUK151" s="1656" t="s">
        <v>125</v>
      </c>
      <c r="NUL151" s="1657"/>
      <c r="NUM151" s="1657"/>
      <c r="NUN151" s="1657"/>
      <c r="NUO151" s="1658"/>
      <c r="NUQ151" s="1647"/>
      <c r="NUR151" s="10" t="s">
        <v>463</v>
      </c>
      <c r="NUS151" s="1656" t="s">
        <v>125</v>
      </c>
      <c r="NUT151" s="1657"/>
      <c r="NUU151" s="1657"/>
      <c r="NUV151" s="1657"/>
      <c r="NUW151" s="1658"/>
      <c r="NUY151" s="1647"/>
      <c r="NUZ151" s="10" t="s">
        <v>463</v>
      </c>
      <c r="NVA151" s="1656" t="s">
        <v>125</v>
      </c>
      <c r="NVB151" s="1657"/>
      <c r="NVC151" s="1657"/>
      <c r="NVD151" s="1657"/>
      <c r="NVE151" s="1658"/>
      <c r="NVG151" s="1647"/>
      <c r="NVH151" s="10" t="s">
        <v>463</v>
      </c>
      <c r="NVI151" s="1656" t="s">
        <v>125</v>
      </c>
      <c r="NVJ151" s="1657"/>
      <c r="NVK151" s="1657"/>
      <c r="NVL151" s="1657"/>
      <c r="NVM151" s="1658"/>
      <c r="NVO151" s="1647"/>
      <c r="NVP151" s="10" t="s">
        <v>463</v>
      </c>
      <c r="NVQ151" s="1656" t="s">
        <v>125</v>
      </c>
      <c r="NVR151" s="1657"/>
      <c r="NVS151" s="1657"/>
      <c r="NVT151" s="1657"/>
      <c r="NVU151" s="1658"/>
      <c r="NVW151" s="1647"/>
      <c r="NVX151" s="10" t="s">
        <v>463</v>
      </c>
      <c r="NVY151" s="1656" t="s">
        <v>125</v>
      </c>
      <c r="NVZ151" s="1657"/>
      <c r="NWA151" s="1657"/>
      <c r="NWB151" s="1657"/>
      <c r="NWC151" s="1658"/>
      <c r="NWE151" s="1647"/>
      <c r="NWF151" s="10" t="s">
        <v>463</v>
      </c>
      <c r="NWG151" s="1656" t="s">
        <v>125</v>
      </c>
      <c r="NWH151" s="1657"/>
      <c r="NWI151" s="1657"/>
      <c r="NWJ151" s="1657"/>
      <c r="NWK151" s="1658"/>
      <c r="NWM151" s="1647"/>
      <c r="NWN151" s="10" t="s">
        <v>463</v>
      </c>
      <c r="NWO151" s="1656" t="s">
        <v>125</v>
      </c>
      <c r="NWP151" s="1657"/>
      <c r="NWQ151" s="1657"/>
      <c r="NWR151" s="1657"/>
      <c r="NWS151" s="1658"/>
      <c r="NWU151" s="1647"/>
      <c r="NWV151" s="10" t="s">
        <v>463</v>
      </c>
      <c r="NWW151" s="1656" t="s">
        <v>125</v>
      </c>
      <c r="NWX151" s="1657"/>
      <c r="NWY151" s="1657"/>
      <c r="NWZ151" s="1657"/>
      <c r="NXA151" s="1658"/>
      <c r="NXC151" s="1647"/>
      <c r="NXD151" s="10" t="s">
        <v>463</v>
      </c>
      <c r="NXE151" s="1656" t="s">
        <v>125</v>
      </c>
      <c r="NXF151" s="1657"/>
      <c r="NXG151" s="1657"/>
      <c r="NXH151" s="1657"/>
      <c r="NXI151" s="1658"/>
      <c r="NXK151" s="1647"/>
      <c r="NXL151" s="10" t="s">
        <v>463</v>
      </c>
      <c r="NXM151" s="1656" t="s">
        <v>125</v>
      </c>
      <c r="NXN151" s="1657"/>
      <c r="NXO151" s="1657"/>
      <c r="NXP151" s="1657"/>
      <c r="NXQ151" s="1658"/>
      <c r="NXS151" s="1647"/>
      <c r="NXT151" s="10" t="s">
        <v>463</v>
      </c>
      <c r="NXU151" s="1656" t="s">
        <v>125</v>
      </c>
      <c r="NXV151" s="1657"/>
      <c r="NXW151" s="1657"/>
      <c r="NXX151" s="1657"/>
      <c r="NXY151" s="1658"/>
      <c r="NYA151" s="1647"/>
      <c r="NYB151" s="10" t="s">
        <v>463</v>
      </c>
      <c r="NYC151" s="1656" t="s">
        <v>125</v>
      </c>
      <c r="NYD151" s="1657"/>
      <c r="NYE151" s="1657"/>
      <c r="NYF151" s="1657"/>
      <c r="NYG151" s="1658"/>
      <c r="NYI151" s="1647"/>
      <c r="NYJ151" s="10" t="s">
        <v>463</v>
      </c>
      <c r="NYK151" s="1656" t="s">
        <v>125</v>
      </c>
      <c r="NYL151" s="1657"/>
      <c r="NYM151" s="1657"/>
      <c r="NYN151" s="1657"/>
      <c r="NYO151" s="1658"/>
      <c r="NYQ151" s="1647"/>
      <c r="NYR151" s="10" t="s">
        <v>463</v>
      </c>
      <c r="NYS151" s="1656" t="s">
        <v>125</v>
      </c>
      <c r="NYT151" s="1657"/>
      <c r="NYU151" s="1657"/>
      <c r="NYV151" s="1657"/>
      <c r="NYW151" s="1658"/>
      <c r="NYY151" s="1647"/>
      <c r="NYZ151" s="10" t="s">
        <v>463</v>
      </c>
      <c r="NZA151" s="1656" t="s">
        <v>125</v>
      </c>
      <c r="NZB151" s="1657"/>
      <c r="NZC151" s="1657"/>
      <c r="NZD151" s="1657"/>
      <c r="NZE151" s="1658"/>
      <c r="NZG151" s="1647"/>
      <c r="NZH151" s="10" t="s">
        <v>463</v>
      </c>
      <c r="NZI151" s="1656" t="s">
        <v>125</v>
      </c>
      <c r="NZJ151" s="1657"/>
      <c r="NZK151" s="1657"/>
      <c r="NZL151" s="1657"/>
      <c r="NZM151" s="1658"/>
      <c r="NZO151" s="1647"/>
      <c r="NZP151" s="10" t="s">
        <v>463</v>
      </c>
      <c r="NZQ151" s="1656" t="s">
        <v>125</v>
      </c>
      <c r="NZR151" s="1657"/>
      <c r="NZS151" s="1657"/>
      <c r="NZT151" s="1657"/>
      <c r="NZU151" s="1658"/>
      <c r="NZW151" s="1647"/>
      <c r="NZX151" s="10" t="s">
        <v>463</v>
      </c>
      <c r="NZY151" s="1656" t="s">
        <v>125</v>
      </c>
      <c r="NZZ151" s="1657"/>
      <c r="OAA151" s="1657"/>
      <c r="OAB151" s="1657"/>
      <c r="OAC151" s="1658"/>
      <c r="OAE151" s="1647"/>
      <c r="OAF151" s="10" t="s">
        <v>463</v>
      </c>
      <c r="OAG151" s="1656" t="s">
        <v>125</v>
      </c>
      <c r="OAH151" s="1657"/>
      <c r="OAI151" s="1657"/>
      <c r="OAJ151" s="1657"/>
      <c r="OAK151" s="1658"/>
      <c r="OAM151" s="1647"/>
      <c r="OAN151" s="10" t="s">
        <v>463</v>
      </c>
      <c r="OAO151" s="1656" t="s">
        <v>125</v>
      </c>
      <c r="OAP151" s="1657"/>
      <c r="OAQ151" s="1657"/>
      <c r="OAR151" s="1657"/>
      <c r="OAS151" s="1658"/>
      <c r="OAU151" s="1647"/>
      <c r="OAV151" s="10" t="s">
        <v>463</v>
      </c>
      <c r="OAW151" s="1656" t="s">
        <v>125</v>
      </c>
      <c r="OAX151" s="1657"/>
      <c r="OAY151" s="1657"/>
      <c r="OAZ151" s="1657"/>
      <c r="OBA151" s="1658"/>
      <c r="OBC151" s="1647"/>
      <c r="OBD151" s="10" t="s">
        <v>463</v>
      </c>
      <c r="OBE151" s="1656" t="s">
        <v>125</v>
      </c>
      <c r="OBF151" s="1657"/>
      <c r="OBG151" s="1657"/>
      <c r="OBH151" s="1657"/>
      <c r="OBI151" s="1658"/>
      <c r="OBK151" s="1647"/>
      <c r="OBL151" s="10" t="s">
        <v>463</v>
      </c>
      <c r="OBM151" s="1656" t="s">
        <v>125</v>
      </c>
      <c r="OBN151" s="1657"/>
      <c r="OBO151" s="1657"/>
      <c r="OBP151" s="1657"/>
      <c r="OBQ151" s="1658"/>
      <c r="OBS151" s="1647"/>
      <c r="OBT151" s="10" t="s">
        <v>463</v>
      </c>
      <c r="OBU151" s="1656" t="s">
        <v>125</v>
      </c>
      <c r="OBV151" s="1657"/>
      <c r="OBW151" s="1657"/>
      <c r="OBX151" s="1657"/>
      <c r="OBY151" s="1658"/>
      <c r="OCA151" s="1647"/>
      <c r="OCB151" s="10" t="s">
        <v>463</v>
      </c>
      <c r="OCC151" s="1656" t="s">
        <v>125</v>
      </c>
      <c r="OCD151" s="1657"/>
      <c r="OCE151" s="1657"/>
      <c r="OCF151" s="1657"/>
      <c r="OCG151" s="1658"/>
      <c r="OCI151" s="1647"/>
      <c r="OCJ151" s="10" t="s">
        <v>463</v>
      </c>
      <c r="OCK151" s="1656" t="s">
        <v>125</v>
      </c>
      <c r="OCL151" s="1657"/>
      <c r="OCM151" s="1657"/>
      <c r="OCN151" s="1657"/>
      <c r="OCO151" s="1658"/>
      <c r="OCQ151" s="1647"/>
      <c r="OCR151" s="10" t="s">
        <v>463</v>
      </c>
      <c r="OCS151" s="1656" t="s">
        <v>125</v>
      </c>
      <c r="OCT151" s="1657"/>
      <c r="OCU151" s="1657"/>
      <c r="OCV151" s="1657"/>
      <c r="OCW151" s="1658"/>
      <c r="OCY151" s="1647"/>
      <c r="OCZ151" s="10" t="s">
        <v>463</v>
      </c>
      <c r="ODA151" s="1656" t="s">
        <v>125</v>
      </c>
      <c r="ODB151" s="1657"/>
      <c r="ODC151" s="1657"/>
      <c r="ODD151" s="1657"/>
      <c r="ODE151" s="1658"/>
      <c r="ODG151" s="1647"/>
      <c r="ODH151" s="10" t="s">
        <v>463</v>
      </c>
      <c r="ODI151" s="1656" t="s">
        <v>125</v>
      </c>
      <c r="ODJ151" s="1657"/>
      <c r="ODK151" s="1657"/>
      <c r="ODL151" s="1657"/>
      <c r="ODM151" s="1658"/>
      <c r="ODO151" s="1647"/>
      <c r="ODP151" s="10" t="s">
        <v>463</v>
      </c>
      <c r="ODQ151" s="1656" t="s">
        <v>125</v>
      </c>
      <c r="ODR151" s="1657"/>
      <c r="ODS151" s="1657"/>
      <c r="ODT151" s="1657"/>
      <c r="ODU151" s="1658"/>
      <c r="ODW151" s="1647"/>
      <c r="ODX151" s="10" t="s">
        <v>463</v>
      </c>
      <c r="ODY151" s="1656" t="s">
        <v>125</v>
      </c>
      <c r="ODZ151" s="1657"/>
      <c r="OEA151" s="1657"/>
      <c r="OEB151" s="1657"/>
      <c r="OEC151" s="1658"/>
      <c r="OEE151" s="1647"/>
      <c r="OEF151" s="10" t="s">
        <v>463</v>
      </c>
      <c r="OEG151" s="1656" t="s">
        <v>125</v>
      </c>
      <c r="OEH151" s="1657"/>
      <c r="OEI151" s="1657"/>
      <c r="OEJ151" s="1657"/>
      <c r="OEK151" s="1658"/>
      <c r="OEM151" s="1647"/>
      <c r="OEN151" s="10" t="s">
        <v>463</v>
      </c>
      <c r="OEO151" s="1656" t="s">
        <v>125</v>
      </c>
      <c r="OEP151" s="1657"/>
      <c r="OEQ151" s="1657"/>
      <c r="OER151" s="1657"/>
      <c r="OES151" s="1658"/>
      <c r="OEU151" s="1647"/>
      <c r="OEV151" s="10" t="s">
        <v>463</v>
      </c>
      <c r="OEW151" s="1656" t="s">
        <v>125</v>
      </c>
      <c r="OEX151" s="1657"/>
      <c r="OEY151" s="1657"/>
      <c r="OEZ151" s="1657"/>
      <c r="OFA151" s="1658"/>
      <c r="OFC151" s="1647"/>
      <c r="OFD151" s="10" t="s">
        <v>463</v>
      </c>
      <c r="OFE151" s="1656" t="s">
        <v>125</v>
      </c>
      <c r="OFF151" s="1657"/>
      <c r="OFG151" s="1657"/>
      <c r="OFH151" s="1657"/>
      <c r="OFI151" s="1658"/>
      <c r="OFK151" s="1647"/>
      <c r="OFL151" s="10" t="s">
        <v>463</v>
      </c>
      <c r="OFM151" s="1656" t="s">
        <v>125</v>
      </c>
      <c r="OFN151" s="1657"/>
      <c r="OFO151" s="1657"/>
      <c r="OFP151" s="1657"/>
      <c r="OFQ151" s="1658"/>
      <c r="OFS151" s="1647"/>
      <c r="OFT151" s="10" t="s">
        <v>463</v>
      </c>
      <c r="OFU151" s="1656" t="s">
        <v>125</v>
      </c>
      <c r="OFV151" s="1657"/>
      <c r="OFW151" s="1657"/>
      <c r="OFX151" s="1657"/>
      <c r="OFY151" s="1658"/>
      <c r="OGA151" s="1647"/>
      <c r="OGB151" s="10" t="s">
        <v>463</v>
      </c>
      <c r="OGC151" s="1656" t="s">
        <v>125</v>
      </c>
      <c r="OGD151" s="1657"/>
      <c r="OGE151" s="1657"/>
      <c r="OGF151" s="1657"/>
      <c r="OGG151" s="1658"/>
      <c r="OGI151" s="1647"/>
      <c r="OGJ151" s="10" t="s">
        <v>463</v>
      </c>
      <c r="OGK151" s="1656" t="s">
        <v>125</v>
      </c>
      <c r="OGL151" s="1657"/>
      <c r="OGM151" s="1657"/>
      <c r="OGN151" s="1657"/>
      <c r="OGO151" s="1658"/>
      <c r="OGQ151" s="1647"/>
      <c r="OGR151" s="10" t="s">
        <v>463</v>
      </c>
      <c r="OGS151" s="1656" t="s">
        <v>125</v>
      </c>
      <c r="OGT151" s="1657"/>
      <c r="OGU151" s="1657"/>
      <c r="OGV151" s="1657"/>
      <c r="OGW151" s="1658"/>
      <c r="OGY151" s="1647"/>
      <c r="OGZ151" s="10" t="s">
        <v>463</v>
      </c>
      <c r="OHA151" s="1656" t="s">
        <v>125</v>
      </c>
      <c r="OHB151" s="1657"/>
      <c r="OHC151" s="1657"/>
      <c r="OHD151" s="1657"/>
      <c r="OHE151" s="1658"/>
      <c r="OHG151" s="1647"/>
      <c r="OHH151" s="10" t="s">
        <v>463</v>
      </c>
      <c r="OHI151" s="1656" t="s">
        <v>125</v>
      </c>
      <c r="OHJ151" s="1657"/>
      <c r="OHK151" s="1657"/>
      <c r="OHL151" s="1657"/>
      <c r="OHM151" s="1658"/>
      <c r="OHO151" s="1647"/>
      <c r="OHP151" s="10" t="s">
        <v>463</v>
      </c>
      <c r="OHQ151" s="1656" t="s">
        <v>125</v>
      </c>
      <c r="OHR151" s="1657"/>
      <c r="OHS151" s="1657"/>
      <c r="OHT151" s="1657"/>
      <c r="OHU151" s="1658"/>
      <c r="OHW151" s="1647"/>
      <c r="OHX151" s="10" t="s">
        <v>463</v>
      </c>
      <c r="OHY151" s="1656" t="s">
        <v>125</v>
      </c>
      <c r="OHZ151" s="1657"/>
      <c r="OIA151" s="1657"/>
      <c r="OIB151" s="1657"/>
      <c r="OIC151" s="1658"/>
      <c r="OIE151" s="1647"/>
      <c r="OIF151" s="10" t="s">
        <v>463</v>
      </c>
      <c r="OIG151" s="1656" t="s">
        <v>125</v>
      </c>
      <c r="OIH151" s="1657"/>
      <c r="OII151" s="1657"/>
      <c r="OIJ151" s="1657"/>
      <c r="OIK151" s="1658"/>
      <c r="OIM151" s="1647"/>
      <c r="OIN151" s="10" t="s">
        <v>463</v>
      </c>
      <c r="OIO151" s="1656" t="s">
        <v>125</v>
      </c>
      <c r="OIP151" s="1657"/>
      <c r="OIQ151" s="1657"/>
      <c r="OIR151" s="1657"/>
      <c r="OIS151" s="1658"/>
      <c r="OIU151" s="1647"/>
      <c r="OIV151" s="10" t="s">
        <v>463</v>
      </c>
      <c r="OIW151" s="1656" t="s">
        <v>125</v>
      </c>
      <c r="OIX151" s="1657"/>
      <c r="OIY151" s="1657"/>
      <c r="OIZ151" s="1657"/>
      <c r="OJA151" s="1658"/>
      <c r="OJC151" s="1647"/>
      <c r="OJD151" s="10" t="s">
        <v>463</v>
      </c>
      <c r="OJE151" s="1656" t="s">
        <v>125</v>
      </c>
      <c r="OJF151" s="1657"/>
      <c r="OJG151" s="1657"/>
      <c r="OJH151" s="1657"/>
      <c r="OJI151" s="1658"/>
      <c r="OJK151" s="1647"/>
      <c r="OJL151" s="10" t="s">
        <v>463</v>
      </c>
      <c r="OJM151" s="1656" t="s">
        <v>125</v>
      </c>
      <c r="OJN151" s="1657"/>
      <c r="OJO151" s="1657"/>
      <c r="OJP151" s="1657"/>
      <c r="OJQ151" s="1658"/>
      <c r="OJS151" s="1647"/>
      <c r="OJT151" s="10" t="s">
        <v>463</v>
      </c>
      <c r="OJU151" s="1656" t="s">
        <v>125</v>
      </c>
      <c r="OJV151" s="1657"/>
      <c r="OJW151" s="1657"/>
      <c r="OJX151" s="1657"/>
      <c r="OJY151" s="1658"/>
      <c r="OKA151" s="1647"/>
      <c r="OKB151" s="10" t="s">
        <v>463</v>
      </c>
      <c r="OKC151" s="1656" t="s">
        <v>125</v>
      </c>
      <c r="OKD151" s="1657"/>
      <c r="OKE151" s="1657"/>
      <c r="OKF151" s="1657"/>
      <c r="OKG151" s="1658"/>
      <c r="OKI151" s="1647"/>
      <c r="OKJ151" s="10" t="s">
        <v>463</v>
      </c>
      <c r="OKK151" s="1656" t="s">
        <v>125</v>
      </c>
      <c r="OKL151" s="1657"/>
      <c r="OKM151" s="1657"/>
      <c r="OKN151" s="1657"/>
      <c r="OKO151" s="1658"/>
      <c r="OKQ151" s="1647"/>
      <c r="OKR151" s="10" t="s">
        <v>463</v>
      </c>
      <c r="OKS151" s="1656" t="s">
        <v>125</v>
      </c>
      <c r="OKT151" s="1657"/>
      <c r="OKU151" s="1657"/>
      <c r="OKV151" s="1657"/>
      <c r="OKW151" s="1658"/>
      <c r="OKY151" s="1647"/>
      <c r="OKZ151" s="10" t="s">
        <v>463</v>
      </c>
      <c r="OLA151" s="1656" t="s">
        <v>125</v>
      </c>
      <c r="OLB151" s="1657"/>
      <c r="OLC151" s="1657"/>
      <c r="OLD151" s="1657"/>
      <c r="OLE151" s="1658"/>
      <c r="OLG151" s="1647"/>
      <c r="OLH151" s="10" t="s">
        <v>463</v>
      </c>
      <c r="OLI151" s="1656" t="s">
        <v>125</v>
      </c>
      <c r="OLJ151" s="1657"/>
      <c r="OLK151" s="1657"/>
      <c r="OLL151" s="1657"/>
      <c r="OLM151" s="1658"/>
      <c r="OLO151" s="1647"/>
      <c r="OLP151" s="10" t="s">
        <v>463</v>
      </c>
      <c r="OLQ151" s="1656" t="s">
        <v>125</v>
      </c>
      <c r="OLR151" s="1657"/>
      <c r="OLS151" s="1657"/>
      <c r="OLT151" s="1657"/>
      <c r="OLU151" s="1658"/>
      <c r="OLW151" s="1647"/>
      <c r="OLX151" s="10" t="s">
        <v>463</v>
      </c>
      <c r="OLY151" s="1656" t="s">
        <v>125</v>
      </c>
      <c r="OLZ151" s="1657"/>
      <c r="OMA151" s="1657"/>
      <c r="OMB151" s="1657"/>
      <c r="OMC151" s="1658"/>
      <c r="OME151" s="1647"/>
      <c r="OMF151" s="10" t="s">
        <v>463</v>
      </c>
      <c r="OMG151" s="1656" t="s">
        <v>125</v>
      </c>
      <c r="OMH151" s="1657"/>
      <c r="OMI151" s="1657"/>
      <c r="OMJ151" s="1657"/>
      <c r="OMK151" s="1658"/>
      <c r="OMM151" s="1647"/>
      <c r="OMN151" s="10" t="s">
        <v>463</v>
      </c>
      <c r="OMO151" s="1656" t="s">
        <v>125</v>
      </c>
      <c r="OMP151" s="1657"/>
      <c r="OMQ151" s="1657"/>
      <c r="OMR151" s="1657"/>
      <c r="OMS151" s="1658"/>
      <c r="OMU151" s="1647"/>
      <c r="OMV151" s="10" t="s">
        <v>463</v>
      </c>
      <c r="OMW151" s="1656" t="s">
        <v>125</v>
      </c>
      <c r="OMX151" s="1657"/>
      <c r="OMY151" s="1657"/>
      <c r="OMZ151" s="1657"/>
      <c r="ONA151" s="1658"/>
      <c r="ONC151" s="1647"/>
      <c r="OND151" s="10" t="s">
        <v>463</v>
      </c>
      <c r="ONE151" s="1656" t="s">
        <v>125</v>
      </c>
      <c r="ONF151" s="1657"/>
      <c r="ONG151" s="1657"/>
      <c r="ONH151" s="1657"/>
      <c r="ONI151" s="1658"/>
      <c r="ONK151" s="1647"/>
      <c r="ONL151" s="10" t="s">
        <v>463</v>
      </c>
      <c r="ONM151" s="1656" t="s">
        <v>125</v>
      </c>
      <c r="ONN151" s="1657"/>
      <c r="ONO151" s="1657"/>
      <c r="ONP151" s="1657"/>
      <c r="ONQ151" s="1658"/>
      <c r="ONS151" s="1647"/>
      <c r="ONT151" s="10" t="s">
        <v>463</v>
      </c>
      <c r="ONU151" s="1656" t="s">
        <v>125</v>
      </c>
      <c r="ONV151" s="1657"/>
      <c r="ONW151" s="1657"/>
      <c r="ONX151" s="1657"/>
      <c r="ONY151" s="1658"/>
      <c r="OOA151" s="1647"/>
      <c r="OOB151" s="10" t="s">
        <v>463</v>
      </c>
      <c r="OOC151" s="1656" t="s">
        <v>125</v>
      </c>
      <c r="OOD151" s="1657"/>
      <c r="OOE151" s="1657"/>
      <c r="OOF151" s="1657"/>
      <c r="OOG151" s="1658"/>
      <c r="OOI151" s="1647"/>
      <c r="OOJ151" s="10" t="s">
        <v>463</v>
      </c>
      <c r="OOK151" s="1656" t="s">
        <v>125</v>
      </c>
      <c r="OOL151" s="1657"/>
      <c r="OOM151" s="1657"/>
      <c r="OON151" s="1657"/>
      <c r="OOO151" s="1658"/>
      <c r="OOQ151" s="1647"/>
      <c r="OOR151" s="10" t="s">
        <v>463</v>
      </c>
      <c r="OOS151" s="1656" t="s">
        <v>125</v>
      </c>
      <c r="OOT151" s="1657"/>
      <c r="OOU151" s="1657"/>
      <c r="OOV151" s="1657"/>
      <c r="OOW151" s="1658"/>
      <c r="OOY151" s="1647"/>
      <c r="OOZ151" s="10" t="s">
        <v>463</v>
      </c>
      <c r="OPA151" s="1656" t="s">
        <v>125</v>
      </c>
      <c r="OPB151" s="1657"/>
      <c r="OPC151" s="1657"/>
      <c r="OPD151" s="1657"/>
      <c r="OPE151" s="1658"/>
      <c r="OPG151" s="1647"/>
      <c r="OPH151" s="10" t="s">
        <v>463</v>
      </c>
      <c r="OPI151" s="1656" t="s">
        <v>125</v>
      </c>
      <c r="OPJ151" s="1657"/>
      <c r="OPK151" s="1657"/>
      <c r="OPL151" s="1657"/>
      <c r="OPM151" s="1658"/>
      <c r="OPO151" s="1647"/>
      <c r="OPP151" s="10" t="s">
        <v>463</v>
      </c>
      <c r="OPQ151" s="1656" t="s">
        <v>125</v>
      </c>
      <c r="OPR151" s="1657"/>
      <c r="OPS151" s="1657"/>
      <c r="OPT151" s="1657"/>
      <c r="OPU151" s="1658"/>
      <c r="OPW151" s="1647"/>
      <c r="OPX151" s="10" t="s">
        <v>463</v>
      </c>
      <c r="OPY151" s="1656" t="s">
        <v>125</v>
      </c>
      <c r="OPZ151" s="1657"/>
      <c r="OQA151" s="1657"/>
      <c r="OQB151" s="1657"/>
      <c r="OQC151" s="1658"/>
      <c r="OQE151" s="1647"/>
      <c r="OQF151" s="10" t="s">
        <v>463</v>
      </c>
      <c r="OQG151" s="1656" t="s">
        <v>125</v>
      </c>
      <c r="OQH151" s="1657"/>
      <c r="OQI151" s="1657"/>
      <c r="OQJ151" s="1657"/>
      <c r="OQK151" s="1658"/>
      <c r="OQM151" s="1647"/>
      <c r="OQN151" s="10" t="s">
        <v>463</v>
      </c>
      <c r="OQO151" s="1656" t="s">
        <v>125</v>
      </c>
      <c r="OQP151" s="1657"/>
      <c r="OQQ151" s="1657"/>
      <c r="OQR151" s="1657"/>
      <c r="OQS151" s="1658"/>
      <c r="OQU151" s="1647"/>
      <c r="OQV151" s="10" t="s">
        <v>463</v>
      </c>
      <c r="OQW151" s="1656" t="s">
        <v>125</v>
      </c>
      <c r="OQX151" s="1657"/>
      <c r="OQY151" s="1657"/>
      <c r="OQZ151" s="1657"/>
      <c r="ORA151" s="1658"/>
      <c r="ORC151" s="1647"/>
      <c r="ORD151" s="10" t="s">
        <v>463</v>
      </c>
      <c r="ORE151" s="1656" t="s">
        <v>125</v>
      </c>
      <c r="ORF151" s="1657"/>
      <c r="ORG151" s="1657"/>
      <c r="ORH151" s="1657"/>
      <c r="ORI151" s="1658"/>
      <c r="ORK151" s="1647"/>
      <c r="ORL151" s="10" t="s">
        <v>463</v>
      </c>
      <c r="ORM151" s="1656" t="s">
        <v>125</v>
      </c>
      <c r="ORN151" s="1657"/>
      <c r="ORO151" s="1657"/>
      <c r="ORP151" s="1657"/>
      <c r="ORQ151" s="1658"/>
      <c r="ORS151" s="1647"/>
      <c r="ORT151" s="10" t="s">
        <v>463</v>
      </c>
      <c r="ORU151" s="1656" t="s">
        <v>125</v>
      </c>
      <c r="ORV151" s="1657"/>
      <c r="ORW151" s="1657"/>
      <c r="ORX151" s="1657"/>
      <c r="ORY151" s="1658"/>
      <c r="OSA151" s="1647"/>
      <c r="OSB151" s="10" t="s">
        <v>463</v>
      </c>
      <c r="OSC151" s="1656" t="s">
        <v>125</v>
      </c>
      <c r="OSD151" s="1657"/>
      <c r="OSE151" s="1657"/>
      <c r="OSF151" s="1657"/>
      <c r="OSG151" s="1658"/>
      <c r="OSI151" s="1647"/>
      <c r="OSJ151" s="10" t="s">
        <v>463</v>
      </c>
      <c r="OSK151" s="1656" t="s">
        <v>125</v>
      </c>
      <c r="OSL151" s="1657"/>
      <c r="OSM151" s="1657"/>
      <c r="OSN151" s="1657"/>
      <c r="OSO151" s="1658"/>
      <c r="OSQ151" s="1647"/>
      <c r="OSR151" s="10" t="s">
        <v>463</v>
      </c>
      <c r="OSS151" s="1656" t="s">
        <v>125</v>
      </c>
      <c r="OST151" s="1657"/>
      <c r="OSU151" s="1657"/>
      <c r="OSV151" s="1657"/>
      <c r="OSW151" s="1658"/>
      <c r="OSY151" s="1647"/>
      <c r="OSZ151" s="10" t="s">
        <v>463</v>
      </c>
      <c r="OTA151" s="1656" t="s">
        <v>125</v>
      </c>
      <c r="OTB151" s="1657"/>
      <c r="OTC151" s="1657"/>
      <c r="OTD151" s="1657"/>
      <c r="OTE151" s="1658"/>
      <c r="OTG151" s="1647"/>
      <c r="OTH151" s="10" t="s">
        <v>463</v>
      </c>
      <c r="OTI151" s="1656" t="s">
        <v>125</v>
      </c>
      <c r="OTJ151" s="1657"/>
      <c r="OTK151" s="1657"/>
      <c r="OTL151" s="1657"/>
      <c r="OTM151" s="1658"/>
      <c r="OTO151" s="1647"/>
      <c r="OTP151" s="10" t="s">
        <v>463</v>
      </c>
      <c r="OTQ151" s="1656" t="s">
        <v>125</v>
      </c>
      <c r="OTR151" s="1657"/>
      <c r="OTS151" s="1657"/>
      <c r="OTT151" s="1657"/>
      <c r="OTU151" s="1658"/>
      <c r="OTW151" s="1647"/>
      <c r="OTX151" s="10" t="s">
        <v>463</v>
      </c>
      <c r="OTY151" s="1656" t="s">
        <v>125</v>
      </c>
      <c r="OTZ151" s="1657"/>
      <c r="OUA151" s="1657"/>
      <c r="OUB151" s="1657"/>
      <c r="OUC151" s="1658"/>
      <c r="OUE151" s="1647"/>
      <c r="OUF151" s="10" t="s">
        <v>463</v>
      </c>
      <c r="OUG151" s="1656" t="s">
        <v>125</v>
      </c>
      <c r="OUH151" s="1657"/>
      <c r="OUI151" s="1657"/>
      <c r="OUJ151" s="1657"/>
      <c r="OUK151" s="1658"/>
      <c r="OUM151" s="1647"/>
      <c r="OUN151" s="10" t="s">
        <v>463</v>
      </c>
      <c r="OUO151" s="1656" t="s">
        <v>125</v>
      </c>
      <c r="OUP151" s="1657"/>
      <c r="OUQ151" s="1657"/>
      <c r="OUR151" s="1657"/>
      <c r="OUS151" s="1658"/>
      <c r="OUU151" s="1647"/>
      <c r="OUV151" s="10" t="s">
        <v>463</v>
      </c>
      <c r="OUW151" s="1656" t="s">
        <v>125</v>
      </c>
      <c r="OUX151" s="1657"/>
      <c r="OUY151" s="1657"/>
      <c r="OUZ151" s="1657"/>
      <c r="OVA151" s="1658"/>
      <c r="OVC151" s="1647"/>
      <c r="OVD151" s="10" t="s">
        <v>463</v>
      </c>
      <c r="OVE151" s="1656" t="s">
        <v>125</v>
      </c>
      <c r="OVF151" s="1657"/>
      <c r="OVG151" s="1657"/>
      <c r="OVH151" s="1657"/>
      <c r="OVI151" s="1658"/>
      <c r="OVK151" s="1647"/>
      <c r="OVL151" s="10" t="s">
        <v>463</v>
      </c>
      <c r="OVM151" s="1656" t="s">
        <v>125</v>
      </c>
      <c r="OVN151" s="1657"/>
      <c r="OVO151" s="1657"/>
      <c r="OVP151" s="1657"/>
      <c r="OVQ151" s="1658"/>
      <c r="OVS151" s="1647"/>
      <c r="OVT151" s="10" t="s">
        <v>463</v>
      </c>
      <c r="OVU151" s="1656" t="s">
        <v>125</v>
      </c>
      <c r="OVV151" s="1657"/>
      <c r="OVW151" s="1657"/>
      <c r="OVX151" s="1657"/>
      <c r="OVY151" s="1658"/>
      <c r="OWA151" s="1647"/>
      <c r="OWB151" s="10" t="s">
        <v>463</v>
      </c>
      <c r="OWC151" s="1656" t="s">
        <v>125</v>
      </c>
      <c r="OWD151" s="1657"/>
      <c r="OWE151" s="1657"/>
      <c r="OWF151" s="1657"/>
      <c r="OWG151" s="1658"/>
      <c r="OWI151" s="1647"/>
      <c r="OWJ151" s="10" t="s">
        <v>463</v>
      </c>
      <c r="OWK151" s="1656" t="s">
        <v>125</v>
      </c>
      <c r="OWL151" s="1657"/>
      <c r="OWM151" s="1657"/>
      <c r="OWN151" s="1657"/>
      <c r="OWO151" s="1658"/>
      <c r="OWQ151" s="1647"/>
      <c r="OWR151" s="10" t="s">
        <v>463</v>
      </c>
      <c r="OWS151" s="1656" t="s">
        <v>125</v>
      </c>
      <c r="OWT151" s="1657"/>
      <c r="OWU151" s="1657"/>
      <c r="OWV151" s="1657"/>
      <c r="OWW151" s="1658"/>
      <c r="OWY151" s="1647"/>
      <c r="OWZ151" s="10" t="s">
        <v>463</v>
      </c>
      <c r="OXA151" s="1656" t="s">
        <v>125</v>
      </c>
      <c r="OXB151" s="1657"/>
      <c r="OXC151" s="1657"/>
      <c r="OXD151" s="1657"/>
      <c r="OXE151" s="1658"/>
      <c r="OXG151" s="1647"/>
      <c r="OXH151" s="10" t="s">
        <v>463</v>
      </c>
      <c r="OXI151" s="1656" t="s">
        <v>125</v>
      </c>
      <c r="OXJ151" s="1657"/>
      <c r="OXK151" s="1657"/>
      <c r="OXL151" s="1657"/>
      <c r="OXM151" s="1658"/>
      <c r="OXO151" s="1647"/>
      <c r="OXP151" s="10" t="s">
        <v>463</v>
      </c>
      <c r="OXQ151" s="1656" t="s">
        <v>125</v>
      </c>
      <c r="OXR151" s="1657"/>
      <c r="OXS151" s="1657"/>
      <c r="OXT151" s="1657"/>
      <c r="OXU151" s="1658"/>
      <c r="OXW151" s="1647"/>
      <c r="OXX151" s="10" t="s">
        <v>463</v>
      </c>
      <c r="OXY151" s="1656" t="s">
        <v>125</v>
      </c>
      <c r="OXZ151" s="1657"/>
      <c r="OYA151" s="1657"/>
      <c r="OYB151" s="1657"/>
      <c r="OYC151" s="1658"/>
      <c r="OYE151" s="1647"/>
      <c r="OYF151" s="10" t="s">
        <v>463</v>
      </c>
      <c r="OYG151" s="1656" t="s">
        <v>125</v>
      </c>
      <c r="OYH151" s="1657"/>
      <c r="OYI151" s="1657"/>
      <c r="OYJ151" s="1657"/>
      <c r="OYK151" s="1658"/>
      <c r="OYM151" s="1647"/>
      <c r="OYN151" s="10" t="s">
        <v>463</v>
      </c>
      <c r="OYO151" s="1656" t="s">
        <v>125</v>
      </c>
      <c r="OYP151" s="1657"/>
      <c r="OYQ151" s="1657"/>
      <c r="OYR151" s="1657"/>
      <c r="OYS151" s="1658"/>
      <c r="OYU151" s="1647"/>
      <c r="OYV151" s="10" t="s">
        <v>463</v>
      </c>
      <c r="OYW151" s="1656" t="s">
        <v>125</v>
      </c>
      <c r="OYX151" s="1657"/>
      <c r="OYY151" s="1657"/>
      <c r="OYZ151" s="1657"/>
      <c r="OZA151" s="1658"/>
      <c r="OZC151" s="1647"/>
      <c r="OZD151" s="10" t="s">
        <v>463</v>
      </c>
      <c r="OZE151" s="1656" t="s">
        <v>125</v>
      </c>
      <c r="OZF151" s="1657"/>
      <c r="OZG151" s="1657"/>
      <c r="OZH151" s="1657"/>
      <c r="OZI151" s="1658"/>
      <c r="OZK151" s="1647"/>
      <c r="OZL151" s="10" t="s">
        <v>463</v>
      </c>
      <c r="OZM151" s="1656" t="s">
        <v>125</v>
      </c>
      <c r="OZN151" s="1657"/>
      <c r="OZO151" s="1657"/>
      <c r="OZP151" s="1657"/>
      <c r="OZQ151" s="1658"/>
      <c r="OZS151" s="1647"/>
      <c r="OZT151" s="10" t="s">
        <v>463</v>
      </c>
      <c r="OZU151" s="1656" t="s">
        <v>125</v>
      </c>
      <c r="OZV151" s="1657"/>
      <c r="OZW151" s="1657"/>
      <c r="OZX151" s="1657"/>
      <c r="OZY151" s="1658"/>
      <c r="PAA151" s="1647"/>
      <c r="PAB151" s="10" t="s">
        <v>463</v>
      </c>
      <c r="PAC151" s="1656" t="s">
        <v>125</v>
      </c>
      <c r="PAD151" s="1657"/>
      <c r="PAE151" s="1657"/>
      <c r="PAF151" s="1657"/>
      <c r="PAG151" s="1658"/>
      <c r="PAI151" s="1647"/>
      <c r="PAJ151" s="10" t="s">
        <v>463</v>
      </c>
      <c r="PAK151" s="1656" t="s">
        <v>125</v>
      </c>
      <c r="PAL151" s="1657"/>
      <c r="PAM151" s="1657"/>
      <c r="PAN151" s="1657"/>
      <c r="PAO151" s="1658"/>
      <c r="PAQ151" s="1647"/>
      <c r="PAR151" s="10" t="s">
        <v>463</v>
      </c>
      <c r="PAS151" s="1656" t="s">
        <v>125</v>
      </c>
      <c r="PAT151" s="1657"/>
      <c r="PAU151" s="1657"/>
      <c r="PAV151" s="1657"/>
      <c r="PAW151" s="1658"/>
      <c r="PAY151" s="1647"/>
      <c r="PAZ151" s="10" t="s">
        <v>463</v>
      </c>
      <c r="PBA151" s="1656" t="s">
        <v>125</v>
      </c>
      <c r="PBB151" s="1657"/>
      <c r="PBC151" s="1657"/>
      <c r="PBD151" s="1657"/>
      <c r="PBE151" s="1658"/>
      <c r="PBG151" s="1647"/>
      <c r="PBH151" s="10" t="s">
        <v>463</v>
      </c>
      <c r="PBI151" s="1656" t="s">
        <v>125</v>
      </c>
      <c r="PBJ151" s="1657"/>
      <c r="PBK151" s="1657"/>
      <c r="PBL151" s="1657"/>
      <c r="PBM151" s="1658"/>
      <c r="PBO151" s="1647"/>
      <c r="PBP151" s="10" t="s">
        <v>463</v>
      </c>
      <c r="PBQ151" s="1656" t="s">
        <v>125</v>
      </c>
      <c r="PBR151" s="1657"/>
      <c r="PBS151" s="1657"/>
      <c r="PBT151" s="1657"/>
      <c r="PBU151" s="1658"/>
      <c r="PBW151" s="1647"/>
      <c r="PBX151" s="10" t="s">
        <v>463</v>
      </c>
      <c r="PBY151" s="1656" t="s">
        <v>125</v>
      </c>
      <c r="PBZ151" s="1657"/>
      <c r="PCA151" s="1657"/>
      <c r="PCB151" s="1657"/>
      <c r="PCC151" s="1658"/>
      <c r="PCE151" s="1647"/>
      <c r="PCF151" s="10" t="s">
        <v>463</v>
      </c>
      <c r="PCG151" s="1656" t="s">
        <v>125</v>
      </c>
      <c r="PCH151" s="1657"/>
      <c r="PCI151" s="1657"/>
      <c r="PCJ151" s="1657"/>
      <c r="PCK151" s="1658"/>
      <c r="PCM151" s="1647"/>
      <c r="PCN151" s="10" t="s">
        <v>463</v>
      </c>
      <c r="PCO151" s="1656" t="s">
        <v>125</v>
      </c>
      <c r="PCP151" s="1657"/>
      <c r="PCQ151" s="1657"/>
      <c r="PCR151" s="1657"/>
      <c r="PCS151" s="1658"/>
      <c r="PCU151" s="1647"/>
      <c r="PCV151" s="10" t="s">
        <v>463</v>
      </c>
      <c r="PCW151" s="1656" t="s">
        <v>125</v>
      </c>
      <c r="PCX151" s="1657"/>
      <c r="PCY151" s="1657"/>
      <c r="PCZ151" s="1657"/>
      <c r="PDA151" s="1658"/>
      <c r="PDC151" s="1647"/>
      <c r="PDD151" s="10" t="s">
        <v>463</v>
      </c>
      <c r="PDE151" s="1656" t="s">
        <v>125</v>
      </c>
      <c r="PDF151" s="1657"/>
      <c r="PDG151" s="1657"/>
      <c r="PDH151" s="1657"/>
      <c r="PDI151" s="1658"/>
      <c r="PDK151" s="1647"/>
      <c r="PDL151" s="10" t="s">
        <v>463</v>
      </c>
      <c r="PDM151" s="1656" t="s">
        <v>125</v>
      </c>
      <c r="PDN151" s="1657"/>
      <c r="PDO151" s="1657"/>
      <c r="PDP151" s="1657"/>
      <c r="PDQ151" s="1658"/>
      <c r="PDS151" s="1647"/>
      <c r="PDT151" s="10" t="s">
        <v>463</v>
      </c>
      <c r="PDU151" s="1656" t="s">
        <v>125</v>
      </c>
      <c r="PDV151" s="1657"/>
      <c r="PDW151" s="1657"/>
      <c r="PDX151" s="1657"/>
      <c r="PDY151" s="1658"/>
      <c r="PEA151" s="1647"/>
      <c r="PEB151" s="10" t="s">
        <v>463</v>
      </c>
      <c r="PEC151" s="1656" t="s">
        <v>125</v>
      </c>
      <c r="PED151" s="1657"/>
      <c r="PEE151" s="1657"/>
      <c r="PEF151" s="1657"/>
      <c r="PEG151" s="1658"/>
      <c r="PEI151" s="1647"/>
      <c r="PEJ151" s="10" t="s">
        <v>463</v>
      </c>
      <c r="PEK151" s="1656" t="s">
        <v>125</v>
      </c>
      <c r="PEL151" s="1657"/>
      <c r="PEM151" s="1657"/>
      <c r="PEN151" s="1657"/>
      <c r="PEO151" s="1658"/>
      <c r="PEQ151" s="1647"/>
      <c r="PER151" s="10" t="s">
        <v>463</v>
      </c>
      <c r="PES151" s="1656" t="s">
        <v>125</v>
      </c>
      <c r="PET151" s="1657"/>
      <c r="PEU151" s="1657"/>
      <c r="PEV151" s="1657"/>
      <c r="PEW151" s="1658"/>
      <c r="PEY151" s="1647"/>
      <c r="PEZ151" s="10" t="s">
        <v>463</v>
      </c>
      <c r="PFA151" s="1656" t="s">
        <v>125</v>
      </c>
      <c r="PFB151" s="1657"/>
      <c r="PFC151" s="1657"/>
      <c r="PFD151" s="1657"/>
      <c r="PFE151" s="1658"/>
      <c r="PFG151" s="1647"/>
      <c r="PFH151" s="10" t="s">
        <v>463</v>
      </c>
      <c r="PFI151" s="1656" t="s">
        <v>125</v>
      </c>
      <c r="PFJ151" s="1657"/>
      <c r="PFK151" s="1657"/>
      <c r="PFL151" s="1657"/>
      <c r="PFM151" s="1658"/>
      <c r="PFO151" s="1647"/>
      <c r="PFP151" s="10" t="s">
        <v>463</v>
      </c>
      <c r="PFQ151" s="1656" t="s">
        <v>125</v>
      </c>
      <c r="PFR151" s="1657"/>
      <c r="PFS151" s="1657"/>
      <c r="PFT151" s="1657"/>
      <c r="PFU151" s="1658"/>
      <c r="PFW151" s="1647"/>
      <c r="PFX151" s="10" t="s">
        <v>463</v>
      </c>
      <c r="PFY151" s="1656" t="s">
        <v>125</v>
      </c>
      <c r="PFZ151" s="1657"/>
      <c r="PGA151" s="1657"/>
      <c r="PGB151" s="1657"/>
      <c r="PGC151" s="1658"/>
      <c r="PGE151" s="1647"/>
      <c r="PGF151" s="10" t="s">
        <v>463</v>
      </c>
      <c r="PGG151" s="1656" t="s">
        <v>125</v>
      </c>
      <c r="PGH151" s="1657"/>
      <c r="PGI151" s="1657"/>
      <c r="PGJ151" s="1657"/>
      <c r="PGK151" s="1658"/>
      <c r="PGM151" s="1647"/>
      <c r="PGN151" s="10" t="s">
        <v>463</v>
      </c>
      <c r="PGO151" s="1656" t="s">
        <v>125</v>
      </c>
      <c r="PGP151" s="1657"/>
      <c r="PGQ151" s="1657"/>
      <c r="PGR151" s="1657"/>
      <c r="PGS151" s="1658"/>
      <c r="PGU151" s="1647"/>
      <c r="PGV151" s="10" t="s">
        <v>463</v>
      </c>
      <c r="PGW151" s="1656" t="s">
        <v>125</v>
      </c>
      <c r="PGX151" s="1657"/>
      <c r="PGY151" s="1657"/>
      <c r="PGZ151" s="1657"/>
      <c r="PHA151" s="1658"/>
      <c r="PHC151" s="1647"/>
      <c r="PHD151" s="10" t="s">
        <v>463</v>
      </c>
      <c r="PHE151" s="1656" t="s">
        <v>125</v>
      </c>
      <c r="PHF151" s="1657"/>
      <c r="PHG151" s="1657"/>
      <c r="PHH151" s="1657"/>
      <c r="PHI151" s="1658"/>
      <c r="PHK151" s="1647"/>
      <c r="PHL151" s="10" t="s">
        <v>463</v>
      </c>
      <c r="PHM151" s="1656" t="s">
        <v>125</v>
      </c>
      <c r="PHN151" s="1657"/>
      <c r="PHO151" s="1657"/>
      <c r="PHP151" s="1657"/>
      <c r="PHQ151" s="1658"/>
      <c r="PHS151" s="1647"/>
      <c r="PHT151" s="10" t="s">
        <v>463</v>
      </c>
      <c r="PHU151" s="1656" t="s">
        <v>125</v>
      </c>
      <c r="PHV151" s="1657"/>
      <c r="PHW151" s="1657"/>
      <c r="PHX151" s="1657"/>
      <c r="PHY151" s="1658"/>
      <c r="PIA151" s="1647"/>
      <c r="PIB151" s="10" t="s">
        <v>463</v>
      </c>
      <c r="PIC151" s="1656" t="s">
        <v>125</v>
      </c>
      <c r="PID151" s="1657"/>
      <c r="PIE151" s="1657"/>
      <c r="PIF151" s="1657"/>
      <c r="PIG151" s="1658"/>
      <c r="PII151" s="1647"/>
      <c r="PIJ151" s="10" t="s">
        <v>463</v>
      </c>
      <c r="PIK151" s="1656" t="s">
        <v>125</v>
      </c>
      <c r="PIL151" s="1657"/>
      <c r="PIM151" s="1657"/>
      <c r="PIN151" s="1657"/>
      <c r="PIO151" s="1658"/>
      <c r="PIQ151" s="1647"/>
      <c r="PIR151" s="10" t="s">
        <v>463</v>
      </c>
      <c r="PIS151" s="1656" t="s">
        <v>125</v>
      </c>
      <c r="PIT151" s="1657"/>
      <c r="PIU151" s="1657"/>
      <c r="PIV151" s="1657"/>
      <c r="PIW151" s="1658"/>
      <c r="PIY151" s="1647"/>
      <c r="PIZ151" s="10" t="s">
        <v>463</v>
      </c>
      <c r="PJA151" s="1656" t="s">
        <v>125</v>
      </c>
      <c r="PJB151" s="1657"/>
      <c r="PJC151" s="1657"/>
      <c r="PJD151" s="1657"/>
      <c r="PJE151" s="1658"/>
      <c r="PJG151" s="1647"/>
      <c r="PJH151" s="10" t="s">
        <v>463</v>
      </c>
      <c r="PJI151" s="1656" t="s">
        <v>125</v>
      </c>
      <c r="PJJ151" s="1657"/>
      <c r="PJK151" s="1657"/>
      <c r="PJL151" s="1657"/>
      <c r="PJM151" s="1658"/>
      <c r="PJO151" s="1647"/>
      <c r="PJP151" s="10" t="s">
        <v>463</v>
      </c>
      <c r="PJQ151" s="1656" t="s">
        <v>125</v>
      </c>
      <c r="PJR151" s="1657"/>
      <c r="PJS151" s="1657"/>
      <c r="PJT151" s="1657"/>
      <c r="PJU151" s="1658"/>
      <c r="PJW151" s="1647"/>
      <c r="PJX151" s="10" t="s">
        <v>463</v>
      </c>
      <c r="PJY151" s="1656" t="s">
        <v>125</v>
      </c>
      <c r="PJZ151" s="1657"/>
      <c r="PKA151" s="1657"/>
      <c r="PKB151" s="1657"/>
      <c r="PKC151" s="1658"/>
      <c r="PKE151" s="1647"/>
      <c r="PKF151" s="10" t="s">
        <v>463</v>
      </c>
      <c r="PKG151" s="1656" t="s">
        <v>125</v>
      </c>
      <c r="PKH151" s="1657"/>
      <c r="PKI151" s="1657"/>
      <c r="PKJ151" s="1657"/>
      <c r="PKK151" s="1658"/>
      <c r="PKM151" s="1647"/>
      <c r="PKN151" s="10" t="s">
        <v>463</v>
      </c>
      <c r="PKO151" s="1656" t="s">
        <v>125</v>
      </c>
      <c r="PKP151" s="1657"/>
      <c r="PKQ151" s="1657"/>
      <c r="PKR151" s="1657"/>
      <c r="PKS151" s="1658"/>
      <c r="PKU151" s="1647"/>
      <c r="PKV151" s="10" t="s">
        <v>463</v>
      </c>
      <c r="PKW151" s="1656" t="s">
        <v>125</v>
      </c>
      <c r="PKX151" s="1657"/>
      <c r="PKY151" s="1657"/>
      <c r="PKZ151" s="1657"/>
      <c r="PLA151" s="1658"/>
      <c r="PLC151" s="1647"/>
      <c r="PLD151" s="10" t="s">
        <v>463</v>
      </c>
      <c r="PLE151" s="1656" t="s">
        <v>125</v>
      </c>
      <c r="PLF151" s="1657"/>
      <c r="PLG151" s="1657"/>
      <c r="PLH151" s="1657"/>
      <c r="PLI151" s="1658"/>
      <c r="PLK151" s="1647"/>
      <c r="PLL151" s="10" t="s">
        <v>463</v>
      </c>
      <c r="PLM151" s="1656" t="s">
        <v>125</v>
      </c>
      <c r="PLN151" s="1657"/>
      <c r="PLO151" s="1657"/>
      <c r="PLP151" s="1657"/>
      <c r="PLQ151" s="1658"/>
      <c r="PLS151" s="1647"/>
      <c r="PLT151" s="10" t="s">
        <v>463</v>
      </c>
      <c r="PLU151" s="1656" t="s">
        <v>125</v>
      </c>
      <c r="PLV151" s="1657"/>
      <c r="PLW151" s="1657"/>
      <c r="PLX151" s="1657"/>
      <c r="PLY151" s="1658"/>
      <c r="PMA151" s="1647"/>
      <c r="PMB151" s="10" t="s">
        <v>463</v>
      </c>
      <c r="PMC151" s="1656" t="s">
        <v>125</v>
      </c>
      <c r="PMD151" s="1657"/>
      <c r="PME151" s="1657"/>
      <c r="PMF151" s="1657"/>
      <c r="PMG151" s="1658"/>
      <c r="PMI151" s="1647"/>
      <c r="PMJ151" s="10" t="s">
        <v>463</v>
      </c>
      <c r="PMK151" s="1656" t="s">
        <v>125</v>
      </c>
      <c r="PML151" s="1657"/>
      <c r="PMM151" s="1657"/>
      <c r="PMN151" s="1657"/>
      <c r="PMO151" s="1658"/>
      <c r="PMQ151" s="1647"/>
      <c r="PMR151" s="10" t="s">
        <v>463</v>
      </c>
      <c r="PMS151" s="1656" t="s">
        <v>125</v>
      </c>
      <c r="PMT151" s="1657"/>
      <c r="PMU151" s="1657"/>
      <c r="PMV151" s="1657"/>
      <c r="PMW151" s="1658"/>
      <c r="PMY151" s="1647"/>
      <c r="PMZ151" s="10" t="s">
        <v>463</v>
      </c>
      <c r="PNA151" s="1656" t="s">
        <v>125</v>
      </c>
      <c r="PNB151" s="1657"/>
      <c r="PNC151" s="1657"/>
      <c r="PND151" s="1657"/>
      <c r="PNE151" s="1658"/>
      <c r="PNG151" s="1647"/>
      <c r="PNH151" s="10" t="s">
        <v>463</v>
      </c>
      <c r="PNI151" s="1656" t="s">
        <v>125</v>
      </c>
      <c r="PNJ151" s="1657"/>
      <c r="PNK151" s="1657"/>
      <c r="PNL151" s="1657"/>
      <c r="PNM151" s="1658"/>
      <c r="PNO151" s="1647"/>
      <c r="PNP151" s="10" t="s">
        <v>463</v>
      </c>
      <c r="PNQ151" s="1656" t="s">
        <v>125</v>
      </c>
      <c r="PNR151" s="1657"/>
      <c r="PNS151" s="1657"/>
      <c r="PNT151" s="1657"/>
      <c r="PNU151" s="1658"/>
      <c r="PNW151" s="1647"/>
      <c r="PNX151" s="10" t="s">
        <v>463</v>
      </c>
      <c r="PNY151" s="1656" t="s">
        <v>125</v>
      </c>
      <c r="PNZ151" s="1657"/>
      <c r="POA151" s="1657"/>
      <c r="POB151" s="1657"/>
      <c r="POC151" s="1658"/>
      <c r="POE151" s="1647"/>
      <c r="POF151" s="10" t="s">
        <v>463</v>
      </c>
      <c r="POG151" s="1656" t="s">
        <v>125</v>
      </c>
      <c r="POH151" s="1657"/>
      <c r="POI151" s="1657"/>
      <c r="POJ151" s="1657"/>
      <c r="POK151" s="1658"/>
      <c r="POM151" s="1647"/>
      <c r="PON151" s="10" t="s">
        <v>463</v>
      </c>
      <c r="POO151" s="1656" t="s">
        <v>125</v>
      </c>
      <c r="POP151" s="1657"/>
      <c r="POQ151" s="1657"/>
      <c r="POR151" s="1657"/>
      <c r="POS151" s="1658"/>
      <c r="POU151" s="1647"/>
      <c r="POV151" s="10" t="s">
        <v>463</v>
      </c>
      <c r="POW151" s="1656" t="s">
        <v>125</v>
      </c>
      <c r="POX151" s="1657"/>
      <c r="POY151" s="1657"/>
      <c r="POZ151" s="1657"/>
      <c r="PPA151" s="1658"/>
      <c r="PPC151" s="1647"/>
      <c r="PPD151" s="10" t="s">
        <v>463</v>
      </c>
      <c r="PPE151" s="1656" t="s">
        <v>125</v>
      </c>
      <c r="PPF151" s="1657"/>
      <c r="PPG151" s="1657"/>
      <c r="PPH151" s="1657"/>
      <c r="PPI151" s="1658"/>
      <c r="PPK151" s="1647"/>
      <c r="PPL151" s="10" t="s">
        <v>463</v>
      </c>
      <c r="PPM151" s="1656" t="s">
        <v>125</v>
      </c>
      <c r="PPN151" s="1657"/>
      <c r="PPO151" s="1657"/>
      <c r="PPP151" s="1657"/>
      <c r="PPQ151" s="1658"/>
      <c r="PPS151" s="1647"/>
      <c r="PPT151" s="10" t="s">
        <v>463</v>
      </c>
      <c r="PPU151" s="1656" t="s">
        <v>125</v>
      </c>
      <c r="PPV151" s="1657"/>
      <c r="PPW151" s="1657"/>
      <c r="PPX151" s="1657"/>
      <c r="PPY151" s="1658"/>
      <c r="PQA151" s="1647"/>
      <c r="PQB151" s="10" t="s">
        <v>463</v>
      </c>
      <c r="PQC151" s="1656" t="s">
        <v>125</v>
      </c>
      <c r="PQD151" s="1657"/>
      <c r="PQE151" s="1657"/>
      <c r="PQF151" s="1657"/>
      <c r="PQG151" s="1658"/>
      <c r="PQI151" s="1647"/>
      <c r="PQJ151" s="10" t="s">
        <v>463</v>
      </c>
      <c r="PQK151" s="1656" t="s">
        <v>125</v>
      </c>
      <c r="PQL151" s="1657"/>
      <c r="PQM151" s="1657"/>
      <c r="PQN151" s="1657"/>
      <c r="PQO151" s="1658"/>
      <c r="PQQ151" s="1647"/>
      <c r="PQR151" s="10" t="s">
        <v>463</v>
      </c>
      <c r="PQS151" s="1656" t="s">
        <v>125</v>
      </c>
      <c r="PQT151" s="1657"/>
      <c r="PQU151" s="1657"/>
      <c r="PQV151" s="1657"/>
      <c r="PQW151" s="1658"/>
      <c r="PQY151" s="1647"/>
      <c r="PQZ151" s="10" t="s">
        <v>463</v>
      </c>
      <c r="PRA151" s="1656" t="s">
        <v>125</v>
      </c>
      <c r="PRB151" s="1657"/>
      <c r="PRC151" s="1657"/>
      <c r="PRD151" s="1657"/>
      <c r="PRE151" s="1658"/>
      <c r="PRG151" s="1647"/>
      <c r="PRH151" s="10" t="s">
        <v>463</v>
      </c>
      <c r="PRI151" s="1656" t="s">
        <v>125</v>
      </c>
      <c r="PRJ151" s="1657"/>
      <c r="PRK151" s="1657"/>
      <c r="PRL151" s="1657"/>
      <c r="PRM151" s="1658"/>
      <c r="PRO151" s="1647"/>
      <c r="PRP151" s="10" t="s">
        <v>463</v>
      </c>
      <c r="PRQ151" s="1656" t="s">
        <v>125</v>
      </c>
      <c r="PRR151" s="1657"/>
      <c r="PRS151" s="1657"/>
      <c r="PRT151" s="1657"/>
      <c r="PRU151" s="1658"/>
      <c r="PRW151" s="1647"/>
      <c r="PRX151" s="10" t="s">
        <v>463</v>
      </c>
      <c r="PRY151" s="1656" t="s">
        <v>125</v>
      </c>
      <c r="PRZ151" s="1657"/>
      <c r="PSA151" s="1657"/>
      <c r="PSB151" s="1657"/>
      <c r="PSC151" s="1658"/>
      <c r="PSE151" s="1647"/>
      <c r="PSF151" s="10" t="s">
        <v>463</v>
      </c>
      <c r="PSG151" s="1656" t="s">
        <v>125</v>
      </c>
      <c r="PSH151" s="1657"/>
      <c r="PSI151" s="1657"/>
      <c r="PSJ151" s="1657"/>
      <c r="PSK151" s="1658"/>
      <c r="PSM151" s="1647"/>
      <c r="PSN151" s="10" t="s">
        <v>463</v>
      </c>
      <c r="PSO151" s="1656" t="s">
        <v>125</v>
      </c>
      <c r="PSP151" s="1657"/>
      <c r="PSQ151" s="1657"/>
      <c r="PSR151" s="1657"/>
      <c r="PSS151" s="1658"/>
      <c r="PSU151" s="1647"/>
      <c r="PSV151" s="10" t="s">
        <v>463</v>
      </c>
      <c r="PSW151" s="1656" t="s">
        <v>125</v>
      </c>
      <c r="PSX151" s="1657"/>
      <c r="PSY151" s="1657"/>
      <c r="PSZ151" s="1657"/>
      <c r="PTA151" s="1658"/>
      <c r="PTC151" s="1647"/>
      <c r="PTD151" s="10" t="s">
        <v>463</v>
      </c>
      <c r="PTE151" s="1656" t="s">
        <v>125</v>
      </c>
      <c r="PTF151" s="1657"/>
      <c r="PTG151" s="1657"/>
      <c r="PTH151" s="1657"/>
      <c r="PTI151" s="1658"/>
      <c r="PTK151" s="1647"/>
      <c r="PTL151" s="10" t="s">
        <v>463</v>
      </c>
      <c r="PTM151" s="1656" t="s">
        <v>125</v>
      </c>
      <c r="PTN151" s="1657"/>
      <c r="PTO151" s="1657"/>
      <c r="PTP151" s="1657"/>
      <c r="PTQ151" s="1658"/>
      <c r="PTS151" s="1647"/>
      <c r="PTT151" s="10" t="s">
        <v>463</v>
      </c>
      <c r="PTU151" s="1656" t="s">
        <v>125</v>
      </c>
      <c r="PTV151" s="1657"/>
      <c r="PTW151" s="1657"/>
      <c r="PTX151" s="1657"/>
      <c r="PTY151" s="1658"/>
      <c r="PUA151" s="1647"/>
      <c r="PUB151" s="10" t="s">
        <v>463</v>
      </c>
      <c r="PUC151" s="1656" t="s">
        <v>125</v>
      </c>
      <c r="PUD151" s="1657"/>
      <c r="PUE151" s="1657"/>
      <c r="PUF151" s="1657"/>
      <c r="PUG151" s="1658"/>
      <c r="PUI151" s="1647"/>
      <c r="PUJ151" s="10" t="s">
        <v>463</v>
      </c>
      <c r="PUK151" s="1656" t="s">
        <v>125</v>
      </c>
      <c r="PUL151" s="1657"/>
      <c r="PUM151" s="1657"/>
      <c r="PUN151" s="1657"/>
      <c r="PUO151" s="1658"/>
      <c r="PUQ151" s="1647"/>
      <c r="PUR151" s="10" t="s">
        <v>463</v>
      </c>
      <c r="PUS151" s="1656" t="s">
        <v>125</v>
      </c>
      <c r="PUT151" s="1657"/>
      <c r="PUU151" s="1657"/>
      <c r="PUV151" s="1657"/>
      <c r="PUW151" s="1658"/>
      <c r="PUY151" s="1647"/>
      <c r="PUZ151" s="10" t="s">
        <v>463</v>
      </c>
      <c r="PVA151" s="1656" t="s">
        <v>125</v>
      </c>
      <c r="PVB151" s="1657"/>
      <c r="PVC151" s="1657"/>
      <c r="PVD151" s="1657"/>
      <c r="PVE151" s="1658"/>
      <c r="PVG151" s="1647"/>
      <c r="PVH151" s="10" t="s">
        <v>463</v>
      </c>
      <c r="PVI151" s="1656" t="s">
        <v>125</v>
      </c>
      <c r="PVJ151" s="1657"/>
      <c r="PVK151" s="1657"/>
      <c r="PVL151" s="1657"/>
      <c r="PVM151" s="1658"/>
      <c r="PVO151" s="1647"/>
      <c r="PVP151" s="10" t="s">
        <v>463</v>
      </c>
      <c r="PVQ151" s="1656" t="s">
        <v>125</v>
      </c>
      <c r="PVR151" s="1657"/>
      <c r="PVS151" s="1657"/>
      <c r="PVT151" s="1657"/>
      <c r="PVU151" s="1658"/>
      <c r="PVW151" s="1647"/>
      <c r="PVX151" s="10" t="s">
        <v>463</v>
      </c>
      <c r="PVY151" s="1656" t="s">
        <v>125</v>
      </c>
      <c r="PVZ151" s="1657"/>
      <c r="PWA151" s="1657"/>
      <c r="PWB151" s="1657"/>
      <c r="PWC151" s="1658"/>
      <c r="PWE151" s="1647"/>
      <c r="PWF151" s="10" t="s">
        <v>463</v>
      </c>
      <c r="PWG151" s="1656" t="s">
        <v>125</v>
      </c>
      <c r="PWH151" s="1657"/>
      <c r="PWI151" s="1657"/>
      <c r="PWJ151" s="1657"/>
      <c r="PWK151" s="1658"/>
      <c r="PWM151" s="1647"/>
      <c r="PWN151" s="10" t="s">
        <v>463</v>
      </c>
      <c r="PWO151" s="1656" t="s">
        <v>125</v>
      </c>
      <c r="PWP151" s="1657"/>
      <c r="PWQ151" s="1657"/>
      <c r="PWR151" s="1657"/>
      <c r="PWS151" s="1658"/>
      <c r="PWU151" s="1647"/>
      <c r="PWV151" s="10" t="s">
        <v>463</v>
      </c>
      <c r="PWW151" s="1656" t="s">
        <v>125</v>
      </c>
      <c r="PWX151" s="1657"/>
      <c r="PWY151" s="1657"/>
      <c r="PWZ151" s="1657"/>
      <c r="PXA151" s="1658"/>
      <c r="PXC151" s="1647"/>
      <c r="PXD151" s="10" t="s">
        <v>463</v>
      </c>
      <c r="PXE151" s="1656" t="s">
        <v>125</v>
      </c>
      <c r="PXF151" s="1657"/>
      <c r="PXG151" s="1657"/>
      <c r="PXH151" s="1657"/>
      <c r="PXI151" s="1658"/>
      <c r="PXK151" s="1647"/>
      <c r="PXL151" s="10" t="s">
        <v>463</v>
      </c>
      <c r="PXM151" s="1656" t="s">
        <v>125</v>
      </c>
      <c r="PXN151" s="1657"/>
      <c r="PXO151" s="1657"/>
      <c r="PXP151" s="1657"/>
      <c r="PXQ151" s="1658"/>
      <c r="PXS151" s="1647"/>
      <c r="PXT151" s="10" t="s">
        <v>463</v>
      </c>
      <c r="PXU151" s="1656" t="s">
        <v>125</v>
      </c>
      <c r="PXV151" s="1657"/>
      <c r="PXW151" s="1657"/>
      <c r="PXX151" s="1657"/>
      <c r="PXY151" s="1658"/>
      <c r="PYA151" s="1647"/>
      <c r="PYB151" s="10" t="s">
        <v>463</v>
      </c>
      <c r="PYC151" s="1656" t="s">
        <v>125</v>
      </c>
      <c r="PYD151" s="1657"/>
      <c r="PYE151" s="1657"/>
      <c r="PYF151" s="1657"/>
      <c r="PYG151" s="1658"/>
      <c r="PYI151" s="1647"/>
      <c r="PYJ151" s="10" t="s">
        <v>463</v>
      </c>
      <c r="PYK151" s="1656" t="s">
        <v>125</v>
      </c>
      <c r="PYL151" s="1657"/>
      <c r="PYM151" s="1657"/>
      <c r="PYN151" s="1657"/>
      <c r="PYO151" s="1658"/>
      <c r="PYQ151" s="1647"/>
      <c r="PYR151" s="10" t="s">
        <v>463</v>
      </c>
      <c r="PYS151" s="1656" t="s">
        <v>125</v>
      </c>
      <c r="PYT151" s="1657"/>
      <c r="PYU151" s="1657"/>
      <c r="PYV151" s="1657"/>
      <c r="PYW151" s="1658"/>
      <c r="PYY151" s="1647"/>
      <c r="PYZ151" s="10" t="s">
        <v>463</v>
      </c>
      <c r="PZA151" s="1656" t="s">
        <v>125</v>
      </c>
      <c r="PZB151" s="1657"/>
      <c r="PZC151" s="1657"/>
      <c r="PZD151" s="1657"/>
      <c r="PZE151" s="1658"/>
      <c r="PZG151" s="1647"/>
      <c r="PZH151" s="10" t="s">
        <v>463</v>
      </c>
      <c r="PZI151" s="1656" t="s">
        <v>125</v>
      </c>
      <c r="PZJ151" s="1657"/>
      <c r="PZK151" s="1657"/>
      <c r="PZL151" s="1657"/>
      <c r="PZM151" s="1658"/>
      <c r="PZO151" s="1647"/>
      <c r="PZP151" s="10" t="s">
        <v>463</v>
      </c>
      <c r="PZQ151" s="1656" t="s">
        <v>125</v>
      </c>
      <c r="PZR151" s="1657"/>
      <c r="PZS151" s="1657"/>
      <c r="PZT151" s="1657"/>
      <c r="PZU151" s="1658"/>
      <c r="PZW151" s="1647"/>
      <c r="PZX151" s="10" t="s">
        <v>463</v>
      </c>
      <c r="PZY151" s="1656" t="s">
        <v>125</v>
      </c>
      <c r="PZZ151" s="1657"/>
      <c r="QAA151" s="1657"/>
      <c r="QAB151" s="1657"/>
      <c r="QAC151" s="1658"/>
      <c r="QAE151" s="1647"/>
      <c r="QAF151" s="10" t="s">
        <v>463</v>
      </c>
      <c r="QAG151" s="1656" t="s">
        <v>125</v>
      </c>
      <c r="QAH151" s="1657"/>
      <c r="QAI151" s="1657"/>
      <c r="QAJ151" s="1657"/>
      <c r="QAK151" s="1658"/>
      <c r="QAM151" s="1647"/>
      <c r="QAN151" s="10" t="s">
        <v>463</v>
      </c>
      <c r="QAO151" s="1656" t="s">
        <v>125</v>
      </c>
      <c r="QAP151" s="1657"/>
      <c r="QAQ151" s="1657"/>
      <c r="QAR151" s="1657"/>
      <c r="QAS151" s="1658"/>
      <c r="QAU151" s="1647"/>
      <c r="QAV151" s="10" t="s">
        <v>463</v>
      </c>
      <c r="QAW151" s="1656" t="s">
        <v>125</v>
      </c>
      <c r="QAX151" s="1657"/>
      <c r="QAY151" s="1657"/>
      <c r="QAZ151" s="1657"/>
      <c r="QBA151" s="1658"/>
      <c r="QBC151" s="1647"/>
      <c r="QBD151" s="10" t="s">
        <v>463</v>
      </c>
      <c r="QBE151" s="1656" t="s">
        <v>125</v>
      </c>
      <c r="QBF151" s="1657"/>
      <c r="QBG151" s="1657"/>
      <c r="QBH151" s="1657"/>
      <c r="QBI151" s="1658"/>
      <c r="QBK151" s="1647"/>
      <c r="QBL151" s="10" t="s">
        <v>463</v>
      </c>
      <c r="QBM151" s="1656" t="s">
        <v>125</v>
      </c>
      <c r="QBN151" s="1657"/>
      <c r="QBO151" s="1657"/>
      <c r="QBP151" s="1657"/>
      <c r="QBQ151" s="1658"/>
      <c r="QBS151" s="1647"/>
      <c r="QBT151" s="10" t="s">
        <v>463</v>
      </c>
      <c r="QBU151" s="1656" t="s">
        <v>125</v>
      </c>
      <c r="QBV151" s="1657"/>
      <c r="QBW151" s="1657"/>
      <c r="QBX151" s="1657"/>
      <c r="QBY151" s="1658"/>
      <c r="QCA151" s="1647"/>
      <c r="QCB151" s="10" t="s">
        <v>463</v>
      </c>
      <c r="QCC151" s="1656" t="s">
        <v>125</v>
      </c>
      <c r="QCD151" s="1657"/>
      <c r="QCE151" s="1657"/>
      <c r="QCF151" s="1657"/>
      <c r="QCG151" s="1658"/>
      <c r="QCI151" s="1647"/>
      <c r="QCJ151" s="10" t="s">
        <v>463</v>
      </c>
      <c r="QCK151" s="1656" t="s">
        <v>125</v>
      </c>
      <c r="QCL151" s="1657"/>
      <c r="QCM151" s="1657"/>
      <c r="QCN151" s="1657"/>
      <c r="QCO151" s="1658"/>
      <c r="QCQ151" s="1647"/>
      <c r="QCR151" s="10" t="s">
        <v>463</v>
      </c>
      <c r="QCS151" s="1656" t="s">
        <v>125</v>
      </c>
      <c r="QCT151" s="1657"/>
      <c r="QCU151" s="1657"/>
      <c r="QCV151" s="1657"/>
      <c r="QCW151" s="1658"/>
      <c r="QCY151" s="1647"/>
      <c r="QCZ151" s="10" t="s">
        <v>463</v>
      </c>
      <c r="QDA151" s="1656" t="s">
        <v>125</v>
      </c>
      <c r="QDB151" s="1657"/>
      <c r="QDC151" s="1657"/>
      <c r="QDD151" s="1657"/>
      <c r="QDE151" s="1658"/>
      <c r="QDG151" s="1647"/>
      <c r="QDH151" s="10" t="s">
        <v>463</v>
      </c>
      <c r="QDI151" s="1656" t="s">
        <v>125</v>
      </c>
      <c r="QDJ151" s="1657"/>
      <c r="QDK151" s="1657"/>
      <c r="QDL151" s="1657"/>
      <c r="QDM151" s="1658"/>
      <c r="QDO151" s="1647"/>
      <c r="QDP151" s="10" t="s">
        <v>463</v>
      </c>
      <c r="QDQ151" s="1656" t="s">
        <v>125</v>
      </c>
      <c r="QDR151" s="1657"/>
      <c r="QDS151" s="1657"/>
      <c r="QDT151" s="1657"/>
      <c r="QDU151" s="1658"/>
      <c r="QDW151" s="1647"/>
      <c r="QDX151" s="10" t="s">
        <v>463</v>
      </c>
      <c r="QDY151" s="1656" t="s">
        <v>125</v>
      </c>
      <c r="QDZ151" s="1657"/>
      <c r="QEA151" s="1657"/>
      <c r="QEB151" s="1657"/>
      <c r="QEC151" s="1658"/>
      <c r="QEE151" s="1647"/>
      <c r="QEF151" s="10" t="s">
        <v>463</v>
      </c>
      <c r="QEG151" s="1656" t="s">
        <v>125</v>
      </c>
      <c r="QEH151" s="1657"/>
      <c r="QEI151" s="1657"/>
      <c r="QEJ151" s="1657"/>
      <c r="QEK151" s="1658"/>
      <c r="QEM151" s="1647"/>
      <c r="QEN151" s="10" t="s">
        <v>463</v>
      </c>
      <c r="QEO151" s="1656" t="s">
        <v>125</v>
      </c>
      <c r="QEP151" s="1657"/>
      <c r="QEQ151" s="1657"/>
      <c r="QER151" s="1657"/>
      <c r="QES151" s="1658"/>
      <c r="QEU151" s="1647"/>
      <c r="QEV151" s="10" t="s">
        <v>463</v>
      </c>
      <c r="QEW151" s="1656" t="s">
        <v>125</v>
      </c>
      <c r="QEX151" s="1657"/>
      <c r="QEY151" s="1657"/>
      <c r="QEZ151" s="1657"/>
      <c r="QFA151" s="1658"/>
      <c r="QFC151" s="1647"/>
      <c r="QFD151" s="10" t="s">
        <v>463</v>
      </c>
      <c r="QFE151" s="1656" t="s">
        <v>125</v>
      </c>
      <c r="QFF151" s="1657"/>
      <c r="QFG151" s="1657"/>
      <c r="QFH151" s="1657"/>
      <c r="QFI151" s="1658"/>
      <c r="QFK151" s="1647"/>
      <c r="QFL151" s="10" t="s">
        <v>463</v>
      </c>
      <c r="QFM151" s="1656" t="s">
        <v>125</v>
      </c>
      <c r="QFN151" s="1657"/>
      <c r="QFO151" s="1657"/>
      <c r="QFP151" s="1657"/>
      <c r="QFQ151" s="1658"/>
      <c r="QFS151" s="1647"/>
      <c r="QFT151" s="10" t="s">
        <v>463</v>
      </c>
      <c r="QFU151" s="1656" t="s">
        <v>125</v>
      </c>
      <c r="QFV151" s="1657"/>
      <c r="QFW151" s="1657"/>
      <c r="QFX151" s="1657"/>
      <c r="QFY151" s="1658"/>
      <c r="QGA151" s="1647"/>
      <c r="QGB151" s="10" t="s">
        <v>463</v>
      </c>
      <c r="QGC151" s="1656" t="s">
        <v>125</v>
      </c>
      <c r="QGD151" s="1657"/>
      <c r="QGE151" s="1657"/>
      <c r="QGF151" s="1657"/>
      <c r="QGG151" s="1658"/>
      <c r="QGI151" s="1647"/>
      <c r="QGJ151" s="10" t="s">
        <v>463</v>
      </c>
      <c r="QGK151" s="1656" t="s">
        <v>125</v>
      </c>
      <c r="QGL151" s="1657"/>
      <c r="QGM151" s="1657"/>
      <c r="QGN151" s="1657"/>
      <c r="QGO151" s="1658"/>
      <c r="QGQ151" s="1647"/>
      <c r="QGR151" s="10" t="s">
        <v>463</v>
      </c>
      <c r="QGS151" s="1656" t="s">
        <v>125</v>
      </c>
      <c r="QGT151" s="1657"/>
      <c r="QGU151" s="1657"/>
      <c r="QGV151" s="1657"/>
      <c r="QGW151" s="1658"/>
      <c r="QGY151" s="1647"/>
      <c r="QGZ151" s="10" t="s">
        <v>463</v>
      </c>
      <c r="QHA151" s="1656" t="s">
        <v>125</v>
      </c>
      <c r="QHB151" s="1657"/>
      <c r="QHC151" s="1657"/>
      <c r="QHD151" s="1657"/>
      <c r="QHE151" s="1658"/>
      <c r="QHG151" s="1647"/>
      <c r="QHH151" s="10" t="s">
        <v>463</v>
      </c>
      <c r="QHI151" s="1656" t="s">
        <v>125</v>
      </c>
      <c r="QHJ151" s="1657"/>
      <c r="QHK151" s="1657"/>
      <c r="QHL151" s="1657"/>
      <c r="QHM151" s="1658"/>
      <c r="QHO151" s="1647"/>
      <c r="QHP151" s="10" t="s">
        <v>463</v>
      </c>
      <c r="QHQ151" s="1656" t="s">
        <v>125</v>
      </c>
      <c r="QHR151" s="1657"/>
      <c r="QHS151" s="1657"/>
      <c r="QHT151" s="1657"/>
      <c r="QHU151" s="1658"/>
      <c r="QHW151" s="1647"/>
      <c r="QHX151" s="10" t="s">
        <v>463</v>
      </c>
      <c r="QHY151" s="1656" t="s">
        <v>125</v>
      </c>
      <c r="QHZ151" s="1657"/>
      <c r="QIA151" s="1657"/>
      <c r="QIB151" s="1657"/>
      <c r="QIC151" s="1658"/>
      <c r="QIE151" s="1647"/>
      <c r="QIF151" s="10" t="s">
        <v>463</v>
      </c>
      <c r="QIG151" s="1656" t="s">
        <v>125</v>
      </c>
      <c r="QIH151" s="1657"/>
      <c r="QII151" s="1657"/>
      <c r="QIJ151" s="1657"/>
      <c r="QIK151" s="1658"/>
      <c r="QIM151" s="1647"/>
      <c r="QIN151" s="10" t="s">
        <v>463</v>
      </c>
      <c r="QIO151" s="1656" t="s">
        <v>125</v>
      </c>
      <c r="QIP151" s="1657"/>
      <c r="QIQ151" s="1657"/>
      <c r="QIR151" s="1657"/>
      <c r="QIS151" s="1658"/>
      <c r="QIU151" s="1647"/>
      <c r="QIV151" s="10" t="s">
        <v>463</v>
      </c>
      <c r="QIW151" s="1656" t="s">
        <v>125</v>
      </c>
      <c r="QIX151" s="1657"/>
      <c r="QIY151" s="1657"/>
      <c r="QIZ151" s="1657"/>
      <c r="QJA151" s="1658"/>
      <c r="QJC151" s="1647"/>
      <c r="QJD151" s="10" t="s">
        <v>463</v>
      </c>
      <c r="QJE151" s="1656" t="s">
        <v>125</v>
      </c>
      <c r="QJF151" s="1657"/>
      <c r="QJG151" s="1657"/>
      <c r="QJH151" s="1657"/>
      <c r="QJI151" s="1658"/>
      <c r="QJK151" s="1647"/>
      <c r="QJL151" s="10" t="s">
        <v>463</v>
      </c>
      <c r="QJM151" s="1656" t="s">
        <v>125</v>
      </c>
      <c r="QJN151" s="1657"/>
      <c r="QJO151" s="1657"/>
      <c r="QJP151" s="1657"/>
      <c r="QJQ151" s="1658"/>
      <c r="QJS151" s="1647"/>
      <c r="QJT151" s="10" t="s">
        <v>463</v>
      </c>
      <c r="QJU151" s="1656" t="s">
        <v>125</v>
      </c>
      <c r="QJV151" s="1657"/>
      <c r="QJW151" s="1657"/>
      <c r="QJX151" s="1657"/>
      <c r="QJY151" s="1658"/>
      <c r="QKA151" s="1647"/>
      <c r="QKB151" s="10" t="s">
        <v>463</v>
      </c>
      <c r="QKC151" s="1656" t="s">
        <v>125</v>
      </c>
      <c r="QKD151" s="1657"/>
      <c r="QKE151" s="1657"/>
      <c r="QKF151" s="1657"/>
      <c r="QKG151" s="1658"/>
      <c r="QKI151" s="1647"/>
      <c r="QKJ151" s="10" t="s">
        <v>463</v>
      </c>
      <c r="QKK151" s="1656" t="s">
        <v>125</v>
      </c>
      <c r="QKL151" s="1657"/>
      <c r="QKM151" s="1657"/>
      <c r="QKN151" s="1657"/>
      <c r="QKO151" s="1658"/>
      <c r="QKQ151" s="1647"/>
      <c r="QKR151" s="10" t="s">
        <v>463</v>
      </c>
      <c r="QKS151" s="1656" t="s">
        <v>125</v>
      </c>
      <c r="QKT151" s="1657"/>
      <c r="QKU151" s="1657"/>
      <c r="QKV151" s="1657"/>
      <c r="QKW151" s="1658"/>
      <c r="QKY151" s="1647"/>
      <c r="QKZ151" s="10" t="s">
        <v>463</v>
      </c>
      <c r="QLA151" s="1656" t="s">
        <v>125</v>
      </c>
      <c r="QLB151" s="1657"/>
      <c r="QLC151" s="1657"/>
      <c r="QLD151" s="1657"/>
      <c r="QLE151" s="1658"/>
      <c r="QLG151" s="1647"/>
      <c r="QLH151" s="10" t="s">
        <v>463</v>
      </c>
      <c r="QLI151" s="1656" t="s">
        <v>125</v>
      </c>
      <c r="QLJ151" s="1657"/>
      <c r="QLK151" s="1657"/>
      <c r="QLL151" s="1657"/>
      <c r="QLM151" s="1658"/>
      <c r="QLO151" s="1647"/>
      <c r="QLP151" s="10" t="s">
        <v>463</v>
      </c>
      <c r="QLQ151" s="1656" t="s">
        <v>125</v>
      </c>
      <c r="QLR151" s="1657"/>
      <c r="QLS151" s="1657"/>
      <c r="QLT151" s="1657"/>
      <c r="QLU151" s="1658"/>
      <c r="QLW151" s="1647"/>
      <c r="QLX151" s="10" t="s">
        <v>463</v>
      </c>
      <c r="QLY151" s="1656" t="s">
        <v>125</v>
      </c>
      <c r="QLZ151" s="1657"/>
      <c r="QMA151" s="1657"/>
      <c r="QMB151" s="1657"/>
      <c r="QMC151" s="1658"/>
      <c r="QME151" s="1647"/>
      <c r="QMF151" s="10" t="s">
        <v>463</v>
      </c>
      <c r="QMG151" s="1656" t="s">
        <v>125</v>
      </c>
      <c r="QMH151" s="1657"/>
      <c r="QMI151" s="1657"/>
      <c r="QMJ151" s="1657"/>
      <c r="QMK151" s="1658"/>
      <c r="QMM151" s="1647"/>
      <c r="QMN151" s="10" t="s">
        <v>463</v>
      </c>
      <c r="QMO151" s="1656" t="s">
        <v>125</v>
      </c>
      <c r="QMP151" s="1657"/>
      <c r="QMQ151" s="1657"/>
      <c r="QMR151" s="1657"/>
      <c r="QMS151" s="1658"/>
      <c r="QMU151" s="1647"/>
      <c r="QMV151" s="10" t="s">
        <v>463</v>
      </c>
      <c r="QMW151" s="1656" t="s">
        <v>125</v>
      </c>
      <c r="QMX151" s="1657"/>
      <c r="QMY151" s="1657"/>
      <c r="QMZ151" s="1657"/>
      <c r="QNA151" s="1658"/>
      <c r="QNC151" s="1647"/>
      <c r="QND151" s="10" t="s">
        <v>463</v>
      </c>
      <c r="QNE151" s="1656" t="s">
        <v>125</v>
      </c>
      <c r="QNF151" s="1657"/>
      <c r="QNG151" s="1657"/>
      <c r="QNH151" s="1657"/>
      <c r="QNI151" s="1658"/>
      <c r="QNK151" s="1647"/>
      <c r="QNL151" s="10" t="s">
        <v>463</v>
      </c>
      <c r="QNM151" s="1656" t="s">
        <v>125</v>
      </c>
      <c r="QNN151" s="1657"/>
      <c r="QNO151" s="1657"/>
      <c r="QNP151" s="1657"/>
      <c r="QNQ151" s="1658"/>
      <c r="QNS151" s="1647"/>
      <c r="QNT151" s="10" t="s">
        <v>463</v>
      </c>
      <c r="QNU151" s="1656" t="s">
        <v>125</v>
      </c>
      <c r="QNV151" s="1657"/>
      <c r="QNW151" s="1657"/>
      <c r="QNX151" s="1657"/>
      <c r="QNY151" s="1658"/>
      <c r="QOA151" s="1647"/>
      <c r="QOB151" s="10" t="s">
        <v>463</v>
      </c>
      <c r="QOC151" s="1656" t="s">
        <v>125</v>
      </c>
      <c r="QOD151" s="1657"/>
      <c r="QOE151" s="1657"/>
      <c r="QOF151" s="1657"/>
      <c r="QOG151" s="1658"/>
      <c r="QOI151" s="1647"/>
      <c r="QOJ151" s="10" t="s">
        <v>463</v>
      </c>
      <c r="QOK151" s="1656" t="s">
        <v>125</v>
      </c>
      <c r="QOL151" s="1657"/>
      <c r="QOM151" s="1657"/>
      <c r="QON151" s="1657"/>
      <c r="QOO151" s="1658"/>
      <c r="QOQ151" s="1647"/>
      <c r="QOR151" s="10" t="s">
        <v>463</v>
      </c>
      <c r="QOS151" s="1656" t="s">
        <v>125</v>
      </c>
      <c r="QOT151" s="1657"/>
      <c r="QOU151" s="1657"/>
      <c r="QOV151" s="1657"/>
      <c r="QOW151" s="1658"/>
      <c r="QOY151" s="1647"/>
      <c r="QOZ151" s="10" t="s">
        <v>463</v>
      </c>
      <c r="QPA151" s="1656" t="s">
        <v>125</v>
      </c>
      <c r="QPB151" s="1657"/>
      <c r="QPC151" s="1657"/>
      <c r="QPD151" s="1657"/>
      <c r="QPE151" s="1658"/>
      <c r="QPG151" s="1647"/>
      <c r="QPH151" s="10" t="s">
        <v>463</v>
      </c>
      <c r="QPI151" s="1656" t="s">
        <v>125</v>
      </c>
      <c r="QPJ151" s="1657"/>
      <c r="QPK151" s="1657"/>
      <c r="QPL151" s="1657"/>
      <c r="QPM151" s="1658"/>
      <c r="QPO151" s="1647"/>
      <c r="QPP151" s="10" t="s">
        <v>463</v>
      </c>
      <c r="QPQ151" s="1656" t="s">
        <v>125</v>
      </c>
      <c r="QPR151" s="1657"/>
      <c r="QPS151" s="1657"/>
      <c r="QPT151" s="1657"/>
      <c r="QPU151" s="1658"/>
      <c r="QPW151" s="1647"/>
      <c r="QPX151" s="10" t="s">
        <v>463</v>
      </c>
      <c r="QPY151" s="1656" t="s">
        <v>125</v>
      </c>
      <c r="QPZ151" s="1657"/>
      <c r="QQA151" s="1657"/>
      <c r="QQB151" s="1657"/>
      <c r="QQC151" s="1658"/>
      <c r="QQE151" s="1647"/>
      <c r="QQF151" s="10" t="s">
        <v>463</v>
      </c>
      <c r="QQG151" s="1656" t="s">
        <v>125</v>
      </c>
      <c r="QQH151" s="1657"/>
      <c r="QQI151" s="1657"/>
      <c r="QQJ151" s="1657"/>
      <c r="QQK151" s="1658"/>
      <c r="QQM151" s="1647"/>
      <c r="QQN151" s="10" t="s">
        <v>463</v>
      </c>
      <c r="QQO151" s="1656" t="s">
        <v>125</v>
      </c>
      <c r="QQP151" s="1657"/>
      <c r="QQQ151" s="1657"/>
      <c r="QQR151" s="1657"/>
      <c r="QQS151" s="1658"/>
      <c r="QQU151" s="1647"/>
      <c r="QQV151" s="10" t="s">
        <v>463</v>
      </c>
      <c r="QQW151" s="1656" t="s">
        <v>125</v>
      </c>
      <c r="QQX151" s="1657"/>
      <c r="QQY151" s="1657"/>
      <c r="QQZ151" s="1657"/>
      <c r="QRA151" s="1658"/>
      <c r="QRC151" s="1647"/>
      <c r="QRD151" s="10" t="s">
        <v>463</v>
      </c>
      <c r="QRE151" s="1656" t="s">
        <v>125</v>
      </c>
      <c r="QRF151" s="1657"/>
      <c r="QRG151" s="1657"/>
      <c r="QRH151" s="1657"/>
      <c r="QRI151" s="1658"/>
      <c r="QRK151" s="1647"/>
      <c r="QRL151" s="10" t="s">
        <v>463</v>
      </c>
      <c r="QRM151" s="1656" t="s">
        <v>125</v>
      </c>
      <c r="QRN151" s="1657"/>
      <c r="QRO151" s="1657"/>
      <c r="QRP151" s="1657"/>
      <c r="QRQ151" s="1658"/>
      <c r="QRS151" s="1647"/>
      <c r="QRT151" s="10" t="s">
        <v>463</v>
      </c>
      <c r="QRU151" s="1656" t="s">
        <v>125</v>
      </c>
      <c r="QRV151" s="1657"/>
      <c r="QRW151" s="1657"/>
      <c r="QRX151" s="1657"/>
      <c r="QRY151" s="1658"/>
      <c r="QSA151" s="1647"/>
      <c r="QSB151" s="10" t="s">
        <v>463</v>
      </c>
      <c r="QSC151" s="1656" t="s">
        <v>125</v>
      </c>
      <c r="QSD151" s="1657"/>
      <c r="QSE151" s="1657"/>
      <c r="QSF151" s="1657"/>
      <c r="QSG151" s="1658"/>
      <c r="QSI151" s="1647"/>
      <c r="QSJ151" s="10" t="s">
        <v>463</v>
      </c>
      <c r="QSK151" s="1656" t="s">
        <v>125</v>
      </c>
      <c r="QSL151" s="1657"/>
      <c r="QSM151" s="1657"/>
      <c r="QSN151" s="1657"/>
      <c r="QSO151" s="1658"/>
      <c r="QSQ151" s="1647"/>
      <c r="QSR151" s="10" t="s">
        <v>463</v>
      </c>
      <c r="QSS151" s="1656" t="s">
        <v>125</v>
      </c>
      <c r="QST151" s="1657"/>
      <c r="QSU151" s="1657"/>
      <c r="QSV151" s="1657"/>
      <c r="QSW151" s="1658"/>
      <c r="QSY151" s="1647"/>
      <c r="QSZ151" s="10" t="s">
        <v>463</v>
      </c>
      <c r="QTA151" s="1656" t="s">
        <v>125</v>
      </c>
      <c r="QTB151" s="1657"/>
      <c r="QTC151" s="1657"/>
      <c r="QTD151" s="1657"/>
      <c r="QTE151" s="1658"/>
      <c r="QTG151" s="1647"/>
      <c r="QTH151" s="10" t="s">
        <v>463</v>
      </c>
      <c r="QTI151" s="1656" t="s">
        <v>125</v>
      </c>
      <c r="QTJ151" s="1657"/>
      <c r="QTK151" s="1657"/>
      <c r="QTL151" s="1657"/>
      <c r="QTM151" s="1658"/>
      <c r="QTO151" s="1647"/>
      <c r="QTP151" s="10" t="s">
        <v>463</v>
      </c>
      <c r="QTQ151" s="1656" t="s">
        <v>125</v>
      </c>
      <c r="QTR151" s="1657"/>
      <c r="QTS151" s="1657"/>
      <c r="QTT151" s="1657"/>
      <c r="QTU151" s="1658"/>
      <c r="QTW151" s="1647"/>
      <c r="QTX151" s="10" t="s">
        <v>463</v>
      </c>
      <c r="QTY151" s="1656" t="s">
        <v>125</v>
      </c>
      <c r="QTZ151" s="1657"/>
      <c r="QUA151" s="1657"/>
      <c r="QUB151" s="1657"/>
      <c r="QUC151" s="1658"/>
      <c r="QUE151" s="1647"/>
      <c r="QUF151" s="10" t="s">
        <v>463</v>
      </c>
      <c r="QUG151" s="1656" t="s">
        <v>125</v>
      </c>
      <c r="QUH151" s="1657"/>
      <c r="QUI151" s="1657"/>
      <c r="QUJ151" s="1657"/>
      <c r="QUK151" s="1658"/>
      <c r="QUM151" s="1647"/>
      <c r="QUN151" s="10" t="s">
        <v>463</v>
      </c>
      <c r="QUO151" s="1656" t="s">
        <v>125</v>
      </c>
      <c r="QUP151" s="1657"/>
      <c r="QUQ151" s="1657"/>
      <c r="QUR151" s="1657"/>
      <c r="QUS151" s="1658"/>
      <c r="QUU151" s="1647"/>
      <c r="QUV151" s="10" t="s">
        <v>463</v>
      </c>
      <c r="QUW151" s="1656" t="s">
        <v>125</v>
      </c>
      <c r="QUX151" s="1657"/>
      <c r="QUY151" s="1657"/>
      <c r="QUZ151" s="1657"/>
      <c r="QVA151" s="1658"/>
      <c r="QVC151" s="1647"/>
      <c r="QVD151" s="10" t="s">
        <v>463</v>
      </c>
      <c r="QVE151" s="1656" t="s">
        <v>125</v>
      </c>
      <c r="QVF151" s="1657"/>
      <c r="QVG151" s="1657"/>
      <c r="QVH151" s="1657"/>
      <c r="QVI151" s="1658"/>
      <c r="QVK151" s="1647"/>
      <c r="QVL151" s="10" t="s">
        <v>463</v>
      </c>
      <c r="QVM151" s="1656" t="s">
        <v>125</v>
      </c>
      <c r="QVN151" s="1657"/>
      <c r="QVO151" s="1657"/>
      <c r="QVP151" s="1657"/>
      <c r="QVQ151" s="1658"/>
      <c r="QVS151" s="1647"/>
      <c r="QVT151" s="10" t="s">
        <v>463</v>
      </c>
      <c r="QVU151" s="1656" t="s">
        <v>125</v>
      </c>
      <c r="QVV151" s="1657"/>
      <c r="QVW151" s="1657"/>
      <c r="QVX151" s="1657"/>
      <c r="QVY151" s="1658"/>
      <c r="QWA151" s="1647"/>
      <c r="QWB151" s="10" t="s">
        <v>463</v>
      </c>
      <c r="QWC151" s="1656" t="s">
        <v>125</v>
      </c>
      <c r="QWD151" s="1657"/>
      <c r="QWE151" s="1657"/>
      <c r="QWF151" s="1657"/>
      <c r="QWG151" s="1658"/>
      <c r="QWI151" s="1647"/>
      <c r="QWJ151" s="10" t="s">
        <v>463</v>
      </c>
      <c r="QWK151" s="1656" t="s">
        <v>125</v>
      </c>
      <c r="QWL151" s="1657"/>
      <c r="QWM151" s="1657"/>
      <c r="QWN151" s="1657"/>
      <c r="QWO151" s="1658"/>
      <c r="QWQ151" s="1647"/>
      <c r="QWR151" s="10" t="s">
        <v>463</v>
      </c>
      <c r="QWS151" s="1656" t="s">
        <v>125</v>
      </c>
      <c r="QWT151" s="1657"/>
      <c r="QWU151" s="1657"/>
      <c r="QWV151" s="1657"/>
      <c r="QWW151" s="1658"/>
      <c r="QWY151" s="1647"/>
      <c r="QWZ151" s="10" t="s">
        <v>463</v>
      </c>
      <c r="QXA151" s="1656" t="s">
        <v>125</v>
      </c>
      <c r="QXB151" s="1657"/>
      <c r="QXC151" s="1657"/>
      <c r="QXD151" s="1657"/>
      <c r="QXE151" s="1658"/>
      <c r="QXG151" s="1647"/>
      <c r="QXH151" s="10" t="s">
        <v>463</v>
      </c>
      <c r="QXI151" s="1656" t="s">
        <v>125</v>
      </c>
      <c r="QXJ151" s="1657"/>
      <c r="QXK151" s="1657"/>
      <c r="QXL151" s="1657"/>
      <c r="QXM151" s="1658"/>
      <c r="QXO151" s="1647"/>
      <c r="QXP151" s="10" t="s">
        <v>463</v>
      </c>
      <c r="QXQ151" s="1656" t="s">
        <v>125</v>
      </c>
      <c r="QXR151" s="1657"/>
      <c r="QXS151" s="1657"/>
      <c r="QXT151" s="1657"/>
      <c r="QXU151" s="1658"/>
      <c r="QXW151" s="1647"/>
      <c r="QXX151" s="10" t="s">
        <v>463</v>
      </c>
      <c r="QXY151" s="1656" t="s">
        <v>125</v>
      </c>
      <c r="QXZ151" s="1657"/>
      <c r="QYA151" s="1657"/>
      <c r="QYB151" s="1657"/>
      <c r="QYC151" s="1658"/>
      <c r="QYE151" s="1647"/>
      <c r="QYF151" s="10" t="s">
        <v>463</v>
      </c>
      <c r="QYG151" s="1656" t="s">
        <v>125</v>
      </c>
      <c r="QYH151" s="1657"/>
      <c r="QYI151" s="1657"/>
      <c r="QYJ151" s="1657"/>
      <c r="QYK151" s="1658"/>
      <c r="QYM151" s="1647"/>
      <c r="QYN151" s="10" t="s">
        <v>463</v>
      </c>
      <c r="QYO151" s="1656" t="s">
        <v>125</v>
      </c>
      <c r="QYP151" s="1657"/>
      <c r="QYQ151" s="1657"/>
      <c r="QYR151" s="1657"/>
      <c r="QYS151" s="1658"/>
      <c r="QYU151" s="1647"/>
      <c r="QYV151" s="10" t="s">
        <v>463</v>
      </c>
      <c r="QYW151" s="1656" t="s">
        <v>125</v>
      </c>
      <c r="QYX151" s="1657"/>
      <c r="QYY151" s="1657"/>
      <c r="QYZ151" s="1657"/>
      <c r="QZA151" s="1658"/>
      <c r="QZC151" s="1647"/>
      <c r="QZD151" s="10" t="s">
        <v>463</v>
      </c>
      <c r="QZE151" s="1656" t="s">
        <v>125</v>
      </c>
      <c r="QZF151" s="1657"/>
      <c r="QZG151" s="1657"/>
      <c r="QZH151" s="1657"/>
      <c r="QZI151" s="1658"/>
      <c r="QZK151" s="1647"/>
      <c r="QZL151" s="10" t="s">
        <v>463</v>
      </c>
      <c r="QZM151" s="1656" t="s">
        <v>125</v>
      </c>
      <c r="QZN151" s="1657"/>
      <c r="QZO151" s="1657"/>
      <c r="QZP151" s="1657"/>
      <c r="QZQ151" s="1658"/>
      <c r="QZS151" s="1647"/>
      <c r="QZT151" s="10" t="s">
        <v>463</v>
      </c>
      <c r="QZU151" s="1656" t="s">
        <v>125</v>
      </c>
      <c r="QZV151" s="1657"/>
      <c r="QZW151" s="1657"/>
      <c r="QZX151" s="1657"/>
      <c r="QZY151" s="1658"/>
      <c r="RAA151" s="1647"/>
      <c r="RAB151" s="10" t="s">
        <v>463</v>
      </c>
      <c r="RAC151" s="1656" t="s">
        <v>125</v>
      </c>
      <c r="RAD151" s="1657"/>
      <c r="RAE151" s="1657"/>
      <c r="RAF151" s="1657"/>
      <c r="RAG151" s="1658"/>
      <c r="RAI151" s="1647"/>
      <c r="RAJ151" s="10" t="s">
        <v>463</v>
      </c>
      <c r="RAK151" s="1656" t="s">
        <v>125</v>
      </c>
      <c r="RAL151" s="1657"/>
      <c r="RAM151" s="1657"/>
      <c r="RAN151" s="1657"/>
      <c r="RAO151" s="1658"/>
      <c r="RAQ151" s="1647"/>
      <c r="RAR151" s="10" t="s">
        <v>463</v>
      </c>
      <c r="RAS151" s="1656" t="s">
        <v>125</v>
      </c>
      <c r="RAT151" s="1657"/>
      <c r="RAU151" s="1657"/>
      <c r="RAV151" s="1657"/>
      <c r="RAW151" s="1658"/>
      <c r="RAY151" s="1647"/>
      <c r="RAZ151" s="10" t="s">
        <v>463</v>
      </c>
      <c r="RBA151" s="1656" t="s">
        <v>125</v>
      </c>
      <c r="RBB151" s="1657"/>
      <c r="RBC151" s="1657"/>
      <c r="RBD151" s="1657"/>
      <c r="RBE151" s="1658"/>
      <c r="RBG151" s="1647"/>
      <c r="RBH151" s="10" t="s">
        <v>463</v>
      </c>
      <c r="RBI151" s="1656" t="s">
        <v>125</v>
      </c>
      <c r="RBJ151" s="1657"/>
      <c r="RBK151" s="1657"/>
      <c r="RBL151" s="1657"/>
      <c r="RBM151" s="1658"/>
      <c r="RBO151" s="1647"/>
      <c r="RBP151" s="10" t="s">
        <v>463</v>
      </c>
      <c r="RBQ151" s="1656" t="s">
        <v>125</v>
      </c>
      <c r="RBR151" s="1657"/>
      <c r="RBS151" s="1657"/>
      <c r="RBT151" s="1657"/>
      <c r="RBU151" s="1658"/>
      <c r="RBW151" s="1647"/>
      <c r="RBX151" s="10" t="s">
        <v>463</v>
      </c>
      <c r="RBY151" s="1656" t="s">
        <v>125</v>
      </c>
      <c r="RBZ151" s="1657"/>
      <c r="RCA151" s="1657"/>
      <c r="RCB151" s="1657"/>
      <c r="RCC151" s="1658"/>
      <c r="RCE151" s="1647"/>
      <c r="RCF151" s="10" t="s">
        <v>463</v>
      </c>
      <c r="RCG151" s="1656" t="s">
        <v>125</v>
      </c>
      <c r="RCH151" s="1657"/>
      <c r="RCI151" s="1657"/>
      <c r="RCJ151" s="1657"/>
      <c r="RCK151" s="1658"/>
      <c r="RCM151" s="1647"/>
      <c r="RCN151" s="10" t="s">
        <v>463</v>
      </c>
      <c r="RCO151" s="1656" t="s">
        <v>125</v>
      </c>
      <c r="RCP151" s="1657"/>
      <c r="RCQ151" s="1657"/>
      <c r="RCR151" s="1657"/>
      <c r="RCS151" s="1658"/>
      <c r="RCU151" s="1647"/>
      <c r="RCV151" s="10" t="s">
        <v>463</v>
      </c>
      <c r="RCW151" s="1656" t="s">
        <v>125</v>
      </c>
      <c r="RCX151" s="1657"/>
      <c r="RCY151" s="1657"/>
      <c r="RCZ151" s="1657"/>
      <c r="RDA151" s="1658"/>
      <c r="RDC151" s="1647"/>
      <c r="RDD151" s="10" t="s">
        <v>463</v>
      </c>
      <c r="RDE151" s="1656" t="s">
        <v>125</v>
      </c>
      <c r="RDF151" s="1657"/>
      <c r="RDG151" s="1657"/>
      <c r="RDH151" s="1657"/>
      <c r="RDI151" s="1658"/>
      <c r="RDK151" s="1647"/>
      <c r="RDL151" s="10" t="s">
        <v>463</v>
      </c>
      <c r="RDM151" s="1656" t="s">
        <v>125</v>
      </c>
      <c r="RDN151" s="1657"/>
      <c r="RDO151" s="1657"/>
      <c r="RDP151" s="1657"/>
      <c r="RDQ151" s="1658"/>
      <c r="RDS151" s="1647"/>
      <c r="RDT151" s="10" t="s">
        <v>463</v>
      </c>
      <c r="RDU151" s="1656" t="s">
        <v>125</v>
      </c>
      <c r="RDV151" s="1657"/>
      <c r="RDW151" s="1657"/>
      <c r="RDX151" s="1657"/>
      <c r="RDY151" s="1658"/>
      <c r="REA151" s="1647"/>
      <c r="REB151" s="10" t="s">
        <v>463</v>
      </c>
      <c r="REC151" s="1656" t="s">
        <v>125</v>
      </c>
      <c r="RED151" s="1657"/>
      <c r="REE151" s="1657"/>
      <c r="REF151" s="1657"/>
      <c r="REG151" s="1658"/>
      <c r="REI151" s="1647"/>
      <c r="REJ151" s="10" t="s">
        <v>463</v>
      </c>
      <c r="REK151" s="1656" t="s">
        <v>125</v>
      </c>
      <c r="REL151" s="1657"/>
      <c r="REM151" s="1657"/>
      <c r="REN151" s="1657"/>
      <c r="REO151" s="1658"/>
      <c r="REQ151" s="1647"/>
      <c r="RER151" s="10" t="s">
        <v>463</v>
      </c>
      <c r="RES151" s="1656" t="s">
        <v>125</v>
      </c>
      <c r="RET151" s="1657"/>
      <c r="REU151" s="1657"/>
      <c r="REV151" s="1657"/>
      <c r="REW151" s="1658"/>
      <c r="REY151" s="1647"/>
      <c r="REZ151" s="10" t="s">
        <v>463</v>
      </c>
      <c r="RFA151" s="1656" t="s">
        <v>125</v>
      </c>
      <c r="RFB151" s="1657"/>
      <c r="RFC151" s="1657"/>
      <c r="RFD151" s="1657"/>
      <c r="RFE151" s="1658"/>
      <c r="RFG151" s="1647"/>
      <c r="RFH151" s="10" t="s">
        <v>463</v>
      </c>
      <c r="RFI151" s="1656" t="s">
        <v>125</v>
      </c>
      <c r="RFJ151" s="1657"/>
      <c r="RFK151" s="1657"/>
      <c r="RFL151" s="1657"/>
      <c r="RFM151" s="1658"/>
      <c r="RFO151" s="1647"/>
      <c r="RFP151" s="10" t="s">
        <v>463</v>
      </c>
      <c r="RFQ151" s="1656" t="s">
        <v>125</v>
      </c>
      <c r="RFR151" s="1657"/>
      <c r="RFS151" s="1657"/>
      <c r="RFT151" s="1657"/>
      <c r="RFU151" s="1658"/>
      <c r="RFW151" s="1647"/>
      <c r="RFX151" s="10" t="s">
        <v>463</v>
      </c>
      <c r="RFY151" s="1656" t="s">
        <v>125</v>
      </c>
      <c r="RFZ151" s="1657"/>
      <c r="RGA151" s="1657"/>
      <c r="RGB151" s="1657"/>
      <c r="RGC151" s="1658"/>
      <c r="RGE151" s="1647"/>
      <c r="RGF151" s="10" t="s">
        <v>463</v>
      </c>
      <c r="RGG151" s="1656" t="s">
        <v>125</v>
      </c>
      <c r="RGH151" s="1657"/>
      <c r="RGI151" s="1657"/>
      <c r="RGJ151" s="1657"/>
      <c r="RGK151" s="1658"/>
      <c r="RGM151" s="1647"/>
      <c r="RGN151" s="10" t="s">
        <v>463</v>
      </c>
      <c r="RGO151" s="1656" t="s">
        <v>125</v>
      </c>
      <c r="RGP151" s="1657"/>
      <c r="RGQ151" s="1657"/>
      <c r="RGR151" s="1657"/>
      <c r="RGS151" s="1658"/>
      <c r="RGU151" s="1647"/>
      <c r="RGV151" s="10" t="s">
        <v>463</v>
      </c>
      <c r="RGW151" s="1656" t="s">
        <v>125</v>
      </c>
      <c r="RGX151" s="1657"/>
      <c r="RGY151" s="1657"/>
      <c r="RGZ151" s="1657"/>
      <c r="RHA151" s="1658"/>
      <c r="RHC151" s="1647"/>
      <c r="RHD151" s="10" t="s">
        <v>463</v>
      </c>
      <c r="RHE151" s="1656" t="s">
        <v>125</v>
      </c>
      <c r="RHF151" s="1657"/>
      <c r="RHG151" s="1657"/>
      <c r="RHH151" s="1657"/>
      <c r="RHI151" s="1658"/>
      <c r="RHK151" s="1647"/>
      <c r="RHL151" s="10" t="s">
        <v>463</v>
      </c>
      <c r="RHM151" s="1656" t="s">
        <v>125</v>
      </c>
      <c r="RHN151" s="1657"/>
      <c r="RHO151" s="1657"/>
      <c r="RHP151" s="1657"/>
      <c r="RHQ151" s="1658"/>
      <c r="RHS151" s="1647"/>
      <c r="RHT151" s="10" t="s">
        <v>463</v>
      </c>
      <c r="RHU151" s="1656" t="s">
        <v>125</v>
      </c>
      <c r="RHV151" s="1657"/>
      <c r="RHW151" s="1657"/>
      <c r="RHX151" s="1657"/>
      <c r="RHY151" s="1658"/>
      <c r="RIA151" s="1647"/>
      <c r="RIB151" s="10" t="s">
        <v>463</v>
      </c>
      <c r="RIC151" s="1656" t="s">
        <v>125</v>
      </c>
      <c r="RID151" s="1657"/>
      <c r="RIE151" s="1657"/>
      <c r="RIF151" s="1657"/>
      <c r="RIG151" s="1658"/>
      <c r="RII151" s="1647"/>
      <c r="RIJ151" s="10" t="s">
        <v>463</v>
      </c>
      <c r="RIK151" s="1656" t="s">
        <v>125</v>
      </c>
      <c r="RIL151" s="1657"/>
      <c r="RIM151" s="1657"/>
      <c r="RIN151" s="1657"/>
      <c r="RIO151" s="1658"/>
      <c r="RIQ151" s="1647"/>
      <c r="RIR151" s="10" t="s">
        <v>463</v>
      </c>
      <c r="RIS151" s="1656" t="s">
        <v>125</v>
      </c>
      <c r="RIT151" s="1657"/>
      <c r="RIU151" s="1657"/>
      <c r="RIV151" s="1657"/>
      <c r="RIW151" s="1658"/>
      <c r="RIY151" s="1647"/>
      <c r="RIZ151" s="10" t="s">
        <v>463</v>
      </c>
      <c r="RJA151" s="1656" t="s">
        <v>125</v>
      </c>
      <c r="RJB151" s="1657"/>
      <c r="RJC151" s="1657"/>
      <c r="RJD151" s="1657"/>
      <c r="RJE151" s="1658"/>
      <c r="RJG151" s="1647"/>
      <c r="RJH151" s="10" t="s">
        <v>463</v>
      </c>
      <c r="RJI151" s="1656" t="s">
        <v>125</v>
      </c>
      <c r="RJJ151" s="1657"/>
      <c r="RJK151" s="1657"/>
      <c r="RJL151" s="1657"/>
      <c r="RJM151" s="1658"/>
      <c r="RJO151" s="1647"/>
      <c r="RJP151" s="10" t="s">
        <v>463</v>
      </c>
      <c r="RJQ151" s="1656" t="s">
        <v>125</v>
      </c>
      <c r="RJR151" s="1657"/>
      <c r="RJS151" s="1657"/>
      <c r="RJT151" s="1657"/>
      <c r="RJU151" s="1658"/>
      <c r="RJW151" s="1647"/>
      <c r="RJX151" s="10" t="s">
        <v>463</v>
      </c>
      <c r="RJY151" s="1656" t="s">
        <v>125</v>
      </c>
      <c r="RJZ151" s="1657"/>
      <c r="RKA151" s="1657"/>
      <c r="RKB151" s="1657"/>
      <c r="RKC151" s="1658"/>
      <c r="RKE151" s="1647"/>
      <c r="RKF151" s="10" t="s">
        <v>463</v>
      </c>
      <c r="RKG151" s="1656" t="s">
        <v>125</v>
      </c>
      <c r="RKH151" s="1657"/>
      <c r="RKI151" s="1657"/>
      <c r="RKJ151" s="1657"/>
      <c r="RKK151" s="1658"/>
      <c r="RKM151" s="1647"/>
      <c r="RKN151" s="10" t="s">
        <v>463</v>
      </c>
      <c r="RKO151" s="1656" t="s">
        <v>125</v>
      </c>
      <c r="RKP151" s="1657"/>
      <c r="RKQ151" s="1657"/>
      <c r="RKR151" s="1657"/>
      <c r="RKS151" s="1658"/>
      <c r="RKU151" s="1647"/>
      <c r="RKV151" s="10" t="s">
        <v>463</v>
      </c>
      <c r="RKW151" s="1656" t="s">
        <v>125</v>
      </c>
      <c r="RKX151" s="1657"/>
      <c r="RKY151" s="1657"/>
      <c r="RKZ151" s="1657"/>
      <c r="RLA151" s="1658"/>
      <c r="RLC151" s="1647"/>
      <c r="RLD151" s="10" t="s">
        <v>463</v>
      </c>
      <c r="RLE151" s="1656" t="s">
        <v>125</v>
      </c>
      <c r="RLF151" s="1657"/>
      <c r="RLG151" s="1657"/>
      <c r="RLH151" s="1657"/>
      <c r="RLI151" s="1658"/>
      <c r="RLK151" s="1647"/>
      <c r="RLL151" s="10" t="s">
        <v>463</v>
      </c>
      <c r="RLM151" s="1656" t="s">
        <v>125</v>
      </c>
      <c r="RLN151" s="1657"/>
      <c r="RLO151" s="1657"/>
      <c r="RLP151" s="1657"/>
      <c r="RLQ151" s="1658"/>
      <c r="RLS151" s="1647"/>
      <c r="RLT151" s="10" t="s">
        <v>463</v>
      </c>
      <c r="RLU151" s="1656" t="s">
        <v>125</v>
      </c>
      <c r="RLV151" s="1657"/>
      <c r="RLW151" s="1657"/>
      <c r="RLX151" s="1657"/>
      <c r="RLY151" s="1658"/>
      <c r="RMA151" s="1647"/>
      <c r="RMB151" s="10" t="s">
        <v>463</v>
      </c>
      <c r="RMC151" s="1656" t="s">
        <v>125</v>
      </c>
      <c r="RMD151" s="1657"/>
      <c r="RME151" s="1657"/>
      <c r="RMF151" s="1657"/>
      <c r="RMG151" s="1658"/>
      <c r="RMI151" s="1647"/>
      <c r="RMJ151" s="10" t="s">
        <v>463</v>
      </c>
      <c r="RMK151" s="1656" t="s">
        <v>125</v>
      </c>
      <c r="RML151" s="1657"/>
      <c r="RMM151" s="1657"/>
      <c r="RMN151" s="1657"/>
      <c r="RMO151" s="1658"/>
      <c r="RMQ151" s="1647"/>
      <c r="RMR151" s="10" t="s">
        <v>463</v>
      </c>
      <c r="RMS151" s="1656" t="s">
        <v>125</v>
      </c>
      <c r="RMT151" s="1657"/>
      <c r="RMU151" s="1657"/>
      <c r="RMV151" s="1657"/>
      <c r="RMW151" s="1658"/>
      <c r="RMY151" s="1647"/>
      <c r="RMZ151" s="10" t="s">
        <v>463</v>
      </c>
      <c r="RNA151" s="1656" t="s">
        <v>125</v>
      </c>
      <c r="RNB151" s="1657"/>
      <c r="RNC151" s="1657"/>
      <c r="RND151" s="1657"/>
      <c r="RNE151" s="1658"/>
      <c r="RNG151" s="1647"/>
      <c r="RNH151" s="10" t="s">
        <v>463</v>
      </c>
      <c r="RNI151" s="1656" t="s">
        <v>125</v>
      </c>
      <c r="RNJ151" s="1657"/>
      <c r="RNK151" s="1657"/>
      <c r="RNL151" s="1657"/>
      <c r="RNM151" s="1658"/>
      <c r="RNO151" s="1647"/>
      <c r="RNP151" s="10" t="s">
        <v>463</v>
      </c>
      <c r="RNQ151" s="1656" t="s">
        <v>125</v>
      </c>
      <c r="RNR151" s="1657"/>
      <c r="RNS151" s="1657"/>
      <c r="RNT151" s="1657"/>
      <c r="RNU151" s="1658"/>
      <c r="RNW151" s="1647"/>
      <c r="RNX151" s="10" t="s">
        <v>463</v>
      </c>
      <c r="RNY151" s="1656" t="s">
        <v>125</v>
      </c>
      <c r="RNZ151" s="1657"/>
      <c r="ROA151" s="1657"/>
      <c r="ROB151" s="1657"/>
      <c r="ROC151" s="1658"/>
      <c r="ROE151" s="1647"/>
      <c r="ROF151" s="10" t="s">
        <v>463</v>
      </c>
      <c r="ROG151" s="1656" t="s">
        <v>125</v>
      </c>
      <c r="ROH151" s="1657"/>
      <c r="ROI151" s="1657"/>
      <c r="ROJ151" s="1657"/>
      <c r="ROK151" s="1658"/>
      <c r="ROM151" s="1647"/>
      <c r="RON151" s="10" t="s">
        <v>463</v>
      </c>
      <c r="ROO151" s="1656" t="s">
        <v>125</v>
      </c>
      <c r="ROP151" s="1657"/>
      <c r="ROQ151" s="1657"/>
      <c r="ROR151" s="1657"/>
      <c r="ROS151" s="1658"/>
      <c r="ROU151" s="1647"/>
      <c r="ROV151" s="10" t="s">
        <v>463</v>
      </c>
      <c r="ROW151" s="1656" t="s">
        <v>125</v>
      </c>
      <c r="ROX151" s="1657"/>
      <c r="ROY151" s="1657"/>
      <c r="ROZ151" s="1657"/>
      <c r="RPA151" s="1658"/>
      <c r="RPC151" s="1647"/>
      <c r="RPD151" s="10" t="s">
        <v>463</v>
      </c>
      <c r="RPE151" s="1656" t="s">
        <v>125</v>
      </c>
      <c r="RPF151" s="1657"/>
      <c r="RPG151" s="1657"/>
      <c r="RPH151" s="1657"/>
      <c r="RPI151" s="1658"/>
      <c r="RPK151" s="1647"/>
      <c r="RPL151" s="10" t="s">
        <v>463</v>
      </c>
      <c r="RPM151" s="1656" t="s">
        <v>125</v>
      </c>
      <c r="RPN151" s="1657"/>
      <c r="RPO151" s="1657"/>
      <c r="RPP151" s="1657"/>
      <c r="RPQ151" s="1658"/>
      <c r="RPS151" s="1647"/>
      <c r="RPT151" s="10" t="s">
        <v>463</v>
      </c>
      <c r="RPU151" s="1656" t="s">
        <v>125</v>
      </c>
      <c r="RPV151" s="1657"/>
      <c r="RPW151" s="1657"/>
      <c r="RPX151" s="1657"/>
      <c r="RPY151" s="1658"/>
      <c r="RQA151" s="1647"/>
      <c r="RQB151" s="10" t="s">
        <v>463</v>
      </c>
      <c r="RQC151" s="1656" t="s">
        <v>125</v>
      </c>
      <c r="RQD151" s="1657"/>
      <c r="RQE151" s="1657"/>
      <c r="RQF151" s="1657"/>
      <c r="RQG151" s="1658"/>
      <c r="RQI151" s="1647"/>
      <c r="RQJ151" s="10" t="s">
        <v>463</v>
      </c>
      <c r="RQK151" s="1656" t="s">
        <v>125</v>
      </c>
      <c r="RQL151" s="1657"/>
      <c r="RQM151" s="1657"/>
      <c r="RQN151" s="1657"/>
      <c r="RQO151" s="1658"/>
      <c r="RQQ151" s="1647"/>
      <c r="RQR151" s="10" t="s">
        <v>463</v>
      </c>
      <c r="RQS151" s="1656" t="s">
        <v>125</v>
      </c>
      <c r="RQT151" s="1657"/>
      <c r="RQU151" s="1657"/>
      <c r="RQV151" s="1657"/>
      <c r="RQW151" s="1658"/>
      <c r="RQY151" s="1647"/>
      <c r="RQZ151" s="10" t="s">
        <v>463</v>
      </c>
      <c r="RRA151" s="1656" t="s">
        <v>125</v>
      </c>
      <c r="RRB151" s="1657"/>
      <c r="RRC151" s="1657"/>
      <c r="RRD151" s="1657"/>
      <c r="RRE151" s="1658"/>
      <c r="RRG151" s="1647"/>
      <c r="RRH151" s="10" t="s">
        <v>463</v>
      </c>
      <c r="RRI151" s="1656" t="s">
        <v>125</v>
      </c>
      <c r="RRJ151" s="1657"/>
      <c r="RRK151" s="1657"/>
      <c r="RRL151" s="1657"/>
      <c r="RRM151" s="1658"/>
      <c r="RRO151" s="1647"/>
      <c r="RRP151" s="10" t="s">
        <v>463</v>
      </c>
      <c r="RRQ151" s="1656" t="s">
        <v>125</v>
      </c>
      <c r="RRR151" s="1657"/>
      <c r="RRS151" s="1657"/>
      <c r="RRT151" s="1657"/>
      <c r="RRU151" s="1658"/>
      <c r="RRW151" s="1647"/>
      <c r="RRX151" s="10" t="s">
        <v>463</v>
      </c>
      <c r="RRY151" s="1656" t="s">
        <v>125</v>
      </c>
      <c r="RRZ151" s="1657"/>
      <c r="RSA151" s="1657"/>
      <c r="RSB151" s="1657"/>
      <c r="RSC151" s="1658"/>
      <c r="RSE151" s="1647"/>
      <c r="RSF151" s="10" t="s">
        <v>463</v>
      </c>
      <c r="RSG151" s="1656" t="s">
        <v>125</v>
      </c>
      <c r="RSH151" s="1657"/>
      <c r="RSI151" s="1657"/>
      <c r="RSJ151" s="1657"/>
      <c r="RSK151" s="1658"/>
      <c r="RSM151" s="1647"/>
      <c r="RSN151" s="10" t="s">
        <v>463</v>
      </c>
      <c r="RSO151" s="1656" t="s">
        <v>125</v>
      </c>
      <c r="RSP151" s="1657"/>
      <c r="RSQ151" s="1657"/>
      <c r="RSR151" s="1657"/>
      <c r="RSS151" s="1658"/>
      <c r="RSU151" s="1647"/>
      <c r="RSV151" s="10" t="s">
        <v>463</v>
      </c>
      <c r="RSW151" s="1656" t="s">
        <v>125</v>
      </c>
      <c r="RSX151" s="1657"/>
      <c r="RSY151" s="1657"/>
      <c r="RSZ151" s="1657"/>
      <c r="RTA151" s="1658"/>
      <c r="RTC151" s="1647"/>
      <c r="RTD151" s="10" t="s">
        <v>463</v>
      </c>
      <c r="RTE151" s="1656" t="s">
        <v>125</v>
      </c>
      <c r="RTF151" s="1657"/>
      <c r="RTG151" s="1657"/>
      <c r="RTH151" s="1657"/>
      <c r="RTI151" s="1658"/>
      <c r="RTK151" s="1647"/>
      <c r="RTL151" s="10" t="s">
        <v>463</v>
      </c>
      <c r="RTM151" s="1656" t="s">
        <v>125</v>
      </c>
      <c r="RTN151" s="1657"/>
      <c r="RTO151" s="1657"/>
      <c r="RTP151" s="1657"/>
      <c r="RTQ151" s="1658"/>
      <c r="RTS151" s="1647"/>
      <c r="RTT151" s="10" t="s">
        <v>463</v>
      </c>
      <c r="RTU151" s="1656" t="s">
        <v>125</v>
      </c>
      <c r="RTV151" s="1657"/>
      <c r="RTW151" s="1657"/>
      <c r="RTX151" s="1657"/>
      <c r="RTY151" s="1658"/>
      <c r="RUA151" s="1647"/>
      <c r="RUB151" s="10" t="s">
        <v>463</v>
      </c>
      <c r="RUC151" s="1656" t="s">
        <v>125</v>
      </c>
      <c r="RUD151" s="1657"/>
      <c r="RUE151" s="1657"/>
      <c r="RUF151" s="1657"/>
      <c r="RUG151" s="1658"/>
      <c r="RUI151" s="1647"/>
      <c r="RUJ151" s="10" t="s">
        <v>463</v>
      </c>
      <c r="RUK151" s="1656" t="s">
        <v>125</v>
      </c>
      <c r="RUL151" s="1657"/>
      <c r="RUM151" s="1657"/>
      <c r="RUN151" s="1657"/>
      <c r="RUO151" s="1658"/>
      <c r="RUQ151" s="1647"/>
      <c r="RUR151" s="10" t="s">
        <v>463</v>
      </c>
      <c r="RUS151" s="1656" t="s">
        <v>125</v>
      </c>
      <c r="RUT151" s="1657"/>
      <c r="RUU151" s="1657"/>
      <c r="RUV151" s="1657"/>
      <c r="RUW151" s="1658"/>
      <c r="RUY151" s="1647"/>
      <c r="RUZ151" s="10" t="s">
        <v>463</v>
      </c>
      <c r="RVA151" s="1656" t="s">
        <v>125</v>
      </c>
      <c r="RVB151" s="1657"/>
      <c r="RVC151" s="1657"/>
      <c r="RVD151" s="1657"/>
      <c r="RVE151" s="1658"/>
      <c r="RVG151" s="1647"/>
      <c r="RVH151" s="10" t="s">
        <v>463</v>
      </c>
      <c r="RVI151" s="1656" t="s">
        <v>125</v>
      </c>
      <c r="RVJ151" s="1657"/>
      <c r="RVK151" s="1657"/>
      <c r="RVL151" s="1657"/>
      <c r="RVM151" s="1658"/>
      <c r="RVO151" s="1647"/>
      <c r="RVP151" s="10" t="s">
        <v>463</v>
      </c>
      <c r="RVQ151" s="1656" t="s">
        <v>125</v>
      </c>
      <c r="RVR151" s="1657"/>
      <c r="RVS151" s="1657"/>
      <c r="RVT151" s="1657"/>
      <c r="RVU151" s="1658"/>
      <c r="RVW151" s="1647"/>
      <c r="RVX151" s="10" t="s">
        <v>463</v>
      </c>
      <c r="RVY151" s="1656" t="s">
        <v>125</v>
      </c>
      <c r="RVZ151" s="1657"/>
      <c r="RWA151" s="1657"/>
      <c r="RWB151" s="1657"/>
      <c r="RWC151" s="1658"/>
      <c r="RWE151" s="1647"/>
      <c r="RWF151" s="10" t="s">
        <v>463</v>
      </c>
      <c r="RWG151" s="1656" t="s">
        <v>125</v>
      </c>
      <c r="RWH151" s="1657"/>
      <c r="RWI151" s="1657"/>
      <c r="RWJ151" s="1657"/>
      <c r="RWK151" s="1658"/>
      <c r="RWM151" s="1647"/>
      <c r="RWN151" s="10" t="s">
        <v>463</v>
      </c>
      <c r="RWO151" s="1656" t="s">
        <v>125</v>
      </c>
      <c r="RWP151" s="1657"/>
      <c r="RWQ151" s="1657"/>
      <c r="RWR151" s="1657"/>
      <c r="RWS151" s="1658"/>
      <c r="RWU151" s="1647"/>
      <c r="RWV151" s="10" t="s">
        <v>463</v>
      </c>
      <c r="RWW151" s="1656" t="s">
        <v>125</v>
      </c>
      <c r="RWX151" s="1657"/>
      <c r="RWY151" s="1657"/>
      <c r="RWZ151" s="1657"/>
      <c r="RXA151" s="1658"/>
      <c r="RXC151" s="1647"/>
      <c r="RXD151" s="10" t="s">
        <v>463</v>
      </c>
      <c r="RXE151" s="1656" t="s">
        <v>125</v>
      </c>
      <c r="RXF151" s="1657"/>
      <c r="RXG151" s="1657"/>
      <c r="RXH151" s="1657"/>
      <c r="RXI151" s="1658"/>
      <c r="RXK151" s="1647"/>
      <c r="RXL151" s="10" t="s">
        <v>463</v>
      </c>
      <c r="RXM151" s="1656" t="s">
        <v>125</v>
      </c>
      <c r="RXN151" s="1657"/>
      <c r="RXO151" s="1657"/>
      <c r="RXP151" s="1657"/>
      <c r="RXQ151" s="1658"/>
      <c r="RXS151" s="1647"/>
      <c r="RXT151" s="10" t="s">
        <v>463</v>
      </c>
      <c r="RXU151" s="1656" t="s">
        <v>125</v>
      </c>
      <c r="RXV151" s="1657"/>
      <c r="RXW151" s="1657"/>
      <c r="RXX151" s="1657"/>
      <c r="RXY151" s="1658"/>
      <c r="RYA151" s="1647"/>
      <c r="RYB151" s="10" t="s">
        <v>463</v>
      </c>
      <c r="RYC151" s="1656" t="s">
        <v>125</v>
      </c>
      <c r="RYD151" s="1657"/>
      <c r="RYE151" s="1657"/>
      <c r="RYF151" s="1657"/>
      <c r="RYG151" s="1658"/>
      <c r="RYI151" s="1647"/>
      <c r="RYJ151" s="10" t="s">
        <v>463</v>
      </c>
      <c r="RYK151" s="1656" t="s">
        <v>125</v>
      </c>
      <c r="RYL151" s="1657"/>
      <c r="RYM151" s="1657"/>
      <c r="RYN151" s="1657"/>
      <c r="RYO151" s="1658"/>
      <c r="RYQ151" s="1647"/>
      <c r="RYR151" s="10" t="s">
        <v>463</v>
      </c>
      <c r="RYS151" s="1656" t="s">
        <v>125</v>
      </c>
      <c r="RYT151" s="1657"/>
      <c r="RYU151" s="1657"/>
      <c r="RYV151" s="1657"/>
      <c r="RYW151" s="1658"/>
      <c r="RYY151" s="1647"/>
      <c r="RYZ151" s="10" t="s">
        <v>463</v>
      </c>
      <c r="RZA151" s="1656" t="s">
        <v>125</v>
      </c>
      <c r="RZB151" s="1657"/>
      <c r="RZC151" s="1657"/>
      <c r="RZD151" s="1657"/>
      <c r="RZE151" s="1658"/>
      <c r="RZG151" s="1647"/>
      <c r="RZH151" s="10" t="s">
        <v>463</v>
      </c>
      <c r="RZI151" s="1656" t="s">
        <v>125</v>
      </c>
      <c r="RZJ151" s="1657"/>
      <c r="RZK151" s="1657"/>
      <c r="RZL151" s="1657"/>
      <c r="RZM151" s="1658"/>
      <c r="RZO151" s="1647"/>
      <c r="RZP151" s="10" t="s">
        <v>463</v>
      </c>
      <c r="RZQ151" s="1656" t="s">
        <v>125</v>
      </c>
      <c r="RZR151" s="1657"/>
      <c r="RZS151" s="1657"/>
      <c r="RZT151" s="1657"/>
      <c r="RZU151" s="1658"/>
      <c r="RZW151" s="1647"/>
      <c r="RZX151" s="10" t="s">
        <v>463</v>
      </c>
      <c r="RZY151" s="1656" t="s">
        <v>125</v>
      </c>
      <c r="RZZ151" s="1657"/>
      <c r="SAA151" s="1657"/>
      <c r="SAB151" s="1657"/>
      <c r="SAC151" s="1658"/>
      <c r="SAE151" s="1647"/>
      <c r="SAF151" s="10" t="s">
        <v>463</v>
      </c>
      <c r="SAG151" s="1656" t="s">
        <v>125</v>
      </c>
      <c r="SAH151" s="1657"/>
      <c r="SAI151" s="1657"/>
      <c r="SAJ151" s="1657"/>
      <c r="SAK151" s="1658"/>
      <c r="SAM151" s="1647"/>
      <c r="SAN151" s="10" t="s">
        <v>463</v>
      </c>
      <c r="SAO151" s="1656" t="s">
        <v>125</v>
      </c>
      <c r="SAP151" s="1657"/>
      <c r="SAQ151" s="1657"/>
      <c r="SAR151" s="1657"/>
      <c r="SAS151" s="1658"/>
      <c r="SAU151" s="1647"/>
      <c r="SAV151" s="10" t="s">
        <v>463</v>
      </c>
      <c r="SAW151" s="1656" t="s">
        <v>125</v>
      </c>
      <c r="SAX151" s="1657"/>
      <c r="SAY151" s="1657"/>
      <c r="SAZ151" s="1657"/>
      <c r="SBA151" s="1658"/>
      <c r="SBC151" s="1647"/>
      <c r="SBD151" s="10" t="s">
        <v>463</v>
      </c>
      <c r="SBE151" s="1656" t="s">
        <v>125</v>
      </c>
      <c r="SBF151" s="1657"/>
      <c r="SBG151" s="1657"/>
      <c r="SBH151" s="1657"/>
      <c r="SBI151" s="1658"/>
      <c r="SBK151" s="1647"/>
      <c r="SBL151" s="10" t="s">
        <v>463</v>
      </c>
      <c r="SBM151" s="1656" t="s">
        <v>125</v>
      </c>
      <c r="SBN151" s="1657"/>
      <c r="SBO151" s="1657"/>
      <c r="SBP151" s="1657"/>
      <c r="SBQ151" s="1658"/>
      <c r="SBS151" s="1647"/>
      <c r="SBT151" s="10" t="s">
        <v>463</v>
      </c>
      <c r="SBU151" s="1656" t="s">
        <v>125</v>
      </c>
      <c r="SBV151" s="1657"/>
      <c r="SBW151" s="1657"/>
      <c r="SBX151" s="1657"/>
      <c r="SBY151" s="1658"/>
      <c r="SCA151" s="1647"/>
      <c r="SCB151" s="10" t="s">
        <v>463</v>
      </c>
      <c r="SCC151" s="1656" t="s">
        <v>125</v>
      </c>
      <c r="SCD151" s="1657"/>
      <c r="SCE151" s="1657"/>
      <c r="SCF151" s="1657"/>
      <c r="SCG151" s="1658"/>
      <c r="SCI151" s="1647"/>
      <c r="SCJ151" s="10" t="s">
        <v>463</v>
      </c>
      <c r="SCK151" s="1656" t="s">
        <v>125</v>
      </c>
      <c r="SCL151" s="1657"/>
      <c r="SCM151" s="1657"/>
      <c r="SCN151" s="1657"/>
      <c r="SCO151" s="1658"/>
      <c r="SCQ151" s="1647"/>
      <c r="SCR151" s="10" t="s">
        <v>463</v>
      </c>
      <c r="SCS151" s="1656" t="s">
        <v>125</v>
      </c>
      <c r="SCT151" s="1657"/>
      <c r="SCU151" s="1657"/>
      <c r="SCV151" s="1657"/>
      <c r="SCW151" s="1658"/>
      <c r="SCY151" s="1647"/>
      <c r="SCZ151" s="10" t="s">
        <v>463</v>
      </c>
      <c r="SDA151" s="1656" t="s">
        <v>125</v>
      </c>
      <c r="SDB151" s="1657"/>
      <c r="SDC151" s="1657"/>
      <c r="SDD151" s="1657"/>
      <c r="SDE151" s="1658"/>
      <c r="SDG151" s="1647"/>
      <c r="SDH151" s="10" t="s">
        <v>463</v>
      </c>
      <c r="SDI151" s="1656" t="s">
        <v>125</v>
      </c>
      <c r="SDJ151" s="1657"/>
      <c r="SDK151" s="1657"/>
      <c r="SDL151" s="1657"/>
      <c r="SDM151" s="1658"/>
      <c r="SDO151" s="1647"/>
      <c r="SDP151" s="10" t="s">
        <v>463</v>
      </c>
      <c r="SDQ151" s="1656" t="s">
        <v>125</v>
      </c>
      <c r="SDR151" s="1657"/>
      <c r="SDS151" s="1657"/>
      <c r="SDT151" s="1657"/>
      <c r="SDU151" s="1658"/>
      <c r="SDW151" s="1647"/>
      <c r="SDX151" s="10" t="s">
        <v>463</v>
      </c>
      <c r="SDY151" s="1656" t="s">
        <v>125</v>
      </c>
      <c r="SDZ151" s="1657"/>
      <c r="SEA151" s="1657"/>
      <c r="SEB151" s="1657"/>
      <c r="SEC151" s="1658"/>
      <c r="SEE151" s="1647"/>
      <c r="SEF151" s="10" t="s">
        <v>463</v>
      </c>
      <c r="SEG151" s="1656" t="s">
        <v>125</v>
      </c>
      <c r="SEH151" s="1657"/>
      <c r="SEI151" s="1657"/>
      <c r="SEJ151" s="1657"/>
      <c r="SEK151" s="1658"/>
      <c r="SEM151" s="1647"/>
      <c r="SEN151" s="10" t="s">
        <v>463</v>
      </c>
      <c r="SEO151" s="1656" t="s">
        <v>125</v>
      </c>
      <c r="SEP151" s="1657"/>
      <c r="SEQ151" s="1657"/>
      <c r="SER151" s="1657"/>
      <c r="SES151" s="1658"/>
      <c r="SEU151" s="1647"/>
      <c r="SEV151" s="10" t="s">
        <v>463</v>
      </c>
      <c r="SEW151" s="1656" t="s">
        <v>125</v>
      </c>
      <c r="SEX151" s="1657"/>
      <c r="SEY151" s="1657"/>
      <c r="SEZ151" s="1657"/>
      <c r="SFA151" s="1658"/>
      <c r="SFC151" s="1647"/>
      <c r="SFD151" s="10" t="s">
        <v>463</v>
      </c>
      <c r="SFE151" s="1656" t="s">
        <v>125</v>
      </c>
      <c r="SFF151" s="1657"/>
      <c r="SFG151" s="1657"/>
      <c r="SFH151" s="1657"/>
      <c r="SFI151" s="1658"/>
      <c r="SFK151" s="1647"/>
      <c r="SFL151" s="10" t="s">
        <v>463</v>
      </c>
      <c r="SFM151" s="1656" t="s">
        <v>125</v>
      </c>
      <c r="SFN151" s="1657"/>
      <c r="SFO151" s="1657"/>
      <c r="SFP151" s="1657"/>
      <c r="SFQ151" s="1658"/>
      <c r="SFS151" s="1647"/>
      <c r="SFT151" s="10" t="s">
        <v>463</v>
      </c>
      <c r="SFU151" s="1656" t="s">
        <v>125</v>
      </c>
      <c r="SFV151" s="1657"/>
      <c r="SFW151" s="1657"/>
      <c r="SFX151" s="1657"/>
      <c r="SFY151" s="1658"/>
      <c r="SGA151" s="1647"/>
      <c r="SGB151" s="10" t="s">
        <v>463</v>
      </c>
      <c r="SGC151" s="1656" t="s">
        <v>125</v>
      </c>
      <c r="SGD151" s="1657"/>
      <c r="SGE151" s="1657"/>
      <c r="SGF151" s="1657"/>
      <c r="SGG151" s="1658"/>
      <c r="SGI151" s="1647"/>
      <c r="SGJ151" s="10" t="s">
        <v>463</v>
      </c>
      <c r="SGK151" s="1656" t="s">
        <v>125</v>
      </c>
      <c r="SGL151" s="1657"/>
      <c r="SGM151" s="1657"/>
      <c r="SGN151" s="1657"/>
      <c r="SGO151" s="1658"/>
      <c r="SGQ151" s="1647"/>
      <c r="SGR151" s="10" t="s">
        <v>463</v>
      </c>
      <c r="SGS151" s="1656" t="s">
        <v>125</v>
      </c>
      <c r="SGT151" s="1657"/>
      <c r="SGU151" s="1657"/>
      <c r="SGV151" s="1657"/>
      <c r="SGW151" s="1658"/>
      <c r="SGY151" s="1647"/>
      <c r="SGZ151" s="10" t="s">
        <v>463</v>
      </c>
      <c r="SHA151" s="1656" t="s">
        <v>125</v>
      </c>
      <c r="SHB151" s="1657"/>
      <c r="SHC151" s="1657"/>
      <c r="SHD151" s="1657"/>
      <c r="SHE151" s="1658"/>
      <c r="SHG151" s="1647"/>
      <c r="SHH151" s="10" t="s">
        <v>463</v>
      </c>
      <c r="SHI151" s="1656" t="s">
        <v>125</v>
      </c>
      <c r="SHJ151" s="1657"/>
      <c r="SHK151" s="1657"/>
      <c r="SHL151" s="1657"/>
      <c r="SHM151" s="1658"/>
      <c r="SHO151" s="1647"/>
      <c r="SHP151" s="10" t="s">
        <v>463</v>
      </c>
      <c r="SHQ151" s="1656" t="s">
        <v>125</v>
      </c>
      <c r="SHR151" s="1657"/>
      <c r="SHS151" s="1657"/>
      <c r="SHT151" s="1657"/>
      <c r="SHU151" s="1658"/>
      <c r="SHW151" s="1647"/>
      <c r="SHX151" s="10" t="s">
        <v>463</v>
      </c>
      <c r="SHY151" s="1656" t="s">
        <v>125</v>
      </c>
      <c r="SHZ151" s="1657"/>
      <c r="SIA151" s="1657"/>
      <c r="SIB151" s="1657"/>
      <c r="SIC151" s="1658"/>
      <c r="SIE151" s="1647"/>
      <c r="SIF151" s="10" t="s">
        <v>463</v>
      </c>
      <c r="SIG151" s="1656" t="s">
        <v>125</v>
      </c>
      <c r="SIH151" s="1657"/>
      <c r="SII151" s="1657"/>
      <c r="SIJ151" s="1657"/>
      <c r="SIK151" s="1658"/>
      <c r="SIM151" s="1647"/>
      <c r="SIN151" s="10" t="s">
        <v>463</v>
      </c>
      <c r="SIO151" s="1656" t="s">
        <v>125</v>
      </c>
      <c r="SIP151" s="1657"/>
      <c r="SIQ151" s="1657"/>
      <c r="SIR151" s="1657"/>
      <c r="SIS151" s="1658"/>
      <c r="SIU151" s="1647"/>
      <c r="SIV151" s="10" t="s">
        <v>463</v>
      </c>
      <c r="SIW151" s="1656" t="s">
        <v>125</v>
      </c>
      <c r="SIX151" s="1657"/>
      <c r="SIY151" s="1657"/>
      <c r="SIZ151" s="1657"/>
      <c r="SJA151" s="1658"/>
      <c r="SJC151" s="1647"/>
      <c r="SJD151" s="10" t="s">
        <v>463</v>
      </c>
      <c r="SJE151" s="1656" t="s">
        <v>125</v>
      </c>
      <c r="SJF151" s="1657"/>
      <c r="SJG151" s="1657"/>
      <c r="SJH151" s="1657"/>
      <c r="SJI151" s="1658"/>
      <c r="SJK151" s="1647"/>
      <c r="SJL151" s="10" t="s">
        <v>463</v>
      </c>
      <c r="SJM151" s="1656" t="s">
        <v>125</v>
      </c>
      <c r="SJN151" s="1657"/>
      <c r="SJO151" s="1657"/>
      <c r="SJP151" s="1657"/>
      <c r="SJQ151" s="1658"/>
      <c r="SJS151" s="1647"/>
      <c r="SJT151" s="10" t="s">
        <v>463</v>
      </c>
      <c r="SJU151" s="1656" t="s">
        <v>125</v>
      </c>
      <c r="SJV151" s="1657"/>
      <c r="SJW151" s="1657"/>
      <c r="SJX151" s="1657"/>
      <c r="SJY151" s="1658"/>
      <c r="SKA151" s="1647"/>
      <c r="SKB151" s="10" t="s">
        <v>463</v>
      </c>
      <c r="SKC151" s="1656" t="s">
        <v>125</v>
      </c>
      <c r="SKD151" s="1657"/>
      <c r="SKE151" s="1657"/>
      <c r="SKF151" s="1657"/>
      <c r="SKG151" s="1658"/>
      <c r="SKI151" s="1647"/>
      <c r="SKJ151" s="10" t="s">
        <v>463</v>
      </c>
      <c r="SKK151" s="1656" t="s">
        <v>125</v>
      </c>
      <c r="SKL151" s="1657"/>
      <c r="SKM151" s="1657"/>
      <c r="SKN151" s="1657"/>
      <c r="SKO151" s="1658"/>
      <c r="SKQ151" s="1647"/>
      <c r="SKR151" s="10" t="s">
        <v>463</v>
      </c>
      <c r="SKS151" s="1656" t="s">
        <v>125</v>
      </c>
      <c r="SKT151" s="1657"/>
      <c r="SKU151" s="1657"/>
      <c r="SKV151" s="1657"/>
      <c r="SKW151" s="1658"/>
      <c r="SKY151" s="1647"/>
      <c r="SKZ151" s="10" t="s">
        <v>463</v>
      </c>
      <c r="SLA151" s="1656" t="s">
        <v>125</v>
      </c>
      <c r="SLB151" s="1657"/>
      <c r="SLC151" s="1657"/>
      <c r="SLD151" s="1657"/>
      <c r="SLE151" s="1658"/>
      <c r="SLG151" s="1647"/>
      <c r="SLH151" s="10" t="s">
        <v>463</v>
      </c>
      <c r="SLI151" s="1656" t="s">
        <v>125</v>
      </c>
      <c r="SLJ151" s="1657"/>
      <c r="SLK151" s="1657"/>
      <c r="SLL151" s="1657"/>
      <c r="SLM151" s="1658"/>
      <c r="SLO151" s="1647"/>
      <c r="SLP151" s="10" t="s">
        <v>463</v>
      </c>
      <c r="SLQ151" s="1656" t="s">
        <v>125</v>
      </c>
      <c r="SLR151" s="1657"/>
      <c r="SLS151" s="1657"/>
      <c r="SLT151" s="1657"/>
      <c r="SLU151" s="1658"/>
      <c r="SLW151" s="1647"/>
      <c r="SLX151" s="10" t="s">
        <v>463</v>
      </c>
      <c r="SLY151" s="1656" t="s">
        <v>125</v>
      </c>
      <c r="SLZ151" s="1657"/>
      <c r="SMA151" s="1657"/>
      <c r="SMB151" s="1657"/>
      <c r="SMC151" s="1658"/>
      <c r="SME151" s="1647"/>
      <c r="SMF151" s="10" t="s">
        <v>463</v>
      </c>
      <c r="SMG151" s="1656" t="s">
        <v>125</v>
      </c>
      <c r="SMH151" s="1657"/>
      <c r="SMI151" s="1657"/>
      <c r="SMJ151" s="1657"/>
      <c r="SMK151" s="1658"/>
      <c r="SMM151" s="1647"/>
      <c r="SMN151" s="10" t="s">
        <v>463</v>
      </c>
      <c r="SMO151" s="1656" t="s">
        <v>125</v>
      </c>
      <c r="SMP151" s="1657"/>
      <c r="SMQ151" s="1657"/>
      <c r="SMR151" s="1657"/>
      <c r="SMS151" s="1658"/>
      <c r="SMU151" s="1647"/>
      <c r="SMV151" s="10" t="s">
        <v>463</v>
      </c>
      <c r="SMW151" s="1656" t="s">
        <v>125</v>
      </c>
      <c r="SMX151" s="1657"/>
      <c r="SMY151" s="1657"/>
      <c r="SMZ151" s="1657"/>
      <c r="SNA151" s="1658"/>
      <c r="SNC151" s="1647"/>
      <c r="SND151" s="10" t="s">
        <v>463</v>
      </c>
      <c r="SNE151" s="1656" t="s">
        <v>125</v>
      </c>
      <c r="SNF151" s="1657"/>
      <c r="SNG151" s="1657"/>
      <c r="SNH151" s="1657"/>
      <c r="SNI151" s="1658"/>
      <c r="SNK151" s="1647"/>
      <c r="SNL151" s="10" t="s">
        <v>463</v>
      </c>
      <c r="SNM151" s="1656" t="s">
        <v>125</v>
      </c>
      <c r="SNN151" s="1657"/>
      <c r="SNO151" s="1657"/>
      <c r="SNP151" s="1657"/>
      <c r="SNQ151" s="1658"/>
      <c r="SNS151" s="1647"/>
      <c r="SNT151" s="10" t="s">
        <v>463</v>
      </c>
      <c r="SNU151" s="1656" t="s">
        <v>125</v>
      </c>
      <c r="SNV151" s="1657"/>
      <c r="SNW151" s="1657"/>
      <c r="SNX151" s="1657"/>
      <c r="SNY151" s="1658"/>
      <c r="SOA151" s="1647"/>
      <c r="SOB151" s="10" t="s">
        <v>463</v>
      </c>
      <c r="SOC151" s="1656" t="s">
        <v>125</v>
      </c>
      <c r="SOD151" s="1657"/>
      <c r="SOE151" s="1657"/>
      <c r="SOF151" s="1657"/>
      <c r="SOG151" s="1658"/>
      <c r="SOI151" s="1647"/>
      <c r="SOJ151" s="10" t="s">
        <v>463</v>
      </c>
      <c r="SOK151" s="1656" t="s">
        <v>125</v>
      </c>
      <c r="SOL151" s="1657"/>
      <c r="SOM151" s="1657"/>
      <c r="SON151" s="1657"/>
      <c r="SOO151" s="1658"/>
      <c r="SOQ151" s="1647"/>
      <c r="SOR151" s="10" t="s">
        <v>463</v>
      </c>
      <c r="SOS151" s="1656" t="s">
        <v>125</v>
      </c>
      <c r="SOT151" s="1657"/>
      <c r="SOU151" s="1657"/>
      <c r="SOV151" s="1657"/>
      <c r="SOW151" s="1658"/>
      <c r="SOY151" s="1647"/>
      <c r="SOZ151" s="10" t="s">
        <v>463</v>
      </c>
      <c r="SPA151" s="1656" t="s">
        <v>125</v>
      </c>
      <c r="SPB151" s="1657"/>
      <c r="SPC151" s="1657"/>
      <c r="SPD151" s="1657"/>
      <c r="SPE151" s="1658"/>
      <c r="SPG151" s="1647"/>
      <c r="SPH151" s="10" t="s">
        <v>463</v>
      </c>
      <c r="SPI151" s="1656" t="s">
        <v>125</v>
      </c>
      <c r="SPJ151" s="1657"/>
      <c r="SPK151" s="1657"/>
      <c r="SPL151" s="1657"/>
      <c r="SPM151" s="1658"/>
      <c r="SPO151" s="1647"/>
      <c r="SPP151" s="10" t="s">
        <v>463</v>
      </c>
      <c r="SPQ151" s="1656" t="s">
        <v>125</v>
      </c>
      <c r="SPR151" s="1657"/>
      <c r="SPS151" s="1657"/>
      <c r="SPT151" s="1657"/>
      <c r="SPU151" s="1658"/>
      <c r="SPW151" s="1647"/>
      <c r="SPX151" s="10" t="s">
        <v>463</v>
      </c>
      <c r="SPY151" s="1656" t="s">
        <v>125</v>
      </c>
      <c r="SPZ151" s="1657"/>
      <c r="SQA151" s="1657"/>
      <c r="SQB151" s="1657"/>
      <c r="SQC151" s="1658"/>
      <c r="SQE151" s="1647"/>
      <c r="SQF151" s="10" t="s">
        <v>463</v>
      </c>
      <c r="SQG151" s="1656" t="s">
        <v>125</v>
      </c>
      <c r="SQH151" s="1657"/>
      <c r="SQI151" s="1657"/>
      <c r="SQJ151" s="1657"/>
      <c r="SQK151" s="1658"/>
      <c r="SQM151" s="1647"/>
      <c r="SQN151" s="10" t="s">
        <v>463</v>
      </c>
      <c r="SQO151" s="1656" t="s">
        <v>125</v>
      </c>
      <c r="SQP151" s="1657"/>
      <c r="SQQ151" s="1657"/>
      <c r="SQR151" s="1657"/>
      <c r="SQS151" s="1658"/>
      <c r="SQU151" s="1647"/>
      <c r="SQV151" s="10" t="s">
        <v>463</v>
      </c>
      <c r="SQW151" s="1656" t="s">
        <v>125</v>
      </c>
      <c r="SQX151" s="1657"/>
      <c r="SQY151" s="1657"/>
      <c r="SQZ151" s="1657"/>
      <c r="SRA151" s="1658"/>
      <c r="SRC151" s="1647"/>
      <c r="SRD151" s="10" t="s">
        <v>463</v>
      </c>
      <c r="SRE151" s="1656" t="s">
        <v>125</v>
      </c>
      <c r="SRF151" s="1657"/>
      <c r="SRG151" s="1657"/>
      <c r="SRH151" s="1657"/>
      <c r="SRI151" s="1658"/>
      <c r="SRK151" s="1647"/>
      <c r="SRL151" s="10" t="s">
        <v>463</v>
      </c>
      <c r="SRM151" s="1656" t="s">
        <v>125</v>
      </c>
      <c r="SRN151" s="1657"/>
      <c r="SRO151" s="1657"/>
      <c r="SRP151" s="1657"/>
      <c r="SRQ151" s="1658"/>
      <c r="SRS151" s="1647"/>
      <c r="SRT151" s="10" t="s">
        <v>463</v>
      </c>
      <c r="SRU151" s="1656" t="s">
        <v>125</v>
      </c>
      <c r="SRV151" s="1657"/>
      <c r="SRW151" s="1657"/>
      <c r="SRX151" s="1657"/>
      <c r="SRY151" s="1658"/>
      <c r="SSA151" s="1647"/>
      <c r="SSB151" s="10" t="s">
        <v>463</v>
      </c>
      <c r="SSC151" s="1656" t="s">
        <v>125</v>
      </c>
      <c r="SSD151" s="1657"/>
      <c r="SSE151" s="1657"/>
      <c r="SSF151" s="1657"/>
      <c r="SSG151" s="1658"/>
      <c r="SSI151" s="1647"/>
      <c r="SSJ151" s="10" t="s">
        <v>463</v>
      </c>
      <c r="SSK151" s="1656" t="s">
        <v>125</v>
      </c>
      <c r="SSL151" s="1657"/>
      <c r="SSM151" s="1657"/>
      <c r="SSN151" s="1657"/>
      <c r="SSO151" s="1658"/>
      <c r="SSQ151" s="1647"/>
      <c r="SSR151" s="10" t="s">
        <v>463</v>
      </c>
      <c r="SSS151" s="1656" t="s">
        <v>125</v>
      </c>
      <c r="SST151" s="1657"/>
      <c r="SSU151" s="1657"/>
      <c r="SSV151" s="1657"/>
      <c r="SSW151" s="1658"/>
      <c r="SSY151" s="1647"/>
      <c r="SSZ151" s="10" t="s">
        <v>463</v>
      </c>
      <c r="STA151" s="1656" t="s">
        <v>125</v>
      </c>
      <c r="STB151" s="1657"/>
      <c r="STC151" s="1657"/>
      <c r="STD151" s="1657"/>
      <c r="STE151" s="1658"/>
      <c r="STG151" s="1647"/>
      <c r="STH151" s="10" t="s">
        <v>463</v>
      </c>
      <c r="STI151" s="1656" t="s">
        <v>125</v>
      </c>
      <c r="STJ151" s="1657"/>
      <c r="STK151" s="1657"/>
      <c r="STL151" s="1657"/>
      <c r="STM151" s="1658"/>
      <c r="STO151" s="1647"/>
      <c r="STP151" s="10" t="s">
        <v>463</v>
      </c>
      <c r="STQ151" s="1656" t="s">
        <v>125</v>
      </c>
      <c r="STR151" s="1657"/>
      <c r="STS151" s="1657"/>
      <c r="STT151" s="1657"/>
      <c r="STU151" s="1658"/>
      <c r="STW151" s="1647"/>
      <c r="STX151" s="10" t="s">
        <v>463</v>
      </c>
      <c r="STY151" s="1656" t="s">
        <v>125</v>
      </c>
      <c r="STZ151" s="1657"/>
      <c r="SUA151" s="1657"/>
      <c r="SUB151" s="1657"/>
      <c r="SUC151" s="1658"/>
      <c r="SUE151" s="1647"/>
      <c r="SUF151" s="10" t="s">
        <v>463</v>
      </c>
      <c r="SUG151" s="1656" t="s">
        <v>125</v>
      </c>
      <c r="SUH151" s="1657"/>
      <c r="SUI151" s="1657"/>
      <c r="SUJ151" s="1657"/>
      <c r="SUK151" s="1658"/>
      <c r="SUM151" s="1647"/>
      <c r="SUN151" s="10" t="s">
        <v>463</v>
      </c>
      <c r="SUO151" s="1656" t="s">
        <v>125</v>
      </c>
      <c r="SUP151" s="1657"/>
      <c r="SUQ151" s="1657"/>
      <c r="SUR151" s="1657"/>
      <c r="SUS151" s="1658"/>
      <c r="SUU151" s="1647"/>
      <c r="SUV151" s="10" t="s">
        <v>463</v>
      </c>
      <c r="SUW151" s="1656" t="s">
        <v>125</v>
      </c>
      <c r="SUX151" s="1657"/>
      <c r="SUY151" s="1657"/>
      <c r="SUZ151" s="1657"/>
      <c r="SVA151" s="1658"/>
      <c r="SVC151" s="1647"/>
      <c r="SVD151" s="10" t="s">
        <v>463</v>
      </c>
      <c r="SVE151" s="1656" t="s">
        <v>125</v>
      </c>
      <c r="SVF151" s="1657"/>
      <c r="SVG151" s="1657"/>
      <c r="SVH151" s="1657"/>
      <c r="SVI151" s="1658"/>
      <c r="SVK151" s="1647"/>
      <c r="SVL151" s="10" t="s">
        <v>463</v>
      </c>
      <c r="SVM151" s="1656" t="s">
        <v>125</v>
      </c>
      <c r="SVN151" s="1657"/>
      <c r="SVO151" s="1657"/>
      <c r="SVP151" s="1657"/>
      <c r="SVQ151" s="1658"/>
      <c r="SVS151" s="1647"/>
      <c r="SVT151" s="10" t="s">
        <v>463</v>
      </c>
      <c r="SVU151" s="1656" t="s">
        <v>125</v>
      </c>
      <c r="SVV151" s="1657"/>
      <c r="SVW151" s="1657"/>
      <c r="SVX151" s="1657"/>
      <c r="SVY151" s="1658"/>
      <c r="SWA151" s="1647"/>
      <c r="SWB151" s="10" t="s">
        <v>463</v>
      </c>
      <c r="SWC151" s="1656" t="s">
        <v>125</v>
      </c>
      <c r="SWD151" s="1657"/>
      <c r="SWE151" s="1657"/>
      <c r="SWF151" s="1657"/>
      <c r="SWG151" s="1658"/>
      <c r="SWI151" s="1647"/>
      <c r="SWJ151" s="10" t="s">
        <v>463</v>
      </c>
      <c r="SWK151" s="1656" t="s">
        <v>125</v>
      </c>
      <c r="SWL151" s="1657"/>
      <c r="SWM151" s="1657"/>
      <c r="SWN151" s="1657"/>
      <c r="SWO151" s="1658"/>
      <c r="SWQ151" s="1647"/>
      <c r="SWR151" s="10" t="s">
        <v>463</v>
      </c>
      <c r="SWS151" s="1656" t="s">
        <v>125</v>
      </c>
      <c r="SWT151" s="1657"/>
      <c r="SWU151" s="1657"/>
      <c r="SWV151" s="1657"/>
      <c r="SWW151" s="1658"/>
      <c r="SWY151" s="1647"/>
      <c r="SWZ151" s="10" t="s">
        <v>463</v>
      </c>
      <c r="SXA151" s="1656" t="s">
        <v>125</v>
      </c>
      <c r="SXB151" s="1657"/>
      <c r="SXC151" s="1657"/>
      <c r="SXD151" s="1657"/>
      <c r="SXE151" s="1658"/>
      <c r="SXG151" s="1647"/>
      <c r="SXH151" s="10" t="s">
        <v>463</v>
      </c>
      <c r="SXI151" s="1656" t="s">
        <v>125</v>
      </c>
      <c r="SXJ151" s="1657"/>
      <c r="SXK151" s="1657"/>
      <c r="SXL151" s="1657"/>
      <c r="SXM151" s="1658"/>
      <c r="SXO151" s="1647"/>
      <c r="SXP151" s="10" t="s">
        <v>463</v>
      </c>
      <c r="SXQ151" s="1656" t="s">
        <v>125</v>
      </c>
      <c r="SXR151" s="1657"/>
      <c r="SXS151" s="1657"/>
      <c r="SXT151" s="1657"/>
      <c r="SXU151" s="1658"/>
      <c r="SXW151" s="1647"/>
      <c r="SXX151" s="10" t="s">
        <v>463</v>
      </c>
      <c r="SXY151" s="1656" t="s">
        <v>125</v>
      </c>
      <c r="SXZ151" s="1657"/>
      <c r="SYA151" s="1657"/>
      <c r="SYB151" s="1657"/>
      <c r="SYC151" s="1658"/>
      <c r="SYE151" s="1647"/>
      <c r="SYF151" s="10" t="s">
        <v>463</v>
      </c>
      <c r="SYG151" s="1656" t="s">
        <v>125</v>
      </c>
      <c r="SYH151" s="1657"/>
      <c r="SYI151" s="1657"/>
      <c r="SYJ151" s="1657"/>
      <c r="SYK151" s="1658"/>
      <c r="SYM151" s="1647"/>
      <c r="SYN151" s="10" t="s">
        <v>463</v>
      </c>
      <c r="SYO151" s="1656" t="s">
        <v>125</v>
      </c>
      <c r="SYP151" s="1657"/>
      <c r="SYQ151" s="1657"/>
      <c r="SYR151" s="1657"/>
      <c r="SYS151" s="1658"/>
      <c r="SYU151" s="1647"/>
      <c r="SYV151" s="10" t="s">
        <v>463</v>
      </c>
      <c r="SYW151" s="1656" t="s">
        <v>125</v>
      </c>
      <c r="SYX151" s="1657"/>
      <c r="SYY151" s="1657"/>
      <c r="SYZ151" s="1657"/>
      <c r="SZA151" s="1658"/>
      <c r="SZC151" s="1647"/>
      <c r="SZD151" s="10" t="s">
        <v>463</v>
      </c>
      <c r="SZE151" s="1656" t="s">
        <v>125</v>
      </c>
      <c r="SZF151" s="1657"/>
      <c r="SZG151" s="1657"/>
      <c r="SZH151" s="1657"/>
      <c r="SZI151" s="1658"/>
      <c r="SZK151" s="1647"/>
      <c r="SZL151" s="10" t="s">
        <v>463</v>
      </c>
      <c r="SZM151" s="1656" t="s">
        <v>125</v>
      </c>
      <c r="SZN151" s="1657"/>
      <c r="SZO151" s="1657"/>
      <c r="SZP151" s="1657"/>
      <c r="SZQ151" s="1658"/>
      <c r="SZS151" s="1647"/>
      <c r="SZT151" s="10" t="s">
        <v>463</v>
      </c>
      <c r="SZU151" s="1656" t="s">
        <v>125</v>
      </c>
      <c r="SZV151" s="1657"/>
      <c r="SZW151" s="1657"/>
      <c r="SZX151" s="1657"/>
      <c r="SZY151" s="1658"/>
      <c r="TAA151" s="1647"/>
      <c r="TAB151" s="10" t="s">
        <v>463</v>
      </c>
      <c r="TAC151" s="1656" t="s">
        <v>125</v>
      </c>
      <c r="TAD151" s="1657"/>
      <c r="TAE151" s="1657"/>
      <c r="TAF151" s="1657"/>
      <c r="TAG151" s="1658"/>
      <c r="TAI151" s="1647"/>
      <c r="TAJ151" s="10" t="s">
        <v>463</v>
      </c>
      <c r="TAK151" s="1656" t="s">
        <v>125</v>
      </c>
      <c r="TAL151" s="1657"/>
      <c r="TAM151" s="1657"/>
      <c r="TAN151" s="1657"/>
      <c r="TAO151" s="1658"/>
      <c r="TAQ151" s="1647"/>
      <c r="TAR151" s="10" t="s">
        <v>463</v>
      </c>
      <c r="TAS151" s="1656" t="s">
        <v>125</v>
      </c>
      <c r="TAT151" s="1657"/>
      <c r="TAU151" s="1657"/>
      <c r="TAV151" s="1657"/>
      <c r="TAW151" s="1658"/>
      <c r="TAY151" s="1647"/>
      <c r="TAZ151" s="10" t="s">
        <v>463</v>
      </c>
      <c r="TBA151" s="1656" t="s">
        <v>125</v>
      </c>
      <c r="TBB151" s="1657"/>
      <c r="TBC151" s="1657"/>
      <c r="TBD151" s="1657"/>
      <c r="TBE151" s="1658"/>
      <c r="TBG151" s="1647"/>
      <c r="TBH151" s="10" t="s">
        <v>463</v>
      </c>
      <c r="TBI151" s="1656" t="s">
        <v>125</v>
      </c>
      <c r="TBJ151" s="1657"/>
      <c r="TBK151" s="1657"/>
      <c r="TBL151" s="1657"/>
      <c r="TBM151" s="1658"/>
      <c r="TBO151" s="1647"/>
      <c r="TBP151" s="10" t="s">
        <v>463</v>
      </c>
      <c r="TBQ151" s="1656" t="s">
        <v>125</v>
      </c>
      <c r="TBR151" s="1657"/>
      <c r="TBS151" s="1657"/>
      <c r="TBT151" s="1657"/>
      <c r="TBU151" s="1658"/>
      <c r="TBW151" s="1647"/>
      <c r="TBX151" s="10" t="s">
        <v>463</v>
      </c>
      <c r="TBY151" s="1656" t="s">
        <v>125</v>
      </c>
      <c r="TBZ151" s="1657"/>
      <c r="TCA151" s="1657"/>
      <c r="TCB151" s="1657"/>
      <c r="TCC151" s="1658"/>
      <c r="TCE151" s="1647"/>
      <c r="TCF151" s="10" t="s">
        <v>463</v>
      </c>
      <c r="TCG151" s="1656" t="s">
        <v>125</v>
      </c>
      <c r="TCH151" s="1657"/>
      <c r="TCI151" s="1657"/>
      <c r="TCJ151" s="1657"/>
      <c r="TCK151" s="1658"/>
      <c r="TCM151" s="1647"/>
      <c r="TCN151" s="10" t="s">
        <v>463</v>
      </c>
      <c r="TCO151" s="1656" t="s">
        <v>125</v>
      </c>
      <c r="TCP151" s="1657"/>
      <c r="TCQ151" s="1657"/>
      <c r="TCR151" s="1657"/>
      <c r="TCS151" s="1658"/>
      <c r="TCU151" s="1647"/>
      <c r="TCV151" s="10" t="s">
        <v>463</v>
      </c>
      <c r="TCW151" s="1656" t="s">
        <v>125</v>
      </c>
      <c r="TCX151" s="1657"/>
      <c r="TCY151" s="1657"/>
      <c r="TCZ151" s="1657"/>
      <c r="TDA151" s="1658"/>
      <c r="TDC151" s="1647"/>
      <c r="TDD151" s="10" t="s">
        <v>463</v>
      </c>
      <c r="TDE151" s="1656" t="s">
        <v>125</v>
      </c>
      <c r="TDF151" s="1657"/>
      <c r="TDG151" s="1657"/>
      <c r="TDH151" s="1657"/>
      <c r="TDI151" s="1658"/>
      <c r="TDK151" s="1647"/>
      <c r="TDL151" s="10" t="s">
        <v>463</v>
      </c>
      <c r="TDM151" s="1656" t="s">
        <v>125</v>
      </c>
      <c r="TDN151" s="1657"/>
      <c r="TDO151" s="1657"/>
      <c r="TDP151" s="1657"/>
      <c r="TDQ151" s="1658"/>
      <c r="TDS151" s="1647"/>
      <c r="TDT151" s="10" t="s">
        <v>463</v>
      </c>
      <c r="TDU151" s="1656" t="s">
        <v>125</v>
      </c>
      <c r="TDV151" s="1657"/>
      <c r="TDW151" s="1657"/>
      <c r="TDX151" s="1657"/>
      <c r="TDY151" s="1658"/>
      <c r="TEA151" s="1647"/>
      <c r="TEB151" s="10" t="s">
        <v>463</v>
      </c>
      <c r="TEC151" s="1656" t="s">
        <v>125</v>
      </c>
      <c r="TED151" s="1657"/>
      <c r="TEE151" s="1657"/>
      <c r="TEF151" s="1657"/>
      <c r="TEG151" s="1658"/>
      <c r="TEI151" s="1647"/>
      <c r="TEJ151" s="10" t="s">
        <v>463</v>
      </c>
      <c r="TEK151" s="1656" t="s">
        <v>125</v>
      </c>
      <c r="TEL151" s="1657"/>
      <c r="TEM151" s="1657"/>
      <c r="TEN151" s="1657"/>
      <c r="TEO151" s="1658"/>
      <c r="TEQ151" s="1647"/>
      <c r="TER151" s="10" t="s">
        <v>463</v>
      </c>
      <c r="TES151" s="1656" t="s">
        <v>125</v>
      </c>
      <c r="TET151" s="1657"/>
      <c r="TEU151" s="1657"/>
      <c r="TEV151" s="1657"/>
      <c r="TEW151" s="1658"/>
      <c r="TEY151" s="1647"/>
      <c r="TEZ151" s="10" t="s">
        <v>463</v>
      </c>
      <c r="TFA151" s="1656" t="s">
        <v>125</v>
      </c>
      <c r="TFB151" s="1657"/>
      <c r="TFC151" s="1657"/>
      <c r="TFD151" s="1657"/>
      <c r="TFE151" s="1658"/>
      <c r="TFG151" s="1647"/>
      <c r="TFH151" s="10" t="s">
        <v>463</v>
      </c>
      <c r="TFI151" s="1656" t="s">
        <v>125</v>
      </c>
      <c r="TFJ151" s="1657"/>
      <c r="TFK151" s="1657"/>
      <c r="TFL151" s="1657"/>
      <c r="TFM151" s="1658"/>
      <c r="TFO151" s="1647"/>
      <c r="TFP151" s="10" t="s">
        <v>463</v>
      </c>
      <c r="TFQ151" s="1656" t="s">
        <v>125</v>
      </c>
      <c r="TFR151" s="1657"/>
      <c r="TFS151" s="1657"/>
      <c r="TFT151" s="1657"/>
      <c r="TFU151" s="1658"/>
      <c r="TFW151" s="1647"/>
      <c r="TFX151" s="10" t="s">
        <v>463</v>
      </c>
      <c r="TFY151" s="1656" t="s">
        <v>125</v>
      </c>
      <c r="TFZ151" s="1657"/>
      <c r="TGA151" s="1657"/>
      <c r="TGB151" s="1657"/>
      <c r="TGC151" s="1658"/>
      <c r="TGE151" s="1647"/>
      <c r="TGF151" s="10" t="s">
        <v>463</v>
      </c>
      <c r="TGG151" s="1656" t="s">
        <v>125</v>
      </c>
      <c r="TGH151" s="1657"/>
      <c r="TGI151" s="1657"/>
      <c r="TGJ151" s="1657"/>
      <c r="TGK151" s="1658"/>
      <c r="TGM151" s="1647"/>
      <c r="TGN151" s="10" t="s">
        <v>463</v>
      </c>
      <c r="TGO151" s="1656" t="s">
        <v>125</v>
      </c>
      <c r="TGP151" s="1657"/>
      <c r="TGQ151" s="1657"/>
      <c r="TGR151" s="1657"/>
      <c r="TGS151" s="1658"/>
      <c r="TGU151" s="1647"/>
      <c r="TGV151" s="10" t="s">
        <v>463</v>
      </c>
      <c r="TGW151" s="1656" t="s">
        <v>125</v>
      </c>
      <c r="TGX151" s="1657"/>
      <c r="TGY151" s="1657"/>
      <c r="TGZ151" s="1657"/>
      <c r="THA151" s="1658"/>
      <c r="THC151" s="1647"/>
      <c r="THD151" s="10" t="s">
        <v>463</v>
      </c>
      <c r="THE151" s="1656" t="s">
        <v>125</v>
      </c>
      <c r="THF151" s="1657"/>
      <c r="THG151" s="1657"/>
      <c r="THH151" s="1657"/>
      <c r="THI151" s="1658"/>
      <c r="THK151" s="1647"/>
      <c r="THL151" s="10" t="s">
        <v>463</v>
      </c>
      <c r="THM151" s="1656" t="s">
        <v>125</v>
      </c>
      <c r="THN151" s="1657"/>
      <c r="THO151" s="1657"/>
      <c r="THP151" s="1657"/>
      <c r="THQ151" s="1658"/>
      <c r="THS151" s="1647"/>
      <c r="THT151" s="10" t="s">
        <v>463</v>
      </c>
      <c r="THU151" s="1656" t="s">
        <v>125</v>
      </c>
      <c r="THV151" s="1657"/>
      <c r="THW151" s="1657"/>
      <c r="THX151" s="1657"/>
      <c r="THY151" s="1658"/>
      <c r="TIA151" s="1647"/>
      <c r="TIB151" s="10" t="s">
        <v>463</v>
      </c>
      <c r="TIC151" s="1656" t="s">
        <v>125</v>
      </c>
      <c r="TID151" s="1657"/>
      <c r="TIE151" s="1657"/>
      <c r="TIF151" s="1657"/>
      <c r="TIG151" s="1658"/>
      <c r="TII151" s="1647"/>
      <c r="TIJ151" s="10" t="s">
        <v>463</v>
      </c>
      <c r="TIK151" s="1656" t="s">
        <v>125</v>
      </c>
      <c r="TIL151" s="1657"/>
      <c r="TIM151" s="1657"/>
      <c r="TIN151" s="1657"/>
      <c r="TIO151" s="1658"/>
      <c r="TIQ151" s="1647"/>
      <c r="TIR151" s="10" t="s">
        <v>463</v>
      </c>
      <c r="TIS151" s="1656" t="s">
        <v>125</v>
      </c>
      <c r="TIT151" s="1657"/>
      <c r="TIU151" s="1657"/>
      <c r="TIV151" s="1657"/>
      <c r="TIW151" s="1658"/>
      <c r="TIY151" s="1647"/>
      <c r="TIZ151" s="10" t="s">
        <v>463</v>
      </c>
      <c r="TJA151" s="1656" t="s">
        <v>125</v>
      </c>
      <c r="TJB151" s="1657"/>
      <c r="TJC151" s="1657"/>
      <c r="TJD151" s="1657"/>
      <c r="TJE151" s="1658"/>
      <c r="TJG151" s="1647"/>
      <c r="TJH151" s="10" t="s">
        <v>463</v>
      </c>
      <c r="TJI151" s="1656" t="s">
        <v>125</v>
      </c>
      <c r="TJJ151" s="1657"/>
      <c r="TJK151" s="1657"/>
      <c r="TJL151" s="1657"/>
      <c r="TJM151" s="1658"/>
      <c r="TJO151" s="1647"/>
      <c r="TJP151" s="10" t="s">
        <v>463</v>
      </c>
      <c r="TJQ151" s="1656" t="s">
        <v>125</v>
      </c>
      <c r="TJR151" s="1657"/>
      <c r="TJS151" s="1657"/>
      <c r="TJT151" s="1657"/>
      <c r="TJU151" s="1658"/>
      <c r="TJW151" s="1647"/>
      <c r="TJX151" s="10" t="s">
        <v>463</v>
      </c>
      <c r="TJY151" s="1656" t="s">
        <v>125</v>
      </c>
      <c r="TJZ151" s="1657"/>
      <c r="TKA151" s="1657"/>
      <c r="TKB151" s="1657"/>
      <c r="TKC151" s="1658"/>
      <c r="TKE151" s="1647"/>
      <c r="TKF151" s="10" t="s">
        <v>463</v>
      </c>
      <c r="TKG151" s="1656" t="s">
        <v>125</v>
      </c>
      <c r="TKH151" s="1657"/>
      <c r="TKI151" s="1657"/>
      <c r="TKJ151" s="1657"/>
      <c r="TKK151" s="1658"/>
      <c r="TKM151" s="1647"/>
      <c r="TKN151" s="10" t="s">
        <v>463</v>
      </c>
      <c r="TKO151" s="1656" t="s">
        <v>125</v>
      </c>
      <c r="TKP151" s="1657"/>
      <c r="TKQ151" s="1657"/>
      <c r="TKR151" s="1657"/>
      <c r="TKS151" s="1658"/>
      <c r="TKU151" s="1647"/>
      <c r="TKV151" s="10" t="s">
        <v>463</v>
      </c>
      <c r="TKW151" s="1656" t="s">
        <v>125</v>
      </c>
      <c r="TKX151" s="1657"/>
      <c r="TKY151" s="1657"/>
      <c r="TKZ151" s="1657"/>
      <c r="TLA151" s="1658"/>
      <c r="TLC151" s="1647"/>
      <c r="TLD151" s="10" t="s">
        <v>463</v>
      </c>
      <c r="TLE151" s="1656" t="s">
        <v>125</v>
      </c>
      <c r="TLF151" s="1657"/>
      <c r="TLG151" s="1657"/>
      <c r="TLH151" s="1657"/>
      <c r="TLI151" s="1658"/>
      <c r="TLK151" s="1647"/>
      <c r="TLL151" s="10" t="s">
        <v>463</v>
      </c>
      <c r="TLM151" s="1656" t="s">
        <v>125</v>
      </c>
      <c r="TLN151" s="1657"/>
      <c r="TLO151" s="1657"/>
      <c r="TLP151" s="1657"/>
      <c r="TLQ151" s="1658"/>
      <c r="TLS151" s="1647"/>
      <c r="TLT151" s="10" t="s">
        <v>463</v>
      </c>
      <c r="TLU151" s="1656" t="s">
        <v>125</v>
      </c>
      <c r="TLV151" s="1657"/>
      <c r="TLW151" s="1657"/>
      <c r="TLX151" s="1657"/>
      <c r="TLY151" s="1658"/>
      <c r="TMA151" s="1647"/>
      <c r="TMB151" s="10" t="s">
        <v>463</v>
      </c>
      <c r="TMC151" s="1656" t="s">
        <v>125</v>
      </c>
      <c r="TMD151" s="1657"/>
      <c r="TME151" s="1657"/>
      <c r="TMF151" s="1657"/>
      <c r="TMG151" s="1658"/>
      <c r="TMI151" s="1647"/>
      <c r="TMJ151" s="10" t="s">
        <v>463</v>
      </c>
      <c r="TMK151" s="1656" t="s">
        <v>125</v>
      </c>
      <c r="TML151" s="1657"/>
      <c r="TMM151" s="1657"/>
      <c r="TMN151" s="1657"/>
      <c r="TMO151" s="1658"/>
      <c r="TMQ151" s="1647"/>
      <c r="TMR151" s="10" t="s">
        <v>463</v>
      </c>
      <c r="TMS151" s="1656" t="s">
        <v>125</v>
      </c>
      <c r="TMT151" s="1657"/>
      <c r="TMU151" s="1657"/>
      <c r="TMV151" s="1657"/>
      <c r="TMW151" s="1658"/>
      <c r="TMY151" s="1647"/>
      <c r="TMZ151" s="10" t="s">
        <v>463</v>
      </c>
      <c r="TNA151" s="1656" t="s">
        <v>125</v>
      </c>
      <c r="TNB151" s="1657"/>
      <c r="TNC151" s="1657"/>
      <c r="TND151" s="1657"/>
      <c r="TNE151" s="1658"/>
      <c r="TNG151" s="1647"/>
      <c r="TNH151" s="10" t="s">
        <v>463</v>
      </c>
      <c r="TNI151" s="1656" t="s">
        <v>125</v>
      </c>
      <c r="TNJ151" s="1657"/>
      <c r="TNK151" s="1657"/>
      <c r="TNL151" s="1657"/>
      <c r="TNM151" s="1658"/>
      <c r="TNO151" s="1647"/>
      <c r="TNP151" s="10" t="s">
        <v>463</v>
      </c>
      <c r="TNQ151" s="1656" t="s">
        <v>125</v>
      </c>
      <c r="TNR151" s="1657"/>
      <c r="TNS151" s="1657"/>
      <c r="TNT151" s="1657"/>
      <c r="TNU151" s="1658"/>
      <c r="TNW151" s="1647"/>
      <c r="TNX151" s="10" t="s">
        <v>463</v>
      </c>
      <c r="TNY151" s="1656" t="s">
        <v>125</v>
      </c>
      <c r="TNZ151" s="1657"/>
      <c r="TOA151" s="1657"/>
      <c r="TOB151" s="1657"/>
      <c r="TOC151" s="1658"/>
      <c r="TOE151" s="1647"/>
      <c r="TOF151" s="10" t="s">
        <v>463</v>
      </c>
      <c r="TOG151" s="1656" t="s">
        <v>125</v>
      </c>
      <c r="TOH151" s="1657"/>
      <c r="TOI151" s="1657"/>
      <c r="TOJ151" s="1657"/>
      <c r="TOK151" s="1658"/>
      <c r="TOM151" s="1647"/>
      <c r="TON151" s="10" t="s">
        <v>463</v>
      </c>
      <c r="TOO151" s="1656" t="s">
        <v>125</v>
      </c>
      <c r="TOP151" s="1657"/>
      <c r="TOQ151" s="1657"/>
      <c r="TOR151" s="1657"/>
      <c r="TOS151" s="1658"/>
      <c r="TOU151" s="1647"/>
      <c r="TOV151" s="10" t="s">
        <v>463</v>
      </c>
      <c r="TOW151" s="1656" t="s">
        <v>125</v>
      </c>
      <c r="TOX151" s="1657"/>
      <c r="TOY151" s="1657"/>
      <c r="TOZ151" s="1657"/>
      <c r="TPA151" s="1658"/>
      <c r="TPC151" s="1647"/>
      <c r="TPD151" s="10" t="s">
        <v>463</v>
      </c>
      <c r="TPE151" s="1656" t="s">
        <v>125</v>
      </c>
      <c r="TPF151" s="1657"/>
      <c r="TPG151" s="1657"/>
      <c r="TPH151" s="1657"/>
      <c r="TPI151" s="1658"/>
      <c r="TPK151" s="1647"/>
      <c r="TPL151" s="10" t="s">
        <v>463</v>
      </c>
      <c r="TPM151" s="1656" t="s">
        <v>125</v>
      </c>
      <c r="TPN151" s="1657"/>
      <c r="TPO151" s="1657"/>
      <c r="TPP151" s="1657"/>
      <c r="TPQ151" s="1658"/>
      <c r="TPS151" s="1647"/>
      <c r="TPT151" s="10" t="s">
        <v>463</v>
      </c>
      <c r="TPU151" s="1656" t="s">
        <v>125</v>
      </c>
      <c r="TPV151" s="1657"/>
      <c r="TPW151" s="1657"/>
      <c r="TPX151" s="1657"/>
      <c r="TPY151" s="1658"/>
      <c r="TQA151" s="1647"/>
      <c r="TQB151" s="10" t="s">
        <v>463</v>
      </c>
      <c r="TQC151" s="1656" t="s">
        <v>125</v>
      </c>
      <c r="TQD151" s="1657"/>
      <c r="TQE151" s="1657"/>
      <c r="TQF151" s="1657"/>
      <c r="TQG151" s="1658"/>
      <c r="TQI151" s="1647"/>
      <c r="TQJ151" s="10" t="s">
        <v>463</v>
      </c>
      <c r="TQK151" s="1656" t="s">
        <v>125</v>
      </c>
      <c r="TQL151" s="1657"/>
      <c r="TQM151" s="1657"/>
      <c r="TQN151" s="1657"/>
      <c r="TQO151" s="1658"/>
      <c r="TQQ151" s="1647"/>
      <c r="TQR151" s="10" t="s">
        <v>463</v>
      </c>
      <c r="TQS151" s="1656" t="s">
        <v>125</v>
      </c>
      <c r="TQT151" s="1657"/>
      <c r="TQU151" s="1657"/>
      <c r="TQV151" s="1657"/>
      <c r="TQW151" s="1658"/>
      <c r="TQY151" s="1647"/>
      <c r="TQZ151" s="10" t="s">
        <v>463</v>
      </c>
      <c r="TRA151" s="1656" t="s">
        <v>125</v>
      </c>
      <c r="TRB151" s="1657"/>
      <c r="TRC151" s="1657"/>
      <c r="TRD151" s="1657"/>
      <c r="TRE151" s="1658"/>
      <c r="TRG151" s="1647"/>
      <c r="TRH151" s="10" t="s">
        <v>463</v>
      </c>
      <c r="TRI151" s="1656" t="s">
        <v>125</v>
      </c>
      <c r="TRJ151" s="1657"/>
      <c r="TRK151" s="1657"/>
      <c r="TRL151" s="1657"/>
      <c r="TRM151" s="1658"/>
      <c r="TRO151" s="1647"/>
      <c r="TRP151" s="10" t="s">
        <v>463</v>
      </c>
      <c r="TRQ151" s="1656" t="s">
        <v>125</v>
      </c>
      <c r="TRR151" s="1657"/>
      <c r="TRS151" s="1657"/>
      <c r="TRT151" s="1657"/>
      <c r="TRU151" s="1658"/>
      <c r="TRW151" s="1647"/>
      <c r="TRX151" s="10" t="s">
        <v>463</v>
      </c>
      <c r="TRY151" s="1656" t="s">
        <v>125</v>
      </c>
      <c r="TRZ151" s="1657"/>
      <c r="TSA151" s="1657"/>
      <c r="TSB151" s="1657"/>
      <c r="TSC151" s="1658"/>
      <c r="TSE151" s="1647"/>
      <c r="TSF151" s="10" t="s">
        <v>463</v>
      </c>
      <c r="TSG151" s="1656" t="s">
        <v>125</v>
      </c>
      <c r="TSH151" s="1657"/>
      <c r="TSI151" s="1657"/>
      <c r="TSJ151" s="1657"/>
      <c r="TSK151" s="1658"/>
      <c r="TSM151" s="1647"/>
      <c r="TSN151" s="10" t="s">
        <v>463</v>
      </c>
      <c r="TSO151" s="1656" t="s">
        <v>125</v>
      </c>
      <c r="TSP151" s="1657"/>
      <c r="TSQ151" s="1657"/>
      <c r="TSR151" s="1657"/>
      <c r="TSS151" s="1658"/>
      <c r="TSU151" s="1647"/>
      <c r="TSV151" s="10" t="s">
        <v>463</v>
      </c>
      <c r="TSW151" s="1656" t="s">
        <v>125</v>
      </c>
      <c r="TSX151" s="1657"/>
      <c r="TSY151" s="1657"/>
      <c r="TSZ151" s="1657"/>
      <c r="TTA151" s="1658"/>
      <c r="TTC151" s="1647"/>
      <c r="TTD151" s="10" t="s">
        <v>463</v>
      </c>
      <c r="TTE151" s="1656" t="s">
        <v>125</v>
      </c>
      <c r="TTF151" s="1657"/>
      <c r="TTG151" s="1657"/>
      <c r="TTH151" s="1657"/>
      <c r="TTI151" s="1658"/>
      <c r="TTK151" s="1647"/>
      <c r="TTL151" s="10" t="s">
        <v>463</v>
      </c>
      <c r="TTM151" s="1656" t="s">
        <v>125</v>
      </c>
      <c r="TTN151" s="1657"/>
      <c r="TTO151" s="1657"/>
      <c r="TTP151" s="1657"/>
      <c r="TTQ151" s="1658"/>
      <c r="TTS151" s="1647"/>
      <c r="TTT151" s="10" t="s">
        <v>463</v>
      </c>
      <c r="TTU151" s="1656" t="s">
        <v>125</v>
      </c>
      <c r="TTV151" s="1657"/>
      <c r="TTW151" s="1657"/>
      <c r="TTX151" s="1657"/>
      <c r="TTY151" s="1658"/>
      <c r="TUA151" s="1647"/>
      <c r="TUB151" s="10" t="s">
        <v>463</v>
      </c>
      <c r="TUC151" s="1656" t="s">
        <v>125</v>
      </c>
      <c r="TUD151" s="1657"/>
      <c r="TUE151" s="1657"/>
      <c r="TUF151" s="1657"/>
      <c r="TUG151" s="1658"/>
      <c r="TUI151" s="1647"/>
      <c r="TUJ151" s="10" t="s">
        <v>463</v>
      </c>
      <c r="TUK151" s="1656" t="s">
        <v>125</v>
      </c>
      <c r="TUL151" s="1657"/>
      <c r="TUM151" s="1657"/>
      <c r="TUN151" s="1657"/>
      <c r="TUO151" s="1658"/>
      <c r="TUQ151" s="1647"/>
      <c r="TUR151" s="10" t="s">
        <v>463</v>
      </c>
      <c r="TUS151" s="1656" t="s">
        <v>125</v>
      </c>
      <c r="TUT151" s="1657"/>
      <c r="TUU151" s="1657"/>
      <c r="TUV151" s="1657"/>
      <c r="TUW151" s="1658"/>
      <c r="TUY151" s="1647"/>
      <c r="TUZ151" s="10" t="s">
        <v>463</v>
      </c>
      <c r="TVA151" s="1656" t="s">
        <v>125</v>
      </c>
      <c r="TVB151" s="1657"/>
      <c r="TVC151" s="1657"/>
      <c r="TVD151" s="1657"/>
      <c r="TVE151" s="1658"/>
      <c r="TVG151" s="1647"/>
      <c r="TVH151" s="10" t="s">
        <v>463</v>
      </c>
      <c r="TVI151" s="1656" t="s">
        <v>125</v>
      </c>
      <c r="TVJ151" s="1657"/>
      <c r="TVK151" s="1657"/>
      <c r="TVL151" s="1657"/>
      <c r="TVM151" s="1658"/>
      <c r="TVO151" s="1647"/>
      <c r="TVP151" s="10" t="s">
        <v>463</v>
      </c>
      <c r="TVQ151" s="1656" t="s">
        <v>125</v>
      </c>
      <c r="TVR151" s="1657"/>
      <c r="TVS151" s="1657"/>
      <c r="TVT151" s="1657"/>
      <c r="TVU151" s="1658"/>
      <c r="TVW151" s="1647"/>
      <c r="TVX151" s="10" t="s">
        <v>463</v>
      </c>
      <c r="TVY151" s="1656" t="s">
        <v>125</v>
      </c>
      <c r="TVZ151" s="1657"/>
      <c r="TWA151" s="1657"/>
      <c r="TWB151" s="1657"/>
      <c r="TWC151" s="1658"/>
      <c r="TWE151" s="1647"/>
      <c r="TWF151" s="10" t="s">
        <v>463</v>
      </c>
      <c r="TWG151" s="1656" t="s">
        <v>125</v>
      </c>
      <c r="TWH151" s="1657"/>
      <c r="TWI151" s="1657"/>
      <c r="TWJ151" s="1657"/>
      <c r="TWK151" s="1658"/>
      <c r="TWM151" s="1647"/>
      <c r="TWN151" s="10" t="s">
        <v>463</v>
      </c>
      <c r="TWO151" s="1656" t="s">
        <v>125</v>
      </c>
      <c r="TWP151" s="1657"/>
      <c r="TWQ151" s="1657"/>
      <c r="TWR151" s="1657"/>
      <c r="TWS151" s="1658"/>
      <c r="TWU151" s="1647"/>
      <c r="TWV151" s="10" t="s">
        <v>463</v>
      </c>
      <c r="TWW151" s="1656" t="s">
        <v>125</v>
      </c>
      <c r="TWX151" s="1657"/>
      <c r="TWY151" s="1657"/>
      <c r="TWZ151" s="1657"/>
      <c r="TXA151" s="1658"/>
      <c r="TXC151" s="1647"/>
      <c r="TXD151" s="10" t="s">
        <v>463</v>
      </c>
      <c r="TXE151" s="1656" t="s">
        <v>125</v>
      </c>
      <c r="TXF151" s="1657"/>
      <c r="TXG151" s="1657"/>
      <c r="TXH151" s="1657"/>
      <c r="TXI151" s="1658"/>
      <c r="TXK151" s="1647"/>
      <c r="TXL151" s="10" t="s">
        <v>463</v>
      </c>
      <c r="TXM151" s="1656" t="s">
        <v>125</v>
      </c>
      <c r="TXN151" s="1657"/>
      <c r="TXO151" s="1657"/>
      <c r="TXP151" s="1657"/>
      <c r="TXQ151" s="1658"/>
      <c r="TXS151" s="1647"/>
      <c r="TXT151" s="10" t="s">
        <v>463</v>
      </c>
      <c r="TXU151" s="1656" t="s">
        <v>125</v>
      </c>
      <c r="TXV151" s="1657"/>
      <c r="TXW151" s="1657"/>
      <c r="TXX151" s="1657"/>
      <c r="TXY151" s="1658"/>
      <c r="TYA151" s="1647"/>
      <c r="TYB151" s="10" t="s">
        <v>463</v>
      </c>
      <c r="TYC151" s="1656" t="s">
        <v>125</v>
      </c>
      <c r="TYD151" s="1657"/>
      <c r="TYE151" s="1657"/>
      <c r="TYF151" s="1657"/>
      <c r="TYG151" s="1658"/>
      <c r="TYI151" s="1647"/>
      <c r="TYJ151" s="10" t="s">
        <v>463</v>
      </c>
      <c r="TYK151" s="1656" t="s">
        <v>125</v>
      </c>
      <c r="TYL151" s="1657"/>
      <c r="TYM151" s="1657"/>
      <c r="TYN151" s="1657"/>
      <c r="TYO151" s="1658"/>
      <c r="TYQ151" s="1647"/>
      <c r="TYR151" s="10" t="s">
        <v>463</v>
      </c>
      <c r="TYS151" s="1656" t="s">
        <v>125</v>
      </c>
      <c r="TYT151" s="1657"/>
      <c r="TYU151" s="1657"/>
      <c r="TYV151" s="1657"/>
      <c r="TYW151" s="1658"/>
      <c r="TYY151" s="1647"/>
      <c r="TYZ151" s="10" t="s">
        <v>463</v>
      </c>
      <c r="TZA151" s="1656" t="s">
        <v>125</v>
      </c>
      <c r="TZB151" s="1657"/>
      <c r="TZC151" s="1657"/>
      <c r="TZD151" s="1657"/>
      <c r="TZE151" s="1658"/>
      <c r="TZG151" s="1647"/>
      <c r="TZH151" s="10" t="s">
        <v>463</v>
      </c>
      <c r="TZI151" s="1656" t="s">
        <v>125</v>
      </c>
      <c r="TZJ151" s="1657"/>
      <c r="TZK151" s="1657"/>
      <c r="TZL151" s="1657"/>
      <c r="TZM151" s="1658"/>
      <c r="TZO151" s="1647"/>
      <c r="TZP151" s="10" t="s">
        <v>463</v>
      </c>
      <c r="TZQ151" s="1656" t="s">
        <v>125</v>
      </c>
      <c r="TZR151" s="1657"/>
      <c r="TZS151" s="1657"/>
      <c r="TZT151" s="1657"/>
      <c r="TZU151" s="1658"/>
      <c r="TZW151" s="1647"/>
      <c r="TZX151" s="10" t="s">
        <v>463</v>
      </c>
      <c r="TZY151" s="1656" t="s">
        <v>125</v>
      </c>
      <c r="TZZ151" s="1657"/>
      <c r="UAA151" s="1657"/>
      <c r="UAB151" s="1657"/>
      <c r="UAC151" s="1658"/>
      <c r="UAE151" s="1647"/>
      <c r="UAF151" s="10" t="s">
        <v>463</v>
      </c>
      <c r="UAG151" s="1656" t="s">
        <v>125</v>
      </c>
      <c r="UAH151" s="1657"/>
      <c r="UAI151" s="1657"/>
      <c r="UAJ151" s="1657"/>
      <c r="UAK151" s="1658"/>
      <c r="UAM151" s="1647"/>
      <c r="UAN151" s="10" t="s">
        <v>463</v>
      </c>
      <c r="UAO151" s="1656" t="s">
        <v>125</v>
      </c>
      <c r="UAP151" s="1657"/>
      <c r="UAQ151" s="1657"/>
      <c r="UAR151" s="1657"/>
      <c r="UAS151" s="1658"/>
      <c r="UAU151" s="1647"/>
      <c r="UAV151" s="10" t="s">
        <v>463</v>
      </c>
      <c r="UAW151" s="1656" t="s">
        <v>125</v>
      </c>
      <c r="UAX151" s="1657"/>
      <c r="UAY151" s="1657"/>
      <c r="UAZ151" s="1657"/>
      <c r="UBA151" s="1658"/>
      <c r="UBC151" s="1647"/>
      <c r="UBD151" s="10" t="s">
        <v>463</v>
      </c>
      <c r="UBE151" s="1656" t="s">
        <v>125</v>
      </c>
      <c r="UBF151" s="1657"/>
      <c r="UBG151" s="1657"/>
      <c r="UBH151" s="1657"/>
      <c r="UBI151" s="1658"/>
      <c r="UBK151" s="1647"/>
      <c r="UBL151" s="10" t="s">
        <v>463</v>
      </c>
      <c r="UBM151" s="1656" t="s">
        <v>125</v>
      </c>
      <c r="UBN151" s="1657"/>
      <c r="UBO151" s="1657"/>
      <c r="UBP151" s="1657"/>
      <c r="UBQ151" s="1658"/>
      <c r="UBS151" s="1647"/>
      <c r="UBT151" s="10" t="s">
        <v>463</v>
      </c>
      <c r="UBU151" s="1656" t="s">
        <v>125</v>
      </c>
      <c r="UBV151" s="1657"/>
      <c r="UBW151" s="1657"/>
      <c r="UBX151" s="1657"/>
      <c r="UBY151" s="1658"/>
      <c r="UCA151" s="1647"/>
      <c r="UCB151" s="10" t="s">
        <v>463</v>
      </c>
      <c r="UCC151" s="1656" t="s">
        <v>125</v>
      </c>
      <c r="UCD151" s="1657"/>
      <c r="UCE151" s="1657"/>
      <c r="UCF151" s="1657"/>
      <c r="UCG151" s="1658"/>
      <c r="UCI151" s="1647"/>
      <c r="UCJ151" s="10" t="s">
        <v>463</v>
      </c>
      <c r="UCK151" s="1656" t="s">
        <v>125</v>
      </c>
      <c r="UCL151" s="1657"/>
      <c r="UCM151" s="1657"/>
      <c r="UCN151" s="1657"/>
      <c r="UCO151" s="1658"/>
      <c r="UCQ151" s="1647"/>
      <c r="UCR151" s="10" t="s">
        <v>463</v>
      </c>
      <c r="UCS151" s="1656" t="s">
        <v>125</v>
      </c>
      <c r="UCT151" s="1657"/>
      <c r="UCU151" s="1657"/>
      <c r="UCV151" s="1657"/>
      <c r="UCW151" s="1658"/>
      <c r="UCY151" s="1647"/>
      <c r="UCZ151" s="10" t="s">
        <v>463</v>
      </c>
      <c r="UDA151" s="1656" t="s">
        <v>125</v>
      </c>
      <c r="UDB151" s="1657"/>
      <c r="UDC151" s="1657"/>
      <c r="UDD151" s="1657"/>
      <c r="UDE151" s="1658"/>
      <c r="UDG151" s="1647"/>
      <c r="UDH151" s="10" t="s">
        <v>463</v>
      </c>
      <c r="UDI151" s="1656" t="s">
        <v>125</v>
      </c>
      <c r="UDJ151" s="1657"/>
      <c r="UDK151" s="1657"/>
      <c r="UDL151" s="1657"/>
      <c r="UDM151" s="1658"/>
      <c r="UDO151" s="1647"/>
      <c r="UDP151" s="10" t="s">
        <v>463</v>
      </c>
      <c r="UDQ151" s="1656" t="s">
        <v>125</v>
      </c>
      <c r="UDR151" s="1657"/>
      <c r="UDS151" s="1657"/>
      <c r="UDT151" s="1657"/>
      <c r="UDU151" s="1658"/>
      <c r="UDW151" s="1647"/>
      <c r="UDX151" s="10" t="s">
        <v>463</v>
      </c>
      <c r="UDY151" s="1656" t="s">
        <v>125</v>
      </c>
      <c r="UDZ151" s="1657"/>
      <c r="UEA151" s="1657"/>
      <c r="UEB151" s="1657"/>
      <c r="UEC151" s="1658"/>
      <c r="UEE151" s="1647"/>
      <c r="UEF151" s="10" t="s">
        <v>463</v>
      </c>
      <c r="UEG151" s="1656" t="s">
        <v>125</v>
      </c>
      <c r="UEH151" s="1657"/>
      <c r="UEI151" s="1657"/>
      <c r="UEJ151" s="1657"/>
      <c r="UEK151" s="1658"/>
      <c r="UEM151" s="1647"/>
      <c r="UEN151" s="10" t="s">
        <v>463</v>
      </c>
      <c r="UEO151" s="1656" t="s">
        <v>125</v>
      </c>
      <c r="UEP151" s="1657"/>
      <c r="UEQ151" s="1657"/>
      <c r="UER151" s="1657"/>
      <c r="UES151" s="1658"/>
      <c r="UEU151" s="1647"/>
      <c r="UEV151" s="10" t="s">
        <v>463</v>
      </c>
      <c r="UEW151" s="1656" t="s">
        <v>125</v>
      </c>
      <c r="UEX151" s="1657"/>
      <c r="UEY151" s="1657"/>
      <c r="UEZ151" s="1657"/>
      <c r="UFA151" s="1658"/>
      <c r="UFC151" s="1647"/>
      <c r="UFD151" s="10" t="s">
        <v>463</v>
      </c>
      <c r="UFE151" s="1656" t="s">
        <v>125</v>
      </c>
      <c r="UFF151" s="1657"/>
      <c r="UFG151" s="1657"/>
      <c r="UFH151" s="1657"/>
      <c r="UFI151" s="1658"/>
      <c r="UFK151" s="1647"/>
      <c r="UFL151" s="10" t="s">
        <v>463</v>
      </c>
      <c r="UFM151" s="1656" t="s">
        <v>125</v>
      </c>
      <c r="UFN151" s="1657"/>
      <c r="UFO151" s="1657"/>
      <c r="UFP151" s="1657"/>
      <c r="UFQ151" s="1658"/>
      <c r="UFS151" s="1647"/>
      <c r="UFT151" s="10" t="s">
        <v>463</v>
      </c>
      <c r="UFU151" s="1656" t="s">
        <v>125</v>
      </c>
      <c r="UFV151" s="1657"/>
      <c r="UFW151" s="1657"/>
      <c r="UFX151" s="1657"/>
      <c r="UFY151" s="1658"/>
      <c r="UGA151" s="1647"/>
      <c r="UGB151" s="10" t="s">
        <v>463</v>
      </c>
      <c r="UGC151" s="1656" t="s">
        <v>125</v>
      </c>
      <c r="UGD151" s="1657"/>
      <c r="UGE151" s="1657"/>
      <c r="UGF151" s="1657"/>
      <c r="UGG151" s="1658"/>
      <c r="UGI151" s="1647"/>
      <c r="UGJ151" s="10" t="s">
        <v>463</v>
      </c>
      <c r="UGK151" s="1656" t="s">
        <v>125</v>
      </c>
      <c r="UGL151" s="1657"/>
      <c r="UGM151" s="1657"/>
      <c r="UGN151" s="1657"/>
      <c r="UGO151" s="1658"/>
      <c r="UGQ151" s="1647"/>
      <c r="UGR151" s="10" t="s">
        <v>463</v>
      </c>
      <c r="UGS151" s="1656" t="s">
        <v>125</v>
      </c>
      <c r="UGT151" s="1657"/>
      <c r="UGU151" s="1657"/>
      <c r="UGV151" s="1657"/>
      <c r="UGW151" s="1658"/>
      <c r="UGY151" s="1647"/>
      <c r="UGZ151" s="10" t="s">
        <v>463</v>
      </c>
      <c r="UHA151" s="1656" t="s">
        <v>125</v>
      </c>
      <c r="UHB151" s="1657"/>
      <c r="UHC151" s="1657"/>
      <c r="UHD151" s="1657"/>
      <c r="UHE151" s="1658"/>
      <c r="UHG151" s="1647"/>
      <c r="UHH151" s="10" t="s">
        <v>463</v>
      </c>
      <c r="UHI151" s="1656" t="s">
        <v>125</v>
      </c>
      <c r="UHJ151" s="1656"/>
      <c r="UHK151" s="1656"/>
      <c r="UHL151" s="1656"/>
      <c r="UHM151" s="1656"/>
    </row>
    <row r="152" spans="2:14417" ht="39" customHeight="1" x14ac:dyDescent="0.2">
      <c r="B152" s="1870"/>
      <c r="C152" s="1354" t="s">
        <v>4375</v>
      </c>
      <c r="D152" s="1862" t="s">
        <v>103</v>
      </c>
      <c r="E152" s="1876"/>
      <c r="F152" s="1876"/>
      <c r="G152" s="1876"/>
      <c r="H152" s="1877"/>
      <c r="J152" s="1870"/>
      <c r="K152" s="1354" t="s">
        <v>4375</v>
      </c>
      <c r="L152" s="1862" t="s">
        <v>103</v>
      </c>
      <c r="M152" s="1876"/>
      <c r="N152" s="1876"/>
      <c r="O152" s="1876"/>
      <c r="P152" s="1877"/>
      <c r="R152" s="1870"/>
      <c r="S152" s="1354" t="s">
        <v>4375</v>
      </c>
      <c r="T152" s="1862" t="s">
        <v>103</v>
      </c>
      <c r="U152" s="1876"/>
      <c r="V152" s="1876"/>
      <c r="W152" s="1876"/>
      <c r="X152" s="1877"/>
      <c r="Y152" s="1411"/>
      <c r="Z152" s="1392"/>
      <c r="AA152" s="1392"/>
      <c r="AB152" s="1392"/>
      <c r="AC152" s="1392"/>
      <c r="AD152" s="1392"/>
      <c r="AF152" s="1921"/>
      <c r="AG152" s="463"/>
      <c r="AH152" s="1912"/>
      <c r="AI152" s="1912"/>
      <c r="AJ152" s="1912"/>
      <c r="AK152" s="1912"/>
      <c r="AL152" s="1912"/>
      <c r="AM152" s="1912"/>
      <c r="AN152" s="1912"/>
      <c r="AO152" s="1912"/>
      <c r="AQ152" s="1921"/>
      <c r="AR152" s="463"/>
      <c r="AS152" s="1912"/>
      <c r="AT152" s="1912"/>
      <c r="AU152" s="1912"/>
      <c r="AV152" s="1912"/>
      <c r="AW152" s="1912"/>
      <c r="AY152" s="1647"/>
      <c r="AZ152" s="10" t="s">
        <v>464</v>
      </c>
      <c r="BA152" s="1656" t="s">
        <v>103</v>
      </c>
      <c r="BB152" s="1657"/>
      <c r="BC152" s="1657"/>
      <c r="BD152" s="1657"/>
      <c r="BE152" s="1658"/>
      <c r="BG152" s="1647"/>
      <c r="BH152" s="10" t="s">
        <v>464</v>
      </c>
      <c r="BI152" s="1656" t="s">
        <v>103</v>
      </c>
      <c r="BJ152" s="1657"/>
      <c r="BK152" s="1657"/>
      <c r="BL152" s="1657"/>
      <c r="BM152" s="1658"/>
      <c r="BO152" s="1647"/>
      <c r="BP152" s="10" t="s">
        <v>464</v>
      </c>
      <c r="BQ152" s="1656" t="s">
        <v>103</v>
      </c>
      <c r="BR152" s="1657"/>
      <c r="BS152" s="1657"/>
      <c r="BT152" s="1657"/>
      <c r="BU152" s="1658"/>
      <c r="BW152" s="1647"/>
      <c r="BX152" s="10" t="s">
        <v>464</v>
      </c>
      <c r="BY152" s="1656" t="s">
        <v>103</v>
      </c>
      <c r="BZ152" s="1657"/>
      <c r="CA152" s="1657"/>
      <c r="CB152" s="1657"/>
      <c r="CC152" s="1658"/>
      <c r="CE152" s="1647"/>
      <c r="CF152" s="10" t="s">
        <v>464</v>
      </c>
      <c r="CG152" s="1656" t="s">
        <v>103</v>
      </c>
      <c r="CH152" s="1657"/>
      <c r="CI152" s="1657"/>
      <c r="CJ152" s="1657"/>
      <c r="CK152" s="1658"/>
      <c r="CM152" s="1647"/>
      <c r="CN152" s="10" t="s">
        <v>464</v>
      </c>
      <c r="CO152" s="1656" t="s">
        <v>103</v>
      </c>
      <c r="CP152" s="1657"/>
      <c r="CQ152" s="1657"/>
      <c r="CR152" s="1657"/>
      <c r="CS152" s="1658"/>
      <c r="CU152" s="1647"/>
      <c r="CV152" s="10" t="s">
        <v>464</v>
      </c>
      <c r="CW152" s="1656" t="s">
        <v>103</v>
      </c>
      <c r="CX152" s="1657"/>
      <c r="CY152" s="1657"/>
      <c r="CZ152" s="1657"/>
      <c r="DA152" s="1658"/>
      <c r="DC152" s="1647"/>
      <c r="DD152" s="10" t="s">
        <v>464</v>
      </c>
      <c r="DE152" s="1656" t="s">
        <v>103</v>
      </c>
      <c r="DF152" s="1657"/>
      <c r="DG152" s="1657"/>
      <c r="DH152" s="1657"/>
      <c r="DI152" s="1658"/>
      <c r="DK152" s="1647"/>
      <c r="DL152" s="10" t="s">
        <v>464</v>
      </c>
      <c r="DM152" s="1656" t="s">
        <v>103</v>
      </c>
      <c r="DN152" s="1657"/>
      <c r="DO152" s="1657"/>
      <c r="DP152" s="1657"/>
      <c r="DQ152" s="1658"/>
      <c r="DS152" s="1647"/>
      <c r="DT152" s="10" t="s">
        <v>464</v>
      </c>
      <c r="DU152" s="1656" t="s">
        <v>103</v>
      </c>
      <c r="DV152" s="1657"/>
      <c r="DW152" s="1657"/>
      <c r="DX152" s="1657"/>
      <c r="DY152" s="1658"/>
      <c r="EA152" s="1647"/>
      <c r="EB152" s="10" t="s">
        <v>464</v>
      </c>
      <c r="EC152" s="1656" t="s">
        <v>103</v>
      </c>
      <c r="ED152" s="1657"/>
      <c r="EE152" s="1657"/>
      <c r="EF152" s="1657"/>
      <c r="EG152" s="1658"/>
      <c r="EI152" s="1647"/>
      <c r="EJ152" s="10" t="s">
        <v>464</v>
      </c>
      <c r="EK152" s="1656" t="s">
        <v>103</v>
      </c>
      <c r="EL152" s="1657"/>
      <c r="EM152" s="1657"/>
      <c r="EN152" s="1657"/>
      <c r="EO152" s="1658"/>
      <c r="EQ152" s="1647"/>
      <c r="ER152" s="10" t="s">
        <v>464</v>
      </c>
      <c r="ES152" s="1656" t="s">
        <v>103</v>
      </c>
      <c r="ET152" s="1657"/>
      <c r="EU152" s="1657"/>
      <c r="EV152" s="1657"/>
      <c r="EW152" s="1658"/>
      <c r="EY152" s="1647"/>
      <c r="EZ152" s="10" t="s">
        <v>464</v>
      </c>
      <c r="FA152" s="1656" t="s">
        <v>103</v>
      </c>
      <c r="FB152" s="1657"/>
      <c r="FC152" s="1657"/>
      <c r="FD152" s="1657"/>
      <c r="FE152" s="1658"/>
      <c r="FG152" s="1647"/>
      <c r="FH152" s="10" t="s">
        <v>464</v>
      </c>
      <c r="FI152" s="1656" t="s">
        <v>103</v>
      </c>
      <c r="FJ152" s="1657"/>
      <c r="FK152" s="1657"/>
      <c r="FL152" s="1657"/>
      <c r="FM152" s="1658"/>
      <c r="FO152" s="1647"/>
      <c r="FP152" s="10" t="s">
        <v>464</v>
      </c>
      <c r="FQ152" s="1656" t="s">
        <v>103</v>
      </c>
      <c r="FR152" s="1657"/>
      <c r="FS152" s="1657"/>
      <c r="FT152" s="1657"/>
      <c r="FU152" s="1658"/>
      <c r="FW152" s="1647"/>
      <c r="FX152" s="10" t="s">
        <v>464</v>
      </c>
      <c r="FY152" s="1656" t="s">
        <v>103</v>
      </c>
      <c r="FZ152" s="1657"/>
      <c r="GA152" s="1657"/>
      <c r="GB152" s="1657"/>
      <c r="GC152" s="1658"/>
      <c r="GE152" s="1647"/>
      <c r="GF152" s="10" t="s">
        <v>464</v>
      </c>
      <c r="GG152" s="1656" t="s">
        <v>103</v>
      </c>
      <c r="GH152" s="1657"/>
      <c r="GI152" s="1657"/>
      <c r="GJ152" s="1657"/>
      <c r="GK152" s="1658"/>
      <c r="GM152" s="1647"/>
      <c r="GN152" s="10" t="s">
        <v>464</v>
      </c>
      <c r="GO152" s="1656" t="s">
        <v>103</v>
      </c>
      <c r="GP152" s="1657"/>
      <c r="GQ152" s="1657"/>
      <c r="GR152" s="1657"/>
      <c r="GS152" s="1658"/>
      <c r="GU152" s="1647"/>
      <c r="GV152" s="10" t="s">
        <v>464</v>
      </c>
      <c r="GW152" s="1656" t="s">
        <v>103</v>
      </c>
      <c r="GX152" s="1657"/>
      <c r="GY152" s="1657"/>
      <c r="GZ152" s="1657"/>
      <c r="HA152" s="1658"/>
      <c r="HC152" s="1647"/>
      <c r="HD152" s="10" t="s">
        <v>464</v>
      </c>
      <c r="HE152" s="1656" t="s">
        <v>103</v>
      </c>
      <c r="HF152" s="1657"/>
      <c r="HG152" s="1657"/>
      <c r="HH152" s="1657"/>
      <c r="HI152" s="1658"/>
      <c r="HK152" s="1647"/>
      <c r="HL152" s="10" t="s">
        <v>464</v>
      </c>
      <c r="HM152" s="1656" t="s">
        <v>103</v>
      </c>
      <c r="HN152" s="1657"/>
      <c r="HO152" s="1657"/>
      <c r="HP152" s="1657"/>
      <c r="HQ152" s="1658"/>
      <c r="HS152" s="1647"/>
      <c r="HT152" s="10" t="s">
        <v>464</v>
      </c>
      <c r="HU152" s="1656" t="s">
        <v>103</v>
      </c>
      <c r="HV152" s="1657"/>
      <c r="HW152" s="1657"/>
      <c r="HX152" s="1657"/>
      <c r="HY152" s="1658"/>
      <c r="IA152" s="1647"/>
      <c r="IB152" s="10" t="s">
        <v>464</v>
      </c>
      <c r="IC152" s="1656" t="s">
        <v>103</v>
      </c>
      <c r="ID152" s="1657"/>
      <c r="IE152" s="1657"/>
      <c r="IF152" s="1657"/>
      <c r="IG152" s="1658"/>
      <c r="II152" s="1647"/>
      <c r="IJ152" s="10" t="s">
        <v>464</v>
      </c>
      <c r="IK152" s="1656" t="s">
        <v>103</v>
      </c>
      <c r="IL152" s="1657"/>
      <c r="IM152" s="1657"/>
      <c r="IN152" s="1657"/>
      <c r="IO152" s="1658"/>
      <c r="IQ152" s="1647"/>
      <c r="IR152" s="10" t="s">
        <v>464</v>
      </c>
      <c r="IS152" s="1656" t="s">
        <v>103</v>
      </c>
      <c r="IT152" s="1657"/>
      <c r="IU152" s="1657"/>
      <c r="IV152" s="1657"/>
      <c r="IW152" s="1658"/>
      <c r="IY152" s="1647"/>
      <c r="IZ152" s="10" t="s">
        <v>464</v>
      </c>
      <c r="JA152" s="1656" t="s">
        <v>103</v>
      </c>
      <c r="JB152" s="1657"/>
      <c r="JC152" s="1657"/>
      <c r="JD152" s="1657"/>
      <c r="JE152" s="1658"/>
      <c r="JG152" s="1647"/>
      <c r="JH152" s="10" t="s">
        <v>464</v>
      </c>
      <c r="JI152" s="1656" t="s">
        <v>103</v>
      </c>
      <c r="JJ152" s="1657"/>
      <c r="JK152" s="1657"/>
      <c r="JL152" s="1657"/>
      <c r="JM152" s="1658"/>
      <c r="JO152" s="1647"/>
      <c r="JP152" s="10" t="s">
        <v>464</v>
      </c>
      <c r="JQ152" s="1656" t="s">
        <v>103</v>
      </c>
      <c r="JR152" s="1657"/>
      <c r="JS152" s="1657"/>
      <c r="JT152" s="1657"/>
      <c r="JU152" s="1658"/>
      <c r="JW152" s="1647"/>
      <c r="JX152" s="10" t="s">
        <v>464</v>
      </c>
      <c r="JY152" s="1656" t="s">
        <v>103</v>
      </c>
      <c r="JZ152" s="1657"/>
      <c r="KA152" s="1657"/>
      <c r="KB152" s="1657"/>
      <c r="KC152" s="1658"/>
      <c r="KE152" s="1647"/>
      <c r="KF152" s="10" t="s">
        <v>464</v>
      </c>
      <c r="KG152" s="1656" t="s">
        <v>103</v>
      </c>
      <c r="KH152" s="1657"/>
      <c r="KI152" s="1657"/>
      <c r="KJ152" s="1657"/>
      <c r="KK152" s="1658"/>
      <c r="KM152" s="1647"/>
      <c r="KN152" s="10" t="s">
        <v>464</v>
      </c>
      <c r="KO152" s="1656" t="s">
        <v>103</v>
      </c>
      <c r="KP152" s="1657"/>
      <c r="KQ152" s="1657"/>
      <c r="KR152" s="1657"/>
      <c r="KS152" s="1658"/>
      <c r="KU152" s="1647"/>
      <c r="KV152" s="10" t="s">
        <v>464</v>
      </c>
      <c r="KW152" s="1656" t="s">
        <v>103</v>
      </c>
      <c r="KX152" s="1657"/>
      <c r="KY152" s="1657"/>
      <c r="KZ152" s="1657"/>
      <c r="LA152" s="1658"/>
      <c r="LC152" s="1647"/>
      <c r="LD152" s="10" t="s">
        <v>464</v>
      </c>
      <c r="LE152" s="1656" t="s">
        <v>103</v>
      </c>
      <c r="LF152" s="1657"/>
      <c r="LG152" s="1657"/>
      <c r="LH152" s="1657"/>
      <c r="LI152" s="1658"/>
      <c r="LK152" s="1647"/>
      <c r="LL152" s="10" t="s">
        <v>464</v>
      </c>
      <c r="LM152" s="1656" t="s">
        <v>103</v>
      </c>
      <c r="LN152" s="1657"/>
      <c r="LO152" s="1657"/>
      <c r="LP152" s="1657"/>
      <c r="LQ152" s="1658"/>
      <c r="LS152" s="1647"/>
      <c r="LT152" s="10" t="s">
        <v>464</v>
      </c>
      <c r="LU152" s="1656" t="s">
        <v>103</v>
      </c>
      <c r="LV152" s="1657"/>
      <c r="LW152" s="1657"/>
      <c r="LX152" s="1657"/>
      <c r="LY152" s="1658"/>
      <c r="MA152" s="1647"/>
      <c r="MB152" s="10" t="s">
        <v>464</v>
      </c>
      <c r="MC152" s="1656" t="s">
        <v>103</v>
      </c>
      <c r="MD152" s="1657"/>
      <c r="ME152" s="1657"/>
      <c r="MF152" s="1657"/>
      <c r="MG152" s="1658"/>
      <c r="MI152" s="1647"/>
      <c r="MJ152" s="10" t="s">
        <v>464</v>
      </c>
      <c r="MK152" s="1656" t="s">
        <v>103</v>
      </c>
      <c r="ML152" s="1657"/>
      <c r="MM152" s="1657"/>
      <c r="MN152" s="1657"/>
      <c r="MO152" s="1658"/>
      <c r="MQ152" s="1647"/>
      <c r="MR152" s="10" t="s">
        <v>464</v>
      </c>
      <c r="MS152" s="1656" t="s">
        <v>103</v>
      </c>
      <c r="MT152" s="1657"/>
      <c r="MU152" s="1657"/>
      <c r="MV152" s="1657"/>
      <c r="MW152" s="1658"/>
      <c r="MY152" s="1647"/>
      <c r="MZ152" s="10" t="s">
        <v>464</v>
      </c>
      <c r="NA152" s="1656" t="s">
        <v>103</v>
      </c>
      <c r="NB152" s="1657"/>
      <c r="NC152" s="1657"/>
      <c r="ND152" s="1657"/>
      <c r="NE152" s="1658"/>
      <c r="NG152" s="1647"/>
      <c r="NH152" s="10" t="s">
        <v>464</v>
      </c>
      <c r="NI152" s="1656" t="s">
        <v>103</v>
      </c>
      <c r="NJ152" s="1657"/>
      <c r="NK152" s="1657"/>
      <c r="NL152" s="1657"/>
      <c r="NM152" s="1658"/>
      <c r="NO152" s="1647"/>
      <c r="NP152" s="10" t="s">
        <v>464</v>
      </c>
      <c r="NQ152" s="1656" t="s">
        <v>103</v>
      </c>
      <c r="NR152" s="1657"/>
      <c r="NS152" s="1657"/>
      <c r="NT152" s="1657"/>
      <c r="NU152" s="1658"/>
      <c r="NW152" s="1647"/>
      <c r="NX152" s="10" t="s">
        <v>464</v>
      </c>
      <c r="NY152" s="1656" t="s">
        <v>103</v>
      </c>
      <c r="NZ152" s="1657"/>
      <c r="OA152" s="1657"/>
      <c r="OB152" s="1657"/>
      <c r="OC152" s="1658"/>
      <c r="OE152" s="1647"/>
      <c r="OF152" s="10" t="s">
        <v>464</v>
      </c>
      <c r="OG152" s="1656" t="s">
        <v>103</v>
      </c>
      <c r="OH152" s="1657"/>
      <c r="OI152" s="1657"/>
      <c r="OJ152" s="1657"/>
      <c r="OK152" s="1658"/>
      <c r="OM152" s="1647"/>
      <c r="ON152" s="10" t="s">
        <v>464</v>
      </c>
      <c r="OO152" s="1656" t="s">
        <v>103</v>
      </c>
      <c r="OP152" s="1657"/>
      <c r="OQ152" s="1657"/>
      <c r="OR152" s="1657"/>
      <c r="OS152" s="1658"/>
      <c r="OU152" s="1647"/>
      <c r="OV152" s="10" t="s">
        <v>464</v>
      </c>
      <c r="OW152" s="1656" t="s">
        <v>103</v>
      </c>
      <c r="OX152" s="1657"/>
      <c r="OY152" s="1657"/>
      <c r="OZ152" s="1657"/>
      <c r="PA152" s="1658"/>
      <c r="PC152" s="1647"/>
      <c r="PD152" s="10" t="s">
        <v>464</v>
      </c>
      <c r="PE152" s="1656" t="s">
        <v>103</v>
      </c>
      <c r="PF152" s="1657"/>
      <c r="PG152" s="1657"/>
      <c r="PH152" s="1657"/>
      <c r="PI152" s="1658"/>
      <c r="PK152" s="1647"/>
      <c r="PL152" s="10" t="s">
        <v>464</v>
      </c>
      <c r="PM152" s="1656" t="s">
        <v>103</v>
      </c>
      <c r="PN152" s="1657"/>
      <c r="PO152" s="1657"/>
      <c r="PP152" s="1657"/>
      <c r="PQ152" s="1658"/>
      <c r="PS152" s="1647"/>
      <c r="PT152" s="10" t="s">
        <v>464</v>
      </c>
      <c r="PU152" s="1656" t="s">
        <v>103</v>
      </c>
      <c r="PV152" s="1657"/>
      <c r="PW152" s="1657"/>
      <c r="PX152" s="1657"/>
      <c r="PY152" s="1658"/>
      <c r="QA152" s="1647"/>
      <c r="QB152" s="10" t="s">
        <v>464</v>
      </c>
      <c r="QC152" s="1656" t="s">
        <v>103</v>
      </c>
      <c r="QD152" s="1657"/>
      <c r="QE152" s="1657"/>
      <c r="QF152" s="1657"/>
      <c r="QG152" s="1658"/>
      <c r="QI152" s="1647"/>
      <c r="QJ152" s="10" t="s">
        <v>464</v>
      </c>
      <c r="QK152" s="1656" t="s">
        <v>103</v>
      </c>
      <c r="QL152" s="1657"/>
      <c r="QM152" s="1657"/>
      <c r="QN152" s="1657"/>
      <c r="QO152" s="1658"/>
      <c r="QQ152" s="1647"/>
      <c r="QR152" s="10" t="s">
        <v>464</v>
      </c>
      <c r="QS152" s="1656" t="s">
        <v>103</v>
      </c>
      <c r="QT152" s="1657"/>
      <c r="QU152" s="1657"/>
      <c r="QV152" s="1657"/>
      <c r="QW152" s="1658"/>
      <c r="QY152" s="1647"/>
      <c r="QZ152" s="10" t="s">
        <v>464</v>
      </c>
      <c r="RA152" s="1656" t="s">
        <v>103</v>
      </c>
      <c r="RB152" s="1657"/>
      <c r="RC152" s="1657"/>
      <c r="RD152" s="1657"/>
      <c r="RE152" s="1658"/>
      <c r="RG152" s="1647"/>
      <c r="RH152" s="10" t="s">
        <v>464</v>
      </c>
      <c r="RI152" s="1656" t="s">
        <v>103</v>
      </c>
      <c r="RJ152" s="1657"/>
      <c r="RK152" s="1657"/>
      <c r="RL152" s="1657"/>
      <c r="RM152" s="1658"/>
      <c r="RO152" s="1647"/>
      <c r="RP152" s="10" t="s">
        <v>464</v>
      </c>
      <c r="RQ152" s="1656" t="s">
        <v>103</v>
      </c>
      <c r="RR152" s="1657"/>
      <c r="RS152" s="1657"/>
      <c r="RT152" s="1657"/>
      <c r="RU152" s="1658"/>
      <c r="RW152" s="1647"/>
      <c r="RX152" s="10" t="s">
        <v>464</v>
      </c>
      <c r="RY152" s="1656" t="s">
        <v>103</v>
      </c>
      <c r="RZ152" s="1657"/>
      <c r="SA152" s="1657"/>
      <c r="SB152" s="1657"/>
      <c r="SC152" s="1658"/>
      <c r="SE152" s="1647"/>
      <c r="SF152" s="10" t="s">
        <v>464</v>
      </c>
      <c r="SG152" s="1656" t="s">
        <v>103</v>
      </c>
      <c r="SH152" s="1657"/>
      <c r="SI152" s="1657"/>
      <c r="SJ152" s="1657"/>
      <c r="SK152" s="1658"/>
      <c r="SM152" s="1647"/>
      <c r="SN152" s="10" t="s">
        <v>464</v>
      </c>
      <c r="SO152" s="1656" t="s">
        <v>103</v>
      </c>
      <c r="SP152" s="1657"/>
      <c r="SQ152" s="1657"/>
      <c r="SR152" s="1657"/>
      <c r="SS152" s="1658"/>
      <c r="SU152" s="1647"/>
      <c r="SV152" s="10" t="s">
        <v>464</v>
      </c>
      <c r="SW152" s="1656" t="s">
        <v>103</v>
      </c>
      <c r="SX152" s="1657"/>
      <c r="SY152" s="1657"/>
      <c r="SZ152" s="1657"/>
      <c r="TA152" s="1658"/>
      <c r="TC152" s="1647"/>
      <c r="TD152" s="10" t="s">
        <v>464</v>
      </c>
      <c r="TE152" s="1656" t="s">
        <v>103</v>
      </c>
      <c r="TF152" s="1657"/>
      <c r="TG152" s="1657"/>
      <c r="TH152" s="1657"/>
      <c r="TI152" s="1658"/>
      <c r="TK152" s="1647"/>
      <c r="TL152" s="10" t="s">
        <v>464</v>
      </c>
      <c r="TM152" s="1656" t="s">
        <v>103</v>
      </c>
      <c r="TN152" s="1657"/>
      <c r="TO152" s="1657"/>
      <c r="TP152" s="1657"/>
      <c r="TQ152" s="1658"/>
      <c r="TS152" s="1647"/>
      <c r="TT152" s="10" t="s">
        <v>464</v>
      </c>
      <c r="TU152" s="1656" t="s">
        <v>103</v>
      </c>
      <c r="TV152" s="1657"/>
      <c r="TW152" s="1657"/>
      <c r="TX152" s="1657"/>
      <c r="TY152" s="1658"/>
      <c r="UA152" s="1647"/>
      <c r="UB152" s="10" t="s">
        <v>464</v>
      </c>
      <c r="UC152" s="1656" t="s">
        <v>103</v>
      </c>
      <c r="UD152" s="1657"/>
      <c r="UE152" s="1657"/>
      <c r="UF152" s="1657"/>
      <c r="UG152" s="1658"/>
      <c r="UI152" s="1647"/>
      <c r="UJ152" s="10" t="s">
        <v>464</v>
      </c>
      <c r="UK152" s="1656" t="s">
        <v>103</v>
      </c>
      <c r="UL152" s="1657"/>
      <c r="UM152" s="1657"/>
      <c r="UN152" s="1657"/>
      <c r="UO152" s="1658"/>
      <c r="UQ152" s="1647"/>
      <c r="UR152" s="10" t="s">
        <v>464</v>
      </c>
      <c r="US152" s="1656" t="s">
        <v>103</v>
      </c>
      <c r="UT152" s="1657"/>
      <c r="UU152" s="1657"/>
      <c r="UV152" s="1657"/>
      <c r="UW152" s="1658"/>
      <c r="UY152" s="1647"/>
      <c r="UZ152" s="10" t="s">
        <v>464</v>
      </c>
      <c r="VA152" s="1656" t="s">
        <v>103</v>
      </c>
      <c r="VB152" s="1657"/>
      <c r="VC152" s="1657"/>
      <c r="VD152" s="1657"/>
      <c r="VE152" s="1658"/>
      <c r="VG152" s="1647"/>
      <c r="VH152" s="10" t="s">
        <v>464</v>
      </c>
      <c r="VI152" s="1656" t="s">
        <v>103</v>
      </c>
      <c r="VJ152" s="1657"/>
      <c r="VK152" s="1657"/>
      <c r="VL152" s="1657"/>
      <c r="VM152" s="1658"/>
      <c r="VO152" s="1647"/>
      <c r="VP152" s="10" t="s">
        <v>464</v>
      </c>
      <c r="VQ152" s="1656" t="s">
        <v>103</v>
      </c>
      <c r="VR152" s="1657"/>
      <c r="VS152" s="1657"/>
      <c r="VT152" s="1657"/>
      <c r="VU152" s="1658"/>
      <c r="VW152" s="1647"/>
      <c r="VX152" s="10" t="s">
        <v>464</v>
      </c>
      <c r="VY152" s="1656" t="s">
        <v>103</v>
      </c>
      <c r="VZ152" s="1657"/>
      <c r="WA152" s="1657"/>
      <c r="WB152" s="1657"/>
      <c r="WC152" s="1658"/>
      <c r="WE152" s="1647"/>
      <c r="WF152" s="10" t="s">
        <v>464</v>
      </c>
      <c r="WG152" s="1656" t="s">
        <v>103</v>
      </c>
      <c r="WH152" s="1657"/>
      <c r="WI152" s="1657"/>
      <c r="WJ152" s="1657"/>
      <c r="WK152" s="1658"/>
      <c r="WM152" s="1647"/>
      <c r="WN152" s="10" t="s">
        <v>464</v>
      </c>
      <c r="WO152" s="1656" t="s">
        <v>103</v>
      </c>
      <c r="WP152" s="1657"/>
      <c r="WQ152" s="1657"/>
      <c r="WR152" s="1657"/>
      <c r="WS152" s="1658"/>
      <c r="WU152" s="1647"/>
      <c r="WV152" s="10" t="s">
        <v>464</v>
      </c>
      <c r="WW152" s="1656" t="s">
        <v>103</v>
      </c>
      <c r="WX152" s="1657"/>
      <c r="WY152" s="1657"/>
      <c r="WZ152" s="1657"/>
      <c r="XA152" s="1658"/>
      <c r="XC152" s="1647"/>
      <c r="XD152" s="10" t="s">
        <v>464</v>
      </c>
      <c r="XE152" s="1656" t="s">
        <v>103</v>
      </c>
      <c r="XF152" s="1657"/>
      <c r="XG152" s="1657"/>
      <c r="XH152" s="1657"/>
      <c r="XI152" s="1658"/>
      <c r="XK152" s="1647"/>
      <c r="XL152" s="10" t="s">
        <v>464</v>
      </c>
      <c r="XM152" s="1656" t="s">
        <v>103</v>
      </c>
      <c r="XN152" s="1657"/>
      <c r="XO152" s="1657"/>
      <c r="XP152" s="1657"/>
      <c r="XQ152" s="1658"/>
      <c r="XS152" s="1647"/>
      <c r="XT152" s="10" t="s">
        <v>464</v>
      </c>
      <c r="XU152" s="1656" t="s">
        <v>103</v>
      </c>
      <c r="XV152" s="1657"/>
      <c r="XW152" s="1657"/>
      <c r="XX152" s="1657"/>
      <c r="XY152" s="1658"/>
      <c r="YA152" s="1647"/>
      <c r="YB152" s="10" t="s">
        <v>464</v>
      </c>
      <c r="YC152" s="1656" t="s">
        <v>103</v>
      </c>
      <c r="YD152" s="1657"/>
      <c r="YE152" s="1657"/>
      <c r="YF152" s="1657"/>
      <c r="YG152" s="1658"/>
      <c r="YI152" s="1647"/>
      <c r="YJ152" s="10" t="s">
        <v>464</v>
      </c>
      <c r="YK152" s="1656" t="s">
        <v>103</v>
      </c>
      <c r="YL152" s="1657"/>
      <c r="YM152" s="1657"/>
      <c r="YN152" s="1657"/>
      <c r="YO152" s="1658"/>
      <c r="YQ152" s="1647"/>
      <c r="YR152" s="10" t="s">
        <v>464</v>
      </c>
      <c r="YS152" s="1656" t="s">
        <v>103</v>
      </c>
      <c r="YT152" s="1657"/>
      <c r="YU152" s="1657"/>
      <c r="YV152" s="1657"/>
      <c r="YW152" s="1658"/>
      <c r="YY152" s="1647"/>
      <c r="YZ152" s="10" t="s">
        <v>464</v>
      </c>
      <c r="ZA152" s="1656" t="s">
        <v>103</v>
      </c>
      <c r="ZB152" s="1657"/>
      <c r="ZC152" s="1657"/>
      <c r="ZD152" s="1657"/>
      <c r="ZE152" s="1658"/>
      <c r="ZG152" s="1647"/>
      <c r="ZH152" s="10" t="s">
        <v>464</v>
      </c>
      <c r="ZI152" s="1656" t="s">
        <v>103</v>
      </c>
      <c r="ZJ152" s="1657"/>
      <c r="ZK152" s="1657"/>
      <c r="ZL152" s="1657"/>
      <c r="ZM152" s="1658"/>
      <c r="ZO152" s="1647"/>
      <c r="ZP152" s="10" t="s">
        <v>464</v>
      </c>
      <c r="ZQ152" s="1656" t="s">
        <v>103</v>
      </c>
      <c r="ZR152" s="1657"/>
      <c r="ZS152" s="1657"/>
      <c r="ZT152" s="1657"/>
      <c r="ZU152" s="1658"/>
      <c r="ZW152" s="1647"/>
      <c r="ZX152" s="10" t="s">
        <v>464</v>
      </c>
      <c r="ZY152" s="1656" t="s">
        <v>103</v>
      </c>
      <c r="ZZ152" s="1657"/>
      <c r="AAA152" s="1657"/>
      <c r="AAB152" s="1657"/>
      <c r="AAC152" s="1658"/>
      <c r="AAE152" s="1647"/>
      <c r="AAF152" s="10" t="s">
        <v>464</v>
      </c>
      <c r="AAG152" s="1656" t="s">
        <v>103</v>
      </c>
      <c r="AAH152" s="1657"/>
      <c r="AAI152" s="1657"/>
      <c r="AAJ152" s="1657"/>
      <c r="AAK152" s="1658"/>
      <c r="AAM152" s="1647"/>
      <c r="AAN152" s="10" t="s">
        <v>464</v>
      </c>
      <c r="AAO152" s="1656" t="s">
        <v>103</v>
      </c>
      <c r="AAP152" s="1657"/>
      <c r="AAQ152" s="1657"/>
      <c r="AAR152" s="1657"/>
      <c r="AAS152" s="1658"/>
      <c r="AAU152" s="1647"/>
      <c r="AAV152" s="10" t="s">
        <v>464</v>
      </c>
      <c r="AAW152" s="1656" t="s">
        <v>103</v>
      </c>
      <c r="AAX152" s="1657"/>
      <c r="AAY152" s="1657"/>
      <c r="AAZ152" s="1657"/>
      <c r="ABA152" s="1658"/>
      <c r="ABC152" s="1647"/>
      <c r="ABD152" s="10" t="s">
        <v>464</v>
      </c>
      <c r="ABE152" s="1656" t="s">
        <v>103</v>
      </c>
      <c r="ABF152" s="1657"/>
      <c r="ABG152" s="1657"/>
      <c r="ABH152" s="1657"/>
      <c r="ABI152" s="1658"/>
      <c r="ABK152" s="1647"/>
      <c r="ABL152" s="10" t="s">
        <v>464</v>
      </c>
      <c r="ABM152" s="1656" t="s">
        <v>103</v>
      </c>
      <c r="ABN152" s="1657"/>
      <c r="ABO152" s="1657"/>
      <c r="ABP152" s="1657"/>
      <c r="ABQ152" s="1658"/>
      <c r="ABS152" s="1647"/>
      <c r="ABT152" s="10" t="s">
        <v>464</v>
      </c>
      <c r="ABU152" s="1656" t="s">
        <v>103</v>
      </c>
      <c r="ABV152" s="1657"/>
      <c r="ABW152" s="1657"/>
      <c r="ABX152" s="1657"/>
      <c r="ABY152" s="1658"/>
      <c r="ACA152" s="1647"/>
      <c r="ACB152" s="10" t="s">
        <v>464</v>
      </c>
      <c r="ACC152" s="1656" t="s">
        <v>103</v>
      </c>
      <c r="ACD152" s="1657"/>
      <c r="ACE152" s="1657"/>
      <c r="ACF152" s="1657"/>
      <c r="ACG152" s="1658"/>
      <c r="ACI152" s="1647"/>
      <c r="ACJ152" s="10" t="s">
        <v>464</v>
      </c>
      <c r="ACK152" s="1656" t="s">
        <v>103</v>
      </c>
      <c r="ACL152" s="1657"/>
      <c r="ACM152" s="1657"/>
      <c r="ACN152" s="1657"/>
      <c r="ACO152" s="1658"/>
      <c r="ACQ152" s="1647"/>
      <c r="ACR152" s="10" t="s">
        <v>464</v>
      </c>
      <c r="ACS152" s="1656" t="s">
        <v>103</v>
      </c>
      <c r="ACT152" s="1657"/>
      <c r="ACU152" s="1657"/>
      <c r="ACV152" s="1657"/>
      <c r="ACW152" s="1658"/>
      <c r="ACY152" s="1647"/>
      <c r="ACZ152" s="10" t="s">
        <v>464</v>
      </c>
      <c r="ADA152" s="1656" t="s">
        <v>103</v>
      </c>
      <c r="ADB152" s="1657"/>
      <c r="ADC152" s="1657"/>
      <c r="ADD152" s="1657"/>
      <c r="ADE152" s="1658"/>
      <c r="ADG152" s="1647"/>
      <c r="ADH152" s="10" t="s">
        <v>464</v>
      </c>
      <c r="ADI152" s="1656" t="s">
        <v>103</v>
      </c>
      <c r="ADJ152" s="1657"/>
      <c r="ADK152" s="1657"/>
      <c r="ADL152" s="1657"/>
      <c r="ADM152" s="1658"/>
      <c r="ADO152" s="1647"/>
      <c r="ADP152" s="10" t="s">
        <v>464</v>
      </c>
      <c r="ADQ152" s="1656" t="s">
        <v>103</v>
      </c>
      <c r="ADR152" s="1657"/>
      <c r="ADS152" s="1657"/>
      <c r="ADT152" s="1657"/>
      <c r="ADU152" s="1658"/>
      <c r="ADW152" s="1647"/>
      <c r="ADX152" s="10" t="s">
        <v>464</v>
      </c>
      <c r="ADY152" s="1656" t="s">
        <v>103</v>
      </c>
      <c r="ADZ152" s="1657"/>
      <c r="AEA152" s="1657"/>
      <c r="AEB152" s="1657"/>
      <c r="AEC152" s="1658"/>
      <c r="AEE152" s="1647"/>
      <c r="AEF152" s="10" t="s">
        <v>464</v>
      </c>
      <c r="AEG152" s="1656" t="s">
        <v>103</v>
      </c>
      <c r="AEH152" s="1657"/>
      <c r="AEI152" s="1657"/>
      <c r="AEJ152" s="1657"/>
      <c r="AEK152" s="1658"/>
      <c r="AEM152" s="1647"/>
      <c r="AEN152" s="10" t="s">
        <v>464</v>
      </c>
      <c r="AEO152" s="1656" t="s">
        <v>103</v>
      </c>
      <c r="AEP152" s="1657"/>
      <c r="AEQ152" s="1657"/>
      <c r="AER152" s="1657"/>
      <c r="AES152" s="1658"/>
      <c r="AEU152" s="1647"/>
      <c r="AEV152" s="10" t="s">
        <v>464</v>
      </c>
      <c r="AEW152" s="1656" t="s">
        <v>103</v>
      </c>
      <c r="AEX152" s="1657"/>
      <c r="AEY152" s="1657"/>
      <c r="AEZ152" s="1657"/>
      <c r="AFA152" s="1658"/>
      <c r="AFC152" s="1647"/>
      <c r="AFD152" s="10" t="s">
        <v>464</v>
      </c>
      <c r="AFE152" s="1656" t="s">
        <v>103</v>
      </c>
      <c r="AFF152" s="1657"/>
      <c r="AFG152" s="1657"/>
      <c r="AFH152" s="1657"/>
      <c r="AFI152" s="1658"/>
      <c r="AFK152" s="1647"/>
      <c r="AFL152" s="10" t="s">
        <v>464</v>
      </c>
      <c r="AFM152" s="1656" t="s">
        <v>103</v>
      </c>
      <c r="AFN152" s="1657"/>
      <c r="AFO152" s="1657"/>
      <c r="AFP152" s="1657"/>
      <c r="AFQ152" s="1658"/>
      <c r="AFS152" s="1647"/>
      <c r="AFT152" s="10" t="s">
        <v>464</v>
      </c>
      <c r="AFU152" s="1656" t="s">
        <v>103</v>
      </c>
      <c r="AFV152" s="1657"/>
      <c r="AFW152" s="1657"/>
      <c r="AFX152" s="1657"/>
      <c r="AFY152" s="1658"/>
      <c r="AGA152" s="1647"/>
      <c r="AGB152" s="10" t="s">
        <v>464</v>
      </c>
      <c r="AGC152" s="1656" t="s">
        <v>103</v>
      </c>
      <c r="AGD152" s="1657"/>
      <c r="AGE152" s="1657"/>
      <c r="AGF152" s="1657"/>
      <c r="AGG152" s="1658"/>
      <c r="AGI152" s="1647"/>
      <c r="AGJ152" s="10" t="s">
        <v>464</v>
      </c>
      <c r="AGK152" s="1656" t="s">
        <v>103</v>
      </c>
      <c r="AGL152" s="1657"/>
      <c r="AGM152" s="1657"/>
      <c r="AGN152" s="1657"/>
      <c r="AGO152" s="1658"/>
      <c r="AGQ152" s="1647"/>
      <c r="AGR152" s="10" t="s">
        <v>464</v>
      </c>
      <c r="AGS152" s="1656" t="s">
        <v>103</v>
      </c>
      <c r="AGT152" s="1657"/>
      <c r="AGU152" s="1657"/>
      <c r="AGV152" s="1657"/>
      <c r="AGW152" s="1658"/>
      <c r="AGY152" s="1647"/>
      <c r="AGZ152" s="10" t="s">
        <v>464</v>
      </c>
      <c r="AHA152" s="1656" t="s">
        <v>103</v>
      </c>
      <c r="AHB152" s="1657"/>
      <c r="AHC152" s="1657"/>
      <c r="AHD152" s="1657"/>
      <c r="AHE152" s="1658"/>
      <c r="AHG152" s="1647"/>
      <c r="AHH152" s="10" t="s">
        <v>464</v>
      </c>
      <c r="AHI152" s="1656" t="s">
        <v>103</v>
      </c>
      <c r="AHJ152" s="1657"/>
      <c r="AHK152" s="1657"/>
      <c r="AHL152" s="1657"/>
      <c r="AHM152" s="1658"/>
      <c r="AHO152" s="1647"/>
      <c r="AHP152" s="10" t="s">
        <v>464</v>
      </c>
      <c r="AHQ152" s="1656" t="s">
        <v>103</v>
      </c>
      <c r="AHR152" s="1657"/>
      <c r="AHS152" s="1657"/>
      <c r="AHT152" s="1657"/>
      <c r="AHU152" s="1658"/>
      <c r="AHW152" s="1647"/>
      <c r="AHX152" s="10" t="s">
        <v>464</v>
      </c>
      <c r="AHY152" s="1656" t="s">
        <v>103</v>
      </c>
      <c r="AHZ152" s="1657"/>
      <c r="AIA152" s="1657"/>
      <c r="AIB152" s="1657"/>
      <c r="AIC152" s="1658"/>
      <c r="AIE152" s="1647"/>
      <c r="AIF152" s="10" t="s">
        <v>464</v>
      </c>
      <c r="AIG152" s="1656" t="s">
        <v>103</v>
      </c>
      <c r="AIH152" s="1657"/>
      <c r="AII152" s="1657"/>
      <c r="AIJ152" s="1657"/>
      <c r="AIK152" s="1658"/>
      <c r="AIM152" s="1647"/>
      <c r="AIN152" s="10" t="s">
        <v>464</v>
      </c>
      <c r="AIO152" s="1656" t="s">
        <v>103</v>
      </c>
      <c r="AIP152" s="1657"/>
      <c r="AIQ152" s="1657"/>
      <c r="AIR152" s="1657"/>
      <c r="AIS152" s="1658"/>
      <c r="AIU152" s="1647"/>
      <c r="AIV152" s="10" t="s">
        <v>464</v>
      </c>
      <c r="AIW152" s="1656" t="s">
        <v>103</v>
      </c>
      <c r="AIX152" s="1657"/>
      <c r="AIY152" s="1657"/>
      <c r="AIZ152" s="1657"/>
      <c r="AJA152" s="1658"/>
      <c r="AJC152" s="1647"/>
      <c r="AJD152" s="10" t="s">
        <v>464</v>
      </c>
      <c r="AJE152" s="1656" t="s">
        <v>103</v>
      </c>
      <c r="AJF152" s="1657"/>
      <c r="AJG152" s="1657"/>
      <c r="AJH152" s="1657"/>
      <c r="AJI152" s="1658"/>
      <c r="AJK152" s="1647"/>
      <c r="AJL152" s="10" t="s">
        <v>464</v>
      </c>
      <c r="AJM152" s="1656" t="s">
        <v>103</v>
      </c>
      <c r="AJN152" s="1657"/>
      <c r="AJO152" s="1657"/>
      <c r="AJP152" s="1657"/>
      <c r="AJQ152" s="1658"/>
      <c r="AJS152" s="1647"/>
      <c r="AJT152" s="10" t="s">
        <v>464</v>
      </c>
      <c r="AJU152" s="1656" t="s">
        <v>103</v>
      </c>
      <c r="AJV152" s="1657"/>
      <c r="AJW152" s="1657"/>
      <c r="AJX152" s="1657"/>
      <c r="AJY152" s="1658"/>
      <c r="AKA152" s="1647"/>
      <c r="AKB152" s="10" t="s">
        <v>464</v>
      </c>
      <c r="AKC152" s="1656" t="s">
        <v>103</v>
      </c>
      <c r="AKD152" s="1657"/>
      <c r="AKE152" s="1657"/>
      <c r="AKF152" s="1657"/>
      <c r="AKG152" s="1658"/>
      <c r="AKI152" s="1647"/>
      <c r="AKJ152" s="10" t="s">
        <v>464</v>
      </c>
      <c r="AKK152" s="1656" t="s">
        <v>103</v>
      </c>
      <c r="AKL152" s="1657"/>
      <c r="AKM152" s="1657"/>
      <c r="AKN152" s="1657"/>
      <c r="AKO152" s="1658"/>
      <c r="AKQ152" s="1647"/>
      <c r="AKR152" s="10" t="s">
        <v>464</v>
      </c>
      <c r="AKS152" s="1656" t="s">
        <v>103</v>
      </c>
      <c r="AKT152" s="1657"/>
      <c r="AKU152" s="1657"/>
      <c r="AKV152" s="1657"/>
      <c r="AKW152" s="1658"/>
      <c r="AKY152" s="1647"/>
      <c r="AKZ152" s="10" t="s">
        <v>464</v>
      </c>
      <c r="ALA152" s="1656" t="s">
        <v>103</v>
      </c>
      <c r="ALB152" s="1657"/>
      <c r="ALC152" s="1657"/>
      <c r="ALD152" s="1657"/>
      <c r="ALE152" s="1658"/>
      <c r="ALG152" s="1647"/>
      <c r="ALH152" s="10" t="s">
        <v>464</v>
      </c>
      <c r="ALI152" s="1656" t="s">
        <v>103</v>
      </c>
      <c r="ALJ152" s="1657"/>
      <c r="ALK152" s="1657"/>
      <c r="ALL152" s="1657"/>
      <c r="ALM152" s="1658"/>
      <c r="ALO152" s="1647"/>
      <c r="ALP152" s="10" t="s">
        <v>464</v>
      </c>
      <c r="ALQ152" s="1656" t="s">
        <v>103</v>
      </c>
      <c r="ALR152" s="1657"/>
      <c r="ALS152" s="1657"/>
      <c r="ALT152" s="1657"/>
      <c r="ALU152" s="1658"/>
      <c r="ALW152" s="1647"/>
      <c r="ALX152" s="10" t="s">
        <v>464</v>
      </c>
      <c r="ALY152" s="1656" t="s">
        <v>103</v>
      </c>
      <c r="ALZ152" s="1657"/>
      <c r="AMA152" s="1657"/>
      <c r="AMB152" s="1657"/>
      <c r="AMC152" s="1658"/>
      <c r="AME152" s="1647"/>
      <c r="AMF152" s="10" t="s">
        <v>464</v>
      </c>
      <c r="AMG152" s="1656" t="s">
        <v>103</v>
      </c>
      <c r="AMH152" s="1657"/>
      <c r="AMI152" s="1657"/>
      <c r="AMJ152" s="1657"/>
      <c r="AMK152" s="1658"/>
      <c r="AMM152" s="1647"/>
      <c r="AMN152" s="10" t="s">
        <v>464</v>
      </c>
      <c r="AMO152" s="1656" t="s">
        <v>103</v>
      </c>
      <c r="AMP152" s="1657"/>
      <c r="AMQ152" s="1657"/>
      <c r="AMR152" s="1657"/>
      <c r="AMS152" s="1658"/>
      <c r="AMU152" s="1647"/>
      <c r="AMV152" s="10" t="s">
        <v>464</v>
      </c>
      <c r="AMW152" s="1656" t="s">
        <v>103</v>
      </c>
      <c r="AMX152" s="1657"/>
      <c r="AMY152" s="1657"/>
      <c r="AMZ152" s="1657"/>
      <c r="ANA152" s="1658"/>
      <c r="ANC152" s="1647"/>
      <c r="AND152" s="10" t="s">
        <v>464</v>
      </c>
      <c r="ANE152" s="1656" t="s">
        <v>103</v>
      </c>
      <c r="ANF152" s="1657"/>
      <c r="ANG152" s="1657"/>
      <c r="ANH152" s="1657"/>
      <c r="ANI152" s="1658"/>
      <c r="ANK152" s="1647"/>
      <c r="ANL152" s="10" t="s">
        <v>464</v>
      </c>
      <c r="ANM152" s="1656" t="s">
        <v>103</v>
      </c>
      <c r="ANN152" s="1657"/>
      <c r="ANO152" s="1657"/>
      <c r="ANP152" s="1657"/>
      <c r="ANQ152" s="1658"/>
      <c r="ANS152" s="1647"/>
      <c r="ANT152" s="10" t="s">
        <v>464</v>
      </c>
      <c r="ANU152" s="1656" t="s">
        <v>103</v>
      </c>
      <c r="ANV152" s="1657"/>
      <c r="ANW152" s="1657"/>
      <c r="ANX152" s="1657"/>
      <c r="ANY152" s="1658"/>
      <c r="AOA152" s="1647"/>
      <c r="AOB152" s="10" t="s">
        <v>464</v>
      </c>
      <c r="AOC152" s="1656" t="s">
        <v>103</v>
      </c>
      <c r="AOD152" s="1657"/>
      <c r="AOE152" s="1657"/>
      <c r="AOF152" s="1657"/>
      <c r="AOG152" s="1658"/>
      <c r="AOI152" s="1647"/>
      <c r="AOJ152" s="10" t="s">
        <v>464</v>
      </c>
      <c r="AOK152" s="1656" t="s">
        <v>103</v>
      </c>
      <c r="AOL152" s="1657"/>
      <c r="AOM152" s="1657"/>
      <c r="AON152" s="1657"/>
      <c r="AOO152" s="1658"/>
      <c r="AOQ152" s="1647"/>
      <c r="AOR152" s="10" t="s">
        <v>464</v>
      </c>
      <c r="AOS152" s="1656" t="s">
        <v>103</v>
      </c>
      <c r="AOT152" s="1657"/>
      <c r="AOU152" s="1657"/>
      <c r="AOV152" s="1657"/>
      <c r="AOW152" s="1658"/>
      <c r="AOY152" s="1647"/>
      <c r="AOZ152" s="10" t="s">
        <v>464</v>
      </c>
      <c r="APA152" s="1656" t="s">
        <v>103</v>
      </c>
      <c r="APB152" s="1657"/>
      <c r="APC152" s="1657"/>
      <c r="APD152" s="1657"/>
      <c r="APE152" s="1658"/>
      <c r="APG152" s="1647"/>
      <c r="APH152" s="10" t="s">
        <v>464</v>
      </c>
      <c r="API152" s="1656" t="s">
        <v>103</v>
      </c>
      <c r="APJ152" s="1657"/>
      <c r="APK152" s="1657"/>
      <c r="APL152" s="1657"/>
      <c r="APM152" s="1658"/>
      <c r="APO152" s="1647"/>
      <c r="APP152" s="10" t="s">
        <v>464</v>
      </c>
      <c r="APQ152" s="1656" t="s">
        <v>103</v>
      </c>
      <c r="APR152" s="1657"/>
      <c r="APS152" s="1657"/>
      <c r="APT152" s="1657"/>
      <c r="APU152" s="1658"/>
      <c r="APW152" s="1647"/>
      <c r="APX152" s="10" t="s">
        <v>464</v>
      </c>
      <c r="APY152" s="1656" t="s">
        <v>103</v>
      </c>
      <c r="APZ152" s="1657"/>
      <c r="AQA152" s="1657"/>
      <c r="AQB152" s="1657"/>
      <c r="AQC152" s="1658"/>
      <c r="AQE152" s="1647"/>
      <c r="AQF152" s="10" t="s">
        <v>464</v>
      </c>
      <c r="AQG152" s="1656" t="s">
        <v>103</v>
      </c>
      <c r="AQH152" s="1657"/>
      <c r="AQI152" s="1657"/>
      <c r="AQJ152" s="1657"/>
      <c r="AQK152" s="1658"/>
      <c r="AQM152" s="1647"/>
      <c r="AQN152" s="10" t="s">
        <v>464</v>
      </c>
      <c r="AQO152" s="1656" t="s">
        <v>103</v>
      </c>
      <c r="AQP152" s="1657"/>
      <c r="AQQ152" s="1657"/>
      <c r="AQR152" s="1657"/>
      <c r="AQS152" s="1658"/>
      <c r="AQU152" s="1647"/>
      <c r="AQV152" s="10" t="s">
        <v>464</v>
      </c>
      <c r="AQW152" s="1656" t="s">
        <v>103</v>
      </c>
      <c r="AQX152" s="1657"/>
      <c r="AQY152" s="1657"/>
      <c r="AQZ152" s="1657"/>
      <c r="ARA152" s="1658"/>
      <c r="ARC152" s="1647"/>
      <c r="ARD152" s="10" t="s">
        <v>464</v>
      </c>
      <c r="ARE152" s="1656" t="s">
        <v>103</v>
      </c>
      <c r="ARF152" s="1657"/>
      <c r="ARG152" s="1657"/>
      <c r="ARH152" s="1657"/>
      <c r="ARI152" s="1658"/>
      <c r="ARK152" s="1647"/>
      <c r="ARL152" s="10" t="s">
        <v>464</v>
      </c>
      <c r="ARM152" s="1656" t="s">
        <v>103</v>
      </c>
      <c r="ARN152" s="1657"/>
      <c r="ARO152" s="1657"/>
      <c r="ARP152" s="1657"/>
      <c r="ARQ152" s="1658"/>
      <c r="ARS152" s="1647"/>
      <c r="ART152" s="10" t="s">
        <v>464</v>
      </c>
      <c r="ARU152" s="1656" t="s">
        <v>103</v>
      </c>
      <c r="ARV152" s="1657"/>
      <c r="ARW152" s="1657"/>
      <c r="ARX152" s="1657"/>
      <c r="ARY152" s="1658"/>
      <c r="ASA152" s="1647"/>
      <c r="ASB152" s="10" t="s">
        <v>464</v>
      </c>
      <c r="ASC152" s="1656" t="s">
        <v>103</v>
      </c>
      <c r="ASD152" s="1657"/>
      <c r="ASE152" s="1657"/>
      <c r="ASF152" s="1657"/>
      <c r="ASG152" s="1658"/>
      <c r="ASI152" s="1647"/>
      <c r="ASJ152" s="10" t="s">
        <v>464</v>
      </c>
      <c r="ASK152" s="1656" t="s">
        <v>103</v>
      </c>
      <c r="ASL152" s="1657"/>
      <c r="ASM152" s="1657"/>
      <c r="ASN152" s="1657"/>
      <c r="ASO152" s="1658"/>
      <c r="ASQ152" s="1647"/>
      <c r="ASR152" s="10" t="s">
        <v>464</v>
      </c>
      <c r="ASS152" s="1656" t="s">
        <v>103</v>
      </c>
      <c r="AST152" s="1657"/>
      <c r="ASU152" s="1657"/>
      <c r="ASV152" s="1657"/>
      <c r="ASW152" s="1658"/>
      <c r="ASY152" s="1647"/>
      <c r="ASZ152" s="10" t="s">
        <v>464</v>
      </c>
      <c r="ATA152" s="1656" t="s">
        <v>103</v>
      </c>
      <c r="ATB152" s="1657"/>
      <c r="ATC152" s="1657"/>
      <c r="ATD152" s="1657"/>
      <c r="ATE152" s="1658"/>
      <c r="ATG152" s="1647"/>
      <c r="ATH152" s="10" t="s">
        <v>464</v>
      </c>
      <c r="ATI152" s="1656" t="s">
        <v>103</v>
      </c>
      <c r="ATJ152" s="1657"/>
      <c r="ATK152" s="1657"/>
      <c r="ATL152" s="1657"/>
      <c r="ATM152" s="1658"/>
      <c r="ATO152" s="1647"/>
      <c r="ATP152" s="10" t="s">
        <v>464</v>
      </c>
      <c r="ATQ152" s="1656" t="s">
        <v>103</v>
      </c>
      <c r="ATR152" s="1657"/>
      <c r="ATS152" s="1657"/>
      <c r="ATT152" s="1657"/>
      <c r="ATU152" s="1658"/>
      <c r="ATW152" s="1647"/>
      <c r="ATX152" s="10" t="s">
        <v>464</v>
      </c>
      <c r="ATY152" s="1656" t="s">
        <v>103</v>
      </c>
      <c r="ATZ152" s="1657"/>
      <c r="AUA152" s="1657"/>
      <c r="AUB152" s="1657"/>
      <c r="AUC152" s="1658"/>
      <c r="AUE152" s="1647"/>
      <c r="AUF152" s="10" t="s">
        <v>464</v>
      </c>
      <c r="AUG152" s="1656" t="s">
        <v>103</v>
      </c>
      <c r="AUH152" s="1657"/>
      <c r="AUI152" s="1657"/>
      <c r="AUJ152" s="1657"/>
      <c r="AUK152" s="1658"/>
      <c r="AUM152" s="1647"/>
      <c r="AUN152" s="10" t="s">
        <v>464</v>
      </c>
      <c r="AUO152" s="1656" t="s">
        <v>103</v>
      </c>
      <c r="AUP152" s="1657"/>
      <c r="AUQ152" s="1657"/>
      <c r="AUR152" s="1657"/>
      <c r="AUS152" s="1658"/>
      <c r="AUU152" s="1647"/>
      <c r="AUV152" s="10" t="s">
        <v>464</v>
      </c>
      <c r="AUW152" s="1656" t="s">
        <v>103</v>
      </c>
      <c r="AUX152" s="1657"/>
      <c r="AUY152" s="1657"/>
      <c r="AUZ152" s="1657"/>
      <c r="AVA152" s="1658"/>
      <c r="AVC152" s="1647"/>
      <c r="AVD152" s="10" t="s">
        <v>464</v>
      </c>
      <c r="AVE152" s="1656" t="s">
        <v>103</v>
      </c>
      <c r="AVF152" s="1657"/>
      <c r="AVG152" s="1657"/>
      <c r="AVH152" s="1657"/>
      <c r="AVI152" s="1658"/>
      <c r="AVK152" s="1647"/>
      <c r="AVL152" s="10" t="s">
        <v>464</v>
      </c>
      <c r="AVM152" s="1656" t="s">
        <v>103</v>
      </c>
      <c r="AVN152" s="1657"/>
      <c r="AVO152" s="1657"/>
      <c r="AVP152" s="1657"/>
      <c r="AVQ152" s="1658"/>
      <c r="AVS152" s="1647"/>
      <c r="AVT152" s="10" t="s">
        <v>464</v>
      </c>
      <c r="AVU152" s="1656" t="s">
        <v>103</v>
      </c>
      <c r="AVV152" s="1657"/>
      <c r="AVW152" s="1657"/>
      <c r="AVX152" s="1657"/>
      <c r="AVY152" s="1658"/>
      <c r="AWA152" s="1647"/>
      <c r="AWB152" s="10" t="s">
        <v>464</v>
      </c>
      <c r="AWC152" s="1656" t="s">
        <v>103</v>
      </c>
      <c r="AWD152" s="1657"/>
      <c r="AWE152" s="1657"/>
      <c r="AWF152" s="1657"/>
      <c r="AWG152" s="1658"/>
      <c r="AWI152" s="1647"/>
      <c r="AWJ152" s="10" t="s">
        <v>464</v>
      </c>
      <c r="AWK152" s="1656" t="s">
        <v>103</v>
      </c>
      <c r="AWL152" s="1657"/>
      <c r="AWM152" s="1657"/>
      <c r="AWN152" s="1657"/>
      <c r="AWO152" s="1658"/>
      <c r="AWQ152" s="1647"/>
      <c r="AWR152" s="10" t="s">
        <v>464</v>
      </c>
      <c r="AWS152" s="1656" t="s">
        <v>103</v>
      </c>
      <c r="AWT152" s="1657"/>
      <c r="AWU152" s="1657"/>
      <c r="AWV152" s="1657"/>
      <c r="AWW152" s="1658"/>
      <c r="AWY152" s="1647"/>
      <c r="AWZ152" s="10" t="s">
        <v>464</v>
      </c>
      <c r="AXA152" s="1656" t="s">
        <v>103</v>
      </c>
      <c r="AXB152" s="1657"/>
      <c r="AXC152" s="1657"/>
      <c r="AXD152" s="1657"/>
      <c r="AXE152" s="1658"/>
      <c r="AXG152" s="1647"/>
      <c r="AXH152" s="10" t="s">
        <v>464</v>
      </c>
      <c r="AXI152" s="1656" t="s">
        <v>103</v>
      </c>
      <c r="AXJ152" s="1657"/>
      <c r="AXK152" s="1657"/>
      <c r="AXL152" s="1657"/>
      <c r="AXM152" s="1658"/>
      <c r="AXO152" s="1647"/>
      <c r="AXP152" s="10" t="s">
        <v>464</v>
      </c>
      <c r="AXQ152" s="1656" t="s">
        <v>103</v>
      </c>
      <c r="AXR152" s="1657"/>
      <c r="AXS152" s="1657"/>
      <c r="AXT152" s="1657"/>
      <c r="AXU152" s="1658"/>
      <c r="AXW152" s="1647"/>
      <c r="AXX152" s="10" t="s">
        <v>464</v>
      </c>
      <c r="AXY152" s="1656" t="s">
        <v>103</v>
      </c>
      <c r="AXZ152" s="1657"/>
      <c r="AYA152" s="1657"/>
      <c r="AYB152" s="1657"/>
      <c r="AYC152" s="1658"/>
      <c r="AYE152" s="1647"/>
      <c r="AYF152" s="10" t="s">
        <v>464</v>
      </c>
      <c r="AYG152" s="1656" t="s">
        <v>103</v>
      </c>
      <c r="AYH152" s="1657"/>
      <c r="AYI152" s="1657"/>
      <c r="AYJ152" s="1657"/>
      <c r="AYK152" s="1658"/>
      <c r="AYM152" s="1647"/>
      <c r="AYN152" s="10" t="s">
        <v>464</v>
      </c>
      <c r="AYO152" s="1656" t="s">
        <v>103</v>
      </c>
      <c r="AYP152" s="1657"/>
      <c r="AYQ152" s="1657"/>
      <c r="AYR152" s="1657"/>
      <c r="AYS152" s="1658"/>
      <c r="AYU152" s="1647"/>
      <c r="AYV152" s="10" t="s">
        <v>464</v>
      </c>
      <c r="AYW152" s="1656" t="s">
        <v>103</v>
      </c>
      <c r="AYX152" s="1657"/>
      <c r="AYY152" s="1657"/>
      <c r="AYZ152" s="1657"/>
      <c r="AZA152" s="1658"/>
      <c r="AZC152" s="1647"/>
      <c r="AZD152" s="10" t="s">
        <v>464</v>
      </c>
      <c r="AZE152" s="1656" t="s">
        <v>103</v>
      </c>
      <c r="AZF152" s="1657"/>
      <c r="AZG152" s="1657"/>
      <c r="AZH152" s="1657"/>
      <c r="AZI152" s="1658"/>
      <c r="AZK152" s="1647"/>
      <c r="AZL152" s="10" t="s">
        <v>464</v>
      </c>
      <c r="AZM152" s="1656" t="s">
        <v>103</v>
      </c>
      <c r="AZN152" s="1657"/>
      <c r="AZO152" s="1657"/>
      <c r="AZP152" s="1657"/>
      <c r="AZQ152" s="1658"/>
      <c r="AZS152" s="1647"/>
      <c r="AZT152" s="10" t="s">
        <v>464</v>
      </c>
      <c r="AZU152" s="1656" t="s">
        <v>103</v>
      </c>
      <c r="AZV152" s="1657"/>
      <c r="AZW152" s="1657"/>
      <c r="AZX152" s="1657"/>
      <c r="AZY152" s="1658"/>
      <c r="BAA152" s="1647"/>
      <c r="BAB152" s="10" t="s">
        <v>464</v>
      </c>
      <c r="BAC152" s="1656" t="s">
        <v>103</v>
      </c>
      <c r="BAD152" s="1657"/>
      <c r="BAE152" s="1657"/>
      <c r="BAF152" s="1657"/>
      <c r="BAG152" s="1658"/>
      <c r="BAI152" s="1647"/>
      <c r="BAJ152" s="10" t="s">
        <v>464</v>
      </c>
      <c r="BAK152" s="1656" t="s">
        <v>103</v>
      </c>
      <c r="BAL152" s="1657"/>
      <c r="BAM152" s="1657"/>
      <c r="BAN152" s="1657"/>
      <c r="BAO152" s="1658"/>
      <c r="BAQ152" s="1647"/>
      <c r="BAR152" s="10" t="s">
        <v>464</v>
      </c>
      <c r="BAS152" s="1656" t="s">
        <v>103</v>
      </c>
      <c r="BAT152" s="1657"/>
      <c r="BAU152" s="1657"/>
      <c r="BAV152" s="1657"/>
      <c r="BAW152" s="1658"/>
      <c r="BAY152" s="1647"/>
      <c r="BAZ152" s="10" t="s">
        <v>464</v>
      </c>
      <c r="BBA152" s="1656" t="s">
        <v>103</v>
      </c>
      <c r="BBB152" s="1657"/>
      <c r="BBC152" s="1657"/>
      <c r="BBD152" s="1657"/>
      <c r="BBE152" s="1658"/>
      <c r="BBG152" s="1647"/>
      <c r="BBH152" s="10" t="s">
        <v>464</v>
      </c>
      <c r="BBI152" s="1656" t="s">
        <v>103</v>
      </c>
      <c r="BBJ152" s="1657"/>
      <c r="BBK152" s="1657"/>
      <c r="BBL152" s="1657"/>
      <c r="BBM152" s="1658"/>
      <c r="BBO152" s="1647"/>
      <c r="BBP152" s="10" t="s">
        <v>464</v>
      </c>
      <c r="BBQ152" s="1656" t="s">
        <v>103</v>
      </c>
      <c r="BBR152" s="1657"/>
      <c r="BBS152" s="1657"/>
      <c r="BBT152" s="1657"/>
      <c r="BBU152" s="1658"/>
      <c r="BBW152" s="1647"/>
      <c r="BBX152" s="10" t="s">
        <v>464</v>
      </c>
      <c r="BBY152" s="1656" t="s">
        <v>103</v>
      </c>
      <c r="BBZ152" s="1657"/>
      <c r="BCA152" s="1657"/>
      <c r="BCB152" s="1657"/>
      <c r="BCC152" s="1658"/>
      <c r="BCE152" s="1647"/>
      <c r="BCF152" s="10" t="s">
        <v>464</v>
      </c>
      <c r="BCG152" s="1656" t="s">
        <v>103</v>
      </c>
      <c r="BCH152" s="1657"/>
      <c r="BCI152" s="1657"/>
      <c r="BCJ152" s="1657"/>
      <c r="BCK152" s="1658"/>
      <c r="BCM152" s="1647"/>
      <c r="BCN152" s="10" t="s">
        <v>464</v>
      </c>
      <c r="BCO152" s="1656" t="s">
        <v>103</v>
      </c>
      <c r="BCP152" s="1657"/>
      <c r="BCQ152" s="1657"/>
      <c r="BCR152" s="1657"/>
      <c r="BCS152" s="1658"/>
      <c r="BCU152" s="1647"/>
      <c r="BCV152" s="10" t="s">
        <v>464</v>
      </c>
      <c r="BCW152" s="1656" t="s">
        <v>103</v>
      </c>
      <c r="BCX152" s="1657"/>
      <c r="BCY152" s="1657"/>
      <c r="BCZ152" s="1657"/>
      <c r="BDA152" s="1658"/>
      <c r="BDC152" s="1647"/>
      <c r="BDD152" s="10" t="s">
        <v>464</v>
      </c>
      <c r="BDE152" s="1656" t="s">
        <v>103</v>
      </c>
      <c r="BDF152" s="1657"/>
      <c r="BDG152" s="1657"/>
      <c r="BDH152" s="1657"/>
      <c r="BDI152" s="1658"/>
      <c r="BDK152" s="1647"/>
      <c r="BDL152" s="10" t="s">
        <v>464</v>
      </c>
      <c r="BDM152" s="1656" t="s">
        <v>103</v>
      </c>
      <c r="BDN152" s="1657"/>
      <c r="BDO152" s="1657"/>
      <c r="BDP152" s="1657"/>
      <c r="BDQ152" s="1658"/>
      <c r="BDS152" s="1647"/>
      <c r="BDT152" s="10" t="s">
        <v>464</v>
      </c>
      <c r="BDU152" s="1656" t="s">
        <v>103</v>
      </c>
      <c r="BDV152" s="1657"/>
      <c r="BDW152" s="1657"/>
      <c r="BDX152" s="1657"/>
      <c r="BDY152" s="1658"/>
      <c r="BEA152" s="1647"/>
      <c r="BEB152" s="10" t="s">
        <v>464</v>
      </c>
      <c r="BEC152" s="1656" t="s">
        <v>103</v>
      </c>
      <c r="BED152" s="1657"/>
      <c r="BEE152" s="1657"/>
      <c r="BEF152" s="1657"/>
      <c r="BEG152" s="1658"/>
      <c r="BEI152" s="1647"/>
      <c r="BEJ152" s="10" t="s">
        <v>464</v>
      </c>
      <c r="BEK152" s="1656" t="s">
        <v>103</v>
      </c>
      <c r="BEL152" s="1657"/>
      <c r="BEM152" s="1657"/>
      <c r="BEN152" s="1657"/>
      <c r="BEO152" s="1658"/>
      <c r="BEQ152" s="1647"/>
      <c r="BER152" s="10" t="s">
        <v>464</v>
      </c>
      <c r="BES152" s="1656" t="s">
        <v>103</v>
      </c>
      <c r="BET152" s="1657"/>
      <c r="BEU152" s="1657"/>
      <c r="BEV152" s="1657"/>
      <c r="BEW152" s="1658"/>
      <c r="BEY152" s="1647"/>
      <c r="BEZ152" s="10" t="s">
        <v>464</v>
      </c>
      <c r="BFA152" s="1656" t="s">
        <v>103</v>
      </c>
      <c r="BFB152" s="1657"/>
      <c r="BFC152" s="1657"/>
      <c r="BFD152" s="1657"/>
      <c r="BFE152" s="1658"/>
      <c r="BFG152" s="1647"/>
      <c r="BFH152" s="10" t="s">
        <v>464</v>
      </c>
      <c r="BFI152" s="1656" t="s">
        <v>103</v>
      </c>
      <c r="BFJ152" s="1657"/>
      <c r="BFK152" s="1657"/>
      <c r="BFL152" s="1657"/>
      <c r="BFM152" s="1658"/>
      <c r="BFO152" s="1647"/>
      <c r="BFP152" s="10" t="s">
        <v>464</v>
      </c>
      <c r="BFQ152" s="1656" t="s">
        <v>103</v>
      </c>
      <c r="BFR152" s="1657"/>
      <c r="BFS152" s="1657"/>
      <c r="BFT152" s="1657"/>
      <c r="BFU152" s="1658"/>
      <c r="BFW152" s="1647"/>
      <c r="BFX152" s="10" t="s">
        <v>464</v>
      </c>
      <c r="BFY152" s="1656" t="s">
        <v>103</v>
      </c>
      <c r="BFZ152" s="1657"/>
      <c r="BGA152" s="1657"/>
      <c r="BGB152" s="1657"/>
      <c r="BGC152" s="1658"/>
      <c r="BGE152" s="1647"/>
      <c r="BGF152" s="10" t="s">
        <v>464</v>
      </c>
      <c r="BGG152" s="1656" t="s">
        <v>103</v>
      </c>
      <c r="BGH152" s="1657"/>
      <c r="BGI152" s="1657"/>
      <c r="BGJ152" s="1657"/>
      <c r="BGK152" s="1658"/>
      <c r="BGM152" s="1647"/>
      <c r="BGN152" s="10" t="s">
        <v>464</v>
      </c>
      <c r="BGO152" s="1656" t="s">
        <v>103</v>
      </c>
      <c r="BGP152" s="1657"/>
      <c r="BGQ152" s="1657"/>
      <c r="BGR152" s="1657"/>
      <c r="BGS152" s="1658"/>
      <c r="BGU152" s="1647"/>
      <c r="BGV152" s="10" t="s">
        <v>464</v>
      </c>
      <c r="BGW152" s="1656" t="s">
        <v>103</v>
      </c>
      <c r="BGX152" s="1657"/>
      <c r="BGY152" s="1657"/>
      <c r="BGZ152" s="1657"/>
      <c r="BHA152" s="1658"/>
      <c r="BHC152" s="1647"/>
      <c r="BHD152" s="10" t="s">
        <v>464</v>
      </c>
      <c r="BHE152" s="1656" t="s">
        <v>103</v>
      </c>
      <c r="BHF152" s="1657"/>
      <c r="BHG152" s="1657"/>
      <c r="BHH152" s="1657"/>
      <c r="BHI152" s="1658"/>
      <c r="BHK152" s="1647"/>
      <c r="BHL152" s="10" t="s">
        <v>464</v>
      </c>
      <c r="BHM152" s="1656" t="s">
        <v>103</v>
      </c>
      <c r="BHN152" s="1657"/>
      <c r="BHO152" s="1657"/>
      <c r="BHP152" s="1657"/>
      <c r="BHQ152" s="1658"/>
      <c r="BHS152" s="1647"/>
      <c r="BHT152" s="10" t="s">
        <v>464</v>
      </c>
      <c r="BHU152" s="1656" t="s">
        <v>103</v>
      </c>
      <c r="BHV152" s="1657"/>
      <c r="BHW152" s="1657"/>
      <c r="BHX152" s="1657"/>
      <c r="BHY152" s="1658"/>
      <c r="BIA152" s="1647"/>
      <c r="BIB152" s="10" t="s">
        <v>464</v>
      </c>
      <c r="BIC152" s="1656" t="s">
        <v>103</v>
      </c>
      <c r="BID152" s="1657"/>
      <c r="BIE152" s="1657"/>
      <c r="BIF152" s="1657"/>
      <c r="BIG152" s="1658"/>
      <c r="BII152" s="1647"/>
      <c r="BIJ152" s="10" t="s">
        <v>464</v>
      </c>
      <c r="BIK152" s="1656" t="s">
        <v>103</v>
      </c>
      <c r="BIL152" s="1657"/>
      <c r="BIM152" s="1657"/>
      <c r="BIN152" s="1657"/>
      <c r="BIO152" s="1658"/>
      <c r="BIQ152" s="1647"/>
      <c r="BIR152" s="10" t="s">
        <v>464</v>
      </c>
      <c r="BIS152" s="1656" t="s">
        <v>103</v>
      </c>
      <c r="BIT152" s="1657"/>
      <c r="BIU152" s="1657"/>
      <c r="BIV152" s="1657"/>
      <c r="BIW152" s="1658"/>
      <c r="BIY152" s="1647"/>
      <c r="BIZ152" s="10" t="s">
        <v>464</v>
      </c>
      <c r="BJA152" s="1656" t="s">
        <v>103</v>
      </c>
      <c r="BJB152" s="1657"/>
      <c r="BJC152" s="1657"/>
      <c r="BJD152" s="1657"/>
      <c r="BJE152" s="1658"/>
      <c r="BJG152" s="1647"/>
      <c r="BJH152" s="10" t="s">
        <v>464</v>
      </c>
      <c r="BJI152" s="1656" t="s">
        <v>103</v>
      </c>
      <c r="BJJ152" s="1657"/>
      <c r="BJK152" s="1657"/>
      <c r="BJL152" s="1657"/>
      <c r="BJM152" s="1658"/>
      <c r="BJO152" s="1647"/>
      <c r="BJP152" s="10" t="s">
        <v>464</v>
      </c>
      <c r="BJQ152" s="1656" t="s">
        <v>103</v>
      </c>
      <c r="BJR152" s="1657"/>
      <c r="BJS152" s="1657"/>
      <c r="BJT152" s="1657"/>
      <c r="BJU152" s="1658"/>
      <c r="BJW152" s="1647"/>
      <c r="BJX152" s="10" t="s">
        <v>464</v>
      </c>
      <c r="BJY152" s="1656" t="s">
        <v>103</v>
      </c>
      <c r="BJZ152" s="1657"/>
      <c r="BKA152" s="1657"/>
      <c r="BKB152" s="1657"/>
      <c r="BKC152" s="1658"/>
      <c r="BKE152" s="1647"/>
      <c r="BKF152" s="10" t="s">
        <v>464</v>
      </c>
      <c r="BKG152" s="1656" t="s">
        <v>103</v>
      </c>
      <c r="BKH152" s="1657"/>
      <c r="BKI152" s="1657"/>
      <c r="BKJ152" s="1657"/>
      <c r="BKK152" s="1658"/>
      <c r="BKM152" s="1647"/>
      <c r="BKN152" s="10" t="s">
        <v>464</v>
      </c>
      <c r="BKO152" s="1656" t="s">
        <v>103</v>
      </c>
      <c r="BKP152" s="1657"/>
      <c r="BKQ152" s="1657"/>
      <c r="BKR152" s="1657"/>
      <c r="BKS152" s="1658"/>
      <c r="BKU152" s="1647"/>
      <c r="BKV152" s="10" t="s">
        <v>464</v>
      </c>
      <c r="BKW152" s="1656" t="s">
        <v>103</v>
      </c>
      <c r="BKX152" s="1657"/>
      <c r="BKY152" s="1657"/>
      <c r="BKZ152" s="1657"/>
      <c r="BLA152" s="1658"/>
      <c r="BLC152" s="1647"/>
      <c r="BLD152" s="10" t="s">
        <v>464</v>
      </c>
      <c r="BLE152" s="1656" t="s">
        <v>103</v>
      </c>
      <c r="BLF152" s="1657"/>
      <c r="BLG152" s="1657"/>
      <c r="BLH152" s="1657"/>
      <c r="BLI152" s="1658"/>
      <c r="BLK152" s="1647"/>
      <c r="BLL152" s="10" t="s">
        <v>464</v>
      </c>
      <c r="BLM152" s="1656" t="s">
        <v>103</v>
      </c>
      <c r="BLN152" s="1657"/>
      <c r="BLO152" s="1657"/>
      <c r="BLP152" s="1657"/>
      <c r="BLQ152" s="1658"/>
      <c r="BLS152" s="1647"/>
      <c r="BLT152" s="10" t="s">
        <v>464</v>
      </c>
      <c r="BLU152" s="1656" t="s">
        <v>103</v>
      </c>
      <c r="BLV152" s="1657"/>
      <c r="BLW152" s="1657"/>
      <c r="BLX152" s="1657"/>
      <c r="BLY152" s="1658"/>
      <c r="BMA152" s="1647"/>
      <c r="BMB152" s="10" t="s">
        <v>464</v>
      </c>
      <c r="BMC152" s="1656" t="s">
        <v>103</v>
      </c>
      <c r="BMD152" s="1657"/>
      <c r="BME152" s="1657"/>
      <c r="BMF152" s="1657"/>
      <c r="BMG152" s="1658"/>
      <c r="BMI152" s="1647"/>
      <c r="BMJ152" s="10" t="s">
        <v>464</v>
      </c>
      <c r="BMK152" s="1656" t="s">
        <v>103</v>
      </c>
      <c r="BML152" s="1657"/>
      <c r="BMM152" s="1657"/>
      <c r="BMN152" s="1657"/>
      <c r="BMO152" s="1658"/>
      <c r="BMQ152" s="1647"/>
      <c r="BMR152" s="10" t="s">
        <v>464</v>
      </c>
      <c r="BMS152" s="1656" t="s">
        <v>103</v>
      </c>
      <c r="BMT152" s="1657"/>
      <c r="BMU152" s="1657"/>
      <c r="BMV152" s="1657"/>
      <c r="BMW152" s="1658"/>
      <c r="BMY152" s="1647"/>
      <c r="BMZ152" s="10" t="s">
        <v>464</v>
      </c>
      <c r="BNA152" s="1656" t="s">
        <v>103</v>
      </c>
      <c r="BNB152" s="1657"/>
      <c r="BNC152" s="1657"/>
      <c r="BND152" s="1657"/>
      <c r="BNE152" s="1658"/>
      <c r="BNG152" s="1647"/>
      <c r="BNH152" s="10" t="s">
        <v>464</v>
      </c>
      <c r="BNI152" s="1656" t="s">
        <v>103</v>
      </c>
      <c r="BNJ152" s="1657"/>
      <c r="BNK152" s="1657"/>
      <c r="BNL152" s="1657"/>
      <c r="BNM152" s="1658"/>
      <c r="BNO152" s="1647"/>
      <c r="BNP152" s="10" t="s">
        <v>464</v>
      </c>
      <c r="BNQ152" s="1656" t="s">
        <v>103</v>
      </c>
      <c r="BNR152" s="1657"/>
      <c r="BNS152" s="1657"/>
      <c r="BNT152" s="1657"/>
      <c r="BNU152" s="1658"/>
      <c r="BNW152" s="1647"/>
      <c r="BNX152" s="10" t="s">
        <v>464</v>
      </c>
      <c r="BNY152" s="1656" t="s">
        <v>103</v>
      </c>
      <c r="BNZ152" s="1657"/>
      <c r="BOA152" s="1657"/>
      <c r="BOB152" s="1657"/>
      <c r="BOC152" s="1658"/>
      <c r="BOE152" s="1647"/>
      <c r="BOF152" s="10" t="s">
        <v>464</v>
      </c>
      <c r="BOG152" s="1656" t="s">
        <v>103</v>
      </c>
      <c r="BOH152" s="1657"/>
      <c r="BOI152" s="1657"/>
      <c r="BOJ152" s="1657"/>
      <c r="BOK152" s="1658"/>
      <c r="BOM152" s="1647"/>
      <c r="BON152" s="10" t="s">
        <v>464</v>
      </c>
      <c r="BOO152" s="1656" t="s">
        <v>103</v>
      </c>
      <c r="BOP152" s="1657"/>
      <c r="BOQ152" s="1657"/>
      <c r="BOR152" s="1657"/>
      <c r="BOS152" s="1658"/>
      <c r="BOU152" s="1647"/>
      <c r="BOV152" s="10" t="s">
        <v>464</v>
      </c>
      <c r="BOW152" s="1656" t="s">
        <v>103</v>
      </c>
      <c r="BOX152" s="1657"/>
      <c r="BOY152" s="1657"/>
      <c r="BOZ152" s="1657"/>
      <c r="BPA152" s="1658"/>
      <c r="BPC152" s="1647"/>
      <c r="BPD152" s="10" t="s">
        <v>464</v>
      </c>
      <c r="BPE152" s="1656" t="s">
        <v>103</v>
      </c>
      <c r="BPF152" s="1657"/>
      <c r="BPG152" s="1657"/>
      <c r="BPH152" s="1657"/>
      <c r="BPI152" s="1658"/>
      <c r="BPK152" s="1647"/>
      <c r="BPL152" s="10" t="s">
        <v>464</v>
      </c>
      <c r="BPM152" s="1656" t="s">
        <v>103</v>
      </c>
      <c r="BPN152" s="1657"/>
      <c r="BPO152" s="1657"/>
      <c r="BPP152" s="1657"/>
      <c r="BPQ152" s="1658"/>
      <c r="BPS152" s="1647"/>
      <c r="BPT152" s="10" t="s">
        <v>464</v>
      </c>
      <c r="BPU152" s="1656" t="s">
        <v>103</v>
      </c>
      <c r="BPV152" s="1657"/>
      <c r="BPW152" s="1657"/>
      <c r="BPX152" s="1657"/>
      <c r="BPY152" s="1658"/>
      <c r="BQA152" s="1647"/>
      <c r="BQB152" s="10" t="s">
        <v>464</v>
      </c>
      <c r="BQC152" s="1656" t="s">
        <v>103</v>
      </c>
      <c r="BQD152" s="1657"/>
      <c r="BQE152" s="1657"/>
      <c r="BQF152" s="1657"/>
      <c r="BQG152" s="1658"/>
      <c r="BQI152" s="1647"/>
      <c r="BQJ152" s="10" t="s">
        <v>464</v>
      </c>
      <c r="BQK152" s="1656" t="s">
        <v>103</v>
      </c>
      <c r="BQL152" s="1657"/>
      <c r="BQM152" s="1657"/>
      <c r="BQN152" s="1657"/>
      <c r="BQO152" s="1658"/>
      <c r="BQQ152" s="1647"/>
      <c r="BQR152" s="10" t="s">
        <v>464</v>
      </c>
      <c r="BQS152" s="1656" t="s">
        <v>103</v>
      </c>
      <c r="BQT152" s="1657"/>
      <c r="BQU152" s="1657"/>
      <c r="BQV152" s="1657"/>
      <c r="BQW152" s="1658"/>
      <c r="BQY152" s="1647"/>
      <c r="BQZ152" s="10" t="s">
        <v>464</v>
      </c>
      <c r="BRA152" s="1656" t="s">
        <v>103</v>
      </c>
      <c r="BRB152" s="1657"/>
      <c r="BRC152" s="1657"/>
      <c r="BRD152" s="1657"/>
      <c r="BRE152" s="1658"/>
      <c r="BRG152" s="1647"/>
      <c r="BRH152" s="10" t="s">
        <v>464</v>
      </c>
      <c r="BRI152" s="1656" t="s">
        <v>103</v>
      </c>
      <c r="BRJ152" s="1657"/>
      <c r="BRK152" s="1657"/>
      <c r="BRL152" s="1657"/>
      <c r="BRM152" s="1658"/>
      <c r="BRO152" s="1647"/>
      <c r="BRP152" s="10" t="s">
        <v>464</v>
      </c>
      <c r="BRQ152" s="1656" t="s">
        <v>103</v>
      </c>
      <c r="BRR152" s="1657"/>
      <c r="BRS152" s="1657"/>
      <c r="BRT152" s="1657"/>
      <c r="BRU152" s="1658"/>
      <c r="BRW152" s="1647"/>
      <c r="BRX152" s="10" t="s">
        <v>464</v>
      </c>
      <c r="BRY152" s="1656" t="s">
        <v>103</v>
      </c>
      <c r="BRZ152" s="1657"/>
      <c r="BSA152" s="1657"/>
      <c r="BSB152" s="1657"/>
      <c r="BSC152" s="1658"/>
      <c r="BSE152" s="1647"/>
      <c r="BSF152" s="10" t="s">
        <v>464</v>
      </c>
      <c r="BSG152" s="1656" t="s">
        <v>103</v>
      </c>
      <c r="BSH152" s="1657"/>
      <c r="BSI152" s="1657"/>
      <c r="BSJ152" s="1657"/>
      <c r="BSK152" s="1658"/>
      <c r="BSM152" s="1647"/>
      <c r="BSN152" s="10" t="s">
        <v>464</v>
      </c>
      <c r="BSO152" s="1656" t="s">
        <v>103</v>
      </c>
      <c r="BSP152" s="1657"/>
      <c r="BSQ152" s="1657"/>
      <c r="BSR152" s="1657"/>
      <c r="BSS152" s="1658"/>
      <c r="BSU152" s="1647"/>
      <c r="BSV152" s="10" t="s">
        <v>464</v>
      </c>
      <c r="BSW152" s="1656" t="s">
        <v>103</v>
      </c>
      <c r="BSX152" s="1657"/>
      <c r="BSY152" s="1657"/>
      <c r="BSZ152" s="1657"/>
      <c r="BTA152" s="1658"/>
      <c r="BTC152" s="1647"/>
      <c r="BTD152" s="10" t="s">
        <v>464</v>
      </c>
      <c r="BTE152" s="1656" t="s">
        <v>103</v>
      </c>
      <c r="BTF152" s="1657"/>
      <c r="BTG152" s="1657"/>
      <c r="BTH152" s="1657"/>
      <c r="BTI152" s="1658"/>
      <c r="BTK152" s="1647"/>
      <c r="BTL152" s="10" t="s">
        <v>464</v>
      </c>
      <c r="BTM152" s="1656" t="s">
        <v>103</v>
      </c>
      <c r="BTN152" s="1657"/>
      <c r="BTO152" s="1657"/>
      <c r="BTP152" s="1657"/>
      <c r="BTQ152" s="1658"/>
      <c r="BTS152" s="1647"/>
      <c r="BTT152" s="10" t="s">
        <v>464</v>
      </c>
      <c r="BTU152" s="1656" t="s">
        <v>103</v>
      </c>
      <c r="BTV152" s="1657"/>
      <c r="BTW152" s="1657"/>
      <c r="BTX152" s="1657"/>
      <c r="BTY152" s="1658"/>
      <c r="BUA152" s="1647"/>
      <c r="BUB152" s="10" t="s">
        <v>464</v>
      </c>
      <c r="BUC152" s="1656" t="s">
        <v>103</v>
      </c>
      <c r="BUD152" s="1657"/>
      <c r="BUE152" s="1657"/>
      <c r="BUF152" s="1657"/>
      <c r="BUG152" s="1658"/>
      <c r="BUI152" s="1647"/>
      <c r="BUJ152" s="10" t="s">
        <v>464</v>
      </c>
      <c r="BUK152" s="1656" t="s">
        <v>103</v>
      </c>
      <c r="BUL152" s="1657"/>
      <c r="BUM152" s="1657"/>
      <c r="BUN152" s="1657"/>
      <c r="BUO152" s="1658"/>
      <c r="BUQ152" s="1647"/>
      <c r="BUR152" s="10" t="s">
        <v>464</v>
      </c>
      <c r="BUS152" s="1656" t="s">
        <v>103</v>
      </c>
      <c r="BUT152" s="1657"/>
      <c r="BUU152" s="1657"/>
      <c r="BUV152" s="1657"/>
      <c r="BUW152" s="1658"/>
      <c r="BUY152" s="1647"/>
      <c r="BUZ152" s="10" t="s">
        <v>464</v>
      </c>
      <c r="BVA152" s="1656" t="s">
        <v>103</v>
      </c>
      <c r="BVB152" s="1657"/>
      <c r="BVC152" s="1657"/>
      <c r="BVD152" s="1657"/>
      <c r="BVE152" s="1658"/>
      <c r="BVG152" s="1647"/>
      <c r="BVH152" s="10" t="s">
        <v>464</v>
      </c>
      <c r="BVI152" s="1656" t="s">
        <v>103</v>
      </c>
      <c r="BVJ152" s="1657"/>
      <c r="BVK152" s="1657"/>
      <c r="BVL152" s="1657"/>
      <c r="BVM152" s="1658"/>
      <c r="BVO152" s="1647"/>
      <c r="BVP152" s="10" t="s">
        <v>464</v>
      </c>
      <c r="BVQ152" s="1656" t="s">
        <v>103</v>
      </c>
      <c r="BVR152" s="1657"/>
      <c r="BVS152" s="1657"/>
      <c r="BVT152" s="1657"/>
      <c r="BVU152" s="1658"/>
      <c r="BVW152" s="1647"/>
      <c r="BVX152" s="10" t="s">
        <v>464</v>
      </c>
      <c r="BVY152" s="1656" t="s">
        <v>103</v>
      </c>
      <c r="BVZ152" s="1657"/>
      <c r="BWA152" s="1657"/>
      <c r="BWB152" s="1657"/>
      <c r="BWC152" s="1658"/>
      <c r="BWE152" s="1647"/>
      <c r="BWF152" s="10" t="s">
        <v>464</v>
      </c>
      <c r="BWG152" s="1656" t="s">
        <v>103</v>
      </c>
      <c r="BWH152" s="1657"/>
      <c r="BWI152" s="1657"/>
      <c r="BWJ152" s="1657"/>
      <c r="BWK152" s="1658"/>
      <c r="BWM152" s="1647"/>
      <c r="BWN152" s="10" t="s">
        <v>464</v>
      </c>
      <c r="BWO152" s="1656" t="s">
        <v>103</v>
      </c>
      <c r="BWP152" s="1657"/>
      <c r="BWQ152" s="1657"/>
      <c r="BWR152" s="1657"/>
      <c r="BWS152" s="1658"/>
      <c r="BWU152" s="1647"/>
      <c r="BWV152" s="10" t="s">
        <v>464</v>
      </c>
      <c r="BWW152" s="1656" t="s">
        <v>103</v>
      </c>
      <c r="BWX152" s="1657"/>
      <c r="BWY152" s="1657"/>
      <c r="BWZ152" s="1657"/>
      <c r="BXA152" s="1658"/>
      <c r="BXC152" s="1647"/>
      <c r="BXD152" s="10" t="s">
        <v>464</v>
      </c>
      <c r="BXE152" s="1656" t="s">
        <v>103</v>
      </c>
      <c r="BXF152" s="1657"/>
      <c r="BXG152" s="1657"/>
      <c r="BXH152" s="1657"/>
      <c r="BXI152" s="1658"/>
      <c r="BXK152" s="1647"/>
      <c r="BXL152" s="10" t="s">
        <v>464</v>
      </c>
      <c r="BXM152" s="1656" t="s">
        <v>103</v>
      </c>
      <c r="BXN152" s="1657"/>
      <c r="BXO152" s="1657"/>
      <c r="BXP152" s="1657"/>
      <c r="BXQ152" s="1658"/>
      <c r="BXS152" s="1647"/>
      <c r="BXT152" s="10" t="s">
        <v>464</v>
      </c>
      <c r="BXU152" s="1656" t="s">
        <v>103</v>
      </c>
      <c r="BXV152" s="1657"/>
      <c r="BXW152" s="1657"/>
      <c r="BXX152" s="1657"/>
      <c r="BXY152" s="1658"/>
      <c r="BYA152" s="1647"/>
      <c r="BYB152" s="10" t="s">
        <v>464</v>
      </c>
      <c r="BYC152" s="1656" t="s">
        <v>103</v>
      </c>
      <c r="BYD152" s="1657"/>
      <c r="BYE152" s="1657"/>
      <c r="BYF152" s="1657"/>
      <c r="BYG152" s="1658"/>
      <c r="BYI152" s="1647"/>
      <c r="BYJ152" s="10" t="s">
        <v>464</v>
      </c>
      <c r="BYK152" s="1656" t="s">
        <v>103</v>
      </c>
      <c r="BYL152" s="1657"/>
      <c r="BYM152" s="1657"/>
      <c r="BYN152" s="1657"/>
      <c r="BYO152" s="1658"/>
      <c r="BYQ152" s="1647"/>
      <c r="BYR152" s="10" t="s">
        <v>464</v>
      </c>
      <c r="BYS152" s="1656" t="s">
        <v>103</v>
      </c>
      <c r="BYT152" s="1657"/>
      <c r="BYU152" s="1657"/>
      <c r="BYV152" s="1657"/>
      <c r="BYW152" s="1658"/>
      <c r="BYY152" s="1647"/>
      <c r="BYZ152" s="10" t="s">
        <v>464</v>
      </c>
      <c r="BZA152" s="1656" t="s">
        <v>103</v>
      </c>
      <c r="BZB152" s="1657"/>
      <c r="BZC152" s="1657"/>
      <c r="BZD152" s="1657"/>
      <c r="BZE152" s="1658"/>
      <c r="BZG152" s="1647"/>
      <c r="BZH152" s="10" t="s">
        <v>464</v>
      </c>
      <c r="BZI152" s="1656" t="s">
        <v>103</v>
      </c>
      <c r="BZJ152" s="1657"/>
      <c r="BZK152" s="1657"/>
      <c r="BZL152" s="1657"/>
      <c r="BZM152" s="1658"/>
      <c r="BZO152" s="1647"/>
      <c r="BZP152" s="10" t="s">
        <v>464</v>
      </c>
      <c r="BZQ152" s="1656" t="s">
        <v>103</v>
      </c>
      <c r="BZR152" s="1657"/>
      <c r="BZS152" s="1657"/>
      <c r="BZT152" s="1657"/>
      <c r="BZU152" s="1658"/>
      <c r="BZW152" s="1647"/>
      <c r="BZX152" s="10" t="s">
        <v>464</v>
      </c>
      <c r="BZY152" s="1656" t="s">
        <v>103</v>
      </c>
      <c r="BZZ152" s="1657"/>
      <c r="CAA152" s="1657"/>
      <c r="CAB152" s="1657"/>
      <c r="CAC152" s="1658"/>
      <c r="CAE152" s="1647"/>
      <c r="CAF152" s="10" t="s">
        <v>464</v>
      </c>
      <c r="CAG152" s="1656" t="s">
        <v>103</v>
      </c>
      <c r="CAH152" s="1657"/>
      <c r="CAI152" s="1657"/>
      <c r="CAJ152" s="1657"/>
      <c r="CAK152" s="1658"/>
      <c r="CAM152" s="1647"/>
      <c r="CAN152" s="10" t="s">
        <v>464</v>
      </c>
      <c r="CAO152" s="1656" t="s">
        <v>103</v>
      </c>
      <c r="CAP152" s="1657"/>
      <c r="CAQ152" s="1657"/>
      <c r="CAR152" s="1657"/>
      <c r="CAS152" s="1658"/>
      <c r="CAU152" s="1647"/>
      <c r="CAV152" s="10" t="s">
        <v>464</v>
      </c>
      <c r="CAW152" s="1656" t="s">
        <v>103</v>
      </c>
      <c r="CAX152" s="1657"/>
      <c r="CAY152" s="1657"/>
      <c r="CAZ152" s="1657"/>
      <c r="CBA152" s="1658"/>
      <c r="CBC152" s="1647"/>
      <c r="CBD152" s="10" t="s">
        <v>464</v>
      </c>
      <c r="CBE152" s="1656" t="s">
        <v>103</v>
      </c>
      <c r="CBF152" s="1657"/>
      <c r="CBG152" s="1657"/>
      <c r="CBH152" s="1657"/>
      <c r="CBI152" s="1658"/>
      <c r="CBK152" s="1647"/>
      <c r="CBL152" s="10" t="s">
        <v>464</v>
      </c>
      <c r="CBM152" s="1656" t="s">
        <v>103</v>
      </c>
      <c r="CBN152" s="1657"/>
      <c r="CBO152" s="1657"/>
      <c r="CBP152" s="1657"/>
      <c r="CBQ152" s="1658"/>
      <c r="CBS152" s="1647"/>
      <c r="CBT152" s="10" t="s">
        <v>464</v>
      </c>
      <c r="CBU152" s="1656" t="s">
        <v>103</v>
      </c>
      <c r="CBV152" s="1657"/>
      <c r="CBW152" s="1657"/>
      <c r="CBX152" s="1657"/>
      <c r="CBY152" s="1658"/>
      <c r="CCA152" s="1647"/>
      <c r="CCB152" s="10" t="s">
        <v>464</v>
      </c>
      <c r="CCC152" s="1656" t="s">
        <v>103</v>
      </c>
      <c r="CCD152" s="1657"/>
      <c r="CCE152" s="1657"/>
      <c r="CCF152" s="1657"/>
      <c r="CCG152" s="1658"/>
      <c r="CCI152" s="1647"/>
      <c r="CCJ152" s="10" t="s">
        <v>464</v>
      </c>
      <c r="CCK152" s="1656" t="s">
        <v>103</v>
      </c>
      <c r="CCL152" s="1657"/>
      <c r="CCM152" s="1657"/>
      <c r="CCN152" s="1657"/>
      <c r="CCO152" s="1658"/>
      <c r="CCQ152" s="1647"/>
      <c r="CCR152" s="10" t="s">
        <v>464</v>
      </c>
      <c r="CCS152" s="1656" t="s">
        <v>103</v>
      </c>
      <c r="CCT152" s="1657"/>
      <c r="CCU152" s="1657"/>
      <c r="CCV152" s="1657"/>
      <c r="CCW152" s="1658"/>
      <c r="CCY152" s="1647"/>
      <c r="CCZ152" s="10" t="s">
        <v>464</v>
      </c>
      <c r="CDA152" s="1656" t="s">
        <v>103</v>
      </c>
      <c r="CDB152" s="1657"/>
      <c r="CDC152" s="1657"/>
      <c r="CDD152" s="1657"/>
      <c r="CDE152" s="1658"/>
      <c r="CDG152" s="1647"/>
      <c r="CDH152" s="10" t="s">
        <v>464</v>
      </c>
      <c r="CDI152" s="1656" t="s">
        <v>103</v>
      </c>
      <c r="CDJ152" s="1657"/>
      <c r="CDK152" s="1657"/>
      <c r="CDL152" s="1657"/>
      <c r="CDM152" s="1658"/>
      <c r="CDO152" s="1647"/>
      <c r="CDP152" s="10" t="s">
        <v>464</v>
      </c>
      <c r="CDQ152" s="1656" t="s">
        <v>103</v>
      </c>
      <c r="CDR152" s="1657"/>
      <c r="CDS152" s="1657"/>
      <c r="CDT152" s="1657"/>
      <c r="CDU152" s="1658"/>
      <c r="CDW152" s="1647"/>
      <c r="CDX152" s="10" t="s">
        <v>464</v>
      </c>
      <c r="CDY152" s="1656" t="s">
        <v>103</v>
      </c>
      <c r="CDZ152" s="1657"/>
      <c r="CEA152" s="1657"/>
      <c r="CEB152" s="1657"/>
      <c r="CEC152" s="1658"/>
      <c r="CEE152" s="1647"/>
      <c r="CEF152" s="10" t="s">
        <v>464</v>
      </c>
      <c r="CEG152" s="1656" t="s">
        <v>103</v>
      </c>
      <c r="CEH152" s="1657"/>
      <c r="CEI152" s="1657"/>
      <c r="CEJ152" s="1657"/>
      <c r="CEK152" s="1658"/>
      <c r="CEM152" s="1647"/>
      <c r="CEN152" s="10" t="s">
        <v>464</v>
      </c>
      <c r="CEO152" s="1656" t="s">
        <v>103</v>
      </c>
      <c r="CEP152" s="1657"/>
      <c r="CEQ152" s="1657"/>
      <c r="CER152" s="1657"/>
      <c r="CES152" s="1658"/>
      <c r="CEU152" s="1647"/>
      <c r="CEV152" s="10" t="s">
        <v>464</v>
      </c>
      <c r="CEW152" s="1656" t="s">
        <v>103</v>
      </c>
      <c r="CEX152" s="1657"/>
      <c r="CEY152" s="1657"/>
      <c r="CEZ152" s="1657"/>
      <c r="CFA152" s="1658"/>
      <c r="CFC152" s="1647"/>
      <c r="CFD152" s="10" t="s">
        <v>464</v>
      </c>
      <c r="CFE152" s="1656" t="s">
        <v>103</v>
      </c>
      <c r="CFF152" s="1657"/>
      <c r="CFG152" s="1657"/>
      <c r="CFH152" s="1657"/>
      <c r="CFI152" s="1658"/>
      <c r="CFK152" s="1647"/>
      <c r="CFL152" s="10" t="s">
        <v>464</v>
      </c>
      <c r="CFM152" s="1656" t="s">
        <v>103</v>
      </c>
      <c r="CFN152" s="1657"/>
      <c r="CFO152" s="1657"/>
      <c r="CFP152" s="1657"/>
      <c r="CFQ152" s="1658"/>
      <c r="CFS152" s="1647"/>
      <c r="CFT152" s="10" t="s">
        <v>464</v>
      </c>
      <c r="CFU152" s="1656" t="s">
        <v>103</v>
      </c>
      <c r="CFV152" s="1657"/>
      <c r="CFW152" s="1657"/>
      <c r="CFX152" s="1657"/>
      <c r="CFY152" s="1658"/>
      <c r="CGA152" s="1647"/>
      <c r="CGB152" s="10" t="s">
        <v>464</v>
      </c>
      <c r="CGC152" s="1656" t="s">
        <v>103</v>
      </c>
      <c r="CGD152" s="1657"/>
      <c r="CGE152" s="1657"/>
      <c r="CGF152" s="1657"/>
      <c r="CGG152" s="1658"/>
      <c r="CGI152" s="1647"/>
      <c r="CGJ152" s="10" t="s">
        <v>464</v>
      </c>
      <c r="CGK152" s="1656" t="s">
        <v>103</v>
      </c>
      <c r="CGL152" s="1657"/>
      <c r="CGM152" s="1657"/>
      <c r="CGN152" s="1657"/>
      <c r="CGO152" s="1658"/>
      <c r="CGQ152" s="1647"/>
      <c r="CGR152" s="10" t="s">
        <v>464</v>
      </c>
      <c r="CGS152" s="1656" t="s">
        <v>103</v>
      </c>
      <c r="CGT152" s="1657"/>
      <c r="CGU152" s="1657"/>
      <c r="CGV152" s="1657"/>
      <c r="CGW152" s="1658"/>
      <c r="CGY152" s="1647"/>
      <c r="CGZ152" s="10" t="s">
        <v>464</v>
      </c>
      <c r="CHA152" s="1656" t="s">
        <v>103</v>
      </c>
      <c r="CHB152" s="1657"/>
      <c r="CHC152" s="1657"/>
      <c r="CHD152" s="1657"/>
      <c r="CHE152" s="1658"/>
      <c r="CHG152" s="1647"/>
      <c r="CHH152" s="10" t="s">
        <v>464</v>
      </c>
      <c r="CHI152" s="1656" t="s">
        <v>103</v>
      </c>
      <c r="CHJ152" s="1657"/>
      <c r="CHK152" s="1657"/>
      <c r="CHL152" s="1657"/>
      <c r="CHM152" s="1658"/>
      <c r="CHO152" s="1647"/>
      <c r="CHP152" s="10" t="s">
        <v>464</v>
      </c>
      <c r="CHQ152" s="1656" t="s">
        <v>103</v>
      </c>
      <c r="CHR152" s="1657"/>
      <c r="CHS152" s="1657"/>
      <c r="CHT152" s="1657"/>
      <c r="CHU152" s="1658"/>
      <c r="CHW152" s="1647"/>
      <c r="CHX152" s="10" t="s">
        <v>464</v>
      </c>
      <c r="CHY152" s="1656" t="s">
        <v>103</v>
      </c>
      <c r="CHZ152" s="1657"/>
      <c r="CIA152" s="1657"/>
      <c r="CIB152" s="1657"/>
      <c r="CIC152" s="1658"/>
      <c r="CIE152" s="1647"/>
      <c r="CIF152" s="10" t="s">
        <v>464</v>
      </c>
      <c r="CIG152" s="1656" t="s">
        <v>103</v>
      </c>
      <c r="CIH152" s="1657"/>
      <c r="CII152" s="1657"/>
      <c r="CIJ152" s="1657"/>
      <c r="CIK152" s="1658"/>
      <c r="CIM152" s="1647"/>
      <c r="CIN152" s="10" t="s">
        <v>464</v>
      </c>
      <c r="CIO152" s="1656" t="s">
        <v>103</v>
      </c>
      <c r="CIP152" s="1657"/>
      <c r="CIQ152" s="1657"/>
      <c r="CIR152" s="1657"/>
      <c r="CIS152" s="1658"/>
      <c r="CIU152" s="1647"/>
      <c r="CIV152" s="10" t="s">
        <v>464</v>
      </c>
      <c r="CIW152" s="1656" t="s">
        <v>103</v>
      </c>
      <c r="CIX152" s="1657"/>
      <c r="CIY152" s="1657"/>
      <c r="CIZ152" s="1657"/>
      <c r="CJA152" s="1658"/>
      <c r="CJC152" s="1647"/>
      <c r="CJD152" s="10" t="s">
        <v>464</v>
      </c>
      <c r="CJE152" s="1656" t="s">
        <v>103</v>
      </c>
      <c r="CJF152" s="1657"/>
      <c r="CJG152" s="1657"/>
      <c r="CJH152" s="1657"/>
      <c r="CJI152" s="1658"/>
      <c r="CJK152" s="1647"/>
      <c r="CJL152" s="10" t="s">
        <v>464</v>
      </c>
      <c r="CJM152" s="1656" t="s">
        <v>103</v>
      </c>
      <c r="CJN152" s="1657"/>
      <c r="CJO152" s="1657"/>
      <c r="CJP152" s="1657"/>
      <c r="CJQ152" s="1658"/>
      <c r="CJS152" s="1647"/>
      <c r="CJT152" s="10" t="s">
        <v>464</v>
      </c>
      <c r="CJU152" s="1656" t="s">
        <v>103</v>
      </c>
      <c r="CJV152" s="1657"/>
      <c r="CJW152" s="1657"/>
      <c r="CJX152" s="1657"/>
      <c r="CJY152" s="1658"/>
      <c r="CKA152" s="1647"/>
      <c r="CKB152" s="10" t="s">
        <v>464</v>
      </c>
      <c r="CKC152" s="1656" t="s">
        <v>103</v>
      </c>
      <c r="CKD152" s="1657"/>
      <c r="CKE152" s="1657"/>
      <c r="CKF152" s="1657"/>
      <c r="CKG152" s="1658"/>
      <c r="CKI152" s="1647"/>
      <c r="CKJ152" s="10" t="s">
        <v>464</v>
      </c>
      <c r="CKK152" s="1656" t="s">
        <v>103</v>
      </c>
      <c r="CKL152" s="1657"/>
      <c r="CKM152" s="1657"/>
      <c r="CKN152" s="1657"/>
      <c r="CKO152" s="1658"/>
      <c r="CKQ152" s="1647"/>
      <c r="CKR152" s="10" t="s">
        <v>464</v>
      </c>
      <c r="CKS152" s="1656" t="s">
        <v>103</v>
      </c>
      <c r="CKT152" s="1657"/>
      <c r="CKU152" s="1657"/>
      <c r="CKV152" s="1657"/>
      <c r="CKW152" s="1658"/>
      <c r="CKY152" s="1647"/>
      <c r="CKZ152" s="10" t="s">
        <v>464</v>
      </c>
      <c r="CLA152" s="1656" t="s">
        <v>103</v>
      </c>
      <c r="CLB152" s="1657"/>
      <c r="CLC152" s="1657"/>
      <c r="CLD152" s="1657"/>
      <c r="CLE152" s="1658"/>
      <c r="CLG152" s="1647"/>
      <c r="CLH152" s="10" t="s">
        <v>464</v>
      </c>
      <c r="CLI152" s="1656" t="s">
        <v>103</v>
      </c>
      <c r="CLJ152" s="1657"/>
      <c r="CLK152" s="1657"/>
      <c r="CLL152" s="1657"/>
      <c r="CLM152" s="1658"/>
      <c r="CLO152" s="1647"/>
      <c r="CLP152" s="10" t="s">
        <v>464</v>
      </c>
      <c r="CLQ152" s="1656" t="s">
        <v>103</v>
      </c>
      <c r="CLR152" s="1657"/>
      <c r="CLS152" s="1657"/>
      <c r="CLT152" s="1657"/>
      <c r="CLU152" s="1658"/>
      <c r="CLW152" s="1647"/>
      <c r="CLX152" s="10" t="s">
        <v>464</v>
      </c>
      <c r="CLY152" s="1656" t="s">
        <v>103</v>
      </c>
      <c r="CLZ152" s="1657"/>
      <c r="CMA152" s="1657"/>
      <c r="CMB152" s="1657"/>
      <c r="CMC152" s="1658"/>
      <c r="CME152" s="1647"/>
      <c r="CMF152" s="10" t="s">
        <v>464</v>
      </c>
      <c r="CMG152" s="1656" t="s">
        <v>103</v>
      </c>
      <c r="CMH152" s="1657"/>
      <c r="CMI152" s="1657"/>
      <c r="CMJ152" s="1657"/>
      <c r="CMK152" s="1658"/>
      <c r="CMM152" s="1647"/>
      <c r="CMN152" s="10" t="s">
        <v>464</v>
      </c>
      <c r="CMO152" s="1656" t="s">
        <v>103</v>
      </c>
      <c r="CMP152" s="1657"/>
      <c r="CMQ152" s="1657"/>
      <c r="CMR152" s="1657"/>
      <c r="CMS152" s="1658"/>
      <c r="CMU152" s="1647"/>
      <c r="CMV152" s="10" t="s">
        <v>464</v>
      </c>
      <c r="CMW152" s="1656" t="s">
        <v>103</v>
      </c>
      <c r="CMX152" s="1657"/>
      <c r="CMY152" s="1657"/>
      <c r="CMZ152" s="1657"/>
      <c r="CNA152" s="1658"/>
      <c r="CNC152" s="1647"/>
      <c r="CND152" s="10" t="s">
        <v>464</v>
      </c>
      <c r="CNE152" s="1656" t="s">
        <v>103</v>
      </c>
      <c r="CNF152" s="1657"/>
      <c r="CNG152" s="1657"/>
      <c r="CNH152" s="1657"/>
      <c r="CNI152" s="1658"/>
      <c r="CNK152" s="1647"/>
      <c r="CNL152" s="10" t="s">
        <v>464</v>
      </c>
      <c r="CNM152" s="1656" t="s">
        <v>103</v>
      </c>
      <c r="CNN152" s="1657"/>
      <c r="CNO152" s="1657"/>
      <c r="CNP152" s="1657"/>
      <c r="CNQ152" s="1658"/>
      <c r="CNS152" s="1647"/>
      <c r="CNT152" s="10" t="s">
        <v>464</v>
      </c>
      <c r="CNU152" s="1656" t="s">
        <v>103</v>
      </c>
      <c r="CNV152" s="1657"/>
      <c r="CNW152" s="1657"/>
      <c r="CNX152" s="1657"/>
      <c r="CNY152" s="1658"/>
      <c r="COA152" s="1647"/>
      <c r="COB152" s="10" t="s">
        <v>464</v>
      </c>
      <c r="COC152" s="1656" t="s">
        <v>103</v>
      </c>
      <c r="COD152" s="1657"/>
      <c r="COE152" s="1657"/>
      <c r="COF152" s="1657"/>
      <c r="COG152" s="1658"/>
      <c r="COI152" s="1647"/>
      <c r="COJ152" s="10" t="s">
        <v>464</v>
      </c>
      <c r="COK152" s="1656" t="s">
        <v>103</v>
      </c>
      <c r="COL152" s="1657"/>
      <c r="COM152" s="1657"/>
      <c r="CON152" s="1657"/>
      <c r="COO152" s="1658"/>
      <c r="COQ152" s="1647"/>
      <c r="COR152" s="10" t="s">
        <v>464</v>
      </c>
      <c r="COS152" s="1656" t="s">
        <v>103</v>
      </c>
      <c r="COT152" s="1657"/>
      <c r="COU152" s="1657"/>
      <c r="COV152" s="1657"/>
      <c r="COW152" s="1658"/>
      <c r="COY152" s="1647"/>
      <c r="COZ152" s="10" t="s">
        <v>464</v>
      </c>
      <c r="CPA152" s="1656" t="s">
        <v>103</v>
      </c>
      <c r="CPB152" s="1657"/>
      <c r="CPC152" s="1657"/>
      <c r="CPD152" s="1657"/>
      <c r="CPE152" s="1658"/>
      <c r="CPG152" s="1647"/>
      <c r="CPH152" s="10" t="s">
        <v>464</v>
      </c>
      <c r="CPI152" s="1656" t="s">
        <v>103</v>
      </c>
      <c r="CPJ152" s="1657"/>
      <c r="CPK152" s="1657"/>
      <c r="CPL152" s="1657"/>
      <c r="CPM152" s="1658"/>
      <c r="CPO152" s="1647"/>
      <c r="CPP152" s="10" t="s">
        <v>464</v>
      </c>
      <c r="CPQ152" s="1656" t="s">
        <v>103</v>
      </c>
      <c r="CPR152" s="1657"/>
      <c r="CPS152" s="1657"/>
      <c r="CPT152" s="1657"/>
      <c r="CPU152" s="1658"/>
      <c r="CPW152" s="1647"/>
      <c r="CPX152" s="10" t="s">
        <v>464</v>
      </c>
      <c r="CPY152" s="1656" t="s">
        <v>103</v>
      </c>
      <c r="CPZ152" s="1657"/>
      <c r="CQA152" s="1657"/>
      <c r="CQB152" s="1657"/>
      <c r="CQC152" s="1658"/>
      <c r="CQE152" s="1647"/>
      <c r="CQF152" s="10" t="s">
        <v>464</v>
      </c>
      <c r="CQG152" s="1656" t="s">
        <v>103</v>
      </c>
      <c r="CQH152" s="1657"/>
      <c r="CQI152" s="1657"/>
      <c r="CQJ152" s="1657"/>
      <c r="CQK152" s="1658"/>
      <c r="CQM152" s="1647"/>
      <c r="CQN152" s="10" t="s">
        <v>464</v>
      </c>
      <c r="CQO152" s="1656" t="s">
        <v>103</v>
      </c>
      <c r="CQP152" s="1657"/>
      <c r="CQQ152" s="1657"/>
      <c r="CQR152" s="1657"/>
      <c r="CQS152" s="1658"/>
      <c r="CQU152" s="1647"/>
      <c r="CQV152" s="10" t="s">
        <v>464</v>
      </c>
      <c r="CQW152" s="1656" t="s">
        <v>103</v>
      </c>
      <c r="CQX152" s="1657"/>
      <c r="CQY152" s="1657"/>
      <c r="CQZ152" s="1657"/>
      <c r="CRA152" s="1658"/>
      <c r="CRC152" s="1647"/>
      <c r="CRD152" s="10" t="s">
        <v>464</v>
      </c>
      <c r="CRE152" s="1656" t="s">
        <v>103</v>
      </c>
      <c r="CRF152" s="1657"/>
      <c r="CRG152" s="1657"/>
      <c r="CRH152" s="1657"/>
      <c r="CRI152" s="1658"/>
      <c r="CRK152" s="1647"/>
      <c r="CRL152" s="10" t="s">
        <v>464</v>
      </c>
      <c r="CRM152" s="1656" t="s">
        <v>103</v>
      </c>
      <c r="CRN152" s="1657"/>
      <c r="CRO152" s="1657"/>
      <c r="CRP152" s="1657"/>
      <c r="CRQ152" s="1658"/>
      <c r="CRS152" s="1647"/>
      <c r="CRT152" s="10" t="s">
        <v>464</v>
      </c>
      <c r="CRU152" s="1656" t="s">
        <v>103</v>
      </c>
      <c r="CRV152" s="1657"/>
      <c r="CRW152" s="1657"/>
      <c r="CRX152" s="1657"/>
      <c r="CRY152" s="1658"/>
      <c r="CSA152" s="1647"/>
      <c r="CSB152" s="10" t="s">
        <v>464</v>
      </c>
      <c r="CSC152" s="1656" t="s">
        <v>103</v>
      </c>
      <c r="CSD152" s="1657"/>
      <c r="CSE152" s="1657"/>
      <c r="CSF152" s="1657"/>
      <c r="CSG152" s="1658"/>
      <c r="CSI152" s="1647"/>
      <c r="CSJ152" s="10" t="s">
        <v>464</v>
      </c>
      <c r="CSK152" s="1656" t="s">
        <v>103</v>
      </c>
      <c r="CSL152" s="1657"/>
      <c r="CSM152" s="1657"/>
      <c r="CSN152" s="1657"/>
      <c r="CSO152" s="1658"/>
      <c r="CSQ152" s="1647"/>
      <c r="CSR152" s="10" t="s">
        <v>464</v>
      </c>
      <c r="CSS152" s="1656" t="s">
        <v>103</v>
      </c>
      <c r="CST152" s="1657"/>
      <c r="CSU152" s="1657"/>
      <c r="CSV152" s="1657"/>
      <c r="CSW152" s="1658"/>
      <c r="CSY152" s="1647"/>
      <c r="CSZ152" s="10" t="s">
        <v>464</v>
      </c>
      <c r="CTA152" s="1656" t="s">
        <v>103</v>
      </c>
      <c r="CTB152" s="1657"/>
      <c r="CTC152" s="1657"/>
      <c r="CTD152" s="1657"/>
      <c r="CTE152" s="1658"/>
      <c r="CTG152" s="1647"/>
      <c r="CTH152" s="10" t="s">
        <v>464</v>
      </c>
      <c r="CTI152" s="1656" t="s">
        <v>103</v>
      </c>
      <c r="CTJ152" s="1657"/>
      <c r="CTK152" s="1657"/>
      <c r="CTL152" s="1657"/>
      <c r="CTM152" s="1658"/>
      <c r="CTO152" s="1647"/>
      <c r="CTP152" s="10" t="s">
        <v>464</v>
      </c>
      <c r="CTQ152" s="1656" t="s">
        <v>103</v>
      </c>
      <c r="CTR152" s="1657"/>
      <c r="CTS152" s="1657"/>
      <c r="CTT152" s="1657"/>
      <c r="CTU152" s="1658"/>
      <c r="CTW152" s="1647"/>
      <c r="CTX152" s="10" t="s">
        <v>464</v>
      </c>
      <c r="CTY152" s="1656" t="s">
        <v>103</v>
      </c>
      <c r="CTZ152" s="1657"/>
      <c r="CUA152" s="1657"/>
      <c r="CUB152" s="1657"/>
      <c r="CUC152" s="1658"/>
      <c r="CUE152" s="1647"/>
      <c r="CUF152" s="10" t="s">
        <v>464</v>
      </c>
      <c r="CUG152" s="1656" t="s">
        <v>103</v>
      </c>
      <c r="CUH152" s="1657"/>
      <c r="CUI152" s="1657"/>
      <c r="CUJ152" s="1657"/>
      <c r="CUK152" s="1658"/>
      <c r="CUM152" s="1647"/>
      <c r="CUN152" s="10" t="s">
        <v>464</v>
      </c>
      <c r="CUO152" s="1656" t="s">
        <v>103</v>
      </c>
      <c r="CUP152" s="1657"/>
      <c r="CUQ152" s="1657"/>
      <c r="CUR152" s="1657"/>
      <c r="CUS152" s="1658"/>
      <c r="CUU152" s="1647"/>
      <c r="CUV152" s="10" t="s">
        <v>464</v>
      </c>
      <c r="CUW152" s="1656" t="s">
        <v>103</v>
      </c>
      <c r="CUX152" s="1657"/>
      <c r="CUY152" s="1657"/>
      <c r="CUZ152" s="1657"/>
      <c r="CVA152" s="1658"/>
      <c r="CVC152" s="1647"/>
      <c r="CVD152" s="10" t="s">
        <v>464</v>
      </c>
      <c r="CVE152" s="1656" t="s">
        <v>103</v>
      </c>
      <c r="CVF152" s="1657"/>
      <c r="CVG152" s="1657"/>
      <c r="CVH152" s="1657"/>
      <c r="CVI152" s="1658"/>
      <c r="CVK152" s="1647"/>
      <c r="CVL152" s="10" t="s">
        <v>464</v>
      </c>
      <c r="CVM152" s="1656" t="s">
        <v>103</v>
      </c>
      <c r="CVN152" s="1657"/>
      <c r="CVO152" s="1657"/>
      <c r="CVP152" s="1657"/>
      <c r="CVQ152" s="1658"/>
      <c r="CVS152" s="1647"/>
      <c r="CVT152" s="10" t="s">
        <v>464</v>
      </c>
      <c r="CVU152" s="1656" t="s">
        <v>103</v>
      </c>
      <c r="CVV152" s="1657"/>
      <c r="CVW152" s="1657"/>
      <c r="CVX152" s="1657"/>
      <c r="CVY152" s="1658"/>
      <c r="CWA152" s="1647"/>
      <c r="CWB152" s="10" t="s">
        <v>464</v>
      </c>
      <c r="CWC152" s="1656" t="s">
        <v>103</v>
      </c>
      <c r="CWD152" s="1657"/>
      <c r="CWE152" s="1657"/>
      <c r="CWF152" s="1657"/>
      <c r="CWG152" s="1658"/>
      <c r="CWI152" s="1647"/>
      <c r="CWJ152" s="10" t="s">
        <v>464</v>
      </c>
      <c r="CWK152" s="1656" t="s">
        <v>103</v>
      </c>
      <c r="CWL152" s="1657"/>
      <c r="CWM152" s="1657"/>
      <c r="CWN152" s="1657"/>
      <c r="CWO152" s="1658"/>
      <c r="CWQ152" s="1647"/>
      <c r="CWR152" s="10" t="s">
        <v>464</v>
      </c>
      <c r="CWS152" s="1656" t="s">
        <v>103</v>
      </c>
      <c r="CWT152" s="1657"/>
      <c r="CWU152" s="1657"/>
      <c r="CWV152" s="1657"/>
      <c r="CWW152" s="1658"/>
      <c r="CWY152" s="1647"/>
      <c r="CWZ152" s="10" t="s">
        <v>464</v>
      </c>
      <c r="CXA152" s="1656" t="s">
        <v>103</v>
      </c>
      <c r="CXB152" s="1657"/>
      <c r="CXC152" s="1657"/>
      <c r="CXD152" s="1657"/>
      <c r="CXE152" s="1658"/>
      <c r="CXG152" s="1647"/>
      <c r="CXH152" s="10" t="s">
        <v>464</v>
      </c>
      <c r="CXI152" s="1656" t="s">
        <v>103</v>
      </c>
      <c r="CXJ152" s="1657"/>
      <c r="CXK152" s="1657"/>
      <c r="CXL152" s="1657"/>
      <c r="CXM152" s="1658"/>
      <c r="CXO152" s="1647"/>
      <c r="CXP152" s="10" t="s">
        <v>464</v>
      </c>
      <c r="CXQ152" s="1656" t="s">
        <v>103</v>
      </c>
      <c r="CXR152" s="1657"/>
      <c r="CXS152" s="1657"/>
      <c r="CXT152" s="1657"/>
      <c r="CXU152" s="1658"/>
      <c r="CXW152" s="1647"/>
      <c r="CXX152" s="10" t="s">
        <v>464</v>
      </c>
      <c r="CXY152" s="1656" t="s">
        <v>103</v>
      </c>
      <c r="CXZ152" s="1657"/>
      <c r="CYA152" s="1657"/>
      <c r="CYB152" s="1657"/>
      <c r="CYC152" s="1658"/>
      <c r="CYE152" s="1647"/>
      <c r="CYF152" s="10" t="s">
        <v>464</v>
      </c>
      <c r="CYG152" s="1656" t="s">
        <v>103</v>
      </c>
      <c r="CYH152" s="1657"/>
      <c r="CYI152" s="1657"/>
      <c r="CYJ152" s="1657"/>
      <c r="CYK152" s="1658"/>
      <c r="CYM152" s="1647"/>
      <c r="CYN152" s="10" t="s">
        <v>464</v>
      </c>
      <c r="CYO152" s="1656" t="s">
        <v>103</v>
      </c>
      <c r="CYP152" s="1657"/>
      <c r="CYQ152" s="1657"/>
      <c r="CYR152" s="1657"/>
      <c r="CYS152" s="1658"/>
      <c r="CYU152" s="1647"/>
      <c r="CYV152" s="10" t="s">
        <v>464</v>
      </c>
      <c r="CYW152" s="1656" t="s">
        <v>103</v>
      </c>
      <c r="CYX152" s="1657"/>
      <c r="CYY152" s="1657"/>
      <c r="CYZ152" s="1657"/>
      <c r="CZA152" s="1658"/>
      <c r="CZC152" s="1647"/>
      <c r="CZD152" s="10" t="s">
        <v>464</v>
      </c>
      <c r="CZE152" s="1656" t="s">
        <v>103</v>
      </c>
      <c r="CZF152" s="1657"/>
      <c r="CZG152" s="1657"/>
      <c r="CZH152" s="1657"/>
      <c r="CZI152" s="1658"/>
      <c r="CZK152" s="1647"/>
      <c r="CZL152" s="10" t="s">
        <v>464</v>
      </c>
      <c r="CZM152" s="1656" t="s">
        <v>103</v>
      </c>
      <c r="CZN152" s="1657"/>
      <c r="CZO152" s="1657"/>
      <c r="CZP152" s="1657"/>
      <c r="CZQ152" s="1658"/>
      <c r="CZS152" s="1647"/>
      <c r="CZT152" s="10" t="s">
        <v>464</v>
      </c>
      <c r="CZU152" s="1656" t="s">
        <v>103</v>
      </c>
      <c r="CZV152" s="1657"/>
      <c r="CZW152" s="1657"/>
      <c r="CZX152" s="1657"/>
      <c r="CZY152" s="1658"/>
      <c r="DAA152" s="1647"/>
      <c r="DAB152" s="10" t="s">
        <v>464</v>
      </c>
      <c r="DAC152" s="1656" t="s">
        <v>103</v>
      </c>
      <c r="DAD152" s="1657"/>
      <c r="DAE152" s="1657"/>
      <c r="DAF152" s="1657"/>
      <c r="DAG152" s="1658"/>
      <c r="DAI152" s="1647"/>
      <c r="DAJ152" s="10" t="s">
        <v>464</v>
      </c>
      <c r="DAK152" s="1656" t="s">
        <v>103</v>
      </c>
      <c r="DAL152" s="1657"/>
      <c r="DAM152" s="1657"/>
      <c r="DAN152" s="1657"/>
      <c r="DAO152" s="1658"/>
      <c r="DAQ152" s="1647"/>
      <c r="DAR152" s="10" t="s">
        <v>464</v>
      </c>
      <c r="DAS152" s="1656" t="s">
        <v>103</v>
      </c>
      <c r="DAT152" s="1657"/>
      <c r="DAU152" s="1657"/>
      <c r="DAV152" s="1657"/>
      <c r="DAW152" s="1658"/>
      <c r="DAY152" s="1647"/>
      <c r="DAZ152" s="10" t="s">
        <v>464</v>
      </c>
      <c r="DBA152" s="1656" t="s">
        <v>103</v>
      </c>
      <c r="DBB152" s="1657"/>
      <c r="DBC152" s="1657"/>
      <c r="DBD152" s="1657"/>
      <c r="DBE152" s="1658"/>
      <c r="DBG152" s="1647"/>
      <c r="DBH152" s="10" t="s">
        <v>464</v>
      </c>
      <c r="DBI152" s="1656" t="s">
        <v>103</v>
      </c>
      <c r="DBJ152" s="1657"/>
      <c r="DBK152" s="1657"/>
      <c r="DBL152" s="1657"/>
      <c r="DBM152" s="1658"/>
      <c r="DBO152" s="1647"/>
      <c r="DBP152" s="10" t="s">
        <v>464</v>
      </c>
      <c r="DBQ152" s="1656" t="s">
        <v>103</v>
      </c>
      <c r="DBR152" s="1657"/>
      <c r="DBS152" s="1657"/>
      <c r="DBT152" s="1657"/>
      <c r="DBU152" s="1658"/>
      <c r="DBW152" s="1647"/>
      <c r="DBX152" s="10" t="s">
        <v>464</v>
      </c>
      <c r="DBY152" s="1656" t="s">
        <v>103</v>
      </c>
      <c r="DBZ152" s="1657"/>
      <c r="DCA152" s="1657"/>
      <c r="DCB152" s="1657"/>
      <c r="DCC152" s="1658"/>
      <c r="DCE152" s="1647"/>
      <c r="DCF152" s="10" t="s">
        <v>464</v>
      </c>
      <c r="DCG152" s="1656" t="s">
        <v>103</v>
      </c>
      <c r="DCH152" s="1657"/>
      <c r="DCI152" s="1657"/>
      <c r="DCJ152" s="1657"/>
      <c r="DCK152" s="1658"/>
      <c r="DCM152" s="1647"/>
      <c r="DCN152" s="10" t="s">
        <v>464</v>
      </c>
      <c r="DCO152" s="1656" t="s">
        <v>103</v>
      </c>
      <c r="DCP152" s="1657"/>
      <c r="DCQ152" s="1657"/>
      <c r="DCR152" s="1657"/>
      <c r="DCS152" s="1658"/>
      <c r="DCU152" s="1647"/>
      <c r="DCV152" s="10" t="s">
        <v>464</v>
      </c>
      <c r="DCW152" s="1656" t="s">
        <v>103</v>
      </c>
      <c r="DCX152" s="1657"/>
      <c r="DCY152" s="1657"/>
      <c r="DCZ152" s="1657"/>
      <c r="DDA152" s="1658"/>
      <c r="DDC152" s="1647"/>
      <c r="DDD152" s="10" t="s">
        <v>464</v>
      </c>
      <c r="DDE152" s="1656" t="s">
        <v>103</v>
      </c>
      <c r="DDF152" s="1657"/>
      <c r="DDG152" s="1657"/>
      <c r="DDH152" s="1657"/>
      <c r="DDI152" s="1658"/>
      <c r="DDK152" s="1647"/>
      <c r="DDL152" s="10" t="s">
        <v>464</v>
      </c>
      <c r="DDM152" s="1656" t="s">
        <v>103</v>
      </c>
      <c r="DDN152" s="1657"/>
      <c r="DDO152" s="1657"/>
      <c r="DDP152" s="1657"/>
      <c r="DDQ152" s="1658"/>
      <c r="DDS152" s="1647"/>
      <c r="DDT152" s="10" t="s">
        <v>464</v>
      </c>
      <c r="DDU152" s="1656" t="s">
        <v>103</v>
      </c>
      <c r="DDV152" s="1657"/>
      <c r="DDW152" s="1657"/>
      <c r="DDX152" s="1657"/>
      <c r="DDY152" s="1658"/>
      <c r="DEA152" s="1647"/>
      <c r="DEB152" s="10" t="s">
        <v>464</v>
      </c>
      <c r="DEC152" s="1656" t="s">
        <v>103</v>
      </c>
      <c r="DED152" s="1657"/>
      <c r="DEE152" s="1657"/>
      <c r="DEF152" s="1657"/>
      <c r="DEG152" s="1658"/>
      <c r="DEI152" s="1647"/>
      <c r="DEJ152" s="10" t="s">
        <v>464</v>
      </c>
      <c r="DEK152" s="1656" t="s">
        <v>103</v>
      </c>
      <c r="DEL152" s="1657"/>
      <c r="DEM152" s="1657"/>
      <c r="DEN152" s="1657"/>
      <c r="DEO152" s="1658"/>
      <c r="DEQ152" s="1647"/>
      <c r="DER152" s="10" t="s">
        <v>464</v>
      </c>
      <c r="DES152" s="1656" t="s">
        <v>103</v>
      </c>
      <c r="DET152" s="1657"/>
      <c r="DEU152" s="1657"/>
      <c r="DEV152" s="1657"/>
      <c r="DEW152" s="1658"/>
      <c r="DEY152" s="1647"/>
      <c r="DEZ152" s="10" t="s">
        <v>464</v>
      </c>
      <c r="DFA152" s="1656" t="s">
        <v>103</v>
      </c>
      <c r="DFB152" s="1657"/>
      <c r="DFC152" s="1657"/>
      <c r="DFD152" s="1657"/>
      <c r="DFE152" s="1658"/>
      <c r="DFG152" s="1647"/>
      <c r="DFH152" s="10" t="s">
        <v>464</v>
      </c>
      <c r="DFI152" s="1656" t="s">
        <v>103</v>
      </c>
      <c r="DFJ152" s="1657"/>
      <c r="DFK152" s="1657"/>
      <c r="DFL152" s="1657"/>
      <c r="DFM152" s="1658"/>
      <c r="DFO152" s="1647"/>
      <c r="DFP152" s="10" t="s">
        <v>464</v>
      </c>
      <c r="DFQ152" s="1656" t="s">
        <v>103</v>
      </c>
      <c r="DFR152" s="1657"/>
      <c r="DFS152" s="1657"/>
      <c r="DFT152" s="1657"/>
      <c r="DFU152" s="1658"/>
      <c r="DFW152" s="1647"/>
      <c r="DFX152" s="10" t="s">
        <v>464</v>
      </c>
      <c r="DFY152" s="1656" t="s">
        <v>103</v>
      </c>
      <c r="DFZ152" s="1657"/>
      <c r="DGA152" s="1657"/>
      <c r="DGB152" s="1657"/>
      <c r="DGC152" s="1658"/>
      <c r="DGE152" s="1647"/>
      <c r="DGF152" s="10" t="s">
        <v>464</v>
      </c>
      <c r="DGG152" s="1656" t="s">
        <v>103</v>
      </c>
      <c r="DGH152" s="1657"/>
      <c r="DGI152" s="1657"/>
      <c r="DGJ152" s="1657"/>
      <c r="DGK152" s="1658"/>
      <c r="DGM152" s="1647"/>
      <c r="DGN152" s="10" t="s">
        <v>464</v>
      </c>
      <c r="DGO152" s="1656" t="s">
        <v>103</v>
      </c>
      <c r="DGP152" s="1657"/>
      <c r="DGQ152" s="1657"/>
      <c r="DGR152" s="1657"/>
      <c r="DGS152" s="1658"/>
      <c r="DGU152" s="1647"/>
      <c r="DGV152" s="10" t="s">
        <v>464</v>
      </c>
      <c r="DGW152" s="1656" t="s">
        <v>103</v>
      </c>
      <c r="DGX152" s="1657"/>
      <c r="DGY152" s="1657"/>
      <c r="DGZ152" s="1657"/>
      <c r="DHA152" s="1658"/>
      <c r="DHC152" s="1647"/>
      <c r="DHD152" s="10" t="s">
        <v>464</v>
      </c>
      <c r="DHE152" s="1656" t="s">
        <v>103</v>
      </c>
      <c r="DHF152" s="1657"/>
      <c r="DHG152" s="1657"/>
      <c r="DHH152" s="1657"/>
      <c r="DHI152" s="1658"/>
      <c r="DHK152" s="1647"/>
      <c r="DHL152" s="10" t="s">
        <v>464</v>
      </c>
      <c r="DHM152" s="1656" t="s">
        <v>103</v>
      </c>
      <c r="DHN152" s="1657"/>
      <c r="DHO152" s="1657"/>
      <c r="DHP152" s="1657"/>
      <c r="DHQ152" s="1658"/>
      <c r="DHS152" s="1647"/>
      <c r="DHT152" s="10" t="s">
        <v>464</v>
      </c>
      <c r="DHU152" s="1656" t="s">
        <v>103</v>
      </c>
      <c r="DHV152" s="1657"/>
      <c r="DHW152" s="1657"/>
      <c r="DHX152" s="1657"/>
      <c r="DHY152" s="1658"/>
      <c r="DIA152" s="1647"/>
      <c r="DIB152" s="10" t="s">
        <v>464</v>
      </c>
      <c r="DIC152" s="1656" t="s">
        <v>103</v>
      </c>
      <c r="DID152" s="1657"/>
      <c r="DIE152" s="1657"/>
      <c r="DIF152" s="1657"/>
      <c r="DIG152" s="1658"/>
      <c r="DII152" s="1647"/>
      <c r="DIJ152" s="10" t="s">
        <v>464</v>
      </c>
      <c r="DIK152" s="1656" t="s">
        <v>103</v>
      </c>
      <c r="DIL152" s="1657"/>
      <c r="DIM152" s="1657"/>
      <c r="DIN152" s="1657"/>
      <c r="DIO152" s="1658"/>
      <c r="DIQ152" s="1647"/>
      <c r="DIR152" s="10" t="s">
        <v>464</v>
      </c>
      <c r="DIS152" s="1656" t="s">
        <v>103</v>
      </c>
      <c r="DIT152" s="1657"/>
      <c r="DIU152" s="1657"/>
      <c r="DIV152" s="1657"/>
      <c r="DIW152" s="1658"/>
      <c r="DIY152" s="1647"/>
      <c r="DIZ152" s="10" t="s">
        <v>464</v>
      </c>
      <c r="DJA152" s="1656" t="s">
        <v>103</v>
      </c>
      <c r="DJB152" s="1657"/>
      <c r="DJC152" s="1657"/>
      <c r="DJD152" s="1657"/>
      <c r="DJE152" s="1658"/>
      <c r="DJG152" s="1647"/>
      <c r="DJH152" s="10" t="s">
        <v>464</v>
      </c>
      <c r="DJI152" s="1656" t="s">
        <v>103</v>
      </c>
      <c r="DJJ152" s="1657"/>
      <c r="DJK152" s="1657"/>
      <c r="DJL152" s="1657"/>
      <c r="DJM152" s="1658"/>
      <c r="DJO152" s="1647"/>
      <c r="DJP152" s="10" t="s">
        <v>464</v>
      </c>
      <c r="DJQ152" s="1656" t="s">
        <v>103</v>
      </c>
      <c r="DJR152" s="1657"/>
      <c r="DJS152" s="1657"/>
      <c r="DJT152" s="1657"/>
      <c r="DJU152" s="1658"/>
      <c r="DJW152" s="1647"/>
      <c r="DJX152" s="10" t="s">
        <v>464</v>
      </c>
      <c r="DJY152" s="1656" t="s">
        <v>103</v>
      </c>
      <c r="DJZ152" s="1657"/>
      <c r="DKA152" s="1657"/>
      <c r="DKB152" s="1657"/>
      <c r="DKC152" s="1658"/>
      <c r="DKE152" s="1647"/>
      <c r="DKF152" s="10" t="s">
        <v>464</v>
      </c>
      <c r="DKG152" s="1656" t="s">
        <v>103</v>
      </c>
      <c r="DKH152" s="1657"/>
      <c r="DKI152" s="1657"/>
      <c r="DKJ152" s="1657"/>
      <c r="DKK152" s="1658"/>
      <c r="DKM152" s="1647"/>
      <c r="DKN152" s="10" t="s">
        <v>464</v>
      </c>
      <c r="DKO152" s="1656" t="s">
        <v>103</v>
      </c>
      <c r="DKP152" s="1657"/>
      <c r="DKQ152" s="1657"/>
      <c r="DKR152" s="1657"/>
      <c r="DKS152" s="1658"/>
      <c r="DKU152" s="1647"/>
      <c r="DKV152" s="10" t="s">
        <v>464</v>
      </c>
      <c r="DKW152" s="1656" t="s">
        <v>103</v>
      </c>
      <c r="DKX152" s="1657"/>
      <c r="DKY152" s="1657"/>
      <c r="DKZ152" s="1657"/>
      <c r="DLA152" s="1658"/>
      <c r="DLC152" s="1647"/>
      <c r="DLD152" s="10" t="s">
        <v>464</v>
      </c>
      <c r="DLE152" s="1656" t="s">
        <v>103</v>
      </c>
      <c r="DLF152" s="1657"/>
      <c r="DLG152" s="1657"/>
      <c r="DLH152" s="1657"/>
      <c r="DLI152" s="1658"/>
      <c r="DLK152" s="1647"/>
      <c r="DLL152" s="10" t="s">
        <v>464</v>
      </c>
      <c r="DLM152" s="1656" t="s">
        <v>103</v>
      </c>
      <c r="DLN152" s="1657"/>
      <c r="DLO152" s="1657"/>
      <c r="DLP152" s="1657"/>
      <c r="DLQ152" s="1658"/>
      <c r="DLS152" s="1647"/>
      <c r="DLT152" s="10" t="s">
        <v>464</v>
      </c>
      <c r="DLU152" s="1656" t="s">
        <v>103</v>
      </c>
      <c r="DLV152" s="1657"/>
      <c r="DLW152" s="1657"/>
      <c r="DLX152" s="1657"/>
      <c r="DLY152" s="1658"/>
      <c r="DMA152" s="1647"/>
      <c r="DMB152" s="10" t="s">
        <v>464</v>
      </c>
      <c r="DMC152" s="1656" t="s">
        <v>103</v>
      </c>
      <c r="DMD152" s="1657"/>
      <c r="DME152" s="1657"/>
      <c r="DMF152" s="1657"/>
      <c r="DMG152" s="1658"/>
      <c r="DMI152" s="1647"/>
      <c r="DMJ152" s="10" t="s">
        <v>464</v>
      </c>
      <c r="DMK152" s="1656" t="s">
        <v>103</v>
      </c>
      <c r="DML152" s="1657"/>
      <c r="DMM152" s="1657"/>
      <c r="DMN152" s="1657"/>
      <c r="DMO152" s="1658"/>
      <c r="DMQ152" s="1647"/>
      <c r="DMR152" s="10" t="s">
        <v>464</v>
      </c>
      <c r="DMS152" s="1656" t="s">
        <v>103</v>
      </c>
      <c r="DMT152" s="1657"/>
      <c r="DMU152" s="1657"/>
      <c r="DMV152" s="1657"/>
      <c r="DMW152" s="1658"/>
      <c r="DMY152" s="1647"/>
      <c r="DMZ152" s="10" t="s">
        <v>464</v>
      </c>
      <c r="DNA152" s="1656" t="s">
        <v>103</v>
      </c>
      <c r="DNB152" s="1657"/>
      <c r="DNC152" s="1657"/>
      <c r="DND152" s="1657"/>
      <c r="DNE152" s="1658"/>
      <c r="DNG152" s="1647"/>
      <c r="DNH152" s="10" t="s">
        <v>464</v>
      </c>
      <c r="DNI152" s="1656" t="s">
        <v>103</v>
      </c>
      <c r="DNJ152" s="1657"/>
      <c r="DNK152" s="1657"/>
      <c r="DNL152" s="1657"/>
      <c r="DNM152" s="1658"/>
      <c r="DNO152" s="1647"/>
      <c r="DNP152" s="10" t="s">
        <v>464</v>
      </c>
      <c r="DNQ152" s="1656" t="s">
        <v>103</v>
      </c>
      <c r="DNR152" s="1657"/>
      <c r="DNS152" s="1657"/>
      <c r="DNT152" s="1657"/>
      <c r="DNU152" s="1658"/>
      <c r="DNW152" s="1647"/>
      <c r="DNX152" s="10" t="s">
        <v>464</v>
      </c>
      <c r="DNY152" s="1656" t="s">
        <v>103</v>
      </c>
      <c r="DNZ152" s="1657"/>
      <c r="DOA152" s="1657"/>
      <c r="DOB152" s="1657"/>
      <c r="DOC152" s="1658"/>
      <c r="DOE152" s="1647"/>
      <c r="DOF152" s="10" t="s">
        <v>464</v>
      </c>
      <c r="DOG152" s="1656" t="s">
        <v>103</v>
      </c>
      <c r="DOH152" s="1657"/>
      <c r="DOI152" s="1657"/>
      <c r="DOJ152" s="1657"/>
      <c r="DOK152" s="1658"/>
      <c r="DOM152" s="1647"/>
      <c r="DON152" s="10" t="s">
        <v>464</v>
      </c>
      <c r="DOO152" s="1656" t="s">
        <v>103</v>
      </c>
      <c r="DOP152" s="1657"/>
      <c r="DOQ152" s="1657"/>
      <c r="DOR152" s="1657"/>
      <c r="DOS152" s="1658"/>
      <c r="DOU152" s="1647"/>
      <c r="DOV152" s="10" t="s">
        <v>464</v>
      </c>
      <c r="DOW152" s="1656" t="s">
        <v>103</v>
      </c>
      <c r="DOX152" s="1657"/>
      <c r="DOY152" s="1657"/>
      <c r="DOZ152" s="1657"/>
      <c r="DPA152" s="1658"/>
      <c r="DPC152" s="1647"/>
      <c r="DPD152" s="10" t="s">
        <v>464</v>
      </c>
      <c r="DPE152" s="1656" t="s">
        <v>103</v>
      </c>
      <c r="DPF152" s="1657"/>
      <c r="DPG152" s="1657"/>
      <c r="DPH152" s="1657"/>
      <c r="DPI152" s="1658"/>
      <c r="DPK152" s="1647"/>
      <c r="DPL152" s="10" t="s">
        <v>464</v>
      </c>
      <c r="DPM152" s="1656" t="s">
        <v>103</v>
      </c>
      <c r="DPN152" s="1657"/>
      <c r="DPO152" s="1657"/>
      <c r="DPP152" s="1657"/>
      <c r="DPQ152" s="1658"/>
      <c r="DPS152" s="1647"/>
      <c r="DPT152" s="10" t="s">
        <v>464</v>
      </c>
      <c r="DPU152" s="1656" t="s">
        <v>103</v>
      </c>
      <c r="DPV152" s="1657"/>
      <c r="DPW152" s="1657"/>
      <c r="DPX152" s="1657"/>
      <c r="DPY152" s="1658"/>
      <c r="DQA152" s="1647"/>
      <c r="DQB152" s="10" t="s">
        <v>464</v>
      </c>
      <c r="DQC152" s="1656" t="s">
        <v>103</v>
      </c>
      <c r="DQD152" s="1657"/>
      <c r="DQE152" s="1657"/>
      <c r="DQF152" s="1657"/>
      <c r="DQG152" s="1658"/>
      <c r="DQI152" s="1647"/>
      <c r="DQJ152" s="10" t="s">
        <v>464</v>
      </c>
      <c r="DQK152" s="1656" t="s">
        <v>103</v>
      </c>
      <c r="DQL152" s="1657"/>
      <c r="DQM152" s="1657"/>
      <c r="DQN152" s="1657"/>
      <c r="DQO152" s="1658"/>
      <c r="DQQ152" s="1647"/>
      <c r="DQR152" s="10" t="s">
        <v>464</v>
      </c>
      <c r="DQS152" s="1656" t="s">
        <v>103</v>
      </c>
      <c r="DQT152" s="1657"/>
      <c r="DQU152" s="1657"/>
      <c r="DQV152" s="1657"/>
      <c r="DQW152" s="1658"/>
      <c r="DQY152" s="1647"/>
      <c r="DQZ152" s="10" t="s">
        <v>464</v>
      </c>
      <c r="DRA152" s="1656" t="s">
        <v>103</v>
      </c>
      <c r="DRB152" s="1657"/>
      <c r="DRC152" s="1657"/>
      <c r="DRD152" s="1657"/>
      <c r="DRE152" s="1658"/>
      <c r="DRG152" s="1647"/>
      <c r="DRH152" s="10" t="s">
        <v>464</v>
      </c>
      <c r="DRI152" s="1656" t="s">
        <v>103</v>
      </c>
      <c r="DRJ152" s="1657"/>
      <c r="DRK152" s="1657"/>
      <c r="DRL152" s="1657"/>
      <c r="DRM152" s="1658"/>
      <c r="DRO152" s="1647"/>
      <c r="DRP152" s="10" t="s">
        <v>464</v>
      </c>
      <c r="DRQ152" s="1656" t="s">
        <v>103</v>
      </c>
      <c r="DRR152" s="1657"/>
      <c r="DRS152" s="1657"/>
      <c r="DRT152" s="1657"/>
      <c r="DRU152" s="1658"/>
      <c r="DRW152" s="1647"/>
      <c r="DRX152" s="10" t="s">
        <v>464</v>
      </c>
      <c r="DRY152" s="1656" t="s">
        <v>103</v>
      </c>
      <c r="DRZ152" s="1657"/>
      <c r="DSA152" s="1657"/>
      <c r="DSB152" s="1657"/>
      <c r="DSC152" s="1658"/>
      <c r="DSE152" s="1647"/>
      <c r="DSF152" s="10" t="s">
        <v>464</v>
      </c>
      <c r="DSG152" s="1656" t="s">
        <v>103</v>
      </c>
      <c r="DSH152" s="1657"/>
      <c r="DSI152" s="1657"/>
      <c r="DSJ152" s="1657"/>
      <c r="DSK152" s="1658"/>
      <c r="DSM152" s="1647"/>
      <c r="DSN152" s="10" t="s">
        <v>464</v>
      </c>
      <c r="DSO152" s="1656" t="s">
        <v>103</v>
      </c>
      <c r="DSP152" s="1657"/>
      <c r="DSQ152" s="1657"/>
      <c r="DSR152" s="1657"/>
      <c r="DSS152" s="1658"/>
      <c r="DSU152" s="1647"/>
      <c r="DSV152" s="10" t="s">
        <v>464</v>
      </c>
      <c r="DSW152" s="1656" t="s">
        <v>103</v>
      </c>
      <c r="DSX152" s="1657"/>
      <c r="DSY152" s="1657"/>
      <c r="DSZ152" s="1657"/>
      <c r="DTA152" s="1658"/>
      <c r="DTC152" s="1647"/>
      <c r="DTD152" s="10" t="s">
        <v>464</v>
      </c>
      <c r="DTE152" s="1656" t="s">
        <v>103</v>
      </c>
      <c r="DTF152" s="1657"/>
      <c r="DTG152" s="1657"/>
      <c r="DTH152" s="1657"/>
      <c r="DTI152" s="1658"/>
      <c r="DTK152" s="1647"/>
      <c r="DTL152" s="10" t="s">
        <v>464</v>
      </c>
      <c r="DTM152" s="1656" t="s">
        <v>103</v>
      </c>
      <c r="DTN152" s="1657"/>
      <c r="DTO152" s="1657"/>
      <c r="DTP152" s="1657"/>
      <c r="DTQ152" s="1658"/>
      <c r="DTS152" s="1647"/>
      <c r="DTT152" s="10" t="s">
        <v>464</v>
      </c>
      <c r="DTU152" s="1656" t="s">
        <v>103</v>
      </c>
      <c r="DTV152" s="1657"/>
      <c r="DTW152" s="1657"/>
      <c r="DTX152" s="1657"/>
      <c r="DTY152" s="1658"/>
      <c r="DUA152" s="1647"/>
      <c r="DUB152" s="10" t="s">
        <v>464</v>
      </c>
      <c r="DUC152" s="1656" t="s">
        <v>103</v>
      </c>
      <c r="DUD152" s="1657"/>
      <c r="DUE152" s="1657"/>
      <c r="DUF152" s="1657"/>
      <c r="DUG152" s="1658"/>
      <c r="DUI152" s="1647"/>
      <c r="DUJ152" s="10" t="s">
        <v>464</v>
      </c>
      <c r="DUK152" s="1656" t="s">
        <v>103</v>
      </c>
      <c r="DUL152" s="1657"/>
      <c r="DUM152" s="1657"/>
      <c r="DUN152" s="1657"/>
      <c r="DUO152" s="1658"/>
      <c r="DUQ152" s="1647"/>
      <c r="DUR152" s="10" t="s">
        <v>464</v>
      </c>
      <c r="DUS152" s="1656" t="s">
        <v>103</v>
      </c>
      <c r="DUT152" s="1657"/>
      <c r="DUU152" s="1657"/>
      <c r="DUV152" s="1657"/>
      <c r="DUW152" s="1658"/>
      <c r="DUY152" s="1647"/>
      <c r="DUZ152" s="10" t="s">
        <v>464</v>
      </c>
      <c r="DVA152" s="1656" t="s">
        <v>103</v>
      </c>
      <c r="DVB152" s="1657"/>
      <c r="DVC152" s="1657"/>
      <c r="DVD152" s="1657"/>
      <c r="DVE152" s="1658"/>
      <c r="DVG152" s="1647"/>
      <c r="DVH152" s="10" t="s">
        <v>464</v>
      </c>
      <c r="DVI152" s="1656" t="s">
        <v>103</v>
      </c>
      <c r="DVJ152" s="1657"/>
      <c r="DVK152" s="1657"/>
      <c r="DVL152" s="1657"/>
      <c r="DVM152" s="1658"/>
      <c r="DVO152" s="1647"/>
      <c r="DVP152" s="10" t="s">
        <v>464</v>
      </c>
      <c r="DVQ152" s="1656" t="s">
        <v>103</v>
      </c>
      <c r="DVR152" s="1657"/>
      <c r="DVS152" s="1657"/>
      <c r="DVT152" s="1657"/>
      <c r="DVU152" s="1658"/>
      <c r="DVW152" s="1647"/>
      <c r="DVX152" s="10" t="s">
        <v>464</v>
      </c>
      <c r="DVY152" s="1656" t="s">
        <v>103</v>
      </c>
      <c r="DVZ152" s="1657"/>
      <c r="DWA152" s="1657"/>
      <c r="DWB152" s="1657"/>
      <c r="DWC152" s="1658"/>
      <c r="DWE152" s="1647"/>
      <c r="DWF152" s="10" t="s">
        <v>464</v>
      </c>
      <c r="DWG152" s="1656" t="s">
        <v>103</v>
      </c>
      <c r="DWH152" s="1657"/>
      <c r="DWI152" s="1657"/>
      <c r="DWJ152" s="1657"/>
      <c r="DWK152" s="1658"/>
      <c r="DWM152" s="1647"/>
      <c r="DWN152" s="10" t="s">
        <v>464</v>
      </c>
      <c r="DWO152" s="1656" t="s">
        <v>103</v>
      </c>
      <c r="DWP152" s="1657"/>
      <c r="DWQ152" s="1657"/>
      <c r="DWR152" s="1657"/>
      <c r="DWS152" s="1658"/>
      <c r="DWU152" s="1647"/>
      <c r="DWV152" s="10" t="s">
        <v>464</v>
      </c>
      <c r="DWW152" s="1656" t="s">
        <v>103</v>
      </c>
      <c r="DWX152" s="1657"/>
      <c r="DWY152" s="1657"/>
      <c r="DWZ152" s="1657"/>
      <c r="DXA152" s="1658"/>
      <c r="DXC152" s="1647"/>
      <c r="DXD152" s="10" t="s">
        <v>464</v>
      </c>
      <c r="DXE152" s="1656" t="s">
        <v>103</v>
      </c>
      <c r="DXF152" s="1657"/>
      <c r="DXG152" s="1657"/>
      <c r="DXH152" s="1657"/>
      <c r="DXI152" s="1658"/>
      <c r="DXK152" s="1647"/>
      <c r="DXL152" s="10" t="s">
        <v>464</v>
      </c>
      <c r="DXM152" s="1656" t="s">
        <v>103</v>
      </c>
      <c r="DXN152" s="1657"/>
      <c r="DXO152" s="1657"/>
      <c r="DXP152" s="1657"/>
      <c r="DXQ152" s="1658"/>
      <c r="DXS152" s="1647"/>
      <c r="DXT152" s="10" t="s">
        <v>464</v>
      </c>
      <c r="DXU152" s="1656" t="s">
        <v>103</v>
      </c>
      <c r="DXV152" s="1657"/>
      <c r="DXW152" s="1657"/>
      <c r="DXX152" s="1657"/>
      <c r="DXY152" s="1658"/>
      <c r="DYA152" s="1647"/>
      <c r="DYB152" s="10" t="s">
        <v>464</v>
      </c>
      <c r="DYC152" s="1656" t="s">
        <v>103</v>
      </c>
      <c r="DYD152" s="1657"/>
      <c r="DYE152" s="1657"/>
      <c r="DYF152" s="1657"/>
      <c r="DYG152" s="1658"/>
      <c r="DYI152" s="1647"/>
      <c r="DYJ152" s="10" t="s">
        <v>464</v>
      </c>
      <c r="DYK152" s="1656" t="s">
        <v>103</v>
      </c>
      <c r="DYL152" s="1657"/>
      <c r="DYM152" s="1657"/>
      <c r="DYN152" s="1657"/>
      <c r="DYO152" s="1658"/>
      <c r="DYQ152" s="1647"/>
      <c r="DYR152" s="10" t="s">
        <v>464</v>
      </c>
      <c r="DYS152" s="1656" t="s">
        <v>103</v>
      </c>
      <c r="DYT152" s="1657"/>
      <c r="DYU152" s="1657"/>
      <c r="DYV152" s="1657"/>
      <c r="DYW152" s="1658"/>
      <c r="DYY152" s="1647"/>
      <c r="DYZ152" s="10" t="s">
        <v>464</v>
      </c>
      <c r="DZA152" s="1656" t="s">
        <v>103</v>
      </c>
      <c r="DZB152" s="1657"/>
      <c r="DZC152" s="1657"/>
      <c r="DZD152" s="1657"/>
      <c r="DZE152" s="1658"/>
      <c r="DZG152" s="1647"/>
      <c r="DZH152" s="10" t="s">
        <v>464</v>
      </c>
      <c r="DZI152" s="1656" t="s">
        <v>103</v>
      </c>
      <c r="DZJ152" s="1657"/>
      <c r="DZK152" s="1657"/>
      <c r="DZL152" s="1657"/>
      <c r="DZM152" s="1658"/>
      <c r="DZO152" s="1647"/>
      <c r="DZP152" s="10" t="s">
        <v>464</v>
      </c>
      <c r="DZQ152" s="1656" t="s">
        <v>103</v>
      </c>
      <c r="DZR152" s="1657"/>
      <c r="DZS152" s="1657"/>
      <c r="DZT152" s="1657"/>
      <c r="DZU152" s="1658"/>
      <c r="DZW152" s="1647"/>
      <c r="DZX152" s="10" t="s">
        <v>464</v>
      </c>
      <c r="DZY152" s="1656" t="s">
        <v>103</v>
      </c>
      <c r="DZZ152" s="1657"/>
      <c r="EAA152" s="1657"/>
      <c r="EAB152" s="1657"/>
      <c r="EAC152" s="1658"/>
      <c r="EAE152" s="1647"/>
      <c r="EAF152" s="10" t="s">
        <v>464</v>
      </c>
      <c r="EAG152" s="1656" t="s">
        <v>103</v>
      </c>
      <c r="EAH152" s="1657"/>
      <c r="EAI152" s="1657"/>
      <c r="EAJ152" s="1657"/>
      <c r="EAK152" s="1658"/>
      <c r="EAM152" s="1647"/>
      <c r="EAN152" s="10" t="s">
        <v>464</v>
      </c>
      <c r="EAO152" s="1656" t="s">
        <v>103</v>
      </c>
      <c r="EAP152" s="1657"/>
      <c r="EAQ152" s="1657"/>
      <c r="EAR152" s="1657"/>
      <c r="EAS152" s="1658"/>
      <c r="EAU152" s="1647"/>
      <c r="EAV152" s="10" t="s">
        <v>464</v>
      </c>
      <c r="EAW152" s="1656" t="s">
        <v>103</v>
      </c>
      <c r="EAX152" s="1657"/>
      <c r="EAY152" s="1657"/>
      <c r="EAZ152" s="1657"/>
      <c r="EBA152" s="1658"/>
      <c r="EBC152" s="1647"/>
      <c r="EBD152" s="10" t="s">
        <v>464</v>
      </c>
      <c r="EBE152" s="1656" t="s">
        <v>103</v>
      </c>
      <c r="EBF152" s="1657"/>
      <c r="EBG152" s="1657"/>
      <c r="EBH152" s="1657"/>
      <c r="EBI152" s="1658"/>
      <c r="EBK152" s="1647"/>
      <c r="EBL152" s="10" t="s">
        <v>464</v>
      </c>
      <c r="EBM152" s="1656" t="s">
        <v>103</v>
      </c>
      <c r="EBN152" s="1657"/>
      <c r="EBO152" s="1657"/>
      <c r="EBP152" s="1657"/>
      <c r="EBQ152" s="1658"/>
      <c r="EBS152" s="1647"/>
      <c r="EBT152" s="10" t="s">
        <v>464</v>
      </c>
      <c r="EBU152" s="1656" t="s">
        <v>103</v>
      </c>
      <c r="EBV152" s="1657"/>
      <c r="EBW152" s="1657"/>
      <c r="EBX152" s="1657"/>
      <c r="EBY152" s="1658"/>
      <c r="ECA152" s="1647"/>
      <c r="ECB152" s="10" t="s">
        <v>464</v>
      </c>
      <c r="ECC152" s="1656" t="s">
        <v>103</v>
      </c>
      <c r="ECD152" s="1657"/>
      <c r="ECE152" s="1657"/>
      <c r="ECF152" s="1657"/>
      <c r="ECG152" s="1658"/>
      <c r="ECI152" s="1647"/>
      <c r="ECJ152" s="10" t="s">
        <v>464</v>
      </c>
      <c r="ECK152" s="1656" t="s">
        <v>103</v>
      </c>
      <c r="ECL152" s="1657"/>
      <c r="ECM152" s="1657"/>
      <c r="ECN152" s="1657"/>
      <c r="ECO152" s="1658"/>
      <c r="ECQ152" s="1647"/>
      <c r="ECR152" s="10" t="s">
        <v>464</v>
      </c>
      <c r="ECS152" s="1656" t="s">
        <v>103</v>
      </c>
      <c r="ECT152" s="1657"/>
      <c r="ECU152" s="1657"/>
      <c r="ECV152" s="1657"/>
      <c r="ECW152" s="1658"/>
      <c r="ECY152" s="1647"/>
      <c r="ECZ152" s="10" t="s">
        <v>464</v>
      </c>
      <c r="EDA152" s="1656" t="s">
        <v>103</v>
      </c>
      <c r="EDB152" s="1657"/>
      <c r="EDC152" s="1657"/>
      <c r="EDD152" s="1657"/>
      <c r="EDE152" s="1658"/>
      <c r="EDG152" s="1647"/>
      <c r="EDH152" s="10" t="s">
        <v>464</v>
      </c>
      <c r="EDI152" s="1656" t="s">
        <v>103</v>
      </c>
      <c r="EDJ152" s="1657"/>
      <c r="EDK152" s="1657"/>
      <c r="EDL152" s="1657"/>
      <c r="EDM152" s="1658"/>
      <c r="EDO152" s="1647"/>
      <c r="EDP152" s="10" t="s">
        <v>464</v>
      </c>
      <c r="EDQ152" s="1656" t="s">
        <v>103</v>
      </c>
      <c r="EDR152" s="1657"/>
      <c r="EDS152" s="1657"/>
      <c r="EDT152" s="1657"/>
      <c r="EDU152" s="1658"/>
      <c r="EDW152" s="1647"/>
      <c r="EDX152" s="10" t="s">
        <v>464</v>
      </c>
      <c r="EDY152" s="1656" t="s">
        <v>103</v>
      </c>
      <c r="EDZ152" s="1657"/>
      <c r="EEA152" s="1657"/>
      <c r="EEB152" s="1657"/>
      <c r="EEC152" s="1658"/>
      <c r="EEE152" s="1647"/>
      <c r="EEF152" s="10" t="s">
        <v>464</v>
      </c>
      <c r="EEG152" s="1656" t="s">
        <v>103</v>
      </c>
      <c r="EEH152" s="1657"/>
      <c r="EEI152" s="1657"/>
      <c r="EEJ152" s="1657"/>
      <c r="EEK152" s="1658"/>
      <c r="EEM152" s="1647"/>
      <c r="EEN152" s="10" t="s">
        <v>464</v>
      </c>
      <c r="EEO152" s="1656" t="s">
        <v>103</v>
      </c>
      <c r="EEP152" s="1657"/>
      <c r="EEQ152" s="1657"/>
      <c r="EER152" s="1657"/>
      <c r="EES152" s="1658"/>
      <c r="EEU152" s="1647"/>
      <c r="EEV152" s="10" t="s">
        <v>464</v>
      </c>
      <c r="EEW152" s="1656" t="s">
        <v>103</v>
      </c>
      <c r="EEX152" s="1657"/>
      <c r="EEY152" s="1657"/>
      <c r="EEZ152" s="1657"/>
      <c r="EFA152" s="1658"/>
      <c r="EFC152" s="1647"/>
      <c r="EFD152" s="10" t="s">
        <v>464</v>
      </c>
      <c r="EFE152" s="1656" t="s">
        <v>103</v>
      </c>
      <c r="EFF152" s="1657"/>
      <c r="EFG152" s="1657"/>
      <c r="EFH152" s="1657"/>
      <c r="EFI152" s="1658"/>
      <c r="EFK152" s="1647"/>
      <c r="EFL152" s="10" t="s">
        <v>464</v>
      </c>
      <c r="EFM152" s="1656" t="s">
        <v>103</v>
      </c>
      <c r="EFN152" s="1657"/>
      <c r="EFO152" s="1657"/>
      <c r="EFP152" s="1657"/>
      <c r="EFQ152" s="1658"/>
      <c r="EFS152" s="1647"/>
      <c r="EFT152" s="10" t="s">
        <v>464</v>
      </c>
      <c r="EFU152" s="1656" t="s">
        <v>103</v>
      </c>
      <c r="EFV152" s="1657"/>
      <c r="EFW152" s="1657"/>
      <c r="EFX152" s="1657"/>
      <c r="EFY152" s="1658"/>
      <c r="EGA152" s="1647"/>
      <c r="EGB152" s="10" t="s">
        <v>464</v>
      </c>
      <c r="EGC152" s="1656" t="s">
        <v>103</v>
      </c>
      <c r="EGD152" s="1657"/>
      <c r="EGE152" s="1657"/>
      <c r="EGF152" s="1657"/>
      <c r="EGG152" s="1658"/>
      <c r="EGI152" s="1647"/>
      <c r="EGJ152" s="10" t="s">
        <v>464</v>
      </c>
      <c r="EGK152" s="1656" t="s">
        <v>103</v>
      </c>
      <c r="EGL152" s="1657"/>
      <c r="EGM152" s="1657"/>
      <c r="EGN152" s="1657"/>
      <c r="EGO152" s="1658"/>
      <c r="EGQ152" s="1647"/>
      <c r="EGR152" s="10" t="s">
        <v>464</v>
      </c>
      <c r="EGS152" s="1656" t="s">
        <v>103</v>
      </c>
      <c r="EGT152" s="1657"/>
      <c r="EGU152" s="1657"/>
      <c r="EGV152" s="1657"/>
      <c r="EGW152" s="1658"/>
      <c r="EGY152" s="1647"/>
      <c r="EGZ152" s="10" t="s">
        <v>464</v>
      </c>
      <c r="EHA152" s="1656" t="s">
        <v>103</v>
      </c>
      <c r="EHB152" s="1657"/>
      <c r="EHC152" s="1657"/>
      <c r="EHD152" s="1657"/>
      <c r="EHE152" s="1658"/>
      <c r="EHG152" s="1647"/>
      <c r="EHH152" s="10" t="s">
        <v>464</v>
      </c>
      <c r="EHI152" s="1656" t="s">
        <v>103</v>
      </c>
      <c r="EHJ152" s="1657"/>
      <c r="EHK152" s="1657"/>
      <c r="EHL152" s="1657"/>
      <c r="EHM152" s="1658"/>
      <c r="EHO152" s="1647"/>
      <c r="EHP152" s="10" t="s">
        <v>464</v>
      </c>
      <c r="EHQ152" s="1656" t="s">
        <v>103</v>
      </c>
      <c r="EHR152" s="1657"/>
      <c r="EHS152" s="1657"/>
      <c r="EHT152" s="1657"/>
      <c r="EHU152" s="1658"/>
      <c r="EHW152" s="1647"/>
      <c r="EHX152" s="10" t="s">
        <v>464</v>
      </c>
      <c r="EHY152" s="1656" t="s">
        <v>103</v>
      </c>
      <c r="EHZ152" s="1657"/>
      <c r="EIA152" s="1657"/>
      <c r="EIB152" s="1657"/>
      <c r="EIC152" s="1658"/>
      <c r="EIE152" s="1647"/>
      <c r="EIF152" s="10" t="s">
        <v>464</v>
      </c>
      <c r="EIG152" s="1656" t="s">
        <v>103</v>
      </c>
      <c r="EIH152" s="1657"/>
      <c r="EII152" s="1657"/>
      <c r="EIJ152" s="1657"/>
      <c r="EIK152" s="1658"/>
      <c r="EIM152" s="1647"/>
      <c r="EIN152" s="10" t="s">
        <v>464</v>
      </c>
      <c r="EIO152" s="1656" t="s">
        <v>103</v>
      </c>
      <c r="EIP152" s="1657"/>
      <c r="EIQ152" s="1657"/>
      <c r="EIR152" s="1657"/>
      <c r="EIS152" s="1658"/>
      <c r="EIU152" s="1647"/>
      <c r="EIV152" s="10" t="s">
        <v>464</v>
      </c>
      <c r="EIW152" s="1656" t="s">
        <v>103</v>
      </c>
      <c r="EIX152" s="1657"/>
      <c r="EIY152" s="1657"/>
      <c r="EIZ152" s="1657"/>
      <c r="EJA152" s="1658"/>
      <c r="EJC152" s="1647"/>
      <c r="EJD152" s="10" t="s">
        <v>464</v>
      </c>
      <c r="EJE152" s="1656" t="s">
        <v>103</v>
      </c>
      <c r="EJF152" s="1657"/>
      <c r="EJG152" s="1657"/>
      <c r="EJH152" s="1657"/>
      <c r="EJI152" s="1658"/>
      <c r="EJK152" s="1647"/>
      <c r="EJL152" s="10" t="s">
        <v>464</v>
      </c>
      <c r="EJM152" s="1656" t="s">
        <v>103</v>
      </c>
      <c r="EJN152" s="1657"/>
      <c r="EJO152" s="1657"/>
      <c r="EJP152" s="1657"/>
      <c r="EJQ152" s="1658"/>
      <c r="EJS152" s="1647"/>
      <c r="EJT152" s="10" t="s">
        <v>464</v>
      </c>
      <c r="EJU152" s="1656" t="s">
        <v>103</v>
      </c>
      <c r="EJV152" s="1657"/>
      <c r="EJW152" s="1657"/>
      <c r="EJX152" s="1657"/>
      <c r="EJY152" s="1658"/>
      <c r="EKA152" s="1647"/>
      <c r="EKB152" s="10" t="s">
        <v>464</v>
      </c>
      <c r="EKC152" s="1656" t="s">
        <v>103</v>
      </c>
      <c r="EKD152" s="1657"/>
      <c r="EKE152" s="1657"/>
      <c r="EKF152" s="1657"/>
      <c r="EKG152" s="1658"/>
      <c r="EKI152" s="1647"/>
      <c r="EKJ152" s="10" t="s">
        <v>464</v>
      </c>
      <c r="EKK152" s="1656" t="s">
        <v>103</v>
      </c>
      <c r="EKL152" s="1657"/>
      <c r="EKM152" s="1657"/>
      <c r="EKN152" s="1657"/>
      <c r="EKO152" s="1658"/>
      <c r="EKQ152" s="1647"/>
      <c r="EKR152" s="10" t="s">
        <v>464</v>
      </c>
      <c r="EKS152" s="1656" t="s">
        <v>103</v>
      </c>
      <c r="EKT152" s="1657"/>
      <c r="EKU152" s="1657"/>
      <c r="EKV152" s="1657"/>
      <c r="EKW152" s="1658"/>
      <c r="EKY152" s="1647"/>
      <c r="EKZ152" s="10" t="s">
        <v>464</v>
      </c>
      <c r="ELA152" s="1656" t="s">
        <v>103</v>
      </c>
      <c r="ELB152" s="1657"/>
      <c r="ELC152" s="1657"/>
      <c r="ELD152" s="1657"/>
      <c r="ELE152" s="1658"/>
      <c r="ELG152" s="1647"/>
      <c r="ELH152" s="10" t="s">
        <v>464</v>
      </c>
      <c r="ELI152" s="1656" t="s">
        <v>103</v>
      </c>
      <c r="ELJ152" s="1657"/>
      <c r="ELK152" s="1657"/>
      <c r="ELL152" s="1657"/>
      <c r="ELM152" s="1658"/>
      <c r="ELO152" s="1647"/>
      <c r="ELP152" s="10" t="s">
        <v>464</v>
      </c>
      <c r="ELQ152" s="1656" t="s">
        <v>103</v>
      </c>
      <c r="ELR152" s="1657"/>
      <c r="ELS152" s="1657"/>
      <c r="ELT152" s="1657"/>
      <c r="ELU152" s="1658"/>
      <c r="ELW152" s="1647"/>
      <c r="ELX152" s="10" t="s">
        <v>464</v>
      </c>
      <c r="ELY152" s="1656" t="s">
        <v>103</v>
      </c>
      <c r="ELZ152" s="1657"/>
      <c r="EMA152" s="1657"/>
      <c r="EMB152" s="1657"/>
      <c r="EMC152" s="1658"/>
      <c r="EME152" s="1647"/>
      <c r="EMF152" s="10" t="s">
        <v>464</v>
      </c>
      <c r="EMG152" s="1656" t="s">
        <v>103</v>
      </c>
      <c r="EMH152" s="1657"/>
      <c r="EMI152" s="1657"/>
      <c r="EMJ152" s="1657"/>
      <c r="EMK152" s="1658"/>
      <c r="EMM152" s="1647"/>
      <c r="EMN152" s="10" t="s">
        <v>464</v>
      </c>
      <c r="EMO152" s="1656" t="s">
        <v>103</v>
      </c>
      <c r="EMP152" s="1657"/>
      <c r="EMQ152" s="1657"/>
      <c r="EMR152" s="1657"/>
      <c r="EMS152" s="1658"/>
      <c r="EMU152" s="1647"/>
      <c r="EMV152" s="10" t="s">
        <v>464</v>
      </c>
      <c r="EMW152" s="1656" t="s">
        <v>103</v>
      </c>
      <c r="EMX152" s="1657"/>
      <c r="EMY152" s="1657"/>
      <c r="EMZ152" s="1657"/>
      <c r="ENA152" s="1658"/>
      <c r="ENC152" s="1647"/>
      <c r="END152" s="10" t="s">
        <v>464</v>
      </c>
      <c r="ENE152" s="1656" t="s">
        <v>103</v>
      </c>
      <c r="ENF152" s="1657"/>
      <c r="ENG152" s="1657"/>
      <c r="ENH152" s="1657"/>
      <c r="ENI152" s="1658"/>
      <c r="ENK152" s="1647"/>
      <c r="ENL152" s="10" t="s">
        <v>464</v>
      </c>
      <c r="ENM152" s="1656" t="s">
        <v>103</v>
      </c>
      <c r="ENN152" s="1657"/>
      <c r="ENO152" s="1657"/>
      <c r="ENP152" s="1657"/>
      <c r="ENQ152" s="1658"/>
      <c r="ENS152" s="1647"/>
      <c r="ENT152" s="10" t="s">
        <v>464</v>
      </c>
      <c r="ENU152" s="1656" t="s">
        <v>103</v>
      </c>
      <c r="ENV152" s="1657"/>
      <c r="ENW152" s="1657"/>
      <c r="ENX152" s="1657"/>
      <c r="ENY152" s="1658"/>
      <c r="EOA152" s="1647"/>
      <c r="EOB152" s="10" t="s">
        <v>464</v>
      </c>
      <c r="EOC152" s="1656" t="s">
        <v>103</v>
      </c>
      <c r="EOD152" s="1657"/>
      <c r="EOE152" s="1657"/>
      <c r="EOF152" s="1657"/>
      <c r="EOG152" s="1658"/>
      <c r="EOI152" s="1647"/>
      <c r="EOJ152" s="10" t="s">
        <v>464</v>
      </c>
      <c r="EOK152" s="1656" t="s">
        <v>103</v>
      </c>
      <c r="EOL152" s="1657"/>
      <c r="EOM152" s="1657"/>
      <c r="EON152" s="1657"/>
      <c r="EOO152" s="1658"/>
      <c r="EOQ152" s="1647"/>
      <c r="EOR152" s="10" t="s">
        <v>464</v>
      </c>
      <c r="EOS152" s="1656" t="s">
        <v>103</v>
      </c>
      <c r="EOT152" s="1657"/>
      <c r="EOU152" s="1657"/>
      <c r="EOV152" s="1657"/>
      <c r="EOW152" s="1658"/>
      <c r="EOY152" s="1647"/>
      <c r="EOZ152" s="10" t="s">
        <v>464</v>
      </c>
      <c r="EPA152" s="1656" t="s">
        <v>103</v>
      </c>
      <c r="EPB152" s="1657"/>
      <c r="EPC152" s="1657"/>
      <c r="EPD152" s="1657"/>
      <c r="EPE152" s="1658"/>
      <c r="EPG152" s="1647"/>
      <c r="EPH152" s="10" t="s">
        <v>464</v>
      </c>
      <c r="EPI152" s="1656" t="s">
        <v>103</v>
      </c>
      <c r="EPJ152" s="1657"/>
      <c r="EPK152" s="1657"/>
      <c r="EPL152" s="1657"/>
      <c r="EPM152" s="1658"/>
      <c r="EPO152" s="1647"/>
      <c r="EPP152" s="10" t="s">
        <v>464</v>
      </c>
      <c r="EPQ152" s="1656" t="s">
        <v>103</v>
      </c>
      <c r="EPR152" s="1657"/>
      <c r="EPS152" s="1657"/>
      <c r="EPT152" s="1657"/>
      <c r="EPU152" s="1658"/>
      <c r="EPW152" s="1647"/>
      <c r="EPX152" s="10" t="s">
        <v>464</v>
      </c>
      <c r="EPY152" s="1656" t="s">
        <v>103</v>
      </c>
      <c r="EPZ152" s="1657"/>
      <c r="EQA152" s="1657"/>
      <c r="EQB152" s="1657"/>
      <c r="EQC152" s="1658"/>
      <c r="EQE152" s="1647"/>
      <c r="EQF152" s="10" t="s">
        <v>464</v>
      </c>
      <c r="EQG152" s="1656" t="s">
        <v>103</v>
      </c>
      <c r="EQH152" s="1657"/>
      <c r="EQI152" s="1657"/>
      <c r="EQJ152" s="1657"/>
      <c r="EQK152" s="1658"/>
      <c r="EQM152" s="1647"/>
      <c r="EQN152" s="10" t="s">
        <v>464</v>
      </c>
      <c r="EQO152" s="1656" t="s">
        <v>103</v>
      </c>
      <c r="EQP152" s="1657"/>
      <c r="EQQ152" s="1657"/>
      <c r="EQR152" s="1657"/>
      <c r="EQS152" s="1658"/>
      <c r="EQU152" s="1647"/>
      <c r="EQV152" s="10" t="s">
        <v>464</v>
      </c>
      <c r="EQW152" s="1656" t="s">
        <v>103</v>
      </c>
      <c r="EQX152" s="1657"/>
      <c r="EQY152" s="1657"/>
      <c r="EQZ152" s="1657"/>
      <c r="ERA152" s="1658"/>
      <c r="ERC152" s="1647"/>
      <c r="ERD152" s="10" t="s">
        <v>464</v>
      </c>
      <c r="ERE152" s="1656" t="s">
        <v>103</v>
      </c>
      <c r="ERF152" s="1657"/>
      <c r="ERG152" s="1657"/>
      <c r="ERH152" s="1657"/>
      <c r="ERI152" s="1658"/>
      <c r="ERK152" s="1647"/>
      <c r="ERL152" s="10" t="s">
        <v>464</v>
      </c>
      <c r="ERM152" s="1656" t="s">
        <v>103</v>
      </c>
      <c r="ERN152" s="1657"/>
      <c r="ERO152" s="1657"/>
      <c r="ERP152" s="1657"/>
      <c r="ERQ152" s="1658"/>
      <c r="ERS152" s="1647"/>
      <c r="ERT152" s="10" t="s">
        <v>464</v>
      </c>
      <c r="ERU152" s="1656" t="s">
        <v>103</v>
      </c>
      <c r="ERV152" s="1657"/>
      <c r="ERW152" s="1657"/>
      <c r="ERX152" s="1657"/>
      <c r="ERY152" s="1658"/>
      <c r="ESA152" s="1647"/>
      <c r="ESB152" s="10" t="s">
        <v>464</v>
      </c>
      <c r="ESC152" s="1656" t="s">
        <v>103</v>
      </c>
      <c r="ESD152" s="1657"/>
      <c r="ESE152" s="1657"/>
      <c r="ESF152" s="1657"/>
      <c r="ESG152" s="1658"/>
      <c r="ESI152" s="1647"/>
      <c r="ESJ152" s="10" t="s">
        <v>464</v>
      </c>
      <c r="ESK152" s="1656" t="s">
        <v>103</v>
      </c>
      <c r="ESL152" s="1657"/>
      <c r="ESM152" s="1657"/>
      <c r="ESN152" s="1657"/>
      <c r="ESO152" s="1658"/>
      <c r="ESQ152" s="1647"/>
      <c r="ESR152" s="10" t="s">
        <v>464</v>
      </c>
      <c r="ESS152" s="1656" t="s">
        <v>103</v>
      </c>
      <c r="EST152" s="1657"/>
      <c r="ESU152" s="1657"/>
      <c r="ESV152" s="1657"/>
      <c r="ESW152" s="1658"/>
      <c r="ESY152" s="1647"/>
      <c r="ESZ152" s="10" t="s">
        <v>464</v>
      </c>
      <c r="ETA152" s="1656" t="s">
        <v>103</v>
      </c>
      <c r="ETB152" s="1657"/>
      <c r="ETC152" s="1657"/>
      <c r="ETD152" s="1657"/>
      <c r="ETE152" s="1658"/>
      <c r="ETG152" s="1647"/>
      <c r="ETH152" s="10" t="s">
        <v>464</v>
      </c>
      <c r="ETI152" s="1656" t="s">
        <v>103</v>
      </c>
      <c r="ETJ152" s="1657"/>
      <c r="ETK152" s="1657"/>
      <c r="ETL152" s="1657"/>
      <c r="ETM152" s="1658"/>
      <c r="ETO152" s="1647"/>
      <c r="ETP152" s="10" t="s">
        <v>464</v>
      </c>
      <c r="ETQ152" s="1656" t="s">
        <v>103</v>
      </c>
      <c r="ETR152" s="1657"/>
      <c r="ETS152" s="1657"/>
      <c r="ETT152" s="1657"/>
      <c r="ETU152" s="1658"/>
      <c r="ETW152" s="1647"/>
      <c r="ETX152" s="10" t="s">
        <v>464</v>
      </c>
      <c r="ETY152" s="1656" t="s">
        <v>103</v>
      </c>
      <c r="ETZ152" s="1657"/>
      <c r="EUA152" s="1657"/>
      <c r="EUB152" s="1657"/>
      <c r="EUC152" s="1658"/>
      <c r="EUE152" s="1647"/>
      <c r="EUF152" s="10" t="s">
        <v>464</v>
      </c>
      <c r="EUG152" s="1656" t="s">
        <v>103</v>
      </c>
      <c r="EUH152" s="1657"/>
      <c r="EUI152" s="1657"/>
      <c r="EUJ152" s="1657"/>
      <c r="EUK152" s="1658"/>
      <c r="EUM152" s="1647"/>
      <c r="EUN152" s="10" t="s">
        <v>464</v>
      </c>
      <c r="EUO152" s="1656" t="s">
        <v>103</v>
      </c>
      <c r="EUP152" s="1657"/>
      <c r="EUQ152" s="1657"/>
      <c r="EUR152" s="1657"/>
      <c r="EUS152" s="1658"/>
      <c r="EUU152" s="1647"/>
      <c r="EUV152" s="10" t="s">
        <v>464</v>
      </c>
      <c r="EUW152" s="1656" t="s">
        <v>103</v>
      </c>
      <c r="EUX152" s="1657"/>
      <c r="EUY152" s="1657"/>
      <c r="EUZ152" s="1657"/>
      <c r="EVA152" s="1658"/>
      <c r="EVC152" s="1647"/>
      <c r="EVD152" s="10" t="s">
        <v>464</v>
      </c>
      <c r="EVE152" s="1656" t="s">
        <v>103</v>
      </c>
      <c r="EVF152" s="1657"/>
      <c r="EVG152" s="1657"/>
      <c r="EVH152" s="1657"/>
      <c r="EVI152" s="1658"/>
      <c r="EVK152" s="1647"/>
      <c r="EVL152" s="10" t="s">
        <v>464</v>
      </c>
      <c r="EVM152" s="1656" t="s">
        <v>103</v>
      </c>
      <c r="EVN152" s="1657"/>
      <c r="EVO152" s="1657"/>
      <c r="EVP152" s="1657"/>
      <c r="EVQ152" s="1658"/>
      <c r="EVS152" s="1647"/>
      <c r="EVT152" s="10" t="s">
        <v>464</v>
      </c>
      <c r="EVU152" s="1656" t="s">
        <v>103</v>
      </c>
      <c r="EVV152" s="1657"/>
      <c r="EVW152" s="1657"/>
      <c r="EVX152" s="1657"/>
      <c r="EVY152" s="1658"/>
      <c r="EWA152" s="1647"/>
      <c r="EWB152" s="10" t="s">
        <v>464</v>
      </c>
      <c r="EWC152" s="1656" t="s">
        <v>103</v>
      </c>
      <c r="EWD152" s="1657"/>
      <c r="EWE152" s="1657"/>
      <c r="EWF152" s="1657"/>
      <c r="EWG152" s="1658"/>
      <c r="EWI152" s="1647"/>
      <c r="EWJ152" s="10" t="s">
        <v>464</v>
      </c>
      <c r="EWK152" s="1656" t="s">
        <v>103</v>
      </c>
      <c r="EWL152" s="1657"/>
      <c r="EWM152" s="1657"/>
      <c r="EWN152" s="1657"/>
      <c r="EWO152" s="1658"/>
      <c r="EWQ152" s="1647"/>
      <c r="EWR152" s="10" t="s">
        <v>464</v>
      </c>
      <c r="EWS152" s="1656" t="s">
        <v>103</v>
      </c>
      <c r="EWT152" s="1657"/>
      <c r="EWU152" s="1657"/>
      <c r="EWV152" s="1657"/>
      <c r="EWW152" s="1658"/>
      <c r="EWY152" s="1647"/>
      <c r="EWZ152" s="10" t="s">
        <v>464</v>
      </c>
      <c r="EXA152" s="1656" t="s">
        <v>103</v>
      </c>
      <c r="EXB152" s="1657"/>
      <c r="EXC152" s="1657"/>
      <c r="EXD152" s="1657"/>
      <c r="EXE152" s="1658"/>
      <c r="EXG152" s="1647"/>
      <c r="EXH152" s="10" t="s">
        <v>464</v>
      </c>
      <c r="EXI152" s="1656" t="s">
        <v>103</v>
      </c>
      <c r="EXJ152" s="1657"/>
      <c r="EXK152" s="1657"/>
      <c r="EXL152" s="1657"/>
      <c r="EXM152" s="1658"/>
      <c r="EXO152" s="1647"/>
      <c r="EXP152" s="10" t="s">
        <v>464</v>
      </c>
      <c r="EXQ152" s="1656" t="s">
        <v>103</v>
      </c>
      <c r="EXR152" s="1657"/>
      <c r="EXS152" s="1657"/>
      <c r="EXT152" s="1657"/>
      <c r="EXU152" s="1658"/>
      <c r="EXW152" s="1647"/>
      <c r="EXX152" s="10" t="s">
        <v>464</v>
      </c>
      <c r="EXY152" s="1656" t="s">
        <v>103</v>
      </c>
      <c r="EXZ152" s="1657"/>
      <c r="EYA152" s="1657"/>
      <c r="EYB152" s="1657"/>
      <c r="EYC152" s="1658"/>
      <c r="EYE152" s="1647"/>
      <c r="EYF152" s="10" t="s">
        <v>464</v>
      </c>
      <c r="EYG152" s="1656" t="s">
        <v>103</v>
      </c>
      <c r="EYH152" s="1657"/>
      <c r="EYI152" s="1657"/>
      <c r="EYJ152" s="1657"/>
      <c r="EYK152" s="1658"/>
      <c r="EYM152" s="1647"/>
      <c r="EYN152" s="10" t="s">
        <v>464</v>
      </c>
      <c r="EYO152" s="1656" t="s">
        <v>103</v>
      </c>
      <c r="EYP152" s="1657"/>
      <c r="EYQ152" s="1657"/>
      <c r="EYR152" s="1657"/>
      <c r="EYS152" s="1658"/>
      <c r="EYU152" s="1647"/>
      <c r="EYV152" s="10" t="s">
        <v>464</v>
      </c>
      <c r="EYW152" s="1656" t="s">
        <v>103</v>
      </c>
      <c r="EYX152" s="1657"/>
      <c r="EYY152" s="1657"/>
      <c r="EYZ152" s="1657"/>
      <c r="EZA152" s="1658"/>
      <c r="EZC152" s="1647"/>
      <c r="EZD152" s="10" t="s">
        <v>464</v>
      </c>
      <c r="EZE152" s="1656" t="s">
        <v>103</v>
      </c>
      <c r="EZF152" s="1657"/>
      <c r="EZG152" s="1657"/>
      <c r="EZH152" s="1657"/>
      <c r="EZI152" s="1658"/>
      <c r="EZK152" s="1647"/>
      <c r="EZL152" s="10" t="s">
        <v>464</v>
      </c>
      <c r="EZM152" s="1656" t="s">
        <v>103</v>
      </c>
      <c r="EZN152" s="1657"/>
      <c r="EZO152" s="1657"/>
      <c r="EZP152" s="1657"/>
      <c r="EZQ152" s="1658"/>
      <c r="EZS152" s="1647"/>
      <c r="EZT152" s="10" t="s">
        <v>464</v>
      </c>
      <c r="EZU152" s="1656" t="s">
        <v>103</v>
      </c>
      <c r="EZV152" s="1657"/>
      <c r="EZW152" s="1657"/>
      <c r="EZX152" s="1657"/>
      <c r="EZY152" s="1658"/>
      <c r="FAA152" s="1647"/>
      <c r="FAB152" s="10" t="s">
        <v>464</v>
      </c>
      <c r="FAC152" s="1656" t="s">
        <v>103</v>
      </c>
      <c r="FAD152" s="1657"/>
      <c r="FAE152" s="1657"/>
      <c r="FAF152" s="1657"/>
      <c r="FAG152" s="1658"/>
      <c r="FAI152" s="1647"/>
      <c r="FAJ152" s="10" t="s">
        <v>464</v>
      </c>
      <c r="FAK152" s="1656" t="s">
        <v>103</v>
      </c>
      <c r="FAL152" s="1657"/>
      <c r="FAM152" s="1657"/>
      <c r="FAN152" s="1657"/>
      <c r="FAO152" s="1658"/>
      <c r="FAQ152" s="1647"/>
      <c r="FAR152" s="10" t="s">
        <v>464</v>
      </c>
      <c r="FAS152" s="1656" t="s">
        <v>103</v>
      </c>
      <c r="FAT152" s="1657"/>
      <c r="FAU152" s="1657"/>
      <c r="FAV152" s="1657"/>
      <c r="FAW152" s="1658"/>
      <c r="FAY152" s="1647"/>
      <c r="FAZ152" s="10" t="s">
        <v>464</v>
      </c>
      <c r="FBA152" s="1656" t="s">
        <v>103</v>
      </c>
      <c r="FBB152" s="1657"/>
      <c r="FBC152" s="1657"/>
      <c r="FBD152" s="1657"/>
      <c r="FBE152" s="1658"/>
      <c r="FBG152" s="1647"/>
      <c r="FBH152" s="10" t="s">
        <v>464</v>
      </c>
      <c r="FBI152" s="1656" t="s">
        <v>103</v>
      </c>
      <c r="FBJ152" s="1657"/>
      <c r="FBK152" s="1657"/>
      <c r="FBL152" s="1657"/>
      <c r="FBM152" s="1658"/>
      <c r="FBO152" s="1647"/>
      <c r="FBP152" s="10" t="s">
        <v>464</v>
      </c>
      <c r="FBQ152" s="1656" t="s">
        <v>103</v>
      </c>
      <c r="FBR152" s="1657"/>
      <c r="FBS152" s="1657"/>
      <c r="FBT152" s="1657"/>
      <c r="FBU152" s="1658"/>
      <c r="FBW152" s="1647"/>
      <c r="FBX152" s="10" t="s">
        <v>464</v>
      </c>
      <c r="FBY152" s="1656" t="s">
        <v>103</v>
      </c>
      <c r="FBZ152" s="1657"/>
      <c r="FCA152" s="1657"/>
      <c r="FCB152" s="1657"/>
      <c r="FCC152" s="1658"/>
      <c r="FCE152" s="1647"/>
      <c r="FCF152" s="10" t="s">
        <v>464</v>
      </c>
      <c r="FCG152" s="1656" t="s">
        <v>103</v>
      </c>
      <c r="FCH152" s="1657"/>
      <c r="FCI152" s="1657"/>
      <c r="FCJ152" s="1657"/>
      <c r="FCK152" s="1658"/>
      <c r="FCM152" s="1647"/>
      <c r="FCN152" s="10" t="s">
        <v>464</v>
      </c>
      <c r="FCO152" s="1656" t="s">
        <v>103</v>
      </c>
      <c r="FCP152" s="1657"/>
      <c r="FCQ152" s="1657"/>
      <c r="FCR152" s="1657"/>
      <c r="FCS152" s="1658"/>
      <c r="FCU152" s="1647"/>
      <c r="FCV152" s="10" t="s">
        <v>464</v>
      </c>
      <c r="FCW152" s="1656" t="s">
        <v>103</v>
      </c>
      <c r="FCX152" s="1657"/>
      <c r="FCY152" s="1657"/>
      <c r="FCZ152" s="1657"/>
      <c r="FDA152" s="1658"/>
      <c r="FDC152" s="1647"/>
      <c r="FDD152" s="10" t="s">
        <v>464</v>
      </c>
      <c r="FDE152" s="1656" t="s">
        <v>103</v>
      </c>
      <c r="FDF152" s="1657"/>
      <c r="FDG152" s="1657"/>
      <c r="FDH152" s="1657"/>
      <c r="FDI152" s="1658"/>
      <c r="FDK152" s="1647"/>
      <c r="FDL152" s="10" t="s">
        <v>464</v>
      </c>
      <c r="FDM152" s="1656" t="s">
        <v>103</v>
      </c>
      <c r="FDN152" s="1657"/>
      <c r="FDO152" s="1657"/>
      <c r="FDP152" s="1657"/>
      <c r="FDQ152" s="1658"/>
      <c r="FDS152" s="1647"/>
      <c r="FDT152" s="10" t="s">
        <v>464</v>
      </c>
      <c r="FDU152" s="1656" t="s">
        <v>103</v>
      </c>
      <c r="FDV152" s="1657"/>
      <c r="FDW152" s="1657"/>
      <c r="FDX152" s="1657"/>
      <c r="FDY152" s="1658"/>
      <c r="FEA152" s="1647"/>
      <c r="FEB152" s="10" t="s">
        <v>464</v>
      </c>
      <c r="FEC152" s="1656" t="s">
        <v>103</v>
      </c>
      <c r="FED152" s="1657"/>
      <c r="FEE152" s="1657"/>
      <c r="FEF152" s="1657"/>
      <c r="FEG152" s="1658"/>
      <c r="FEI152" s="1647"/>
      <c r="FEJ152" s="10" t="s">
        <v>464</v>
      </c>
      <c r="FEK152" s="1656" t="s">
        <v>103</v>
      </c>
      <c r="FEL152" s="1657"/>
      <c r="FEM152" s="1657"/>
      <c r="FEN152" s="1657"/>
      <c r="FEO152" s="1658"/>
      <c r="FEQ152" s="1647"/>
      <c r="FER152" s="10" t="s">
        <v>464</v>
      </c>
      <c r="FES152" s="1656" t="s">
        <v>103</v>
      </c>
      <c r="FET152" s="1657"/>
      <c r="FEU152" s="1657"/>
      <c r="FEV152" s="1657"/>
      <c r="FEW152" s="1658"/>
      <c r="FEY152" s="1647"/>
      <c r="FEZ152" s="10" t="s">
        <v>464</v>
      </c>
      <c r="FFA152" s="1656" t="s">
        <v>103</v>
      </c>
      <c r="FFB152" s="1657"/>
      <c r="FFC152" s="1657"/>
      <c r="FFD152" s="1657"/>
      <c r="FFE152" s="1658"/>
      <c r="FFG152" s="1647"/>
      <c r="FFH152" s="10" t="s">
        <v>464</v>
      </c>
      <c r="FFI152" s="1656" t="s">
        <v>103</v>
      </c>
      <c r="FFJ152" s="1657"/>
      <c r="FFK152" s="1657"/>
      <c r="FFL152" s="1657"/>
      <c r="FFM152" s="1658"/>
      <c r="FFO152" s="1647"/>
      <c r="FFP152" s="10" t="s">
        <v>464</v>
      </c>
      <c r="FFQ152" s="1656" t="s">
        <v>103</v>
      </c>
      <c r="FFR152" s="1657"/>
      <c r="FFS152" s="1657"/>
      <c r="FFT152" s="1657"/>
      <c r="FFU152" s="1658"/>
      <c r="FFW152" s="1647"/>
      <c r="FFX152" s="10" t="s">
        <v>464</v>
      </c>
      <c r="FFY152" s="1656" t="s">
        <v>103</v>
      </c>
      <c r="FFZ152" s="1657"/>
      <c r="FGA152" s="1657"/>
      <c r="FGB152" s="1657"/>
      <c r="FGC152" s="1658"/>
      <c r="FGE152" s="1647"/>
      <c r="FGF152" s="10" t="s">
        <v>464</v>
      </c>
      <c r="FGG152" s="1656" t="s">
        <v>103</v>
      </c>
      <c r="FGH152" s="1657"/>
      <c r="FGI152" s="1657"/>
      <c r="FGJ152" s="1657"/>
      <c r="FGK152" s="1658"/>
      <c r="FGM152" s="1647"/>
      <c r="FGN152" s="10" t="s">
        <v>464</v>
      </c>
      <c r="FGO152" s="1656" t="s">
        <v>103</v>
      </c>
      <c r="FGP152" s="1657"/>
      <c r="FGQ152" s="1657"/>
      <c r="FGR152" s="1657"/>
      <c r="FGS152" s="1658"/>
      <c r="FGU152" s="1647"/>
      <c r="FGV152" s="10" t="s">
        <v>464</v>
      </c>
      <c r="FGW152" s="1656" t="s">
        <v>103</v>
      </c>
      <c r="FGX152" s="1657"/>
      <c r="FGY152" s="1657"/>
      <c r="FGZ152" s="1657"/>
      <c r="FHA152" s="1658"/>
      <c r="FHC152" s="1647"/>
      <c r="FHD152" s="10" t="s">
        <v>464</v>
      </c>
      <c r="FHE152" s="1656" t="s">
        <v>103</v>
      </c>
      <c r="FHF152" s="1657"/>
      <c r="FHG152" s="1657"/>
      <c r="FHH152" s="1657"/>
      <c r="FHI152" s="1658"/>
      <c r="FHK152" s="1647"/>
      <c r="FHL152" s="10" t="s">
        <v>464</v>
      </c>
      <c r="FHM152" s="1656" t="s">
        <v>103</v>
      </c>
      <c r="FHN152" s="1657"/>
      <c r="FHO152" s="1657"/>
      <c r="FHP152" s="1657"/>
      <c r="FHQ152" s="1658"/>
      <c r="FHS152" s="1647"/>
      <c r="FHT152" s="10" t="s">
        <v>464</v>
      </c>
      <c r="FHU152" s="1656" t="s">
        <v>103</v>
      </c>
      <c r="FHV152" s="1657"/>
      <c r="FHW152" s="1657"/>
      <c r="FHX152" s="1657"/>
      <c r="FHY152" s="1658"/>
      <c r="FIA152" s="1647"/>
      <c r="FIB152" s="10" t="s">
        <v>464</v>
      </c>
      <c r="FIC152" s="1656" t="s">
        <v>103</v>
      </c>
      <c r="FID152" s="1657"/>
      <c r="FIE152" s="1657"/>
      <c r="FIF152" s="1657"/>
      <c r="FIG152" s="1658"/>
      <c r="FII152" s="1647"/>
      <c r="FIJ152" s="10" t="s">
        <v>464</v>
      </c>
      <c r="FIK152" s="1656" t="s">
        <v>103</v>
      </c>
      <c r="FIL152" s="1657"/>
      <c r="FIM152" s="1657"/>
      <c r="FIN152" s="1657"/>
      <c r="FIO152" s="1658"/>
      <c r="FIQ152" s="1647"/>
      <c r="FIR152" s="10" t="s">
        <v>464</v>
      </c>
      <c r="FIS152" s="1656" t="s">
        <v>103</v>
      </c>
      <c r="FIT152" s="1657"/>
      <c r="FIU152" s="1657"/>
      <c r="FIV152" s="1657"/>
      <c r="FIW152" s="1658"/>
      <c r="FIY152" s="1647"/>
      <c r="FIZ152" s="10" t="s">
        <v>464</v>
      </c>
      <c r="FJA152" s="1656" t="s">
        <v>103</v>
      </c>
      <c r="FJB152" s="1657"/>
      <c r="FJC152" s="1657"/>
      <c r="FJD152" s="1657"/>
      <c r="FJE152" s="1658"/>
      <c r="FJG152" s="1647"/>
      <c r="FJH152" s="10" t="s">
        <v>464</v>
      </c>
      <c r="FJI152" s="1656" t="s">
        <v>103</v>
      </c>
      <c r="FJJ152" s="1657"/>
      <c r="FJK152" s="1657"/>
      <c r="FJL152" s="1657"/>
      <c r="FJM152" s="1658"/>
      <c r="FJO152" s="1647"/>
      <c r="FJP152" s="10" t="s">
        <v>464</v>
      </c>
      <c r="FJQ152" s="1656" t="s">
        <v>103</v>
      </c>
      <c r="FJR152" s="1657"/>
      <c r="FJS152" s="1657"/>
      <c r="FJT152" s="1657"/>
      <c r="FJU152" s="1658"/>
      <c r="FJW152" s="1647"/>
      <c r="FJX152" s="10" t="s">
        <v>464</v>
      </c>
      <c r="FJY152" s="1656" t="s">
        <v>103</v>
      </c>
      <c r="FJZ152" s="1657"/>
      <c r="FKA152" s="1657"/>
      <c r="FKB152" s="1657"/>
      <c r="FKC152" s="1658"/>
      <c r="FKE152" s="1647"/>
      <c r="FKF152" s="10" t="s">
        <v>464</v>
      </c>
      <c r="FKG152" s="1656" t="s">
        <v>103</v>
      </c>
      <c r="FKH152" s="1657"/>
      <c r="FKI152" s="1657"/>
      <c r="FKJ152" s="1657"/>
      <c r="FKK152" s="1658"/>
      <c r="FKM152" s="1647"/>
      <c r="FKN152" s="10" t="s">
        <v>464</v>
      </c>
      <c r="FKO152" s="1656" t="s">
        <v>103</v>
      </c>
      <c r="FKP152" s="1657"/>
      <c r="FKQ152" s="1657"/>
      <c r="FKR152" s="1657"/>
      <c r="FKS152" s="1658"/>
      <c r="FKU152" s="1647"/>
      <c r="FKV152" s="10" t="s">
        <v>464</v>
      </c>
      <c r="FKW152" s="1656" t="s">
        <v>103</v>
      </c>
      <c r="FKX152" s="1657"/>
      <c r="FKY152" s="1657"/>
      <c r="FKZ152" s="1657"/>
      <c r="FLA152" s="1658"/>
      <c r="FLC152" s="1647"/>
      <c r="FLD152" s="10" t="s">
        <v>464</v>
      </c>
      <c r="FLE152" s="1656" t="s">
        <v>103</v>
      </c>
      <c r="FLF152" s="1657"/>
      <c r="FLG152" s="1657"/>
      <c r="FLH152" s="1657"/>
      <c r="FLI152" s="1658"/>
      <c r="FLK152" s="1647"/>
      <c r="FLL152" s="10" t="s">
        <v>464</v>
      </c>
      <c r="FLM152" s="1656" t="s">
        <v>103</v>
      </c>
      <c r="FLN152" s="1657"/>
      <c r="FLO152" s="1657"/>
      <c r="FLP152" s="1657"/>
      <c r="FLQ152" s="1658"/>
      <c r="FLS152" s="1647"/>
      <c r="FLT152" s="10" t="s">
        <v>464</v>
      </c>
      <c r="FLU152" s="1656" t="s">
        <v>103</v>
      </c>
      <c r="FLV152" s="1657"/>
      <c r="FLW152" s="1657"/>
      <c r="FLX152" s="1657"/>
      <c r="FLY152" s="1658"/>
      <c r="FMA152" s="1647"/>
      <c r="FMB152" s="10" t="s">
        <v>464</v>
      </c>
      <c r="FMC152" s="1656" t="s">
        <v>103</v>
      </c>
      <c r="FMD152" s="1657"/>
      <c r="FME152" s="1657"/>
      <c r="FMF152" s="1657"/>
      <c r="FMG152" s="1658"/>
      <c r="FMI152" s="1647"/>
      <c r="FMJ152" s="10" t="s">
        <v>464</v>
      </c>
      <c r="FMK152" s="1656" t="s">
        <v>103</v>
      </c>
      <c r="FML152" s="1657"/>
      <c r="FMM152" s="1657"/>
      <c r="FMN152" s="1657"/>
      <c r="FMO152" s="1658"/>
      <c r="FMQ152" s="1647"/>
      <c r="FMR152" s="10" t="s">
        <v>464</v>
      </c>
      <c r="FMS152" s="1656" t="s">
        <v>103</v>
      </c>
      <c r="FMT152" s="1657"/>
      <c r="FMU152" s="1657"/>
      <c r="FMV152" s="1657"/>
      <c r="FMW152" s="1658"/>
      <c r="FMY152" s="1647"/>
      <c r="FMZ152" s="10" t="s">
        <v>464</v>
      </c>
      <c r="FNA152" s="1656" t="s">
        <v>103</v>
      </c>
      <c r="FNB152" s="1657"/>
      <c r="FNC152" s="1657"/>
      <c r="FND152" s="1657"/>
      <c r="FNE152" s="1658"/>
      <c r="FNG152" s="1647"/>
      <c r="FNH152" s="10" t="s">
        <v>464</v>
      </c>
      <c r="FNI152" s="1656" t="s">
        <v>103</v>
      </c>
      <c r="FNJ152" s="1657"/>
      <c r="FNK152" s="1657"/>
      <c r="FNL152" s="1657"/>
      <c r="FNM152" s="1658"/>
      <c r="FNO152" s="1647"/>
      <c r="FNP152" s="10" t="s">
        <v>464</v>
      </c>
      <c r="FNQ152" s="1656" t="s">
        <v>103</v>
      </c>
      <c r="FNR152" s="1657"/>
      <c r="FNS152" s="1657"/>
      <c r="FNT152" s="1657"/>
      <c r="FNU152" s="1658"/>
      <c r="FNW152" s="1647"/>
      <c r="FNX152" s="10" t="s">
        <v>464</v>
      </c>
      <c r="FNY152" s="1656" t="s">
        <v>103</v>
      </c>
      <c r="FNZ152" s="1657"/>
      <c r="FOA152" s="1657"/>
      <c r="FOB152" s="1657"/>
      <c r="FOC152" s="1658"/>
      <c r="FOE152" s="1647"/>
      <c r="FOF152" s="10" t="s">
        <v>464</v>
      </c>
      <c r="FOG152" s="1656" t="s">
        <v>103</v>
      </c>
      <c r="FOH152" s="1657"/>
      <c r="FOI152" s="1657"/>
      <c r="FOJ152" s="1657"/>
      <c r="FOK152" s="1658"/>
      <c r="FOM152" s="1647"/>
      <c r="FON152" s="10" t="s">
        <v>464</v>
      </c>
      <c r="FOO152" s="1656" t="s">
        <v>103</v>
      </c>
      <c r="FOP152" s="1657"/>
      <c r="FOQ152" s="1657"/>
      <c r="FOR152" s="1657"/>
      <c r="FOS152" s="1658"/>
      <c r="FOU152" s="1647"/>
      <c r="FOV152" s="10" t="s">
        <v>464</v>
      </c>
      <c r="FOW152" s="1656" t="s">
        <v>103</v>
      </c>
      <c r="FOX152" s="1657"/>
      <c r="FOY152" s="1657"/>
      <c r="FOZ152" s="1657"/>
      <c r="FPA152" s="1658"/>
      <c r="FPC152" s="1647"/>
      <c r="FPD152" s="10" t="s">
        <v>464</v>
      </c>
      <c r="FPE152" s="1656" t="s">
        <v>103</v>
      </c>
      <c r="FPF152" s="1657"/>
      <c r="FPG152" s="1657"/>
      <c r="FPH152" s="1657"/>
      <c r="FPI152" s="1658"/>
      <c r="FPK152" s="1647"/>
      <c r="FPL152" s="10" t="s">
        <v>464</v>
      </c>
      <c r="FPM152" s="1656" t="s">
        <v>103</v>
      </c>
      <c r="FPN152" s="1657"/>
      <c r="FPO152" s="1657"/>
      <c r="FPP152" s="1657"/>
      <c r="FPQ152" s="1658"/>
      <c r="FPS152" s="1647"/>
      <c r="FPT152" s="10" t="s">
        <v>464</v>
      </c>
      <c r="FPU152" s="1656" t="s">
        <v>103</v>
      </c>
      <c r="FPV152" s="1657"/>
      <c r="FPW152" s="1657"/>
      <c r="FPX152" s="1657"/>
      <c r="FPY152" s="1658"/>
      <c r="FQA152" s="1647"/>
      <c r="FQB152" s="10" t="s">
        <v>464</v>
      </c>
      <c r="FQC152" s="1656" t="s">
        <v>103</v>
      </c>
      <c r="FQD152" s="1657"/>
      <c r="FQE152" s="1657"/>
      <c r="FQF152" s="1657"/>
      <c r="FQG152" s="1658"/>
      <c r="FQI152" s="1647"/>
      <c r="FQJ152" s="10" t="s">
        <v>464</v>
      </c>
      <c r="FQK152" s="1656" t="s">
        <v>103</v>
      </c>
      <c r="FQL152" s="1657"/>
      <c r="FQM152" s="1657"/>
      <c r="FQN152" s="1657"/>
      <c r="FQO152" s="1658"/>
      <c r="FQQ152" s="1647"/>
      <c r="FQR152" s="10" t="s">
        <v>464</v>
      </c>
      <c r="FQS152" s="1656" t="s">
        <v>103</v>
      </c>
      <c r="FQT152" s="1657"/>
      <c r="FQU152" s="1657"/>
      <c r="FQV152" s="1657"/>
      <c r="FQW152" s="1658"/>
      <c r="FQY152" s="1647"/>
      <c r="FQZ152" s="10" t="s">
        <v>464</v>
      </c>
      <c r="FRA152" s="1656" t="s">
        <v>103</v>
      </c>
      <c r="FRB152" s="1657"/>
      <c r="FRC152" s="1657"/>
      <c r="FRD152" s="1657"/>
      <c r="FRE152" s="1658"/>
      <c r="FRG152" s="1647"/>
      <c r="FRH152" s="10" t="s">
        <v>464</v>
      </c>
      <c r="FRI152" s="1656" t="s">
        <v>103</v>
      </c>
      <c r="FRJ152" s="1657"/>
      <c r="FRK152" s="1657"/>
      <c r="FRL152" s="1657"/>
      <c r="FRM152" s="1658"/>
      <c r="FRO152" s="1647"/>
      <c r="FRP152" s="10" t="s">
        <v>464</v>
      </c>
      <c r="FRQ152" s="1656" t="s">
        <v>103</v>
      </c>
      <c r="FRR152" s="1657"/>
      <c r="FRS152" s="1657"/>
      <c r="FRT152" s="1657"/>
      <c r="FRU152" s="1658"/>
      <c r="FRW152" s="1647"/>
      <c r="FRX152" s="10" t="s">
        <v>464</v>
      </c>
      <c r="FRY152" s="1656" t="s">
        <v>103</v>
      </c>
      <c r="FRZ152" s="1657"/>
      <c r="FSA152" s="1657"/>
      <c r="FSB152" s="1657"/>
      <c r="FSC152" s="1658"/>
      <c r="FSE152" s="1647"/>
      <c r="FSF152" s="10" t="s">
        <v>464</v>
      </c>
      <c r="FSG152" s="1656" t="s">
        <v>103</v>
      </c>
      <c r="FSH152" s="1657"/>
      <c r="FSI152" s="1657"/>
      <c r="FSJ152" s="1657"/>
      <c r="FSK152" s="1658"/>
      <c r="FSM152" s="1647"/>
      <c r="FSN152" s="10" t="s">
        <v>464</v>
      </c>
      <c r="FSO152" s="1656" t="s">
        <v>103</v>
      </c>
      <c r="FSP152" s="1657"/>
      <c r="FSQ152" s="1657"/>
      <c r="FSR152" s="1657"/>
      <c r="FSS152" s="1658"/>
      <c r="FSU152" s="1647"/>
      <c r="FSV152" s="10" t="s">
        <v>464</v>
      </c>
      <c r="FSW152" s="1656" t="s">
        <v>103</v>
      </c>
      <c r="FSX152" s="1657"/>
      <c r="FSY152" s="1657"/>
      <c r="FSZ152" s="1657"/>
      <c r="FTA152" s="1658"/>
      <c r="FTC152" s="1647"/>
      <c r="FTD152" s="10" t="s">
        <v>464</v>
      </c>
      <c r="FTE152" s="1656" t="s">
        <v>103</v>
      </c>
      <c r="FTF152" s="1657"/>
      <c r="FTG152" s="1657"/>
      <c r="FTH152" s="1657"/>
      <c r="FTI152" s="1658"/>
      <c r="FTK152" s="1647"/>
      <c r="FTL152" s="10" t="s">
        <v>464</v>
      </c>
      <c r="FTM152" s="1656" t="s">
        <v>103</v>
      </c>
      <c r="FTN152" s="1657"/>
      <c r="FTO152" s="1657"/>
      <c r="FTP152" s="1657"/>
      <c r="FTQ152" s="1658"/>
      <c r="FTS152" s="1647"/>
      <c r="FTT152" s="10" t="s">
        <v>464</v>
      </c>
      <c r="FTU152" s="1656" t="s">
        <v>103</v>
      </c>
      <c r="FTV152" s="1657"/>
      <c r="FTW152" s="1657"/>
      <c r="FTX152" s="1657"/>
      <c r="FTY152" s="1658"/>
      <c r="FUA152" s="1647"/>
      <c r="FUB152" s="10" t="s">
        <v>464</v>
      </c>
      <c r="FUC152" s="1656" t="s">
        <v>103</v>
      </c>
      <c r="FUD152" s="1657"/>
      <c r="FUE152" s="1657"/>
      <c r="FUF152" s="1657"/>
      <c r="FUG152" s="1658"/>
      <c r="FUI152" s="1647"/>
      <c r="FUJ152" s="10" t="s">
        <v>464</v>
      </c>
      <c r="FUK152" s="1656" t="s">
        <v>103</v>
      </c>
      <c r="FUL152" s="1657"/>
      <c r="FUM152" s="1657"/>
      <c r="FUN152" s="1657"/>
      <c r="FUO152" s="1658"/>
      <c r="FUQ152" s="1647"/>
      <c r="FUR152" s="10" t="s">
        <v>464</v>
      </c>
      <c r="FUS152" s="1656" t="s">
        <v>103</v>
      </c>
      <c r="FUT152" s="1657"/>
      <c r="FUU152" s="1657"/>
      <c r="FUV152" s="1657"/>
      <c r="FUW152" s="1658"/>
      <c r="FUY152" s="1647"/>
      <c r="FUZ152" s="10" t="s">
        <v>464</v>
      </c>
      <c r="FVA152" s="1656" t="s">
        <v>103</v>
      </c>
      <c r="FVB152" s="1657"/>
      <c r="FVC152" s="1657"/>
      <c r="FVD152" s="1657"/>
      <c r="FVE152" s="1658"/>
      <c r="FVG152" s="1647"/>
      <c r="FVH152" s="10" t="s">
        <v>464</v>
      </c>
      <c r="FVI152" s="1656" t="s">
        <v>103</v>
      </c>
      <c r="FVJ152" s="1657"/>
      <c r="FVK152" s="1657"/>
      <c r="FVL152" s="1657"/>
      <c r="FVM152" s="1658"/>
      <c r="FVO152" s="1647"/>
      <c r="FVP152" s="10" t="s">
        <v>464</v>
      </c>
      <c r="FVQ152" s="1656" t="s">
        <v>103</v>
      </c>
      <c r="FVR152" s="1657"/>
      <c r="FVS152" s="1657"/>
      <c r="FVT152" s="1657"/>
      <c r="FVU152" s="1658"/>
      <c r="FVW152" s="1647"/>
      <c r="FVX152" s="10" t="s">
        <v>464</v>
      </c>
      <c r="FVY152" s="1656" t="s">
        <v>103</v>
      </c>
      <c r="FVZ152" s="1657"/>
      <c r="FWA152" s="1657"/>
      <c r="FWB152" s="1657"/>
      <c r="FWC152" s="1658"/>
      <c r="FWE152" s="1647"/>
      <c r="FWF152" s="10" t="s">
        <v>464</v>
      </c>
      <c r="FWG152" s="1656" t="s">
        <v>103</v>
      </c>
      <c r="FWH152" s="1657"/>
      <c r="FWI152" s="1657"/>
      <c r="FWJ152" s="1657"/>
      <c r="FWK152" s="1658"/>
      <c r="FWM152" s="1647"/>
      <c r="FWN152" s="10" t="s">
        <v>464</v>
      </c>
      <c r="FWO152" s="1656" t="s">
        <v>103</v>
      </c>
      <c r="FWP152" s="1657"/>
      <c r="FWQ152" s="1657"/>
      <c r="FWR152" s="1657"/>
      <c r="FWS152" s="1658"/>
      <c r="FWU152" s="1647"/>
      <c r="FWV152" s="10" t="s">
        <v>464</v>
      </c>
      <c r="FWW152" s="1656" t="s">
        <v>103</v>
      </c>
      <c r="FWX152" s="1657"/>
      <c r="FWY152" s="1657"/>
      <c r="FWZ152" s="1657"/>
      <c r="FXA152" s="1658"/>
      <c r="FXC152" s="1647"/>
      <c r="FXD152" s="10" t="s">
        <v>464</v>
      </c>
      <c r="FXE152" s="1656" t="s">
        <v>103</v>
      </c>
      <c r="FXF152" s="1657"/>
      <c r="FXG152" s="1657"/>
      <c r="FXH152" s="1657"/>
      <c r="FXI152" s="1658"/>
      <c r="FXK152" s="1647"/>
      <c r="FXL152" s="10" t="s">
        <v>464</v>
      </c>
      <c r="FXM152" s="1656" t="s">
        <v>103</v>
      </c>
      <c r="FXN152" s="1657"/>
      <c r="FXO152" s="1657"/>
      <c r="FXP152" s="1657"/>
      <c r="FXQ152" s="1658"/>
      <c r="FXS152" s="1647"/>
      <c r="FXT152" s="10" t="s">
        <v>464</v>
      </c>
      <c r="FXU152" s="1656" t="s">
        <v>103</v>
      </c>
      <c r="FXV152" s="1657"/>
      <c r="FXW152" s="1657"/>
      <c r="FXX152" s="1657"/>
      <c r="FXY152" s="1658"/>
      <c r="FYA152" s="1647"/>
      <c r="FYB152" s="10" t="s">
        <v>464</v>
      </c>
      <c r="FYC152" s="1656" t="s">
        <v>103</v>
      </c>
      <c r="FYD152" s="1657"/>
      <c r="FYE152" s="1657"/>
      <c r="FYF152" s="1657"/>
      <c r="FYG152" s="1658"/>
      <c r="FYI152" s="1647"/>
      <c r="FYJ152" s="10" t="s">
        <v>464</v>
      </c>
      <c r="FYK152" s="1656" t="s">
        <v>103</v>
      </c>
      <c r="FYL152" s="1657"/>
      <c r="FYM152" s="1657"/>
      <c r="FYN152" s="1657"/>
      <c r="FYO152" s="1658"/>
      <c r="FYQ152" s="1647"/>
      <c r="FYR152" s="10" t="s">
        <v>464</v>
      </c>
      <c r="FYS152" s="1656" t="s">
        <v>103</v>
      </c>
      <c r="FYT152" s="1657"/>
      <c r="FYU152" s="1657"/>
      <c r="FYV152" s="1657"/>
      <c r="FYW152" s="1658"/>
      <c r="FYY152" s="1647"/>
      <c r="FYZ152" s="10" t="s">
        <v>464</v>
      </c>
      <c r="FZA152" s="1656" t="s">
        <v>103</v>
      </c>
      <c r="FZB152" s="1657"/>
      <c r="FZC152" s="1657"/>
      <c r="FZD152" s="1657"/>
      <c r="FZE152" s="1658"/>
      <c r="FZG152" s="1647"/>
      <c r="FZH152" s="10" t="s">
        <v>464</v>
      </c>
      <c r="FZI152" s="1656" t="s">
        <v>103</v>
      </c>
      <c r="FZJ152" s="1657"/>
      <c r="FZK152" s="1657"/>
      <c r="FZL152" s="1657"/>
      <c r="FZM152" s="1658"/>
      <c r="FZO152" s="1647"/>
      <c r="FZP152" s="10" t="s">
        <v>464</v>
      </c>
      <c r="FZQ152" s="1656" t="s">
        <v>103</v>
      </c>
      <c r="FZR152" s="1657"/>
      <c r="FZS152" s="1657"/>
      <c r="FZT152" s="1657"/>
      <c r="FZU152" s="1658"/>
      <c r="FZW152" s="1647"/>
      <c r="FZX152" s="10" t="s">
        <v>464</v>
      </c>
      <c r="FZY152" s="1656" t="s">
        <v>103</v>
      </c>
      <c r="FZZ152" s="1657"/>
      <c r="GAA152" s="1657"/>
      <c r="GAB152" s="1657"/>
      <c r="GAC152" s="1658"/>
      <c r="GAE152" s="1647"/>
      <c r="GAF152" s="10" t="s">
        <v>464</v>
      </c>
      <c r="GAG152" s="1656" t="s">
        <v>103</v>
      </c>
      <c r="GAH152" s="1657"/>
      <c r="GAI152" s="1657"/>
      <c r="GAJ152" s="1657"/>
      <c r="GAK152" s="1658"/>
      <c r="GAM152" s="1647"/>
      <c r="GAN152" s="10" t="s">
        <v>464</v>
      </c>
      <c r="GAO152" s="1656" t="s">
        <v>103</v>
      </c>
      <c r="GAP152" s="1657"/>
      <c r="GAQ152" s="1657"/>
      <c r="GAR152" s="1657"/>
      <c r="GAS152" s="1658"/>
      <c r="GAU152" s="1647"/>
      <c r="GAV152" s="10" t="s">
        <v>464</v>
      </c>
      <c r="GAW152" s="1656" t="s">
        <v>103</v>
      </c>
      <c r="GAX152" s="1657"/>
      <c r="GAY152" s="1657"/>
      <c r="GAZ152" s="1657"/>
      <c r="GBA152" s="1658"/>
      <c r="GBC152" s="1647"/>
      <c r="GBD152" s="10" t="s">
        <v>464</v>
      </c>
      <c r="GBE152" s="1656" t="s">
        <v>103</v>
      </c>
      <c r="GBF152" s="1657"/>
      <c r="GBG152" s="1657"/>
      <c r="GBH152" s="1657"/>
      <c r="GBI152" s="1658"/>
      <c r="GBK152" s="1647"/>
      <c r="GBL152" s="10" t="s">
        <v>464</v>
      </c>
      <c r="GBM152" s="1656" t="s">
        <v>103</v>
      </c>
      <c r="GBN152" s="1657"/>
      <c r="GBO152" s="1657"/>
      <c r="GBP152" s="1657"/>
      <c r="GBQ152" s="1658"/>
      <c r="GBS152" s="1647"/>
      <c r="GBT152" s="10" t="s">
        <v>464</v>
      </c>
      <c r="GBU152" s="1656" t="s">
        <v>103</v>
      </c>
      <c r="GBV152" s="1657"/>
      <c r="GBW152" s="1657"/>
      <c r="GBX152" s="1657"/>
      <c r="GBY152" s="1658"/>
      <c r="GCA152" s="1647"/>
      <c r="GCB152" s="10" t="s">
        <v>464</v>
      </c>
      <c r="GCC152" s="1656" t="s">
        <v>103</v>
      </c>
      <c r="GCD152" s="1657"/>
      <c r="GCE152" s="1657"/>
      <c r="GCF152" s="1657"/>
      <c r="GCG152" s="1658"/>
      <c r="GCI152" s="1647"/>
      <c r="GCJ152" s="10" t="s">
        <v>464</v>
      </c>
      <c r="GCK152" s="1656" t="s">
        <v>103</v>
      </c>
      <c r="GCL152" s="1657"/>
      <c r="GCM152" s="1657"/>
      <c r="GCN152" s="1657"/>
      <c r="GCO152" s="1658"/>
      <c r="GCQ152" s="1647"/>
      <c r="GCR152" s="10" t="s">
        <v>464</v>
      </c>
      <c r="GCS152" s="1656" t="s">
        <v>103</v>
      </c>
      <c r="GCT152" s="1657"/>
      <c r="GCU152" s="1657"/>
      <c r="GCV152" s="1657"/>
      <c r="GCW152" s="1658"/>
      <c r="GCY152" s="1647"/>
      <c r="GCZ152" s="10" t="s">
        <v>464</v>
      </c>
      <c r="GDA152" s="1656" t="s">
        <v>103</v>
      </c>
      <c r="GDB152" s="1657"/>
      <c r="GDC152" s="1657"/>
      <c r="GDD152" s="1657"/>
      <c r="GDE152" s="1658"/>
      <c r="GDG152" s="1647"/>
      <c r="GDH152" s="10" t="s">
        <v>464</v>
      </c>
      <c r="GDI152" s="1656" t="s">
        <v>103</v>
      </c>
      <c r="GDJ152" s="1657"/>
      <c r="GDK152" s="1657"/>
      <c r="GDL152" s="1657"/>
      <c r="GDM152" s="1658"/>
      <c r="GDO152" s="1647"/>
      <c r="GDP152" s="10" t="s">
        <v>464</v>
      </c>
      <c r="GDQ152" s="1656" t="s">
        <v>103</v>
      </c>
      <c r="GDR152" s="1657"/>
      <c r="GDS152" s="1657"/>
      <c r="GDT152" s="1657"/>
      <c r="GDU152" s="1658"/>
      <c r="GDW152" s="1647"/>
      <c r="GDX152" s="10" t="s">
        <v>464</v>
      </c>
      <c r="GDY152" s="1656" t="s">
        <v>103</v>
      </c>
      <c r="GDZ152" s="1657"/>
      <c r="GEA152" s="1657"/>
      <c r="GEB152" s="1657"/>
      <c r="GEC152" s="1658"/>
      <c r="GEE152" s="1647"/>
      <c r="GEF152" s="10" t="s">
        <v>464</v>
      </c>
      <c r="GEG152" s="1656" t="s">
        <v>103</v>
      </c>
      <c r="GEH152" s="1657"/>
      <c r="GEI152" s="1657"/>
      <c r="GEJ152" s="1657"/>
      <c r="GEK152" s="1658"/>
      <c r="GEM152" s="1647"/>
      <c r="GEN152" s="10" t="s">
        <v>464</v>
      </c>
      <c r="GEO152" s="1656" t="s">
        <v>103</v>
      </c>
      <c r="GEP152" s="1657"/>
      <c r="GEQ152" s="1657"/>
      <c r="GER152" s="1657"/>
      <c r="GES152" s="1658"/>
      <c r="GEU152" s="1647"/>
      <c r="GEV152" s="10" t="s">
        <v>464</v>
      </c>
      <c r="GEW152" s="1656" t="s">
        <v>103</v>
      </c>
      <c r="GEX152" s="1657"/>
      <c r="GEY152" s="1657"/>
      <c r="GEZ152" s="1657"/>
      <c r="GFA152" s="1658"/>
      <c r="GFC152" s="1647"/>
      <c r="GFD152" s="10" t="s">
        <v>464</v>
      </c>
      <c r="GFE152" s="1656" t="s">
        <v>103</v>
      </c>
      <c r="GFF152" s="1657"/>
      <c r="GFG152" s="1657"/>
      <c r="GFH152" s="1657"/>
      <c r="GFI152" s="1658"/>
      <c r="GFK152" s="1647"/>
      <c r="GFL152" s="10" t="s">
        <v>464</v>
      </c>
      <c r="GFM152" s="1656" t="s">
        <v>103</v>
      </c>
      <c r="GFN152" s="1657"/>
      <c r="GFO152" s="1657"/>
      <c r="GFP152" s="1657"/>
      <c r="GFQ152" s="1658"/>
      <c r="GFS152" s="1647"/>
      <c r="GFT152" s="10" t="s">
        <v>464</v>
      </c>
      <c r="GFU152" s="1656" t="s">
        <v>103</v>
      </c>
      <c r="GFV152" s="1657"/>
      <c r="GFW152" s="1657"/>
      <c r="GFX152" s="1657"/>
      <c r="GFY152" s="1658"/>
      <c r="GGA152" s="1647"/>
      <c r="GGB152" s="10" t="s">
        <v>464</v>
      </c>
      <c r="GGC152" s="1656" t="s">
        <v>103</v>
      </c>
      <c r="GGD152" s="1657"/>
      <c r="GGE152" s="1657"/>
      <c r="GGF152" s="1657"/>
      <c r="GGG152" s="1658"/>
      <c r="GGI152" s="1647"/>
      <c r="GGJ152" s="10" t="s">
        <v>464</v>
      </c>
      <c r="GGK152" s="1656" t="s">
        <v>103</v>
      </c>
      <c r="GGL152" s="1657"/>
      <c r="GGM152" s="1657"/>
      <c r="GGN152" s="1657"/>
      <c r="GGO152" s="1658"/>
      <c r="GGQ152" s="1647"/>
      <c r="GGR152" s="10" t="s">
        <v>464</v>
      </c>
      <c r="GGS152" s="1656" t="s">
        <v>103</v>
      </c>
      <c r="GGT152" s="1657"/>
      <c r="GGU152" s="1657"/>
      <c r="GGV152" s="1657"/>
      <c r="GGW152" s="1658"/>
      <c r="GGY152" s="1647"/>
      <c r="GGZ152" s="10" t="s">
        <v>464</v>
      </c>
      <c r="GHA152" s="1656" t="s">
        <v>103</v>
      </c>
      <c r="GHB152" s="1657"/>
      <c r="GHC152" s="1657"/>
      <c r="GHD152" s="1657"/>
      <c r="GHE152" s="1658"/>
      <c r="GHG152" s="1647"/>
      <c r="GHH152" s="10" t="s">
        <v>464</v>
      </c>
      <c r="GHI152" s="1656" t="s">
        <v>103</v>
      </c>
      <c r="GHJ152" s="1657"/>
      <c r="GHK152" s="1657"/>
      <c r="GHL152" s="1657"/>
      <c r="GHM152" s="1658"/>
      <c r="GHO152" s="1647"/>
      <c r="GHP152" s="10" t="s">
        <v>464</v>
      </c>
      <c r="GHQ152" s="1656" t="s">
        <v>103</v>
      </c>
      <c r="GHR152" s="1657"/>
      <c r="GHS152" s="1657"/>
      <c r="GHT152" s="1657"/>
      <c r="GHU152" s="1658"/>
      <c r="GHW152" s="1647"/>
      <c r="GHX152" s="10" t="s">
        <v>464</v>
      </c>
      <c r="GHY152" s="1656" t="s">
        <v>103</v>
      </c>
      <c r="GHZ152" s="1657"/>
      <c r="GIA152" s="1657"/>
      <c r="GIB152" s="1657"/>
      <c r="GIC152" s="1658"/>
      <c r="GIE152" s="1647"/>
      <c r="GIF152" s="10" t="s">
        <v>464</v>
      </c>
      <c r="GIG152" s="1656" t="s">
        <v>103</v>
      </c>
      <c r="GIH152" s="1657"/>
      <c r="GII152" s="1657"/>
      <c r="GIJ152" s="1657"/>
      <c r="GIK152" s="1658"/>
      <c r="GIM152" s="1647"/>
      <c r="GIN152" s="10" t="s">
        <v>464</v>
      </c>
      <c r="GIO152" s="1656" t="s">
        <v>103</v>
      </c>
      <c r="GIP152" s="1657"/>
      <c r="GIQ152" s="1657"/>
      <c r="GIR152" s="1657"/>
      <c r="GIS152" s="1658"/>
      <c r="GIU152" s="1647"/>
      <c r="GIV152" s="10" t="s">
        <v>464</v>
      </c>
      <c r="GIW152" s="1656" t="s">
        <v>103</v>
      </c>
      <c r="GIX152" s="1657"/>
      <c r="GIY152" s="1657"/>
      <c r="GIZ152" s="1657"/>
      <c r="GJA152" s="1658"/>
      <c r="GJC152" s="1647"/>
      <c r="GJD152" s="10" t="s">
        <v>464</v>
      </c>
      <c r="GJE152" s="1656" t="s">
        <v>103</v>
      </c>
      <c r="GJF152" s="1657"/>
      <c r="GJG152" s="1657"/>
      <c r="GJH152" s="1657"/>
      <c r="GJI152" s="1658"/>
      <c r="GJK152" s="1647"/>
      <c r="GJL152" s="10" t="s">
        <v>464</v>
      </c>
      <c r="GJM152" s="1656" t="s">
        <v>103</v>
      </c>
      <c r="GJN152" s="1657"/>
      <c r="GJO152" s="1657"/>
      <c r="GJP152" s="1657"/>
      <c r="GJQ152" s="1658"/>
      <c r="GJS152" s="1647"/>
      <c r="GJT152" s="10" t="s">
        <v>464</v>
      </c>
      <c r="GJU152" s="1656" t="s">
        <v>103</v>
      </c>
      <c r="GJV152" s="1657"/>
      <c r="GJW152" s="1657"/>
      <c r="GJX152" s="1657"/>
      <c r="GJY152" s="1658"/>
      <c r="GKA152" s="1647"/>
      <c r="GKB152" s="10" t="s">
        <v>464</v>
      </c>
      <c r="GKC152" s="1656" t="s">
        <v>103</v>
      </c>
      <c r="GKD152" s="1657"/>
      <c r="GKE152" s="1657"/>
      <c r="GKF152" s="1657"/>
      <c r="GKG152" s="1658"/>
      <c r="GKI152" s="1647"/>
      <c r="GKJ152" s="10" t="s">
        <v>464</v>
      </c>
      <c r="GKK152" s="1656" t="s">
        <v>103</v>
      </c>
      <c r="GKL152" s="1657"/>
      <c r="GKM152" s="1657"/>
      <c r="GKN152" s="1657"/>
      <c r="GKO152" s="1658"/>
      <c r="GKQ152" s="1647"/>
      <c r="GKR152" s="10" t="s">
        <v>464</v>
      </c>
      <c r="GKS152" s="1656" t="s">
        <v>103</v>
      </c>
      <c r="GKT152" s="1657"/>
      <c r="GKU152" s="1657"/>
      <c r="GKV152" s="1657"/>
      <c r="GKW152" s="1658"/>
      <c r="GKY152" s="1647"/>
      <c r="GKZ152" s="10" t="s">
        <v>464</v>
      </c>
      <c r="GLA152" s="1656" t="s">
        <v>103</v>
      </c>
      <c r="GLB152" s="1657"/>
      <c r="GLC152" s="1657"/>
      <c r="GLD152" s="1657"/>
      <c r="GLE152" s="1658"/>
      <c r="GLG152" s="1647"/>
      <c r="GLH152" s="10" t="s">
        <v>464</v>
      </c>
      <c r="GLI152" s="1656" t="s">
        <v>103</v>
      </c>
      <c r="GLJ152" s="1657"/>
      <c r="GLK152" s="1657"/>
      <c r="GLL152" s="1657"/>
      <c r="GLM152" s="1658"/>
      <c r="GLO152" s="1647"/>
      <c r="GLP152" s="10" t="s">
        <v>464</v>
      </c>
      <c r="GLQ152" s="1656" t="s">
        <v>103</v>
      </c>
      <c r="GLR152" s="1657"/>
      <c r="GLS152" s="1657"/>
      <c r="GLT152" s="1657"/>
      <c r="GLU152" s="1658"/>
      <c r="GLW152" s="1647"/>
      <c r="GLX152" s="10" t="s">
        <v>464</v>
      </c>
      <c r="GLY152" s="1656" t="s">
        <v>103</v>
      </c>
      <c r="GLZ152" s="1657"/>
      <c r="GMA152" s="1657"/>
      <c r="GMB152" s="1657"/>
      <c r="GMC152" s="1658"/>
      <c r="GME152" s="1647"/>
      <c r="GMF152" s="10" t="s">
        <v>464</v>
      </c>
      <c r="GMG152" s="1656" t="s">
        <v>103</v>
      </c>
      <c r="GMH152" s="1657"/>
      <c r="GMI152" s="1657"/>
      <c r="GMJ152" s="1657"/>
      <c r="GMK152" s="1658"/>
      <c r="GMM152" s="1647"/>
      <c r="GMN152" s="10" t="s">
        <v>464</v>
      </c>
      <c r="GMO152" s="1656" t="s">
        <v>103</v>
      </c>
      <c r="GMP152" s="1657"/>
      <c r="GMQ152" s="1657"/>
      <c r="GMR152" s="1657"/>
      <c r="GMS152" s="1658"/>
      <c r="GMU152" s="1647"/>
      <c r="GMV152" s="10" t="s">
        <v>464</v>
      </c>
      <c r="GMW152" s="1656" t="s">
        <v>103</v>
      </c>
      <c r="GMX152" s="1657"/>
      <c r="GMY152" s="1657"/>
      <c r="GMZ152" s="1657"/>
      <c r="GNA152" s="1658"/>
      <c r="GNC152" s="1647"/>
      <c r="GND152" s="10" t="s">
        <v>464</v>
      </c>
      <c r="GNE152" s="1656" t="s">
        <v>103</v>
      </c>
      <c r="GNF152" s="1657"/>
      <c r="GNG152" s="1657"/>
      <c r="GNH152" s="1657"/>
      <c r="GNI152" s="1658"/>
      <c r="GNK152" s="1647"/>
      <c r="GNL152" s="10" t="s">
        <v>464</v>
      </c>
      <c r="GNM152" s="1656" t="s">
        <v>103</v>
      </c>
      <c r="GNN152" s="1657"/>
      <c r="GNO152" s="1657"/>
      <c r="GNP152" s="1657"/>
      <c r="GNQ152" s="1658"/>
      <c r="GNS152" s="1647"/>
      <c r="GNT152" s="10" t="s">
        <v>464</v>
      </c>
      <c r="GNU152" s="1656" t="s">
        <v>103</v>
      </c>
      <c r="GNV152" s="1657"/>
      <c r="GNW152" s="1657"/>
      <c r="GNX152" s="1657"/>
      <c r="GNY152" s="1658"/>
      <c r="GOA152" s="1647"/>
      <c r="GOB152" s="10" t="s">
        <v>464</v>
      </c>
      <c r="GOC152" s="1656" t="s">
        <v>103</v>
      </c>
      <c r="GOD152" s="1657"/>
      <c r="GOE152" s="1657"/>
      <c r="GOF152" s="1657"/>
      <c r="GOG152" s="1658"/>
      <c r="GOI152" s="1647"/>
      <c r="GOJ152" s="10" t="s">
        <v>464</v>
      </c>
      <c r="GOK152" s="1656" t="s">
        <v>103</v>
      </c>
      <c r="GOL152" s="1657"/>
      <c r="GOM152" s="1657"/>
      <c r="GON152" s="1657"/>
      <c r="GOO152" s="1658"/>
      <c r="GOQ152" s="1647"/>
      <c r="GOR152" s="10" t="s">
        <v>464</v>
      </c>
      <c r="GOS152" s="1656" t="s">
        <v>103</v>
      </c>
      <c r="GOT152" s="1657"/>
      <c r="GOU152" s="1657"/>
      <c r="GOV152" s="1657"/>
      <c r="GOW152" s="1658"/>
      <c r="GOY152" s="1647"/>
      <c r="GOZ152" s="10" t="s">
        <v>464</v>
      </c>
      <c r="GPA152" s="1656" t="s">
        <v>103</v>
      </c>
      <c r="GPB152" s="1657"/>
      <c r="GPC152" s="1657"/>
      <c r="GPD152" s="1657"/>
      <c r="GPE152" s="1658"/>
      <c r="GPG152" s="1647"/>
      <c r="GPH152" s="10" t="s">
        <v>464</v>
      </c>
      <c r="GPI152" s="1656" t="s">
        <v>103</v>
      </c>
      <c r="GPJ152" s="1657"/>
      <c r="GPK152" s="1657"/>
      <c r="GPL152" s="1657"/>
      <c r="GPM152" s="1658"/>
      <c r="GPO152" s="1647"/>
      <c r="GPP152" s="10" t="s">
        <v>464</v>
      </c>
      <c r="GPQ152" s="1656" t="s">
        <v>103</v>
      </c>
      <c r="GPR152" s="1657"/>
      <c r="GPS152" s="1657"/>
      <c r="GPT152" s="1657"/>
      <c r="GPU152" s="1658"/>
      <c r="GPW152" s="1647"/>
      <c r="GPX152" s="10" t="s">
        <v>464</v>
      </c>
      <c r="GPY152" s="1656" t="s">
        <v>103</v>
      </c>
      <c r="GPZ152" s="1657"/>
      <c r="GQA152" s="1657"/>
      <c r="GQB152" s="1657"/>
      <c r="GQC152" s="1658"/>
      <c r="GQE152" s="1647"/>
      <c r="GQF152" s="10" t="s">
        <v>464</v>
      </c>
      <c r="GQG152" s="1656" t="s">
        <v>103</v>
      </c>
      <c r="GQH152" s="1657"/>
      <c r="GQI152" s="1657"/>
      <c r="GQJ152" s="1657"/>
      <c r="GQK152" s="1658"/>
      <c r="GQM152" s="1647"/>
      <c r="GQN152" s="10" t="s">
        <v>464</v>
      </c>
      <c r="GQO152" s="1656" t="s">
        <v>103</v>
      </c>
      <c r="GQP152" s="1657"/>
      <c r="GQQ152" s="1657"/>
      <c r="GQR152" s="1657"/>
      <c r="GQS152" s="1658"/>
      <c r="GQU152" s="1647"/>
      <c r="GQV152" s="10" t="s">
        <v>464</v>
      </c>
      <c r="GQW152" s="1656" t="s">
        <v>103</v>
      </c>
      <c r="GQX152" s="1657"/>
      <c r="GQY152" s="1657"/>
      <c r="GQZ152" s="1657"/>
      <c r="GRA152" s="1658"/>
      <c r="GRC152" s="1647"/>
      <c r="GRD152" s="10" t="s">
        <v>464</v>
      </c>
      <c r="GRE152" s="1656" t="s">
        <v>103</v>
      </c>
      <c r="GRF152" s="1657"/>
      <c r="GRG152" s="1657"/>
      <c r="GRH152" s="1657"/>
      <c r="GRI152" s="1658"/>
      <c r="GRK152" s="1647"/>
      <c r="GRL152" s="10" t="s">
        <v>464</v>
      </c>
      <c r="GRM152" s="1656" t="s">
        <v>103</v>
      </c>
      <c r="GRN152" s="1657"/>
      <c r="GRO152" s="1657"/>
      <c r="GRP152" s="1657"/>
      <c r="GRQ152" s="1658"/>
      <c r="GRS152" s="1647"/>
      <c r="GRT152" s="10" t="s">
        <v>464</v>
      </c>
      <c r="GRU152" s="1656" t="s">
        <v>103</v>
      </c>
      <c r="GRV152" s="1657"/>
      <c r="GRW152" s="1657"/>
      <c r="GRX152" s="1657"/>
      <c r="GRY152" s="1658"/>
      <c r="GSA152" s="1647"/>
      <c r="GSB152" s="10" t="s">
        <v>464</v>
      </c>
      <c r="GSC152" s="1656" t="s">
        <v>103</v>
      </c>
      <c r="GSD152" s="1657"/>
      <c r="GSE152" s="1657"/>
      <c r="GSF152" s="1657"/>
      <c r="GSG152" s="1658"/>
      <c r="GSI152" s="1647"/>
      <c r="GSJ152" s="10" t="s">
        <v>464</v>
      </c>
      <c r="GSK152" s="1656" t="s">
        <v>103</v>
      </c>
      <c r="GSL152" s="1657"/>
      <c r="GSM152" s="1657"/>
      <c r="GSN152" s="1657"/>
      <c r="GSO152" s="1658"/>
      <c r="GSQ152" s="1647"/>
      <c r="GSR152" s="10" t="s">
        <v>464</v>
      </c>
      <c r="GSS152" s="1656" t="s">
        <v>103</v>
      </c>
      <c r="GST152" s="1657"/>
      <c r="GSU152" s="1657"/>
      <c r="GSV152" s="1657"/>
      <c r="GSW152" s="1658"/>
      <c r="GSY152" s="1647"/>
      <c r="GSZ152" s="10" t="s">
        <v>464</v>
      </c>
      <c r="GTA152" s="1656" t="s">
        <v>103</v>
      </c>
      <c r="GTB152" s="1657"/>
      <c r="GTC152" s="1657"/>
      <c r="GTD152" s="1657"/>
      <c r="GTE152" s="1658"/>
      <c r="GTG152" s="1647"/>
      <c r="GTH152" s="10" t="s">
        <v>464</v>
      </c>
      <c r="GTI152" s="1656" t="s">
        <v>103</v>
      </c>
      <c r="GTJ152" s="1657"/>
      <c r="GTK152" s="1657"/>
      <c r="GTL152" s="1657"/>
      <c r="GTM152" s="1658"/>
      <c r="GTO152" s="1647"/>
      <c r="GTP152" s="10" t="s">
        <v>464</v>
      </c>
      <c r="GTQ152" s="1656" t="s">
        <v>103</v>
      </c>
      <c r="GTR152" s="1657"/>
      <c r="GTS152" s="1657"/>
      <c r="GTT152" s="1657"/>
      <c r="GTU152" s="1658"/>
      <c r="GTW152" s="1647"/>
      <c r="GTX152" s="10" t="s">
        <v>464</v>
      </c>
      <c r="GTY152" s="1656" t="s">
        <v>103</v>
      </c>
      <c r="GTZ152" s="1657"/>
      <c r="GUA152" s="1657"/>
      <c r="GUB152" s="1657"/>
      <c r="GUC152" s="1658"/>
      <c r="GUE152" s="1647"/>
      <c r="GUF152" s="10" t="s">
        <v>464</v>
      </c>
      <c r="GUG152" s="1656" t="s">
        <v>103</v>
      </c>
      <c r="GUH152" s="1657"/>
      <c r="GUI152" s="1657"/>
      <c r="GUJ152" s="1657"/>
      <c r="GUK152" s="1658"/>
      <c r="GUM152" s="1647"/>
      <c r="GUN152" s="10" t="s">
        <v>464</v>
      </c>
      <c r="GUO152" s="1656" t="s">
        <v>103</v>
      </c>
      <c r="GUP152" s="1657"/>
      <c r="GUQ152" s="1657"/>
      <c r="GUR152" s="1657"/>
      <c r="GUS152" s="1658"/>
      <c r="GUU152" s="1647"/>
      <c r="GUV152" s="10" t="s">
        <v>464</v>
      </c>
      <c r="GUW152" s="1656" t="s">
        <v>103</v>
      </c>
      <c r="GUX152" s="1657"/>
      <c r="GUY152" s="1657"/>
      <c r="GUZ152" s="1657"/>
      <c r="GVA152" s="1658"/>
      <c r="GVC152" s="1647"/>
      <c r="GVD152" s="10" t="s">
        <v>464</v>
      </c>
      <c r="GVE152" s="1656" t="s">
        <v>103</v>
      </c>
      <c r="GVF152" s="1657"/>
      <c r="GVG152" s="1657"/>
      <c r="GVH152" s="1657"/>
      <c r="GVI152" s="1658"/>
      <c r="GVK152" s="1647"/>
      <c r="GVL152" s="10" t="s">
        <v>464</v>
      </c>
      <c r="GVM152" s="1656" t="s">
        <v>103</v>
      </c>
      <c r="GVN152" s="1657"/>
      <c r="GVO152" s="1657"/>
      <c r="GVP152" s="1657"/>
      <c r="GVQ152" s="1658"/>
      <c r="GVS152" s="1647"/>
      <c r="GVT152" s="10" t="s">
        <v>464</v>
      </c>
      <c r="GVU152" s="1656" t="s">
        <v>103</v>
      </c>
      <c r="GVV152" s="1657"/>
      <c r="GVW152" s="1657"/>
      <c r="GVX152" s="1657"/>
      <c r="GVY152" s="1658"/>
      <c r="GWA152" s="1647"/>
      <c r="GWB152" s="10" t="s">
        <v>464</v>
      </c>
      <c r="GWC152" s="1656" t="s">
        <v>103</v>
      </c>
      <c r="GWD152" s="1657"/>
      <c r="GWE152" s="1657"/>
      <c r="GWF152" s="1657"/>
      <c r="GWG152" s="1658"/>
      <c r="GWI152" s="1647"/>
      <c r="GWJ152" s="10" t="s">
        <v>464</v>
      </c>
      <c r="GWK152" s="1656" t="s">
        <v>103</v>
      </c>
      <c r="GWL152" s="1657"/>
      <c r="GWM152" s="1657"/>
      <c r="GWN152" s="1657"/>
      <c r="GWO152" s="1658"/>
      <c r="GWQ152" s="1647"/>
      <c r="GWR152" s="10" t="s">
        <v>464</v>
      </c>
      <c r="GWS152" s="1656" t="s">
        <v>103</v>
      </c>
      <c r="GWT152" s="1657"/>
      <c r="GWU152" s="1657"/>
      <c r="GWV152" s="1657"/>
      <c r="GWW152" s="1658"/>
      <c r="GWY152" s="1647"/>
      <c r="GWZ152" s="10" t="s">
        <v>464</v>
      </c>
      <c r="GXA152" s="1656" t="s">
        <v>103</v>
      </c>
      <c r="GXB152" s="1657"/>
      <c r="GXC152" s="1657"/>
      <c r="GXD152" s="1657"/>
      <c r="GXE152" s="1658"/>
      <c r="GXG152" s="1647"/>
      <c r="GXH152" s="10" t="s">
        <v>464</v>
      </c>
      <c r="GXI152" s="1656" t="s">
        <v>103</v>
      </c>
      <c r="GXJ152" s="1657"/>
      <c r="GXK152" s="1657"/>
      <c r="GXL152" s="1657"/>
      <c r="GXM152" s="1658"/>
      <c r="GXO152" s="1647"/>
      <c r="GXP152" s="10" t="s">
        <v>464</v>
      </c>
      <c r="GXQ152" s="1656" t="s">
        <v>103</v>
      </c>
      <c r="GXR152" s="1657"/>
      <c r="GXS152" s="1657"/>
      <c r="GXT152" s="1657"/>
      <c r="GXU152" s="1658"/>
      <c r="GXW152" s="1647"/>
      <c r="GXX152" s="10" t="s">
        <v>464</v>
      </c>
      <c r="GXY152" s="1656" t="s">
        <v>103</v>
      </c>
      <c r="GXZ152" s="1657"/>
      <c r="GYA152" s="1657"/>
      <c r="GYB152" s="1657"/>
      <c r="GYC152" s="1658"/>
      <c r="GYE152" s="1647"/>
      <c r="GYF152" s="10" t="s">
        <v>464</v>
      </c>
      <c r="GYG152" s="1656" t="s">
        <v>103</v>
      </c>
      <c r="GYH152" s="1657"/>
      <c r="GYI152" s="1657"/>
      <c r="GYJ152" s="1657"/>
      <c r="GYK152" s="1658"/>
      <c r="GYM152" s="1647"/>
      <c r="GYN152" s="10" t="s">
        <v>464</v>
      </c>
      <c r="GYO152" s="1656" t="s">
        <v>103</v>
      </c>
      <c r="GYP152" s="1657"/>
      <c r="GYQ152" s="1657"/>
      <c r="GYR152" s="1657"/>
      <c r="GYS152" s="1658"/>
      <c r="GYU152" s="1647"/>
      <c r="GYV152" s="10" t="s">
        <v>464</v>
      </c>
      <c r="GYW152" s="1656" t="s">
        <v>103</v>
      </c>
      <c r="GYX152" s="1657"/>
      <c r="GYY152" s="1657"/>
      <c r="GYZ152" s="1657"/>
      <c r="GZA152" s="1658"/>
      <c r="GZC152" s="1647"/>
      <c r="GZD152" s="10" t="s">
        <v>464</v>
      </c>
      <c r="GZE152" s="1656" t="s">
        <v>103</v>
      </c>
      <c r="GZF152" s="1657"/>
      <c r="GZG152" s="1657"/>
      <c r="GZH152" s="1657"/>
      <c r="GZI152" s="1658"/>
      <c r="GZK152" s="1647"/>
      <c r="GZL152" s="10" t="s">
        <v>464</v>
      </c>
      <c r="GZM152" s="1656" t="s">
        <v>103</v>
      </c>
      <c r="GZN152" s="1657"/>
      <c r="GZO152" s="1657"/>
      <c r="GZP152" s="1657"/>
      <c r="GZQ152" s="1658"/>
      <c r="GZS152" s="1647"/>
      <c r="GZT152" s="10" t="s">
        <v>464</v>
      </c>
      <c r="GZU152" s="1656" t="s">
        <v>103</v>
      </c>
      <c r="GZV152" s="1657"/>
      <c r="GZW152" s="1657"/>
      <c r="GZX152" s="1657"/>
      <c r="GZY152" s="1658"/>
      <c r="HAA152" s="1647"/>
      <c r="HAB152" s="10" t="s">
        <v>464</v>
      </c>
      <c r="HAC152" s="1656" t="s">
        <v>103</v>
      </c>
      <c r="HAD152" s="1657"/>
      <c r="HAE152" s="1657"/>
      <c r="HAF152" s="1657"/>
      <c r="HAG152" s="1658"/>
      <c r="HAI152" s="1647"/>
      <c r="HAJ152" s="10" t="s">
        <v>464</v>
      </c>
      <c r="HAK152" s="1656" t="s">
        <v>103</v>
      </c>
      <c r="HAL152" s="1657"/>
      <c r="HAM152" s="1657"/>
      <c r="HAN152" s="1657"/>
      <c r="HAO152" s="1658"/>
      <c r="HAQ152" s="1647"/>
      <c r="HAR152" s="10" t="s">
        <v>464</v>
      </c>
      <c r="HAS152" s="1656" t="s">
        <v>103</v>
      </c>
      <c r="HAT152" s="1657"/>
      <c r="HAU152" s="1657"/>
      <c r="HAV152" s="1657"/>
      <c r="HAW152" s="1658"/>
      <c r="HAY152" s="1647"/>
      <c r="HAZ152" s="10" t="s">
        <v>464</v>
      </c>
      <c r="HBA152" s="1656" t="s">
        <v>103</v>
      </c>
      <c r="HBB152" s="1657"/>
      <c r="HBC152" s="1657"/>
      <c r="HBD152" s="1657"/>
      <c r="HBE152" s="1658"/>
      <c r="HBG152" s="1647"/>
      <c r="HBH152" s="10" t="s">
        <v>464</v>
      </c>
      <c r="HBI152" s="1656" t="s">
        <v>103</v>
      </c>
      <c r="HBJ152" s="1657"/>
      <c r="HBK152" s="1657"/>
      <c r="HBL152" s="1657"/>
      <c r="HBM152" s="1658"/>
      <c r="HBO152" s="1647"/>
      <c r="HBP152" s="10" t="s">
        <v>464</v>
      </c>
      <c r="HBQ152" s="1656" t="s">
        <v>103</v>
      </c>
      <c r="HBR152" s="1657"/>
      <c r="HBS152" s="1657"/>
      <c r="HBT152" s="1657"/>
      <c r="HBU152" s="1658"/>
      <c r="HBW152" s="1647"/>
      <c r="HBX152" s="10" t="s">
        <v>464</v>
      </c>
      <c r="HBY152" s="1656" t="s">
        <v>103</v>
      </c>
      <c r="HBZ152" s="1657"/>
      <c r="HCA152" s="1657"/>
      <c r="HCB152" s="1657"/>
      <c r="HCC152" s="1658"/>
      <c r="HCE152" s="1647"/>
      <c r="HCF152" s="10" t="s">
        <v>464</v>
      </c>
      <c r="HCG152" s="1656" t="s">
        <v>103</v>
      </c>
      <c r="HCH152" s="1657"/>
      <c r="HCI152" s="1657"/>
      <c r="HCJ152" s="1657"/>
      <c r="HCK152" s="1658"/>
      <c r="HCM152" s="1647"/>
      <c r="HCN152" s="10" t="s">
        <v>464</v>
      </c>
      <c r="HCO152" s="1656" t="s">
        <v>103</v>
      </c>
      <c r="HCP152" s="1657"/>
      <c r="HCQ152" s="1657"/>
      <c r="HCR152" s="1657"/>
      <c r="HCS152" s="1658"/>
      <c r="HCU152" s="1647"/>
      <c r="HCV152" s="10" t="s">
        <v>464</v>
      </c>
      <c r="HCW152" s="1656" t="s">
        <v>103</v>
      </c>
      <c r="HCX152" s="1657"/>
      <c r="HCY152" s="1657"/>
      <c r="HCZ152" s="1657"/>
      <c r="HDA152" s="1658"/>
      <c r="HDC152" s="1647"/>
      <c r="HDD152" s="10" t="s">
        <v>464</v>
      </c>
      <c r="HDE152" s="1656" t="s">
        <v>103</v>
      </c>
      <c r="HDF152" s="1657"/>
      <c r="HDG152" s="1657"/>
      <c r="HDH152" s="1657"/>
      <c r="HDI152" s="1658"/>
      <c r="HDK152" s="1647"/>
      <c r="HDL152" s="10" t="s">
        <v>464</v>
      </c>
      <c r="HDM152" s="1656" t="s">
        <v>103</v>
      </c>
      <c r="HDN152" s="1657"/>
      <c r="HDO152" s="1657"/>
      <c r="HDP152" s="1657"/>
      <c r="HDQ152" s="1658"/>
      <c r="HDS152" s="1647"/>
      <c r="HDT152" s="10" t="s">
        <v>464</v>
      </c>
      <c r="HDU152" s="1656" t="s">
        <v>103</v>
      </c>
      <c r="HDV152" s="1657"/>
      <c r="HDW152" s="1657"/>
      <c r="HDX152" s="1657"/>
      <c r="HDY152" s="1658"/>
      <c r="HEA152" s="1647"/>
      <c r="HEB152" s="10" t="s">
        <v>464</v>
      </c>
      <c r="HEC152" s="1656" t="s">
        <v>103</v>
      </c>
      <c r="HED152" s="1657"/>
      <c r="HEE152" s="1657"/>
      <c r="HEF152" s="1657"/>
      <c r="HEG152" s="1658"/>
      <c r="HEI152" s="1647"/>
      <c r="HEJ152" s="10" t="s">
        <v>464</v>
      </c>
      <c r="HEK152" s="1656" t="s">
        <v>103</v>
      </c>
      <c r="HEL152" s="1657"/>
      <c r="HEM152" s="1657"/>
      <c r="HEN152" s="1657"/>
      <c r="HEO152" s="1658"/>
      <c r="HEQ152" s="1647"/>
      <c r="HER152" s="10" t="s">
        <v>464</v>
      </c>
      <c r="HES152" s="1656" t="s">
        <v>103</v>
      </c>
      <c r="HET152" s="1657"/>
      <c r="HEU152" s="1657"/>
      <c r="HEV152" s="1657"/>
      <c r="HEW152" s="1658"/>
      <c r="HEY152" s="1647"/>
      <c r="HEZ152" s="10" t="s">
        <v>464</v>
      </c>
      <c r="HFA152" s="1656" t="s">
        <v>103</v>
      </c>
      <c r="HFB152" s="1657"/>
      <c r="HFC152" s="1657"/>
      <c r="HFD152" s="1657"/>
      <c r="HFE152" s="1658"/>
      <c r="HFG152" s="1647"/>
      <c r="HFH152" s="10" t="s">
        <v>464</v>
      </c>
      <c r="HFI152" s="1656" t="s">
        <v>103</v>
      </c>
      <c r="HFJ152" s="1657"/>
      <c r="HFK152" s="1657"/>
      <c r="HFL152" s="1657"/>
      <c r="HFM152" s="1658"/>
      <c r="HFO152" s="1647"/>
      <c r="HFP152" s="10" t="s">
        <v>464</v>
      </c>
      <c r="HFQ152" s="1656" t="s">
        <v>103</v>
      </c>
      <c r="HFR152" s="1657"/>
      <c r="HFS152" s="1657"/>
      <c r="HFT152" s="1657"/>
      <c r="HFU152" s="1658"/>
      <c r="HFW152" s="1647"/>
      <c r="HFX152" s="10" t="s">
        <v>464</v>
      </c>
      <c r="HFY152" s="1656" t="s">
        <v>103</v>
      </c>
      <c r="HFZ152" s="1657"/>
      <c r="HGA152" s="1657"/>
      <c r="HGB152" s="1657"/>
      <c r="HGC152" s="1658"/>
      <c r="HGE152" s="1647"/>
      <c r="HGF152" s="10" t="s">
        <v>464</v>
      </c>
      <c r="HGG152" s="1656" t="s">
        <v>103</v>
      </c>
      <c r="HGH152" s="1657"/>
      <c r="HGI152" s="1657"/>
      <c r="HGJ152" s="1657"/>
      <c r="HGK152" s="1658"/>
      <c r="HGM152" s="1647"/>
      <c r="HGN152" s="10" t="s">
        <v>464</v>
      </c>
      <c r="HGO152" s="1656" t="s">
        <v>103</v>
      </c>
      <c r="HGP152" s="1657"/>
      <c r="HGQ152" s="1657"/>
      <c r="HGR152" s="1657"/>
      <c r="HGS152" s="1658"/>
      <c r="HGU152" s="1647"/>
      <c r="HGV152" s="10" t="s">
        <v>464</v>
      </c>
      <c r="HGW152" s="1656" t="s">
        <v>103</v>
      </c>
      <c r="HGX152" s="1657"/>
      <c r="HGY152" s="1657"/>
      <c r="HGZ152" s="1657"/>
      <c r="HHA152" s="1658"/>
      <c r="HHC152" s="1647"/>
      <c r="HHD152" s="10" t="s">
        <v>464</v>
      </c>
      <c r="HHE152" s="1656" t="s">
        <v>103</v>
      </c>
      <c r="HHF152" s="1657"/>
      <c r="HHG152" s="1657"/>
      <c r="HHH152" s="1657"/>
      <c r="HHI152" s="1658"/>
      <c r="HHK152" s="1647"/>
      <c r="HHL152" s="10" t="s">
        <v>464</v>
      </c>
      <c r="HHM152" s="1656" t="s">
        <v>103</v>
      </c>
      <c r="HHN152" s="1657"/>
      <c r="HHO152" s="1657"/>
      <c r="HHP152" s="1657"/>
      <c r="HHQ152" s="1658"/>
      <c r="HHS152" s="1647"/>
      <c r="HHT152" s="10" t="s">
        <v>464</v>
      </c>
      <c r="HHU152" s="1656" t="s">
        <v>103</v>
      </c>
      <c r="HHV152" s="1657"/>
      <c r="HHW152" s="1657"/>
      <c r="HHX152" s="1657"/>
      <c r="HHY152" s="1658"/>
      <c r="HIA152" s="1647"/>
      <c r="HIB152" s="10" t="s">
        <v>464</v>
      </c>
      <c r="HIC152" s="1656" t="s">
        <v>103</v>
      </c>
      <c r="HID152" s="1657"/>
      <c r="HIE152" s="1657"/>
      <c r="HIF152" s="1657"/>
      <c r="HIG152" s="1658"/>
      <c r="HII152" s="1647"/>
      <c r="HIJ152" s="10" t="s">
        <v>464</v>
      </c>
      <c r="HIK152" s="1656" t="s">
        <v>103</v>
      </c>
      <c r="HIL152" s="1657"/>
      <c r="HIM152" s="1657"/>
      <c r="HIN152" s="1657"/>
      <c r="HIO152" s="1658"/>
      <c r="HIQ152" s="1647"/>
      <c r="HIR152" s="10" t="s">
        <v>464</v>
      </c>
      <c r="HIS152" s="1656" t="s">
        <v>103</v>
      </c>
      <c r="HIT152" s="1657"/>
      <c r="HIU152" s="1657"/>
      <c r="HIV152" s="1657"/>
      <c r="HIW152" s="1658"/>
      <c r="HIY152" s="1647"/>
      <c r="HIZ152" s="10" t="s">
        <v>464</v>
      </c>
      <c r="HJA152" s="1656" t="s">
        <v>103</v>
      </c>
      <c r="HJB152" s="1657"/>
      <c r="HJC152" s="1657"/>
      <c r="HJD152" s="1657"/>
      <c r="HJE152" s="1658"/>
      <c r="HJG152" s="1647"/>
      <c r="HJH152" s="10" t="s">
        <v>464</v>
      </c>
      <c r="HJI152" s="1656" t="s">
        <v>103</v>
      </c>
      <c r="HJJ152" s="1657"/>
      <c r="HJK152" s="1657"/>
      <c r="HJL152" s="1657"/>
      <c r="HJM152" s="1658"/>
      <c r="HJO152" s="1647"/>
      <c r="HJP152" s="10" t="s">
        <v>464</v>
      </c>
      <c r="HJQ152" s="1656" t="s">
        <v>103</v>
      </c>
      <c r="HJR152" s="1657"/>
      <c r="HJS152" s="1657"/>
      <c r="HJT152" s="1657"/>
      <c r="HJU152" s="1658"/>
      <c r="HJW152" s="1647"/>
      <c r="HJX152" s="10" t="s">
        <v>464</v>
      </c>
      <c r="HJY152" s="1656" t="s">
        <v>103</v>
      </c>
      <c r="HJZ152" s="1657"/>
      <c r="HKA152" s="1657"/>
      <c r="HKB152" s="1657"/>
      <c r="HKC152" s="1658"/>
      <c r="HKE152" s="1647"/>
      <c r="HKF152" s="10" t="s">
        <v>464</v>
      </c>
      <c r="HKG152" s="1656" t="s">
        <v>103</v>
      </c>
      <c r="HKH152" s="1657"/>
      <c r="HKI152" s="1657"/>
      <c r="HKJ152" s="1657"/>
      <c r="HKK152" s="1658"/>
      <c r="HKM152" s="1647"/>
      <c r="HKN152" s="10" t="s">
        <v>464</v>
      </c>
      <c r="HKO152" s="1656" t="s">
        <v>103</v>
      </c>
      <c r="HKP152" s="1657"/>
      <c r="HKQ152" s="1657"/>
      <c r="HKR152" s="1657"/>
      <c r="HKS152" s="1658"/>
      <c r="HKU152" s="1647"/>
      <c r="HKV152" s="10" t="s">
        <v>464</v>
      </c>
      <c r="HKW152" s="1656" t="s">
        <v>103</v>
      </c>
      <c r="HKX152" s="1657"/>
      <c r="HKY152" s="1657"/>
      <c r="HKZ152" s="1657"/>
      <c r="HLA152" s="1658"/>
      <c r="HLC152" s="1647"/>
      <c r="HLD152" s="10" t="s">
        <v>464</v>
      </c>
      <c r="HLE152" s="1656" t="s">
        <v>103</v>
      </c>
      <c r="HLF152" s="1657"/>
      <c r="HLG152" s="1657"/>
      <c r="HLH152" s="1657"/>
      <c r="HLI152" s="1658"/>
      <c r="HLK152" s="1647"/>
      <c r="HLL152" s="10" t="s">
        <v>464</v>
      </c>
      <c r="HLM152" s="1656" t="s">
        <v>103</v>
      </c>
      <c r="HLN152" s="1657"/>
      <c r="HLO152" s="1657"/>
      <c r="HLP152" s="1657"/>
      <c r="HLQ152" s="1658"/>
      <c r="HLS152" s="1647"/>
      <c r="HLT152" s="10" t="s">
        <v>464</v>
      </c>
      <c r="HLU152" s="1656" t="s">
        <v>103</v>
      </c>
      <c r="HLV152" s="1657"/>
      <c r="HLW152" s="1657"/>
      <c r="HLX152" s="1657"/>
      <c r="HLY152" s="1658"/>
      <c r="HMA152" s="1647"/>
      <c r="HMB152" s="10" t="s">
        <v>464</v>
      </c>
      <c r="HMC152" s="1656" t="s">
        <v>103</v>
      </c>
      <c r="HMD152" s="1657"/>
      <c r="HME152" s="1657"/>
      <c r="HMF152" s="1657"/>
      <c r="HMG152" s="1658"/>
      <c r="HMI152" s="1647"/>
      <c r="HMJ152" s="10" t="s">
        <v>464</v>
      </c>
      <c r="HMK152" s="1656" t="s">
        <v>103</v>
      </c>
      <c r="HML152" s="1657"/>
      <c r="HMM152" s="1657"/>
      <c r="HMN152" s="1657"/>
      <c r="HMO152" s="1658"/>
      <c r="HMQ152" s="1647"/>
      <c r="HMR152" s="10" t="s">
        <v>464</v>
      </c>
      <c r="HMS152" s="1656" t="s">
        <v>103</v>
      </c>
      <c r="HMT152" s="1657"/>
      <c r="HMU152" s="1657"/>
      <c r="HMV152" s="1657"/>
      <c r="HMW152" s="1658"/>
      <c r="HMY152" s="1647"/>
      <c r="HMZ152" s="10" t="s">
        <v>464</v>
      </c>
      <c r="HNA152" s="1656" t="s">
        <v>103</v>
      </c>
      <c r="HNB152" s="1657"/>
      <c r="HNC152" s="1657"/>
      <c r="HND152" s="1657"/>
      <c r="HNE152" s="1658"/>
      <c r="HNG152" s="1647"/>
      <c r="HNH152" s="10" t="s">
        <v>464</v>
      </c>
      <c r="HNI152" s="1656" t="s">
        <v>103</v>
      </c>
      <c r="HNJ152" s="1657"/>
      <c r="HNK152" s="1657"/>
      <c r="HNL152" s="1657"/>
      <c r="HNM152" s="1658"/>
      <c r="HNO152" s="1647"/>
      <c r="HNP152" s="10" t="s">
        <v>464</v>
      </c>
      <c r="HNQ152" s="1656" t="s">
        <v>103</v>
      </c>
      <c r="HNR152" s="1657"/>
      <c r="HNS152" s="1657"/>
      <c r="HNT152" s="1657"/>
      <c r="HNU152" s="1658"/>
      <c r="HNW152" s="1647"/>
      <c r="HNX152" s="10" t="s">
        <v>464</v>
      </c>
      <c r="HNY152" s="1656" t="s">
        <v>103</v>
      </c>
      <c r="HNZ152" s="1657"/>
      <c r="HOA152" s="1657"/>
      <c r="HOB152" s="1657"/>
      <c r="HOC152" s="1658"/>
      <c r="HOE152" s="1647"/>
      <c r="HOF152" s="10" t="s">
        <v>464</v>
      </c>
      <c r="HOG152" s="1656" t="s">
        <v>103</v>
      </c>
      <c r="HOH152" s="1657"/>
      <c r="HOI152" s="1657"/>
      <c r="HOJ152" s="1657"/>
      <c r="HOK152" s="1658"/>
      <c r="HOM152" s="1647"/>
      <c r="HON152" s="10" t="s">
        <v>464</v>
      </c>
      <c r="HOO152" s="1656" t="s">
        <v>103</v>
      </c>
      <c r="HOP152" s="1657"/>
      <c r="HOQ152" s="1657"/>
      <c r="HOR152" s="1657"/>
      <c r="HOS152" s="1658"/>
      <c r="HOU152" s="1647"/>
      <c r="HOV152" s="10" t="s">
        <v>464</v>
      </c>
      <c r="HOW152" s="1656" t="s">
        <v>103</v>
      </c>
      <c r="HOX152" s="1657"/>
      <c r="HOY152" s="1657"/>
      <c r="HOZ152" s="1657"/>
      <c r="HPA152" s="1658"/>
      <c r="HPC152" s="1647"/>
      <c r="HPD152" s="10" t="s">
        <v>464</v>
      </c>
      <c r="HPE152" s="1656" t="s">
        <v>103</v>
      </c>
      <c r="HPF152" s="1657"/>
      <c r="HPG152" s="1657"/>
      <c r="HPH152" s="1657"/>
      <c r="HPI152" s="1658"/>
      <c r="HPK152" s="1647"/>
      <c r="HPL152" s="10" t="s">
        <v>464</v>
      </c>
      <c r="HPM152" s="1656" t="s">
        <v>103</v>
      </c>
      <c r="HPN152" s="1657"/>
      <c r="HPO152" s="1657"/>
      <c r="HPP152" s="1657"/>
      <c r="HPQ152" s="1658"/>
      <c r="HPS152" s="1647"/>
      <c r="HPT152" s="10" t="s">
        <v>464</v>
      </c>
      <c r="HPU152" s="1656" t="s">
        <v>103</v>
      </c>
      <c r="HPV152" s="1657"/>
      <c r="HPW152" s="1657"/>
      <c r="HPX152" s="1657"/>
      <c r="HPY152" s="1658"/>
      <c r="HQA152" s="1647"/>
      <c r="HQB152" s="10" t="s">
        <v>464</v>
      </c>
      <c r="HQC152" s="1656" t="s">
        <v>103</v>
      </c>
      <c r="HQD152" s="1657"/>
      <c r="HQE152" s="1657"/>
      <c r="HQF152" s="1657"/>
      <c r="HQG152" s="1658"/>
      <c r="HQI152" s="1647"/>
      <c r="HQJ152" s="10" t="s">
        <v>464</v>
      </c>
      <c r="HQK152" s="1656" t="s">
        <v>103</v>
      </c>
      <c r="HQL152" s="1657"/>
      <c r="HQM152" s="1657"/>
      <c r="HQN152" s="1657"/>
      <c r="HQO152" s="1658"/>
      <c r="HQQ152" s="1647"/>
      <c r="HQR152" s="10" t="s">
        <v>464</v>
      </c>
      <c r="HQS152" s="1656" t="s">
        <v>103</v>
      </c>
      <c r="HQT152" s="1657"/>
      <c r="HQU152" s="1657"/>
      <c r="HQV152" s="1657"/>
      <c r="HQW152" s="1658"/>
      <c r="HQY152" s="1647"/>
      <c r="HQZ152" s="10" t="s">
        <v>464</v>
      </c>
      <c r="HRA152" s="1656" t="s">
        <v>103</v>
      </c>
      <c r="HRB152" s="1657"/>
      <c r="HRC152" s="1657"/>
      <c r="HRD152" s="1657"/>
      <c r="HRE152" s="1658"/>
      <c r="HRG152" s="1647"/>
      <c r="HRH152" s="10" t="s">
        <v>464</v>
      </c>
      <c r="HRI152" s="1656" t="s">
        <v>103</v>
      </c>
      <c r="HRJ152" s="1657"/>
      <c r="HRK152" s="1657"/>
      <c r="HRL152" s="1657"/>
      <c r="HRM152" s="1658"/>
      <c r="HRO152" s="1647"/>
      <c r="HRP152" s="10" t="s">
        <v>464</v>
      </c>
      <c r="HRQ152" s="1656" t="s">
        <v>103</v>
      </c>
      <c r="HRR152" s="1657"/>
      <c r="HRS152" s="1657"/>
      <c r="HRT152" s="1657"/>
      <c r="HRU152" s="1658"/>
      <c r="HRW152" s="1647"/>
      <c r="HRX152" s="10" t="s">
        <v>464</v>
      </c>
      <c r="HRY152" s="1656" t="s">
        <v>103</v>
      </c>
      <c r="HRZ152" s="1657"/>
      <c r="HSA152" s="1657"/>
      <c r="HSB152" s="1657"/>
      <c r="HSC152" s="1658"/>
      <c r="HSE152" s="1647"/>
      <c r="HSF152" s="10" t="s">
        <v>464</v>
      </c>
      <c r="HSG152" s="1656" t="s">
        <v>103</v>
      </c>
      <c r="HSH152" s="1657"/>
      <c r="HSI152" s="1657"/>
      <c r="HSJ152" s="1657"/>
      <c r="HSK152" s="1658"/>
      <c r="HSM152" s="1647"/>
      <c r="HSN152" s="10" t="s">
        <v>464</v>
      </c>
      <c r="HSO152" s="1656" t="s">
        <v>103</v>
      </c>
      <c r="HSP152" s="1657"/>
      <c r="HSQ152" s="1657"/>
      <c r="HSR152" s="1657"/>
      <c r="HSS152" s="1658"/>
      <c r="HSU152" s="1647"/>
      <c r="HSV152" s="10" t="s">
        <v>464</v>
      </c>
      <c r="HSW152" s="1656" t="s">
        <v>103</v>
      </c>
      <c r="HSX152" s="1657"/>
      <c r="HSY152" s="1657"/>
      <c r="HSZ152" s="1657"/>
      <c r="HTA152" s="1658"/>
      <c r="HTC152" s="1647"/>
      <c r="HTD152" s="10" t="s">
        <v>464</v>
      </c>
      <c r="HTE152" s="1656" t="s">
        <v>103</v>
      </c>
      <c r="HTF152" s="1657"/>
      <c r="HTG152" s="1657"/>
      <c r="HTH152" s="1657"/>
      <c r="HTI152" s="1658"/>
      <c r="HTK152" s="1647"/>
      <c r="HTL152" s="10" t="s">
        <v>464</v>
      </c>
      <c r="HTM152" s="1656" t="s">
        <v>103</v>
      </c>
      <c r="HTN152" s="1657"/>
      <c r="HTO152" s="1657"/>
      <c r="HTP152" s="1657"/>
      <c r="HTQ152" s="1658"/>
      <c r="HTS152" s="1647"/>
      <c r="HTT152" s="10" t="s">
        <v>464</v>
      </c>
      <c r="HTU152" s="1656" t="s">
        <v>103</v>
      </c>
      <c r="HTV152" s="1657"/>
      <c r="HTW152" s="1657"/>
      <c r="HTX152" s="1657"/>
      <c r="HTY152" s="1658"/>
      <c r="HUA152" s="1647"/>
      <c r="HUB152" s="10" t="s">
        <v>464</v>
      </c>
      <c r="HUC152" s="1656" t="s">
        <v>103</v>
      </c>
      <c r="HUD152" s="1657"/>
      <c r="HUE152" s="1657"/>
      <c r="HUF152" s="1657"/>
      <c r="HUG152" s="1658"/>
      <c r="HUI152" s="1647"/>
      <c r="HUJ152" s="10" t="s">
        <v>464</v>
      </c>
      <c r="HUK152" s="1656" t="s">
        <v>103</v>
      </c>
      <c r="HUL152" s="1657"/>
      <c r="HUM152" s="1657"/>
      <c r="HUN152" s="1657"/>
      <c r="HUO152" s="1658"/>
      <c r="HUQ152" s="1647"/>
      <c r="HUR152" s="10" t="s">
        <v>464</v>
      </c>
      <c r="HUS152" s="1656" t="s">
        <v>103</v>
      </c>
      <c r="HUT152" s="1657"/>
      <c r="HUU152" s="1657"/>
      <c r="HUV152" s="1657"/>
      <c r="HUW152" s="1658"/>
      <c r="HUY152" s="1647"/>
      <c r="HUZ152" s="10" t="s">
        <v>464</v>
      </c>
      <c r="HVA152" s="1656" t="s">
        <v>103</v>
      </c>
      <c r="HVB152" s="1657"/>
      <c r="HVC152" s="1657"/>
      <c r="HVD152" s="1657"/>
      <c r="HVE152" s="1658"/>
      <c r="HVG152" s="1647"/>
      <c r="HVH152" s="10" t="s">
        <v>464</v>
      </c>
      <c r="HVI152" s="1656" t="s">
        <v>103</v>
      </c>
      <c r="HVJ152" s="1657"/>
      <c r="HVK152" s="1657"/>
      <c r="HVL152" s="1657"/>
      <c r="HVM152" s="1658"/>
      <c r="HVO152" s="1647"/>
      <c r="HVP152" s="10" t="s">
        <v>464</v>
      </c>
      <c r="HVQ152" s="1656" t="s">
        <v>103</v>
      </c>
      <c r="HVR152" s="1657"/>
      <c r="HVS152" s="1657"/>
      <c r="HVT152" s="1657"/>
      <c r="HVU152" s="1658"/>
      <c r="HVW152" s="1647"/>
      <c r="HVX152" s="10" t="s">
        <v>464</v>
      </c>
      <c r="HVY152" s="1656" t="s">
        <v>103</v>
      </c>
      <c r="HVZ152" s="1657"/>
      <c r="HWA152" s="1657"/>
      <c r="HWB152" s="1657"/>
      <c r="HWC152" s="1658"/>
      <c r="HWE152" s="1647"/>
      <c r="HWF152" s="10" t="s">
        <v>464</v>
      </c>
      <c r="HWG152" s="1656" t="s">
        <v>103</v>
      </c>
      <c r="HWH152" s="1657"/>
      <c r="HWI152" s="1657"/>
      <c r="HWJ152" s="1657"/>
      <c r="HWK152" s="1658"/>
      <c r="HWM152" s="1647"/>
      <c r="HWN152" s="10" t="s">
        <v>464</v>
      </c>
      <c r="HWO152" s="1656" t="s">
        <v>103</v>
      </c>
      <c r="HWP152" s="1657"/>
      <c r="HWQ152" s="1657"/>
      <c r="HWR152" s="1657"/>
      <c r="HWS152" s="1658"/>
      <c r="HWU152" s="1647"/>
      <c r="HWV152" s="10" t="s">
        <v>464</v>
      </c>
      <c r="HWW152" s="1656" t="s">
        <v>103</v>
      </c>
      <c r="HWX152" s="1657"/>
      <c r="HWY152" s="1657"/>
      <c r="HWZ152" s="1657"/>
      <c r="HXA152" s="1658"/>
      <c r="HXC152" s="1647"/>
      <c r="HXD152" s="10" t="s">
        <v>464</v>
      </c>
      <c r="HXE152" s="1656" t="s">
        <v>103</v>
      </c>
      <c r="HXF152" s="1657"/>
      <c r="HXG152" s="1657"/>
      <c r="HXH152" s="1657"/>
      <c r="HXI152" s="1658"/>
      <c r="HXK152" s="1647"/>
      <c r="HXL152" s="10" t="s">
        <v>464</v>
      </c>
      <c r="HXM152" s="1656" t="s">
        <v>103</v>
      </c>
      <c r="HXN152" s="1657"/>
      <c r="HXO152" s="1657"/>
      <c r="HXP152" s="1657"/>
      <c r="HXQ152" s="1658"/>
      <c r="HXS152" s="1647"/>
      <c r="HXT152" s="10" t="s">
        <v>464</v>
      </c>
      <c r="HXU152" s="1656" t="s">
        <v>103</v>
      </c>
      <c r="HXV152" s="1657"/>
      <c r="HXW152" s="1657"/>
      <c r="HXX152" s="1657"/>
      <c r="HXY152" s="1658"/>
      <c r="HYA152" s="1647"/>
      <c r="HYB152" s="10" t="s">
        <v>464</v>
      </c>
      <c r="HYC152" s="1656" t="s">
        <v>103</v>
      </c>
      <c r="HYD152" s="1657"/>
      <c r="HYE152" s="1657"/>
      <c r="HYF152" s="1657"/>
      <c r="HYG152" s="1658"/>
      <c r="HYI152" s="1647"/>
      <c r="HYJ152" s="10" t="s">
        <v>464</v>
      </c>
      <c r="HYK152" s="1656" t="s">
        <v>103</v>
      </c>
      <c r="HYL152" s="1657"/>
      <c r="HYM152" s="1657"/>
      <c r="HYN152" s="1657"/>
      <c r="HYO152" s="1658"/>
      <c r="HYQ152" s="1647"/>
      <c r="HYR152" s="10" t="s">
        <v>464</v>
      </c>
      <c r="HYS152" s="1656" t="s">
        <v>103</v>
      </c>
      <c r="HYT152" s="1657"/>
      <c r="HYU152" s="1657"/>
      <c r="HYV152" s="1657"/>
      <c r="HYW152" s="1658"/>
      <c r="HYY152" s="1647"/>
      <c r="HYZ152" s="10" t="s">
        <v>464</v>
      </c>
      <c r="HZA152" s="1656" t="s">
        <v>103</v>
      </c>
      <c r="HZB152" s="1657"/>
      <c r="HZC152" s="1657"/>
      <c r="HZD152" s="1657"/>
      <c r="HZE152" s="1658"/>
      <c r="HZG152" s="1647"/>
      <c r="HZH152" s="10" t="s">
        <v>464</v>
      </c>
      <c r="HZI152" s="1656" t="s">
        <v>103</v>
      </c>
      <c r="HZJ152" s="1657"/>
      <c r="HZK152" s="1657"/>
      <c r="HZL152" s="1657"/>
      <c r="HZM152" s="1658"/>
      <c r="HZO152" s="1647"/>
      <c r="HZP152" s="10" t="s">
        <v>464</v>
      </c>
      <c r="HZQ152" s="1656" t="s">
        <v>103</v>
      </c>
      <c r="HZR152" s="1657"/>
      <c r="HZS152" s="1657"/>
      <c r="HZT152" s="1657"/>
      <c r="HZU152" s="1658"/>
      <c r="HZW152" s="1647"/>
      <c r="HZX152" s="10" t="s">
        <v>464</v>
      </c>
      <c r="HZY152" s="1656" t="s">
        <v>103</v>
      </c>
      <c r="HZZ152" s="1657"/>
      <c r="IAA152" s="1657"/>
      <c r="IAB152" s="1657"/>
      <c r="IAC152" s="1658"/>
      <c r="IAE152" s="1647"/>
      <c r="IAF152" s="10" t="s">
        <v>464</v>
      </c>
      <c r="IAG152" s="1656" t="s">
        <v>103</v>
      </c>
      <c r="IAH152" s="1657"/>
      <c r="IAI152" s="1657"/>
      <c r="IAJ152" s="1657"/>
      <c r="IAK152" s="1658"/>
      <c r="IAM152" s="1647"/>
      <c r="IAN152" s="10" t="s">
        <v>464</v>
      </c>
      <c r="IAO152" s="1656" t="s">
        <v>103</v>
      </c>
      <c r="IAP152" s="1657"/>
      <c r="IAQ152" s="1657"/>
      <c r="IAR152" s="1657"/>
      <c r="IAS152" s="1658"/>
      <c r="IAU152" s="1647"/>
      <c r="IAV152" s="10" t="s">
        <v>464</v>
      </c>
      <c r="IAW152" s="1656" t="s">
        <v>103</v>
      </c>
      <c r="IAX152" s="1657"/>
      <c r="IAY152" s="1657"/>
      <c r="IAZ152" s="1657"/>
      <c r="IBA152" s="1658"/>
      <c r="IBC152" s="1647"/>
      <c r="IBD152" s="10" t="s">
        <v>464</v>
      </c>
      <c r="IBE152" s="1656" t="s">
        <v>103</v>
      </c>
      <c r="IBF152" s="1657"/>
      <c r="IBG152" s="1657"/>
      <c r="IBH152" s="1657"/>
      <c r="IBI152" s="1658"/>
      <c r="IBK152" s="1647"/>
      <c r="IBL152" s="10" t="s">
        <v>464</v>
      </c>
      <c r="IBM152" s="1656" t="s">
        <v>103</v>
      </c>
      <c r="IBN152" s="1657"/>
      <c r="IBO152" s="1657"/>
      <c r="IBP152" s="1657"/>
      <c r="IBQ152" s="1658"/>
      <c r="IBS152" s="1647"/>
      <c r="IBT152" s="10" t="s">
        <v>464</v>
      </c>
      <c r="IBU152" s="1656" t="s">
        <v>103</v>
      </c>
      <c r="IBV152" s="1657"/>
      <c r="IBW152" s="1657"/>
      <c r="IBX152" s="1657"/>
      <c r="IBY152" s="1658"/>
      <c r="ICA152" s="1647"/>
      <c r="ICB152" s="10" t="s">
        <v>464</v>
      </c>
      <c r="ICC152" s="1656" t="s">
        <v>103</v>
      </c>
      <c r="ICD152" s="1657"/>
      <c r="ICE152" s="1657"/>
      <c r="ICF152" s="1657"/>
      <c r="ICG152" s="1658"/>
      <c r="ICI152" s="1647"/>
      <c r="ICJ152" s="10" t="s">
        <v>464</v>
      </c>
      <c r="ICK152" s="1656" t="s">
        <v>103</v>
      </c>
      <c r="ICL152" s="1657"/>
      <c r="ICM152" s="1657"/>
      <c r="ICN152" s="1657"/>
      <c r="ICO152" s="1658"/>
      <c r="ICQ152" s="1647"/>
      <c r="ICR152" s="10" t="s">
        <v>464</v>
      </c>
      <c r="ICS152" s="1656" t="s">
        <v>103</v>
      </c>
      <c r="ICT152" s="1657"/>
      <c r="ICU152" s="1657"/>
      <c r="ICV152" s="1657"/>
      <c r="ICW152" s="1658"/>
      <c r="ICY152" s="1647"/>
      <c r="ICZ152" s="10" t="s">
        <v>464</v>
      </c>
      <c r="IDA152" s="1656" t="s">
        <v>103</v>
      </c>
      <c r="IDB152" s="1657"/>
      <c r="IDC152" s="1657"/>
      <c r="IDD152" s="1657"/>
      <c r="IDE152" s="1658"/>
      <c r="IDG152" s="1647"/>
      <c r="IDH152" s="10" t="s">
        <v>464</v>
      </c>
      <c r="IDI152" s="1656" t="s">
        <v>103</v>
      </c>
      <c r="IDJ152" s="1657"/>
      <c r="IDK152" s="1657"/>
      <c r="IDL152" s="1657"/>
      <c r="IDM152" s="1658"/>
      <c r="IDO152" s="1647"/>
      <c r="IDP152" s="10" t="s">
        <v>464</v>
      </c>
      <c r="IDQ152" s="1656" t="s">
        <v>103</v>
      </c>
      <c r="IDR152" s="1657"/>
      <c r="IDS152" s="1657"/>
      <c r="IDT152" s="1657"/>
      <c r="IDU152" s="1658"/>
      <c r="IDW152" s="1647"/>
      <c r="IDX152" s="10" t="s">
        <v>464</v>
      </c>
      <c r="IDY152" s="1656" t="s">
        <v>103</v>
      </c>
      <c r="IDZ152" s="1657"/>
      <c r="IEA152" s="1657"/>
      <c r="IEB152" s="1657"/>
      <c r="IEC152" s="1658"/>
      <c r="IEE152" s="1647"/>
      <c r="IEF152" s="10" t="s">
        <v>464</v>
      </c>
      <c r="IEG152" s="1656" t="s">
        <v>103</v>
      </c>
      <c r="IEH152" s="1657"/>
      <c r="IEI152" s="1657"/>
      <c r="IEJ152" s="1657"/>
      <c r="IEK152" s="1658"/>
      <c r="IEM152" s="1647"/>
      <c r="IEN152" s="10" t="s">
        <v>464</v>
      </c>
      <c r="IEO152" s="1656" t="s">
        <v>103</v>
      </c>
      <c r="IEP152" s="1657"/>
      <c r="IEQ152" s="1657"/>
      <c r="IER152" s="1657"/>
      <c r="IES152" s="1658"/>
      <c r="IEU152" s="1647"/>
      <c r="IEV152" s="10" t="s">
        <v>464</v>
      </c>
      <c r="IEW152" s="1656" t="s">
        <v>103</v>
      </c>
      <c r="IEX152" s="1657"/>
      <c r="IEY152" s="1657"/>
      <c r="IEZ152" s="1657"/>
      <c r="IFA152" s="1658"/>
      <c r="IFC152" s="1647"/>
      <c r="IFD152" s="10" t="s">
        <v>464</v>
      </c>
      <c r="IFE152" s="1656" t="s">
        <v>103</v>
      </c>
      <c r="IFF152" s="1657"/>
      <c r="IFG152" s="1657"/>
      <c r="IFH152" s="1657"/>
      <c r="IFI152" s="1658"/>
      <c r="IFK152" s="1647"/>
      <c r="IFL152" s="10" t="s">
        <v>464</v>
      </c>
      <c r="IFM152" s="1656" t="s">
        <v>103</v>
      </c>
      <c r="IFN152" s="1657"/>
      <c r="IFO152" s="1657"/>
      <c r="IFP152" s="1657"/>
      <c r="IFQ152" s="1658"/>
      <c r="IFS152" s="1647"/>
      <c r="IFT152" s="10" t="s">
        <v>464</v>
      </c>
      <c r="IFU152" s="1656" t="s">
        <v>103</v>
      </c>
      <c r="IFV152" s="1657"/>
      <c r="IFW152" s="1657"/>
      <c r="IFX152" s="1657"/>
      <c r="IFY152" s="1658"/>
      <c r="IGA152" s="1647"/>
      <c r="IGB152" s="10" t="s">
        <v>464</v>
      </c>
      <c r="IGC152" s="1656" t="s">
        <v>103</v>
      </c>
      <c r="IGD152" s="1657"/>
      <c r="IGE152" s="1657"/>
      <c r="IGF152" s="1657"/>
      <c r="IGG152" s="1658"/>
      <c r="IGI152" s="1647"/>
      <c r="IGJ152" s="10" t="s">
        <v>464</v>
      </c>
      <c r="IGK152" s="1656" t="s">
        <v>103</v>
      </c>
      <c r="IGL152" s="1657"/>
      <c r="IGM152" s="1657"/>
      <c r="IGN152" s="1657"/>
      <c r="IGO152" s="1658"/>
      <c r="IGQ152" s="1647"/>
      <c r="IGR152" s="10" t="s">
        <v>464</v>
      </c>
      <c r="IGS152" s="1656" t="s">
        <v>103</v>
      </c>
      <c r="IGT152" s="1657"/>
      <c r="IGU152" s="1657"/>
      <c r="IGV152" s="1657"/>
      <c r="IGW152" s="1658"/>
      <c r="IGY152" s="1647"/>
      <c r="IGZ152" s="10" t="s">
        <v>464</v>
      </c>
      <c r="IHA152" s="1656" t="s">
        <v>103</v>
      </c>
      <c r="IHB152" s="1657"/>
      <c r="IHC152" s="1657"/>
      <c r="IHD152" s="1657"/>
      <c r="IHE152" s="1658"/>
      <c r="IHG152" s="1647"/>
      <c r="IHH152" s="10" t="s">
        <v>464</v>
      </c>
      <c r="IHI152" s="1656" t="s">
        <v>103</v>
      </c>
      <c r="IHJ152" s="1657"/>
      <c r="IHK152" s="1657"/>
      <c r="IHL152" s="1657"/>
      <c r="IHM152" s="1658"/>
      <c r="IHO152" s="1647"/>
      <c r="IHP152" s="10" t="s">
        <v>464</v>
      </c>
      <c r="IHQ152" s="1656" t="s">
        <v>103</v>
      </c>
      <c r="IHR152" s="1657"/>
      <c r="IHS152" s="1657"/>
      <c r="IHT152" s="1657"/>
      <c r="IHU152" s="1658"/>
      <c r="IHW152" s="1647"/>
      <c r="IHX152" s="10" t="s">
        <v>464</v>
      </c>
      <c r="IHY152" s="1656" t="s">
        <v>103</v>
      </c>
      <c r="IHZ152" s="1657"/>
      <c r="IIA152" s="1657"/>
      <c r="IIB152" s="1657"/>
      <c r="IIC152" s="1658"/>
      <c r="IIE152" s="1647"/>
      <c r="IIF152" s="10" t="s">
        <v>464</v>
      </c>
      <c r="IIG152" s="1656" t="s">
        <v>103</v>
      </c>
      <c r="IIH152" s="1657"/>
      <c r="III152" s="1657"/>
      <c r="IIJ152" s="1657"/>
      <c r="IIK152" s="1658"/>
      <c r="IIM152" s="1647"/>
      <c r="IIN152" s="10" t="s">
        <v>464</v>
      </c>
      <c r="IIO152" s="1656" t="s">
        <v>103</v>
      </c>
      <c r="IIP152" s="1657"/>
      <c r="IIQ152" s="1657"/>
      <c r="IIR152" s="1657"/>
      <c r="IIS152" s="1658"/>
      <c r="IIU152" s="1647"/>
      <c r="IIV152" s="10" t="s">
        <v>464</v>
      </c>
      <c r="IIW152" s="1656" t="s">
        <v>103</v>
      </c>
      <c r="IIX152" s="1657"/>
      <c r="IIY152" s="1657"/>
      <c r="IIZ152" s="1657"/>
      <c r="IJA152" s="1658"/>
      <c r="IJC152" s="1647"/>
      <c r="IJD152" s="10" t="s">
        <v>464</v>
      </c>
      <c r="IJE152" s="1656" t="s">
        <v>103</v>
      </c>
      <c r="IJF152" s="1657"/>
      <c r="IJG152" s="1657"/>
      <c r="IJH152" s="1657"/>
      <c r="IJI152" s="1658"/>
      <c r="IJK152" s="1647"/>
      <c r="IJL152" s="10" t="s">
        <v>464</v>
      </c>
      <c r="IJM152" s="1656" t="s">
        <v>103</v>
      </c>
      <c r="IJN152" s="1657"/>
      <c r="IJO152" s="1657"/>
      <c r="IJP152" s="1657"/>
      <c r="IJQ152" s="1658"/>
      <c r="IJS152" s="1647"/>
      <c r="IJT152" s="10" t="s">
        <v>464</v>
      </c>
      <c r="IJU152" s="1656" t="s">
        <v>103</v>
      </c>
      <c r="IJV152" s="1657"/>
      <c r="IJW152" s="1657"/>
      <c r="IJX152" s="1657"/>
      <c r="IJY152" s="1658"/>
      <c r="IKA152" s="1647"/>
      <c r="IKB152" s="10" t="s">
        <v>464</v>
      </c>
      <c r="IKC152" s="1656" t="s">
        <v>103</v>
      </c>
      <c r="IKD152" s="1657"/>
      <c r="IKE152" s="1657"/>
      <c r="IKF152" s="1657"/>
      <c r="IKG152" s="1658"/>
      <c r="IKI152" s="1647"/>
      <c r="IKJ152" s="10" t="s">
        <v>464</v>
      </c>
      <c r="IKK152" s="1656" t="s">
        <v>103</v>
      </c>
      <c r="IKL152" s="1657"/>
      <c r="IKM152" s="1657"/>
      <c r="IKN152" s="1657"/>
      <c r="IKO152" s="1658"/>
      <c r="IKQ152" s="1647"/>
      <c r="IKR152" s="10" t="s">
        <v>464</v>
      </c>
      <c r="IKS152" s="1656" t="s">
        <v>103</v>
      </c>
      <c r="IKT152" s="1657"/>
      <c r="IKU152" s="1657"/>
      <c r="IKV152" s="1657"/>
      <c r="IKW152" s="1658"/>
      <c r="IKY152" s="1647"/>
      <c r="IKZ152" s="10" t="s">
        <v>464</v>
      </c>
      <c r="ILA152" s="1656" t="s">
        <v>103</v>
      </c>
      <c r="ILB152" s="1657"/>
      <c r="ILC152" s="1657"/>
      <c r="ILD152" s="1657"/>
      <c r="ILE152" s="1658"/>
      <c r="ILG152" s="1647"/>
      <c r="ILH152" s="10" t="s">
        <v>464</v>
      </c>
      <c r="ILI152" s="1656" t="s">
        <v>103</v>
      </c>
      <c r="ILJ152" s="1657"/>
      <c r="ILK152" s="1657"/>
      <c r="ILL152" s="1657"/>
      <c r="ILM152" s="1658"/>
      <c r="ILO152" s="1647"/>
      <c r="ILP152" s="10" t="s">
        <v>464</v>
      </c>
      <c r="ILQ152" s="1656" t="s">
        <v>103</v>
      </c>
      <c r="ILR152" s="1657"/>
      <c r="ILS152" s="1657"/>
      <c r="ILT152" s="1657"/>
      <c r="ILU152" s="1658"/>
      <c r="ILW152" s="1647"/>
      <c r="ILX152" s="10" t="s">
        <v>464</v>
      </c>
      <c r="ILY152" s="1656" t="s">
        <v>103</v>
      </c>
      <c r="ILZ152" s="1657"/>
      <c r="IMA152" s="1657"/>
      <c r="IMB152" s="1657"/>
      <c r="IMC152" s="1658"/>
      <c r="IME152" s="1647"/>
      <c r="IMF152" s="10" t="s">
        <v>464</v>
      </c>
      <c r="IMG152" s="1656" t="s">
        <v>103</v>
      </c>
      <c r="IMH152" s="1657"/>
      <c r="IMI152" s="1657"/>
      <c r="IMJ152" s="1657"/>
      <c r="IMK152" s="1658"/>
      <c r="IMM152" s="1647"/>
      <c r="IMN152" s="10" t="s">
        <v>464</v>
      </c>
      <c r="IMO152" s="1656" t="s">
        <v>103</v>
      </c>
      <c r="IMP152" s="1657"/>
      <c r="IMQ152" s="1657"/>
      <c r="IMR152" s="1657"/>
      <c r="IMS152" s="1658"/>
      <c r="IMU152" s="1647"/>
      <c r="IMV152" s="10" t="s">
        <v>464</v>
      </c>
      <c r="IMW152" s="1656" t="s">
        <v>103</v>
      </c>
      <c r="IMX152" s="1657"/>
      <c r="IMY152" s="1657"/>
      <c r="IMZ152" s="1657"/>
      <c r="INA152" s="1658"/>
      <c r="INC152" s="1647"/>
      <c r="IND152" s="10" t="s">
        <v>464</v>
      </c>
      <c r="INE152" s="1656" t="s">
        <v>103</v>
      </c>
      <c r="INF152" s="1657"/>
      <c r="ING152" s="1657"/>
      <c r="INH152" s="1657"/>
      <c r="INI152" s="1658"/>
      <c r="INK152" s="1647"/>
      <c r="INL152" s="10" t="s">
        <v>464</v>
      </c>
      <c r="INM152" s="1656" t="s">
        <v>103</v>
      </c>
      <c r="INN152" s="1657"/>
      <c r="INO152" s="1657"/>
      <c r="INP152" s="1657"/>
      <c r="INQ152" s="1658"/>
      <c r="INS152" s="1647"/>
      <c r="INT152" s="10" t="s">
        <v>464</v>
      </c>
      <c r="INU152" s="1656" t="s">
        <v>103</v>
      </c>
      <c r="INV152" s="1657"/>
      <c r="INW152" s="1657"/>
      <c r="INX152" s="1657"/>
      <c r="INY152" s="1658"/>
      <c r="IOA152" s="1647"/>
      <c r="IOB152" s="10" t="s">
        <v>464</v>
      </c>
      <c r="IOC152" s="1656" t="s">
        <v>103</v>
      </c>
      <c r="IOD152" s="1657"/>
      <c r="IOE152" s="1657"/>
      <c r="IOF152" s="1657"/>
      <c r="IOG152" s="1658"/>
      <c r="IOI152" s="1647"/>
      <c r="IOJ152" s="10" t="s">
        <v>464</v>
      </c>
      <c r="IOK152" s="1656" t="s">
        <v>103</v>
      </c>
      <c r="IOL152" s="1657"/>
      <c r="IOM152" s="1657"/>
      <c r="ION152" s="1657"/>
      <c r="IOO152" s="1658"/>
      <c r="IOQ152" s="1647"/>
      <c r="IOR152" s="10" t="s">
        <v>464</v>
      </c>
      <c r="IOS152" s="1656" t="s">
        <v>103</v>
      </c>
      <c r="IOT152" s="1657"/>
      <c r="IOU152" s="1657"/>
      <c r="IOV152" s="1657"/>
      <c r="IOW152" s="1658"/>
      <c r="IOY152" s="1647"/>
      <c r="IOZ152" s="10" t="s">
        <v>464</v>
      </c>
      <c r="IPA152" s="1656" t="s">
        <v>103</v>
      </c>
      <c r="IPB152" s="1657"/>
      <c r="IPC152" s="1657"/>
      <c r="IPD152" s="1657"/>
      <c r="IPE152" s="1658"/>
      <c r="IPG152" s="1647"/>
      <c r="IPH152" s="10" t="s">
        <v>464</v>
      </c>
      <c r="IPI152" s="1656" t="s">
        <v>103</v>
      </c>
      <c r="IPJ152" s="1657"/>
      <c r="IPK152" s="1657"/>
      <c r="IPL152" s="1657"/>
      <c r="IPM152" s="1658"/>
      <c r="IPO152" s="1647"/>
      <c r="IPP152" s="10" t="s">
        <v>464</v>
      </c>
      <c r="IPQ152" s="1656" t="s">
        <v>103</v>
      </c>
      <c r="IPR152" s="1657"/>
      <c r="IPS152" s="1657"/>
      <c r="IPT152" s="1657"/>
      <c r="IPU152" s="1658"/>
      <c r="IPW152" s="1647"/>
      <c r="IPX152" s="10" t="s">
        <v>464</v>
      </c>
      <c r="IPY152" s="1656" t="s">
        <v>103</v>
      </c>
      <c r="IPZ152" s="1657"/>
      <c r="IQA152" s="1657"/>
      <c r="IQB152" s="1657"/>
      <c r="IQC152" s="1658"/>
      <c r="IQE152" s="1647"/>
      <c r="IQF152" s="10" t="s">
        <v>464</v>
      </c>
      <c r="IQG152" s="1656" t="s">
        <v>103</v>
      </c>
      <c r="IQH152" s="1657"/>
      <c r="IQI152" s="1657"/>
      <c r="IQJ152" s="1657"/>
      <c r="IQK152" s="1658"/>
      <c r="IQM152" s="1647"/>
      <c r="IQN152" s="10" t="s">
        <v>464</v>
      </c>
      <c r="IQO152" s="1656" t="s">
        <v>103</v>
      </c>
      <c r="IQP152" s="1657"/>
      <c r="IQQ152" s="1657"/>
      <c r="IQR152" s="1657"/>
      <c r="IQS152" s="1658"/>
      <c r="IQU152" s="1647"/>
      <c r="IQV152" s="10" t="s">
        <v>464</v>
      </c>
      <c r="IQW152" s="1656" t="s">
        <v>103</v>
      </c>
      <c r="IQX152" s="1657"/>
      <c r="IQY152" s="1657"/>
      <c r="IQZ152" s="1657"/>
      <c r="IRA152" s="1658"/>
      <c r="IRC152" s="1647"/>
      <c r="IRD152" s="10" t="s">
        <v>464</v>
      </c>
      <c r="IRE152" s="1656" t="s">
        <v>103</v>
      </c>
      <c r="IRF152" s="1657"/>
      <c r="IRG152" s="1657"/>
      <c r="IRH152" s="1657"/>
      <c r="IRI152" s="1658"/>
      <c r="IRK152" s="1647"/>
      <c r="IRL152" s="10" t="s">
        <v>464</v>
      </c>
      <c r="IRM152" s="1656" t="s">
        <v>103</v>
      </c>
      <c r="IRN152" s="1657"/>
      <c r="IRO152" s="1657"/>
      <c r="IRP152" s="1657"/>
      <c r="IRQ152" s="1658"/>
      <c r="IRS152" s="1647"/>
      <c r="IRT152" s="10" t="s">
        <v>464</v>
      </c>
      <c r="IRU152" s="1656" t="s">
        <v>103</v>
      </c>
      <c r="IRV152" s="1657"/>
      <c r="IRW152" s="1657"/>
      <c r="IRX152" s="1657"/>
      <c r="IRY152" s="1658"/>
      <c r="ISA152" s="1647"/>
      <c r="ISB152" s="10" t="s">
        <v>464</v>
      </c>
      <c r="ISC152" s="1656" t="s">
        <v>103</v>
      </c>
      <c r="ISD152" s="1657"/>
      <c r="ISE152" s="1657"/>
      <c r="ISF152" s="1657"/>
      <c r="ISG152" s="1658"/>
      <c r="ISI152" s="1647"/>
      <c r="ISJ152" s="10" t="s">
        <v>464</v>
      </c>
      <c r="ISK152" s="1656" t="s">
        <v>103</v>
      </c>
      <c r="ISL152" s="1657"/>
      <c r="ISM152" s="1657"/>
      <c r="ISN152" s="1657"/>
      <c r="ISO152" s="1658"/>
      <c r="ISQ152" s="1647"/>
      <c r="ISR152" s="10" t="s">
        <v>464</v>
      </c>
      <c r="ISS152" s="1656" t="s">
        <v>103</v>
      </c>
      <c r="IST152" s="1657"/>
      <c r="ISU152" s="1657"/>
      <c r="ISV152" s="1657"/>
      <c r="ISW152" s="1658"/>
      <c r="ISY152" s="1647"/>
      <c r="ISZ152" s="10" t="s">
        <v>464</v>
      </c>
      <c r="ITA152" s="1656" t="s">
        <v>103</v>
      </c>
      <c r="ITB152" s="1657"/>
      <c r="ITC152" s="1657"/>
      <c r="ITD152" s="1657"/>
      <c r="ITE152" s="1658"/>
      <c r="ITG152" s="1647"/>
      <c r="ITH152" s="10" t="s">
        <v>464</v>
      </c>
      <c r="ITI152" s="1656" t="s">
        <v>103</v>
      </c>
      <c r="ITJ152" s="1657"/>
      <c r="ITK152" s="1657"/>
      <c r="ITL152" s="1657"/>
      <c r="ITM152" s="1658"/>
      <c r="ITO152" s="1647"/>
      <c r="ITP152" s="10" t="s">
        <v>464</v>
      </c>
      <c r="ITQ152" s="1656" t="s">
        <v>103</v>
      </c>
      <c r="ITR152" s="1657"/>
      <c r="ITS152" s="1657"/>
      <c r="ITT152" s="1657"/>
      <c r="ITU152" s="1658"/>
      <c r="ITW152" s="1647"/>
      <c r="ITX152" s="10" t="s">
        <v>464</v>
      </c>
      <c r="ITY152" s="1656" t="s">
        <v>103</v>
      </c>
      <c r="ITZ152" s="1657"/>
      <c r="IUA152" s="1657"/>
      <c r="IUB152" s="1657"/>
      <c r="IUC152" s="1658"/>
      <c r="IUE152" s="1647"/>
      <c r="IUF152" s="10" t="s">
        <v>464</v>
      </c>
      <c r="IUG152" s="1656" t="s">
        <v>103</v>
      </c>
      <c r="IUH152" s="1657"/>
      <c r="IUI152" s="1657"/>
      <c r="IUJ152" s="1657"/>
      <c r="IUK152" s="1658"/>
      <c r="IUM152" s="1647"/>
      <c r="IUN152" s="10" t="s">
        <v>464</v>
      </c>
      <c r="IUO152" s="1656" t="s">
        <v>103</v>
      </c>
      <c r="IUP152" s="1657"/>
      <c r="IUQ152" s="1657"/>
      <c r="IUR152" s="1657"/>
      <c r="IUS152" s="1658"/>
      <c r="IUU152" s="1647"/>
      <c r="IUV152" s="10" t="s">
        <v>464</v>
      </c>
      <c r="IUW152" s="1656" t="s">
        <v>103</v>
      </c>
      <c r="IUX152" s="1657"/>
      <c r="IUY152" s="1657"/>
      <c r="IUZ152" s="1657"/>
      <c r="IVA152" s="1658"/>
      <c r="IVC152" s="1647"/>
      <c r="IVD152" s="10" t="s">
        <v>464</v>
      </c>
      <c r="IVE152" s="1656" t="s">
        <v>103</v>
      </c>
      <c r="IVF152" s="1657"/>
      <c r="IVG152" s="1657"/>
      <c r="IVH152" s="1657"/>
      <c r="IVI152" s="1658"/>
      <c r="IVK152" s="1647"/>
      <c r="IVL152" s="10" t="s">
        <v>464</v>
      </c>
      <c r="IVM152" s="1656" t="s">
        <v>103</v>
      </c>
      <c r="IVN152" s="1657"/>
      <c r="IVO152" s="1657"/>
      <c r="IVP152" s="1657"/>
      <c r="IVQ152" s="1658"/>
      <c r="IVS152" s="1647"/>
      <c r="IVT152" s="10" t="s">
        <v>464</v>
      </c>
      <c r="IVU152" s="1656" t="s">
        <v>103</v>
      </c>
      <c r="IVV152" s="1657"/>
      <c r="IVW152" s="1657"/>
      <c r="IVX152" s="1657"/>
      <c r="IVY152" s="1658"/>
      <c r="IWA152" s="1647"/>
      <c r="IWB152" s="10" t="s">
        <v>464</v>
      </c>
      <c r="IWC152" s="1656" t="s">
        <v>103</v>
      </c>
      <c r="IWD152" s="1657"/>
      <c r="IWE152" s="1657"/>
      <c r="IWF152" s="1657"/>
      <c r="IWG152" s="1658"/>
      <c r="IWI152" s="1647"/>
      <c r="IWJ152" s="10" t="s">
        <v>464</v>
      </c>
      <c r="IWK152" s="1656" t="s">
        <v>103</v>
      </c>
      <c r="IWL152" s="1657"/>
      <c r="IWM152" s="1657"/>
      <c r="IWN152" s="1657"/>
      <c r="IWO152" s="1658"/>
      <c r="IWQ152" s="1647"/>
      <c r="IWR152" s="10" t="s">
        <v>464</v>
      </c>
      <c r="IWS152" s="1656" t="s">
        <v>103</v>
      </c>
      <c r="IWT152" s="1657"/>
      <c r="IWU152" s="1657"/>
      <c r="IWV152" s="1657"/>
      <c r="IWW152" s="1658"/>
      <c r="IWY152" s="1647"/>
      <c r="IWZ152" s="10" t="s">
        <v>464</v>
      </c>
      <c r="IXA152" s="1656" t="s">
        <v>103</v>
      </c>
      <c r="IXB152" s="1657"/>
      <c r="IXC152" s="1657"/>
      <c r="IXD152" s="1657"/>
      <c r="IXE152" s="1658"/>
      <c r="IXG152" s="1647"/>
      <c r="IXH152" s="10" t="s">
        <v>464</v>
      </c>
      <c r="IXI152" s="1656" t="s">
        <v>103</v>
      </c>
      <c r="IXJ152" s="1657"/>
      <c r="IXK152" s="1657"/>
      <c r="IXL152" s="1657"/>
      <c r="IXM152" s="1658"/>
      <c r="IXO152" s="1647"/>
      <c r="IXP152" s="10" t="s">
        <v>464</v>
      </c>
      <c r="IXQ152" s="1656" t="s">
        <v>103</v>
      </c>
      <c r="IXR152" s="1657"/>
      <c r="IXS152" s="1657"/>
      <c r="IXT152" s="1657"/>
      <c r="IXU152" s="1658"/>
      <c r="IXW152" s="1647"/>
      <c r="IXX152" s="10" t="s">
        <v>464</v>
      </c>
      <c r="IXY152" s="1656" t="s">
        <v>103</v>
      </c>
      <c r="IXZ152" s="1657"/>
      <c r="IYA152" s="1657"/>
      <c r="IYB152" s="1657"/>
      <c r="IYC152" s="1658"/>
      <c r="IYE152" s="1647"/>
      <c r="IYF152" s="10" t="s">
        <v>464</v>
      </c>
      <c r="IYG152" s="1656" t="s">
        <v>103</v>
      </c>
      <c r="IYH152" s="1657"/>
      <c r="IYI152" s="1657"/>
      <c r="IYJ152" s="1657"/>
      <c r="IYK152" s="1658"/>
      <c r="IYM152" s="1647"/>
      <c r="IYN152" s="10" t="s">
        <v>464</v>
      </c>
      <c r="IYO152" s="1656" t="s">
        <v>103</v>
      </c>
      <c r="IYP152" s="1657"/>
      <c r="IYQ152" s="1657"/>
      <c r="IYR152" s="1657"/>
      <c r="IYS152" s="1658"/>
      <c r="IYU152" s="1647"/>
      <c r="IYV152" s="10" t="s">
        <v>464</v>
      </c>
      <c r="IYW152" s="1656" t="s">
        <v>103</v>
      </c>
      <c r="IYX152" s="1657"/>
      <c r="IYY152" s="1657"/>
      <c r="IYZ152" s="1657"/>
      <c r="IZA152" s="1658"/>
      <c r="IZC152" s="1647"/>
      <c r="IZD152" s="10" t="s">
        <v>464</v>
      </c>
      <c r="IZE152" s="1656" t="s">
        <v>103</v>
      </c>
      <c r="IZF152" s="1657"/>
      <c r="IZG152" s="1657"/>
      <c r="IZH152" s="1657"/>
      <c r="IZI152" s="1658"/>
      <c r="IZK152" s="1647"/>
      <c r="IZL152" s="10" t="s">
        <v>464</v>
      </c>
      <c r="IZM152" s="1656" t="s">
        <v>103</v>
      </c>
      <c r="IZN152" s="1657"/>
      <c r="IZO152" s="1657"/>
      <c r="IZP152" s="1657"/>
      <c r="IZQ152" s="1658"/>
      <c r="IZS152" s="1647"/>
      <c r="IZT152" s="10" t="s">
        <v>464</v>
      </c>
      <c r="IZU152" s="1656" t="s">
        <v>103</v>
      </c>
      <c r="IZV152" s="1657"/>
      <c r="IZW152" s="1657"/>
      <c r="IZX152" s="1657"/>
      <c r="IZY152" s="1658"/>
      <c r="JAA152" s="1647"/>
      <c r="JAB152" s="10" t="s">
        <v>464</v>
      </c>
      <c r="JAC152" s="1656" t="s">
        <v>103</v>
      </c>
      <c r="JAD152" s="1657"/>
      <c r="JAE152" s="1657"/>
      <c r="JAF152" s="1657"/>
      <c r="JAG152" s="1658"/>
      <c r="JAI152" s="1647"/>
      <c r="JAJ152" s="10" t="s">
        <v>464</v>
      </c>
      <c r="JAK152" s="1656" t="s">
        <v>103</v>
      </c>
      <c r="JAL152" s="1657"/>
      <c r="JAM152" s="1657"/>
      <c r="JAN152" s="1657"/>
      <c r="JAO152" s="1658"/>
      <c r="JAQ152" s="1647"/>
      <c r="JAR152" s="10" t="s">
        <v>464</v>
      </c>
      <c r="JAS152" s="1656" t="s">
        <v>103</v>
      </c>
      <c r="JAT152" s="1657"/>
      <c r="JAU152" s="1657"/>
      <c r="JAV152" s="1657"/>
      <c r="JAW152" s="1658"/>
      <c r="JAY152" s="1647"/>
      <c r="JAZ152" s="10" t="s">
        <v>464</v>
      </c>
      <c r="JBA152" s="1656" t="s">
        <v>103</v>
      </c>
      <c r="JBB152" s="1657"/>
      <c r="JBC152" s="1657"/>
      <c r="JBD152" s="1657"/>
      <c r="JBE152" s="1658"/>
      <c r="JBG152" s="1647"/>
      <c r="JBH152" s="10" t="s">
        <v>464</v>
      </c>
      <c r="JBI152" s="1656" t="s">
        <v>103</v>
      </c>
      <c r="JBJ152" s="1657"/>
      <c r="JBK152" s="1657"/>
      <c r="JBL152" s="1657"/>
      <c r="JBM152" s="1658"/>
      <c r="JBO152" s="1647"/>
      <c r="JBP152" s="10" t="s">
        <v>464</v>
      </c>
      <c r="JBQ152" s="1656" t="s">
        <v>103</v>
      </c>
      <c r="JBR152" s="1657"/>
      <c r="JBS152" s="1657"/>
      <c r="JBT152" s="1657"/>
      <c r="JBU152" s="1658"/>
      <c r="JBW152" s="1647"/>
      <c r="JBX152" s="10" t="s">
        <v>464</v>
      </c>
      <c r="JBY152" s="1656" t="s">
        <v>103</v>
      </c>
      <c r="JBZ152" s="1657"/>
      <c r="JCA152" s="1657"/>
      <c r="JCB152" s="1657"/>
      <c r="JCC152" s="1658"/>
      <c r="JCE152" s="1647"/>
      <c r="JCF152" s="10" t="s">
        <v>464</v>
      </c>
      <c r="JCG152" s="1656" t="s">
        <v>103</v>
      </c>
      <c r="JCH152" s="1657"/>
      <c r="JCI152" s="1657"/>
      <c r="JCJ152" s="1657"/>
      <c r="JCK152" s="1658"/>
      <c r="JCM152" s="1647"/>
      <c r="JCN152" s="10" t="s">
        <v>464</v>
      </c>
      <c r="JCO152" s="1656" t="s">
        <v>103</v>
      </c>
      <c r="JCP152" s="1657"/>
      <c r="JCQ152" s="1657"/>
      <c r="JCR152" s="1657"/>
      <c r="JCS152" s="1658"/>
      <c r="JCU152" s="1647"/>
      <c r="JCV152" s="10" t="s">
        <v>464</v>
      </c>
      <c r="JCW152" s="1656" t="s">
        <v>103</v>
      </c>
      <c r="JCX152" s="1657"/>
      <c r="JCY152" s="1657"/>
      <c r="JCZ152" s="1657"/>
      <c r="JDA152" s="1658"/>
      <c r="JDC152" s="1647"/>
      <c r="JDD152" s="10" t="s">
        <v>464</v>
      </c>
      <c r="JDE152" s="1656" t="s">
        <v>103</v>
      </c>
      <c r="JDF152" s="1657"/>
      <c r="JDG152" s="1657"/>
      <c r="JDH152" s="1657"/>
      <c r="JDI152" s="1658"/>
      <c r="JDK152" s="1647"/>
      <c r="JDL152" s="10" t="s">
        <v>464</v>
      </c>
      <c r="JDM152" s="1656" t="s">
        <v>103</v>
      </c>
      <c r="JDN152" s="1657"/>
      <c r="JDO152" s="1657"/>
      <c r="JDP152" s="1657"/>
      <c r="JDQ152" s="1658"/>
      <c r="JDS152" s="1647"/>
      <c r="JDT152" s="10" t="s">
        <v>464</v>
      </c>
      <c r="JDU152" s="1656" t="s">
        <v>103</v>
      </c>
      <c r="JDV152" s="1657"/>
      <c r="JDW152" s="1657"/>
      <c r="JDX152" s="1657"/>
      <c r="JDY152" s="1658"/>
      <c r="JEA152" s="1647"/>
      <c r="JEB152" s="10" t="s">
        <v>464</v>
      </c>
      <c r="JEC152" s="1656" t="s">
        <v>103</v>
      </c>
      <c r="JED152" s="1657"/>
      <c r="JEE152" s="1657"/>
      <c r="JEF152" s="1657"/>
      <c r="JEG152" s="1658"/>
      <c r="JEI152" s="1647"/>
      <c r="JEJ152" s="10" t="s">
        <v>464</v>
      </c>
      <c r="JEK152" s="1656" t="s">
        <v>103</v>
      </c>
      <c r="JEL152" s="1657"/>
      <c r="JEM152" s="1657"/>
      <c r="JEN152" s="1657"/>
      <c r="JEO152" s="1658"/>
      <c r="JEQ152" s="1647"/>
      <c r="JER152" s="10" t="s">
        <v>464</v>
      </c>
      <c r="JES152" s="1656" t="s">
        <v>103</v>
      </c>
      <c r="JET152" s="1657"/>
      <c r="JEU152" s="1657"/>
      <c r="JEV152" s="1657"/>
      <c r="JEW152" s="1658"/>
      <c r="JEY152" s="1647"/>
      <c r="JEZ152" s="10" t="s">
        <v>464</v>
      </c>
      <c r="JFA152" s="1656" t="s">
        <v>103</v>
      </c>
      <c r="JFB152" s="1657"/>
      <c r="JFC152" s="1657"/>
      <c r="JFD152" s="1657"/>
      <c r="JFE152" s="1658"/>
      <c r="JFG152" s="1647"/>
      <c r="JFH152" s="10" t="s">
        <v>464</v>
      </c>
      <c r="JFI152" s="1656" t="s">
        <v>103</v>
      </c>
      <c r="JFJ152" s="1657"/>
      <c r="JFK152" s="1657"/>
      <c r="JFL152" s="1657"/>
      <c r="JFM152" s="1658"/>
      <c r="JFO152" s="1647"/>
      <c r="JFP152" s="10" t="s">
        <v>464</v>
      </c>
      <c r="JFQ152" s="1656" t="s">
        <v>103</v>
      </c>
      <c r="JFR152" s="1657"/>
      <c r="JFS152" s="1657"/>
      <c r="JFT152" s="1657"/>
      <c r="JFU152" s="1658"/>
      <c r="JFW152" s="1647"/>
      <c r="JFX152" s="10" t="s">
        <v>464</v>
      </c>
      <c r="JFY152" s="1656" t="s">
        <v>103</v>
      </c>
      <c r="JFZ152" s="1657"/>
      <c r="JGA152" s="1657"/>
      <c r="JGB152" s="1657"/>
      <c r="JGC152" s="1658"/>
      <c r="JGE152" s="1647"/>
      <c r="JGF152" s="10" t="s">
        <v>464</v>
      </c>
      <c r="JGG152" s="1656" t="s">
        <v>103</v>
      </c>
      <c r="JGH152" s="1657"/>
      <c r="JGI152" s="1657"/>
      <c r="JGJ152" s="1657"/>
      <c r="JGK152" s="1658"/>
      <c r="JGM152" s="1647"/>
      <c r="JGN152" s="10" t="s">
        <v>464</v>
      </c>
      <c r="JGO152" s="1656" t="s">
        <v>103</v>
      </c>
      <c r="JGP152" s="1657"/>
      <c r="JGQ152" s="1657"/>
      <c r="JGR152" s="1657"/>
      <c r="JGS152" s="1658"/>
      <c r="JGU152" s="1647"/>
      <c r="JGV152" s="10" t="s">
        <v>464</v>
      </c>
      <c r="JGW152" s="1656" t="s">
        <v>103</v>
      </c>
      <c r="JGX152" s="1657"/>
      <c r="JGY152" s="1657"/>
      <c r="JGZ152" s="1657"/>
      <c r="JHA152" s="1658"/>
      <c r="JHC152" s="1647"/>
      <c r="JHD152" s="10" t="s">
        <v>464</v>
      </c>
      <c r="JHE152" s="1656" t="s">
        <v>103</v>
      </c>
      <c r="JHF152" s="1657"/>
      <c r="JHG152" s="1657"/>
      <c r="JHH152" s="1657"/>
      <c r="JHI152" s="1658"/>
      <c r="JHK152" s="1647"/>
      <c r="JHL152" s="10" t="s">
        <v>464</v>
      </c>
      <c r="JHM152" s="1656" t="s">
        <v>103</v>
      </c>
      <c r="JHN152" s="1657"/>
      <c r="JHO152" s="1657"/>
      <c r="JHP152" s="1657"/>
      <c r="JHQ152" s="1658"/>
      <c r="JHS152" s="1647"/>
      <c r="JHT152" s="10" t="s">
        <v>464</v>
      </c>
      <c r="JHU152" s="1656" t="s">
        <v>103</v>
      </c>
      <c r="JHV152" s="1657"/>
      <c r="JHW152" s="1657"/>
      <c r="JHX152" s="1657"/>
      <c r="JHY152" s="1658"/>
      <c r="JIA152" s="1647"/>
      <c r="JIB152" s="10" t="s">
        <v>464</v>
      </c>
      <c r="JIC152" s="1656" t="s">
        <v>103</v>
      </c>
      <c r="JID152" s="1657"/>
      <c r="JIE152" s="1657"/>
      <c r="JIF152" s="1657"/>
      <c r="JIG152" s="1658"/>
      <c r="JII152" s="1647"/>
      <c r="JIJ152" s="10" t="s">
        <v>464</v>
      </c>
      <c r="JIK152" s="1656" t="s">
        <v>103</v>
      </c>
      <c r="JIL152" s="1657"/>
      <c r="JIM152" s="1657"/>
      <c r="JIN152" s="1657"/>
      <c r="JIO152" s="1658"/>
      <c r="JIQ152" s="1647"/>
      <c r="JIR152" s="10" t="s">
        <v>464</v>
      </c>
      <c r="JIS152" s="1656" t="s">
        <v>103</v>
      </c>
      <c r="JIT152" s="1657"/>
      <c r="JIU152" s="1657"/>
      <c r="JIV152" s="1657"/>
      <c r="JIW152" s="1658"/>
      <c r="JIY152" s="1647"/>
      <c r="JIZ152" s="10" t="s">
        <v>464</v>
      </c>
      <c r="JJA152" s="1656" t="s">
        <v>103</v>
      </c>
      <c r="JJB152" s="1657"/>
      <c r="JJC152" s="1657"/>
      <c r="JJD152" s="1657"/>
      <c r="JJE152" s="1658"/>
      <c r="JJG152" s="1647"/>
      <c r="JJH152" s="10" t="s">
        <v>464</v>
      </c>
      <c r="JJI152" s="1656" t="s">
        <v>103</v>
      </c>
      <c r="JJJ152" s="1657"/>
      <c r="JJK152" s="1657"/>
      <c r="JJL152" s="1657"/>
      <c r="JJM152" s="1658"/>
      <c r="JJO152" s="1647"/>
      <c r="JJP152" s="10" t="s">
        <v>464</v>
      </c>
      <c r="JJQ152" s="1656" t="s">
        <v>103</v>
      </c>
      <c r="JJR152" s="1657"/>
      <c r="JJS152" s="1657"/>
      <c r="JJT152" s="1657"/>
      <c r="JJU152" s="1658"/>
      <c r="JJW152" s="1647"/>
      <c r="JJX152" s="10" t="s">
        <v>464</v>
      </c>
      <c r="JJY152" s="1656" t="s">
        <v>103</v>
      </c>
      <c r="JJZ152" s="1657"/>
      <c r="JKA152" s="1657"/>
      <c r="JKB152" s="1657"/>
      <c r="JKC152" s="1658"/>
      <c r="JKE152" s="1647"/>
      <c r="JKF152" s="10" t="s">
        <v>464</v>
      </c>
      <c r="JKG152" s="1656" t="s">
        <v>103</v>
      </c>
      <c r="JKH152" s="1657"/>
      <c r="JKI152" s="1657"/>
      <c r="JKJ152" s="1657"/>
      <c r="JKK152" s="1658"/>
      <c r="JKM152" s="1647"/>
      <c r="JKN152" s="10" t="s">
        <v>464</v>
      </c>
      <c r="JKO152" s="1656" t="s">
        <v>103</v>
      </c>
      <c r="JKP152" s="1657"/>
      <c r="JKQ152" s="1657"/>
      <c r="JKR152" s="1657"/>
      <c r="JKS152" s="1658"/>
      <c r="JKU152" s="1647"/>
      <c r="JKV152" s="10" t="s">
        <v>464</v>
      </c>
      <c r="JKW152" s="1656" t="s">
        <v>103</v>
      </c>
      <c r="JKX152" s="1657"/>
      <c r="JKY152" s="1657"/>
      <c r="JKZ152" s="1657"/>
      <c r="JLA152" s="1658"/>
      <c r="JLC152" s="1647"/>
      <c r="JLD152" s="10" t="s">
        <v>464</v>
      </c>
      <c r="JLE152" s="1656" t="s">
        <v>103</v>
      </c>
      <c r="JLF152" s="1657"/>
      <c r="JLG152" s="1657"/>
      <c r="JLH152" s="1657"/>
      <c r="JLI152" s="1658"/>
      <c r="JLK152" s="1647"/>
      <c r="JLL152" s="10" t="s">
        <v>464</v>
      </c>
      <c r="JLM152" s="1656" t="s">
        <v>103</v>
      </c>
      <c r="JLN152" s="1657"/>
      <c r="JLO152" s="1657"/>
      <c r="JLP152" s="1657"/>
      <c r="JLQ152" s="1658"/>
      <c r="JLS152" s="1647"/>
      <c r="JLT152" s="10" t="s">
        <v>464</v>
      </c>
      <c r="JLU152" s="1656" t="s">
        <v>103</v>
      </c>
      <c r="JLV152" s="1657"/>
      <c r="JLW152" s="1657"/>
      <c r="JLX152" s="1657"/>
      <c r="JLY152" s="1658"/>
      <c r="JMA152" s="1647"/>
      <c r="JMB152" s="10" t="s">
        <v>464</v>
      </c>
      <c r="JMC152" s="1656" t="s">
        <v>103</v>
      </c>
      <c r="JMD152" s="1657"/>
      <c r="JME152" s="1657"/>
      <c r="JMF152" s="1657"/>
      <c r="JMG152" s="1658"/>
      <c r="JMI152" s="1647"/>
      <c r="JMJ152" s="10" t="s">
        <v>464</v>
      </c>
      <c r="JMK152" s="1656" t="s">
        <v>103</v>
      </c>
      <c r="JML152" s="1657"/>
      <c r="JMM152" s="1657"/>
      <c r="JMN152" s="1657"/>
      <c r="JMO152" s="1658"/>
      <c r="JMQ152" s="1647"/>
      <c r="JMR152" s="10" t="s">
        <v>464</v>
      </c>
      <c r="JMS152" s="1656" t="s">
        <v>103</v>
      </c>
      <c r="JMT152" s="1657"/>
      <c r="JMU152" s="1657"/>
      <c r="JMV152" s="1657"/>
      <c r="JMW152" s="1658"/>
      <c r="JMY152" s="1647"/>
      <c r="JMZ152" s="10" t="s">
        <v>464</v>
      </c>
      <c r="JNA152" s="1656" t="s">
        <v>103</v>
      </c>
      <c r="JNB152" s="1657"/>
      <c r="JNC152" s="1657"/>
      <c r="JND152" s="1657"/>
      <c r="JNE152" s="1658"/>
      <c r="JNG152" s="1647"/>
      <c r="JNH152" s="10" t="s">
        <v>464</v>
      </c>
      <c r="JNI152" s="1656" t="s">
        <v>103</v>
      </c>
      <c r="JNJ152" s="1657"/>
      <c r="JNK152" s="1657"/>
      <c r="JNL152" s="1657"/>
      <c r="JNM152" s="1658"/>
      <c r="JNO152" s="1647"/>
      <c r="JNP152" s="10" t="s">
        <v>464</v>
      </c>
      <c r="JNQ152" s="1656" t="s">
        <v>103</v>
      </c>
      <c r="JNR152" s="1657"/>
      <c r="JNS152" s="1657"/>
      <c r="JNT152" s="1657"/>
      <c r="JNU152" s="1658"/>
      <c r="JNW152" s="1647"/>
      <c r="JNX152" s="10" t="s">
        <v>464</v>
      </c>
      <c r="JNY152" s="1656" t="s">
        <v>103</v>
      </c>
      <c r="JNZ152" s="1657"/>
      <c r="JOA152" s="1657"/>
      <c r="JOB152" s="1657"/>
      <c r="JOC152" s="1658"/>
      <c r="JOE152" s="1647"/>
      <c r="JOF152" s="10" t="s">
        <v>464</v>
      </c>
      <c r="JOG152" s="1656" t="s">
        <v>103</v>
      </c>
      <c r="JOH152" s="1657"/>
      <c r="JOI152" s="1657"/>
      <c r="JOJ152" s="1657"/>
      <c r="JOK152" s="1658"/>
      <c r="JOM152" s="1647"/>
      <c r="JON152" s="10" t="s">
        <v>464</v>
      </c>
      <c r="JOO152" s="1656" t="s">
        <v>103</v>
      </c>
      <c r="JOP152" s="1657"/>
      <c r="JOQ152" s="1657"/>
      <c r="JOR152" s="1657"/>
      <c r="JOS152" s="1658"/>
      <c r="JOU152" s="1647"/>
      <c r="JOV152" s="10" t="s">
        <v>464</v>
      </c>
      <c r="JOW152" s="1656" t="s">
        <v>103</v>
      </c>
      <c r="JOX152" s="1657"/>
      <c r="JOY152" s="1657"/>
      <c r="JOZ152" s="1657"/>
      <c r="JPA152" s="1658"/>
      <c r="JPC152" s="1647"/>
      <c r="JPD152" s="10" t="s">
        <v>464</v>
      </c>
      <c r="JPE152" s="1656" t="s">
        <v>103</v>
      </c>
      <c r="JPF152" s="1657"/>
      <c r="JPG152" s="1657"/>
      <c r="JPH152" s="1657"/>
      <c r="JPI152" s="1658"/>
      <c r="JPK152" s="1647"/>
      <c r="JPL152" s="10" t="s">
        <v>464</v>
      </c>
      <c r="JPM152" s="1656" t="s">
        <v>103</v>
      </c>
      <c r="JPN152" s="1657"/>
      <c r="JPO152" s="1657"/>
      <c r="JPP152" s="1657"/>
      <c r="JPQ152" s="1658"/>
      <c r="JPS152" s="1647"/>
      <c r="JPT152" s="10" t="s">
        <v>464</v>
      </c>
      <c r="JPU152" s="1656" t="s">
        <v>103</v>
      </c>
      <c r="JPV152" s="1657"/>
      <c r="JPW152" s="1657"/>
      <c r="JPX152" s="1657"/>
      <c r="JPY152" s="1658"/>
      <c r="JQA152" s="1647"/>
      <c r="JQB152" s="10" t="s">
        <v>464</v>
      </c>
      <c r="JQC152" s="1656" t="s">
        <v>103</v>
      </c>
      <c r="JQD152" s="1657"/>
      <c r="JQE152" s="1657"/>
      <c r="JQF152" s="1657"/>
      <c r="JQG152" s="1658"/>
      <c r="JQI152" s="1647"/>
      <c r="JQJ152" s="10" t="s">
        <v>464</v>
      </c>
      <c r="JQK152" s="1656" t="s">
        <v>103</v>
      </c>
      <c r="JQL152" s="1657"/>
      <c r="JQM152" s="1657"/>
      <c r="JQN152" s="1657"/>
      <c r="JQO152" s="1658"/>
      <c r="JQQ152" s="1647"/>
      <c r="JQR152" s="10" t="s">
        <v>464</v>
      </c>
      <c r="JQS152" s="1656" t="s">
        <v>103</v>
      </c>
      <c r="JQT152" s="1657"/>
      <c r="JQU152" s="1657"/>
      <c r="JQV152" s="1657"/>
      <c r="JQW152" s="1658"/>
      <c r="JQY152" s="1647"/>
      <c r="JQZ152" s="10" t="s">
        <v>464</v>
      </c>
      <c r="JRA152" s="1656" t="s">
        <v>103</v>
      </c>
      <c r="JRB152" s="1657"/>
      <c r="JRC152" s="1657"/>
      <c r="JRD152" s="1657"/>
      <c r="JRE152" s="1658"/>
      <c r="JRG152" s="1647"/>
      <c r="JRH152" s="10" t="s">
        <v>464</v>
      </c>
      <c r="JRI152" s="1656" t="s">
        <v>103</v>
      </c>
      <c r="JRJ152" s="1657"/>
      <c r="JRK152" s="1657"/>
      <c r="JRL152" s="1657"/>
      <c r="JRM152" s="1658"/>
      <c r="JRO152" s="1647"/>
      <c r="JRP152" s="10" t="s">
        <v>464</v>
      </c>
      <c r="JRQ152" s="1656" t="s">
        <v>103</v>
      </c>
      <c r="JRR152" s="1657"/>
      <c r="JRS152" s="1657"/>
      <c r="JRT152" s="1657"/>
      <c r="JRU152" s="1658"/>
      <c r="JRW152" s="1647"/>
      <c r="JRX152" s="10" t="s">
        <v>464</v>
      </c>
      <c r="JRY152" s="1656" t="s">
        <v>103</v>
      </c>
      <c r="JRZ152" s="1657"/>
      <c r="JSA152" s="1657"/>
      <c r="JSB152" s="1657"/>
      <c r="JSC152" s="1658"/>
      <c r="JSE152" s="1647"/>
      <c r="JSF152" s="10" t="s">
        <v>464</v>
      </c>
      <c r="JSG152" s="1656" t="s">
        <v>103</v>
      </c>
      <c r="JSH152" s="1657"/>
      <c r="JSI152" s="1657"/>
      <c r="JSJ152" s="1657"/>
      <c r="JSK152" s="1658"/>
      <c r="JSM152" s="1647"/>
      <c r="JSN152" s="10" t="s">
        <v>464</v>
      </c>
      <c r="JSO152" s="1656" t="s">
        <v>103</v>
      </c>
      <c r="JSP152" s="1657"/>
      <c r="JSQ152" s="1657"/>
      <c r="JSR152" s="1657"/>
      <c r="JSS152" s="1658"/>
      <c r="JSU152" s="1647"/>
      <c r="JSV152" s="10" t="s">
        <v>464</v>
      </c>
      <c r="JSW152" s="1656" t="s">
        <v>103</v>
      </c>
      <c r="JSX152" s="1657"/>
      <c r="JSY152" s="1657"/>
      <c r="JSZ152" s="1657"/>
      <c r="JTA152" s="1658"/>
      <c r="JTC152" s="1647"/>
      <c r="JTD152" s="10" t="s">
        <v>464</v>
      </c>
      <c r="JTE152" s="1656" t="s">
        <v>103</v>
      </c>
      <c r="JTF152" s="1657"/>
      <c r="JTG152" s="1657"/>
      <c r="JTH152" s="1657"/>
      <c r="JTI152" s="1658"/>
      <c r="JTK152" s="1647"/>
      <c r="JTL152" s="10" t="s">
        <v>464</v>
      </c>
      <c r="JTM152" s="1656" t="s">
        <v>103</v>
      </c>
      <c r="JTN152" s="1657"/>
      <c r="JTO152" s="1657"/>
      <c r="JTP152" s="1657"/>
      <c r="JTQ152" s="1658"/>
      <c r="JTS152" s="1647"/>
      <c r="JTT152" s="10" t="s">
        <v>464</v>
      </c>
      <c r="JTU152" s="1656" t="s">
        <v>103</v>
      </c>
      <c r="JTV152" s="1657"/>
      <c r="JTW152" s="1657"/>
      <c r="JTX152" s="1657"/>
      <c r="JTY152" s="1658"/>
      <c r="JUA152" s="1647"/>
      <c r="JUB152" s="10" t="s">
        <v>464</v>
      </c>
      <c r="JUC152" s="1656" t="s">
        <v>103</v>
      </c>
      <c r="JUD152" s="1657"/>
      <c r="JUE152" s="1657"/>
      <c r="JUF152" s="1657"/>
      <c r="JUG152" s="1658"/>
      <c r="JUI152" s="1647"/>
      <c r="JUJ152" s="10" t="s">
        <v>464</v>
      </c>
      <c r="JUK152" s="1656" t="s">
        <v>103</v>
      </c>
      <c r="JUL152" s="1657"/>
      <c r="JUM152" s="1657"/>
      <c r="JUN152" s="1657"/>
      <c r="JUO152" s="1658"/>
      <c r="JUQ152" s="1647"/>
      <c r="JUR152" s="10" t="s">
        <v>464</v>
      </c>
      <c r="JUS152" s="1656" t="s">
        <v>103</v>
      </c>
      <c r="JUT152" s="1657"/>
      <c r="JUU152" s="1657"/>
      <c r="JUV152" s="1657"/>
      <c r="JUW152" s="1658"/>
      <c r="JUY152" s="1647"/>
      <c r="JUZ152" s="10" t="s">
        <v>464</v>
      </c>
      <c r="JVA152" s="1656" t="s">
        <v>103</v>
      </c>
      <c r="JVB152" s="1657"/>
      <c r="JVC152" s="1657"/>
      <c r="JVD152" s="1657"/>
      <c r="JVE152" s="1658"/>
      <c r="JVG152" s="1647"/>
      <c r="JVH152" s="10" t="s">
        <v>464</v>
      </c>
      <c r="JVI152" s="1656" t="s">
        <v>103</v>
      </c>
      <c r="JVJ152" s="1657"/>
      <c r="JVK152" s="1657"/>
      <c r="JVL152" s="1657"/>
      <c r="JVM152" s="1658"/>
      <c r="JVO152" s="1647"/>
      <c r="JVP152" s="10" t="s">
        <v>464</v>
      </c>
      <c r="JVQ152" s="1656" t="s">
        <v>103</v>
      </c>
      <c r="JVR152" s="1657"/>
      <c r="JVS152" s="1657"/>
      <c r="JVT152" s="1657"/>
      <c r="JVU152" s="1658"/>
      <c r="JVW152" s="1647"/>
      <c r="JVX152" s="10" t="s">
        <v>464</v>
      </c>
      <c r="JVY152" s="1656" t="s">
        <v>103</v>
      </c>
      <c r="JVZ152" s="1657"/>
      <c r="JWA152" s="1657"/>
      <c r="JWB152" s="1657"/>
      <c r="JWC152" s="1658"/>
      <c r="JWE152" s="1647"/>
      <c r="JWF152" s="10" t="s">
        <v>464</v>
      </c>
      <c r="JWG152" s="1656" t="s">
        <v>103</v>
      </c>
      <c r="JWH152" s="1657"/>
      <c r="JWI152" s="1657"/>
      <c r="JWJ152" s="1657"/>
      <c r="JWK152" s="1658"/>
      <c r="JWM152" s="1647"/>
      <c r="JWN152" s="10" t="s">
        <v>464</v>
      </c>
      <c r="JWO152" s="1656" t="s">
        <v>103</v>
      </c>
      <c r="JWP152" s="1657"/>
      <c r="JWQ152" s="1657"/>
      <c r="JWR152" s="1657"/>
      <c r="JWS152" s="1658"/>
      <c r="JWU152" s="1647"/>
      <c r="JWV152" s="10" t="s">
        <v>464</v>
      </c>
      <c r="JWW152" s="1656" t="s">
        <v>103</v>
      </c>
      <c r="JWX152" s="1657"/>
      <c r="JWY152" s="1657"/>
      <c r="JWZ152" s="1657"/>
      <c r="JXA152" s="1658"/>
      <c r="JXC152" s="1647"/>
      <c r="JXD152" s="10" t="s">
        <v>464</v>
      </c>
      <c r="JXE152" s="1656" t="s">
        <v>103</v>
      </c>
      <c r="JXF152" s="1657"/>
      <c r="JXG152" s="1657"/>
      <c r="JXH152" s="1657"/>
      <c r="JXI152" s="1658"/>
      <c r="JXK152" s="1647"/>
      <c r="JXL152" s="10" t="s">
        <v>464</v>
      </c>
      <c r="JXM152" s="1656" t="s">
        <v>103</v>
      </c>
      <c r="JXN152" s="1657"/>
      <c r="JXO152" s="1657"/>
      <c r="JXP152" s="1657"/>
      <c r="JXQ152" s="1658"/>
      <c r="JXS152" s="1647"/>
      <c r="JXT152" s="10" t="s">
        <v>464</v>
      </c>
      <c r="JXU152" s="1656" t="s">
        <v>103</v>
      </c>
      <c r="JXV152" s="1657"/>
      <c r="JXW152" s="1657"/>
      <c r="JXX152" s="1657"/>
      <c r="JXY152" s="1658"/>
      <c r="JYA152" s="1647"/>
      <c r="JYB152" s="10" t="s">
        <v>464</v>
      </c>
      <c r="JYC152" s="1656" t="s">
        <v>103</v>
      </c>
      <c r="JYD152" s="1657"/>
      <c r="JYE152" s="1657"/>
      <c r="JYF152" s="1657"/>
      <c r="JYG152" s="1658"/>
      <c r="JYI152" s="1647"/>
      <c r="JYJ152" s="10" t="s">
        <v>464</v>
      </c>
      <c r="JYK152" s="1656" t="s">
        <v>103</v>
      </c>
      <c r="JYL152" s="1657"/>
      <c r="JYM152" s="1657"/>
      <c r="JYN152" s="1657"/>
      <c r="JYO152" s="1658"/>
      <c r="JYQ152" s="1647"/>
      <c r="JYR152" s="10" t="s">
        <v>464</v>
      </c>
      <c r="JYS152" s="1656" t="s">
        <v>103</v>
      </c>
      <c r="JYT152" s="1657"/>
      <c r="JYU152" s="1657"/>
      <c r="JYV152" s="1657"/>
      <c r="JYW152" s="1658"/>
      <c r="JYY152" s="1647"/>
      <c r="JYZ152" s="10" t="s">
        <v>464</v>
      </c>
      <c r="JZA152" s="1656" t="s">
        <v>103</v>
      </c>
      <c r="JZB152" s="1657"/>
      <c r="JZC152" s="1657"/>
      <c r="JZD152" s="1657"/>
      <c r="JZE152" s="1658"/>
      <c r="JZG152" s="1647"/>
      <c r="JZH152" s="10" t="s">
        <v>464</v>
      </c>
      <c r="JZI152" s="1656" t="s">
        <v>103</v>
      </c>
      <c r="JZJ152" s="1657"/>
      <c r="JZK152" s="1657"/>
      <c r="JZL152" s="1657"/>
      <c r="JZM152" s="1658"/>
      <c r="JZO152" s="1647"/>
      <c r="JZP152" s="10" t="s">
        <v>464</v>
      </c>
      <c r="JZQ152" s="1656" t="s">
        <v>103</v>
      </c>
      <c r="JZR152" s="1657"/>
      <c r="JZS152" s="1657"/>
      <c r="JZT152" s="1657"/>
      <c r="JZU152" s="1658"/>
      <c r="JZW152" s="1647"/>
      <c r="JZX152" s="10" t="s">
        <v>464</v>
      </c>
      <c r="JZY152" s="1656" t="s">
        <v>103</v>
      </c>
      <c r="JZZ152" s="1657"/>
      <c r="KAA152" s="1657"/>
      <c r="KAB152" s="1657"/>
      <c r="KAC152" s="1658"/>
      <c r="KAE152" s="1647"/>
      <c r="KAF152" s="10" t="s">
        <v>464</v>
      </c>
      <c r="KAG152" s="1656" t="s">
        <v>103</v>
      </c>
      <c r="KAH152" s="1657"/>
      <c r="KAI152" s="1657"/>
      <c r="KAJ152" s="1657"/>
      <c r="KAK152" s="1658"/>
      <c r="KAM152" s="1647"/>
      <c r="KAN152" s="10" t="s">
        <v>464</v>
      </c>
      <c r="KAO152" s="1656" t="s">
        <v>103</v>
      </c>
      <c r="KAP152" s="1657"/>
      <c r="KAQ152" s="1657"/>
      <c r="KAR152" s="1657"/>
      <c r="KAS152" s="1658"/>
      <c r="KAU152" s="1647"/>
      <c r="KAV152" s="10" t="s">
        <v>464</v>
      </c>
      <c r="KAW152" s="1656" t="s">
        <v>103</v>
      </c>
      <c r="KAX152" s="1657"/>
      <c r="KAY152" s="1657"/>
      <c r="KAZ152" s="1657"/>
      <c r="KBA152" s="1658"/>
      <c r="KBC152" s="1647"/>
      <c r="KBD152" s="10" t="s">
        <v>464</v>
      </c>
      <c r="KBE152" s="1656" t="s">
        <v>103</v>
      </c>
      <c r="KBF152" s="1657"/>
      <c r="KBG152" s="1657"/>
      <c r="KBH152" s="1657"/>
      <c r="KBI152" s="1658"/>
      <c r="KBK152" s="1647"/>
      <c r="KBL152" s="10" t="s">
        <v>464</v>
      </c>
      <c r="KBM152" s="1656" t="s">
        <v>103</v>
      </c>
      <c r="KBN152" s="1657"/>
      <c r="KBO152" s="1657"/>
      <c r="KBP152" s="1657"/>
      <c r="KBQ152" s="1658"/>
      <c r="KBS152" s="1647"/>
      <c r="KBT152" s="10" t="s">
        <v>464</v>
      </c>
      <c r="KBU152" s="1656" t="s">
        <v>103</v>
      </c>
      <c r="KBV152" s="1657"/>
      <c r="KBW152" s="1657"/>
      <c r="KBX152" s="1657"/>
      <c r="KBY152" s="1658"/>
      <c r="KCA152" s="1647"/>
      <c r="KCB152" s="10" t="s">
        <v>464</v>
      </c>
      <c r="KCC152" s="1656" t="s">
        <v>103</v>
      </c>
      <c r="KCD152" s="1657"/>
      <c r="KCE152" s="1657"/>
      <c r="KCF152" s="1657"/>
      <c r="KCG152" s="1658"/>
      <c r="KCI152" s="1647"/>
      <c r="KCJ152" s="10" t="s">
        <v>464</v>
      </c>
      <c r="KCK152" s="1656" t="s">
        <v>103</v>
      </c>
      <c r="KCL152" s="1657"/>
      <c r="KCM152" s="1657"/>
      <c r="KCN152" s="1657"/>
      <c r="KCO152" s="1658"/>
      <c r="KCQ152" s="1647"/>
      <c r="KCR152" s="10" t="s">
        <v>464</v>
      </c>
      <c r="KCS152" s="1656" t="s">
        <v>103</v>
      </c>
      <c r="KCT152" s="1657"/>
      <c r="KCU152" s="1657"/>
      <c r="KCV152" s="1657"/>
      <c r="KCW152" s="1658"/>
      <c r="KCY152" s="1647"/>
      <c r="KCZ152" s="10" t="s">
        <v>464</v>
      </c>
      <c r="KDA152" s="1656" t="s">
        <v>103</v>
      </c>
      <c r="KDB152" s="1657"/>
      <c r="KDC152" s="1657"/>
      <c r="KDD152" s="1657"/>
      <c r="KDE152" s="1658"/>
      <c r="KDG152" s="1647"/>
      <c r="KDH152" s="10" t="s">
        <v>464</v>
      </c>
      <c r="KDI152" s="1656" t="s">
        <v>103</v>
      </c>
      <c r="KDJ152" s="1657"/>
      <c r="KDK152" s="1657"/>
      <c r="KDL152" s="1657"/>
      <c r="KDM152" s="1658"/>
      <c r="KDO152" s="1647"/>
      <c r="KDP152" s="10" t="s">
        <v>464</v>
      </c>
      <c r="KDQ152" s="1656" t="s">
        <v>103</v>
      </c>
      <c r="KDR152" s="1657"/>
      <c r="KDS152" s="1657"/>
      <c r="KDT152" s="1657"/>
      <c r="KDU152" s="1658"/>
      <c r="KDW152" s="1647"/>
      <c r="KDX152" s="10" t="s">
        <v>464</v>
      </c>
      <c r="KDY152" s="1656" t="s">
        <v>103</v>
      </c>
      <c r="KDZ152" s="1657"/>
      <c r="KEA152" s="1657"/>
      <c r="KEB152" s="1657"/>
      <c r="KEC152" s="1658"/>
      <c r="KEE152" s="1647"/>
      <c r="KEF152" s="10" t="s">
        <v>464</v>
      </c>
      <c r="KEG152" s="1656" t="s">
        <v>103</v>
      </c>
      <c r="KEH152" s="1657"/>
      <c r="KEI152" s="1657"/>
      <c r="KEJ152" s="1657"/>
      <c r="KEK152" s="1658"/>
      <c r="KEM152" s="1647"/>
      <c r="KEN152" s="10" t="s">
        <v>464</v>
      </c>
      <c r="KEO152" s="1656" t="s">
        <v>103</v>
      </c>
      <c r="KEP152" s="1657"/>
      <c r="KEQ152" s="1657"/>
      <c r="KER152" s="1657"/>
      <c r="KES152" s="1658"/>
      <c r="KEU152" s="1647"/>
      <c r="KEV152" s="10" t="s">
        <v>464</v>
      </c>
      <c r="KEW152" s="1656" t="s">
        <v>103</v>
      </c>
      <c r="KEX152" s="1657"/>
      <c r="KEY152" s="1657"/>
      <c r="KEZ152" s="1657"/>
      <c r="KFA152" s="1658"/>
      <c r="KFC152" s="1647"/>
      <c r="KFD152" s="10" t="s">
        <v>464</v>
      </c>
      <c r="KFE152" s="1656" t="s">
        <v>103</v>
      </c>
      <c r="KFF152" s="1657"/>
      <c r="KFG152" s="1657"/>
      <c r="KFH152" s="1657"/>
      <c r="KFI152" s="1658"/>
      <c r="KFK152" s="1647"/>
      <c r="KFL152" s="10" t="s">
        <v>464</v>
      </c>
      <c r="KFM152" s="1656" t="s">
        <v>103</v>
      </c>
      <c r="KFN152" s="1657"/>
      <c r="KFO152" s="1657"/>
      <c r="KFP152" s="1657"/>
      <c r="KFQ152" s="1658"/>
      <c r="KFS152" s="1647"/>
      <c r="KFT152" s="10" t="s">
        <v>464</v>
      </c>
      <c r="KFU152" s="1656" t="s">
        <v>103</v>
      </c>
      <c r="KFV152" s="1657"/>
      <c r="KFW152" s="1657"/>
      <c r="KFX152" s="1657"/>
      <c r="KFY152" s="1658"/>
      <c r="KGA152" s="1647"/>
      <c r="KGB152" s="10" t="s">
        <v>464</v>
      </c>
      <c r="KGC152" s="1656" t="s">
        <v>103</v>
      </c>
      <c r="KGD152" s="1657"/>
      <c r="KGE152" s="1657"/>
      <c r="KGF152" s="1657"/>
      <c r="KGG152" s="1658"/>
      <c r="KGI152" s="1647"/>
      <c r="KGJ152" s="10" t="s">
        <v>464</v>
      </c>
      <c r="KGK152" s="1656" t="s">
        <v>103</v>
      </c>
      <c r="KGL152" s="1657"/>
      <c r="KGM152" s="1657"/>
      <c r="KGN152" s="1657"/>
      <c r="KGO152" s="1658"/>
      <c r="KGQ152" s="1647"/>
      <c r="KGR152" s="10" t="s">
        <v>464</v>
      </c>
      <c r="KGS152" s="1656" t="s">
        <v>103</v>
      </c>
      <c r="KGT152" s="1657"/>
      <c r="KGU152" s="1657"/>
      <c r="KGV152" s="1657"/>
      <c r="KGW152" s="1658"/>
      <c r="KGY152" s="1647"/>
      <c r="KGZ152" s="10" t="s">
        <v>464</v>
      </c>
      <c r="KHA152" s="1656" t="s">
        <v>103</v>
      </c>
      <c r="KHB152" s="1657"/>
      <c r="KHC152" s="1657"/>
      <c r="KHD152" s="1657"/>
      <c r="KHE152" s="1658"/>
      <c r="KHG152" s="1647"/>
      <c r="KHH152" s="10" t="s">
        <v>464</v>
      </c>
      <c r="KHI152" s="1656" t="s">
        <v>103</v>
      </c>
      <c r="KHJ152" s="1657"/>
      <c r="KHK152" s="1657"/>
      <c r="KHL152" s="1657"/>
      <c r="KHM152" s="1658"/>
      <c r="KHO152" s="1647"/>
      <c r="KHP152" s="10" t="s">
        <v>464</v>
      </c>
      <c r="KHQ152" s="1656" t="s">
        <v>103</v>
      </c>
      <c r="KHR152" s="1657"/>
      <c r="KHS152" s="1657"/>
      <c r="KHT152" s="1657"/>
      <c r="KHU152" s="1658"/>
      <c r="KHW152" s="1647"/>
      <c r="KHX152" s="10" t="s">
        <v>464</v>
      </c>
      <c r="KHY152" s="1656" t="s">
        <v>103</v>
      </c>
      <c r="KHZ152" s="1657"/>
      <c r="KIA152" s="1657"/>
      <c r="KIB152" s="1657"/>
      <c r="KIC152" s="1658"/>
      <c r="KIE152" s="1647"/>
      <c r="KIF152" s="10" t="s">
        <v>464</v>
      </c>
      <c r="KIG152" s="1656" t="s">
        <v>103</v>
      </c>
      <c r="KIH152" s="1657"/>
      <c r="KII152" s="1657"/>
      <c r="KIJ152" s="1657"/>
      <c r="KIK152" s="1658"/>
      <c r="KIM152" s="1647"/>
      <c r="KIN152" s="10" t="s">
        <v>464</v>
      </c>
      <c r="KIO152" s="1656" t="s">
        <v>103</v>
      </c>
      <c r="KIP152" s="1657"/>
      <c r="KIQ152" s="1657"/>
      <c r="KIR152" s="1657"/>
      <c r="KIS152" s="1658"/>
      <c r="KIU152" s="1647"/>
      <c r="KIV152" s="10" t="s">
        <v>464</v>
      </c>
      <c r="KIW152" s="1656" t="s">
        <v>103</v>
      </c>
      <c r="KIX152" s="1657"/>
      <c r="KIY152" s="1657"/>
      <c r="KIZ152" s="1657"/>
      <c r="KJA152" s="1658"/>
      <c r="KJC152" s="1647"/>
      <c r="KJD152" s="10" t="s">
        <v>464</v>
      </c>
      <c r="KJE152" s="1656" t="s">
        <v>103</v>
      </c>
      <c r="KJF152" s="1657"/>
      <c r="KJG152" s="1657"/>
      <c r="KJH152" s="1657"/>
      <c r="KJI152" s="1658"/>
      <c r="KJK152" s="1647"/>
      <c r="KJL152" s="10" t="s">
        <v>464</v>
      </c>
      <c r="KJM152" s="1656" t="s">
        <v>103</v>
      </c>
      <c r="KJN152" s="1657"/>
      <c r="KJO152" s="1657"/>
      <c r="KJP152" s="1657"/>
      <c r="KJQ152" s="1658"/>
      <c r="KJS152" s="1647"/>
      <c r="KJT152" s="10" t="s">
        <v>464</v>
      </c>
      <c r="KJU152" s="1656" t="s">
        <v>103</v>
      </c>
      <c r="KJV152" s="1657"/>
      <c r="KJW152" s="1657"/>
      <c r="KJX152" s="1657"/>
      <c r="KJY152" s="1658"/>
      <c r="KKA152" s="1647"/>
      <c r="KKB152" s="10" t="s">
        <v>464</v>
      </c>
      <c r="KKC152" s="1656" t="s">
        <v>103</v>
      </c>
      <c r="KKD152" s="1657"/>
      <c r="KKE152" s="1657"/>
      <c r="KKF152" s="1657"/>
      <c r="KKG152" s="1658"/>
      <c r="KKI152" s="1647"/>
      <c r="KKJ152" s="10" t="s">
        <v>464</v>
      </c>
      <c r="KKK152" s="1656" t="s">
        <v>103</v>
      </c>
      <c r="KKL152" s="1657"/>
      <c r="KKM152" s="1657"/>
      <c r="KKN152" s="1657"/>
      <c r="KKO152" s="1658"/>
      <c r="KKQ152" s="1647"/>
      <c r="KKR152" s="10" t="s">
        <v>464</v>
      </c>
      <c r="KKS152" s="1656" t="s">
        <v>103</v>
      </c>
      <c r="KKT152" s="1657"/>
      <c r="KKU152" s="1657"/>
      <c r="KKV152" s="1657"/>
      <c r="KKW152" s="1658"/>
      <c r="KKY152" s="1647"/>
      <c r="KKZ152" s="10" t="s">
        <v>464</v>
      </c>
      <c r="KLA152" s="1656" t="s">
        <v>103</v>
      </c>
      <c r="KLB152" s="1657"/>
      <c r="KLC152" s="1657"/>
      <c r="KLD152" s="1657"/>
      <c r="KLE152" s="1658"/>
      <c r="KLG152" s="1647"/>
      <c r="KLH152" s="10" t="s">
        <v>464</v>
      </c>
      <c r="KLI152" s="1656" t="s">
        <v>103</v>
      </c>
      <c r="KLJ152" s="1657"/>
      <c r="KLK152" s="1657"/>
      <c r="KLL152" s="1657"/>
      <c r="KLM152" s="1658"/>
      <c r="KLO152" s="1647"/>
      <c r="KLP152" s="10" t="s">
        <v>464</v>
      </c>
      <c r="KLQ152" s="1656" t="s">
        <v>103</v>
      </c>
      <c r="KLR152" s="1657"/>
      <c r="KLS152" s="1657"/>
      <c r="KLT152" s="1657"/>
      <c r="KLU152" s="1658"/>
      <c r="KLW152" s="1647"/>
      <c r="KLX152" s="10" t="s">
        <v>464</v>
      </c>
      <c r="KLY152" s="1656" t="s">
        <v>103</v>
      </c>
      <c r="KLZ152" s="1657"/>
      <c r="KMA152" s="1657"/>
      <c r="KMB152" s="1657"/>
      <c r="KMC152" s="1658"/>
      <c r="KME152" s="1647"/>
      <c r="KMF152" s="10" t="s">
        <v>464</v>
      </c>
      <c r="KMG152" s="1656" t="s">
        <v>103</v>
      </c>
      <c r="KMH152" s="1657"/>
      <c r="KMI152" s="1657"/>
      <c r="KMJ152" s="1657"/>
      <c r="KMK152" s="1658"/>
      <c r="KMM152" s="1647"/>
      <c r="KMN152" s="10" t="s">
        <v>464</v>
      </c>
      <c r="KMO152" s="1656" t="s">
        <v>103</v>
      </c>
      <c r="KMP152" s="1657"/>
      <c r="KMQ152" s="1657"/>
      <c r="KMR152" s="1657"/>
      <c r="KMS152" s="1658"/>
      <c r="KMU152" s="1647"/>
      <c r="KMV152" s="10" t="s">
        <v>464</v>
      </c>
      <c r="KMW152" s="1656" t="s">
        <v>103</v>
      </c>
      <c r="KMX152" s="1657"/>
      <c r="KMY152" s="1657"/>
      <c r="KMZ152" s="1657"/>
      <c r="KNA152" s="1658"/>
      <c r="KNC152" s="1647"/>
      <c r="KND152" s="10" t="s">
        <v>464</v>
      </c>
      <c r="KNE152" s="1656" t="s">
        <v>103</v>
      </c>
      <c r="KNF152" s="1657"/>
      <c r="KNG152" s="1657"/>
      <c r="KNH152" s="1657"/>
      <c r="KNI152" s="1658"/>
      <c r="KNK152" s="1647"/>
      <c r="KNL152" s="10" t="s">
        <v>464</v>
      </c>
      <c r="KNM152" s="1656" t="s">
        <v>103</v>
      </c>
      <c r="KNN152" s="1657"/>
      <c r="KNO152" s="1657"/>
      <c r="KNP152" s="1657"/>
      <c r="KNQ152" s="1658"/>
      <c r="KNS152" s="1647"/>
      <c r="KNT152" s="10" t="s">
        <v>464</v>
      </c>
      <c r="KNU152" s="1656" t="s">
        <v>103</v>
      </c>
      <c r="KNV152" s="1657"/>
      <c r="KNW152" s="1657"/>
      <c r="KNX152" s="1657"/>
      <c r="KNY152" s="1658"/>
      <c r="KOA152" s="1647"/>
      <c r="KOB152" s="10" t="s">
        <v>464</v>
      </c>
      <c r="KOC152" s="1656" t="s">
        <v>103</v>
      </c>
      <c r="KOD152" s="1657"/>
      <c r="KOE152" s="1657"/>
      <c r="KOF152" s="1657"/>
      <c r="KOG152" s="1658"/>
      <c r="KOI152" s="1647"/>
      <c r="KOJ152" s="10" t="s">
        <v>464</v>
      </c>
      <c r="KOK152" s="1656" t="s">
        <v>103</v>
      </c>
      <c r="KOL152" s="1657"/>
      <c r="KOM152" s="1657"/>
      <c r="KON152" s="1657"/>
      <c r="KOO152" s="1658"/>
      <c r="KOQ152" s="1647"/>
      <c r="KOR152" s="10" t="s">
        <v>464</v>
      </c>
      <c r="KOS152" s="1656" t="s">
        <v>103</v>
      </c>
      <c r="KOT152" s="1657"/>
      <c r="KOU152" s="1657"/>
      <c r="KOV152" s="1657"/>
      <c r="KOW152" s="1658"/>
      <c r="KOY152" s="1647"/>
      <c r="KOZ152" s="10" t="s">
        <v>464</v>
      </c>
      <c r="KPA152" s="1656" t="s">
        <v>103</v>
      </c>
      <c r="KPB152" s="1657"/>
      <c r="KPC152" s="1657"/>
      <c r="KPD152" s="1657"/>
      <c r="KPE152" s="1658"/>
      <c r="KPG152" s="1647"/>
      <c r="KPH152" s="10" t="s">
        <v>464</v>
      </c>
      <c r="KPI152" s="1656" t="s">
        <v>103</v>
      </c>
      <c r="KPJ152" s="1657"/>
      <c r="KPK152" s="1657"/>
      <c r="KPL152" s="1657"/>
      <c r="KPM152" s="1658"/>
      <c r="KPO152" s="1647"/>
      <c r="KPP152" s="10" t="s">
        <v>464</v>
      </c>
      <c r="KPQ152" s="1656" t="s">
        <v>103</v>
      </c>
      <c r="KPR152" s="1657"/>
      <c r="KPS152" s="1657"/>
      <c r="KPT152" s="1657"/>
      <c r="KPU152" s="1658"/>
      <c r="KPW152" s="1647"/>
      <c r="KPX152" s="10" t="s">
        <v>464</v>
      </c>
      <c r="KPY152" s="1656" t="s">
        <v>103</v>
      </c>
      <c r="KPZ152" s="1657"/>
      <c r="KQA152" s="1657"/>
      <c r="KQB152" s="1657"/>
      <c r="KQC152" s="1658"/>
      <c r="KQE152" s="1647"/>
      <c r="KQF152" s="10" t="s">
        <v>464</v>
      </c>
      <c r="KQG152" s="1656" t="s">
        <v>103</v>
      </c>
      <c r="KQH152" s="1657"/>
      <c r="KQI152" s="1657"/>
      <c r="KQJ152" s="1657"/>
      <c r="KQK152" s="1658"/>
      <c r="KQM152" s="1647"/>
      <c r="KQN152" s="10" t="s">
        <v>464</v>
      </c>
      <c r="KQO152" s="1656" t="s">
        <v>103</v>
      </c>
      <c r="KQP152" s="1657"/>
      <c r="KQQ152" s="1657"/>
      <c r="KQR152" s="1657"/>
      <c r="KQS152" s="1658"/>
      <c r="KQU152" s="1647"/>
      <c r="KQV152" s="10" t="s">
        <v>464</v>
      </c>
      <c r="KQW152" s="1656" t="s">
        <v>103</v>
      </c>
      <c r="KQX152" s="1657"/>
      <c r="KQY152" s="1657"/>
      <c r="KQZ152" s="1657"/>
      <c r="KRA152" s="1658"/>
      <c r="KRC152" s="1647"/>
      <c r="KRD152" s="10" t="s">
        <v>464</v>
      </c>
      <c r="KRE152" s="1656" t="s">
        <v>103</v>
      </c>
      <c r="KRF152" s="1657"/>
      <c r="KRG152" s="1657"/>
      <c r="KRH152" s="1657"/>
      <c r="KRI152" s="1658"/>
      <c r="KRK152" s="1647"/>
      <c r="KRL152" s="10" t="s">
        <v>464</v>
      </c>
      <c r="KRM152" s="1656" t="s">
        <v>103</v>
      </c>
      <c r="KRN152" s="1657"/>
      <c r="KRO152" s="1657"/>
      <c r="KRP152" s="1657"/>
      <c r="KRQ152" s="1658"/>
      <c r="KRS152" s="1647"/>
      <c r="KRT152" s="10" t="s">
        <v>464</v>
      </c>
      <c r="KRU152" s="1656" t="s">
        <v>103</v>
      </c>
      <c r="KRV152" s="1657"/>
      <c r="KRW152" s="1657"/>
      <c r="KRX152" s="1657"/>
      <c r="KRY152" s="1658"/>
      <c r="KSA152" s="1647"/>
      <c r="KSB152" s="10" t="s">
        <v>464</v>
      </c>
      <c r="KSC152" s="1656" t="s">
        <v>103</v>
      </c>
      <c r="KSD152" s="1657"/>
      <c r="KSE152" s="1657"/>
      <c r="KSF152" s="1657"/>
      <c r="KSG152" s="1658"/>
      <c r="KSI152" s="1647"/>
      <c r="KSJ152" s="10" t="s">
        <v>464</v>
      </c>
      <c r="KSK152" s="1656" t="s">
        <v>103</v>
      </c>
      <c r="KSL152" s="1657"/>
      <c r="KSM152" s="1657"/>
      <c r="KSN152" s="1657"/>
      <c r="KSO152" s="1658"/>
      <c r="KSQ152" s="1647"/>
      <c r="KSR152" s="10" t="s">
        <v>464</v>
      </c>
      <c r="KSS152" s="1656" t="s">
        <v>103</v>
      </c>
      <c r="KST152" s="1657"/>
      <c r="KSU152" s="1657"/>
      <c r="KSV152" s="1657"/>
      <c r="KSW152" s="1658"/>
      <c r="KSY152" s="1647"/>
      <c r="KSZ152" s="10" t="s">
        <v>464</v>
      </c>
      <c r="KTA152" s="1656" t="s">
        <v>103</v>
      </c>
      <c r="KTB152" s="1657"/>
      <c r="KTC152" s="1657"/>
      <c r="KTD152" s="1657"/>
      <c r="KTE152" s="1658"/>
      <c r="KTG152" s="1647"/>
      <c r="KTH152" s="10" t="s">
        <v>464</v>
      </c>
      <c r="KTI152" s="1656" t="s">
        <v>103</v>
      </c>
      <c r="KTJ152" s="1657"/>
      <c r="KTK152" s="1657"/>
      <c r="KTL152" s="1657"/>
      <c r="KTM152" s="1658"/>
      <c r="KTO152" s="1647"/>
      <c r="KTP152" s="10" t="s">
        <v>464</v>
      </c>
      <c r="KTQ152" s="1656" t="s">
        <v>103</v>
      </c>
      <c r="KTR152" s="1657"/>
      <c r="KTS152" s="1657"/>
      <c r="KTT152" s="1657"/>
      <c r="KTU152" s="1658"/>
      <c r="KTW152" s="1647"/>
      <c r="KTX152" s="10" t="s">
        <v>464</v>
      </c>
      <c r="KTY152" s="1656" t="s">
        <v>103</v>
      </c>
      <c r="KTZ152" s="1657"/>
      <c r="KUA152" s="1657"/>
      <c r="KUB152" s="1657"/>
      <c r="KUC152" s="1658"/>
      <c r="KUE152" s="1647"/>
      <c r="KUF152" s="10" t="s">
        <v>464</v>
      </c>
      <c r="KUG152" s="1656" t="s">
        <v>103</v>
      </c>
      <c r="KUH152" s="1657"/>
      <c r="KUI152" s="1657"/>
      <c r="KUJ152" s="1657"/>
      <c r="KUK152" s="1658"/>
      <c r="KUM152" s="1647"/>
      <c r="KUN152" s="10" t="s">
        <v>464</v>
      </c>
      <c r="KUO152" s="1656" t="s">
        <v>103</v>
      </c>
      <c r="KUP152" s="1657"/>
      <c r="KUQ152" s="1657"/>
      <c r="KUR152" s="1657"/>
      <c r="KUS152" s="1658"/>
      <c r="KUU152" s="1647"/>
      <c r="KUV152" s="10" t="s">
        <v>464</v>
      </c>
      <c r="KUW152" s="1656" t="s">
        <v>103</v>
      </c>
      <c r="KUX152" s="1657"/>
      <c r="KUY152" s="1657"/>
      <c r="KUZ152" s="1657"/>
      <c r="KVA152" s="1658"/>
      <c r="KVC152" s="1647"/>
      <c r="KVD152" s="10" t="s">
        <v>464</v>
      </c>
      <c r="KVE152" s="1656" t="s">
        <v>103</v>
      </c>
      <c r="KVF152" s="1657"/>
      <c r="KVG152" s="1657"/>
      <c r="KVH152" s="1657"/>
      <c r="KVI152" s="1658"/>
      <c r="KVK152" s="1647"/>
      <c r="KVL152" s="10" t="s">
        <v>464</v>
      </c>
      <c r="KVM152" s="1656" t="s">
        <v>103</v>
      </c>
      <c r="KVN152" s="1657"/>
      <c r="KVO152" s="1657"/>
      <c r="KVP152" s="1657"/>
      <c r="KVQ152" s="1658"/>
      <c r="KVS152" s="1647"/>
      <c r="KVT152" s="10" t="s">
        <v>464</v>
      </c>
      <c r="KVU152" s="1656" t="s">
        <v>103</v>
      </c>
      <c r="KVV152" s="1657"/>
      <c r="KVW152" s="1657"/>
      <c r="KVX152" s="1657"/>
      <c r="KVY152" s="1658"/>
      <c r="KWA152" s="1647"/>
      <c r="KWB152" s="10" t="s">
        <v>464</v>
      </c>
      <c r="KWC152" s="1656" t="s">
        <v>103</v>
      </c>
      <c r="KWD152" s="1657"/>
      <c r="KWE152" s="1657"/>
      <c r="KWF152" s="1657"/>
      <c r="KWG152" s="1658"/>
      <c r="KWI152" s="1647"/>
      <c r="KWJ152" s="10" t="s">
        <v>464</v>
      </c>
      <c r="KWK152" s="1656" t="s">
        <v>103</v>
      </c>
      <c r="KWL152" s="1657"/>
      <c r="KWM152" s="1657"/>
      <c r="KWN152" s="1657"/>
      <c r="KWO152" s="1658"/>
      <c r="KWQ152" s="1647"/>
      <c r="KWR152" s="10" t="s">
        <v>464</v>
      </c>
      <c r="KWS152" s="1656" t="s">
        <v>103</v>
      </c>
      <c r="KWT152" s="1657"/>
      <c r="KWU152" s="1657"/>
      <c r="KWV152" s="1657"/>
      <c r="KWW152" s="1658"/>
      <c r="KWY152" s="1647"/>
      <c r="KWZ152" s="10" t="s">
        <v>464</v>
      </c>
      <c r="KXA152" s="1656" t="s">
        <v>103</v>
      </c>
      <c r="KXB152" s="1657"/>
      <c r="KXC152" s="1657"/>
      <c r="KXD152" s="1657"/>
      <c r="KXE152" s="1658"/>
      <c r="KXG152" s="1647"/>
      <c r="KXH152" s="10" t="s">
        <v>464</v>
      </c>
      <c r="KXI152" s="1656" t="s">
        <v>103</v>
      </c>
      <c r="KXJ152" s="1657"/>
      <c r="KXK152" s="1657"/>
      <c r="KXL152" s="1657"/>
      <c r="KXM152" s="1658"/>
      <c r="KXO152" s="1647"/>
      <c r="KXP152" s="10" t="s">
        <v>464</v>
      </c>
      <c r="KXQ152" s="1656" t="s">
        <v>103</v>
      </c>
      <c r="KXR152" s="1657"/>
      <c r="KXS152" s="1657"/>
      <c r="KXT152" s="1657"/>
      <c r="KXU152" s="1658"/>
      <c r="KXW152" s="1647"/>
      <c r="KXX152" s="10" t="s">
        <v>464</v>
      </c>
      <c r="KXY152" s="1656" t="s">
        <v>103</v>
      </c>
      <c r="KXZ152" s="1657"/>
      <c r="KYA152" s="1657"/>
      <c r="KYB152" s="1657"/>
      <c r="KYC152" s="1658"/>
      <c r="KYE152" s="1647"/>
      <c r="KYF152" s="10" t="s">
        <v>464</v>
      </c>
      <c r="KYG152" s="1656" t="s">
        <v>103</v>
      </c>
      <c r="KYH152" s="1657"/>
      <c r="KYI152" s="1657"/>
      <c r="KYJ152" s="1657"/>
      <c r="KYK152" s="1658"/>
      <c r="KYM152" s="1647"/>
      <c r="KYN152" s="10" t="s">
        <v>464</v>
      </c>
      <c r="KYO152" s="1656" t="s">
        <v>103</v>
      </c>
      <c r="KYP152" s="1657"/>
      <c r="KYQ152" s="1657"/>
      <c r="KYR152" s="1657"/>
      <c r="KYS152" s="1658"/>
      <c r="KYU152" s="1647"/>
      <c r="KYV152" s="10" t="s">
        <v>464</v>
      </c>
      <c r="KYW152" s="1656" t="s">
        <v>103</v>
      </c>
      <c r="KYX152" s="1657"/>
      <c r="KYY152" s="1657"/>
      <c r="KYZ152" s="1657"/>
      <c r="KZA152" s="1658"/>
      <c r="KZC152" s="1647"/>
      <c r="KZD152" s="10" t="s">
        <v>464</v>
      </c>
      <c r="KZE152" s="1656" t="s">
        <v>103</v>
      </c>
      <c r="KZF152" s="1657"/>
      <c r="KZG152" s="1657"/>
      <c r="KZH152" s="1657"/>
      <c r="KZI152" s="1658"/>
      <c r="KZK152" s="1647"/>
      <c r="KZL152" s="10" t="s">
        <v>464</v>
      </c>
      <c r="KZM152" s="1656" t="s">
        <v>103</v>
      </c>
      <c r="KZN152" s="1657"/>
      <c r="KZO152" s="1657"/>
      <c r="KZP152" s="1657"/>
      <c r="KZQ152" s="1658"/>
      <c r="KZS152" s="1647"/>
      <c r="KZT152" s="10" t="s">
        <v>464</v>
      </c>
      <c r="KZU152" s="1656" t="s">
        <v>103</v>
      </c>
      <c r="KZV152" s="1657"/>
      <c r="KZW152" s="1657"/>
      <c r="KZX152" s="1657"/>
      <c r="KZY152" s="1658"/>
      <c r="LAA152" s="1647"/>
      <c r="LAB152" s="10" t="s">
        <v>464</v>
      </c>
      <c r="LAC152" s="1656" t="s">
        <v>103</v>
      </c>
      <c r="LAD152" s="1657"/>
      <c r="LAE152" s="1657"/>
      <c r="LAF152" s="1657"/>
      <c r="LAG152" s="1658"/>
      <c r="LAI152" s="1647"/>
      <c r="LAJ152" s="10" t="s">
        <v>464</v>
      </c>
      <c r="LAK152" s="1656" t="s">
        <v>103</v>
      </c>
      <c r="LAL152" s="1657"/>
      <c r="LAM152" s="1657"/>
      <c r="LAN152" s="1657"/>
      <c r="LAO152" s="1658"/>
      <c r="LAQ152" s="1647"/>
      <c r="LAR152" s="10" t="s">
        <v>464</v>
      </c>
      <c r="LAS152" s="1656" t="s">
        <v>103</v>
      </c>
      <c r="LAT152" s="1657"/>
      <c r="LAU152" s="1657"/>
      <c r="LAV152" s="1657"/>
      <c r="LAW152" s="1658"/>
      <c r="LAY152" s="1647"/>
      <c r="LAZ152" s="10" t="s">
        <v>464</v>
      </c>
      <c r="LBA152" s="1656" t="s">
        <v>103</v>
      </c>
      <c r="LBB152" s="1657"/>
      <c r="LBC152" s="1657"/>
      <c r="LBD152" s="1657"/>
      <c r="LBE152" s="1658"/>
      <c r="LBG152" s="1647"/>
      <c r="LBH152" s="10" t="s">
        <v>464</v>
      </c>
      <c r="LBI152" s="1656" t="s">
        <v>103</v>
      </c>
      <c r="LBJ152" s="1657"/>
      <c r="LBK152" s="1657"/>
      <c r="LBL152" s="1657"/>
      <c r="LBM152" s="1658"/>
      <c r="LBO152" s="1647"/>
      <c r="LBP152" s="10" t="s">
        <v>464</v>
      </c>
      <c r="LBQ152" s="1656" t="s">
        <v>103</v>
      </c>
      <c r="LBR152" s="1657"/>
      <c r="LBS152" s="1657"/>
      <c r="LBT152" s="1657"/>
      <c r="LBU152" s="1658"/>
      <c r="LBW152" s="1647"/>
      <c r="LBX152" s="10" t="s">
        <v>464</v>
      </c>
      <c r="LBY152" s="1656" t="s">
        <v>103</v>
      </c>
      <c r="LBZ152" s="1657"/>
      <c r="LCA152" s="1657"/>
      <c r="LCB152" s="1657"/>
      <c r="LCC152" s="1658"/>
      <c r="LCE152" s="1647"/>
      <c r="LCF152" s="10" t="s">
        <v>464</v>
      </c>
      <c r="LCG152" s="1656" t="s">
        <v>103</v>
      </c>
      <c r="LCH152" s="1657"/>
      <c r="LCI152" s="1657"/>
      <c r="LCJ152" s="1657"/>
      <c r="LCK152" s="1658"/>
      <c r="LCM152" s="1647"/>
      <c r="LCN152" s="10" t="s">
        <v>464</v>
      </c>
      <c r="LCO152" s="1656" t="s">
        <v>103</v>
      </c>
      <c r="LCP152" s="1657"/>
      <c r="LCQ152" s="1657"/>
      <c r="LCR152" s="1657"/>
      <c r="LCS152" s="1658"/>
      <c r="LCU152" s="1647"/>
      <c r="LCV152" s="10" t="s">
        <v>464</v>
      </c>
      <c r="LCW152" s="1656" t="s">
        <v>103</v>
      </c>
      <c r="LCX152" s="1657"/>
      <c r="LCY152" s="1657"/>
      <c r="LCZ152" s="1657"/>
      <c r="LDA152" s="1658"/>
      <c r="LDC152" s="1647"/>
      <c r="LDD152" s="10" t="s">
        <v>464</v>
      </c>
      <c r="LDE152" s="1656" t="s">
        <v>103</v>
      </c>
      <c r="LDF152" s="1657"/>
      <c r="LDG152" s="1657"/>
      <c r="LDH152" s="1657"/>
      <c r="LDI152" s="1658"/>
      <c r="LDK152" s="1647"/>
      <c r="LDL152" s="10" t="s">
        <v>464</v>
      </c>
      <c r="LDM152" s="1656" t="s">
        <v>103</v>
      </c>
      <c r="LDN152" s="1657"/>
      <c r="LDO152" s="1657"/>
      <c r="LDP152" s="1657"/>
      <c r="LDQ152" s="1658"/>
      <c r="LDS152" s="1647"/>
      <c r="LDT152" s="10" t="s">
        <v>464</v>
      </c>
      <c r="LDU152" s="1656" t="s">
        <v>103</v>
      </c>
      <c r="LDV152" s="1657"/>
      <c r="LDW152" s="1657"/>
      <c r="LDX152" s="1657"/>
      <c r="LDY152" s="1658"/>
      <c r="LEA152" s="1647"/>
      <c r="LEB152" s="10" t="s">
        <v>464</v>
      </c>
      <c r="LEC152" s="1656" t="s">
        <v>103</v>
      </c>
      <c r="LED152" s="1657"/>
      <c r="LEE152" s="1657"/>
      <c r="LEF152" s="1657"/>
      <c r="LEG152" s="1658"/>
      <c r="LEI152" s="1647"/>
      <c r="LEJ152" s="10" t="s">
        <v>464</v>
      </c>
      <c r="LEK152" s="1656" t="s">
        <v>103</v>
      </c>
      <c r="LEL152" s="1657"/>
      <c r="LEM152" s="1657"/>
      <c r="LEN152" s="1657"/>
      <c r="LEO152" s="1658"/>
      <c r="LEQ152" s="1647"/>
      <c r="LER152" s="10" t="s">
        <v>464</v>
      </c>
      <c r="LES152" s="1656" t="s">
        <v>103</v>
      </c>
      <c r="LET152" s="1657"/>
      <c r="LEU152" s="1657"/>
      <c r="LEV152" s="1657"/>
      <c r="LEW152" s="1658"/>
      <c r="LEY152" s="1647"/>
      <c r="LEZ152" s="10" t="s">
        <v>464</v>
      </c>
      <c r="LFA152" s="1656" t="s">
        <v>103</v>
      </c>
      <c r="LFB152" s="1657"/>
      <c r="LFC152" s="1657"/>
      <c r="LFD152" s="1657"/>
      <c r="LFE152" s="1658"/>
      <c r="LFG152" s="1647"/>
      <c r="LFH152" s="10" t="s">
        <v>464</v>
      </c>
      <c r="LFI152" s="1656" t="s">
        <v>103</v>
      </c>
      <c r="LFJ152" s="1657"/>
      <c r="LFK152" s="1657"/>
      <c r="LFL152" s="1657"/>
      <c r="LFM152" s="1658"/>
      <c r="LFO152" s="1647"/>
      <c r="LFP152" s="10" t="s">
        <v>464</v>
      </c>
      <c r="LFQ152" s="1656" t="s">
        <v>103</v>
      </c>
      <c r="LFR152" s="1657"/>
      <c r="LFS152" s="1657"/>
      <c r="LFT152" s="1657"/>
      <c r="LFU152" s="1658"/>
      <c r="LFW152" s="1647"/>
      <c r="LFX152" s="10" t="s">
        <v>464</v>
      </c>
      <c r="LFY152" s="1656" t="s">
        <v>103</v>
      </c>
      <c r="LFZ152" s="1657"/>
      <c r="LGA152" s="1657"/>
      <c r="LGB152" s="1657"/>
      <c r="LGC152" s="1658"/>
      <c r="LGE152" s="1647"/>
      <c r="LGF152" s="10" t="s">
        <v>464</v>
      </c>
      <c r="LGG152" s="1656" t="s">
        <v>103</v>
      </c>
      <c r="LGH152" s="1657"/>
      <c r="LGI152" s="1657"/>
      <c r="LGJ152" s="1657"/>
      <c r="LGK152" s="1658"/>
      <c r="LGM152" s="1647"/>
      <c r="LGN152" s="10" t="s">
        <v>464</v>
      </c>
      <c r="LGO152" s="1656" t="s">
        <v>103</v>
      </c>
      <c r="LGP152" s="1657"/>
      <c r="LGQ152" s="1657"/>
      <c r="LGR152" s="1657"/>
      <c r="LGS152" s="1658"/>
      <c r="LGU152" s="1647"/>
      <c r="LGV152" s="10" t="s">
        <v>464</v>
      </c>
      <c r="LGW152" s="1656" t="s">
        <v>103</v>
      </c>
      <c r="LGX152" s="1657"/>
      <c r="LGY152" s="1657"/>
      <c r="LGZ152" s="1657"/>
      <c r="LHA152" s="1658"/>
      <c r="LHC152" s="1647"/>
      <c r="LHD152" s="10" t="s">
        <v>464</v>
      </c>
      <c r="LHE152" s="1656" t="s">
        <v>103</v>
      </c>
      <c r="LHF152" s="1657"/>
      <c r="LHG152" s="1657"/>
      <c r="LHH152" s="1657"/>
      <c r="LHI152" s="1658"/>
      <c r="LHK152" s="1647"/>
      <c r="LHL152" s="10" t="s">
        <v>464</v>
      </c>
      <c r="LHM152" s="1656" t="s">
        <v>103</v>
      </c>
      <c r="LHN152" s="1657"/>
      <c r="LHO152" s="1657"/>
      <c r="LHP152" s="1657"/>
      <c r="LHQ152" s="1658"/>
      <c r="LHS152" s="1647"/>
      <c r="LHT152" s="10" t="s">
        <v>464</v>
      </c>
      <c r="LHU152" s="1656" t="s">
        <v>103</v>
      </c>
      <c r="LHV152" s="1657"/>
      <c r="LHW152" s="1657"/>
      <c r="LHX152" s="1657"/>
      <c r="LHY152" s="1658"/>
      <c r="LIA152" s="1647"/>
      <c r="LIB152" s="10" t="s">
        <v>464</v>
      </c>
      <c r="LIC152" s="1656" t="s">
        <v>103</v>
      </c>
      <c r="LID152" s="1657"/>
      <c r="LIE152" s="1657"/>
      <c r="LIF152" s="1657"/>
      <c r="LIG152" s="1658"/>
      <c r="LII152" s="1647"/>
      <c r="LIJ152" s="10" t="s">
        <v>464</v>
      </c>
      <c r="LIK152" s="1656" t="s">
        <v>103</v>
      </c>
      <c r="LIL152" s="1657"/>
      <c r="LIM152" s="1657"/>
      <c r="LIN152" s="1657"/>
      <c r="LIO152" s="1658"/>
      <c r="LIQ152" s="1647"/>
      <c r="LIR152" s="10" t="s">
        <v>464</v>
      </c>
      <c r="LIS152" s="1656" t="s">
        <v>103</v>
      </c>
      <c r="LIT152" s="1657"/>
      <c r="LIU152" s="1657"/>
      <c r="LIV152" s="1657"/>
      <c r="LIW152" s="1658"/>
      <c r="LIY152" s="1647"/>
      <c r="LIZ152" s="10" t="s">
        <v>464</v>
      </c>
      <c r="LJA152" s="1656" t="s">
        <v>103</v>
      </c>
      <c r="LJB152" s="1657"/>
      <c r="LJC152" s="1657"/>
      <c r="LJD152" s="1657"/>
      <c r="LJE152" s="1658"/>
      <c r="LJG152" s="1647"/>
      <c r="LJH152" s="10" t="s">
        <v>464</v>
      </c>
      <c r="LJI152" s="1656" t="s">
        <v>103</v>
      </c>
      <c r="LJJ152" s="1657"/>
      <c r="LJK152" s="1657"/>
      <c r="LJL152" s="1657"/>
      <c r="LJM152" s="1658"/>
      <c r="LJO152" s="1647"/>
      <c r="LJP152" s="10" t="s">
        <v>464</v>
      </c>
      <c r="LJQ152" s="1656" t="s">
        <v>103</v>
      </c>
      <c r="LJR152" s="1657"/>
      <c r="LJS152" s="1657"/>
      <c r="LJT152" s="1657"/>
      <c r="LJU152" s="1658"/>
      <c r="LJW152" s="1647"/>
      <c r="LJX152" s="10" t="s">
        <v>464</v>
      </c>
      <c r="LJY152" s="1656" t="s">
        <v>103</v>
      </c>
      <c r="LJZ152" s="1657"/>
      <c r="LKA152" s="1657"/>
      <c r="LKB152" s="1657"/>
      <c r="LKC152" s="1658"/>
      <c r="LKE152" s="1647"/>
      <c r="LKF152" s="10" t="s">
        <v>464</v>
      </c>
      <c r="LKG152" s="1656" t="s">
        <v>103</v>
      </c>
      <c r="LKH152" s="1657"/>
      <c r="LKI152" s="1657"/>
      <c r="LKJ152" s="1657"/>
      <c r="LKK152" s="1658"/>
      <c r="LKM152" s="1647"/>
      <c r="LKN152" s="10" t="s">
        <v>464</v>
      </c>
      <c r="LKO152" s="1656" t="s">
        <v>103</v>
      </c>
      <c r="LKP152" s="1657"/>
      <c r="LKQ152" s="1657"/>
      <c r="LKR152" s="1657"/>
      <c r="LKS152" s="1658"/>
      <c r="LKU152" s="1647"/>
      <c r="LKV152" s="10" t="s">
        <v>464</v>
      </c>
      <c r="LKW152" s="1656" t="s">
        <v>103</v>
      </c>
      <c r="LKX152" s="1657"/>
      <c r="LKY152" s="1657"/>
      <c r="LKZ152" s="1657"/>
      <c r="LLA152" s="1658"/>
      <c r="LLC152" s="1647"/>
      <c r="LLD152" s="10" t="s">
        <v>464</v>
      </c>
      <c r="LLE152" s="1656" t="s">
        <v>103</v>
      </c>
      <c r="LLF152" s="1657"/>
      <c r="LLG152" s="1657"/>
      <c r="LLH152" s="1657"/>
      <c r="LLI152" s="1658"/>
      <c r="LLK152" s="1647"/>
      <c r="LLL152" s="10" t="s">
        <v>464</v>
      </c>
      <c r="LLM152" s="1656" t="s">
        <v>103</v>
      </c>
      <c r="LLN152" s="1657"/>
      <c r="LLO152" s="1657"/>
      <c r="LLP152" s="1657"/>
      <c r="LLQ152" s="1658"/>
      <c r="LLS152" s="1647"/>
      <c r="LLT152" s="10" t="s">
        <v>464</v>
      </c>
      <c r="LLU152" s="1656" t="s">
        <v>103</v>
      </c>
      <c r="LLV152" s="1657"/>
      <c r="LLW152" s="1657"/>
      <c r="LLX152" s="1657"/>
      <c r="LLY152" s="1658"/>
      <c r="LMA152" s="1647"/>
      <c r="LMB152" s="10" t="s">
        <v>464</v>
      </c>
      <c r="LMC152" s="1656" t="s">
        <v>103</v>
      </c>
      <c r="LMD152" s="1657"/>
      <c r="LME152" s="1657"/>
      <c r="LMF152" s="1657"/>
      <c r="LMG152" s="1658"/>
      <c r="LMI152" s="1647"/>
      <c r="LMJ152" s="10" t="s">
        <v>464</v>
      </c>
      <c r="LMK152" s="1656" t="s">
        <v>103</v>
      </c>
      <c r="LML152" s="1657"/>
      <c r="LMM152" s="1657"/>
      <c r="LMN152" s="1657"/>
      <c r="LMO152" s="1658"/>
      <c r="LMQ152" s="1647"/>
      <c r="LMR152" s="10" t="s">
        <v>464</v>
      </c>
      <c r="LMS152" s="1656" t="s">
        <v>103</v>
      </c>
      <c r="LMT152" s="1657"/>
      <c r="LMU152" s="1657"/>
      <c r="LMV152" s="1657"/>
      <c r="LMW152" s="1658"/>
      <c r="LMY152" s="1647"/>
      <c r="LMZ152" s="10" t="s">
        <v>464</v>
      </c>
      <c r="LNA152" s="1656" t="s">
        <v>103</v>
      </c>
      <c r="LNB152" s="1657"/>
      <c r="LNC152" s="1657"/>
      <c r="LND152" s="1657"/>
      <c r="LNE152" s="1658"/>
      <c r="LNG152" s="1647"/>
      <c r="LNH152" s="10" t="s">
        <v>464</v>
      </c>
      <c r="LNI152" s="1656" t="s">
        <v>103</v>
      </c>
      <c r="LNJ152" s="1657"/>
      <c r="LNK152" s="1657"/>
      <c r="LNL152" s="1657"/>
      <c r="LNM152" s="1658"/>
      <c r="LNO152" s="1647"/>
      <c r="LNP152" s="10" t="s">
        <v>464</v>
      </c>
      <c r="LNQ152" s="1656" t="s">
        <v>103</v>
      </c>
      <c r="LNR152" s="1657"/>
      <c r="LNS152" s="1657"/>
      <c r="LNT152" s="1657"/>
      <c r="LNU152" s="1658"/>
      <c r="LNW152" s="1647"/>
      <c r="LNX152" s="10" t="s">
        <v>464</v>
      </c>
      <c r="LNY152" s="1656" t="s">
        <v>103</v>
      </c>
      <c r="LNZ152" s="1657"/>
      <c r="LOA152" s="1657"/>
      <c r="LOB152" s="1657"/>
      <c r="LOC152" s="1658"/>
      <c r="LOE152" s="1647"/>
      <c r="LOF152" s="10" t="s">
        <v>464</v>
      </c>
      <c r="LOG152" s="1656" t="s">
        <v>103</v>
      </c>
      <c r="LOH152" s="1657"/>
      <c r="LOI152" s="1657"/>
      <c r="LOJ152" s="1657"/>
      <c r="LOK152" s="1658"/>
      <c r="LOM152" s="1647"/>
      <c r="LON152" s="10" t="s">
        <v>464</v>
      </c>
      <c r="LOO152" s="1656" t="s">
        <v>103</v>
      </c>
      <c r="LOP152" s="1657"/>
      <c r="LOQ152" s="1657"/>
      <c r="LOR152" s="1657"/>
      <c r="LOS152" s="1658"/>
      <c r="LOU152" s="1647"/>
      <c r="LOV152" s="10" t="s">
        <v>464</v>
      </c>
      <c r="LOW152" s="1656" t="s">
        <v>103</v>
      </c>
      <c r="LOX152" s="1657"/>
      <c r="LOY152" s="1657"/>
      <c r="LOZ152" s="1657"/>
      <c r="LPA152" s="1658"/>
      <c r="LPC152" s="1647"/>
      <c r="LPD152" s="10" t="s">
        <v>464</v>
      </c>
      <c r="LPE152" s="1656" t="s">
        <v>103</v>
      </c>
      <c r="LPF152" s="1657"/>
      <c r="LPG152" s="1657"/>
      <c r="LPH152" s="1657"/>
      <c r="LPI152" s="1658"/>
      <c r="LPK152" s="1647"/>
      <c r="LPL152" s="10" t="s">
        <v>464</v>
      </c>
      <c r="LPM152" s="1656" t="s">
        <v>103</v>
      </c>
      <c r="LPN152" s="1657"/>
      <c r="LPO152" s="1657"/>
      <c r="LPP152" s="1657"/>
      <c r="LPQ152" s="1658"/>
      <c r="LPS152" s="1647"/>
      <c r="LPT152" s="10" t="s">
        <v>464</v>
      </c>
      <c r="LPU152" s="1656" t="s">
        <v>103</v>
      </c>
      <c r="LPV152" s="1657"/>
      <c r="LPW152" s="1657"/>
      <c r="LPX152" s="1657"/>
      <c r="LPY152" s="1658"/>
      <c r="LQA152" s="1647"/>
      <c r="LQB152" s="10" t="s">
        <v>464</v>
      </c>
      <c r="LQC152" s="1656" t="s">
        <v>103</v>
      </c>
      <c r="LQD152" s="1657"/>
      <c r="LQE152" s="1657"/>
      <c r="LQF152" s="1657"/>
      <c r="LQG152" s="1658"/>
      <c r="LQI152" s="1647"/>
      <c r="LQJ152" s="10" t="s">
        <v>464</v>
      </c>
      <c r="LQK152" s="1656" t="s">
        <v>103</v>
      </c>
      <c r="LQL152" s="1657"/>
      <c r="LQM152" s="1657"/>
      <c r="LQN152" s="1657"/>
      <c r="LQO152" s="1658"/>
      <c r="LQQ152" s="1647"/>
      <c r="LQR152" s="10" t="s">
        <v>464</v>
      </c>
      <c r="LQS152" s="1656" t="s">
        <v>103</v>
      </c>
      <c r="LQT152" s="1657"/>
      <c r="LQU152" s="1657"/>
      <c r="LQV152" s="1657"/>
      <c r="LQW152" s="1658"/>
      <c r="LQY152" s="1647"/>
      <c r="LQZ152" s="10" t="s">
        <v>464</v>
      </c>
      <c r="LRA152" s="1656" t="s">
        <v>103</v>
      </c>
      <c r="LRB152" s="1657"/>
      <c r="LRC152" s="1657"/>
      <c r="LRD152" s="1657"/>
      <c r="LRE152" s="1658"/>
      <c r="LRG152" s="1647"/>
      <c r="LRH152" s="10" t="s">
        <v>464</v>
      </c>
      <c r="LRI152" s="1656" t="s">
        <v>103</v>
      </c>
      <c r="LRJ152" s="1657"/>
      <c r="LRK152" s="1657"/>
      <c r="LRL152" s="1657"/>
      <c r="LRM152" s="1658"/>
      <c r="LRO152" s="1647"/>
      <c r="LRP152" s="10" t="s">
        <v>464</v>
      </c>
      <c r="LRQ152" s="1656" t="s">
        <v>103</v>
      </c>
      <c r="LRR152" s="1657"/>
      <c r="LRS152" s="1657"/>
      <c r="LRT152" s="1657"/>
      <c r="LRU152" s="1658"/>
      <c r="LRW152" s="1647"/>
      <c r="LRX152" s="10" t="s">
        <v>464</v>
      </c>
      <c r="LRY152" s="1656" t="s">
        <v>103</v>
      </c>
      <c r="LRZ152" s="1657"/>
      <c r="LSA152" s="1657"/>
      <c r="LSB152" s="1657"/>
      <c r="LSC152" s="1658"/>
      <c r="LSE152" s="1647"/>
      <c r="LSF152" s="10" t="s">
        <v>464</v>
      </c>
      <c r="LSG152" s="1656" t="s">
        <v>103</v>
      </c>
      <c r="LSH152" s="1657"/>
      <c r="LSI152" s="1657"/>
      <c r="LSJ152" s="1657"/>
      <c r="LSK152" s="1658"/>
      <c r="LSM152" s="1647"/>
      <c r="LSN152" s="10" t="s">
        <v>464</v>
      </c>
      <c r="LSO152" s="1656" t="s">
        <v>103</v>
      </c>
      <c r="LSP152" s="1657"/>
      <c r="LSQ152" s="1657"/>
      <c r="LSR152" s="1657"/>
      <c r="LSS152" s="1658"/>
      <c r="LSU152" s="1647"/>
      <c r="LSV152" s="10" t="s">
        <v>464</v>
      </c>
      <c r="LSW152" s="1656" t="s">
        <v>103</v>
      </c>
      <c r="LSX152" s="1657"/>
      <c r="LSY152" s="1657"/>
      <c r="LSZ152" s="1657"/>
      <c r="LTA152" s="1658"/>
      <c r="LTC152" s="1647"/>
      <c r="LTD152" s="10" t="s">
        <v>464</v>
      </c>
      <c r="LTE152" s="1656" t="s">
        <v>103</v>
      </c>
      <c r="LTF152" s="1657"/>
      <c r="LTG152" s="1657"/>
      <c r="LTH152" s="1657"/>
      <c r="LTI152" s="1658"/>
      <c r="LTK152" s="1647"/>
      <c r="LTL152" s="10" t="s">
        <v>464</v>
      </c>
      <c r="LTM152" s="1656" t="s">
        <v>103</v>
      </c>
      <c r="LTN152" s="1657"/>
      <c r="LTO152" s="1657"/>
      <c r="LTP152" s="1657"/>
      <c r="LTQ152" s="1658"/>
      <c r="LTS152" s="1647"/>
      <c r="LTT152" s="10" t="s">
        <v>464</v>
      </c>
      <c r="LTU152" s="1656" t="s">
        <v>103</v>
      </c>
      <c r="LTV152" s="1657"/>
      <c r="LTW152" s="1657"/>
      <c r="LTX152" s="1657"/>
      <c r="LTY152" s="1658"/>
      <c r="LUA152" s="1647"/>
      <c r="LUB152" s="10" t="s">
        <v>464</v>
      </c>
      <c r="LUC152" s="1656" t="s">
        <v>103</v>
      </c>
      <c r="LUD152" s="1657"/>
      <c r="LUE152" s="1657"/>
      <c r="LUF152" s="1657"/>
      <c r="LUG152" s="1658"/>
      <c r="LUI152" s="1647"/>
      <c r="LUJ152" s="10" t="s">
        <v>464</v>
      </c>
      <c r="LUK152" s="1656" t="s">
        <v>103</v>
      </c>
      <c r="LUL152" s="1657"/>
      <c r="LUM152" s="1657"/>
      <c r="LUN152" s="1657"/>
      <c r="LUO152" s="1658"/>
      <c r="LUQ152" s="1647"/>
      <c r="LUR152" s="10" t="s">
        <v>464</v>
      </c>
      <c r="LUS152" s="1656" t="s">
        <v>103</v>
      </c>
      <c r="LUT152" s="1657"/>
      <c r="LUU152" s="1657"/>
      <c r="LUV152" s="1657"/>
      <c r="LUW152" s="1658"/>
      <c r="LUY152" s="1647"/>
      <c r="LUZ152" s="10" t="s">
        <v>464</v>
      </c>
      <c r="LVA152" s="1656" t="s">
        <v>103</v>
      </c>
      <c r="LVB152" s="1657"/>
      <c r="LVC152" s="1657"/>
      <c r="LVD152" s="1657"/>
      <c r="LVE152" s="1658"/>
      <c r="LVG152" s="1647"/>
      <c r="LVH152" s="10" t="s">
        <v>464</v>
      </c>
      <c r="LVI152" s="1656" t="s">
        <v>103</v>
      </c>
      <c r="LVJ152" s="1657"/>
      <c r="LVK152" s="1657"/>
      <c r="LVL152" s="1657"/>
      <c r="LVM152" s="1658"/>
      <c r="LVO152" s="1647"/>
      <c r="LVP152" s="10" t="s">
        <v>464</v>
      </c>
      <c r="LVQ152" s="1656" t="s">
        <v>103</v>
      </c>
      <c r="LVR152" s="1657"/>
      <c r="LVS152" s="1657"/>
      <c r="LVT152" s="1657"/>
      <c r="LVU152" s="1658"/>
      <c r="LVW152" s="1647"/>
      <c r="LVX152" s="10" t="s">
        <v>464</v>
      </c>
      <c r="LVY152" s="1656" t="s">
        <v>103</v>
      </c>
      <c r="LVZ152" s="1657"/>
      <c r="LWA152" s="1657"/>
      <c r="LWB152" s="1657"/>
      <c r="LWC152" s="1658"/>
      <c r="LWE152" s="1647"/>
      <c r="LWF152" s="10" t="s">
        <v>464</v>
      </c>
      <c r="LWG152" s="1656" t="s">
        <v>103</v>
      </c>
      <c r="LWH152" s="1657"/>
      <c r="LWI152" s="1657"/>
      <c r="LWJ152" s="1657"/>
      <c r="LWK152" s="1658"/>
      <c r="LWM152" s="1647"/>
      <c r="LWN152" s="10" t="s">
        <v>464</v>
      </c>
      <c r="LWO152" s="1656" t="s">
        <v>103</v>
      </c>
      <c r="LWP152" s="1657"/>
      <c r="LWQ152" s="1657"/>
      <c r="LWR152" s="1657"/>
      <c r="LWS152" s="1658"/>
      <c r="LWU152" s="1647"/>
      <c r="LWV152" s="10" t="s">
        <v>464</v>
      </c>
      <c r="LWW152" s="1656" t="s">
        <v>103</v>
      </c>
      <c r="LWX152" s="1657"/>
      <c r="LWY152" s="1657"/>
      <c r="LWZ152" s="1657"/>
      <c r="LXA152" s="1658"/>
      <c r="LXC152" s="1647"/>
      <c r="LXD152" s="10" t="s">
        <v>464</v>
      </c>
      <c r="LXE152" s="1656" t="s">
        <v>103</v>
      </c>
      <c r="LXF152" s="1657"/>
      <c r="LXG152" s="1657"/>
      <c r="LXH152" s="1657"/>
      <c r="LXI152" s="1658"/>
      <c r="LXK152" s="1647"/>
      <c r="LXL152" s="10" t="s">
        <v>464</v>
      </c>
      <c r="LXM152" s="1656" t="s">
        <v>103</v>
      </c>
      <c r="LXN152" s="1657"/>
      <c r="LXO152" s="1657"/>
      <c r="LXP152" s="1657"/>
      <c r="LXQ152" s="1658"/>
      <c r="LXS152" s="1647"/>
      <c r="LXT152" s="10" t="s">
        <v>464</v>
      </c>
      <c r="LXU152" s="1656" t="s">
        <v>103</v>
      </c>
      <c r="LXV152" s="1657"/>
      <c r="LXW152" s="1657"/>
      <c r="LXX152" s="1657"/>
      <c r="LXY152" s="1658"/>
      <c r="LYA152" s="1647"/>
      <c r="LYB152" s="10" t="s">
        <v>464</v>
      </c>
      <c r="LYC152" s="1656" t="s">
        <v>103</v>
      </c>
      <c r="LYD152" s="1657"/>
      <c r="LYE152" s="1657"/>
      <c r="LYF152" s="1657"/>
      <c r="LYG152" s="1658"/>
      <c r="LYI152" s="1647"/>
      <c r="LYJ152" s="10" t="s">
        <v>464</v>
      </c>
      <c r="LYK152" s="1656" t="s">
        <v>103</v>
      </c>
      <c r="LYL152" s="1657"/>
      <c r="LYM152" s="1657"/>
      <c r="LYN152" s="1657"/>
      <c r="LYO152" s="1658"/>
      <c r="LYQ152" s="1647"/>
      <c r="LYR152" s="10" t="s">
        <v>464</v>
      </c>
      <c r="LYS152" s="1656" t="s">
        <v>103</v>
      </c>
      <c r="LYT152" s="1657"/>
      <c r="LYU152" s="1657"/>
      <c r="LYV152" s="1657"/>
      <c r="LYW152" s="1658"/>
      <c r="LYY152" s="1647"/>
      <c r="LYZ152" s="10" t="s">
        <v>464</v>
      </c>
      <c r="LZA152" s="1656" t="s">
        <v>103</v>
      </c>
      <c r="LZB152" s="1657"/>
      <c r="LZC152" s="1657"/>
      <c r="LZD152" s="1657"/>
      <c r="LZE152" s="1658"/>
      <c r="LZG152" s="1647"/>
      <c r="LZH152" s="10" t="s">
        <v>464</v>
      </c>
      <c r="LZI152" s="1656" t="s">
        <v>103</v>
      </c>
      <c r="LZJ152" s="1657"/>
      <c r="LZK152" s="1657"/>
      <c r="LZL152" s="1657"/>
      <c r="LZM152" s="1658"/>
      <c r="LZO152" s="1647"/>
      <c r="LZP152" s="10" t="s">
        <v>464</v>
      </c>
      <c r="LZQ152" s="1656" t="s">
        <v>103</v>
      </c>
      <c r="LZR152" s="1657"/>
      <c r="LZS152" s="1657"/>
      <c r="LZT152" s="1657"/>
      <c r="LZU152" s="1658"/>
      <c r="LZW152" s="1647"/>
      <c r="LZX152" s="10" t="s">
        <v>464</v>
      </c>
      <c r="LZY152" s="1656" t="s">
        <v>103</v>
      </c>
      <c r="LZZ152" s="1657"/>
      <c r="MAA152" s="1657"/>
      <c r="MAB152" s="1657"/>
      <c r="MAC152" s="1658"/>
      <c r="MAE152" s="1647"/>
      <c r="MAF152" s="10" t="s">
        <v>464</v>
      </c>
      <c r="MAG152" s="1656" t="s">
        <v>103</v>
      </c>
      <c r="MAH152" s="1657"/>
      <c r="MAI152" s="1657"/>
      <c r="MAJ152" s="1657"/>
      <c r="MAK152" s="1658"/>
      <c r="MAM152" s="1647"/>
      <c r="MAN152" s="10" t="s">
        <v>464</v>
      </c>
      <c r="MAO152" s="1656" t="s">
        <v>103</v>
      </c>
      <c r="MAP152" s="1657"/>
      <c r="MAQ152" s="1657"/>
      <c r="MAR152" s="1657"/>
      <c r="MAS152" s="1658"/>
      <c r="MAU152" s="1647"/>
      <c r="MAV152" s="10" t="s">
        <v>464</v>
      </c>
      <c r="MAW152" s="1656" t="s">
        <v>103</v>
      </c>
      <c r="MAX152" s="1657"/>
      <c r="MAY152" s="1657"/>
      <c r="MAZ152" s="1657"/>
      <c r="MBA152" s="1658"/>
      <c r="MBC152" s="1647"/>
      <c r="MBD152" s="10" t="s">
        <v>464</v>
      </c>
      <c r="MBE152" s="1656" t="s">
        <v>103</v>
      </c>
      <c r="MBF152" s="1657"/>
      <c r="MBG152" s="1657"/>
      <c r="MBH152" s="1657"/>
      <c r="MBI152" s="1658"/>
      <c r="MBK152" s="1647"/>
      <c r="MBL152" s="10" t="s">
        <v>464</v>
      </c>
      <c r="MBM152" s="1656" t="s">
        <v>103</v>
      </c>
      <c r="MBN152" s="1657"/>
      <c r="MBO152" s="1657"/>
      <c r="MBP152" s="1657"/>
      <c r="MBQ152" s="1658"/>
      <c r="MBS152" s="1647"/>
      <c r="MBT152" s="10" t="s">
        <v>464</v>
      </c>
      <c r="MBU152" s="1656" t="s">
        <v>103</v>
      </c>
      <c r="MBV152" s="1657"/>
      <c r="MBW152" s="1657"/>
      <c r="MBX152" s="1657"/>
      <c r="MBY152" s="1658"/>
      <c r="MCA152" s="1647"/>
      <c r="MCB152" s="10" t="s">
        <v>464</v>
      </c>
      <c r="MCC152" s="1656" t="s">
        <v>103</v>
      </c>
      <c r="MCD152" s="1657"/>
      <c r="MCE152" s="1657"/>
      <c r="MCF152" s="1657"/>
      <c r="MCG152" s="1658"/>
      <c r="MCI152" s="1647"/>
      <c r="MCJ152" s="10" t="s">
        <v>464</v>
      </c>
      <c r="MCK152" s="1656" t="s">
        <v>103</v>
      </c>
      <c r="MCL152" s="1657"/>
      <c r="MCM152" s="1657"/>
      <c r="MCN152" s="1657"/>
      <c r="MCO152" s="1658"/>
      <c r="MCQ152" s="1647"/>
      <c r="MCR152" s="10" t="s">
        <v>464</v>
      </c>
      <c r="MCS152" s="1656" t="s">
        <v>103</v>
      </c>
      <c r="MCT152" s="1657"/>
      <c r="MCU152" s="1657"/>
      <c r="MCV152" s="1657"/>
      <c r="MCW152" s="1658"/>
      <c r="MCY152" s="1647"/>
      <c r="MCZ152" s="10" t="s">
        <v>464</v>
      </c>
      <c r="MDA152" s="1656" t="s">
        <v>103</v>
      </c>
      <c r="MDB152" s="1657"/>
      <c r="MDC152" s="1657"/>
      <c r="MDD152" s="1657"/>
      <c r="MDE152" s="1658"/>
      <c r="MDG152" s="1647"/>
      <c r="MDH152" s="10" t="s">
        <v>464</v>
      </c>
      <c r="MDI152" s="1656" t="s">
        <v>103</v>
      </c>
      <c r="MDJ152" s="1657"/>
      <c r="MDK152" s="1657"/>
      <c r="MDL152" s="1657"/>
      <c r="MDM152" s="1658"/>
      <c r="MDO152" s="1647"/>
      <c r="MDP152" s="10" t="s">
        <v>464</v>
      </c>
      <c r="MDQ152" s="1656" t="s">
        <v>103</v>
      </c>
      <c r="MDR152" s="1657"/>
      <c r="MDS152" s="1657"/>
      <c r="MDT152" s="1657"/>
      <c r="MDU152" s="1658"/>
      <c r="MDW152" s="1647"/>
      <c r="MDX152" s="10" t="s">
        <v>464</v>
      </c>
      <c r="MDY152" s="1656" t="s">
        <v>103</v>
      </c>
      <c r="MDZ152" s="1657"/>
      <c r="MEA152" s="1657"/>
      <c r="MEB152" s="1657"/>
      <c r="MEC152" s="1658"/>
      <c r="MEE152" s="1647"/>
      <c r="MEF152" s="10" t="s">
        <v>464</v>
      </c>
      <c r="MEG152" s="1656" t="s">
        <v>103</v>
      </c>
      <c r="MEH152" s="1657"/>
      <c r="MEI152" s="1657"/>
      <c r="MEJ152" s="1657"/>
      <c r="MEK152" s="1658"/>
      <c r="MEM152" s="1647"/>
      <c r="MEN152" s="10" t="s">
        <v>464</v>
      </c>
      <c r="MEO152" s="1656" t="s">
        <v>103</v>
      </c>
      <c r="MEP152" s="1657"/>
      <c r="MEQ152" s="1657"/>
      <c r="MER152" s="1657"/>
      <c r="MES152" s="1658"/>
      <c r="MEU152" s="1647"/>
      <c r="MEV152" s="10" t="s">
        <v>464</v>
      </c>
      <c r="MEW152" s="1656" t="s">
        <v>103</v>
      </c>
      <c r="MEX152" s="1657"/>
      <c r="MEY152" s="1657"/>
      <c r="MEZ152" s="1657"/>
      <c r="MFA152" s="1658"/>
      <c r="MFC152" s="1647"/>
      <c r="MFD152" s="10" t="s">
        <v>464</v>
      </c>
      <c r="MFE152" s="1656" t="s">
        <v>103</v>
      </c>
      <c r="MFF152" s="1657"/>
      <c r="MFG152" s="1657"/>
      <c r="MFH152" s="1657"/>
      <c r="MFI152" s="1658"/>
      <c r="MFK152" s="1647"/>
      <c r="MFL152" s="10" t="s">
        <v>464</v>
      </c>
      <c r="MFM152" s="1656" t="s">
        <v>103</v>
      </c>
      <c r="MFN152" s="1657"/>
      <c r="MFO152" s="1657"/>
      <c r="MFP152" s="1657"/>
      <c r="MFQ152" s="1658"/>
      <c r="MFS152" s="1647"/>
      <c r="MFT152" s="10" t="s">
        <v>464</v>
      </c>
      <c r="MFU152" s="1656" t="s">
        <v>103</v>
      </c>
      <c r="MFV152" s="1657"/>
      <c r="MFW152" s="1657"/>
      <c r="MFX152" s="1657"/>
      <c r="MFY152" s="1658"/>
      <c r="MGA152" s="1647"/>
      <c r="MGB152" s="10" t="s">
        <v>464</v>
      </c>
      <c r="MGC152" s="1656" t="s">
        <v>103</v>
      </c>
      <c r="MGD152" s="1657"/>
      <c r="MGE152" s="1657"/>
      <c r="MGF152" s="1657"/>
      <c r="MGG152" s="1658"/>
      <c r="MGI152" s="1647"/>
      <c r="MGJ152" s="10" t="s">
        <v>464</v>
      </c>
      <c r="MGK152" s="1656" t="s">
        <v>103</v>
      </c>
      <c r="MGL152" s="1657"/>
      <c r="MGM152" s="1657"/>
      <c r="MGN152" s="1657"/>
      <c r="MGO152" s="1658"/>
      <c r="MGQ152" s="1647"/>
      <c r="MGR152" s="10" t="s">
        <v>464</v>
      </c>
      <c r="MGS152" s="1656" t="s">
        <v>103</v>
      </c>
      <c r="MGT152" s="1657"/>
      <c r="MGU152" s="1657"/>
      <c r="MGV152" s="1657"/>
      <c r="MGW152" s="1658"/>
      <c r="MGY152" s="1647"/>
      <c r="MGZ152" s="10" t="s">
        <v>464</v>
      </c>
      <c r="MHA152" s="1656" t="s">
        <v>103</v>
      </c>
      <c r="MHB152" s="1657"/>
      <c r="MHC152" s="1657"/>
      <c r="MHD152" s="1657"/>
      <c r="MHE152" s="1658"/>
      <c r="MHG152" s="1647"/>
      <c r="MHH152" s="10" t="s">
        <v>464</v>
      </c>
      <c r="MHI152" s="1656" t="s">
        <v>103</v>
      </c>
      <c r="MHJ152" s="1657"/>
      <c r="MHK152" s="1657"/>
      <c r="MHL152" s="1657"/>
      <c r="MHM152" s="1658"/>
      <c r="MHO152" s="1647"/>
      <c r="MHP152" s="10" t="s">
        <v>464</v>
      </c>
      <c r="MHQ152" s="1656" t="s">
        <v>103</v>
      </c>
      <c r="MHR152" s="1657"/>
      <c r="MHS152" s="1657"/>
      <c r="MHT152" s="1657"/>
      <c r="MHU152" s="1658"/>
      <c r="MHW152" s="1647"/>
      <c r="MHX152" s="10" t="s">
        <v>464</v>
      </c>
      <c r="MHY152" s="1656" t="s">
        <v>103</v>
      </c>
      <c r="MHZ152" s="1657"/>
      <c r="MIA152" s="1657"/>
      <c r="MIB152" s="1657"/>
      <c r="MIC152" s="1658"/>
      <c r="MIE152" s="1647"/>
      <c r="MIF152" s="10" t="s">
        <v>464</v>
      </c>
      <c r="MIG152" s="1656" t="s">
        <v>103</v>
      </c>
      <c r="MIH152" s="1657"/>
      <c r="MII152" s="1657"/>
      <c r="MIJ152" s="1657"/>
      <c r="MIK152" s="1658"/>
      <c r="MIM152" s="1647"/>
      <c r="MIN152" s="10" t="s">
        <v>464</v>
      </c>
      <c r="MIO152" s="1656" t="s">
        <v>103</v>
      </c>
      <c r="MIP152" s="1657"/>
      <c r="MIQ152" s="1657"/>
      <c r="MIR152" s="1657"/>
      <c r="MIS152" s="1658"/>
      <c r="MIU152" s="1647"/>
      <c r="MIV152" s="10" t="s">
        <v>464</v>
      </c>
      <c r="MIW152" s="1656" t="s">
        <v>103</v>
      </c>
      <c r="MIX152" s="1657"/>
      <c r="MIY152" s="1657"/>
      <c r="MIZ152" s="1657"/>
      <c r="MJA152" s="1658"/>
      <c r="MJC152" s="1647"/>
      <c r="MJD152" s="10" t="s">
        <v>464</v>
      </c>
      <c r="MJE152" s="1656" t="s">
        <v>103</v>
      </c>
      <c r="MJF152" s="1657"/>
      <c r="MJG152" s="1657"/>
      <c r="MJH152" s="1657"/>
      <c r="MJI152" s="1658"/>
      <c r="MJK152" s="1647"/>
      <c r="MJL152" s="10" t="s">
        <v>464</v>
      </c>
      <c r="MJM152" s="1656" t="s">
        <v>103</v>
      </c>
      <c r="MJN152" s="1657"/>
      <c r="MJO152" s="1657"/>
      <c r="MJP152" s="1657"/>
      <c r="MJQ152" s="1658"/>
      <c r="MJS152" s="1647"/>
      <c r="MJT152" s="10" t="s">
        <v>464</v>
      </c>
      <c r="MJU152" s="1656" t="s">
        <v>103</v>
      </c>
      <c r="MJV152" s="1657"/>
      <c r="MJW152" s="1657"/>
      <c r="MJX152" s="1657"/>
      <c r="MJY152" s="1658"/>
      <c r="MKA152" s="1647"/>
      <c r="MKB152" s="10" t="s">
        <v>464</v>
      </c>
      <c r="MKC152" s="1656" t="s">
        <v>103</v>
      </c>
      <c r="MKD152" s="1657"/>
      <c r="MKE152" s="1657"/>
      <c r="MKF152" s="1657"/>
      <c r="MKG152" s="1658"/>
      <c r="MKI152" s="1647"/>
      <c r="MKJ152" s="10" t="s">
        <v>464</v>
      </c>
      <c r="MKK152" s="1656" t="s">
        <v>103</v>
      </c>
      <c r="MKL152" s="1657"/>
      <c r="MKM152" s="1657"/>
      <c r="MKN152" s="1657"/>
      <c r="MKO152" s="1658"/>
      <c r="MKQ152" s="1647"/>
      <c r="MKR152" s="10" t="s">
        <v>464</v>
      </c>
      <c r="MKS152" s="1656" t="s">
        <v>103</v>
      </c>
      <c r="MKT152" s="1657"/>
      <c r="MKU152" s="1657"/>
      <c r="MKV152" s="1657"/>
      <c r="MKW152" s="1658"/>
      <c r="MKY152" s="1647"/>
      <c r="MKZ152" s="10" t="s">
        <v>464</v>
      </c>
      <c r="MLA152" s="1656" t="s">
        <v>103</v>
      </c>
      <c r="MLB152" s="1657"/>
      <c r="MLC152" s="1657"/>
      <c r="MLD152" s="1657"/>
      <c r="MLE152" s="1658"/>
      <c r="MLG152" s="1647"/>
      <c r="MLH152" s="10" t="s">
        <v>464</v>
      </c>
      <c r="MLI152" s="1656" t="s">
        <v>103</v>
      </c>
      <c r="MLJ152" s="1657"/>
      <c r="MLK152" s="1657"/>
      <c r="MLL152" s="1657"/>
      <c r="MLM152" s="1658"/>
      <c r="MLO152" s="1647"/>
      <c r="MLP152" s="10" t="s">
        <v>464</v>
      </c>
      <c r="MLQ152" s="1656" t="s">
        <v>103</v>
      </c>
      <c r="MLR152" s="1657"/>
      <c r="MLS152" s="1657"/>
      <c r="MLT152" s="1657"/>
      <c r="MLU152" s="1658"/>
      <c r="MLW152" s="1647"/>
      <c r="MLX152" s="10" t="s">
        <v>464</v>
      </c>
      <c r="MLY152" s="1656" t="s">
        <v>103</v>
      </c>
      <c r="MLZ152" s="1657"/>
      <c r="MMA152" s="1657"/>
      <c r="MMB152" s="1657"/>
      <c r="MMC152" s="1658"/>
      <c r="MME152" s="1647"/>
      <c r="MMF152" s="10" t="s">
        <v>464</v>
      </c>
      <c r="MMG152" s="1656" t="s">
        <v>103</v>
      </c>
      <c r="MMH152" s="1657"/>
      <c r="MMI152" s="1657"/>
      <c r="MMJ152" s="1657"/>
      <c r="MMK152" s="1658"/>
      <c r="MMM152" s="1647"/>
      <c r="MMN152" s="10" t="s">
        <v>464</v>
      </c>
      <c r="MMO152" s="1656" t="s">
        <v>103</v>
      </c>
      <c r="MMP152" s="1657"/>
      <c r="MMQ152" s="1657"/>
      <c r="MMR152" s="1657"/>
      <c r="MMS152" s="1658"/>
      <c r="MMU152" s="1647"/>
      <c r="MMV152" s="10" t="s">
        <v>464</v>
      </c>
      <c r="MMW152" s="1656" t="s">
        <v>103</v>
      </c>
      <c r="MMX152" s="1657"/>
      <c r="MMY152" s="1657"/>
      <c r="MMZ152" s="1657"/>
      <c r="MNA152" s="1658"/>
      <c r="MNC152" s="1647"/>
      <c r="MND152" s="10" t="s">
        <v>464</v>
      </c>
      <c r="MNE152" s="1656" t="s">
        <v>103</v>
      </c>
      <c r="MNF152" s="1657"/>
      <c r="MNG152" s="1657"/>
      <c r="MNH152" s="1657"/>
      <c r="MNI152" s="1658"/>
      <c r="MNK152" s="1647"/>
      <c r="MNL152" s="10" t="s">
        <v>464</v>
      </c>
      <c r="MNM152" s="1656" t="s">
        <v>103</v>
      </c>
      <c r="MNN152" s="1657"/>
      <c r="MNO152" s="1657"/>
      <c r="MNP152" s="1657"/>
      <c r="MNQ152" s="1658"/>
      <c r="MNS152" s="1647"/>
      <c r="MNT152" s="10" t="s">
        <v>464</v>
      </c>
      <c r="MNU152" s="1656" t="s">
        <v>103</v>
      </c>
      <c r="MNV152" s="1657"/>
      <c r="MNW152" s="1657"/>
      <c r="MNX152" s="1657"/>
      <c r="MNY152" s="1658"/>
      <c r="MOA152" s="1647"/>
      <c r="MOB152" s="10" t="s">
        <v>464</v>
      </c>
      <c r="MOC152" s="1656" t="s">
        <v>103</v>
      </c>
      <c r="MOD152" s="1657"/>
      <c r="MOE152" s="1657"/>
      <c r="MOF152" s="1657"/>
      <c r="MOG152" s="1658"/>
      <c r="MOI152" s="1647"/>
      <c r="MOJ152" s="10" t="s">
        <v>464</v>
      </c>
      <c r="MOK152" s="1656" t="s">
        <v>103</v>
      </c>
      <c r="MOL152" s="1657"/>
      <c r="MOM152" s="1657"/>
      <c r="MON152" s="1657"/>
      <c r="MOO152" s="1658"/>
      <c r="MOQ152" s="1647"/>
      <c r="MOR152" s="10" t="s">
        <v>464</v>
      </c>
      <c r="MOS152" s="1656" t="s">
        <v>103</v>
      </c>
      <c r="MOT152" s="1657"/>
      <c r="MOU152" s="1657"/>
      <c r="MOV152" s="1657"/>
      <c r="MOW152" s="1658"/>
      <c r="MOY152" s="1647"/>
      <c r="MOZ152" s="10" t="s">
        <v>464</v>
      </c>
      <c r="MPA152" s="1656" t="s">
        <v>103</v>
      </c>
      <c r="MPB152" s="1657"/>
      <c r="MPC152" s="1657"/>
      <c r="MPD152" s="1657"/>
      <c r="MPE152" s="1658"/>
      <c r="MPG152" s="1647"/>
      <c r="MPH152" s="10" t="s">
        <v>464</v>
      </c>
      <c r="MPI152" s="1656" t="s">
        <v>103</v>
      </c>
      <c r="MPJ152" s="1657"/>
      <c r="MPK152" s="1657"/>
      <c r="MPL152" s="1657"/>
      <c r="MPM152" s="1658"/>
      <c r="MPO152" s="1647"/>
      <c r="MPP152" s="10" t="s">
        <v>464</v>
      </c>
      <c r="MPQ152" s="1656" t="s">
        <v>103</v>
      </c>
      <c r="MPR152" s="1657"/>
      <c r="MPS152" s="1657"/>
      <c r="MPT152" s="1657"/>
      <c r="MPU152" s="1658"/>
      <c r="MPW152" s="1647"/>
      <c r="MPX152" s="10" t="s">
        <v>464</v>
      </c>
      <c r="MPY152" s="1656" t="s">
        <v>103</v>
      </c>
      <c r="MPZ152" s="1657"/>
      <c r="MQA152" s="1657"/>
      <c r="MQB152" s="1657"/>
      <c r="MQC152" s="1658"/>
      <c r="MQE152" s="1647"/>
      <c r="MQF152" s="10" t="s">
        <v>464</v>
      </c>
      <c r="MQG152" s="1656" t="s">
        <v>103</v>
      </c>
      <c r="MQH152" s="1657"/>
      <c r="MQI152" s="1657"/>
      <c r="MQJ152" s="1657"/>
      <c r="MQK152" s="1658"/>
      <c r="MQM152" s="1647"/>
      <c r="MQN152" s="10" t="s">
        <v>464</v>
      </c>
      <c r="MQO152" s="1656" t="s">
        <v>103</v>
      </c>
      <c r="MQP152" s="1657"/>
      <c r="MQQ152" s="1657"/>
      <c r="MQR152" s="1657"/>
      <c r="MQS152" s="1658"/>
      <c r="MQU152" s="1647"/>
      <c r="MQV152" s="10" t="s">
        <v>464</v>
      </c>
      <c r="MQW152" s="1656" t="s">
        <v>103</v>
      </c>
      <c r="MQX152" s="1657"/>
      <c r="MQY152" s="1657"/>
      <c r="MQZ152" s="1657"/>
      <c r="MRA152" s="1658"/>
      <c r="MRC152" s="1647"/>
      <c r="MRD152" s="10" t="s">
        <v>464</v>
      </c>
      <c r="MRE152" s="1656" t="s">
        <v>103</v>
      </c>
      <c r="MRF152" s="1657"/>
      <c r="MRG152" s="1657"/>
      <c r="MRH152" s="1657"/>
      <c r="MRI152" s="1658"/>
      <c r="MRK152" s="1647"/>
      <c r="MRL152" s="10" t="s">
        <v>464</v>
      </c>
      <c r="MRM152" s="1656" t="s">
        <v>103</v>
      </c>
      <c r="MRN152" s="1657"/>
      <c r="MRO152" s="1657"/>
      <c r="MRP152" s="1657"/>
      <c r="MRQ152" s="1658"/>
      <c r="MRS152" s="1647"/>
      <c r="MRT152" s="10" t="s">
        <v>464</v>
      </c>
      <c r="MRU152" s="1656" t="s">
        <v>103</v>
      </c>
      <c r="MRV152" s="1657"/>
      <c r="MRW152" s="1657"/>
      <c r="MRX152" s="1657"/>
      <c r="MRY152" s="1658"/>
      <c r="MSA152" s="1647"/>
      <c r="MSB152" s="10" t="s">
        <v>464</v>
      </c>
      <c r="MSC152" s="1656" t="s">
        <v>103</v>
      </c>
      <c r="MSD152" s="1657"/>
      <c r="MSE152" s="1657"/>
      <c r="MSF152" s="1657"/>
      <c r="MSG152" s="1658"/>
      <c r="MSI152" s="1647"/>
      <c r="MSJ152" s="10" t="s">
        <v>464</v>
      </c>
      <c r="MSK152" s="1656" t="s">
        <v>103</v>
      </c>
      <c r="MSL152" s="1657"/>
      <c r="MSM152" s="1657"/>
      <c r="MSN152" s="1657"/>
      <c r="MSO152" s="1658"/>
      <c r="MSQ152" s="1647"/>
      <c r="MSR152" s="10" t="s">
        <v>464</v>
      </c>
      <c r="MSS152" s="1656" t="s">
        <v>103</v>
      </c>
      <c r="MST152" s="1657"/>
      <c r="MSU152" s="1657"/>
      <c r="MSV152" s="1657"/>
      <c r="MSW152" s="1658"/>
      <c r="MSY152" s="1647"/>
      <c r="MSZ152" s="10" t="s">
        <v>464</v>
      </c>
      <c r="MTA152" s="1656" t="s">
        <v>103</v>
      </c>
      <c r="MTB152" s="1657"/>
      <c r="MTC152" s="1657"/>
      <c r="MTD152" s="1657"/>
      <c r="MTE152" s="1658"/>
      <c r="MTG152" s="1647"/>
      <c r="MTH152" s="10" t="s">
        <v>464</v>
      </c>
      <c r="MTI152" s="1656" t="s">
        <v>103</v>
      </c>
      <c r="MTJ152" s="1657"/>
      <c r="MTK152" s="1657"/>
      <c r="MTL152" s="1657"/>
      <c r="MTM152" s="1658"/>
      <c r="MTO152" s="1647"/>
      <c r="MTP152" s="10" t="s">
        <v>464</v>
      </c>
      <c r="MTQ152" s="1656" t="s">
        <v>103</v>
      </c>
      <c r="MTR152" s="1657"/>
      <c r="MTS152" s="1657"/>
      <c r="MTT152" s="1657"/>
      <c r="MTU152" s="1658"/>
      <c r="MTW152" s="1647"/>
      <c r="MTX152" s="10" t="s">
        <v>464</v>
      </c>
      <c r="MTY152" s="1656" t="s">
        <v>103</v>
      </c>
      <c r="MTZ152" s="1657"/>
      <c r="MUA152" s="1657"/>
      <c r="MUB152" s="1657"/>
      <c r="MUC152" s="1658"/>
      <c r="MUE152" s="1647"/>
      <c r="MUF152" s="10" t="s">
        <v>464</v>
      </c>
      <c r="MUG152" s="1656" t="s">
        <v>103</v>
      </c>
      <c r="MUH152" s="1657"/>
      <c r="MUI152" s="1657"/>
      <c r="MUJ152" s="1657"/>
      <c r="MUK152" s="1658"/>
      <c r="MUM152" s="1647"/>
      <c r="MUN152" s="10" t="s">
        <v>464</v>
      </c>
      <c r="MUO152" s="1656" t="s">
        <v>103</v>
      </c>
      <c r="MUP152" s="1657"/>
      <c r="MUQ152" s="1657"/>
      <c r="MUR152" s="1657"/>
      <c r="MUS152" s="1658"/>
      <c r="MUU152" s="1647"/>
      <c r="MUV152" s="10" t="s">
        <v>464</v>
      </c>
      <c r="MUW152" s="1656" t="s">
        <v>103</v>
      </c>
      <c r="MUX152" s="1657"/>
      <c r="MUY152" s="1657"/>
      <c r="MUZ152" s="1657"/>
      <c r="MVA152" s="1658"/>
      <c r="MVC152" s="1647"/>
      <c r="MVD152" s="10" t="s">
        <v>464</v>
      </c>
      <c r="MVE152" s="1656" t="s">
        <v>103</v>
      </c>
      <c r="MVF152" s="1657"/>
      <c r="MVG152" s="1657"/>
      <c r="MVH152" s="1657"/>
      <c r="MVI152" s="1658"/>
      <c r="MVK152" s="1647"/>
      <c r="MVL152" s="10" t="s">
        <v>464</v>
      </c>
      <c r="MVM152" s="1656" t="s">
        <v>103</v>
      </c>
      <c r="MVN152" s="1657"/>
      <c r="MVO152" s="1657"/>
      <c r="MVP152" s="1657"/>
      <c r="MVQ152" s="1658"/>
      <c r="MVS152" s="1647"/>
      <c r="MVT152" s="10" t="s">
        <v>464</v>
      </c>
      <c r="MVU152" s="1656" t="s">
        <v>103</v>
      </c>
      <c r="MVV152" s="1657"/>
      <c r="MVW152" s="1657"/>
      <c r="MVX152" s="1657"/>
      <c r="MVY152" s="1658"/>
      <c r="MWA152" s="1647"/>
      <c r="MWB152" s="10" t="s">
        <v>464</v>
      </c>
      <c r="MWC152" s="1656" t="s">
        <v>103</v>
      </c>
      <c r="MWD152" s="1657"/>
      <c r="MWE152" s="1657"/>
      <c r="MWF152" s="1657"/>
      <c r="MWG152" s="1658"/>
      <c r="MWI152" s="1647"/>
      <c r="MWJ152" s="10" t="s">
        <v>464</v>
      </c>
      <c r="MWK152" s="1656" t="s">
        <v>103</v>
      </c>
      <c r="MWL152" s="1657"/>
      <c r="MWM152" s="1657"/>
      <c r="MWN152" s="1657"/>
      <c r="MWO152" s="1658"/>
      <c r="MWQ152" s="1647"/>
      <c r="MWR152" s="10" t="s">
        <v>464</v>
      </c>
      <c r="MWS152" s="1656" t="s">
        <v>103</v>
      </c>
      <c r="MWT152" s="1657"/>
      <c r="MWU152" s="1657"/>
      <c r="MWV152" s="1657"/>
      <c r="MWW152" s="1658"/>
      <c r="MWY152" s="1647"/>
      <c r="MWZ152" s="10" t="s">
        <v>464</v>
      </c>
      <c r="MXA152" s="1656" t="s">
        <v>103</v>
      </c>
      <c r="MXB152" s="1657"/>
      <c r="MXC152" s="1657"/>
      <c r="MXD152" s="1657"/>
      <c r="MXE152" s="1658"/>
      <c r="MXG152" s="1647"/>
      <c r="MXH152" s="10" t="s">
        <v>464</v>
      </c>
      <c r="MXI152" s="1656" t="s">
        <v>103</v>
      </c>
      <c r="MXJ152" s="1657"/>
      <c r="MXK152" s="1657"/>
      <c r="MXL152" s="1657"/>
      <c r="MXM152" s="1658"/>
      <c r="MXO152" s="1647"/>
      <c r="MXP152" s="10" t="s">
        <v>464</v>
      </c>
      <c r="MXQ152" s="1656" t="s">
        <v>103</v>
      </c>
      <c r="MXR152" s="1657"/>
      <c r="MXS152" s="1657"/>
      <c r="MXT152" s="1657"/>
      <c r="MXU152" s="1658"/>
      <c r="MXW152" s="1647"/>
      <c r="MXX152" s="10" t="s">
        <v>464</v>
      </c>
      <c r="MXY152" s="1656" t="s">
        <v>103</v>
      </c>
      <c r="MXZ152" s="1657"/>
      <c r="MYA152" s="1657"/>
      <c r="MYB152" s="1657"/>
      <c r="MYC152" s="1658"/>
      <c r="MYE152" s="1647"/>
      <c r="MYF152" s="10" t="s">
        <v>464</v>
      </c>
      <c r="MYG152" s="1656" t="s">
        <v>103</v>
      </c>
      <c r="MYH152" s="1657"/>
      <c r="MYI152" s="1657"/>
      <c r="MYJ152" s="1657"/>
      <c r="MYK152" s="1658"/>
      <c r="MYM152" s="1647"/>
      <c r="MYN152" s="10" t="s">
        <v>464</v>
      </c>
      <c r="MYO152" s="1656" t="s">
        <v>103</v>
      </c>
      <c r="MYP152" s="1657"/>
      <c r="MYQ152" s="1657"/>
      <c r="MYR152" s="1657"/>
      <c r="MYS152" s="1658"/>
      <c r="MYU152" s="1647"/>
      <c r="MYV152" s="10" t="s">
        <v>464</v>
      </c>
      <c r="MYW152" s="1656" t="s">
        <v>103</v>
      </c>
      <c r="MYX152" s="1657"/>
      <c r="MYY152" s="1657"/>
      <c r="MYZ152" s="1657"/>
      <c r="MZA152" s="1658"/>
      <c r="MZC152" s="1647"/>
      <c r="MZD152" s="10" t="s">
        <v>464</v>
      </c>
      <c r="MZE152" s="1656" t="s">
        <v>103</v>
      </c>
      <c r="MZF152" s="1657"/>
      <c r="MZG152" s="1657"/>
      <c r="MZH152" s="1657"/>
      <c r="MZI152" s="1658"/>
      <c r="MZK152" s="1647"/>
      <c r="MZL152" s="10" t="s">
        <v>464</v>
      </c>
      <c r="MZM152" s="1656" t="s">
        <v>103</v>
      </c>
      <c r="MZN152" s="1657"/>
      <c r="MZO152" s="1657"/>
      <c r="MZP152" s="1657"/>
      <c r="MZQ152" s="1658"/>
      <c r="MZS152" s="1647"/>
      <c r="MZT152" s="10" t="s">
        <v>464</v>
      </c>
      <c r="MZU152" s="1656" t="s">
        <v>103</v>
      </c>
      <c r="MZV152" s="1657"/>
      <c r="MZW152" s="1657"/>
      <c r="MZX152" s="1657"/>
      <c r="MZY152" s="1658"/>
      <c r="NAA152" s="1647"/>
      <c r="NAB152" s="10" t="s">
        <v>464</v>
      </c>
      <c r="NAC152" s="1656" t="s">
        <v>103</v>
      </c>
      <c r="NAD152" s="1657"/>
      <c r="NAE152" s="1657"/>
      <c r="NAF152" s="1657"/>
      <c r="NAG152" s="1658"/>
      <c r="NAI152" s="1647"/>
      <c r="NAJ152" s="10" t="s">
        <v>464</v>
      </c>
      <c r="NAK152" s="1656" t="s">
        <v>103</v>
      </c>
      <c r="NAL152" s="1657"/>
      <c r="NAM152" s="1657"/>
      <c r="NAN152" s="1657"/>
      <c r="NAO152" s="1658"/>
      <c r="NAQ152" s="1647"/>
      <c r="NAR152" s="10" t="s">
        <v>464</v>
      </c>
      <c r="NAS152" s="1656" t="s">
        <v>103</v>
      </c>
      <c r="NAT152" s="1657"/>
      <c r="NAU152" s="1657"/>
      <c r="NAV152" s="1657"/>
      <c r="NAW152" s="1658"/>
      <c r="NAY152" s="1647"/>
      <c r="NAZ152" s="10" t="s">
        <v>464</v>
      </c>
      <c r="NBA152" s="1656" t="s">
        <v>103</v>
      </c>
      <c r="NBB152" s="1657"/>
      <c r="NBC152" s="1657"/>
      <c r="NBD152" s="1657"/>
      <c r="NBE152" s="1658"/>
      <c r="NBG152" s="1647"/>
      <c r="NBH152" s="10" t="s">
        <v>464</v>
      </c>
      <c r="NBI152" s="1656" t="s">
        <v>103</v>
      </c>
      <c r="NBJ152" s="1657"/>
      <c r="NBK152" s="1657"/>
      <c r="NBL152" s="1657"/>
      <c r="NBM152" s="1658"/>
      <c r="NBO152" s="1647"/>
      <c r="NBP152" s="10" t="s">
        <v>464</v>
      </c>
      <c r="NBQ152" s="1656" t="s">
        <v>103</v>
      </c>
      <c r="NBR152" s="1657"/>
      <c r="NBS152" s="1657"/>
      <c r="NBT152" s="1657"/>
      <c r="NBU152" s="1658"/>
      <c r="NBW152" s="1647"/>
      <c r="NBX152" s="10" t="s">
        <v>464</v>
      </c>
      <c r="NBY152" s="1656" t="s">
        <v>103</v>
      </c>
      <c r="NBZ152" s="1657"/>
      <c r="NCA152" s="1657"/>
      <c r="NCB152" s="1657"/>
      <c r="NCC152" s="1658"/>
      <c r="NCE152" s="1647"/>
      <c r="NCF152" s="10" t="s">
        <v>464</v>
      </c>
      <c r="NCG152" s="1656" t="s">
        <v>103</v>
      </c>
      <c r="NCH152" s="1657"/>
      <c r="NCI152" s="1657"/>
      <c r="NCJ152" s="1657"/>
      <c r="NCK152" s="1658"/>
      <c r="NCM152" s="1647"/>
      <c r="NCN152" s="10" t="s">
        <v>464</v>
      </c>
      <c r="NCO152" s="1656" t="s">
        <v>103</v>
      </c>
      <c r="NCP152" s="1657"/>
      <c r="NCQ152" s="1657"/>
      <c r="NCR152" s="1657"/>
      <c r="NCS152" s="1658"/>
      <c r="NCU152" s="1647"/>
      <c r="NCV152" s="10" t="s">
        <v>464</v>
      </c>
      <c r="NCW152" s="1656" t="s">
        <v>103</v>
      </c>
      <c r="NCX152" s="1657"/>
      <c r="NCY152" s="1657"/>
      <c r="NCZ152" s="1657"/>
      <c r="NDA152" s="1658"/>
      <c r="NDC152" s="1647"/>
      <c r="NDD152" s="10" t="s">
        <v>464</v>
      </c>
      <c r="NDE152" s="1656" t="s">
        <v>103</v>
      </c>
      <c r="NDF152" s="1657"/>
      <c r="NDG152" s="1657"/>
      <c r="NDH152" s="1657"/>
      <c r="NDI152" s="1658"/>
      <c r="NDK152" s="1647"/>
      <c r="NDL152" s="10" t="s">
        <v>464</v>
      </c>
      <c r="NDM152" s="1656" t="s">
        <v>103</v>
      </c>
      <c r="NDN152" s="1657"/>
      <c r="NDO152" s="1657"/>
      <c r="NDP152" s="1657"/>
      <c r="NDQ152" s="1658"/>
      <c r="NDS152" s="1647"/>
      <c r="NDT152" s="10" t="s">
        <v>464</v>
      </c>
      <c r="NDU152" s="1656" t="s">
        <v>103</v>
      </c>
      <c r="NDV152" s="1657"/>
      <c r="NDW152" s="1657"/>
      <c r="NDX152" s="1657"/>
      <c r="NDY152" s="1658"/>
      <c r="NEA152" s="1647"/>
      <c r="NEB152" s="10" t="s">
        <v>464</v>
      </c>
      <c r="NEC152" s="1656" t="s">
        <v>103</v>
      </c>
      <c r="NED152" s="1657"/>
      <c r="NEE152" s="1657"/>
      <c r="NEF152" s="1657"/>
      <c r="NEG152" s="1658"/>
      <c r="NEI152" s="1647"/>
      <c r="NEJ152" s="10" t="s">
        <v>464</v>
      </c>
      <c r="NEK152" s="1656" t="s">
        <v>103</v>
      </c>
      <c r="NEL152" s="1657"/>
      <c r="NEM152" s="1657"/>
      <c r="NEN152" s="1657"/>
      <c r="NEO152" s="1658"/>
      <c r="NEQ152" s="1647"/>
      <c r="NER152" s="10" t="s">
        <v>464</v>
      </c>
      <c r="NES152" s="1656" t="s">
        <v>103</v>
      </c>
      <c r="NET152" s="1657"/>
      <c r="NEU152" s="1657"/>
      <c r="NEV152" s="1657"/>
      <c r="NEW152" s="1658"/>
      <c r="NEY152" s="1647"/>
      <c r="NEZ152" s="10" t="s">
        <v>464</v>
      </c>
      <c r="NFA152" s="1656" t="s">
        <v>103</v>
      </c>
      <c r="NFB152" s="1657"/>
      <c r="NFC152" s="1657"/>
      <c r="NFD152" s="1657"/>
      <c r="NFE152" s="1658"/>
      <c r="NFG152" s="1647"/>
      <c r="NFH152" s="10" t="s">
        <v>464</v>
      </c>
      <c r="NFI152" s="1656" t="s">
        <v>103</v>
      </c>
      <c r="NFJ152" s="1657"/>
      <c r="NFK152" s="1657"/>
      <c r="NFL152" s="1657"/>
      <c r="NFM152" s="1658"/>
      <c r="NFO152" s="1647"/>
      <c r="NFP152" s="10" t="s">
        <v>464</v>
      </c>
      <c r="NFQ152" s="1656" t="s">
        <v>103</v>
      </c>
      <c r="NFR152" s="1657"/>
      <c r="NFS152" s="1657"/>
      <c r="NFT152" s="1657"/>
      <c r="NFU152" s="1658"/>
      <c r="NFW152" s="1647"/>
      <c r="NFX152" s="10" t="s">
        <v>464</v>
      </c>
      <c r="NFY152" s="1656" t="s">
        <v>103</v>
      </c>
      <c r="NFZ152" s="1657"/>
      <c r="NGA152" s="1657"/>
      <c r="NGB152" s="1657"/>
      <c r="NGC152" s="1658"/>
      <c r="NGE152" s="1647"/>
      <c r="NGF152" s="10" t="s">
        <v>464</v>
      </c>
      <c r="NGG152" s="1656" t="s">
        <v>103</v>
      </c>
      <c r="NGH152" s="1657"/>
      <c r="NGI152" s="1657"/>
      <c r="NGJ152" s="1657"/>
      <c r="NGK152" s="1658"/>
      <c r="NGM152" s="1647"/>
      <c r="NGN152" s="10" t="s">
        <v>464</v>
      </c>
      <c r="NGO152" s="1656" t="s">
        <v>103</v>
      </c>
      <c r="NGP152" s="1657"/>
      <c r="NGQ152" s="1657"/>
      <c r="NGR152" s="1657"/>
      <c r="NGS152" s="1658"/>
      <c r="NGU152" s="1647"/>
      <c r="NGV152" s="10" t="s">
        <v>464</v>
      </c>
      <c r="NGW152" s="1656" t="s">
        <v>103</v>
      </c>
      <c r="NGX152" s="1657"/>
      <c r="NGY152" s="1657"/>
      <c r="NGZ152" s="1657"/>
      <c r="NHA152" s="1658"/>
      <c r="NHC152" s="1647"/>
      <c r="NHD152" s="10" t="s">
        <v>464</v>
      </c>
      <c r="NHE152" s="1656" t="s">
        <v>103</v>
      </c>
      <c r="NHF152" s="1657"/>
      <c r="NHG152" s="1657"/>
      <c r="NHH152" s="1657"/>
      <c r="NHI152" s="1658"/>
      <c r="NHK152" s="1647"/>
      <c r="NHL152" s="10" t="s">
        <v>464</v>
      </c>
      <c r="NHM152" s="1656" t="s">
        <v>103</v>
      </c>
      <c r="NHN152" s="1657"/>
      <c r="NHO152" s="1657"/>
      <c r="NHP152" s="1657"/>
      <c r="NHQ152" s="1658"/>
      <c r="NHS152" s="1647"/>
      <c r="NHT152" s="10" t="s">
        <v>464</v>
      </c>
      <c r="NHU152" s="1656" t="s">
        <v>103</v>
      </c>
      <c r="NHV152" s="1657"/>
      <c r="NHW152" s="1657"/>
      <c r="NHX152" s="1657"/>
      <c r="NHY152" s="1658"/>
      <c r="NIA152" s="1647"/>
      <c r="NIB152" s="10" t="s">
        <v>464</v>
      </c>
      <c r="NIC152" s="1656" t="s">
        <v>103</v>
      </c>
      <c r="NID152" s="1657"/>
      <c r="NIE152" s="1657"/>
      <c r="NIF152" s="1657"/>
      <c r="NIG152" s="1658"/>
      <c r="NII152" s="1647"/>
      <c r="NIJ152" s="10" t="s">
        <v>464</v>
      </c>
      <c r="NIK152" s="1656" t="s">
        <v>103</v>
      </c>
      <c r="NIL152" s="1657"/>
      <c r="NIM152" s="1657"/>
      <c r="NIN152" s="1657"/>
      <c r="NIO152" s="1658"/>
      <c r="NIQ152" s="1647"/>
      <c r="NIR152" s="10" t="s">
        <v>464</v>
      </c>
      <c r="NIS152" s="1656" t="s">
        <v>103</v>
      </c>
      <c r="NIT152" s="1657"/>
      <c r="NIU152" s="1657"/>
      <c r="NIV152" s="1657"/>
      <c r="NIW152" s="1658"/>
      <c r="NIY152" s="1647"/>
      <c r="NIZ152" s="10" t="s">
        <v>464</v>
      </c>
      <c r="NJA152" s="1656" t="s">
        <v>103</v>
      </c>
      <c r="NJB152" s="1657"/>
      <c r="NJC152" s="1657"/>
      <c r="NJD152" s="1657"/>
      <c r="NJE152" s="1658"/>
      <c r="NJG152" s="1647"/>
      <c r="NJH152" s="10" t="s">
        <v>464</v>
      </c>
      <c r="NJI152" s="1656" t="s">
        <v>103</v>
      </c>
      <c r="NJJ152" s="1657"/>
      <c r="NJK152" s="1657"/>
      <c r="NJL152" s="1657"/>
      <c r="NJM152" s="1658"/>
      <c r="NJO152" s="1647"/>
      <c r="NJP152" s="10" t="s">
        <v>464</v>
      </c>
      <c r="NJQ152" s="1656" t="s">
        <v>103</v>
      </c>
      <c r="NJR152" s="1657"/>
      <c r="NJS152" s="1657"/>
      <c r="NJT152" s="1657"/>
      <c r="NJU152" s="1658"/>
      <c r="NJW152" s="1647"/>
      <c r="NJX152" s="10" t="s">
        <v>464</v>
      </c>
      <c r="NJY152" s="1656" t="s">
        <v>103</v>
      </c>
      <c r="NJZ152" s="1657"/>
      <c r="NKA152" s="1657"/>
      <c r="NKB152" s="1657"/>
      <c r="NKC152" s="1658"/>
      <c r="NKE152" s="1647"/>
      <c r="NKF152" s="10" t="s">
        <v>464</v>
      </c>
      <c r="NKG152" s="1656" t="s">
        <v>103</v>
      </c>
      <c r="NKH152" s="1657"/>
      <c r="NKI152" s="1657"/>
      <c r="NKJ152" s="1657"/>
      <c r="NKK152" s="1658"/>
      <c r="NKM152" s="1647"/>
      <c r="NKN152" s="10" t="s">
        <v>464</v>
      </c>
      <c r="NKO152" s="1656" t="s">
        <v>103</v>
      </c>
      <c r="NKP152" s="1657"/>
      <c r="NKQ152" s="1657"/>
      <c r="NKR152" s="1657"/>
      <c r="NKS152" s="1658"/>
      <c r="NKU152" s="1647"/>
      <c r="NKV152" s="10" t="s">
        <v>464</v>
      </c>
      <c r="NKW152" s="1656" t="s">
        <v>103</v>
      </c>
      <c r="NKX152" s="1657"/>
      <c r="NKY152" s="1657"/>
      <c r="NKZ152" s="1657"/>
      <c r="NLA152" s="1658"/>
      <c r="NLC152" s="1647"/>
      <c r="NLD152" s="10" t="s">
        <v>464</v>
      </c>
      <c r="NLE152" s="1656" t="s">
        <v>103</v>
      </c>
      <c r="NLF152" s="1657"/>
      <c r="NLG152" s="1657"/>
      <c r="NLH152" s="1657"/>
      <c r="NLI152" s="1658"/>
      <c r="NLK152" s="1647"/>
      <c r="NLL152" s="10" t="s">
        <v>464</v>
      </c>
      <c r="NLM152" s="1656" t="s">
        <v>103</v>
      </c>
      <c r="NLN152" s="1657"/>
      <c r="NLO152" s="1657"/>
      <c r="NLP152" s="1657"/>
      <c r="NLQ152" s="1658"/>
      <c r="NLS152" s="1647"/>
      <c r="NLT152" s="10" t="s">
        <v>464</v>
      </c>
      <c r="NLU152" s="1656" t="s">
        <v>103</v>
      </c>
      <c r="NLV152" s="1657"/>
      <c r="NLW152" s="1657"/>
      <c r="NLX152" s="1657"/>
      <c r="NLY152" s="1658"/>
      <c r="NMA152" s="1647"/>
      <c r="NMB152" s="10" t="s">
        <v>464</v>
      </c>
      <c r="NMC152" s="1656" t="s">
        <v>103</v>
      </c>
      <c r="NMD152" s="1657"/>
      <c r="NME152" s="1657"/>
      <c r="NMF152" s="1657"/>
      <c r="NMG152" s="1658"/>
      <c r="NMI152" s="1647"/>
      <c r="NMJ152" s="10" t="s">
        <v>464</v>
      </c>
      <c r="NMK152" s="1656" t="s">
        <v>103</v>
      </c>
      <c r="NML152" s="1657"/>
      <c r="NMM152" s="1657"/>
      <c r="NMN152" s="1657"/>
      <c r="NMO152" s="1658"/>
      <c r="NMQ152" s="1647"/>
      <c r="NMR152" s="10" t="s">
        <v>464</v>
      </c>
      <c r="NMS152" s="1656" t="s">
        <v>103</v>
      </c>
      <c r="NMT152" s="1657"/>
      <c r="NMU152" s="1657"/>
      <c r="NMV152" s="1657"/>
      <c r="NMW152" s="1658"/>
      <c r="NMY152" s="1647"/>
      <c r="NMZ152" s="10" t="s">
        <v>464</v>
      </c>
      <c r="NNA152" s="1656" t="s">
        <v>103</v>
      </c>
      <c r="NNB152" s="1657"/>
      <c r="NNC152" s="1657"/>
      <c r="NND152" s="1657"/>
      <c r="NNE152" s="1658"/>
      <c r="NNG152" s="1647"/>
      <c r="NNH152" s="10" t="s">
        <v>464</v>
      </c>
      <c r="NNI152" s="1656" t="s">
        <v>103</v>
      </c>
      <c r="NNJ152" s="1657"/>
      <c r="NNK152" s="1657"/>
      <c r="NNL152" s="1657"/>
      <c r="NNM152" s="1658"/>
      <c r="NNO152" s="1647"/>
      <c r="NNP152" s="10" t="s">
        <v>464</v>
      </c>
      <c r="NNQ152" s="1656" t="s">
        <v>103</v>
      </c>
      <c r="NNR152" s="1657"/>
      <c r="NNS152" s="1657"/>
      <c r="NNT152" s="1657"/>
      <c r="NNU152" s="1658"/>
      <c r="NNW152" s="1647"/>
      <c r="NNX152" s="10" t="s">
        <v>464</v>
      </c>
      <c r="NNY152" s="1656" t="s">
        <v>103</v>
      </c>
      <c r="NNZ152" s="1657"/>
      <c r="NOA152" s="1657"/>
      <c r="NOB152" s="1657"/>
      <c r="NOC152" s="1658"/>
      <c r="NOE152" s="1647"/>
      <c r="NOF152" s="10" t="s">
        <v>464</v>
      </c>
      <c r="NOG152" s="1656" t="s">
        <v>103</v>
      </c>
      <c r="NOH152" s="1657"/>
      <c r="NOI152" s="1657"/>
      <c r="NOJ152" s="1657"/>
      <c r="NOK152" s="1658"/>
      <c r="NOM152" s="1647"/>
      <c r="NON152" s="10" t="s">
        <v>464</v>
      </c>
      <c r="NOO152" s="1656" t="s">
        <v>103</v>
      </c>
      <c r="NOP152" s="1657"/>
      <c r="NOQ152" s="1657"/>
      <c r="NOR152" s="1657"/>
      <c r="NOS152" s="1658"/>
      <c r="NOU152" s="1647"/>
      <c r="NOV152" s="10" t="s">
        <v>464</v>
      </c>
      <c r="NOW152" s="1656" t="s">
        <v>103</v>
      </c>
      <c r="NOX152" s="1657"/>
      <c r="NOY152" s="1657"/>
      <c r="NOZ152" s="1657"/>
      <c r="NPA152" s="1658"/>
      <c r="NPC152" s="1647"/>
      <c r="NPD152" s="10" t="s">
        <v>464</v>
      </c>
      <c r="NPE152" s="1656" t="s">
        <v>103</v>
      </c>
      <c r="NPF152" s="1657"/>
      <c r="NPG152" s="1657"/>
      <c r="NPH152" s="1657"/>
      <c r="NPI152" s="1658"/>
      <c r="NPK152" s="1647"/>
      <c r="NPL152" s="10" t="s">
        <v>464</v>
      </c>
      <c r="NPM152" s="1656" t="s">
        <v>103</v>
      </c>
      <c r="NPN152" s="1657"/>
      <c r="NPO152" s="1657"/>
      <c r="NPP152" s="1657"/>
      <c r="NPQ152" s="1658"/>
      <c r="NPS152" s="1647"/>
      <c r="NPT152" s="10" t="s">
        <v>464</v>
      </c>
      <c r="NPU152" s="1656" t="s">
        <v>103</v>
      </c>
      <c r="NPV152" s="1657"/>
      <c r="NPW152" s="1657"/>
      <c r="NPX152" s="1657"/>
      <c r="NPY152" s="1658"/>
      <c r="NQA152" s="1647"/>
      <c r="NQB152" s="10" t="s">
        <v>464</v>
      </c>
      <c r="NQC152" s="1656" t="s">
        <v>103</v>
      </c>
      <c r="NQD152" s="1657"/>
      <c r="NQE152" s="1657"/>
      <c r="NQF152" s="1657"/>
      <c r="NQG152" s="1658"/>
      <c r="NQI152" s="1647"/>
      <c r="NQJ152" s="10" t="s">
        <v>464</v>
      </c>
      <c r="NQK152" s="1656" t="s">
        <v>103</v>
      </c>
      <c r="NQL152" s="1657"/>
      <c r="NQM152" s="1657"/>
      <c r="NQN152" s="1657"/>
      <c r="NQO152" s="1658"/>
      <c r="NQQ152" s="1647"/>
      <c r="NQR152" s="10" t="s">
        <v>464</v>
      </c>
      <c r="NQS152" s="1656" t="s">
        <v>103</v>
      </c>
      <c r="NQT152" s="1657"/>
      <c r="NQU152" s="1657"/>
      <c r="NQV152" s="1657"/>
      <c r="NQW152" s="1658"/>
      <c r="NQY152" s="1647"/>
      <c r="NQZ152" s="10" t="s">
        <v>464</v>
      </c>
      <c r="NRA152" s="1656" t="s">
        <v>103</v>
      </c>
      <c r="NRB152" s="1657"/>
      <c r="NRC152" s="1657"/>
      <c r="NRD152" s="1657"/>
      <c r="NRE152" s="1658"/>
      <c r="NRG152" s="1647"/>
      <c r="NRH152" s="10" t="s">
        <v>464</v>
      </c>
      <c r="NRI152" s="1656" t="s">
        <v>103</v>
      </c>
      <c r="NRJ152" s="1657"/>
      <c r="NRK152" s="1657"/>
      <c r="NRL152" s="1657"/>
      <c r="NRM152" s="1658"/>
      <c r="NRO152" s="1647"/>
      <c r="NRP152" s="10" t="s">
        <v>464</v>
      </c>
      <c r="NRQ152" s="1656" t="s">
        <v>103</v>
      </c>
      <c r="NRR152" s="1657"/>
      <c r="NRS152" s="1657"/>
      <c r="NRT152" s="1657"/>
      <c r="NRU152" s="1658"/>
      <c r="NRW152" s="1647"/>
      <c r="NRX152" s="10" t="s">
        <v>464</v>
      </c>
      <c r="NRY152" s="1656" t="s">
        <v>103</v>
      </c>
      <c r="NRZ152" s="1657"/>
      <c r="NSA152" s="1657"/>
      <c r="NSB152" s="1657"/>
      <c r="NSC152" s="1658"/>
      <c r="NSE152" s="1647"/>
      <c r="NSF152" s="10" t="s">
        <v>464</v>
      </c>
      <c r="NSG152" s="1656" t="s">
        <v>103</v>
      </c>
      <c r="NSH152" s="1657"/>
      <c r="NSI152" s="1657"/>
      <c r="NSJ152" s="1657"/>
      <c r="NSK152" s="1658"/>
      <c r="NSM152" s="1647"/>
      <c r="NSN152" s="10" t="s">
        <v>464</v>
      </c>
      <c r="NSO152" s="1656" t="s">
        <v>103</v>
      </c>
      <c r="NSP152" s="1657"/>
      <c r="NSQ152" s="1657"/>
      <c r="NSR152" s="1657"/>
      <c r="NSS152" s="1658"/>
      <c r="NSU152" s="1647"/>
      <c r="NSV152" s="10" t="s">
        <v>464</v>
      </c>
      <c r="NSW152" s="1656" t="s">
        <v>103</v>
      </c>
      <c r="NSX152" s="1657"/>
      <c r="NSY152" s="1657"/>
      <c r="NSZ152" s="1657"/>
      <c r="NTA152" s="1658"/>
      <c r="NTC152" s="1647"/>
      <c r="NTD152" s="10" t="s">
        <v>464</v>
      </c>
      <c r="NTE152" s="1656" t="s">
        <v>103</v>
      </c>
      <c r="NTF152" s="1657"/>
      <c r="NTG152" s="1657"/>
      <c r="NTH152" s="1657"/>
      <c r="NTI152" s="1658"/>
      <c r="NTK152" s="1647"/>
      <c r="NTL152" s="10" t="s">
        <v>464</v>
      </c>
      <c r="NTM152" s="1656" t="s">
        <v>103</v>
      </c>
      <c r="NTN152" s="1657"/>
      <c r="NTO152" s="1657"/>
      <c r="NTP152" s="1657"/>
      <c r="NTQ152" s="1658"/>
      <c r="NTS152" s="1647"/>
      <c r="NTT152" s="10" t="s">
        <v>464</v>
      </c>
      <c r="NTU152" s="1656" t="s">
        <v>103</v>
      </c>
      <c r="NTV152" s="1657"/>
      <c r="NTW152" s="1657"/>
      <c r="NTX152" s="1657"/>
      <c r="NTY152" s="1658"/>
      <c r="NUA152" s="1647"/>
      <c r="NUB152" s="10" t="s">
        <v>464</v>
      </c>
      <c r="NUC152" s="1656" t="s">
        <v>103</v>
      </c>
      <c r="NUD152" s="1657"/>
      <c r="NUE152" s="1657"/>
      <c r="NUF152" s="1657"/>
      <c r="NUG152" s="1658"/>
      <c r="NUI152" s="1647"/>
      <c r="NUJ152" s="10" t="s">
        <v>464</v>
      </c>
      <c r="NUK152" s="1656" t="s">
        <v>103</v>
      </c>
      <c r="NUL152" s="1657"/>
      <c r="NUM152" s="1657"/>
      <c r="NUN152" s="1657"/>
      <c r="NUO152" s="1658"/>
      <c r="NUQ152" s="1647"/>
      <c r="NUR152" s="10" t="s">
        <v>464</v>
      </c>
      <c r="NUS152" s="1656" t="s">
        <v>103</v>
      </c>
      <c r="NUT152" s="1657"/>
      <c r="NUU152" s="1657"/>
      <c r="NUV152" s="1657"/>
      <c r="NUW152" s="1658"/>
      <c r="NUY152" s="1647"/>
      <c r="NUZ152" s="10" t="s">
        <v>464</v>
      </c>
      <c r="NVA152" s="1656" t="s">
        <v>103</v>
      </c>
      <c r="NVB152" s="1657"/>
      <c r="NVC152" s="1657"/>
      <c r="NVD152" s="1657"/>
      <c r="NVE152" s="1658"/>
      <c r="NVG152" s="1647"/>
      <c r="NVH152" s="10" t="s">
        <v>464</v>
      </c>
      <c r="NVI152" s="1656" t="s">
        <v>103</v>
      </c>
      <c r="NVJ152" s="1657"/>
      <c r="NVK152" s="1657"/>
      <c r="NVL152" s="1657"/>
      <c r="NVM152" s="1658"/>
      <c r="NVO152" s="1647"/>
      <c r="NVP152" s="10" t="s">
        <v>464</v>
      </c>
      <c r="NVQ152" s="1656" t="s">
        <v>103</v>
      </c>
      <c r="NVR152" s="1657"/>
      <c r="NVS152" s="1657"/>
      <c r="NVT152" s="1657"/>
      <c r="NVU152" s="1658"/>
      <c r="NVW152" s="1647"/>
      <c r="NVX152" s="10" t="s">
        <v>464</v>
      </c>
      <c r="NVY152" s="1656" t="s">
        <v>103</v>
      </c>
      <c r="NVZ152" s="1657"/>
      <c r="NWA152" s="1657"/>
      <c r="NWB152" s="1657"/>
      <c r="NWC152" s="1658"/>
      <c r="NWE152" s="1647"/>
      <c r="NWF152" s="10" t="s">
        <v>464</v>
      </c>
      <c r="NWG152" s="1656" t="s">
        <v>103</v>
      </c>
      <c r="NWH152" s="1657"/>
      <c r="NWI152" s="1657"/>
      <c r="NWJ152" s="1657"/>
      <c r="NWK152" s="1658"/>
      <c r="NWM152" s="1647"/>
      <c r="NWN152" s="10" t="s">
        <v>464</v>
      </c>
      <c r="NWO152" s="1656" t="s">
        <v>103</v>
      </c>
      <c r="NWP152" s="1657"/>
      <c r="NWQ152" s="1657"/>
      <c r="NWR152" s="1657"/>
      <c r="NWS152" s="1658"/>
      <c r="NWU152" s="1647"/>
      <c r="NWV152" s="10" t="s">
        <v>464</v>
      </c>
      <c r="NWW152" s="1656" t="s">
        <v>103</v>
      </c>
      <c r="NWX152" s="1657"/>
      <c r="NWY152" s="1657"/>
      <c r="NWZ152" s="1657"/>
      <c r="NXA152" s="1658"/>
      <c r="NXC152" s="1647"/>
      <c r="NXD152" s="10" t="s">
        <v>464</v>
      </c>
      <c r="NXE152" s="1656" t="s">
        <v>103</v>
      </c>
      <c r="NXF152" s="1657"/>
      <c r="NXG152" s="1657"/>
      <c r="NXH152" s="1657"/>
      <c r="NXI152" s="1658"/>
      <c r="NXK152" s="1647"/>
      <c r="NXL152" s="10" t="s">
        <v>464</v>
      </c>
      <c r="NXM152" s="1656" t="s">
        <v>103</v>
      </c>
      <c r="NXN152" s="1657"/>
      <c r="NXO152" s="1657"/>
      <c r="NXP152" s="1657"/>
      <c r="NXQ152" s="1658"/>
      <c r="NXS152" s="1647"/>
      <c r="NXT152" s="10" t="s">
        <v>464</v>
      </c>
      <c r="NXU152" s="1656" t="s">
        <v>103</v>
      </c>
      <c r="NXV152" s="1657"/>
      <c r="NXW152" s="1657"/>
      <c r="NXX152" s="1657"/>
      <c r="NXY152" s="1658"/>
      <c r="NYA152" s="1647"/>
      <c r="NYB152" s="10" t="s">
        <v>464</v>
      </c>
      <c r="NYC152" s="1656" t="s">
        <v>103</v>
      </c>
      <c r="NYD152" s="1657"/>
      <c r="NYE152" s="1657"/>
      <c r="NYF152" s="1657"/>
      <c r="NYG152" s="1658"/>
      <c r="NYI152" s="1647"/>
      <c r="NYJ152" s="10" t="s">
        <v>464</v>
      </c>
      <c r="NYK152" s="1656" t="s">
        <v>103</v>
      </c>
      <c r="NYL152" s="1657"/>
      <c r="NYM152" s="1657"/>
      <c r="NYN152" s="1657"/>
      <c r="NYO152" s="1658"/>
      <c r="NYQ152" s="1647"/>
      <c r="NYR152" s="10" t="s">
        <v>464</v>
      </c>
      <c r="NYS152" s="1656" t="s">
        <v>103</v>
      </c>
      <c r="NYT152" s="1657"/>
      <c r="NYU152" s="1657"/>
      <c r="NYV152" s="1657"/>
      <c r="NYW152" s="1658"/>
      <c r="NYY152" s="1647"/>
      <c r="NYZ152" s="10" t="s">
        <v>464</v>
      </c>
      <c r="NZA152" s="1656" t="s">
        <v>103</v>
      </c>
      <c r="NZB152" s="1657"/>
      <c r="NZC152" s="1657"/>
      <c r="NZD152" s="1657"/>
      <c r="NZE152" s="1658"/>
      <c r="NZG152" s="1647"/>
      <c r="NZH152" s="10" t="s">
        <v>464</v>
      </c>
      <c r="NZI152" s="1656" t="s">
        <v>103</v>
      </c>
      <c r="NZJ152" s="1657"/>
      <c r="NZK152" s="1657"/>
      <c r="NZL152" s="1657"/>
      <c r="NZM152" s="1658"/>
      <c r="NZO152" s="1647"/>
      <c r="NZP152" s="10" t="s">
        <v>464</v>
      </c>
      <c r="NZQ152" s="1656" t="s">
        <v>103</v>
      </c>
      <c r="NZR152" s="1657"/>
      <c r="NZS152" s="1657"/>
      <c r="NZT152" s="1657"/>
      <c r="NZU152" s="1658"/>
      <c r="NZW152" s="1647"/>
      <c r="NZX152" s="10" t="s">
        <v>464</v>
      </c>
      <c r="NZY152" s="1656" t="s">
        <v>103</v>
      </c>
      <c r="NZZ152" s="1657"/>
      <c r="OAA152" s="1657"/>
      <c r="OAB152" s="1657"/>
      <c r="OAC152" s="1658"/>
      <c r="OAE152" s="1647"/>
      <c r="OAF152" s="10" t="s">
        <v>464</v>
      </c>
      <c r="OAG152" s="1656" t="s">
        <v>103</v>
      </c>
      <c r="OAH152" s="1657"/>
      <c r="OAI152" s="1657"/>
      <c r="OAJ152" s="1657"/>
      <c r="OAK152" s="1658"/>
      <c r="OAM152" s="1647"/>
      <c r="OAN152" s="10" t="s">
        <v>464</v>
      </c>
      <c r="OAO152" s="1656" t="s">
        <v>103</v>
      </c>
      <c r="OAP152" s="1657"/>
      <c r="OAQ152" s="1657"/>
      <c r="OAR152" s="1657"/>
      <c r="OAS152" s="1658"/>
      <c r="OAU152" s="1647"/>
      <c r="OAV152" s="10" t="s">
        <v>464</v>
      </c>
      <c r="OAW152" s="1656" t="s">
        <v>103</v>
      </c>
      <c r="OAX152" s="1657"/>
      <c r="OAY152" s="1657"/>
      <c r="OAZ152" s="1657"/>
      <c r="OBA152" s="1658"/>
      <c r="OBC152" s="1647"/>
      <c r="OBD152" s="10" t="s">
        <v>464</v>
      </c>
      <c r="OBE152" s="1656" t="s">
        <v>103</v>
      </c>
      <c r="OBF152" s="1657"/>
      <c r="OBG152" s="1657"/>
      <c r="OBH152" s="1657"/>
      <c r="OBI152" s="1658"/>
      <c r="OBK152" s="1647"/>
      <c r="OBL152" s="10" t="s">
        <v>464</v>
      </c>
      <c r="OBM152" s="1656" t="s">
        <v>103</v>
      </c>
      <c r="OBN152" s="1657"/>
      <c r="OBO152" s="1657"/>
      <c r="OBP152" s="1657"/>
      <c r="OBQ152" s="1658"/>
      <c r="OBS152" s="1647"/>
      <c r="OBT152" s="10" t="s">
        <v>464</v>
      </c>
      <c r="OBU152" s="1656" t="s">
        <v>103</v>
      </c>
      <c r="OBV152" s="1657"/>
      <c r="OBW152" s="1657"/>
      <c r="OBX152" s="1657"/>
      <c r="OBY152" s="1658"/>
      <c r="OCA152" s="1647"/>
      <c r="OCB152" s="10" t="s">
        <v>464</v>
      </c>
      <c r="OCC152" s="1656" t="s">
        <v>103</v>
      </c>
      <c r="OCD152" s="1657"/>
      <c r="OCE152" s="1657"/>
      <c r="OCF152" s="1657"/>
      <c r="OCG152" s="1658"/>
      <c r="OCI152" s="1647"/>
      <c r="OCJ152" s="10" t="s">
        <v>464</v>
      </c>
      <c r="OCK152" s="1656" t="s">
        <v>103</v>
      </c>
      <c r="OCL152" s="1657"/>
      <c r="OCM152" s="1657"/>
      <c r="OCN152" s="1657"/>
      <c r="OCO152" s="1658"/>
      <c r="OCQ152" s="1647"/>
      <c r="OCR152" s="10" t="s">
        <v>464</v>
      </c>
      <c r="OCS152" s="1656" t="s">
        <v>103</v>
      </c>
      <c r="OCT152" s="1657"/>
      <c r="OCU152" s="1657"/>
      <c r="OCV152" s="1657"/>
      <c r="OCW152" s="1658"/>
      <c r="OCY152" s="1647"/>
      <c r="OCZ152" s="10" t="s">
        <v>464</v>
      </c>
      <c r="ODA152" s="1656" t="s">
        <v>103</v>
      </c>
      <c r="ODB152" s="1657"/>
      <c r="ODC152" s="1657"/>
      <c r="ODD152" s="1657"/>
      <c r="ODE152" s="1658"/>
      <c r="ODG152" s="1647"/>
      <c r="ODH152" s="10" t="s">
        <v>464</v>
      </c>
      <c r="ODI152" s="1656" t="s">
        <v>103</v>
      </c>
      <c r="ODJ152" s="1657"/>
      <c r="ODK152" s="1657"/>
      <c r="ODL152" s="1657"/>
      <c r="ODM152" s="1658"/>
      <c r="ODO152" s="1647"/>
      <c r="ODP152" s="10" t="s">
        <v>464</v>
      </c>
      <c r="ODQ152" s="1656" t="s">
        <v>103</v>
      </c>
      <c r="ODR152" s="1657"/>
      <c r="ODS152" s="1657"/>
      <c r="ODT152" s="1657"/>
      <c r="ODU152" s="1658"/>
      <c r="ODW152" s="1647"/>
      <c r="ODX152" s="10" t="s">
        <v>464</v>
      </c>
      <c r="ODY152" s="1656" t="s">
        <v>103</v>
      </c>
      <c r="ODZ152" s="1657"/>
      <c r="OEA152" s="1657"/>
      <c r="OEB152" s="1657"/>
      <c r="OEC152" s="1658"/>
      <c r="OEE152" s="1647"/>
      <c r="OEF152" s="10" t="s">
        <v>464</v>
      </c>
      <c r="OEG152" s="1656" t="s">
        <v>103</v>
      </c>
      <c r="OEH152" s="1657"/>
      <c r="OEI152" s="1657"/>
      <c r="OEJ152" s="1657"/>
      <c r="OEK152" s="1658"/>
      <c r="OEM152" s="1647"/>
      <c r="OEN152" s="10" t="s">
        <v>464</v>
      </c>
      <c r="OEO152" s="1656" t="s">
        <v>103</v>
      </c>
      <c r="OEP152" s="1657"/>
      <c r="OEQ152" s="1657"/>
      <c r="OER152" s="1657"/>
      <c r="OES152" s="1658"/>
      <c r="OEU152" s="1647"/>
      <c r="OEV152" s="10" t="s">
        <v>464</v>
      </c>
      <c r="OEW152" s="1656" t="s">
        <v>103</v>
      </c>
      <c r="OEX152" s="1657"/>
      <c r="OEY152" s="1657"/>
      <c r="OEZ152" s="1657"/>
      <c r="OFA152" s="1658"/>
      <c r="OFC152" s="1647"/>
      <c r="OFD152" s="10" t="s">
        <v>464</v>
      </c>
      <c r="OFE152" s="1656" t="s">
        <v>103</v>
      </c>
      <c r="OFF152" s="1657"/>
      <c r="OFG152" s="1657"/>
      <c r="OFH152" s="1657"/>
      <c r="OFI152" s="1658"/>
      <c r="OFK152" s="1647"/>
      <c r="OFL152" s="10" t="s">
        <v>464</v>
      </c>
      <c r="OFM152" s="1656" t="s">
        <v>103</v>
      </c>
      <c r="OFN152" s="1657"/>
      <c r="OFO152" s="1657"/>
      <c r="OFP152" s="1657"/>
      <c r="OFQ152" s="1658"/>
      <c r="OFS152" s="1647"/>
      <c r="OFT152" s="10" t="s">
        <v>464</v>
      </c>
      <c r="OFU152" s="1656" t="s">
        <v>103</v>
      </c>
      <c r="OFV152" s="1657"/>
      <c r="OFW152" s="1657"/>
      <c r="OFX152" s="1657"/>
      <c r="OFY152" s="1658"/>
      <c r="OGA152" s="1647"/>
      <c r="OGB152" s="10" t="s">
        <v>464</v>
      </c>
      <c r="OGC152" s="1656" t="s">
        <v>103</v>
      </c>
      <c r="OGD152" s="1657"/>
      <c r="OGE152" s="1657"/>
      <c r="OGF152" s="1657"/>
      <c r="OGG152" s="1658"/>
      <c r="OGI152" s="1647"/>
      <c r="OGJ152" s="10" t="s">
        <v>464</v>
      </c>
      <c r="OGK152" s="1656" t="s">
        <v>103</v>
      </c>
      <c r="OGL152" s="1657"/>
      <c r="OGM152" s="1657"/>
      <c r="OGN152" s="1657"/>
      <c r="OGO152" s="1658"/>
      <c r="OGQ152" s="1647"/>
      <c r="OGR152" s="10" t="s">
        <v>464</v>
      </c>
      <c r="OGS152" s="1656" t="s">
        <v>103</v>
      </c>
      <c r="OGT152" s="1657"/>
      <c r="OGU152" s="1657"/>
      <c r="OGV152" s="1657"/>
      <c r="OGW152" s="1658"/>
      <c r="OGY152" s="1647"/>
      <c r="OGZ152" s="10" t="s">
        <v>464</v>
      </c>
      <c r="OHA152" s="1656" t="s">
        <v>103</v>
      </c>
      <c r="OHB152" s="1657"/>
      <c r="OHC152" s="1657"/>
      <c r="OHD152" s="1657"/>
      <c r="OHE152" s="1658"/>
      <c r="OHG152" s="1647"/>
      <c r="OHH152" s="10" t="s">
        <v>464</v>
      </c>
      <c r="OHI152" s="1656" t="s">
        <v>103</v>
      </c>
      <c r="OHJ152" s="1657"/>
      <c r="OHK152" s="1657"/>
      <c r="OHL152" s="1657"/>
      <c r="OHM152" s="1658"/>
      <c r="OHO152" s="1647"/>
      <c r="OHP152" s="10" t="s">
        <v>464</v>
      </c>
      <c r="OHQ152" s="1656" t="s">
        <v>103</v>
      </c>
      <c r="OHR152" s="1657"/>
      <c r="OHS152" s="1657"/>
      <c r="OHT152" s="1657"/>
      <c r="OHU152" s="1658"/>
      <c r="OHW152" s="1647"/>
      <c r="OHX152" s="10" t="s">
        <v>464</v>
      </c>
      <c r="OHY152" s="1656" t="s">
        <v>103</v>
      </c>
      <c r="OHZ152" s="1657"/>
      <c r="OIA152" s="1657"/>
      <c r="OIB152" s="1657"/>
      <c r="OIC152" s="1658"/>
      <c r="OIE152" s="1647"/>
      <c r="OIF152" s="10" t="s">
        <v>464</v>
      </c>
      <c r="OIG152" s="1656" t="s">
        <v>103</v>
      </c>
      <c r="OIH152" s="1657"/>
      <c r="OII152" s="1657"/>
      <c r="OIJ152" s="1657"/>
      <c r="OIK152" s="1658"/>
      <c r="OIM152" s="1647"/>
      <c r="OIN152" s="10" t="s">
        <v>464</v>
      </c>
      <c r="OIO152" s="1656" t="s">
        <v>103</v>
      </c>
      <c r="OIP152" s="1657"/>
      <c r="OIQ152" s="1657"/>
      <c r="OIR152" s="1657"/>
      <c r="OIS152" s="1658"/>
      <c r="OIU152" s="1647"/>
      <c r="OIV152" s="10" t="s">
        <v>464</v>
      </c>
      <c r="OIW152" s="1656" t="s">
        <v>103</v>
      </c>
      <c r="OIX152" s="1657"/>
      <c r="OIY152" s="1657"/>
      <c r="OIZ152" s="1657"/>
      <c r="OJA152" s="1658"/>
      <c r="OJC152" s="1647"/>
      <c r="OJD152" s="10" t="s">
        <v>464</v>
      </c>
      <c r="OJE152" s="1656" t="s">
        <v>103</v>
      </c>
      <c r="OJF152" s="1657"/>
      <c r="OJG152" s="1657"/>
      <c r="OJH152" s="1657"/>
      <c r="OJI152" s="1658"/>
      <c r="OJK152" s="1647"/>
      <c r="OJL152" s="10" t="s">
        <v>464</v>
      </c>
      <c r="OJM152" s="1656" t="s">
        <v>103</v>
      </c>
      <c r="OJN152" s="1657"/>
      <c r="OJO152" s="1657"/>
      <c r="OJP152" s="1657"/>
      <c r="OJQ152" s="1658"/>
      <c r="OJS152" s="1647"/>
      <c r="OJT152" s="10" t="s">
        <v>464</v>
      </c>
      <c r="OJU152" s="1656" t="s">
        <v>103</v>
      </c>
      <c r="OJV152" s="1657"/>
      <c r="OJW152" s="1657"/>
      <c r="OJX152" s="1657"/>
      <c r="OJY152" s="1658"/>
      <c r="OKA152" s="1647"/>
      <c r="OKB152" s="10" t="s">
        <v>464</v>
      </c>
      <c r="OKC152" s="1656" t="s">
        <v>103</v>
      </c>
      <c r="OKD152" s="1657"/>
      <c r="OKE152" s="1657"/>
      <c r="OKF152" s="1657"/>
      <c r="OKG152" s="1658"/>
      <c r="OKI152" s="1647"/>
      <c r="OKJ152" s="10" t="s">
        <v>464</v>
      </c>
      <c r="OKK152" s="1656" t="s">
        <v>103</v>
      </c>
      <c r="OKL152" s="1657"/>
      <c r="OKM152" s="1657"/>
      <c r="OKN152" s="1657"/>
      <c r="OKO152" s="1658"/>
      <c r="OKQ152" s="1647"/>
      <c r="OKR152" s="10" t="s">
        <v>464</v>
      </c>
      <c r="OKS152" s="1656" t="s">
        <v>103</v>
      </c>
      <c r="OKT152" s="1657"/>
      <c r="OKU152" s="1657"/>
      <c r="OKV152" s="1657"/>
      <c r="OKW152" s="1658"/>
      <c r="OKY152" s="1647"/>
      <c r="OKZ152" s="10" t="s">
        <v>464</v>
      </c>
      <c r="OLA152" s="1656" t="s">
        <v>103</v>
      </c>
      <c r="OLB152" s="1657"/>
      <c r="OLC152" s="1657"/>
      <c r="OLD152" s="1657"/>
      <c r="OLE152" s="1658"/>
      <c r="OLG152" s="1647"/>
      <c r="OLH152" s="10" t="s">
        <v>464</v>
      </c>
      <c r="OLI152" s="1656" t="s">
        <v>103</v>
      </c>
      <c r="OLJ152" s="1657"/>
      <c r="OLK152" s="1657"/>
      <c r="OLL152" s="1657"/>
      <c r="OLM152" s="1658"/>
      <c r="OLO152" s="1647"/>
      <c r="OLP152" s="10" t="s">
        <v>464</v>
      </c>
      <c r="OLQ152" s="1656" t="s">
        <v>103</v>
      </c>
      <c r="OLR152" s="1657"/>
      <c r="OLS152" s="1657"/>
      <c r="OLT152" s="1657"/>
      <c r="OLU152" s="1658"/>
      <c r="OLW152" s="1647"/>
      <c r="OLX152" s="10" t="s">
        <v>464</v>
      </c>
      <c r="OLY152" s="1656" t="s">
        <v>103</v>
      </c>
      <c r="OLZ152" s="1657"/>
      <c r="OMA152" s="1657"/>
      <c r="OMB152" s="1657"/>
      <c r="OMC152" s="1658"/>
      <c r="OME152" s="1647"/>
      <c r="OMF152" s="10" t="s">
        <v>464</v>
      </c>
      <c r="OMG152" s="1656" t="s">
        <v>103</v>
      </c>
      <c r="OMH152" s="1657"/>
      <c r="OMI152" s="1657"/>
      <c r="OMJ152" s="1657"/>
      <c r="OMK152" s="1658"/>
      <c r="OMM152" s="1647"/>
      <c r="OMN152" s="10" t="s">
        <v>464</v>
      </c>
      <c r="OMO152" s="1656" t="s">
        <v>103</v>
      </c>
      <c r="OMP152" s="1657"/>
      <c r="OMQ152" s="1657"/>
      <c r="OMR152" s="1657"/>
      <c r="OMS152" s="1658"/>
      <c r="OMU152" s="1647"/>
      <c r="OMV152" s="10" t="s">
        <v>464</v>
      </c>
      <c r="OMW152" s="1656" t="s">
        <v>103</v>
      </c>
      <c r="OMX152" s="1657"/>
      <c r="OMY152" s="1657"/>
      <c r="OMZ152" s="1657"/>
      <c r="ONA152" s="1658"/>
      <c r="ONC152" s="1647"/>
      <c r="OND152" s="10" t="s">
        <v>464</v>
      </c>
      <c r="ONE152" s="1656" t="s">
        <v>103</v>
      </c>
      <c r="ONF152" s="1657"/>
      <c r="ONG152" s="1657"/>
      <c r="ONH152" s="1657"/>
      <c r="ONI152" s="1658"/>
      <c r="ONK152" s="1647"/>
      <c r="ONL152" s="10" t="s">
        <v>464</v>
      </c>
      <c r="ONM152" s="1656" t="s">
        <v>103</v>
      </c>
      <c r="ONN152" s="1657"/>
      <c r="ONO152" s="1657"/>
      <c r="ONP152" s="1657"/>
      <c r="ONQ152" s="1658"/>
      <c r="ONS152" s="1647"/>
      <c r="ONT152" s="10" t="s">
        <v>464</v>
      </c>
      <c r="ONU152" s="1656" t="s">
        <v>103</v>
      </c>
      <c r="ONV152" s="1657"/>
      <c r="ONW152" s="1657"/>
      <c r="ONX152" s="1657"/>
      <c r="ONY152" s="1658"/>
      <c r="OOA152" s="1647"/>
      <c r="OOB152" s="10" t="s">
        <v>464</v>
      </c>
      <c r="OOC152" s="1656" t="s">
        <v>103</v>
      </c>
      <c r="OOD152" s="1657"/>
      <c r="OOE152" s="1657"/>
      <c r="OOF152" s="1657"/>
      <c r="OOG152" s="1658"/>
      <c r="OOI152" s="1647"/>
      <c r="OOJ152" s="10" t="s">
        <v>464</v>
      </c>
      <c r="OOK152" s="1656" t="s">
        <v>103</v>
      </c>
      <c r="OOL152" s="1657"/>
      <c r="OOM152" s="1657"/>
      <c r="OON152" s="1657"/>
      <c r="OOO152" s="1658"/>
      <c r="OOQ152" s="1647"/>
      <c r="OOR152" s="10" t="s">
        <v>464</v>
      </c>
      <c r="OOS152" s="1656" t="s">
        <v>103</v>
      </c>
      <c r="OOT152" s="1657"/>
      <c r="OOU152" s="1657"/>
      <c r="OOV152" s="1657"/>
      <c r="OOW152" s="1658"/>
      <c r="OOY152" s="1647"/>
      <c r="OOZ152" s="10" t="s">
        <v>464</v>
      </c>
      <c r="OPA152" s="1656" t="s">
        <v>103</v>
      </c>
      <c r="OPB152" s="1657"/>
      <c r="OPC152" s="1657"/>
      <c r="OPD152" s="1657"/>
      <c r="OPE152" s="1658"/>
      <c r="OPG152" s="1647"/>
      <c r="OPH152" s="10" t="s">
        <v>464</v>
      </c>
      <c r="OPI152" s="1656" t="s">
        <v>103</v>
      </c>
      <c r="OPJ152" s="1657"/>
      <c r="OPK152" s="1657"/>
      <c r="OPL152" s="1657"/>
      <c r="OPM152" s="1658"/>
      <c r="OPO152" s="1647"/>
      <c r="OPP152" s="10" t="s">
        <v>464</v>
      </c>
      <c r="OPQ152" s="1656" t="s">
        <v>103</v>
      </c>
      <c r="OPR152" s="1657"/>
      <c r="OPS152" s="1657"/>
      <c r="OPT152" s="1657"/>
      <c r="OPU152" s="1658"/>
      <c r="OPW152" s="1647"/>
      <c r="OPX152" s="10" t="s">
        <v>464</v>
      </c>
      <c r="OPY152" s="1656" t="s">
        <v>103</v>
      </c>
      <c r="OPZ152" s="1657"/>
      <c r="OQA152" s="1657"/>
      <c r="OQB152" s="1657"/>
      <c r="OQC152" s="1658"/>
      <c r="OQE152" s="1647"/>
      <c r="OQF152" s="10" t="s">
        <v>464</v>
      </c>
      <c r="OQG152" s="1656" t="s">
        <v>103</v>
      </c>
      <c r="OQH152" s="1657"/>
      <c r="OQI152" s="1657"/>
      <c r="OQJ152" s="1657"/>
      <c r="OQK152" s="1658"/>
      <c r="OQM152" s="1647"/>
      <c r="OQN152" s="10" t="s">
        <v>464</v>
      </c>
      <c r="OQO152" s="1656" t="s">
        <v>103</v>
      </c>
      <c r="OQP152" s="1657"/>
      <c r="OQQ152" s="1657"/>
      <c r="OQR152" s="1657"/>
      <c r="OQS152" s="1658"/>
      <c r="OQU152" s="1647"/>
      <c r="OQV152" s="10" t="s">
        <v>464</v>
      </c>
      <c r="OQW152" s="1656" t="s">
        <v>103</v>
      </c>
      <c r="OQX152" s="1657"/>
      <c r="OQY152" s="1657"/>
      <c r="OQZ152" s="1657"/>
      <c r="ORA152" s="1658"/>
      <c r="ORC152" s="1647"/>
      <c r="ORD152" s="10" t="s">
        <v>464</v>
      </c>
      <c r="ORE152" s="1656" t="s">
        <v>103</v>
      </c>
      <c r="ORF152" s="1657"/>
      <c r="ORG152" s="1657"/>
      <c r="ORH152" s="1657"/>
      <c r="ORI152" s="1658"/>
      <c r="ORK152" s="1647"/>
      <c r="ORL152" s="10" t="s">
        <v>464</v>
      </c>
      <c r="ORM152" s="1656" t="s">
        <v>103</v>
      </c>
      <c r="ORN152" s="1657"/>
      <c r="ORO152" s="1657"/>
      <c r="ORP152" s="1657"/>
      <c r="ORQ152" s="1658"/>
      <c r="ORS152" s="1647"/>
      <c r="ORT152" s="10" t="s">
        <v>464</v>
      </c>
      <c r="ORU152" s="1656" t="s">
        <v>103</v>
      </c>
      <c r="ORV152" s="1657"/>
      <c r="ORW152" s="1657"/>
      <c r="ORX152" s="1657"/>
      <c r="ORY152" s="1658"/>
      <c r="OSA152" s="1647"/>
      <c r="OSB152" s="10" t="s">
        <v>464</v>
      </c>
      <c r="OSC152" s="1656" t="s">
        <v>103</v>
      </c>
      <c r="OSD152" s="1657"/>
      <c r="OSE152" s="1657"/>
      <c r="OSF152" s="1657"/>
      <c r="OSG152" s="1658"/>
      <c r="OSI152" s="1647"/>
      <c r="OSJ152" s="10" t="s">
        <v>464</v>
      </c>
      <c r="OSK152" s="1656" t="s">
        <v>103</v>
      </c>
      <c r="OSL152" s="1657"/>
      <c r="OSM152" s="1657"/>
      <c r="OSN152" s="1657"/>
      <c r="OSO152" s="1658"/>
      <c r="OSQ152" s="1647"/>
      <c r="OSR152" s="10" t="s">
        <v>464</v>
      </c>
      <c r="OSS152" s="1656" t="s">
        <v>103</v>
      </c>
      <c r="OST152" s="1657"/>
      <c r="OSU152" s="1657"/>
      <c r="OSV152" s="1657"/>
      <c r="OSW152" s="1658"/>
      <c r="OSY152" s="1647"/>
      <c r="OSZ152" s="10" t="s">
        <v>464</v>
      </c>
      <c r="OTA152" s="1656" t="s">
        <v>103</v>
      </c>
      <c r="OTB152" s="1657"/>
      <c r="OTC152" s="1657"/>
      <c r="OTD152" s="1657"/>
      <c r="OTE152" s="1658"/>
      <c r="OTG152" s="1647"/>
      <c r="OTH152" s="10" t="s">
        <v>464</v>
      </c>
      <c r="OTI152" s="1656" t="s">
        <v>103</v>
      </c>
      <c r="OTJ152" s="1657"/>
      <c r="OTK152" s="1657"/>
      <c r="OTL152" s="1657"/>
      <c r="OTM152" s="1658"/>
      <c r="OTO152" s="1647"/>
      <c r="OTP152" s="10" t="s">
        <v>464</v>
      </c>
      <c r="OTQ152" s="1656" t="s">
        <v>103</v>
      </c>
      <c r="OTR152" s="1657"/>
      <c r="OTS152" s="1657"/>
      <c r="OTT152" s="1657"/>
      <c r="OTU152" s="1658"/>
      <c r="OTW152" s="1647"/>
      <c r="OTX152" s="10" t="s">
        <v>464</v>
      </c>
      <c r="OTY152" s="1656" t="s">
        <v>103</v>
      </c>
      <c r="OTZ152" s="1657"/>
      <c r="OUA152" s="1657"/>
      <c r="OUB152" s="1657"/>
      <c r="OUC152" s="1658"/>
      <c r="OUE152" s="1647"/>
      <c r="OUF152" s="10" t="s">
        <v>464</v>
      </c>
      <c r="OUG152" s="1656" t="s">
        <v>103</v>
      </c>
      <c r="OUH152" s="1657"/>
      <c r="OUI152" s="1657"/>
      <c r="OUJ152" s="1657"/>
      <c r="OUK152" s="1658"/>
      <c r="OUM152" s="1647"/>
      <c r="OUN152" s="10" t="s">
        <v>464</v>
      </c>
      <c r="OUO152" s="1656" t="s">
        <v>103</v>
      </c>
      <c r="OUP152" s="1657"/>
      <c r="OUQ152" s="1657"/>
      <c r="OUR152" s="1657"/>
      <c r="OUS152" s="1658"/>
      <c r="OUU152" s="1647"/>
      <c r="OUV152" s="10" t="s">
        <v>464</v>
      </c>
      <c r="OUW152" s="1656" t="s">
        <v>103</v>
      </c>
      <c r="OUX152" s="1657"/>
      <c r="OUY152" s="1657"/>
      <c r="OUZ152" s="1657"/>
      <c r="OVA152" s="1658"/>
      <c r="OVC152" s="1647"/>
      <c r="OVD152" s="10" t="s">
        <v>464</v>
      </c>
      <c r="OVE152" s="1656" t="s">
        <v>103</v>
      </c>
      <c r="OVF152" s="1657"/>
      <c r="OVG152" s="1657"/>
      <c r="OVH152" s="1657"/>
      <c r="OVI152" s="1658"/>
      <c r="OVK152" s="1647"/>
      <c r="OVL152" s="10" t="s">
        <v>464</v>
      </c>
      <c r="OVM152" s="1656" t="s">
        <v>103</v>
      </c>
      <c r="OVN152" s="1657"/>
      <c r="OVO152" s="1657"/>
      <c r="OVP152" s="1657"/>
      <c r="OVQ152" s="1658"/>
      <c r="OVS152" s="1647"/>
      <c r="OVT152" s="10" t="s">
        <v>464</v>
      </c>
      <c r="OVU152" s="1656" t="s">
        <v>103</v>
      </c>
      <c r="OVV152" s="1657"/>
      <c r="OVW152" s="1657"/>
      <c r="OVX152" s="1657"/>
      <c r="OVY152" s="1658"/>
      <c r="OWA152" s="1647"/>
      <c r="OWB152" s="10" t="s">
        <v>464</v>
      </c>
      <c r="OWC152" s="1656" t="s">
        <v>103</v>
      </c>
      <c r="OWD152" s="1657"/>
      <c r="OWE152" s="1657"/>
      <c r="OWF152" s="1657"/>
      <c r="OWG152" s="1658"/>
      <c r="OWI152" s="1647"/>
      <c r="OWJ152" s="10" t="s">
        <v>464</v>
      </c>
      <c r="OWK152" s="1656" t="s">
        <v>103</v>
      </c>
      <c r="OWL152" s="1657"/>
      <c r="OWM152" s="1657"/>
      <c r="OWN152" s="1657"/>
      <c r="OWO152" s="1658"/>
      <c r="OWQ152" s="1647"/>
      <c r="OWR152" s="10" t="s">
        <v>464</v>
      </c>
      <c r="OWS152" s="1656" t="s">
        <v>103</v>
      </c>
      <c r="OWT152" s="1657"/>
      <c r="OWU152" s="1657"/>
      <c r="OWV152" s="1657"/>
      <c r="OWW152" s="1658"/>
      <c r="OWY152" s="1647"/>
      <c r="OWZ152" s="10" t="s">
        <v>464</v>
      </c>
      <c r="OXA152" s="1656" t="s">
        <v>103</v>
      </c>
      <c r="OXB152" s="1657"/>
      <c r="OXC152" s="1657"/>
      <c r="OXD152" s="1657"/>
      <c r="OXE152" s="1658"/>
      <c r="OXG152" s="1647"/>
      <c r="OXH152" s="10" t="s">
        <v>464</v>
      </c>
      <c r="OXI152" s="1656" t="s">
        <v>103</v>
      </c>
      <c r="OXJ152" s="1657"/>
      <c r="OXK152" s="1657"/>
      <c r="OXL152" s="1657"/>
      <c r="OXM152" s="1658"/>
      <c r="OXO152" s="1647"/>
      <c r="OXP152" s="10" t="s">
        <v>464</v>
      </c>
      <c r="OXQ152" s="1656" t="s">
        <v>103</v>
      </c>
      <c r="OXR152" s="1657"/>
      <c r="OXS152" s="1657"/>
      <c r="OXT152" s="1657"/>
      <c r="OXU152" s="1658"/>
      <c r="OXW152" s="1647"/>
      <c r="OXX152" s="10" t="s">
        <v>464</v>
      </c>
      <c r="OXY152" s="1656" t="s">
        <v>103</v>
      </c>
      <c r="OXZ152" s="1657"/>
      <c r="OYA152" s="1657"/>
      <c r="OYB152" s="1657"/>
      <c r="OYC152" s="1658"/>
      <c r="OYE152" s="1647"/>
      <c r="OYF152" s="10" t="s">
        <v>464</v>
      </c>
      <c r="OYG152" s="1656" t="s">
        <v>103</v>
      </c>
      <c r="OYH152" s="1657"/>
      <c r="OYI152" s="1657"/>
      <c r="OYJ152" s="1657"/>
      <c r="OYK152" s="1658"/>
      <c r="OYM152" s="1647"/>
      <c r="OYN152" s="10" t="s">
        <v>464</v>
      </c>
      <c r="OYO152" s="1656" t="s">
        <v>103</v>
      </c>
      <c r="OYP152" s="1657"/>
      <c r="OYQ152" s="1657"/>
      <c r="OYR152" s="1657"/>
      <c r="OYS152" s="1658"/>
      <c r="OYU152" s="1647"/>
      <c r="OYV152" s="10" t="s">
        <v>464</v>
      </c>
      <c r="OYW152" s="1656" t="s">
        <v>103</v>
      </c>
      <c r="OYX152" s="1657"/>
      <c r="OYY152" s="1657"/>
      <c r="OYZ152" s="1657"/>
      <c r="OZA152" s="1658"/>
      <c r="OZC152" s="1647"/>
      <c r="OZD152" s="10" t="s">
        <v>464</v>
      </c>
      <c r="OZE152" s="1656" t="s">
        <v>103</v>
      </c>
      <c r="OZF152" s="1657"/>
      <c r="OZG152" s="1657"/>
      <c r="OZH152" s="1657"/>
      <c r="OZI152" s="1658"/>
      <c r="OZK152" s="1647"/>
      <c r="OZL152" s="10" t="s">
        <v>464</v>
      </c>
      <c r="OZM152" s="1656" t="s">
        <v>103</v>
      </c>
      <c r="OZN152" s="1657"/>
      <c r="OZO152" s="1657"/>
      <c r="OZP152" s="1657"/>
      <c r="OZQ152" s="1658"/>
      <c r="OZS152" s="1647"/>
      <c r="OZT152" s="10" t="s">
        <v>464</v>
      </c>
      <c r="OZU152" s="1656" t="s">
        <v>103</v>
      </c>
      <c r="OZV152" s="1657"/>
      <c r="OZW152" s="1657"/>
      <c r="OZX152" s="1657"/>
      <c r="OZY152" s="1658"/>
      <c r="PAA152" s="1647"/>
      <c r="PAB152" s="10" t="s">
        <v>464</v>
      </c>
      <c r="PAC152" s="1656" t="s">
        <v>103</v>
      </c>
      <c r="PAD152" s="1657"/>
      <c r="PAE152" s="1657"/>
      <c r="PAF152" s="1657"/>
      <c r="PAG152" s="1658"/>
      <c r="PAI152" s="1647"/>
      <c r="PAJ152" s="10" t="s">
        <v>464</v>
      </c>
      <c r="PAK152" s="1656" t="s">
        <v>103</v>
      </c>
      <c r="PAL152" s="1657"/>
      <c r="PAM152" s="1657"/>
      <c r="PAN152" s="1657"/>
      <c r="PAO152" s="1658"/>
      <c r="PAQ152" s="1647"/>
      <c r="PAR152" s="10" t="s">
        <v>464</v>
      </c>
      <c r="PAS152" s="1656" t="s">
        <v>103</v>
      </c>
      <c r="PAT152" s="1657"/>
      <c r="PAU152" s="1657"/>
      <c r="PAV152" s="1657"/>
      <c r="PAW152" s="1658"/>
      <c r="PAY152" s="1647"/>
      <c r="PAZ152" s="10" t="s">
        <v>464</v>
      </c>
      <c r="PBA152" s="1656" t="s">
        <v>103</v>
      </c>
      <c r="PBB152" s="1657"/>
      <c r="PBC152" s="1657"/>
      <c r="PBD152" s="1657"/>
      <c r="PBE152" s="1658"/>
      <c r="PBG152" s="1647"/>
      <c r="PBH152" s="10" t="s">
        <v>464</v>
      </c>
      <c r="PBI152" s="1656" t="s">
        <v>103</v>
      </c>
      <c r="PBJ152" s="1657"/>
      <c r="PBK152" s="1657"/>
      <c r="PBL152" s="1657"/>
      <c r="PBM152" s="1658"/>
      <c r="PBO152" s="1647"/>
      <c r="PBP152" s="10" t="s">
        <v>464</v>
      </c>
      <c r="PBQ152" s="1656" t="s">
        <v>103</v>
      </c>
      <c r="PBR152" s="1657"/>
      <c r="PBS152" s="1657"/>
      <c r="PBT152" s="1657"/>
      <c r="PBU152" s="1658"/>
      <c r="PBW152" s="1647"/>
      <c r="PBX152" s="10" t="s">
        <v>464</v>
      </c>
      <c r="PBY152" s="1656" t="s">
        <v>103</v>
      </c>
      <c r="PBZ152" s="1657"/>
      <c r="PCA152" s="1657"/>
      <c r="PCB152" s="1657"/>
      <c r="PCC152" s="1658"/>
      <c r="PCE152" s="1647"/>
      <c r="PCF152" s="10" t="s">
        <v>464</v>
      </c>
      <c r="PCG152" s="1656" t="s">
        <v>103</v>
      </c>
      <c r="PCH152" s="1657"/>
      <c r="PCI152" s="1657"/>
      <c r="PCJ152" s="1657"/>
      <c r="PCK152" s="1658"/>
      <c r="PCM152" s="1647"/>
      <c r="PCN152" s="10" t="s">
        <v>464</v>
      </c>
      <c r="PCO152" s="1656" t="s">
        <v>103</v>
      </c>
      <c r="PCP152" s="1657"/>
      <c r="PCQ152" s="1657"/>
      <c r="PCR152" s="1657"/>
      <c r="PCS152" s="1658"/>
      <c r="PCU152" s="1647"/>
      <c r="PCV152" s="10" t="s">
        <v>464</v>
      </c>
      <c r="PCW152" s="1656" t="s">
        <v>103</v>
      </c>
      <c r="PCX152" s="1657"/>
      <c r="PCY152" s="1657"/>
      <c r="PCZ152" s="1657"/>
      <c r="PDA152" s="1658"/>
      <c r="PDC152" s="1647"/>
      <c r="PDD152" s="10" t="s">
        <v>464</v>
      </c>
      <c r="PDE152" s="1656" t="s">
        <v>103</v>
      </c>
      <c r="PDF152" s="1657"/>
      <c r="PDG152" s="1657"/>
      <c r="PDH152" s="1657"/>
      <c r="PDI152" s="1658"/>
      <c r="PDK152" s="1647"/>
      <c r="PDL152" s="10" t="s">
        <v>464</v>
      </c>
      <c r="PDM152" s="1656" t="s">
        <v>103</v>
      </c>
      <c r="PDN152" s="1657"/>
      <c r="PDO152" s="1657"/>
      <c r="PDP152" s="1657"/>
      <c r="PDQ152" s="1658"/>
      <c r="PDS152" s="1647"/>
      <c r="PDT152" s="10" t="s">
        <v>464</v>
      </c>
      <c r="PDU152" s="1656" t="s">
        <v>103</v>
      </c>
      <c r="PDV152" s="1657"/>
      <c r="PDW152" s="1657"/>
      <c r="PDX152" s="1657"/>
      <c r="PDY152" s="1658"/>
      <c r="PEA152" s="1647"/>
      <c r="PEB152" s="10" t="s">
        <v>464</v>
      </c>
      <c r="PEC152" s="1656" t="s">
        <v>103</v>
      </c>
      <c r="PED152" s="1657"/>
      <c r="PEE152" s="1657"/>
      <c r="PEF152" s="1657"/>
      <c r="PEG152" s="1658"/>
      <c r="PEI152" s="1647"/>
      <c r="PEJ152" s="10" t="s">
        <v>464</v>
      </c>
      <c r="PEK152" s="1656" t="s">
        <v>103</v>
      </c>
      <c r="PEL152" s="1657"/>
      <c r="PEM152" s="1657"/>
      <c r="PEN152" s="1657"/>
      <c r="PEO152" s="1658"/>
      <c r="PEQ152" s="1647"/>
      <c r="PER152" s="10" t="s">
        <v>464</v>
      </c>
      <c r="PES152" s="1656" t="s">
        <v>103</v>
      </c>
      <c r="PET152" s="1657"/>
      <c r="PEU152" s="1657"/>
      <c r="PEV152" s="1657"/>
      <c r="PEW152" s="1658"/>
      <c r="PEY152" s="1647"/>
      <c r="PEZ152" s="10" t="s">
        <v>464</v>
      </c>
      <c r="PFA152" s="1656" t="s">
        <v>103</v>
      </c>
      <c r="PFB152" s="1657"/>
      <c r="PFC152" s="1657"/>
      <c r="PFD152" s="1657"/>
      <c r="PFE152" s="1658"/>
      <c r="PFG152" s="1647"/>
      <c r="PFH152" s="10" t="s">
        <v>464</v>
      </c>
      <c r="PFI152" s="1656" t="s">
        <v>103</v>
      </c>
      <c r="PFJ152" s="1657"/>
      <c r="PFK152" s="1657"/>
      <c r="PFL152" s="1657"/>
      <c r="PFM152" s="1658"/>
      <c r="PFO152" s="1647"/>
      <c r="PFP152" s="10" t="s">
        <v>464</v>
      </c>
      <c r="PFQ152" s="1656" t="s">
        <v>103</v>
      </c>
      <c r="PFR152" s="1657"/>
      <c r="PFS152" s="1657"/>
      <c r="PFT152" s="1657"/>
      <c r="PFU152" s="1658"/>
      <c r="PFW152" s="1647"/>
      <c r="PFX152" s="10" t="s">
        <v>464</v>
      </c>
      <c r="PFY152" s="1656" t="s">
        <v>103</v>
      </c>
      <c r="PFZ152" s="1657"/>
      <c r="PGA152" s="1657"/>
      <c r="PGB152" s="1657"/>
      <c r="PGC152" s="1658"/>
      <c r="PGE152" s="1647"/>
      <c r="PGF152" s="10" t="s">
        <v>464</v>
      </c>
      <c r="PGG152" s="1656" t="s">
        <v>103</v>
      </c>
      <c r="PGH152" s="1657"/>
      <c r="PGI152" s="1657"/>
      <c r="PGJ152" s="1657"/>
      <c r="PGK152" s="1658"/>
      <c r="PGM152" s="1647"/>
      <c r="PGN152" s="10" t="s">
        <v>464</v>
      </c>
      <c r="PGO152" s="1656" t="s">
        <v>103</v>
      </c>
      <c r="PGP152" s="1657"/>
      <c r="PGQ152" s="1657"/>
      <c r="PGR152" s="1657"/>
      <c r="PGS152" s="1658"/>
      <c r="PGU152" s="1647"/>
      <c r="PGV152" s="10" t="s">
        <v>464</v>
      </c>
      <c r="PGW152" s="1656" t="s">
        <v>103</v>
      </c>
      <c r="PGX152" s="1657"/>
      <c r="PGY152" s="1657"/>
      <c r="PGZ152" s="1657"/>
      <c r="PHA152" s="1658"/>
      <c r="PHC152" s="1647"/>
      <c r="PHD152" s="10" t="s">
        <v>464</v>
      </c>
      <c r="PHE152" s="1656" t="s">
        <v>103</v>
      </c>
      <c r="PHF152" s="1657"/>
      <c r="PHG152" s="1657"/>
      <c r="PHH152" s="1657"/>
      <c r="PHI152" s="1658"/>
      <c r="PHK152" s="1647"/>
      <c r="PHL152" s="10" t="s">
        <v>464</v>
      </c>
      <c r="PHM152" s="1656" t="s">
        <v>103</v>
      </c>
      <c r="PHN152" s="1657"/>
      <c r="PHO152" s="1657"/>
      <c r="PHP152" s="1657"/>
      <c r="PHQ152" s="1658"/>
      <c r="PHS152" s="1647"/>
      <c r="PHT152" s="10" t="s">
        <v>464</v>
      </c>
      <c r="PHU152" s="1656" t="s">
        <v>103</v>
      </c>
      <c r="PHV152" s="1657"/>
      <c r="PHW152" s="1657"/>
      <c r="PHX152" s="1657"/>
      <c r="PHY152" s="1658"/>
      <c r="PIA152" s="1647"/>
      <c r="PIB152" s="10" t="s">
        <v>464</v>
      </c>
      <c r="PIC152" s="1656" t="s">
        <v>103</v>
      </c>
      <c r="PID152" s="1657"/>
      <c r="PIE152" s="1657"/>
      <c r="PIF152" s="1657"/>
      <c r="PIG152" s="1658"/>
      <c r="PII152" s="1647"/>
      <c r="PIJ152" s="10" t="s">
        <v>464</v>
      </c>
      <c r="PIK152" s="1656" t="s">
        <v>103</v>
      </c>
      <c r="PIL152" s="1657"/>
      <c r="PIM152" s="1657"/>
      <c r="PIN152" s="1657"/>
      <c r="PIO152" s="1658"/>
      <c r="PIQ152" s="1647"/>
      <c r="PIR152" s="10" t="s">
        <v>464</v>
      </c>
      <c r="PIS152" s="1656" t="s">
        <v>103</v>
      </c>
      <c r="PIT152" s="1657"/>
      <c r="PIU152" s="1657"/>
      <c r="PIV152" s="1657"/>
      <c r="PIW152" s="1658"/>
      <c r="PIY152" s="1647"/>
      <c r="PIZ152" s="10" t="s">
        <v>464</v>
      </c>
      <c r="PJA152" s="1656" t="s">
        <v>103</v>
      </c>
      <c r="PJB152" s="1657"/>
      <c r="PJC152" s="1657"/>
      <c r="PJD152" s="1657"/>
      <c r="PJE152" s="1658"/>
      <c r="PJG152" s="1647"/>
      <c r="PJH152" s="10" t="s">
        <v>464</v>
      </c>
      <c r="PJI152" s="1656" t="s">
        <v>103</v>
      </c>
      <c r="PJJ152" s="1657"/>
      <c r="PJK152" s="1657"/>
      <c r="PJL152" s="1657"/>
      <c r="PJM152" s="1658"/>
      <c r="PJO152" s="1647"/>
      <c r="PJP152" s="10" t="s">
        <v>464</v>
      </c>
      <c r="PJQ152" s="1656" t="s">
        <v>103</v>
      </c>
      <c r="PJR152" s="1657"/>
      <c r="PJS152" s="1657"/>
      <c r="PJT152" s="1657"/>
      <c r="PJU152" s="1658"/>
      <c r="PJW152" s="1647"/>
      <c r="PJX152" s="10" t="s">
        <v>464</v>
      </c>
      <c r="PJY152" s="1656" t="s">
        <v>103</v>
      </c>
      <c r="PJZ152" s="1657"/>
      <c r="PKA152" s="1657"/>
      <c r="PKB152" s="1657"/>
      <c r="PKC152" s="1658"/>
      <c r="PKE152" s="1647"/>
      <c r="PKF152" s="10" t="s">
        <v>464</v>
      </c>
      <c r="PKG152" s="1656" t="s">
        <v>103</v>
      </c>
      <c r="PKH152" s="1657"/>
      <c r="PKI152" s="1657"/>
      <c r="PKJ152" s="1657"/>
      <c r="PKK152" s="1658"/>
      <c r="PKM152" s="1647"/>
      <c r="PKN152" s="10" t="s">
        <v>464</v>
      </c>
      <c r="PKO152" s="1656" t="s">
        <v>103</v>
      </c>
      <c r="PKP152" s="1657"/>
      <c r="PKQ152" s="1657"/>
      <c r="PKR152" s="1657"/>
      <c r="PKS152" s="1658"/>
      <c r="PKU152" s="1647"/>
      <c r="PKV152" s="10" t="s">
        <v>464</v>
      </c>
      <c r="PKW152" s="1656" t="s">
        <v>103</v>
      </c>
      <c r="PKX152" s="1657"/>
      <c r="PKY152" s="1657"/>
      <c r="PKZ152" s="1657"/>
      <c r="PLA152" s="1658"/>
      <c r="PLC152" s="1647"/>
      <c r="PLD152" s="10" t="s">
        <v>464</v>
      </c>
      <c r="PLE152" s="1656" t="s">
        <v>103</v>
      </c>
      <c r="PLF152" s="1657"/>
      <c r="PLG152" s="1657"/>
      <c r="PLH152" s="1657"/>
      <c r="PLI152" s="1658"/>
      <c r="PLK152" s="1647"/>
      <c r="PLL152" s="10" t="s">
        <v>464</v>
      </c>
      <c r="PLM152" s="1656" t="s">
        <v>103</v>
      </c>
      <c r="PLN152" s="1657"/>
      <c r="PLO152" s="1657"/>
      <c r="PLP152" s="1657"/>
      <c r="PLQ152" s="1658"/>
      <c r="PLS152" s="1647"/>
      <c r="PLT152" s="10" t="s">
        <v>464</v>
      </c>
      <c r="PLU152" s="1656" t="s">
        <v>103</v>
      </c>
      <c r="PLV152" s="1657"/>
      <c r="PLW152" s="1657"/>
      <c r="PLX152" s="1657"/>
      <c r="PLY152" s="1658"/>
      <c r="PMA152" s="1647"/>
      <c r="PMB152" s="10" t="s">
        <v>464</v>
      </c>
      <c r="PMC152" s="1656" t="s">
        <v>103</v>
      </c>
      <c r="PMD152" s="1657"/>
      <c r="PME152" s="1657"/>
      <c r="PMF152" s="1657"/>
      <c r="PMG152" s="1658"/>
      <c r="PMI152" s="1647"/>
      <c r="PMJ152" s="10" t="s">
        <v>464</v>
      </c>
      <c r="PMK152" s="1656" t="s">
        <v>103</v>
      </c>
      <c r="PML152" s="1657"/>
      <c r="PMM152" s="1657"/>
      <c r="PMN152" s="1657"/>
      <c r="PMO152" s="1658"/>
      <c r="PMQ152" s="1647"/>
      <c r="PMR152" s="10" t="s">
        <v>464</v>
      </c>
      <c r="PMS152" s="1656" t="s">
        <v>103</v>
      </c>
      <c r="PMT152" s="1657"/>
      <c r="PMU152" s="1657"/>
      <c r="PMV152" s="1657"/>
      <c r="PMW152" s="1658"/>
      <c r="PMY152" s="1647"/>
      <c r="PMZ152" s="10" t="s">
        <v>464</v>
      </c>
      <c r="PNA152" s="1656" t="s">
        <v>103</v>
      </c>
      <c r="PNB152" s="1657"/>
      <c r="PNC152" s="1657"/>
      <c r="PND152" s="1657"/>
      <c r="PNE152" s="1658"/>
      <c r="PNG152" s="1647"/>
      <c r="PNH152" s="10" t="s">
        <v>464</v>
      </c>
      <c r="PNI152" s="1656" t="s">
        <v>103</v>
      </c>
      <c r="PNJ152" s="1657"/>
      <c r="PNK152" s="1657"/>
      <c r="PNL152" s="1657"/>
      <c r="PNM152" s="1658"/>
      <c r="PNO152" s="1647"/>
      <c r="PNP152" s="10" t="s">
        <v>464</v>
      </c>
      <c r="PNQ152" s="1656" t="s">
        <v>103</v>
      </c>
      <c r="PNR152" s="1657"/>
      <c r="PNS152" s="1657"/>
      <c r="PNT152" s="1657"/>
      <c r="PNU152" s="1658"/>
      <c r="PNW152" s="1647"/>
      <c r="PNX152" s="10" t="s">
        <v>464</v>
      </c>
      <c r="PNY152" s="1656" t="s">
        <v>103</v>
      </c>
      <c r="PNZ152" s="1657"/>
      <c r="POA152" s="1657"/>
      <c r="POB152" s="1657"/>
      <c r="POC152" s="1658"/>
      <c r="POE152" s="1647"/>
      <c r="POF152" s="10" t="s">
        <v>464</v>
      </c>
      <c r="POG152" s="1656" t="s">
        <v>103</v>
      </c>
      <c r="POH152" s="1657"/>
      <c r="POI152" s="1657"/>
      <c r="POJ152" s="1657"/>
      <c r="POK152" s="1658"/>
      <c r="POM152" s="1647"/>
      <c r="PON152" s="10" t="s">
        <v>464</v>
      </c>
      <c r="POO152" s="1656" t="s">
        <v>103</v>
      </c>
      <c r="POP152" s="1657"/>
      <c r="POQ152" s="1657"/>
      <c r="POR152" s="1657"/>
      <c r="POS152" s="1658"/>
      <c r="POU152" s="1647"/>
      <c r="POV152" s="10" t="s">
        <v>464</v>
      </c>
      <c r="POW152" s="1656" t="s">
        <v>103</v>
      </c>
      <c r="POX152" s="1657"/>
      <c r="POY152" s="1657"/>
      <c r="POZ152" s="1657"/>
      <c r="PPA152" s="1658"/>
      <c r="PPC152" s="1647"/>
      <c r="PPD152" s="10" t="s">
        <v>464</v>
      </c>
      <c r="PPE152" s="1656" t="s">
        <v>103</v>
      </c>
      <c r="PPF152" s="1657"/>
      <c r="PPG152" s="1657"/>
      <c r="PPH152" s="1657"/>
      <c r="PPI152" s="1658"/>
      <c r="PPK152" s="1647"/>
      <c r="PPL152" s="10" t="s">
        <v>464</v>
      </c>
      <c r="PPM152" s="1656" t="s">
        <v>103</v>
      </c>
      <c r="PPN152" s="1657"/>
      <c r="PPO152" s="1657"/>
      <c r="PPP152" s="1657"/>
      <c r="PPQ152" s="1658"/>
      <c r="PPS152" s="1647"/>
      <c r="PPT152" s="10" t="s">
        <v>464</v>
      </c>
      <c r="PPU152" s="1656" t="s">
        <v>103</v>
      </c>
      <c r="PPV152" s="1657"/>
      <c r="PPW152" s="1657"/>
      <c r="PPX152" s="1657"/>
      <c r="PPY152" s="1658"/>
      <c r="PQA152" s="1647"/>
      <c r="PQB152" s="10" t="s">
        <v>464</v>
      </c>
      <c r="PQC152" s="1656" t="s">
        <v>103</v>
      </c>
      <c r="PQD152" s="1657"/>
      <c r="PQE152" s="1657"/>
      <c r="PQF152" s="1657"/>
      <c r="PQG152" s="1658"/>
      <c r="PQI152" s="1647"/>
      <c r="PQJ152" s="10" t="s">
        <v>464</v>
      </c>
      <c r="PQK152" s="1656" t="s">
        <v>103</v>
      </c>
      <c r="PQL152" s="1657"/>
      <c r="PQM152" s="1657"/>
      <c r="PQN152" s="1657"/>
      <c r="PQO152" s="1658"/>
      <c r="PQQ152" s="1647"/>
      <c r="PQR152" s="10" t="s">
        <v>464</v>
      </c>
      <c r="PQS152" s="1656" t="s">
        <v>103</v>
      </c>
      <c r="PQT152" s="1657"/>
      <c r="PQU152" s="1657"/>
      <c r="PQV152" s="1657"/>
      <c r="PQW152" s="1658"/>
      <c r="PQY152" s="1647"/>
      <c r="PQZ152" s="10" t="s">
        <v>464</v>
      </c>
      <c r="PRA152" s="1656" t="s">
        <v>103</v>
      </c>
      <c r="PRB152" s="1657"/>
      <c r="PRC152" s="1657"/>
      <c r="PRD152" s="1657"/>
      <c r="PRE152" s="1658"/>
      <c r="PRG152" s="1647"/>
      <c r="PRH152" s="10" t="s">
        <v>464</v>
      </c>
      <c r="PRI152" s="1656" t="s">
        <v>103</v>
      </c>
      <c r="PRJ152" s="1657"/>
      <c r="PRK152" s="1657"/>
      <c r="PRL152" s="1657"/>
      <c r="PRM152" s="1658"/>
      <c r="PRO152" s="1647"/>
      <c r="PRP152" s="10" t="s">
        <v>464</v>
      </c>
      <c r="PRQ152" s="1656" t="s">
        <v>103</v>
      </c>
      <c r="PRR152" s="1657"/>
      <c r="PRS152" s="1657"/>
      <c r="PRT152" s="1657"/>
      <c r="PRU152" s="1658"/>
      <c r="PRW152" s="1647"/>
      <c r="PRX152" s="10" t="s">
        <v>464</v>
      </c>
      <c r="PRY152" s="1656" t="s">
        <v>103</v>
      </c>
      <c r="PRZ152" s="1657"/>
      <c r="PSA152" s="1657"/>
      <c r="PSB152" s="1657"/>
      <c r="PSC152" s="1658"/>
      <c r="PSE152" s="1647"/>
      <c r="PSF152" s="10" t="s">
        <v>464</v>
      </c>
      <c r="PSG152" s="1656" t="s">
        <v>103</v>
      </c>
      <c r="PSH152" s="1657"/>
      <c r="PSI152" s="1657"/>
      <c r="PSJ152" s="1657"/>
      <c r="PSK152" s="1658"/>
      <c r="PSM152" s="1647"/>
      <c r="PSN152" s="10" t="s">
        <v>464</v>
      </c>
      <c r="PSO152" s="1656" t="s">
        <v>103</v>
      </c>
      <c r="PSP152" s="1657"/>
      <c r="PSQ152" s="1657"/>
      <c r="PSR152" s="1657"/>
      <c r="PSS152" s="1658"/>
      <c r="PSU152" s="1647"/>
      <c r="PSV152" s="10" t="s">
        <v>464</v>
      </c>
      <c r="PSW152" s="1656" t="s">
        <v>103</v>
      </c>
      <c r="PSX152" s="1657"/>
      <c r="PSY152" s="1657"/>
      <c r="PSZ152" s="1657"/>
      <c r="PTA152" s="1658"/>
      <c r="PTC152" s="1647"/>
      <c r="PTD152" s="10" t="s">
        <v>464</v>
      </c>
      <c r="PTE152" s="1656" t="s">
        <v>103</v>
      </c>
      <c r="PTF152" s="1657"/>
      <c r="PTG152" s="1657"/>
      <c r="PTH152" s="1657"/>
      <c r="PTI152" s="1658"/>
      <c r="PTK152" s="1647"/>
      <c r="PTL152" s="10" t="s">
        <v>464</v>
      </c>
      <c r="PTM152" s="1656" t="s">
        <v>103</v>
      </c>
      <c r="PTN152" s="1657"/>
      <c r="PTO152" s="1657"/>
      <c r="PTP152" s="1657"/>
      <c r="PTQ152" s="1658"/>
      <c r="PTS152" s="1647"/>
      <c r="PTT152" s="10" t="s">
        <v>464</v>
      </c>
      <c r="PTU152" s="1656" t="s">
        <v>103</v>
      </c>
      <c r="PTV152" s="1657"/>
      <c r="PTW152" s="1657"/>
      <c r="PTX152" s="1657"/>
      <c r="PTY152" s="1658"/>
      <c r="PUA152" s="1647"/>
      <c r="PUB152" s="10" t="s">
        <v>464</v>
      </c>
      <c r="PUC152" s="1656" t="s">
        <v>103</v>
      </c>
      <c r="PUD152" s="1657"/>
      <c r="PUE152" s="1657"/>
      <c r="PUF152" s="1657"/>
      <c r="PUG152" s="1658"/>
      <c r="PUI152" s="1647"/>
      <c r="PUJ152" s="10" t="s">
        <v>464</v>
      </c>
      <c r="PUK152" s="1656" t="s">
        <v>103</v>
      </c>
      <c r="PUL152" s="1657"/>
      <c r="PUM152" s="1657"/>
      <c r="PUN152" s="1657"/>
      <c r="PUO152" s="1658"/>
      <c r="PUQ152" s="1647"/>
      <c r="PUR152" s="10" t="s">
        <v>464</v>
      </c>
      <c r="PUS152" s="1656" t="s">
        <v>103</v>
      </c>
      <c r="PUT152" s="1657"/>
      <c r="PUU152" s="1657"/>
      <c r="PUV152" s="1657"/>
      <c r="PUW152" s="1658"/>
      <c r="PUY152" s="1647"/>
      <c r="PUZ152" s="10" t="s">
        <v>464</v>
      </c>
      <c r="PVA152" s="1656" t="s">
        <v>103</v>
      </c>
      <c r="PVB152" s="1657"/>
      <c r="PVC152" s="1657"/>
      <c r="PVD152" s="1657"/>
      <c r="PVE152" s="1658"/>
      <c r="PVG152" s="1647"/>
      <c r="PVH152" s="10" t="s">
        <v>464</v>
      </c>
      <c r="PVI152" s="1656" t="s">
        <v>103</v>
      </c>
      <c r="PVJ152" s="1657"/>
      <c r="PVK152" s="1657"/>
      <c r="PVL152" s="1657"/>
      <c r="PVM152" s="1658"/>
      <c r="PVO152" s="1647"/>
      <c r="PVP152" s="10" t="s">
        <v>464</v>
      </c>
      <c r="PVQ152" s="1656" t="s">
        <v>103</v>
      </c>
      <c r="PVR152" s="1657"/>
      <c r="PVS152" s="1657"/>
      <c r="PVT152" s="1657"/>
      <c r="PVU152" s="1658"/>
      <c r="PVW152" s="1647"/>
      <c r="PVX152" s="10" t="s">
        <v>464</v>
      </c>
      <c r="PVY152" s="1656" t="s">
        <v>103</v>
      </c>
      <c r="PVZ152" s="1657"/>
      <c r="PWA152" s="1657"/>
      <c r="PWB152" s="1657"/>
      <c r="PWC152" s="1658"/>
      <c r="PWE152" s="1647"/>
      <c r="PWF152" s="10" t="s">
        <v>464</v>
      </c>
      <c r="PWG152" s="1656" t="s">
        <v>103</v>
      </c>
      <c r="PWH152" s="1657"/>
      <c r="PWI152" s="1657"/>
      <c r="PWJ152" s="1657"/>
      <c r="PWK152" s="1658"/>
      <c r="PWM152" s="1647"/>
      <c r="PWN152" s="10" t="s">
        <v>464</v>
      </c>
      <c r="PWO152" s="1656" t="s">
        <v>103</v>
      </c>
      <c r="PWP152" s="1657"/>
      <c r="PWQ152" s="1657"/>
      <c r="PWR152" s="1657"/>
      <c r="PWS152" s="1658"/>
      <c r="PWU152" s="1647"/>
      <c r="PWV152" s="10" t="s">
        <v>464</v>
      </c>
      <c r="PWW152" s="1656" t="s">
        <v>103</v>
      </c>
      <c r="PWX152" s="1657"/>
      <c r="PWY152" s="1657"/>
      <c r="PWZ152" s="1657"/>
      <c r="PXA152" s="1658"/>
      <c r="PXC152" s="1647"/>
      <c r="PXD152" s="10" t="s">
        <v>464</v>
      </c>
      <c r="PXE152" s="1656" t="s">
        <v>103</v>
      </c>
      <c r="PXF152" s="1657"/>
      <c r="PXG152" s="1657"/>
      <c r="PXH152" s="1657"/>
      <c r="PXI152" s="1658"/>
      <c r="PXK152" s="1647"/>
      <c r="PXL152" s="10" t="s">
        <v>464</v>
      </c>
      <c r="PXM152" s="1656" t="s">
        <v>103</v>
      </c>
      <c r="PXN152" s="1657"/>
      <c r="PXO152" s="1657"/>
      <c r="PXP152" s="1657"/>
      <c r="PXQ152" s="1658"/>
      <c r="PXS152" s="1647"/>
      <c r="PXT152" s="10" t="s">
        <v>464</v>
      </c>
      <c r="PXU152" s="1656" t="s">
        <v>103</v>
      </c>
      <c r="PXV152" s="1657"/>
      <c r="PXW152" s="1657"/>
      <c r="PXX152" s="1657"/>
      <c r="PXY152" s="1658"/>
      <c r="PYA152" s="1647"/>
      <c r="PYB152" s="10" t="s">
        <v>464</v>
      </c>
      <c r="PYC152" s="1656" t="s">
        <v>103</v>
      </c>
      <c r="PYD152" s="1657"/>
      <c r="PYE152" s="1657"/>
      <c r="PYF152" s="1657"/>
      <c r="PYG152" s="1658"/>
      <c r="PYI152" s="1647"/>
      <c r="PYJ152" s="10" t="s">
        <v>464</v>
      </c>
      <c r="PYK152" s="1656" t="s">
        <v>103</v>
      </c>
      <c r="PYL152" s="1657"/>
      <c r="PYM152" s="1657"/>
      <c r="PYN152" s="1657"/>
      <c r="PYO152" s="1658"/>
      <c r="PYQ152" s="1647"/>
      <c r="PYR152" s="10" t="s">
        <v>464</v>
      </c>
      <c r="PYS152" s="1656" t="s">
        <v>103</v>
      </c>
      <c r="PYT152" s="1657"/>
      <c r="PYU152" s="1657"/>
      <c r="PYV152" s="1657"/>
      <c r="PYW152" s="1658"/>
      <c r="PYY152" s="1647"/>
      <c r="PYZ152" s="10" t="s">
        <v>464</v>
      </c>
      <c r="PZA152" s="1656" t="s">
        <v>103</v>
      </c>
      <c r="PZB152" s="1657"/>
      <c r="PZC152" s="1657"/>
      <c r="PZD152" s="1657"/>
      <c r="PZE152" s="1658"/>
      <c r="PZG152" s="1647"/>
      <c r="PZH152" s="10" t="s">
        <v>464</v>
      </c>
      <c r="PZI152" s="1656" t="s">
        <v>103</v>
      </c>
      <c r="PZJ152" s="1657"/>
      <c r="PZK152" s="1657"/>
      <c r="PZL152" s="1657"/>
      <c r="PZM152" s="1658"/>
      <c r="PZO152" s="1647"/>
      <c r="PZP152" s="10" t="s">
        <v>464</v>
      </c>
      <c r="PZQ152" s="1656" t="s">
        <v>103</v>
      </c>
      <c r="PZR152" s="1657"/>
      <c r="PZS152" s="1657"/>
      <c r="PZT152" s="1657"/>
      <c r="PZU152" s="1658"/>
      <c r="PZW152" s="1647"/>
      <c r="PZX152" s="10" t="s">
        <v>464</v>
      </c>
      <c r="PZY152" s="1656" t="s">
        <v>103</v>
      </c>
      <c r="PZZ152" s="1657"/>
      <c r="QAA152" s="1657"/>
      <c r="QAB152" s="1657"/>
      <c r="QAC152" s="1658"/>
      <c r="QAE152" s="1647"/>
      <c r="QAF152" s="10" t="s">
        <v>464</v>
      </c>
      <c r="QAG152" s="1656" t="s">
        <v>103</v>
      </c>
      <c r="QAH152" s="1657"/>
      <c r="QAI152" s="1657"/>
      <c r="QAJ152" s="1657"/>
      <c r="QAK152" s="1658"/>
      <c r="QAM152" s="1647"/>
      <c r="QAN152" s="10" t="s">
        <v>464</v>
      </c>
      <c r="QAO152" s="1656" t="s">
        <v>103</v>
      </c>
      <c r="QAP152" s="1657"/>
      <c r="QAQ152" s="1657"/>
      <c r="QAR152" s="1657"/>
      <c r="QAS152" s="1658"/>
      <c r="QAU152" s="1647"/>
      <c r="QAV152" s="10" t="s">
        <v>464</v>
      </c>
      <c r="QAW152" s="1656" t="s">
        <v>103</v>
      </c>
      <c r="QAX152" s="1657"/>
      <c r="QAY152" s="1657"/>
      <c r="QAZ152" s="1657"/>
      <c r="QBA152" s="1658"/>
      <c r="QBC152" s="1647"/>
      <c r="QBD152" s="10" t="s">
        <v>464</v>
      </c>
      <c r="QBE152" s="1656" t="s">
        <v>103</v>
      </c>
      <c r="QBF152" s="1657"/>
      <c r="QBG152" s="1657"/>
      <c r="QBH152" s="1657"/>
      <c r="QBI152" s="1658"/>
      <c r="QBK152" s="1647"/>
      <c r="QBL152" s="10" t="s">
        <v>464</v>
      </c>
      <c r="QBM152" s="1656" t="s">
        <v>103</v>
      </c>
      <c r="QBN152" s="1657"/>
      <c r="QBO152" s="1657"/>
      <c r="QBP152" s="1657"/>
      <c r="QBQ152" s="1658"/>
      <c r="QBS152" s="1647"/>
      <c r="QBT152" s="10" t="s">
        <v>464</v>
      </c>
      <c r="QBU152" s="1656" t="s">
        <v>103</v>
      </c>
      <c r="QBV152" s="1657"/>
      <c r="QBW152" s="1657"/>
      <c r="QBX152" s="1657"/>
      <c r="QBY152" s="1658"/>
      <c r="QCA152" s="1647"/>
      <c r="QCB152" s="10" t="s">
        <v>464</v>
      </c>
      <c r="QCC152" s="1656" t="s">
        <v>103</v>
      </c>
      <c r="QCD152" s="1657"/>
      <c r="QCE152" s="1657"/>
      <c r="QCF152" s="1657"/>
      <c r="QCG152" s="1658"/>
      <c r="QCI152" s="1647"/>
      <c r="QCJ152" s="10" t="s">
        <v>464</v>
      </c>
      <c r="QCK152" s="1656" t="s">
        <v>103</v>
      </c>
      <c r="QCL152" s="1657"/>
      <c r="QCM152" s="1657"/>
      <c r="QCN152" s="1657"/>
      <c r="QCO152" s="1658"/>
      <c r="QCQ152" s="1647"/>
      <c r="QCR152" s="10" t="s">
        <v>464</v>
      </c>
      <c r="QCS152" s="1656" t="s">
        <v>103</v>
      </c>
      <c r="QCT152" s="1657"/>
      <c r="QCU152" s="1657"/>
      <c r="QCV152" s="1657"/>
      <c r="QCW152" s="1658"/>
      <c r="QCY152" s="1647"/>
      <c r="QCZ152" s="10" t="s">
        <v>464</v>
      </c>
      <c r="QDA152" s="1656" t="s">
        <v>103</v>
      </c>
      <c r="QDB152" s="1657"/>
      <c r="QDC152" s="1657"/>
      <c r="QDD152" s="1657"/>
      <c r="QDE152" s="1658"/>
      <c r="QDG152" s="1647"/>
      <c r="QDH152" s="10" t="s">
        <v>464</v>
      </c>
      <c r="QDI152" s="1656" t="s">
        <v>103</v>
      </c>
      <c r="QDJ152" s="1657"/>
      <c r="QDK152" s="1657"/>
      <c r="QDL152" s="1657"/>
      <c r="QDM152" s="1658"/>
      <c r="QDO152" s="1647"/>
      <c r="QDP152" s="10" t="s">
        <v>464</v>
      </c>
      <c r="QDQ152" s="1656" t="s">
        <v>103</v>
      </c>
      <c r="QDR152" s="1657"/>
      <c r="QDS152" s="1657"/>
      <c r="QDT152" s="1657"/>
      <c r="QDU152" s="1658"/>
      <c r="QDW152" s="1647"/>
      <c r="QDX152" s="10" t="s">
        <v>464</v>
      </c>
      <c r="QDY152" s="1656" t="s">
        <v>103</v>
      </c>
      <c r="QDZ152" s="1657"/>
      <c r="QEA152" s="1657"/>
      <c r="QEB152" s="1657"/>
      <c r="QEC152" s="1658"/>
      <c r="QEE152" s="1647"/>
      <c r="QEF152" s="10" t="s">
        <v>464</v>
      </c>
      <c r="QEG152" s="1656" t="s">
        <v>103</v>
      </c>
      <c r="QEH152" s="1657"/>
      <c r="QEI152" s="1657"/>
      <c r="QEJ152" s="1657"/>
      <c r="QEK152" s="1658"/>
      <c r="QEM152" s="1647"/>
      <c r="QEN152" s="10" t="s">
        <v>464</v>
      </c>
      <c r="QEO152" s="1656" t="s">
        <v>103</v>
      </c>
      <c r="QEP152" s="1657"/>
      <c r="QEQ152" s="1657"/>
      <c r="QER152" s="1657"/>
      <c r="QES152" s="1658"/>
      <c r="QEU152" s="1647"/>
      <c r="QEV152" s="10" t="s">
        <v>464</v>
      </c>
      <c r="QEW152" s="1656" t="s">
        <v>103</v>
      </c>
      <c r="QEX152" s="1657"/>
      <c r="QEY152" s="1657"/>
      <c r="QEZ152" s="1657"/>
      <c r="QFA152" s="1658"/>
      <c r="QFC152" s="1647"/>
      <c r="QFD152" s="10" t="s">
        <v>464</v>
      </c>
      <c r="QFE152" s="1656" t="s">
        <v>103</v>
      </c>
      <c r="QFF152" s="1657"/>
      <c r="QFG152" s="1657"/>
      <c r="QFH152" s="1657"/>
      <c r="QFI152" s="1658"/>
      <c r="QFK152" s="1647"/>
      <c r="QFL152" s="10" t="s">
        <v>464</v>
      </c>
      <c r="QFM152" s="1656" t="s">
        <v>103</v>
      </c>
      <c r="QFN152" s="1657"/>
      <c r="QFO152" s="1657"/>
      <c r="QFP152" s="1657"/>
      <c r="QFQ152" s="1658"/>
      <c r="QFS152" s="1647"/>
      <c r="QFT152" s="10" t="s">
        <v>464</v>
      </c>
      <c r="QFU152" s="1656" t="s">
        <v>103</v>
      </c>
      <c r="QFV152" s="1657"/>
      <c r="QFW152" s="1657"/>
      <c r="QFX152" s="1657"/>
      <c r="QFY152" s="1658"/>
      <c r="QGA152" s="1647"/>
      <c r="QGB152" s="10" t="s">
        <v>464</v>
      </c>
      <c r="QGC152" s="1656" t="s">
        <v>103</v>
      </c>
      <c r="QGD152" s="1657"/>
      <c r="QGE152" s="1657"/>
      <c r="QGF152" s="1657"/>
      <c r="QGG152" s="1658"/>
      <c r="QGI152" s="1647"/>
      <c r="QGJ152" s="10" t="s">
        <v>464</v>
      </c>
      <c r="QGK152" s="1656" t="s">
        <v>103</v>
      </c>
      <c r="QGL152" s="1657"/>
      <c r="QGM152" s="1657"/>
      <c r="QGN152" s="1657"/>
      <c r="QGO152" s="1658"/>
      <c r="QGQ152" s="1647"/>
      <c r="QGR152" s="10" t="s">
        <v>464</v>
      </c>
      <c r="QGS152" s="1656" t="s">
        <v>103</v>
      </c>
      <c r="QGT152" s="1657"/>
      <c r="QGU152" s="1657"/>
      <c r="QGV152" s="1657"/>
      <c r="QGW152" s="1658"/>
      <c r="QGY152" s="1647"/>
      <c r="QGZ152" s="10" t="s">
        <v>464</v>
      </c>
      <c r="QHA152" s="1656" t="s">
        <v>103</v>
      </c>
      <c r="QHB152" s="1657"/>
      <c r="QHC152" s="1657"/>
      <c r="QHD152" s="1657"/>
      <c r="QHE152" s="1658"/>
      <c r="QHG152" s="1647"/>
      <c r="QHH152" s="10" t="s">
        <v>464</v>
      </c>
      <c r="QHI152" s="1656" t="s">
        <v>103</v>
      </c>
      <c r="QHJ152" s="1657"/>
      <c r="QHK152" s="1657"/>
      <c r="QHL152" s="1657"/>
      <c r="QHM152" s="1658"/>
      <c r="QHO152" s="1647"/>
      <c r="QHP152" s="10" t="s">
        <v>464</v>
      </c>
      <c r="QHQ152" s="1656" t="s">
        <v>103</v>
      </c>
      <c r="QHR152" s="1657"/>
      <c r="QHS152" s="1657"/>
      <c r="QHT152" s="1657"/>
      <c r="QHU152" s="1658"/>
      <c r="QHW152" s="1647"/>
      <c r="QHX152" s="10" t="s">
        <v>464</v>
      </c>
      <c r="QHY152" s="1656" t="s">
        <v>103</v>
      </c>
      <c r="QHZ152" s="1657"/>
      <c r="QIA152" s="1657"/>
      <c r="QIB152" s="1657"/>
      <c r="QIC152" s="1658"/>
      <c r="QIE152" s="1647"/>
      <c r="QIF152" s="10" t="s">
        <v>464</v>
      </c>
      <c r="QIG152" s="1656" t="s">
        <v>103</v>
      </c>
      <c r="QIH152" s="1657"/>
      <c r="QII152" s="1657"/>
      <c r="QIJ152" s="1657"/>
      <c r="QIK152" s="1658"/>
      <c r="QIM152" s="1647"/>
      <c r="QIN152" s="10" t="s">
        <v>464</v>
      </c>
      <c r="QIO152" s="1656" t="s">
        <v>103</v>
      </c>
      <c r="QIP152" s="1657"/>
      <c r="QIQ152" s="1657"/>
      <c r="QIR152" s="1657"/>
      <c r="QIS152" s="1658"/>
      <c r="QIU152" s="1647"/>
      <c r="QIV152" s="10" t="s">
        <v>464</v>
      </c>
      <c r="QIW152" s="1656" t="s">
        <v>103</v>
      </c>
      <c r="QIX152" s="1657"/>
      <c r="QIY152" s="1657"/>
      <c r="QIZ152" s="1657"/>
      <c r="QJA152" s="1658"/>
      <c r="QJC152" s="1647"/>
      <c r="QJD152" s="10" t="s">
        <v>464</v>
      </c>
      <c r="QJE152" s="1656" t="s">
        <v>103</v>
      </c>
      <c r="QJF152" s="1657"/>
      <c r="QJG152" s="1657"/>
      <c r="QJH152" s="1657"/>
      <c r="QJI152" s="1658"/>
      <c r="QJK152" s="1647"/>
      <c r="QJL152" s="10" t="s">
        <v>464</v>
      </c>
      <c r="QJM152" s="1656" t="s">
        <v>103</v>
      </c>
      <c r="QJN152" s="1657"/>
      <c r="QJO152" s="1657"/>
      <c r="QJP152" s="1657"/>
      <c r="QJQ152" s="1658"/>
      <c r="QJS152" s="1647"/>
      <c r="QJT152" s="10" t="s">
        <v>464</v>
      </c>
      <c r="QJU152" s="1656" t="s">
        <v>103</v>
      </c>
      <c r="QJV152" s="1657"/>
      <c r="QJW152" s="1657"/>
      <c r="QJX152" s="1657"/>
      <c r="QJY152" s="1658"/>
      <c r="QKA152" s="1647"/>
      <c r="QKB152" s="10" t="s">
        <v>464</v>
      </c>
      <c r="QKC152" s="1656" t="s">
        <v>103</v>
      </c>
      <c r="QKD152" s="1657"/>
      <c r="QKE152" s="1657"/>
      <c r="QKF152" s="1657"/>
      <c r="QKG152" s="1658"/>
      <c r="QKI152" s="1647"/>
      <c r="QKJ152" s="10" t="s">
        <v>464</v>
      </c>
      <c r="QKK152" s="1656" t="s">
        <v>103</v>
      </c>
      <c r="QKL152" s="1657"/>
      <c r="QKM152" s="1657"/>
      <c r="QKN152" s="1657"/>
      <c r="QKO152" s="1658"/>
      <c r="QKQ152" s="1647"/>
      <c r="QKR152" s="10" t="s">
        <v>464</v>
      </c>
      <c r="QKS152" s="1656" t="s">
        <v>103</v>
      </c>
      <c r="QKT152" s="1657"/>
      <c r="QKU152" s="1657"/>
      <c r="QKV152" s="1657"/>
      <c r="QKW152" s="1658"/>
      <c r="QKY152" s="1647"/>
      <c r="QKZ152" s="10" t="s">
        <v>464</v>
      </c>
      <c r="QLA152" s="1656" t="s">
        <v>103</v>
      </c>
      <c r="QLB152" s="1657"/>
      <c r="QLC152" s="1657"/>
      <c r="QLD152" s="1657"/>
      <c r="QLE152" s="1658"/>
      <c r="QLG152" s="1647"/>
      <c r="QLH152" s="10" t="s">
        <v>464</v>
      </c>
      <c r="QLI152" s="1656" t="s">
        <v>103</v>
      </c>
      <c r="QLJ152" s="1657"/>
      <c r="QLK152" s="1657"/>
      <c r="QLL152" s="1657"/>
      <c r="QLM152" s="1658"/>
      <c r="QLO152" s="1647"/>
      <c r="QLP152" s="10" t="s">
        <v>464</v>
      </c>
      <c r="QLQ152" s="1656" t="s">
        <v>103</v>
      </c>
      <c r="QLR152" s="1657"/>
      <c r="QLS152" s="1657"/>
      <c r="QLT152" s="1657"/>
      <c r="QLU152" s="1658"/>
      <c r="QLW152" s="1647"/>
      <c r="QLX152" s="10" t="s">
        <v>464</v>
      </c>
      <c r="QLY152" s="1656" t="s">
        <v>103</v>
      </c>
      <c r="QLZ152" s="1657"/>
      <c r="QMA152" s="1657"/>
      <c r="QMB152" s="1657"/>
      <c r="QMC152" s="1658"/>
      <c r="QME152" s="1647"/>
      <c r="QMF152" s="10" t="s">
        <v>464</v>
      </c>
      <c r="QMG152" s="1656" t="s">
        <v>103</v>
      </c>
      <c r="QMH152" s="1657"/>
      <c r="QMI152" s="1657"/>
      <c r="QMJ152" s="1657"/>
      <c r="QMK152" s="1658"/>
      <c r="QMM152" s="1647"/>
      <c r="QMN152" s="10" t="s">
        <v>464</v>
      </c>
      <c r="QMO152" s="1656" t="s">
        <v>103</v>
      </c>
      <c r="QMP152" s="1657"/>
      <c r="QMQ152" s="1657"/>
      <c r="QMR152" s="1657"/>
      <c r="QMS152" s="1658"/>
      <c r="QMU152" s="1647"/>
      <c r="QMV152" s="10" t="s">
        <v>464</v>
      </c>
      <c r="QMW152" s="1656" t="s">
        <v>103</v>
      </c>
      <c r="QMX152" s="1657"/>
      <c r="QMY152" s="1657"/>
      <c r="QMZ152" s="1657"/>
      <c r="QNA152" s="1658"/>
      <c r="QNC152" s="1647"/>
      <c r="QND152" s="10" t="s">
        <v>464</v>
      </c>
      <c r="QNE152" s="1656" t="s">
        <v>103</v>
      </c>
      <c r="QNF152" s="1657"/>
      <c r="QNG152" s="1657"/>
      <c r="QNH152" s="1657"/>
      <c r="QNI152" s="1658"/>
      <c r="QNK152" s="1647"/>
      <c r="QNL152" s="10" t="s">
        <v>464</v>
      </c>
      <c r="QNM152" s="1656" t="s">
        <v>103</v>
      </c>
      <c r="QNN152" s="1657"/>
      <c r="QNO152" s="1657"/>
      <c r="QNP152" s="1657"/>
      <c r="QNQ152" s="1658"/>
      <c r="QNS152" s="1647"/>
      <c r="QNT152" s="10" t="s">
        <v>464</v>
      </c>
      <c r="QNU152" s="1656" t="s">
        <v>103</v>
      </c>
      <c r="QNV152" s="1657"/>
      <c r="QNW152" s="1657"/>
      <c r="QNX152" s="1657"/>
      <c r="QNY152" s="1658"/>
      <c r="QOA152" s="1647"/>
      <c r="QOB152" s="10" t="s">
        <v>464</v>
      </c>
      <c r="QOC152" s="1656" t="s">
        <v>103</v>
      </c>
      <c r="QOD152" s="1657"/>
      <c r="QOE152" s="1657"/>
      <c r="QOF152" s="1657"/>
      <c r="QOG152" s="1658"/>
      <c r="QOI152" s="1647"/>
      <c r="QOJ152" s="10" t="s">
        <v>464</v>
      </c>
      <c r="QOK152" s="1656" t="s">
        <v>103</v>
      </c>
      <c r="QOL152" s="1657"/>
      <c r="QOM152" s="1657"/>
      <c r="QON152" s="1657"/>
      <c r="QOO152" s="1658"/>
      <c r="QOQ152" s="1647"/>
      <c r="QOR152" s="10" t="s">
        <v>464</v>
      </c>
      <c r="QOS152" s="1656" t="s">
        <v>103</v>
      </c>
      <c r="QOT152" s="1657"/>
      <c r="QOU152" s="1657"/>
      <c r="QOV152" s="1657"/>
      <c r="QOW152" s="1658"/>
      <c r="QOY152" s="1647"/>
      <c r="QOZ152" s="10" t="s">
        <v>464</v>
      </c>
      <c r="QPA152" s="1656" t="s">
        <v>103</v>
      </c>
      <c r="QPB152" s="1657"/>
      <c r="QPC152" s="1657"/>
      <c r="QPD152" s="1657"/>
      <c r="QPE152" s="1658"/>
      <c r="QPG152" s="1647"/>
      <c r="QPH152" s="10" t="s">
        <v>464</v>
      </c>
      <c r="QPI152" s="1656" t="s">
        <v>103</v>
      </c>
      <c r="QPJ152" s="1657"/>
      <c r="QPK152" s="1657"/>
      <c r="QPL152" s="1657"/>
      <c r="QPM152" s="1658"/>
      <c r="QPO152" s="1647"/>
      <c r="QPP152" s="10" t="s">
        <v>464</v>
      </c>
      <c r="QPQ152" s="1656" t="s">
        <v>103</v>
      </c>
      <c r="QPR152" s="1657"/>
      <c r="QPS152" s="1657"/>
      <c r="QPT152" s="1657"/>
      <c r="QPU152" s="1658"/>
      <c r="QPW152" s="1647"/>
      <c r="QPX152" s="10" t="s">
        <v>464</v>
      </c>
      <c r="QPY152" s="1656" t="s">
        <v>103</v>
      </c>
      <c r="QPZ152" s="1657"/>
      <c r="QQA152" s="1657"/>
      <c r="QQB152" s="1657"/>
      <c r="QQC152" s="1658"/>
      <c r="QQE152" s="1647"/>
      <c r="QQF152" s="10" t="s">
        <v>464</v>
      </c>
      <c r="QQG152" s="1656" t="s">
        <v>103</v>
      </c>
      <c r="QQH152" s="1657"/>
      <c r="QQI152" s="1657"/>
      <c r="QQJ152" s="1657"/>
      <c r="QQK152" s="1658"/>
      <c r="QQM152" s="1647"/>
      <c r="QQN152" s="10" t="s">
        <v>464</v>
      </c>
      <c r="QQO152" s="1656" t="s">
        <v>103</v>
      </c>
      <c r="QQP152" s="1657"/>
      <c r="QQQ152" s="1657"/>
      <c r="QQR152" s="1657"/>
      <c r="QQS152" s="1658"/>
      <c r="QQU152" s="1647"/>
      <c r="QQV152" s="10" t="s">
        <v>464</v>
      </c>
      <c r="QQW152" s="1656" t="s">
        <v>103</v>
      </c>
      <c r="QQX152" s="1657"/>
      <c r="QQY152" s="1657"/>
      <c r="QQZ152" s="1657"/>
      <c r="QRA152" s="1658"/>
      <c r="QRC152" s="1647"/>
      <c r="QRD152" s="10" t="s">
        <v>464</v>
      </c>
      <c r="QRE152" s="1656" t="s">
        <v>103</v>
      </c>
      <c r="QRF152" s="1657"/>
      <c r="QRG152" s="1657"/>
      <c r="QRH152" s="1657"/>
      <c r="QRI152" s="1658"/>
      <c r="QRK152" s="1647"/>
      <c r="QRL152" s="10" t="s">
        <v>464</v>
      </c>
      <c r="QRM152" s="1656" t="s">
        <v>103</v>
      </c>
      <c r="QRN152" s="1657"/>
      <c r="QRO152" s="1657"/>
      <c r="QRP152" s="1657"/>
      <c r="QRQ152" s="1658"/>
      <c r="QRS152" s="1647"/>
      <c r="QRT152" s="10" t="s">
        <v>464</v>
      </c>
      <c r="QRU152" s="1656" t="s">
        <v>103</v>
      </c>
      <c r="QRV152" s="1657"/>
      <c r="QRW152" s="1657"/>
      <c r="QRX152" s="1657"/>
      <c r="QRY152" s="1658"/>
      <c r="QSA152" s="1647"/>
      <c r="QSB152" s="10" t="s">
        <v>464</v>
      </c>
      <c r="QSC152" s="1656" t="s">
        <v>103</v>
      </c>
      <c r="QSD152" s="1657"/>
      <c r="QSE152" s="1657"/>
      <c r="QSF152" s="1657"/>
      <c r="QSG152" s="1658"/>
      <c r="QSI152" s="1647"/>
      <c r="QSJ152" s="10" t="s">
        <v>464</v>
      </c>
      <c r="QSK152" s="1656" t="s">
        <v>103</v>
      </c>
      <c r="QSL152" s="1657"/>
      <c r="QSM152" s="1657"/>
      <c r="QSN152" s="1657"/>
      <c r="QSO152" s="1658"/>
      <c r="QSQ152" s="1647"/>
      <c r="QSR152" s="10" t="s">
        <v>464</v>
      </c>
      <c r="QSS152" s="1656" t="s">
        <v>103</v>
      </c>
      <c r="QST152" s="1657"/>
      <c r="QSU152" s="1657"/>
      <c r="QSV152" s="1657"/>
      <c r="QSW152" s="1658"/>
      <c r="QSY152" s="1647"/>
      <c r="QSZ152" s="10" t="s">
        <v>464</v>
      </c>
      <c r="QTA152" s="1656" t="s">
        <v>103</v>
      </c>
      <c r="QTB152" s="1657"/>
      <c r="QTC152" s="1657"/>
      <c r="QTD152" s="1657"/>
      <c r="QTE152" s="1658"/>
      <c r="QTG152" s="1647"/>
      <c r="QTH152" s="10" t="s">
        <v>464</v>
      </c>
      <c r="QTI152" s="1656" t="s">
        <v>103</v>
      </c>
      <c r="QTJ152" s="1657"/>
      <c r="QTK152" s="1657"/>
      <c r="QTL152" s="1657"/>
      <c r="QTM152" s="1658"/>
      <c r="QTO152" s="1647"/>
      <c r="QTP152" s="10" t="s">
        <v>464</v>
      </c>
      <c r="QTQ152" s="1656" t="s">
        <v>103</v>
      </c>
      <c r="QTR152" s="1657"/>
      <c r="QTS152" s="1657"/>
      <c r="QTT152" s="1657"/>
      <c r="QTU152" s="1658"/>
      <c r="QTW152" s="1647"/>
      <c r="QTX152" s="10" t="s">
        <v>464</v>
      </c>
      <c r="QTY152" s="1656" t="s">
        <v>103</v>
      </c>
      <c r="QTZ152" s="1657"/>
      <c r="QUA152" s="1657"/>
      <c r="QUB152" s="1657"/>
      <c r="QUC152" s="1658"/>
      <c r="QUE152" s="1647"/>
      <c r="QUF152" s="10" t="s">
        <v>464</v>
      </c>
      <c r="QUG152" s="1656" t="s">
        <v>103</v>
      </c>
      <c r="QUH152" s="1657"/>
      <c r="QUI152" s="1657"/>
      <c r="QUJ152" s="1657"/>
      <c r="QUK152" s="1658"/>
      <c r="QUM152" s="1647"/>
      <c r="QUN152" s="10" t="s">
        <v>464</v>
      </c>
      <c r="QUO152" s="1656" t="s">
        <v>103</v>
      </c>
      <c r="QUP152" s="1657"/>
      <c r="QUQ152" s="1657"/>
      <c r="QUR152" s="1657"/>
      <c r="QUS152" s="1658"/>
      <c r="QUU152" s="1647"/>
      <c r="QUV152" s="10" t="s">
        <v>464</v>
      </c>
      <c r="QUW152" s="1656" t="s">
        <v>103</v>
      </c>
      <c r="QUX152" s="1657"/>
      <c r="QUY152" s="1657"/>
      <c r="QUZ152" s="1657"/>
      <c r="QVA152" s="1658"/>
      <c r="QVC152" s="1647"/>
      <c r="QVD152" s="10" t="s">
        <v>464</v>
      </c>
      <c r="QVE152" s="1656" t="s">
        <v>103</v>
      </c>
      <c r="QVF152" s="1657"/>
      <c r="QVG152" s="1657"/>
      <c r="QVH152" s="1657"/>
      <c r="QVI152" s="1658"/>
      <c r="QVK152" s="1647"/>
      <c r="QVL152" s="10" t="s">
        <v>464</v>
      </c>
      <c r="QVM152" s="1656" t="s">
        <v>103</v>
      </c>
      <c r="QVN152" s="1657"/>
      <c r="QVO152" s="1657"/>
      <c r="QVP152" s="1657"/>
      <c r="QVQ152" s="1658"/>
      <c r="QVS152" s="1647"/>
      <c r="QVT152" s="10" t="s">
        <v>464</v>
      </c>
      <c r="QVU152" s="1656" t="s">
        <v>103</v>
      </c>
      <c r="QVV152" s="1657"/>
      <c r="QVW152" s="1657"/>
      <c r="QVX152" s="1657"/>
      <c r="QVY152" s="1658"/>
      <c r="QWA152" s="1647"/>
      <c r="QWB152" s="10" t="s">
        <v>464</v>
      </c>
      <c r="QWC152" s="1656" t="s">
        <v>103</v>
      </c>
      <c r="QWD152" s="1657"/>
      <c r="QWE152" s="1657"/>
      <c r="QWF152" s="1657"/>
      <c r="QWG152" s="1658"/>
      <c r="QWI152" s="1647"/>
      <c r="QWJ152" s="10" t="s">
        <v>464</v>
      </c>
      <c r="QWK152" s="1656" t="s">
        <v>103</v>
      </c>
      <c r="QWL152" s="1657"/>
      <c r="QWM152" s="1657"/>
      <c r="QWN152" s="1657"/>
      <c r="QWO152" s="1658"/>
      <c r="QWQ152" s="1647"/>
      <c r="QWR152" s="10" t="s">
        <v>464</v>
      </c>
      <c r="QWS152" s="1656" t="s">
        <v>103</v>
      </c>
      <c r="QWT152" s="1657"/>
      <c r="QWU152" s="1657"/>
      <c r="QWV152" s="1657"/>
      <c r="QWW152" s="1658"/>
      <c r="QWY152" s="1647"/>
      <c r="QWZ152" s="10" t="s">
        <v>464</v>
      </c>
      <c r="QXA152" s="1656" t="s">
        <v>103</v>
      </c>
      <c r="QXB152" s="1657"/>
      <c r="QXC152" s="1657"/>
      <c r="QXD152" s="1657"/>
      <c r="QXE152" s="1658"/>
      <c r="QXG152" s="1647"/>
      <c r="QXH152" s="10" t="s">
        <v>464</v>
      </c>
      <c r="QXI152" s="1656" t="s">
        <v>103</v>
      </c>
      <c r="QXJ152" s="1657"/>
      <c r="QXK152" s="1657"/>
      <c r="QXL152" s="1657"/>
      <c r="QXM152" s="1658"/>
      <c r="QXO152" s="1647"/>
      <c r="QXP152" s="10" t="s">
        <v>464</v>
      </c>
      <c r="QXQ152" s="1656" t="s">
        <v>103</v>
      </c>
      <c r="QXR152" s="1657"/>
      <c r="QXS152" s="1657"/>
      <c r="QXT152" s="1657"/>
      <c r="QXU152" s="1658"/>
      <c r="QXW152" s="1647"/>
      <c r="QXX152" s="10" t="s">
        <v>464</v>
      </c>
      <c r="QXY152" s="1656" t="s">
        <v>103</v>
      </c>
      <c r="QXZ152" s="1657"/>
      <c r="QYA152" s="1657"/>
      <c r="QYB152" s="1657"/>
      <c r="QYC152" s="1658"/>
      <c r="QYE152" s="1647"/>
      <c r="QYF152" s="10" t="s">
        <v>464</v>
      </c>
      <c r="QYG152" s="1656" t="s">
        <v>103</v>
      </c>
      <c r="QYH152" s="1657"/>
      <c r="QYI152" s="1657"/>
      <c r="QYJ152" s="1657"/>
      <c r="QYK152" s="1658"/>
      <c r="QYM152" s="1647"/>
      <c r="QYN152" s="10" t="s">
        <v>464</v>
      </c>
      <c r="QYO152" s="1656" t="s">
        <v>103</v>
      </c>
      <c r="QYP152" s="1657"/>
      <c r="QYQ152" s="1657"/>
      <c r="QYR152" s="1657"/>
      <c r="QYS152" s="1658"/>
      <c r="QYU152" s="1647"/>
      <c r="QYV152" s="10" t="s">
        <v>464</v>
      </c>
      <c r="QYW152" s="1656" t="s">
        <v>103</v>
      </c>
      <c r="QYX152" s="1657"/>
      <c r="QYY152" s="1657"/>
      <c r="QYZ152" s="1657"/>
      <c r="QZA152" s="1658"/>
      <c r="QZC152" s="1647"/>
      <c r="QZD152" s="10" t="s">
        <v>464</v>
      </c>
      <c r="QZE152" s="1656" t="s">
        <v>103</v>
      </c>
      <c r="QZF152" s="1657"/>
      <c r="QZG152" s="1657"/>
      <c r="QZH152" s="1657"/>
      <c r="QZI152" s="1658"/>
      <c r="QZK152" s="1647"/>
      <c r="QZL152" s="10" t="s">
        <v>464</v>
      </c>
      <c r="QZM152" s="1656" t="s">
        <v>103</v>
      </c>
      <c r="QZN152" s="1657"/>
      <c r="QZO152" s="1657"/>
      <c r="QZP152" s="1657"/>
      <c r="QZQ152" s="1658"/>
      <c r="QZS152" s="1647"/>
      <c r="QZT152" s="10" t="s">
        <v>464</v>
      </c>
      <c r="QZU152" s="1656" t="s">
        <v>103</v>
      </c>
      <c r="QZV152" s="1657"/>
      <c r="QZW152" s="1657"/>
      <c r="QZX152" s="1657"/>
      <c r="QZY152" s="1658"/>
      <c r="RAA152" s="1647"/>
      <c r="RAB152" s="10" t="s">
        <v>464</v>
      </c>
      <c r="RAC152" s="1656" t="s">
        <v>103</v>
      </c>
      <c r="RAD152" s="1657"/>
      <c r="RAE152" s="1657"/>
      <c r="RAF152" s="1657"/>
      <c r="RAG152" s="1658"/>
      <c r="RAI152" s="1647"/>
      <c r="RAJ152" s="10" t="s">
        <v>464</v>
      </c>
      <c r="RAK152" s="1656" t="s">
        <v>103</v>
      </c>
      <c r="RAL152" s="1657"/>
      <c r="RAM152" s="1657"/>
      <c r="RAN152" s="1657"/>
      <c r="RAO152" s="1658"/>
      <c r="RAQ152" s="1647"/>
      <c r="RAR152" s="10" t="s">
        <v>464</v>
      </c>
      <c r="RAS152" s="1656" t="s">
        <v>103</v>
      </c>
      <c r="RAT152" s="1657"/>
      <c r="RAU152" s="1657"/>
      <c r="RAV152" s="1657"/>
      <c r="RAW152" s="1658"/>
      <c r="RAY152" s="1647"/>
      <c r="RAZ152" s="10" t="s">
        <v>464</v>
      </c>
      <c r="RBA152" s="1656" t="s">
        <v>103</v>
      </c>
      <c r="RBB152" s="1657"/>
      <c r="RBC152" s="1657"/>
      <c r="RBD152" s="1657"/>
      <c r="RBE152" s="1658"/>
      <c r="RBG152" s="1647"/>
      <c r="RBH152" s="10" t="s">
        <v>464</v>
      </c>
      <c r="RBI152" s="1656" t="s">
        <v>103</v>
      </c>
      <c r="RBJ152" s="1657"/>
      <c r="RBK152" s="1657"/>
      <c r="RBL152" s="1657"/>
      <c r="RBM152" s="1658"/>
      <c r="RBO152" s="1647"/>
      <c r="RBP152" s="10" t="s">
        <v>464</v>
      </c>
      <c r="RBQ152" s="1656" t="s">
        <v>103</v>
      </c>
      <c r="RBR152" s="1657"/>
      <c r="RBS152" s="1657"/>
      <c r="RBT152" s="1657"/>
      <c r="RBU152" s="1658"/>
      <c r="RBW152" s="1647"/>
      <c r="RBX152" s="10" t="s">
        <v>464</v>
      </c>
      <c r="RBY152" s="1656" t="s">
        <v>103</v>
      </c>
      <c r="RBZ152" s="1657"/>
      <c r="RCA152" s="1657"/>
      <c r="RCB152" s="1657"/>
      <c r="RCC152" s="1658"/>
      <c r="RCE152" s="1647"/>
      <c r="RCF152" s="10" t="s">
        <v>464</v>
      </c>
      <c r="RCG152" s="1656" t="s">
        <v>103</v>
      </c>
      <c r="RCH152" s="1657"/>
      <c r="RCI152" s="1657"/>
      <c r="RCJ152" s="1657"/>
      <c r="RCK152" s="1658"/>
      <c r="RCM152" s="1647"/>
      <c r="RCN152" s="10" t="s">
        <v>464</v>
      </c>
      <c r="RCO152" s="1656" t="s">
        <v>103</v>
      </c>
      <c r="RCP152" s="1657"/>
      <c r="RCQ152" s="1657"/>
      <c r="RCR152" s="1657"/>
      <c r="RCS152" s="1658"/>
      <c r="RCU152" s="1647"/>
      <c r="RCV152" s="10" t="s">
        <v>464</v>
      </c>
      <c r="RCW152" s="1656" t="s">
        <v>103</v>
      </c>
      <c r="RCX152" s="1657"/>
      <c r="RCY152" s="1657"/>
      <c r="RCZ152" s="1657"/>
      <c r="RDA152" s="1658"/>
      <c r="RDC152" s="1647"/>
      <c r="RDD152" s="10" t="s">
        <v>464</v>
      </c>
      <c r="RDE152" s="1656" t="s">
        <v>103</v>
      </c>
      <c r="RDF152" s="1657"/>
      <c r="RDG152" s="1657"/>
      <c r="RDH152" s="1657"/>
      <c r="RDI152" s="1658"/>
      <c r="RDK152" s="1647"/>
      <c r="RDL152" s="10" t="s">
        <v>464</v>
      </c>
      <c r="RDM152" s="1656" t="s">
        <v>103</v>
      </c>
      <c r="RDN152" s="1657"/>
      <c r="RDO152" s="1657"/>
      <c r="RDP152" s="1657"/>
      <c r="RDQ152" s="1658"/>
      <c r="RDS152" s="1647"/>
      <c r="RDT152" s="10" t="s">
        <v>464</v>
      </c>
      <c r="RDU152" s="1656" t="s">
        <v>103</v>
      </c>
      <c r="RDV152" s="1657"/>
      <c r="RDW152" s="1657"/>
      <c r="RDX152" s="1657"/>
      <c r="RDY152" s="1658"/>
      <c r="REA152" s="1647"/>
      <c r="REB152" s="10" t="s">
        <v>464</v>
      </c>
      <c r="REC152" s="1656" t="s">
        <v>103</v>
      </c>
      <c r="RED152" s="1657"/>
      <c r="REE152" s="1657"/>
      <c r="REF152" s="1657"/>
      <c r="REG152" s="1658"/>
      <c r="REI152" s="1647"/>
      <c r="REJ152" s="10" t="s">
        <v>464</v>
      </c>
      <c r="REK152" s="1656" t="s">
        <v>103</v>
      </c>
      <c r="REL152" s="1657"/>
      <c r="REM152" s="1657"/>
      <c r="REN152" s="1657"/>
      <c r="REO152" s="1658"/>
      <c r="REQ152" s="1647"/>
      <c r="RER152" s="10" t="s">
        <v>464</v>
      </c>
      <c r="RES152" s="1656" t="s">
        <v>103</v>
      </c>
      <c r="RET152" s="1657"/>
      <c r="REU152" s="1657"/>
      <c r="REV152" s="1657"/>
      <c r="REW152" s="1658"/>
      <c r="REY152" s="1647"/>
      <c r="REZ152" s="10" t="s">
        <v>464</v>
      </c>
      <c r="RFA152" s="1656" t="s">
        <v>103</v>
      </c>
      <c r="RFB152" s="1657"/>
      <c r="RFC152" s="1657"/>
      <c r="RFD152" s="1657"/>
      <c r="RFE152" s="1658"/>
      <c r="RFG152" s="1647"/>
      <c r="RFH152" s="10" t="s">
        <v>464</v>
      </c>
      <c r="RFI152" s="1656" t="s">
        <v>103</v>
      </c>
      <c r="RFJ152" s="1657"/>
      <c r="RFK152" s="1657"/>
      <c r="RFL152" s="1657"/>
      <c r="RFM152" s="1658"/>
      <c r="RFO152" s="1647"/>
      <c r="RFP152" s="10" t="s">
        <v>464</v>
      </c>
      <c r="RFQ152" s="1656" t="s">
        <v>103</v>
      </c>
      <c r="RFR152" s="1657"/>
      <c r="RFS152" s="1657"/>
      <c r="RFT152" s="1657"/>
      <c r="RFU152" s="1658"/>
      <c r="RFW152" s="1647"/>
      <c r="RFX152" s="10" t="s">
        <v>464</v>
      </c>
      <c r="RFY152" s="1656" t="s">
        <v>103</v>
      </c>
      <c r="RFZ152" s="1657"/>
      <c r="RGA152" s="1657"/>
      <c r="RGB152" s="1657"/>
      <c r="RGC152" s="1658"/>
      <c r="RGE152" s="1647"/>
      <c r="RGF152" s="10" t="s">
        <v>464</v>
      </c>
      <c r="RGG152" s="1656" t="s">
        <v>103</v>
      </c>
      <c r="RGH152" s="1657"/>
      <c r="RGI152" s="1657"/>
      <c r="RGJ152" s="1657"/>
      <c r="RGK152" s="1658"/>
      <c r="RGM152" s="1647"/>
      <c r="RGN152" s="10" t="s">
        <v>464</v>
      </c>
      <c r="RGO152" s="1656" t="s">
        <v>103</v>
      </c>
      <c r="RGP152" s="1657"/>
      <c r="RGQ152" s="1657"/>
      <c r="RGR152" s="1657"/>
      <c r="RGS152" s="1658"/>
      <c r="RGU152" s="1647"/>
      <c r="RGV152" s="10" t="s">
        <v>464</v>
      </c>
      <c r="RGW152" s="1656" t="s">
        <v>103</v>
      </c>
      <c r="RGX152" s="1657"/>
      <c r="RGY152" s="1657"/>
      <c r="RGZ152" s="1657"/>
      <c r="RHA152" s="1658"/>
      <c r="RHC152" s="1647"/>
      <c r="RHD152" s="10" t="s">
        <v>464</v>
      </c>
      <c r="RHE152" s="1656" t="s">
        <v>103</v>
      </c>
      <c r="RHF152" s="1657"/>
      <c r="RHG152" s="1657"/>
      <c r="RHH152" s="1657"/>
      <c r="RHI152" s="1658"/>
      <c r="RHK152" s="1647"/>
      <c r="RHL152" s="10" t="s">
        <v>464</v>
      </c>
      <c r="RHM152" s="1656" t="s">
        <v>103</v>
      </c>
      <c r="RHN152" s="1657"/>
      <c r="RHO152" s="1657"/>
      <c r="RHP152" s="1657"/>
      <c r="RHQ152" s="1658"/>
      <c r="RHS152" s="1647"/>
      <c r="RHT152" s="10" t="s">
        <v>464</v>
      </c>
      <c r="RHU152" s="1656" t="s">
        <v>103</v>
      </c>
      <c r="RHV152" s="1657"/>
      <c r="RHW152" s="1657"/>
      <c r="RHX152" s="1657"/>
      <c r="RHY152" s="1658"/>
      <c r="RIA152" s="1647"/>
      <c r="RIB152" s="10" t="s">
        <v>464</v>
      </c>
      <c r="RIC152" s="1656" t="s">
        <v>103</v>
      </c>
      <c r="RID152" s="1657"/>
      <c r="RIE152" s="1657"/>
      <c r="RIF152" s="1657"/>
      <c r="RIG152" s="1658"/>
      <c r="RII152" s="1647"/>
      <c r="RIJ152" s="10" t="s">
        <v>464</v>
      </c>
      <c r="RIK152" s="1656" t="s">
        <v>103</v>
      </c>
      <c r="RIL152" s="1657"/>
      <c r="RIM152" s="1657"/>
      <c r="RIN152" s="1657"/>
      <c r="RIO152" s="1658"/>
      <c r="RIQ152" s="1647"/>
      <c r="RIR152" s="10" t="s">
        <v>464</v>
      </c>
      <c r="RIS152" s="1656" t="s">
        <v>103</v>
      </c>
      <c r="RIT152" s="1657"/>
      <c r="RIU152" s="1657"/>
      <c r="RIV152" s="1657"/>
      <c r="RIW152" s="1658"/>
      <c r="RIY152" s="1647"/>
      <c r="RIZ152" s="10" t="s">
        <v>464</v>
      </c>
      <c r="RJA152" s="1656" t="s">
        <v>103</v>
      </c>
      <c r="RJB152" s="1657"/>
      <c r="RJC152" s="1657"/>
      <c r="RJD152" s="1657"/>
      <c r="RJE152" s="1658"/>
      <c r="RJG152" s="1647"/>
      <c r="RJH152" s="10" t="s">
        <v>464</v>
      </c>
      <c r="RJI152" s="1656" t="s">
        <v>103</v>
      </c>
      <c r="RJJ152" s="1657"/>
      <c r="RJK152" s="1657"/>
      <c r="RJL152" s="1657"/>
      <c r="RJM152" s="1658"/>
      <c r="RJO152" s="1647"/>
      <c r="RJP152" s="10" t="s">
        <v>464</v>
      </c>
      <c r="RJQ152" s="1656" t="s">
        <v>103</v>
      </c>
      <c r="RJR152" s="1657"/>
      <c r="RJS152" s="1657"/>
      <c r="RJT152" s="1657"/>
      <c r="RJU152" s="1658"/>
      <c r="RJW152" s="1647"/>
      <c r="RJX152" s="10" t="s">
        <v>464</v>
      </c>
      <c r="RJY152" s="1656" t="s">
        <v>103</v>
      </c>
      <c r="RJZ152" s="1657"/>
      <c r="RKA152" s="1657"/>
      <c r="RKB152" s="1657"/>
      <c r="RKC152" s="1658"/>
      <c r="RKE152" s="1647"/>
      <c r="RKF152" s="10" t="s">
        <v>464</v>
      </c>
      <c r="RKG152" s="1656" t="s">
        <v>103</v>
      </c>
      <c r="RKH152" s="1657"/>
      <c r="RKI152" s="1657"/>
      <c r="RKJ152" s="1657"/>
      <c r="RKK152" s="1658"/>
      <c r="RKM152" s="1647"/>
      <c r="RKN152" s="10" t="s">
        <v>464</v>
      </c>
      <c r="RKO152" s="1656" t="s">
        <v>103</v>
      </c>
      <c r="RKP152" s="1657"/>
      <c r="RKQ152" s="1657"/>
      <c r="RKR152" s="1657"/>
      <c r="RKS152" s="1658"/>
      <c r="RKU152" s="1647"/>
      <c r="RKV152" s="10" t="s">
        <v>464</v>
      </c>
      <c r="RKW152" s="1656" t="s">
        <v>103</v>
      </c>
      <c r="RKX152" s="1657"/>
      <c r="RKY152" s="1657"/>
      <c r="RKZ152" s="1657"/>
      <c r="RLA152" s="1658"/>
      <c r="RLC152" s="1647"/>
      <c r="RLD152" s="10" t="s">
        <v>464</v>
      </c>
      <c r="RLE152" s="1656" t="s">
        <v>103</v>
      </c>
      <c r="RLF152" s="1657"/>
      <c r="RLG152" s="1657"/>
      <c r="RLH152" s="1657"/>
      <c r="RLI152" s="1658"/>
      <c r="RLK152" s="1647"/>
      <c r="RLL152" s="10" t="s">
        <v>464</v>
      </c>
      <c r="RLM152" s="1656" t="s">
        <v>103</v>
      </c>
      <c r="RLN152" s="1657"/>
      <c r="RLO152" s="1657"/>
      <c r="RLP152" s="1657"/>
      <c r="RLQ152" s="1658"/>
      <c r="RLS152" s="1647"/>
      <c r="RLT152" s="10" t="s">
        <v>464</v>
      </c>
      <c r="RLU152" s="1656" t="s">
        <v>103</v>
      </c>
      <c r="RLV152" s="1657"/>
      <c r="RLW152" s="1657"/>
      <c r="RLX152" s="1657"/>
      <c r="RLY152" s="1658"/>
      <c r="RMA152" s="1647"/>
      <c r="RMB152" s="10" t="s">
        <v>464</v>
      </c>
      <c r="RMC152" s="1656" t="s">
        <v>103</v>
      </c>
      <c r="RMD152" s="1657"/>
      <c r="RME152" s="1657"/>
      <c r="RMF152" s="1657"/>
      <c r="RMG152" s="1658"/>
      <c r="RMI152" s="1647"/>
      <c r="RMJ152" s="10" t="s">
        <v>464</v>
      </c>
      <c r="RMK152" s="1656" t="s">
        <v>103</v>
      </c>
      <c r="RML152" s="1657"/>
      <c r="RMM152" s="1657"/>
      <c r="RMN152" s="1657"/>
      <c r="RMO152" s="1658"/>
      <c r="RMQ152" s="1647"/>
      <c r="RMR152" s="10" t="s">
        <v>464</v>
      </c>
      <c r="RMS152" s="1656" t="s">
        <v>103</v>
      </c>
      <c r="RMT152" s="1657"/>
      <c r="RMU152" s="1657"/>
      <c r="RMV152" s="1657"/>
      <c r="RMW152" s="1658"/>
      <c r="RMY152" s="1647"/>
      <c r="RMZ152" s="10" t="s">
        <v>464</v>
      </c>
      <c r="RNA152" s="1656" t="s">
        <v>103</v>
      </c>
      <c r="RNB152" s="1657"/>
      <c r="RNC152" s="1657"/>
      <c r="RND152" s="1657"/>
      <c r="RNE152" s="1658"/>
      <c r="RNG152" s="1647"/>
      <c r="RNH152" s="10" t="s">
        <v>464</v>
      </c>
      <c r="RNI152" s="1656" t="s">
        <v>103</v>
      </c>
      <c r="RNJ152" s="1657"/>
      <c r="RNK152" s="1657"/>
      <c r="RNL152" s="1657"/>
      <c r="RNM152" s="1658"/>
      <c r="RNO152" s="1647"/>
      <c r="RNP152" s="10" t="s">
        <v>464</v>
      </c>
      <c r="RNQ152" s="1656" t="s">
        <v>103</v>
      </c>
      <c r="RNR152" s="1657"/>
      <c r="RNS152" s="1657"/>
      <c r="RNT152" s="1657"/>
      <c r="RNU152" s="1658"/>
      <c r="RNW152" s="1647"/>
      <c r="RNX152" s="10" t="s">
        <v>464</v>
      </c>
      <c r="RNY152" s="1656" t="s">
        <v>103</v>
      </c>
      <c r="RNZ152" s="1657"/>
      <c r="ROA152" s="1657"/>
      <c r="ROB152" s="1657"/>
      <c r="ROC152" s="1658"/>
      <c r="ROE152" s="1647"/>
      <c r="ROF152" s="10" t="s">
        <v>464</v>
      </c>
      <c r="ROG152" s="1656" t="s">
        <v>103</v>
      </c>
      <c r="ROH152" s="1657"/>
      <c r="ROI152" s="1657"/>
      <c r="ROJ152" s="1657"/>
      <c r="ROK152" s="1658"/>
      <c r="ROM152" s="1647"/>
      <c r="RON152" s="10" t="s">
        <v>464</v>
      </c>
      <c r="ROO152" s="1656" t="s">
        <v>103</v>
      </c>
      <c r="ROP152" s="1657"/>
      <c r="ROQ152" s="1657"/>
      <c r="ROR152" s="1657"/>
      <c r="ROS152" s="1658"/>
      <c r="ROU152" s="1647"/>
      <c r="ROV152" s="10" t="s">
        <v>464</v>
      </c>
      <c r="ROW152" s="1656" t="s">
        <v>103</v>
      </c>
      <c r="ROX152" s="1657"/>
      <c r="ROY152" s="1657"/>
      <c r="ROZ152" s="1657"/>
      <c r="RPA152" s="1658"/>
      <c r="RPC152" s="1647"/>
      <c r="RPD152" s="10" t="s">
        <v>464</v>
      </c>
      <c r="RPE152" s="1656" t="s">
        <v>103</v>
      </c>
      <c r="RPF152" s="1657"/>
      <c r="RPG152" s="1657"/>
      <c r="RPH152" s="1657"/>
      <c r="RPI152" s="1658"/>
      <c r="RPK152" s="1647"/>
      <c r="RPL152" s="10" t="s">
        <v>464</v>
      </c>
      <c r="RPM152" s="1656" t="s">
        <v>103</v>
      </c>
      <c r="RPN152" s="1657"/>
      <c r="RPO152" s="1657"/>
      <c r="RPP152" s="1657"/>
      <c r="RPQ152" s="1658"/>
      <c r="RPS152" s="1647"/>
      <c r="RPT152" s="10" t="s">
        <v>464</v>
      </c>
      <c r="RPU152" s="1656" t="s">
        <v>103</v>
      </c>
      <c r="RPV152" s="1657"/>
      <c r="RPW152" s="1657"/>
      <c r="RPX152" s="1657"/>
      <c r="RPY152" s="1658"/>
      <c r="RQA152" s="1647"/>
      <c r="RQB152" s="10" t="s">
        <v>464</v>
      </c>
      <c r="RQC152" s="1656" t="s">
        <v>103</v>
      </c>
      <c r="RQD152" s="1657"/>
      <c r="RQE152" s="1657"/>
      <c r="RQF152" s="1657"/>
      <c r="RQG152" s="1658"/>
      <c r="RQI152" s="1647"/>
      <c r="RQJ152" s="10" t="s">
        <v>464</v>
      </c>
      <c r="RQK152" s="1656" t="s">
        <v>103</v>
      </c>
      <c r="RQL152" s="1657"/>
      <c r="RQM152" s="1657"/>
      <c r="RQN152" s="1657"/>
      <c r="RQO152" s="1658"/>
      <c r="RQQ152" s="1647"/>
      <c r="RQR152" s="10" t="s">
        <v>464</v>
      </c>
      <c r="RQS152" s="1656" t="s">
        <v>103</v>
      </c>
      <c r="RQT152" s="1657"/>
      <c r="RQU152" s="1657"/>
      <c r="RQV152" s="1657"/>
      <c r="RQW152" s="1658"/>
      <c r="RQY152" s="1647"/>
      <c r="RQZ152" s="10" t="s">
        <v>464</v>
      </c>
      <c r="RRA152" s="1656" t="s">
        <v>103</v>
      </c>
      <c r="RRB152" s="1657"/>
      <c r="RRC152" s="1657"/>
      <c r="RRD152" s="1657"/>
      <c r="RRE152" s="1658"/>
      <c r="RRG152" s="1647"/>
      <c r="RRH152" s="10" t="s">
        <v>464</v>
      </c>
      <c r="RRI152" s="1656" t="s">
        <v>103</v>
      </c>
      <c r="RRJ152" s="1657"/>
      <c r="RRK152" s="1657"/>
      <c r="RRL152" s="1657"/>
      <c r="RRM152" s="1658"/>
      <c r="RRO152" s="1647"/>
      <c r="RRP152" s="10" t="s">
        <v>464</v>
      </c>
      <c r="RRQ152" s="1656" t="s">
        <v>103</v>
      </c>
      <c r="RRR152" s="1657"/>
      <c r="RRS152" s="1657"/>
      <c r="RRT152" s="1657"/>
      <c r="RRU152" s="1658"/>
      <c r="RRW152" s="1647"/>
      <c r="RRX152" s="10" t="s">
        <v>464</v>
      </c>
      <c r="RRY152" s="1656" t="s">
        <v>103</v>
      </c>
      <c r="RRZ152" s="1657"/>
      <c r="RSA152" s="1657"/>
      <c r="RSB152" s="1657"/>
      <c r="RSC152" s="1658"/>
      <c r="RSE152" s="1647"/>
      <c r="RSF152" s="10" t="s">
        <v>464</v>
      </c>
      <c r="RSG152" s="1656" t="s">
        <v>103</v>
      </c>
      <c r="RSH152" s="1657"/>
      <c r="RSI152" s="1657"/>
      <c r="RSJ152" s="1657"/>
      <c r="RSK152" s="1658"/>
      <c r="RSM152" s="1647"/>
      <c r="RSN152" s="10" t="s">
        <v>464</v>
      </c>
      <c r="RSO152" s="1656" t="s">
        <v>103</v>
      </c>
      <c r="RSP152" s="1657"/>
      <c r="RSQ152" s="1657"/>
      <c r="RSR152" s="1657"/>
      <c r="RSS152" s="1658"/>
      <c r="RSU152" s="1647"/>
      <c r="RSV152" s="10" t="s">
        <v>464</v>
      </c>
      <c r="RSW152" s="1656" t="s">
        <v>103</v>
      </c>
      <c r="RSX152" s="1657"/>
      <c r="RSY152" s="1657"/>
      <c r="RSZ152" s="1657"/>
      <c r="RTA152" s="1658"/>
      <c r="RTC152" s="1647"/>
      <c r="RTD152" s="10" t="s">
        <v>464</v>
      </c>
      <c r="RTE152" s="1656" t="s">
        <v>103</v>
      </c>
      <c r="RTF152" s="1657"/>
      <c r="RTG152" s="1657"/>
      <c r="RTH152" s="1657"/>
      <c r="RTI152" s="1658"/>
      <c r="RTK152" s="1647"/>
      <c r="RTL152" s="10" t="s">
        <v>464</v>
      </c>
      <c r="RTM152" s="1656" t="s">
        <v>103</v>
      </c>
      <c r="RTN152" s="1657"/>
      <c r="RTO152" s="1657"/>
      <c r="RTP152" s="1657"/>
      <c r="RTQ152" s="1658"/>
      <c r="RTS152" s="1647"/>
      <c r="RTT152" s="10" t="s">
        <v>464</v>
      </c>
      <c r="RTU152" s="1656" t="s">
        <v>103</v>
      </c>
      <c r="RTV152" s="1657"/>
      <c r="RTW152" s="1657"/>
      <c r="RTX152" s="1657"/>
      <c r="RTY152" s="1658"/>
      <c r="RUA152" s="1647"/>
      <c r="RUB152" s="10" t="s">
        <v>464</v>
      </c>
      <c r="RUC152" s="1656" t="s">
        <v>103</v>
      </c>
      <c r="RUD152" s="1657"/>
      <c r="RUE152" s="1657"/>
      <c r="RUF152" s="1657"/>
      <c r="RUG152" s="1658"/>
      <c r="RUI152" s="1647"/>
      <c r="RUJ152" s="10" t="s">
        <v>464</v>
      </c>
      <c r="RUK152" s="1656" t="s">
        <v>103</v>
      </c>
      <c r="RUL152" s="1657"/>
      <c r="RUM152" s="1657"/>
      <c r="RUN152" s="1657"/>
      <c r="RUO152" s="1658"/>
      <c r="RUQ152" s="1647"/>
      <c r="RUR152" s="10" t="s">
        <v>464</v>
      </c>
      <c r="RUS152" s="1656" t="s">
        <v>103</v>
      </c>
      <c r="RUT152" s="1657"/>
      <c r="RUU152" s="1657"/>
      <c r="RUV152" s="1657"/>
      <c r="RUW152" s="1658"/>
      <c r="RUY152" s="1647"/>
      <c r="RUZ152" s="10" t="s">
        <v>464</v>
      </c>
      <c r="RVA152" s="1656" t="s">
        <v>103</v>
      </c>
      <c r="RVB152" s="1657"/>
      <c r="RVC152" s="1657"/>
      <c r="RVD152" s="1657"/>
      <c r="RVE152" s="1658"/>
      <c r="RVG152" s="1647"/>
      <c r="RVH152" s="10" t="s">
        <v>464</v>
      </c>
      <c r="RVI152" s="1656" t="s">
        <v>103</v>
      </c>
      <c r="RVJ152" s="1657"/>
      <c r="RVK152" s="1657"/>
      <c r="RVL152" s="1657"/>
      <c r="RVM152" s="1658"/>
      <c r="RVO152" s="1647"/>
      <c r="RVP152" s="10" t="s">
        <v>464</v>
      </c>
      <c r="RVQ152" s="1656" t="s">
        <v>103</v>
      </c>
      <c r="RVR152" s="1657"/>
      <c r="RVS152" s="1657"/>
      <c r="RVT152" s="1657"/>
      <c r="RVU152" s="1658"/>
      <c r="RVW152" s="1647"/>
      <c r="RVX152" s="10" t="s">
        <v>464</v>
      </c>
      <c r="RVY152" s="1656" t="s">
        <v>103</v>
      </c>
      <c r="RVZ152" s="1657"/>
      <c r="RWA152" s="1657"/>
      <c r="RWB152" s="1657"/>
      <c r="RWC152" s="1658"/>
      <c r="RWE152" s="1647"/>
      <c r="RWF152" s="10" t="s">
        <v>464</v>
      </c>
      <c r="RWG152" s="1656" t="s">
        <v>103</v>
      </c>
      <c r="RWH152" s="1657"/>
      <c r="RWI152" s="1657"/>
      <c r="RWJ152" s="1657"/>
      <c r="RWK152" s="1658"/>
      <c r="RWM152" s="1647"/>
      <c r="RWN152" s="10" t="s">
        <v>464</v>
      </c>
      <c r="RWO152" s="1656" t="s">
        <v>103</v>
      </c>
      <c r="RWP152" s="1657"/>
      <c r="RWQ152" s="1657"/>
      <c r="RWR152" s="1657"/>
      <c r="RWS152" s="1658"/>
      <c r="RWU152" s="1647"/>
      <c r="RWV152" s="10" t="s">
        <v>464</v>
      </c>
      <c r="RWW152" s="1656" t="s">
        <v>103</v>
      </c>
      <c r="RWX152" s="1657"/>
      <c r="RWY152" s="1657"/>
      <c r="RWZ152" s="1657"/>
      <c r="RXA152" s="1658"/>
      <c r="RXC152" s="1647"/>
      <c r="RXD152" s="10" t="s">
        <v>464</v>
      </c>
      <c r="RXE152" s="1656" t="s">
        <v>103</v>
      </c>
      <c r="RXF152" s="1657"/>
      <c r="RXG152" s="1657"/>
      <c r="RXH152" s="1657"/>
      <c r="RXI152" s="1658"/>
      <c r="RXK152" s="1647"/>
      <c r="RXL152" s="10" t="s">
        <v>464</v>
      </c>
      <c r="RXM152" s="1656" t="s">
        <v>103</v>
      </c>
      <c r="RXN152" s="1657"/>
      <c r="RXO152" s="1657"/>
      <c r="RXP152" s="1657"/>
      <c r="RXQ152" s="1658"/>
      <c r="RXS152" s="1647"/>
      <c r="RXT152" s="10" t="s">
        <v>464</v>
      </c>
      <c r="RXU152" s="1656" t="s">
        <v>103</v>
      </c>
      <c r="RXV152" s="1657"/>
      <c r="RXW152" s="1657"/>
      <c r="RXX152" s="1657"/>
      <c r="RXY152" s="1658"/>
      <c r="RYA152" s="1647"/>
      <c r="RYB152" s="10" t="s">
        <v>464</v>
      </c>
      <c r="RYC152" s="1656" t="s">
        <v>103</v>
      </c>
      <c r="RYD152" s="1657"/>
      <c r="RYE152" s="1657"/>
      <c r="RYF152" s="1657"/>
      <c r="RYG152" s="1658"/>
      <c r="RYI152" s="1647"/>
      <c r="RYJ152" s="10" t="s">
        <v>464</v>
      </c>
      <c r="RYK152" s="1656" t="s">
        <v>103</v>
      </c>
      <c r="RYL152" s="1657"/>
      <c r="RYM152" s="1657"/>
      <c r="RYN152" s="1657"/>
      <c r="RYO152" s="1658"/>
      <c r="RYQ152" s="1647"/>
      <c r="RYR152" s="10" t="s">
        <v>464</v>
      </c>
      <c r="RYS152" s="1656" t="s">
        <v>103</v>
      </c>
      <c r="RYT152" s="1657"/>
      <c r="RYU152" s="1657"/>
      <c r="RYV152" s="1657"/>
      <c r="RYW152" s="1658"/>
      <c r="RYY152" s="1647"/>
      <c r="RYZ152" s="10" t="s">
        <v>464</v>
      </c>
      <c r="RZA152" s="1656" t="s">
        <v>103</v>
      </c>
      <c r="RZB152" s="1657"/>
      <c r="RZC152" s="1657"/>
      <c r="RZD152" s="1657"/>
      <c r="RZE152" s="1658"/>
      <c r="RZG152" s="1647"/>
      <c r="RZH152" s="10" t="s">
        <v>464</v>
      </c>
      <c r="RZI152" s="1656" t="s">
        <v>103</v>
      </c>
      <c r="RZJ152" s="1657"/>
      <c r="RZK152" s="1657"/>
      <c r="RZL152" s="1657"/>
      <c r="RZM152" s="1658"/>
      <c r="RZO152" s="1647"/>
      <c r="RZP152" s="10" t="s">
        <v>464</v>
      </c>
      <c r="RZQ152" s="1656" t="s">
        <v>103</v>
      </c>
      <c r="RZR152" s="1657"/>
      <c r="RZS152" s="1657"/>
      <c r="RZT152" s="1657"/>
      <c r="RZU152" s="1658"/>
      <c r="RZW152" s="1647"/>
      <c r="RZX152" s="10" t="s">
        <v>464</v>
      </c>
      <c r="RZY152" s="1656" t="s">
        <v>103</v>
      </c>
      <c r="RZZ152" s="1657"/>
      <c r="SAA152" s="1657"/>
      <c r="SAB152" s="1657"/>
      <c r="SAC152" s="1658"/>
      <c r="SAE152" s="1647"/>
      <c r="SAF152" s="10" t="s">
        <v>464</v>
      </c>
      <c r="SAG152" s="1656" t="s">
        <v>103</v>
      </c>
      <c r="SAH152" s="1657"/>
      <c r="SAI152" s="1657"/>
      <c r="SAJ152" s="1657"/>
      <c r="SAK152" s="1658"/>
      <c r="SAM152" s="1647"/>
      <c r="SAN152" s="10" t="s">
        <v>464</v>
      </c>
      <c r="SAO152" s="1656" t="s">
        <v>103</v>
      </c>
      <c r="SAP152" s="1657"/>
      <c r="SAQ152" s="1657"/>
      <c r="SAR152" s="1657"/>
      <c r="SAS152" s="1658"/>
      <c r="SAU152" s="1647"/>
      <c r="SAV152" s="10" t="s">
        <v>464</v>
      </c>
      <c r="SAW152" s="1656" t="s">
        <v>103</v>
      </c>
      <c r="SAX152" s="1657"/>
      <c r="SAY152" s="1657"/>
      <c r="SAZ152" s="1657"/>
      <c r="SBA152" s="1658"/>
      <c r="SBC152" s="1647"/>
      <c r="SBD152" s="10" t="s">
        <v>464</v>
      </c>
      <c r="SBE152" s="1656" t="s">
        <v>103</v>
      </c>
      <c r="SBF152" s="1657"/>
      <c r="SBG152" s="1657"/>
      <c r="SBH152" s="1657"/>
      <c r="SBI152" s="1658"/>
      <c r="SBK152" s="1647"/>
      <c r="SBL152" s="10" t="s">
        <v>464</v>
      </c>
      <c r="SBM152" s="1656" t="s">
        <v>103</v>
      </c>
      <c r="SBN152" s="1657"/>
      <c r="SBO152" s="1657"/>
      <c r="SBP152" s="1657"/>
      <c r="SBQ152" s="1658"/>
      <c r="SBS152" s="1647"/>
      <c r="SBT152" s="10" t="s">
        <v>464</v>
      </c>
      <c r="SBU152" s="1656" t="s">
        <v>103</v>
      </c>
      <c r="SBV152" s="1657"/>
      <c r="SBW152" s="1657"/>
      <c r="SBX152" s="1657"/>
      <c r="SBY152" s="1658"/>
      <c r="SCA152" s="1647"/>
      <c r="SCB152" s="10" t="s">
        <v>464</v>
      </c>
      <c r="SCC152" s="1656" t="s">
        <v>103</v>
      </c>
      <c r="SCD152" s="1657"/>
      <c r="SCE152" s="1657"/>
      <c r="SCF152" s="1657"/>
      <c r="SCG152" s="1658"/>
      <c r="SCI152" s="1647"/>
      <c r="SCJ152" s="10" t="s">
        <v>464</v>
      </c>
      <c r="SCK152" s="1656" t="s">
        <v>103</v>
      </c>
      <c r="SCL152" s="1657"/>
      <c r="SCM152" s="1657"/>
      <c r="SCN152" s="1657"/>
      <c r="SCO152" s="1658"/>
      <c r="SCQ152" s="1647"/>
      <c r="SCR152" s="10" t="s">
        <v>464</v>
      </c>
      <c r="SCS152" s="1656" t="s">
        <v>103</v>
      </c>
      <c r="SCT152" s="1657"/>
      <c r="SCU152" s="1657"/>
      <c r="SCV152" s="1657"/>
      <c r="SCW152" s="1658"/>
      <c r="SCY152" s="1647"/>
      <c r="SCZ152" s="10" t="s">
        <v>464</v>
      </c>
      <c r="SDA152" s="1656" t="s">
        <v>103</v>
      </c>
      <c r="SDB152" s="1657"/>
      <c r="SDC152" s="1657"/>
      <c r="SDD152" s="1657"/>
      <c r="SDE152" s="1658"/>
      <c r="SDG152" s="1647"/>
      <c r="SDH152" s="10" t="s">
        <v>464</v>
      </c>
      <c r="SDI152" s="1656" t="s">
        <v>103</v>
      </c>
      <c r="SDJ152" s="1657"/>
      <c r="SDK152" s="1657"/>
      <c r="SDL152" s="1657"/>
      <c r="SDM152" s="1658"/>
      <c r="SDO152" s="1647"/>
      <c r="SDP152" s="10" t="s">
        <v>464</v>
      </c>
      <c r="SDQ152" s="1656" t="s">
        <v>103</v>
      </c>
      <c r="SDR152" s="1657"/>
      <c r="SDS152" s="1657"/>
      <c r="SDT152" s="1657"/>
      <c r="SDU152" s="1658"/>
      <c r="SDW152" s="1647"/>
      <c r="SDX152" s="10" t="s">
        <v>464</v>
      </c>
      <c r="SDY152" s="1656" t="s">
        <v>103</v>
      </c>
      <c r="SDZ152" s="1657"/>
      <c r="SEA152" s="1657"/>
      <c r="SEB152" s="1657"/>
      <c r="SEC152" s="1658"/>
      <c r="SEE152" s="1647"/>
      <c r="SEF152" s="10" t="s">
        <v>464</v>
      </c>
      <c r="SEG152" s="1656" t="s">
        <v>103</v>
      </c>
      <c r="SEH152" s="1657"/>
      <c r="SEI152" s="1657"/>
      <c r="SEJ152" s="1657"/>
      <c r="SEK152" s="1658"/>
      <c r="SEM152" s="1647"/>
      <c r="SEN152" s="10" t="s">
        <v>464</v>
      </c>
      <c r="SEO152" s="1656" t="s">
        <v>103</v>
      </c>
      <c r="SEP152" s="1657"/>
      <c r="SEQ152" s="1657"/>
      <c r="SER152" s="1657"/>
      <c r="SES152" s="1658"/>
      <c r="SEU152" s="1647"/>
      <c r="SEV152" s="10" t="s">
        <v>464</v>
      </c>
      <c r="SEW152" s="1656" t="s">
        <v>103</v>
      </c>
      <c r="SEX152" s="1657"/>
      <c r="SEY152" s="1657"/>
      <c r="SEZ152" s="1657"/>
      <c r="SFA152" s="1658"/>
      <c r="SFC152" s="1647"/>
      <c r="SFD152" s="10" t="s">
        <v>464</v>
      </c>
      <c r="SFE152" s="1656" t="s">
        <v>103</v>
      </c>
      <c r="SFF152" s="1657"/>
      <c r="SFG152" s="1657"/>
      <c r="SFH152" s="1657"/>
      <c r="SFI152" s="1658"/>
      <c r="SFK152" s="1647"/>
      <c r="SFL152" s="10" t="s">
        <v>464</v>
      </c>
      <c r="SFM152" s="1656" t="s">
        <v>103</v>
      </c>
      <c r="SFN152" s="1657"/>
      <c r="SFO152" s="1657"/>
      <c r="SFP152" s="1657"/>
      <c r="SFQ152" s="1658"/>
      <c r="SFS152" s="1647"/>
      <c r="SFT152" s="10" t="s">
        <v>464</v>
      </c>
      <c r="SFU152" s="1656" t="s">
        <v>103</v>
      </c>
      <c r="SFV152" s="1657"/>
      <c r="SFW152" s="1657"/>
      <c r="SFX152" s="1657"/>
      <c r="SFY152" s="1658"/>
      <c r="SGA152" s="1647"/>
      <c r="SGB152" s="10" t="s">
        <v>464</v>
      </c>
      <c r="SGC152" s="1656" t="s">
        <v>103</v>
      </c>
      <c r="SGD152" s="1657"/>
      <c r="SGE152" s="1657"/>
      <c r="SGF152" s="1657"/>
      <c r="SGG152" s="1658"/>
      <c r="SGI152" s="1647"/>
      <c r="SGJ152" s="10" t="s">
        <v>464</v>
      </c>
      <c r="SGK152" s="1656" t="s">
        <v>103</v>
      </c>
      <c r="SGL152" s="1657"/>
      <c r="SGM152" s="1657"/>
      <c r="SGN152" s="1657"/>
      <c r="SGO152" s="1658"/>
      <c r="SGQ152" s="1647"/>
      <c r="SGR152" s="10" t="s">
        <v>464</v>
      </c>
      <c r="SGS152" s="1656" t="s">
        <v>103</v>
      </c>
      <c r="SGT152" s="1657"/>
      <c r="SGU152" s="1657"/>
      <c r="SGV152" s="1657"/>
      <c r="SGW152" s="1658"/>
      <c r="SGY152" s="1647"/>
      <c r="SGZ152" s="10" t="s">
        <v>464</v>
      </c>
      <c r="SHA152" s="1656" t="s">
        <v>103</v>
      </c>
      <c r="SHB152" s="1657"/>
      <c r="SHC152" s="1657"/>
      <c r="SHD152" s="1657"/>
      <c r="SHE152" s="1658"/>
      <c r="SHG152" s="1647"/>
      <c r="SHH152" s="10" t="s">
        <v>464</v>
      </c>
      <c r="SHI152" s="1656" t="s">
        <v>103</v>
      </c>
      <c r="SHJ152" s="1657"/>
      <c r="SHK152" s="1657"/>
      <c r="SHL152" s="1657"/>
      <c r="SHM152" s="1658"/>
      <c r="SHO152" s="1647"/>
      <c r="SHP152" s="10" t="s">
        <v>464</v>
      </c>
      <c r="SHQ152" s="1656" t="s">
        <v>103</v>
      </c>
      <c r="SHR152" s="1657"/>
      <c r="SHS152" s="1657"/>
      <c r="SHT152" s="1657"/>
      <c r="SHU152" s="1658"/>
      <c r="SHW152" s="1647"/>
      <c r="SHX152" s="10" t="s">
        <v>464</v>
      </c>
      <c r="SHY152" s="1656" t="s">
        <v>103</v>
      </c>
      <c r="SHZ152" s="1657"/>
      <c r="SIA152" s="1657"/>
      <c r="SIB152" s="1657"/>
      <c r="SIC152" s="1658"/>
      <c r="SIE152" s="1647"/>
      <c r="SIF152" s="10" t="s">
        <v>464</v>
      </c>
      <c r="SIG152" s="1656" t="s">
        <v>103</v>
      </c>
      <c r="SIH152" s="1657"/>
      <c r="SII152" s="1657"/>
      <c r="SIJ152" s="1657"/>
      <c r="SIK152" s="1658"/>
      <c r="SIM152" s="1647"/>
      <c r="SIN152" s="10" t="s">
        <v>464</v>
      </c>
      <c r="SIO152" s="1656" t="s">
        <v>103</v>
      </c>
      <c r="SIP152" s="1657"/>
      <c r="SIQ152" s="1657"/>
      <c r="SIR152" s="1657"/>
      <c r="SIS152" s="1658"/>
      <c r="SIU152" s="1647"/>
      <c r="SIV152" s="10" t="s">
        <v>464</v>
      </c>
      <c r="SIW152" s="1656" t="s">
        <v>103</v>
      </c>
      <c r="SIX152" s="1657"/>
      <c r="SIY152" s="1657"/>
      <c r="SIZ152" s="1657"/>
      <c r="SJA152" s="1658"/>
      <c r="SJC152" s="1647"/>
      <c r="SJD152" s="10" t="s">
        <v>464</v>
      </c>
      <c r="SJE152" s="1656" t="s">
        <v>103</v>
      </c>
      <c r="SJF152" s="1657"/>
      <c r="SJG152" s="1657"/>
      <c r="SJH152" s="1657"/>
      <c r="SJI152" s="1658"/>
      <c r="SJK152" s="1647"/>
      <c r="SJL152" s="10" t="s">
        <v>464</v>
      </c>
      <c r="SJM152" s="1656" t="s">
        <v>103</v>
      </c>
      <c r="SJN152" s="1657"/>
      <c r="SJO152" s="1657"/>
      <c r="SJP152" s="1657"/>
      <c r="SJQ152" s="1658"/>
      <c r="SJS152" s="1647"/>
      <c r="SJT152" s="10" t="s">
        <v>464</v>
      </c>
      <c r="SJU152" s="1656" t="s">
        <v>103</v>
      </c>
      <c r="SJV152" s="1657"/>
      <c r="SJW152" s="1657"/>
      <c r="SJX152" s="1657"/>
      <c r="SJY152" s="1658"/>
      <c r="SKA152" s="1647"/>
      <c r="SKB152" s="10" t="s">
        <v>464</v>
      </c>
      <c r="SKC152" s="1656" t="s">
        <v>103</v>
      </c>
      <c r="SKD152" s="1657"/>
      <c r="SKE152" s="1657"/>
      <c r="SKF152" s="1657"/>
      <c r="SKG152" s="1658"/>
      <c r="SKI152" s="1647"/>
      <c r="SKJ152" s="10" t="s">
        <v>464</v>
      </c>
      <c r="SKK152" s="1656" t="s">
        <v>103</v>
      </c>
      <c r="SKL152" s="1657"/>
      <c r="SKM152" s="1657"/>
      <c r="SKN152" s="1657"/>
      <c r="SKO152" s="1658"/>
      <c r="SKQ152" s="1647"/>
      <c r="SKR152" s="10" t="s">
        <v>464</v>
      </c>
      <c r="SKS152" s="1656" t="s">
        <v>103</v>
      </c>
      <c r="SKT152" s="1657"/>
      <c r="SKU152" s="1657"/>
      <c r="SKV152" s="1657"/>
      <c r="SKW152" s="1658"/>
      <c r="SKY152" s="1647"/>
      <c r="SKZ152" s="10" t="s">
        <v>464</v>
      </c>
      <c r="SLA152" s="1656" t="s">
        <v>103</v>
      </c>
      <c r="SLB152" s="1657"/>
      <c r="SLC152" s="1657"/>
      <c r="SLD152" s="1657"/>
      <c r="SLE152" s="1658"/>
      <c r="SLG152" s="1647"/>
      <c r="SLH152" s="10" t="s">
        <v>464</v>
      </c>
      <c r="SLI152" s="1656" t="s">
        <v>103</v>
      </c>
      <c r="SLJ152" s="1657"/>
      <c r="SLK152" s="1657"/>
      <c r="SLL152" s="1657"/>
      <c r="SLM152" s="1658"/>
      <c r="SLO152" s="1647"/>
      <c r="SLP152" s="10" t="s">
        <v>464</v>
      </c>
      <c r="SLQ152" s="1656" t="s">
        <v>103</v>
      </c>
      <c r="SLR152" s="1657"/>
      <c r="SLS152" s="1657"/>
      <c r="SLT152" s="1657"/>
      <c r="SLU152" s="1658"/>
      <c r="SLW152" s="1647"/>
      <c r="SLX152" s="10" t="s">
        <v>464</v>
      </c>
      <c r="SLY152" s="1656" t="s">
        <v>103</v>
      </c>
      <c r="SLZ152" s="1657"/>
      <c r="SMA152" s="1657"/>
      <c r="SMB152" s="1657"/>
      <c r="SMC152" s="1658"/>
      <c r="SME152" s="1647"/>
      <c r="SMF152" s="10" t="s">
        <v>464</v>
      </c>
      <c r="SMG152" s="1656" t="s">
        <v>103</v>
      </c>
      <c r="SMH152" s="1657"/>
      <c r="SMI152" s="1657"/>
      <c r="SMJ152" s="1657"/>
      <c r="SMK152" s="1658"/>
      <c r="SMM152" s="1647"/>
      <c r="SMN152" s="10" t="s">
        <v>464</v>
      </c>
      <c r="SMO152" s="1656" t="s">
        <v>103</v>
      </c>
      <c r="SMP152" s="1657"/>
      <c r="SMQ152" s="1657"/>
      <c r="SMR152" s="1657"/>
      <c r="SMS152" s="1658"/>
      <c r="SMU152" s="1647"/>
      <c r="SMV152" s="10" t="s">
        <v>464</v>
      </c>
      <c r="SMW152" s="1656" t="s">
        <v>103</v>
      </c>
      <c r="SMX152" s="1657"/>
      <c r="SMY152" s="1657"/>
      <c r="SMZ152" s="1657"/>
      <c r="SNA152" s="1658"/>
      <c r="SNC152" s="1647"/>
      <c r="SND152" s="10" t="s">
        <v>464</v>
      </c>
      <c r="SNE152" s="1656" t="s">
        <v>103</v>
      </c>
      <c r="SNF152" s="1657"/>
      <c r="SNG152" s="1657"/>
      <c r="SNH152" s="1657"/>
      <c r="SNI152" s="1658"/>
      <c r="SNK152" s="1647"/>
      <c r="SNL152" s="10" t="s">
        <v>464</v>
      </c>
      <c r="SNM152" s="1656" t="s">
        <v>103</v>
      </c>
      <c r="SNN152" s="1657"/>
      <c r="SNO152" s="1657"/>
      <c r="SNP152" s="1657"/>
      <c r="SNQ152" s="1658"/>
      <c r="SNS152" s="1647"/>
      <c r="SNT152" s="10" t="s">
        <v>464</v>
      </c>
      <c r="SNU152" s="1656" t="s">
        <v>103</v>
      </c>
      <c r="SNV152" s="1657"/>
      <c r="SNW152" s="1657"/>
      <c r="SNX152" s="1657"/>
      <c r="SNY152" s="1658"/>
      <c r="SOA152" s="1647"/>
      <c r="SOB152" s="10" t="s">
        <v>464</v>
      </c>
      <c r="SOC152" s="1656" t="s">
        <v>103</v>
      </c>
      <c r="SOD152" s="1657"/>
      <c r="SOE152" s="1657"/>
      <c r="SOF152" s="1657"/>
      <c r="SOG152" s="1658"/>
      <c r="SOI152" s="1647"/>
      <c r="SOJ152" s="10" t="s">
        <v>464</v>
      </c>
      <c r="SOK152" s="1656" t="s">
        <v>103</v>
      </c>
      <c r="SOL152" s="1657"/>
      <c r="SOM152" s="1657"/>
      <c r="SON152" s="1657"/>
      <c r="SOO152" s="1658"/>
      <c r="SOQ152" s="1647"/>
      <c r="SOR152" s="10" t="s">
        <v>464</v>
      </c>
      <c r="SOS152" s="1656" t="s">
        <v>103</v>
      </c>
      <c r="SOT152" s="1657"/>
      <c r="SOU152" s="1657"/>
      <c r="SOV152" s="1657"/>
      <c r="SOW152" s="1658"/>
      <c r="SOY152" s="1647"/>
      <c r="SOZ152" s="10" t="s">
        <v>464</v>
      </c>
      <c r="SPA152" s="1656" t="s">
        <v>103</v>
      </c>
      <c r="SPB152" s="1657"/>
      <c r="SPC152" s="1657"/>
      <c r="SPD152" s="1657"/>
      <c r="SPE152" s="1658"/>
      <c r="SPG152" s="1647"/>
      <c r="SPH152" s="10" t="s">
        <v>464</v>
      </c>
      <c r="SPI152" s="1656" t="s">
        <v>103</v>
      </c>
      <c r="SPJ152" s="1657"/>
      <c r="SPK152" s="1657"/>
      <c r="SPL152" s="1657"/>
      <c r="SPM152" s="1658"/>
      <c r="SPO152" s="1647"/>
      <c r="SPP152" s="10" t="s">
        <v>464</v>
      </c>
      <c r="SPQ152" s="1656" t="s">
        <v>103</v>
      </c>
      <c r="SPR152" s="1657"/>
      <c r="SPS152" s="1657"/>
      <c r="SPT152" s="1657"/>
      <c r="SPU152" s="1658"/>
      <c r="SPW152" s="1647"/>
      <c r="SPX152" s="10" t="s">
        <v>464</v>
      </c>
      <c r="SPY152" s="1656" t="s">
        <v>103</v>
      </c>
      <c r="SPZ152" s="1657"/>
      <c r="SQA152" s="1657"/>
      <c r="SQB152" s="1657"/>
      <c r="SQC152" s="1658"/>
      <c r="SQE152" s="1647"/>
      <c r="SQF152" s="10" t="s">
        <v>464</v>
      </c>
      <c r="SQG152" s="1656" t="s">
        <v>103</v>
      </c>
      <c r="SQH152" s="1657"/>
      <c r="SQI152" s="1657"/>
      <c r="SQJ152" s="1657"/>
      <c r="SQK152" s="1658"/>
      <c r="SQM152" s="1647"/>
      <c r="SQN152" s="10" t="s">
        <v>464</v>
      </c>
      <c r="SQO152" s="1656" t="s">
        <v>103</v>
      </c>
      <c r="SQP152" s="1657"/>
      <c r="SQQ152" s="1657"/>
      <c r="SQR152" s="1657"/>
      <c r="SQS152" s="1658"/>
      <c r="SQU152" s="1647"/>
      <c r="SQV152" s="10" t="s">
        <v>464</v>
      </c>
      <c r="SQW152" s="1656" t="s">
        <v>103</v>
      </c>
      <c r="SQX152" s="1657"/>
      <c r="SQY152" s="1657"/>
      <c r="SQZ152" s="1657"/>
      <c r="SRA152" s="1658"/>
      <c r="SRC152" s="1647"/>
      <c r="SRD152" s="10" t="s">
        <v>464</v>
      </c>
      <c r="SRE152" s="1656" t="s">
        <v>103</v>
      </c>
      <c r="SRF152" s="1657"/>
      <c r="SRG152" s="1657"/>
      <c r="SRH152" s="1657"/>
      <c r="SRI152" s="1658"/>
      <c r="SRK152" s="1647"/>
      <c r="SRL152" s="10" t="s">
        <v>464</v>
      </c>
      <c r="SRM152" s="1656" t="s">
        <v>103</v>
      </c>
      <c r="SRN152" s="1657"/>
      <c r="SRO152" s="1657"/>
      <c r="SRP152" s="1657"/>
      <c r="SRQ152" s="1658"/>
      <c r="SRS152" s="1647"/>
      <c r="SRT152" s="10" t="s">
        <v>464</v>
      </c>
      <c r="SRU152" s="1656" t="s">
        <v>103</v>
      </c>
      <c r="SRV152" s="1657"/>
      <c r="SRW152" s="1657"/>
      <c r="SRX152" s="1657"/>
      <c r="SRY152" s="1658"/>
      <c r="SSA152" s="1647"/>
      <c r="SSB152" s="10" t="s">
        <v>464</v>
      </c>
      <c r="SSC152" s="1656" t="s">
        <v>103</v>
      </c>
      <c r="SSD152" s="1657"/>
      <c r="SSE152" s="1657"/>
      <c r="SSF152" s="1657"/>
      <c r="SSG152" s="1658"/>
      <c r="SSI152" s="1647"/>
      <c r="SSJ152" s="10" t="s">
        <v>464</v>
      </c>
      <c r="SSK152" s="1656" t="s">
        <v>103</v>
      </c>
      <c r="SSL152" s="1657"/>
      <c r="SSM152" s="1657"/>
      <c r="SSN152" s="1657"/>
      <c r="SSO152" s="1658"/>
      <c r="SSQ152" s="1647"/>
      <c r="SSR152" s="10" t="s">
        <v>464</v>
      </c>
      <c r="SSS152" s="1656" t="s">
        <v>103</v>
      </c>
      <c r="SST152" s="1657"/>
      <c r="SSU152" s="1657"/>
      <c r="SSV152" s="1657"/>
      <c r="SSW152" s="1658"/>
      <c r="SSY152" s="1647"/>
      <c r="SSZ152" s="10" t="s">
        <v>464</v>
      </c>
      <c r="STA152" s="1656" t="s">
        <v>103</v>
      </c>
      <c r="STB152" s="1657"/>
      <c r="STC152" s="1657"/>
      <c r="STD152" s="1657"/>
      <c r="STE152" s="1658"/>
      <c r="STG152" s="1647"/>
      <c r="STH152" s="10" t="s">
        <v>464</v>
      </c>
      <c r="STI152" s="1656" t="s">
        <v>103</v>
      </c>
      <c r="STJ152" s="1657"/>
      <c r="STK152" s="1657"/>
      <c r="STL152" s="1657"/>
      <c r="STM152" s="1658"/>
      <c r="STO152" s="1647"/>
      <c r="STP152" s="10" t="s">
        <v>464</v>
      </c>
      <c r="STQ152" s="1656" t="s">
        <v>103</v>
      </c>
      <c r="STR152" s="1657"/>
      <c r="STS152" s="1657"/>
      <c r="STT152" s="1657"/>
      <c r="STU152" s="1658"/>
      <c r="STW152" s="1647"/>
      <c r="STX152" s="10" t="s">
        <v>464</v>
      </c>
      <c r="STY152" s="1656" t="s">
        <v>103</v>
      </c>
      <c r="STZ152" s="1657"/>
      <c r="SUA152" s="1657"/>
      <c r="SUB152" s="1657"/>
      <c r="SUC152" s="1658"/>
      <c r="SUE152" s="1647"/>
      <c r="SUF152" s="10" t="s">
        <v>464</v>
      </c>
      <c r="SUG152" s="1656" t="s">
        <v>103</v>
      </c>
      <c r="SUH152" s="1657"/>
      <c r="SUI152" s="1657"/>
      <c r="SUJ152" s="1657"/>
      <c r="SUK152" s="1658"/>
      <c r="SUM152" s="1647"/>
      <c r="SUN152" s="10" t="s">
        <v>464</v>
      </c>
      <c r="SUO152" s="1656" t="s">
        <v>103</v>
      </c>
      <c r="SUP152" s="1657"/>
      <c r="SUQ152" s="1657"/>
      <c r="SUR152" s="1657"/>
      <c r="SUS152" s="1658"/>
      <c r="SUU152" s="1647"/>
      <c r="SUV152" s="10" t="s">
        <v>464</v>
      </c>
      <c r="SUW152" s="1656" t="s">
        <v>103</v>
      </c>
      <c r="SUX152" s="1657"/>
      <c r="SUY152" s="1657"/>
      <c r="SUZ152" s="1657"/>
      <c r="SVA152" s="1658"/>
      <c r="SVC152" s="1647"/>
      <c r="SVD152" s="10" t="s">
        <v>464</v>
      </c>
      <c r="SVE152" s="1656" t="s">
        <v>103</v>
      </c>
      <c r="SVF152" s="1657"/>
      <c r="SVG152" s="1657"/>
      <c r="SVH152" s="1657"/>
      <c r="SVI152" s="1658"/>
      <c r="SVK152" s="1647"/>
      <c r="SVL152" s="10" t="s">
        <v>464</v>
      </c>
      <c r="SVM152" s="1656" t="s">
        <v>103</v>
      </c>
      <c r="SVN152" s="1657"/>
      <c r="SVO152" s="1657"/>
      <c r="SVP152" s="1657"/>
      <c r="SVQ152" s="1658"/>
      <c r="SVS152" s="1647"/>
      <c r="SVT152" s="10" t="s">
        <v>464</v>
      </c>
      <c r="SVU152" s="1656" t="s">
        <v>103</v>
      </c>
      <c r="SVV152" s="1657"/>
      <c r="SVW152" s="1657"/>
      <c r="SVX152" s="1657"/>
      <c r="SVY152" s="1658"/>
      <c r="SWA152" s="1647"/>
      <c r="SWB152" s="10" t="s">
        <v>464</v>
      </c>
      <c r="SWC152" s="1656" t="s">
        <v>103</v>
      </c>
      <c r="SWD152" s="1657"/>
      <c r="SWE152" s="1657"/>
      <c r="SWF152" s="1657"/>
      <c r="SWG152" s="1658"/>
      <c r="SWI152" s="1647"/>
      <c r="SWJ152" s="10" t="s">
        <v>464</v>
      </c>
      <c r="SWK152" s="1656" t="s">
        <v>103</v>
      </c>
      <c r="SWL152" s="1657"/>
      <c r="SWM152" s="1657"/>
      <c r="SWN152" s="1657"/>
      <c r="SWO152" s="1658"/>
      <c r="SWQ152" s="1647"/>
      <c r="SWR152" s="10" t="s">
        <v>464</v>
      </c>
      <c r="SWS152" s="1656" t="s">
        <v>103</v>
      </c>
      <c r="SWT152" s="1657"/>
      <c r="SWU152" s="1657"/>
      <c r="SWV152" s="1657"/>
      <c r="SWW152" s="1658"/>
      <c r="SWY152" s="1647"/>
      <c r="SWZ152" s="10" t="s">
        <v>464</v>
      </c>
      <c r="SXA152" s="1656" t="s">
        <v>103</v>
      </c>
      <c r="SXB152" s="1657"/>
      <c r="SXC152" s="1657"/>
      <c r="SXD152" s="1657"/>
      <c r="SXE152" s="1658"/>
      <c r="SXG152" s="1647"/>
      <c r="SXH152" s="10" t="s">
        <v>464</v>
      </c>
      <c r="SXI152" s="1656" t="s">
        <v>103</v>
      </c>
      <c r="SXJ152" s="1657"/>
      <c r="SXK152" s="1657"/>
      <c r="SXL152" s="1657"/>
      <c r="SXM152" s="1658"/>
      <c r="SXO152" s="1647"/>
      <c r="SXP152" s="10" t="s">
        <v>464</v>
      </c>
      <c r="SXQ152" s="1656" t="s">
        <v>103</v>
      </c>
      <c r="SXR152" s="1657"/>
      <c r="SXS152" s="1657"/>
      <c r="SXT152" s="1657"/>
      <c r="SXU152" s="1658"/>
      <c r="SXW152" s="1647"/>
      <c r="SXX152" s="10" t="s">
        <v>464</v>
      </c>
      <c r="SXY152" s="1656" t="s">
        <v>103</v>
      </c>
      <c r="SXZ152" s="1657"/>
      <c r="SYA152" s="1657"/>
      <c r="SYB152" s="1657"/>
      <c r="SYC152" s="1658"/>
      <c r="SYE152" s="1647"/>
      <c r="SYF152" s="10" t="s">
        <v>464</v>
      </c>
      <c r="SYG152" s="1656" t="s">
        <v>103</v>
      </c>
      <c r="SYH152" s="1657"/>
      <c r="SYI152" s="1657"/>
      <c r="SYJ152" s="1657"/>
      <c r="SYK152" s="1658"/>
      <c r="SYM152" s="1647"/>
      <c r="SYN152" s="10" t="s">
        <v>464</v>
      </c>
      <c r="SYO152" s="1656" t="s">
        <v>103</v>
      </c>
      <c r="SYP152" s="1657"/>
      <c r="SYQ152" s="1657"/>
      <c r="SYR152" s="1657"/>
      <c r="SYS152" s="1658"/>
      <c r="SYU152" s="1647"/>
      <c r="SYV152" s="10" t="s">
        <v>464</v>
      </c>
      <c r="SYW152" s="1656" t="s">
        <v>103</v>
      </c>
      <c r="SYX152" s="1657"/>
      <c r="SYY152" s="1657"/>
      <c r="SYZ152" s="1657"/>
      <c r="SZA152" s="1658"/>
      <c r="SZC152" s="1647"/>
      <c r="SZD152" s="10" t="s">
        <v>464</v>
      </c>
      <c r="SZE152" s="1656" t="s">
        <v>103</v>
      </c>
      <c r="SZF152" s="1657"/>
      <c r="SZG152" s="1657"/>
      <c r="SZH152" s="1657"/>
      <c r="SZI152" s="1658"/>
      <c r="SZK152" s="1647"/>
      <c r="SZL152" s="10" t="s">
        <v>464</v>
      </c>
      <c r="SZM152" s="1656" t="s">
        <v>103</v>
      </c>
      <c r="SZN152" s="1657"/>
      <c r="SZO152" s="1657"/>
      <c r="SZP152" s="1657"/>
      <c r="SZQ152" s="1658"/>
      <c r="SZS152" s="1647"/>
      <c r="SZT152" s="10" t="s">
        <v>464</v>
      </c>
      <c r="SZU152" s="1656" t="s">
        <v>103</v>
      </c>
      <c r="SZV152" s="1657"/>
      <c r="SZW152" s="1657"/>
      <c r="SZX152" s="1657"/>
      <c r="SZY152" s="1658"/>
      <c r="TAA152" s="1647"/>
      <c r="TAB152" s="10" t="s">
        <v>464</v>
      </c>
      <c r="TAC152" s="1656" t="s">
        <v>103</v>
      </c>
      <c r="TAD152" s="1657"/>
      <c r="TAE152" s="1657"/>
      <c r="TAF152" s="1657"/>
      <c r="TAG152" s="1658"/>
      <c r="TAI152" s="1647"/>
      <c r="TAJ152" s="10" t="s">
        <v>464</v>
      </c>
      <c r="TAK152" s="1656" t="s">
        <v>103</v>
      </c>
      <c r="TAL152" s="1657"/>
      <c r="TAM152" s="1657"/>
      <c r="TAN152" s="1657"/>
      <c r="TAO152" s="1658"/>
      <c r="TAQ152" s="1647"/>
      <c r="TAR152" s="10" t="s">
        <v>464</v>
      </c>
      <c r="TAS152" s="1656" t="s">
        <v>103</v>
      </c>
      <c r="TAT152" s="1657"/>
      <c r="TAU152" s="1657"/>
      <c r="TAV152" s="1657"/>
      <c r="TAW152" s="1658"/>
      <c r="TAY152" s="1647"/>
      <c r="TAZ152" s="10" t="s">
        <v>464</v>
      </c>
      <c r="TBA152" s="1656" t="s">
        <v>103</v>
      </c>
      <c r="TBB152" s="1657"/>
      <c r="TBC152" s="1657"/>
      <c r="TBD152" s="1657"/>
      <c r="TBE152" s="1658"/>
      <c r="TBG152" s="1647"/>
      <c r="TBH152" s="10" t="s">
        <v>464</v>
      </c>
      <c r="TBI152" s="1656" t="s">
        <v>103</v>
      </c>
      <c r="TBJ152" s="1657"/>
      <c r="TBK152" s="1657"/>
      <c r="TBL152" s="1657"/>
      <c r="TBM152" s="1658"/>
      <c r="TBO152" s="1647"/>
      <c r="TBP152" s="10" t="s">
        <v>464</v>
      </c>
      <c r="TBQ152" s="1656" t="s">
        <v>103</v>
      </c>
      <c r="TBR152" s="1657"/>
      <c r="TBS152" s="1657"/>
      <c r="TBT152" s="1657"/>
      <c r="TBU152" s="1658"/>
      <c r="TBW152" s="1647"/>
      <c r="TBX152" s="10" t="s">
        <v>464</v>
      </c>
      <c r="TBY152" s="1656" t="s">
        <v>103</v>
      </c>
      <c r="TBZ152" s="1657"/>
      <c r="TCA152" s="1657"/>
      <c r="TCB152" s="1657"/>
      <c r="TCC152" s="1658"/>
      <c r="TCE152" s="1647"/>
      <c r="TCF152" s="10" t="s">
        <v>464</v>
      </c>
      <c r="TCG152" s="1656" t="s">
        <v>103</v>
      </c>
      <c r="TCH152" s="1657"/>
      <c r="TCI152" s="1657"/>
      <c r="TCJ152" s="1657"/>
      <c r="TCK152" s="1658"/>
      <c r="TCM152" s="1647"/>
      <c r="TCN152" s="10" t="s">
        <v>464</v>
      </c>
      <c r="TCO152" s="1656" t="s">
        <v>103</v>
      </c>
      <c r="TCP152" s="1657"/>
      <c r="TCQ152" s="1657"/>
      <c r="TCR152" s="1657"/>
      <c r="TCS152" s="1658"/>
      <c r="TCU152" s="1647"/>
      <c r="TCV152" s="10" t="s">
        <v>464</v>
      </c>
      <c r="TCW152" s="1656" t="s">
        <v>103</v>
      </c>
      <c r="TCX152" s="1657"/>
      <c r="TCY152" s="1657"/>
      <c r="TCZ152" s="1657"/>
      <c r="TDA152" s="1658"/>
      <c r="TDC152" s="1647"/>
      <c r="TDD152" s="10" t="s">
        <v>464</v>
      </c>
      <c r="TDE152" s="1656" t="s">
        <v>103</v>
      </c>
      <c r="TDF152" s="1657"/>
      <c r="TDG152" s="1657"/>
      <c r="TDH152" s="1657"/>
      <c r="TDI152" s="1658"/>
      <c r="TDK152" s="1647"/>
      <c r="TDL152" s="10" t="s">
        <v>464</v>
      </c>
      <c r="TDM152" s="1656" t="s">
        <v>103</v>
      </c>
      <c r="TDN152" s="1657"/>
      <c r="TDO152" s="1657"/>
      <c r="TDP152" s="1657"/>
      <c r="TDQ152" s="1658"/>
      <c r="TDS152" s="1647"/>
      <c r="TDT152" s="10" t="s">
        <v>464</v>
      </c>
      <c r="TDU152" s="1656" t="s">
        <v>103</v>
      </c>
      <c r="TDV152" s="1657"/>
      <c r="TDW152" s="1657"/>
      <c r="TDX152" s="1657"/>
      <c r="TDY152" s="1658"/>
      <c r="TEA152" s="1647"/>
      <c r="TEB152" s="10" t="s">
        <v>464</v>
      </c>
      <c r="TEC152" s="1656" t="s">
        <v>103</v>
      </c>
      <c r="TED152" s="1657"/>
      <c r="TEE152" s="1657"/>
      <c r="TEF152" s="1657"/>
      <c r="TEG152" s="1658"/>
      <c r="TEI152" s="1647"/>
      <c r="TEJ152" s="10" t="s">
        <v>464</v>
      </c>
      <c r="TEK152" s="1656" t="s">
        <v>103</v>
      </c>
      <c r="TEL152" s="1657"/>
      <c r="TEM152" s="1657"/>
      <c r="TEN152" s="1657"/>
      <c r="TEO152" s="1658"/>
      <c r="TEQ152" s="1647"/>
      <c r="TER152" s="10" t="s">
        <v>464</v>
      </c>
      <c r="TES152" s="1656" t="s">
        <v>103</v>
      </c>
      <c r="TET152" s="1657"/>
      <c r="TEU152" s="1657"/>
      <c r="TEV152" s="1657"/>
      <c r="TEW152" s="1658"/>
      <c r="TEY152" s="1647"/>
      <c r="TEZ152" s="10" t="s">
        <v>464</v>
      </c>
      <c r="TFA152" s="1656" t="s">
        <v>103</v>
      </c>
      <c r="TFB152" s="1657"/>
      <c r="TFC152" s="1657"/>
      <c r="TFD152" s="1657"/>
      <c r="TFE152" s="1658"/>
      <c r="TFG152" s="1647"/>
      <c r="TFH152" s="10" t="s">
        <v>464</v>
      </c>
      <c r="TFI152" s="1656" t="s">
        <v>103</v>
      </c>
      <c r="TFJ152" s="1657"/>
      <c r="TFK152" s="1657"/>
      <c r="TFL152" s="1657"/>
      <c r="TFM152" s="1658"/>
      <c r="TFO152" s="1647"/>
      <c r="TFP152" s="10" t="s">
        <v>464</v>
      </c>
      <c r="TFQ152" s="1656" t="s">
        <v>103</v>
      </c>
      <c r="TFR152" s="1657"/>
      <c r="TFS152" s="1657"/>
      <c r="TFT152" s="1657"/>
      <c r="TFU152" s="1658"/>
      <c r="TFW152" s="1647"/>
      <c r="TFX152" s="10" t="s">
        <v>464</v>
      </c>
      <c r="TFY152" s="1656" t="s">
        <v>103</v>
      </c>
      <c r="TFZ152" s="1657"/>
      <c r="TGA152" s="1657"/>
      <c r="TGB152" s="1657"/>
      <c r="TGC152" s="1658"/>
      <c r="TGE152" s="1647"/>
      <c r="TGF152" s="10" t="s">
        <v>464</v>
      </c>
      <c r="TGG152" s="1656" t="s">
        <v>103</v>
      </c>
      <c r="TGH152" s="1657"/>
      <c r="TGI152" s="1657"/>
      <c r="TGJ152" s="1657"/>
      <c r="TGK152" s="1658"/>
      <c r="TGM152" s="1647"/>
      <c r="TGN152" s="10" t="s">
        <v>464</v>
      </c>
      <c r="TGO152" s="1656" t="s">
        <v>103</v>
      </c>
      <c r="TGP152" s="1657"/>
      <c r="TGQ152" s="1657"/>
      <c r="TGR152" s="1657"/>
      <c r="TGS152" s="1658"/>
      <c r="TGU152" s="1647"/>
      <c r="TGV152" s="10" t="s">
        <v>464</v>
      </c>
      <c r="TGW152" s="1656" t="s">
        <v>103</v>
      </c>
      <c r="TGX152" s="1657"/>
      <c r="TGY152" s="1657"/>
      <c r="TGZ152" s="1657"/>
      <c r="THA152" s="1658"/>
      <c r="THC152" s="1647"/>
      <c r="THD152" s="10" t="s">
        <v>464</v>
      </c>
      <c r="THE152" s="1656" t="s">
        <v>103</v>
      </c>
      <c r="THF152" s="1657"/>
      <c r="THG152" s="1657"/>
      <c r="THH152" s="1657"/>
      <c r="THI152" s="1658"/>
      <c r="THK152" s="1647"/>
      <c r="THL152" s="10" t="s">
        <v>464</v>
      </c>
      <c r="THM152" s="1656" t="s">
        <v>103</v>
      </c>
      <c r="THN152" s="1657"/>
      <c r="THO152" s="1657"/>
      <c r="THP152" s="1657"/>
      <c r="THQ152" s="1658"/>
      <c r="THS152" s="1647"/>
      <c r="THT152" s="10" t="s">
        <v>464</v>
      </c>
      <c r="THU152" s="1656" t="s">
        <v>103</v>
      </c>
      <c r="THV152" s="1657"/>
      <c r="THW152" s="1657"/>
      <c r="THX152" s="1657"/>
      <c r="THY152" s="1658"/>
      <c r="TIA152" s="1647"/>
      <c r="TIB152" s="10" t="s">
        <v>464</v>
      </c>
      <c r="TIC152" s="1656" t="s">
        <v>103</v>
      </c>
      <c r="TID152" s="1657"/>
      <c r="TIE152" s="1657"/>
      <c r="TIF152" s="1657"/>
      <c r="TIG152" s="1658"/>
      <c r="TII152" s="1647"/>
      <c r="TIJ152" s="10" t="s">
        <v>464</v>
      </c>
      <c r="TIK152" s="1656" t="s">
        <v>103</v>
      </c>
      <c r="TIL152" s="1657"/>
      <c r="TIM152" s="1657"/>
      <c r="TIN152" s="1657"/>
      <c r="TIO152" s="1658"/>
      <c r="TIQ152" s="1647"/>
      <c r="TIR152" s="10" t="s">
        <v>464</v>
      </c>
      <c r="TIS152" s="1656" t="s">
        <v>103</v>
      </c>
      <c r="TIT152" s="1657"/>
      <c r="TIU152" s="1657"/>
      <c r="TIV152" s="1657"/>
      <c r="TIW152" s="1658"/>
      <c r="TIY152" s="1647"/>
      <c r="TIZ152" s="10" t="s">
        <v>464</v>
      </c>
      <c r="TJA152" s="1656" t="s">
        <v>103</v>
      </c>
      <c r="TJB152" s="1657"/>
      <c r="TJC152" s="1657"/>
      <c r="TJD152" s="1657"/>
      <c r="TJE152" s="1658"/>
      <c r="TJG152" s="1647"/>
      <c r="TJH152" s="10" t="s">
        <v>464</v>
      </c>
      <c r="TJI152" s="1656" t="s">
        <v>103</v>
      </c>
      <c r="TJJ152" s="1657"/>
      <c r="TJK152" s="1657"/>
      <c r="TJL152" s="1657"/>
      <c r="TJM152" s="1658"/>
      <c r="TJO152" s="1647"/>
      <c r="TJP152" s="10" t="s">
        <v>464</v>
      </c>
      <c r="TJQ152" s="1656" t="s">
        <v>103</v>
      </c>
      <c r="TJR152" s="1657"/>
      <c r="TJS152" s="1657"/>
      <c r="TJT152" s="1657"/>
      <c r="TJU152" s="1658"/>
      <c r="TJW152" s="1647"/>
      <c r="TJX152" s="10" t="s">
        <v>464</v>
      </c>
      <c r="TJY152" s="1656" t="s">
        <v>103</v>
      </c>
      <c r="TJZ152" s="1657"/>
      <c r="TKA152" s="1657"/>
      <c r="TKB152" s="1657"/>
      <c r="TKC152" s="1658"/>
      <c r="TKE152" s="1647"/>
      <c r="TKF152" s="10" t="s">
        <v>464</v>
      </c>
      <c r="TKG152" s="1656" t="s">
        <v>103</v>
      </c>
      <c r="TKH152" s="1657"/>
      <c r="TKI152" s="1657"/>
      <c r="TKJ152" s="1657"/>
      <c r="TKK152" s="1658"/>
      <c r="TKM152" s="1647"/>
      <c r="TKN152" s="10" t="s">
        <v>464</v>
      </c>
      <c r="TKO152" s="1656" t="s">
        <v>103</v>
      </c>
      <c r="TKP152" s="1657"/>
      <c r="TKQ152" s="1657"/>
      <c r="TKR152" s="1657"/>
      <c r="TKS152" s="1658"/>
      <c r="TKU152" s="1647"/>
      <c r="TKV152" s="10" t="s">
        <v>464</v>
      </c>
      <c r="TKW152" s="1656" t="s">
        <v>103</v>
      </c>
      <c r="TKX152" s="1657"/>
      <c r="TKY152" s="1657"/>
      <c r="TKZ152" s="1657"/>
      <c r="TLA152" s="1658"/>
      <c r="TLC152" s="1647"/>
      <c r="TLD152" s="10" t="s">
        <v>464</v>
      </c>
      <c r="TLE152" s="1656" t="s">
        <v>103</v>
      </c>
      <c r="TLF152" s="1657"/>
      <c r="TLG152" s="1657"/>
      <c r="TLH152" s="1657"/>
      <c r="TLI152" s="1658"/>
      <c r="TLK152" s="1647"/>
      <c r="TLL152" s="10" t="s">
        <v>464</v>
      </c>
      <c r="TLM152" s="1656" t="s">
        <v>103</v>
      </c>
      <c r="TLN152" s="1657"/>
      <c r="TLO152" s="1657"/>
      <c r="TLP152" s="1657"/>
      <c r="TLQ152" s="1658"/>
      <c r="TLS152" s="1647"/>
      <c r="TLT152" s="10" t="s">
        <v>464</v>
      </c>
      <c r="TLU152" s="1656" t="s">
        <v>103</v>
      </c>
      <c r="TLV152" s="1657"/>
      <c r="TLW152" s="1657"/>
      <c r="TLX152" s="1657"/>
      <c r="TLY152" s="1658"/>
      <c r="TMA152" s="1647"/>
      <c r="TMB152" s="10" t="s">
        <v>464</v>
      </c>
      <c r="TMC152" s="1656" t="s">
        <v>103</v>
      </c>
      <c r="TMD152" s="1657"/>
      <c r="TME152" s="1657"/>
      <c r="TMF152" s="1657"/>
      <c r="TMG152" s="1658"/>
      <c r="TMI152" s="1647"/>
      <c r="TMJ152" s="10" t="s">
        <v>464</v>
      </c>
      <c r="TMK152" s="1656" t="s">
        <v>103</v>
      </c>
      <c r="TML152" s="1657"/>
      <c r="TMM152" s="1657"/>
      <c r="TMN152" s="1657"/>
      <c r="TMO152" s="1658"/>
      <c r="TMQ152" s="1647"/>
      <c r="TMR152" s="10" t="s">
        <v>464</v>
      </c>
      <c r="TMS152" s="1656" t="s">
        <v>103</v>
      </c>
      <c r="TMT152" s="1657"/>
      <c r="TMU152" s="1657"/>
      <c r="TMV152" s="1657"/>
      <c r="TMW152" s="1658"/>
      <c r="TMY152" s="1647"/>
      <c r="TMZ152" s="10" t="s">
        <v>464</v>
      </c>
      <c r="TNA152" s="1656" t="s">
        <v>103</v>
      </c>
      <c r="TNB152" s="1657"/>
      <c r="TNC152" s="1657"/>
      <c r="TND152" s="1657"/>
      <c r="TNE152" s="1658"/>
      <c r="TNG152" s="1647"/>
      <c r="TNH152" s="10" t="s">
        <v>464</v>
      </c>
      <c r="TNI152" s="1656" t="s">
        <v>103</v>
      </c>
      <c r="TNJ152" s="1657"/>
      <c r="TNK152" s="1657"/>
      <c r="TNL152" s="1657"/>
      <c r="TNM152" s="1658"/>
      <c r="TNO152" s="1647"/>
      <c r="TNP152" s="10" t="s">
        <v>464</v>
      </c>
      <c r="TNQ152" s="1656" t="s">
        <v>103</v>
      </c>
      <c r="TNR152" s="1657"/>
      <c r="TNS152" s="1657"/>
      <c r="TNT152" s="1657"/>
      <c r="TNU152" s="1658"/>
      <c r="TNW152" s="1647"/>
      <c r="TNX152" s="10" t="s">
        <v>464</v>
      </c>
      <c r="TNY152" s="1656" t="s">
        <v>103</v>
      </c>
      <c r="TNZ152" s="1657"/>
      <c r="TOA152" s="1657"/>
      <c r="TOB152" s="1657"/>
      <c r="TOC152" s="1658"/>
      <c r="TOE152" s="1647"/>
      <c r="TOF152" s="10" t="s">
        <v>464</v>
      </c>
      <c r="TOG152" s="1656" t="s">
        <v>103</v>
      </c>
      <c r="TOH152" s="1657"/>
      <c r="TOI152" s="1657"/>
      <c r="TOJ152" s="1657"/>
      <c r="TOK152" s="1658"/>
      <c r="TOM152" s="1647"/>
      <c r="TON152" s="10" t="s">
        <v>464</v>
      </c>
      <c r="TOO152" s="1656" t="s">
        <v>103</v>
      </c>
      <c r="TOP152" s="1657"/>
      <c r="TOQ152" s="1657"/>
      <c r="TOR152" s="1657"/>
      <c r="TOS152" s="1658"/>
      <c r="TOU152" s="1647"/>
      <c r="TOV152" s="10" t="s">
        <v>464</v>
      </c>
      <c r="TOW152" s="1656" t="s">
        <v>103</v>
      </c>
      <c r="TOX152" s="1657"/>
      <c r="TOY152" s="1657"/>
      <c r="TOZ152" s="1657"/>
      <c r="TPA152" s="1658"/>
      <c r="TPC152" s="1647"/>
      <c r="TPD152" s="10" t="s">
        <v>464</v>
      </c>
      <c r="TPE152" s="1656" t="s">
        <v>103</v>
      </c>
      <c r="TPF152" s="1657"/>
      <c r="TPG152" s="1657"/>
      <c r="TPH152" s="1657"/>
      <c r="TPI152" s="1658"/>
      <c r="TPK152" s="1647"/>
      <c r="TPL152" s="10" t="s">
        <v>464</v>
      </c>
      <c r="TPM152" s="1656" t="s">
        <v>103</v>
      </c>
      <c r="TPN152" s="1657"/>
      <c r="TPO152" s="1657"/>
      <c r="TPP152" s="1657"/>
      <c r="TPQ152" s="1658"/>
      <c r="TPS152" s="1647"/>
      <c r="TPT152" s="10" t="s">
        <v>464</v>
      </c>
      <c r="TPU152" s="1656" t="s">
        <v>103</v>
      </c>
      <c r="TPV152" s="1657"/>
      <c r="TPW152" s="1657"/>
      <c r="TPX152" s="1657"/>
      <c r="TPY152" s="1658"/>
      <c r="TQA152" s="1647"/>
      <c r="TQB152" s="10" t="s">
        <v>464</v>
      </c>
      <c r="TQC152" s="1656" t="s">
        <v>103</v>
      </c>
      <c r="TQD152" s="1657"/>
      <c r="TQE152" s="1657"/>
      <c r="TQF152" s="1657"/>
      <c r="TQG152" s="1658"/>
      <c r="TQI152" s="1647"/>
      <c r="TQJ152" s="10" t="s">
        <v>464</v>
      </c>
      <c r="TQK152" s="1656" t="s">
        <v>103</v>
      </c>
      <c r="TQL152" s="1657"/>
      <c r="TQM152" s="1657"/>
      <c r="TQN152" s="1657"/>
      <c r="TQO152" s="1658"/>
      <c r="TQQ152" s="1647"/>
      <c r="TQR152" s="10" t="s">
        <v>464</v>
      </c>
      <c r="TQS152" s="1656" t="s">
        <v>103</v>
      </c>
      <c r="TQT152" s="1657"/>
      <c r="TQU152" s="1657"/>
      <c r="TQV152" s="1657"/>
      <c r="TQW152" s="1658"/>
      <c r="TQY152" s="1647"/>
      <c r="TQZ152" s="10" t="s">
        <v>464</v>
      </c>
      <c r="TRA152" s="1656" t="s">
        <v>103</v>
      </c>
      <c r="TRB152" s="1657"/>
      <c r="TRC152" s="1657"/>
      <c r="TRD152" s="1657"/>
      <c r="TRE152" s="1658"/>
      <c r="TRG152" s="1647"/>
      <c r="TRH152" s="10" t="s">
        <v>464</v>
      </c>
      <c r="TRI152" s="1656" t="s">
        <v>103</v>
      </c>
      <c r="TRJ152" s="1657"/>
      <c r="TRK152" s="1657"/>
      <c r="TRL152" s="1657"/>
      <c r="TRM152" s="1658"/>
      <c r="TRO152" s="1647"/>
      <c r="TRP152" s="10" t="s">
        <v>464</v>
      </c>
      <c r="TRQ152" s="1656" t="s">
        <v>103</v>
      </c>
      <c r="TRR152" s="1657"/>
      <c r="TRS152" s="1657"/>
      <c r="TRT152" s="1657"/>
      <c r="TRU152" s="1658"/>
      <c r="TRW152" s="1647"/>
      <c r="TRX152" s="10" t="s">
        <v>464</v>
      </c>
      <c r="TRY152" s="1656" t="s">
        <v>103</v>
      </c>
      <c r="TRZ152" s="1657"/>
      <c r="TSA152" s="1657"/>
      <c r="TSB152" s="1657"/>
      <c r="TSC152" s="1658"/>
      <c r="TSE152" s="1647"/>
      <c r="TSF152" s="10" t="s">
        <v>464</v>
      </c>
      <c r="TSG152" s="1656" t="s">
        <v>103</v>
      </c>
      <c r="TSH152" s="1657"/>
      <c r="TSI152" s="1657"/>
      <c r="TSJ152" s="1657"/>
      <c r="TSK152" s="1658"/>
      <c r="TSM152" s="1647"/>
      <c r="TSN152" s="10" t="s">
        <v>464</v>
      </c>
      <c r="TSO152" s="1656" t="s">
        <v>103</v>
      </c>
      <c r="TSP152" s="1657"/>
      <c r="TSQ152" s="1657"/>
      <c r="TSR152" s="1657"/>
      <c r="TSS152" s="1658"/>
      <c r="TSU152" s="1647"/>
      <c r="TSV152" s="10" t="s">
        <v>464</v>
      </c>
      <c r="TSW152" s="1656" t="s">
        <v>103</v>
      </c>
      <c r="TSX152" s="1657"/>
      <c r="TSY152" s="1657"/>
      <c r="TSZ152" s="1657"/>
      <c r="TTA152" s="1658"/>
      <c r="TTC152" s="1647"/>
      <c r="TTD152" s="10" t="s">
        <v>464</v>
      </c>
      <c r="TTE152" s="1656" t="s">
        <v>103</v>
      </c>
      <c r="TTF152" s="1657"/>
      <c r="TTG152" s="1657"/>
      <c r="TTH152" s="1657"/>
      <c r="TTI152" s="1658"/>
      <c r="TTK152" s="1647"/>
      <c r="TTL152" s="10" t="s">
        <v>464</v>
      </c>
      <c r="TTM152" s="1656" t="s">
        <v>103</v>
      </c>
      <c r="TTN152" s="1657"/>
      <c r="TTO152" s="1657"/>
      <c r="TTP152" s="1657"/>
      <c r="TTQ152" s="1658"/>
      <c r="TTS152" s="1647"/>
      <c r="TTT152" s="10" t="s">
        <v>464</v>
      </c>
      <c r="TTU152" s="1656" t="s">
        <v>103</v>
      </c>
      <c r="TTV152" s="1657"/>
      <c r="TTW152" s="1657"/>
      <c r="TTX152" s="1657"/>
      <c r="TTY152" s="1658"/>
      <c r="TUA152" s="1647"/>
      <c r="TUB152" s="10" t="s">
        <v>464</v>
      </c>
      <c r="TUC152" s="1656" t="s">
        <v>103</v>
      </c>
      <c r="TUD152" s="1657"/>
      <c r="TUE152" s="1657"/>
      <c r="TUF152" s="1657"/>
      <c r="TUG152" s="1658"/>
      <c r="TUI152" s="1647"/>
      <c r="TUJ152" s="10" t="s">
        <v>464</v>
      </c>
      <c r="TUK152" s="1656" t="s">
        <v>103</v>
      </c>
      <c r="TUL152" s="1657"/>
      <c r="TUM152" s="1657"/>
      <c r="TUN152" s="1657"/>
      <c r="TUO152" s="1658"/>
      <c r="TUQ152" s="1647"/>
      <c r="TUR152" s="10" t="s">
        <v>464</v>
      </c>
      <c r="TUS152" s="1656" t="s">
        <v>103</v>
      </c>
      <c r="TUT152" s="1657"/>
      <c r="TUU152" s="1657"/>
      <c r="TUV152" s="1657"/>
      <c r="TUW152" s="1658"/>
      <c r="TUY152" s="1647"/>
      <c r="TUZ152" s="10" t="s">
        <v>464</v>
      </c>
      <c r="TVA152" s="1656" t="s">
        <v>103</v>
      </c>
      <c r="TVB152" s="1657"/>
      <c r="TVC152" s="1657"/>
      <c r="TVD152" s="1657"/>
      <c r="TVE152" s="1658"/>
      <c r="TVG152" s="1647"/>
      <c r="TVH152" s="10" t="s">
        <v>464</v>
      </c>
      <c r="TVI152" s="1656" t="s">
        <v>103</v>
      </c>
      <c r="TVJ152" s="1657"/>
      <c r="TVK152" s="1657"/>
      <c r="TVL152" s="1657"/>
      <c r="TVM152" s="1658"/>
      <c r="TVO152" s="1647"/>
      <c r="TVP152" s="10" t="s">
        <v>464</v>
      </c>
      <c r="TVQ152" s="1656" t="s">
        <v>103</v>
      </c>
      <c r="TVR152" s="1657"/>
      <c r="TVS152" s="1657"/>
      <c r="TVT152" s="1657"/>
      <c r="TVU152" s="1658"/>
      <c r="TVW152" s="1647"/>
      <c r="TVX152" s="10" t="s">
        <v>464</v>
      </c>
      <c r="TVY152" s="1656" t="s">
        <v>103</v>
      </c>
      <c r="TVZ152" s="1657"/>
      <c r="TWA152" s="1657"/>
      <c r="TWB152" s="1657"/>
      <c r="TWC152" s="1658"/>
      <c r="TWE152" s="1647"/>
      <c r="TWF152" s="10" t="s">
        <v>464</v>
      </c>
      <c r="TWG152" s="1656" t="s">
        <v>103</v>
      </c>
      <c r="TWH152" s="1657"/>
      <c r="TWI152" s="1657"/>
      <c r="TWJ152" s="1657"/>
      <c r="TWK152" s="1658"/>
      <c r="TWM152" s="1647"/>
      <c r="TWN152" s="10" t="s">
        <v>464</v>
      </c>
      <c r="TWO152" s="1656" t="s">
        <v>103</v>
      </c>
      <c r="TWP152" s="1657"/>
      <c r="TWQ152" s="1657"/>
      <c r="TWR152" s="1657"/>
      <c r="TWS152" s="1658"/>
      <c r="TWU152" s="1647"/>
      <c r="TWV152" s="10" t="s">
        <v>464</v>
      </c>
      <c r="TWW152" s="1656" t="s">
        <v>103</v>
      </c>
      <c r="TWX152" s="1657"/>
      <c r="TWY152" s="1657"/>
      <c r="TWZ152" s="1657"/>
      <c r="TXA152" s="1658"/>
      <c r="TXC152" s="1647"/>
      <c r="TXD152" s="10" t="s">
        <v>464</v>
      </c>
      <c r="TXE152" s="1656" t="s">
        <v>103</v>
      </c>
      <c r="TXF152" s="1657"/>
      <c r="TXG152" s="1657"/>
      <c r="TXH152" s="1657"/>
      <c r="TXI152" s="1658"/>
      <c r="TXK152" s="1647"/>
      <c r="TXL152" s="10" t="s">
        <v>464</v>
      </c>
      <c r="TXM152" s="1656" t="s">
        <v>103</v>
      </c>
      <c r="TXN152" s="1657"/>
      <c r="TXO152" s="1657"/>
      <c r="TXP152" s="1657"/>
      <c r="TXQ152" s="1658"/>
      <c r="TXS152" s="1647"/>
      <c r="TXT152" s="10" t="s">
        <v>464</v>
      </c>
      <c r="TXU152" s="1656" t="s">
        <v>103</v>
      </c>
      <c r="TXV152" s="1657"/>
      <c r="TXW152" s="1657"/>
      <c r="TXX152" s="1657"/>
      <c r="TXY152" s="1658"/>
      <c r="TYA152" s="1647"/>
      <c r="TYB152" s="10" t="s">
        <v>464</v>
      </c>
      <c r="TYC152" s="1656" t="s">
        <v>103</v>
      </c>
      <c r="TYD152" s="1657"/>
      <c r="TYE152" s="1657"/>
      <c r="TYF152" s="1657"/>
      <c r="TYG152" s="1658"/>
      <c r="TYI152" s="1647"/>
      <c r="TYJ152" s="10" t="s">
        <v>464</v>
      </c>
      <c r="TYK152" s="1656" t="s">
        <v>103</v>
      </c>
      <c r="TYL152" s="1657"/>
      <c r="TYM152" s="1657"/>
      <c r="TYN152" s="1657"/>
      <c r="TYO152" s="1658"/>
      <c r="TYQ152" s="1647"/>
      <c r="TYR152" s="10" t="s">
        <v>464</v>
      </c>
      <c r="TYS152" s="1656" t="s">
        <v>103</v>
      </c>
      <c r="TYT152" s="1657"/>
      <c r="TYU152" s="1657"/>
      <c r="TYV152" s="1657"/>
      <c r="TYW152" s="1658"/>
      <c r="TYY152" s="1647"/>
      <c r="TYZ152" s="10" t="s">
        <v>464</v>
      </c>
      <c r="TZA152" s="1656" t="s">
        <v>103</v>
      </c>
      <c r="TZB152" s="1657"/>
      <c r="TZC152" s="1657"/>
      <c r="TZD152" s="1657"/>
      <c r="TZE152" s="1658"/>
      <c r="TZG152" s="1647"/>
      <c r="TZH152" s="10" t="s">
        <v>464</v>
      </c>
      <c r="TZI152" s="1656" t="s">
        <v>103</v>
      </c>
      <c r="TZJ152" s="1657"/>
      <c r="TZK152" s="1657"/>
      <c r="TZL152" s="1657"/>
      <c r="TZM152" s="1658"/>
      <c r="TZO152" s="1647"/>
      <c r="TZP152" s="10" t="s">
        <v>464</v>
      </c>
      <c r="TZQ152" s="1656" t="s">
        <v>103</v>
      </c>
      <c r="TZR152" s="1657"/>
      <c r="TZS152" s="1657"/>
      <c r="TZT152" s="1657"/>
      <c r="TZU152" s="1658"/>
      <c r="TZW152" s="1647"/>
      <c r="TZX152" s="10" t="s">
        <v>464</v>
      </c>
      <c r="TZY152" s="1656" t="s">
        <v>103</v>
      </c>
      <c r="TZZ152" s="1657"/>
      <c r="UAA152" s="1657"/>
      <c r="UAB152" s="1657"/>
      <c r="UAC152" s="1658"/>
      <c r="UAE152" s="1647"/>
      <c r="UAF152" s="10" t="s">
        <v>464</v>
      </c>
      <c r="UAG152" s="1656" t="s">
        <v>103</v>
      </c>
      <c r="UAH152" s="1657"/>
      <c r="UAI152" s="1657"/>
      <c r="UAJ152" s="1657"/>
      <c r="UAK152" s="1658"/>
      <c r="UAM152" s="1647"/>
      <c r="UAN152" s="10" t="s">
        <v>464</v>
      </c>
      <c r="UAO152" s="1656" t="s">
        <v>103</v>
      </c>
      <c r="UAP152" s="1657"/>
      <c r="UAQ152" s="1657"/>
      <c r="UAR152" s="1657"/>
      <c r="UAS152" s="1658"/>
      <c r="UAU152" s="1647"/>
      <c r="UAV152" s="10" t="s">
        <v>464</v>
      </c>
      <c r="UAW152" s="1656" t="s">
        <v>103</v>
      </c>
      <c r="UAX152" s="1657"/>
      <c r="UAY152" s="1657"/>
      <c r="UAZ152" s="1657"/>
      <c r="UBA152" s="1658"/>
      <c r="UBC152" s="1647"/>
      <c r="UBD152" s="10" t="s">
        <v>464</v>
      </c>
      <c r="UBE152" s="1656" t="s">
        <v>103</v>
      </c>
      <c r="UBF152" s="1657"/>
      <c r="UBG152" s="1657"/>
      <c r="UBH152" s="1657"/>
      <c r="UBI152" s="1658"/>
      <c r="UBK152" s="1647"/>
      <c r="UBL152" s="10" t="s">
        <v>464</v>
      </c>
      <c r="UBM152" s="1656" t="s">
        <v>103</v>
      </c>
      <c r="UBN152" s="1657"/>
      <c r="UBO152" s="1657"/>
      <c r="UBP152" s="1657"/>
      <c r="UBQ152" s="1658"/>
      <c r="UBS152" s="1647"/>
      <c r="UBT152" s="10" t="s">
        <v>464</v>
      </c>
      <c r="UBU152" s="1656" t="s">
        <v>103</v>
      </c>
      <c r="UBV152" s="1657"/>
      <c r="UBW152" s="1657"/>
      <c r="UBX152" s="1657"/>
      <c r="UBY152" s="1658"/>
      <c r="UCA152" s="1647"/>
      <c r="UCB152" s="10" t="s">
        <v>464</v>
      </c>
      <c r="UCC152" s="1656" t="s">
        <v>103</v>
      </c>
      <c r="UCD152" s="1657"/>
      <c r="UCE152" s="1657"/>
      <c r="UCF152" s="1657"/>
      <c r="UCG152" s="1658"/>
      <c r="UCI152" s="1647"/>
      <c r="UCJ152" s="10" t="s">
        <v>464</v>
      </c>
      <c r="UCK152" s="1656" t="s">
        <v>103</v>
      </c>
      <c r="UCL152" s="1657"/>
      <c r="UCM152" s="1657"/>
      <c r="UCN152" s="1657"/>
      <c r="UCO152" s="1658"/>
      <c r="UCQ152" s="1647"/>
      <c r="UCR152" s="10" t="s">
        <v>464</v>
      </c>
      <c r="UCS152" s="1656" t="s">
        <v>103</v>
      </c>
      <c r="UCT152" s="1657"/>
      <c r="UCU152" s="1657"/>
      <c r="UCV152" s="1657"/>
      <c r="UCW152" s="1658"/>
      <c r="UCY152" s="1647"/>
      <c r="UCZ152" s="10" t="s">
        <v>464</v>
      </c>
      <c r="UDA152" s="1656" t="s">
        <v>103</v>
      </c>
      <c r="UDB152" s="1657"/>
      <c r="UDC152" s="1657"/>
      <c r="UDD152" s="1657"/>
      <c r="UDE152" s="1658"/>
      <c r="UDG152" s="1647"/>
      <c r="UDH152" s="10" t="s">
        <v>464</v>
      </c>
      <c r="UDI152" s="1656" t="s">
        <v>103</v>
      </c>
      <c r="UDJ152" s="1657"/>
      <c r="UDK152" s="1657"/>
      <c r="UDL152" s="1657"/>
      <c r="UDM152" s="1658"/>
      <c r="UDO152" s="1647"/>
      <c r="UDP152" s="10" t="s">
        <v>464</v>
      </c>
      <c r="UDQ152" s="1656" t="s">
        <v>103</v>
      </c>
      <c r="UDR152" s="1657"/>
      <c r="UDS152" s="1657"/>
      <c r="UDT152" s="1657"/>
      <c r="UDU152" s="1658"/>
      <c r="UDW152" s="1647"/>
      <c r="UDX152" s="10" t="s">
        <v>464</v>
      </c>
      <c r="UDY152" s="1656" t="s">
        <v>103</v>
      </c>
      <c r="UDZ152" s="1657"/>
      <c r="UEA152" s="1657"/>
      <c r="UEB152" s="1657"/>
      <c r="UEC152" s="1658"/>
      <c r="UEE152" s="1647"/>
      <c r="UEF152" s="10" t="s">
        <v>464</v>
      </c>
      <c r="UEG152" s="1656" t="s">
        <v>103</v>
      </c>
      <c r="UEH152" s="1657"/>
      <c r="UEI152" s="1657"/>
      <c r="UEJ152" s="1657"/>
      <c r="UEK152" s="1658"/>
      <c r="UEM152" s="1647"/>
      <c r="UEN152" s="10" t="s">
        <v>464</v>
      </c>
      <c r="UEO152" s="1656" t="s">
        <v>103</v>
      </c>
      <c r="UEP152" s="1657"/>
      <c r="UEQ152" s="1657"/>
      <c r="UER152" s="1657"/>
      <c r="UES152" s="1658"/>
      <c r="UEU152" s="1647"/>
      <c r="UEV152" s="10" t="s">
        <v>464</v>
      </c>
      <c r="UEW152" s="1656" t="s">
        <v>103</v>
      </c>
      <c r="UEX152" s="1657"/>
      <c r="UEY152" s="1657"/>
      <c r="UEZ152" s="1657"/>
      <c r="UFA152" s="1658"/>
      <c r="UFC152" s="1647"/>
      <c r="UFD152" s="10" t="s">
        <v>464</v>
      </c>
      <c r="UFE152" s="1656" t="s">
        <v>103</v>
      </c>
      <c r="UFF152" s="1657"/>
      <c r="UFG152" s="1657"/>
      <c r="UFH152" s="1657"/>
      <c r="UFI152" s="1658"/>
      <c r="UFK152" s="1647"/>
      <c r="UFL152" s="10" t="s">
        <v>464</v>
      </c>
      <c r="UFM152" s="1656" t="s">
        <v>103</v>
      </c>
      <c r="UFN152" s="1657"/>
      <c r="UFO152" s="1657"/>
      <c r="UFP152" s="1657"/>
      <c r="UFQ152" s="1658"/>
      <c r="UFS152" s="1647"/>
      <c r="UFT152" s="10" t="s">
        <v>464</v>
      </c>
      <c r="UFU152" s="1656" t="s">
        <v>103</v>
      </c>
      <c r="UFV152" s="1657"/>
      <c r="UFW152" s="1657"/>
      <c r="UFX152" s="1657"/>
      <c r="UFY152" s="1658"/>
      <c r="UGA152" s="1647"/>
      <c r="UGB152" s="10" t="s">
        <v>464</v>
      </c>
      <c r="UGC152" s="1656" t="s">
        <v>103</v>
      </c>
      <c r="UGD152" s="1657"/>
      <c r="UGE152" s="1657"/>
      <c r="UGF152" s="1657"/>
      <c r="UGG152" s="1658"/>
      <c r="UGI152" s="1647"/>
      <c r="UGJ152" s="10" t="s">
        <v>464</v>
      </c>
      <c r="UGK152" s="1656" t="s">
        <v>103</v>
      </c>
      <c r="UGL152" s="1657"/>
      <c r="UGM152" s="1657"/>
      <c r="UGN152" s="1657"/>
      <c r="UGO152" s="1658"/>
      <c r="UGQ152" s="1647"/>
      <c r="UGR152" s="10" t="s">
        <v>464</v>
      </c>
      <c r="UGS152" s="1656" t="s">
        <v>103</v>
      </c>
      <c r="UGT152" s="1657"/>
      <c r="UGU152" s="1657"/>
      <c r="UGV152" s="1657"/>
      <c r="UGW152" s="1658"/>
      <c r="UGY152" s="1647"/>
      <c r="UGZ152" s="10" t="s">
        <v>464</v>
      </c>
      <c r="UHA152" s="1656" t="s">
        <v>103</v>
      </c>
      <c r="UHB152" s="1657"/>
      <c r="UHC152" s="1657"/>
      <c r="UHD152" s="1657"/>
      <c r="UHE152" s="1658"/>
      <c r="UHG152" s="1647"/>
      <c r="UHH152" s="10" t="s">
        <v>464</v>
      </c>
      <c r="UHI152" s="1656" t="s">
        <v>103</v>
      </c>
      <c r="UHJ152" s="1656"/>
      <c r="UHK152" s="1656"/>
      <c r="UHL152" s="1656"/>
      <c r="UHM152" s="1656"/>
    </row>
    <row r="153" spans="2:14417" ht="39" customHeight="1" x14ac:dyDescent="0.2">
      <c r="B153" s="1870"/>
      <c r="C153" s="1865" t="s">
        <v>835</v>
      </c>
      <c r="D153" s="1866"/>
      <c r="E153" s="1866"/>
      <c r="F153" s="1866"/>
      <c r="G153" s="1867"/>
      <c r="H153" s="1868"/>
      <c r="J153" s="1870"/>
      <c r="K153" s="1865" t="s">
        <v>835</v>
      </c>
      <c r="L153" s="1866"/>
      <c r="M153" s="1866"/>
      <c r="N153" s="1866"/>
      <c r="O153" s="1867"/>
      <c r="P153" s="1868"/>
      <c r="R153" s="1870"/>
      <c r="S153" s="1972" t="s">
        <v>835</v>
      </c>
      <c r="T153" s="1973"/>
      <c r="U153" s="1973"/>
      <c r="V153" s="1973"/>
      <c r="W153" s="1973"/>
      <c r="X153" s="1974"/>
      <c r="Y153" s="1410"/>
      <c r="Z153" s="718"/>
      <c r="AA153" s="718"/>
      <c r="AB153" s="718"/>
      <c r="AC153" s="718"/>
      <c r="AD153" s="718"/>
      <c r="AF153" s="1921"/>
      <c r="AG153" s="463"/>
      <c r="AH153" s="718"/>
      <c r="AI153" s="718"/>
      <c r="AJ153" s="718"/>
      <c r="AK153" s="718"/>
      <c r="AL153" s="718"/>
      <c r="AM153" s="718"/>
      <c r="AN153" s="718"/>
      <c r="AO153" s="718"/>
      <c r="AQ153" s="1921"/>
      <c r="AR153" s="463"/>
      <c r="AS153" s="718"/>
      <c r="AT153" s="718"/>
      <c r="AU153" s="718"/>
      <c r="AV153" s="718"/>
      <c r="AW153" s="718"/>
      <c r="AY153" s="1647"/>
      <c r="AZ153" s="117"/>
      <c r="BA153" s="1350"/>
      <c r="BB153" s="1350"/>
      <c r="BC153" s="1350"/>
      <c r="BD153" s="1350"/>
      <c r="BE153" s="1351"/>
      <c r="BG153" s="1647"/>
      <c r="BH153" s="117"/>
      <c r="BI153" s="1350"/>
      <c r="BJ153" s="1350"/>
      <c r="BK153" s="1350"/>
      <c r="BL153" s="1350"/>
      <c r="BM153" s="1351"/>
      <c r="BO153" s="1647"/>
      <c r="BP153" s="117"/>
      <c r="BQ153" s="1350"/>
      <c r="BR153" s="1350"/>
      <c r="BS153" s="1350"/>
      <c r="BT153" s="1350"/>
      <c r="BU153" s="1351"/>
      <c r="BW153" s="1647"/>
      <c r="BX153" s="117"/>
      <c r="BY153" s="1350"/>
      <c r="BZ153" s="1350"/>
      <c r="CA153" s="1350"/>
      <c r="CB153" s="1350"/>
      <c r="CC153" s="1351"/>
      <c r="CE153" s="1647"/>
      <c r="CF153" s="117"/>
      <c r="CG153" s="1350"/>
      <c r="CH153" s="1350"/>
      <c r="CI153" s="1350"/>
      <c r="CJ153" s="1350"/>
      <c r="CK153" s="1351"/>
      <c r="CM153" s="1647"/>
      <c r="CN153" s="117"/>
      <c r="CO153" s="1350"/>
      <c r="CP153" s="1350"/>
      <c r="CQ153" s="1350"/>
      <c r="CR153" s="1350"/>
      <c r="CS153" s="1351"/>
      <c r="CU153" s="1647"/>
      <c r="CV153" s="117"/>
      <c r="CW153" s="1350"/>
      <c r="CX153" s="1350"/>
      <c r="CY153" s="1350"/>
      <c r="CZ153" s="1350"/>
      <c r="DA153" s="1351"/>
      <c r="DC153" s="1647"/>
      <c r="DD153" s="117"/>
      <c r="DE153" s="1350"/>
      <c r="DF153" s="1350"/>
      <c r="DG153" s="1350"/>
      <c r="DH153" s="1350"/>
      <c r="DI153" s="1351"/>
      <c r="DK153" s="1647"/>
      <c r="DL153" s="117"/>
      <c r="DM153" s="1350"/>
      <c r="DN153" s="1350"/>
      <c r="DO153" s="1350"/>
      <c r="DP153" s="1350"/>
      <c r="DQ153" s="1351"/>
      <c r="DS153" s="1647"/>
      <c r="DT153" s="117"/>
      <c r="DU153" s="1350"/>
      <c r="DV153" s="1350"/>
      <c r="DW153" s="1350"/>
      <c r="DX153" s="1350"/>
      <c r="DY153" s="1351"/>
      <c r="EA153" s="1647"/>
      <c r="EB153" s="117"/>
      <c r="EC153" s="1350"/>
      <c r="ED153" s="1350"/>
      <c r="EE153" s="1350"/>
      <c r="EF153" s="1350"/>
      <c r="EG153" s="1351"/>
      <c r="EI153" s="1647"/>
      <c r="EJ153" s="117"/>
      <c r="EK153" s="1350"/>
      <c r="EL153" s="1350"/>
      <c r="EM153" s="1350"/>
      <c r="EN153" s="1350"/>
      <c r="EO153" s="1351"/>
      <c r="EQ153" s="1647"/>
      <c r="ER153" s="117"/>
      <c r="ES153" s="1350"/>
      <c r="ET153" s="1350"/>
      <c r="EU153" s="1350"/>
      <c r="EV153" s="1350"/>
      <c r="EW153" s="1351"/>
      <c r="EY153" s="1647"/>
      <c r="EZ153" s="117"/>
      <c r="FA153" s="1350"/>
      <c r="FB153" s="1350"/>
      <c r="FC153" s="1350"/>
      <c r="FD153" s="1350"/>
      <c r="FE153" s="1351"/>
      <c r="FG153" s="1647"/>
      <c r="FH153" s="117"/>
      <c r="FI153" s="1350"/>
      <c r="FJ153" s="1350"/>
      <c r="FK153" s="1350"/>
      <c r="FL153" s="1350"/>
      <c r="FM153" s="1351"/>
      <c r="FO153" s="1647"/>
      <c r="FP153" s="117"/>
      <c r="FQ153" s="1350"/>
      <c r="FR153" s="1350"/>
      <c r="FS153" s="1350"/>
      <c r="FT153" s="1350"/>
      <c r="FU153" s="1351"/>
      <c r="FW153" s="1647"/>
      <c r="FX153" s="117"/>
      <c r="FY153" s="1350"/>
      <c r="FZ153" s="1350"/>
      <c r="GA153" s="1350"/>
      <c r="GB153" s="1350"/>
      <c r="GC153" s="1351"/>
      <c r="GE153" s="1647"/>
      <c r="GF153" s="117"/>
      <c r="GG153" s="1350"/>
      <c r="GH153" s="1350"/>
      <c r="GI153" s="1350"/>
      <c r="GJ153" s="1350"/>
      <c r="GK153" s="1351"/>
      <c r="GM153" s="1647"/>
      <c r="GN153" s="117"/>
      <c r="GO153" s="1350"/>
      <c r="GP153" s="1350"/>
      <c r="GQ153" s="1350"/>
      <c r="GR153" s="1350"/>
      <c r="GS153" s="1351"/>
      <c r="GU153" s="1647"/>
      <c r="GV153" s="117"/>
      <c r="GW153" s="1350"/>
      <c r="GX153" s="1350"/>
      <c r="GY153" s="1350"/>
      <c r="GZ153" s="1350"/>
      <c r="HA153" s="1351"/>
      <c r="HC153" s="1647"/>
      <c r="HD153" s="117"/>
      <c r="HE153" s="1350"/>
      <c r="HF153" s="1350"/>
      <c r="HG153" s="1350"/>
      <c r="HH153" s="1350"/>
      <c r="HI153" s="1351"/>
      <c r="HK153" s="1647"/>
      <c r="HL153" s="117"/>
      <c r="HM153" s="1350"/>
      <c r="HN153" s="1350"/>
      <c r="HO153" s="1350"/>
      <c r="HP153" s="1350"/>
      <c r="HQ153" s="1351"/>
      <c r="HS153" s="1647"/>
      <c r="HT153" s="117"/>
      <c r="HU153" s="1350"/>
      <c r="HV153" s="1350"/>
      <c r="HW153" s="1350"/>
      <c r="HX153" s="1350"/>
      <c r="HY153" s="1351"/>
      <c r="IA153" s="1647"/>
      <c r="IB153" s="117"/>
      <c r="IC153" s="1350"/>
      <c r="ID153" s="1350"/>
      <c r="IE153" s="1350"/>
      <c r="IF153" s="1350"/>
      <c r="IG153" s="1351"/>
      <c r="II153" s="1647"/>
      <c r="IJ153" s="117"/>
      <c r="IK153" s="1350"/>
      <c r="IL153" s="1350"/>
      <c r="IM153" s="1350"/>
      <c r="IN153" s="1350"/>
      <c r="IO153" s="1351"/>
      <c r="IQ153" s="1647"/>
      <c r="IR153" s="117"/>
      <c r="IS153" s="1350"/>
      <c r="IT153" s="1350"/>
      <c r="IU153" s="1350"/>
      <c r="IV153" s="1350"/>
      <c r="IW153" s="1351"/>
      <c r="IY153" s="1647"/>
      <c r="IZ153" s="117"/>
      <c r="JA153" s="1350"/>
      <c r="JB153" s="1350"/>
      <c r="JC153" s="1350"/>
      <c r="JD153" s="1350"/>
      <c r="JE153" s="1351"/>
      <c r="JG153" s="1647"/>
      <c r="JH153" s="117"/>
      <c r="JI153" s="1350"/>
      <c r="JJ153" s="1350"/>
      <c r="JK153" s="1350"/>
      <c r="JL153" s="1350"/>
      <c r="JM153" s="1351"/>
      <c r="JO153" s="1647"/>
      <c r="JP153" s="117"/>
      <c r="JQ153" s="1350"/>
      <c r="JR153" s="1350"/>
      <c r="JS153" s="1350"/>
      <c r="JT153" s="1350"/>
      <c r="JU153" s="1351"/>
      <c r="JW153" s="1647"/>
      <c r="JX153" s="117"/>
      <c r="JY153" s="1350"/>
      <c r="JZ153" s="1350"/>
      <c r="KA153" s="1350"/>
      <c r="KB153" s="1350"/>
      <c r="KC153" s="1351"/>
      <c r="KE153" s="1647"/>
      <c r="KF153" s="117"/>
      <c r="KG153" s="1350"/>
      <c r="KH153" s="1350"/>
      <c r="KI153" s="1350"/>
      <c r="KJ153" s="1350"/>
      <c r="KK153" s="1351"/>
      <c r="KM153" s="1647"/>
      <c r="KN153" s="117"/>
      <c r="KO153" s="1350"/>
      <c r="KP153" s="1350"/>
      <c r="KQ153" s="1350"/>
      <c r="KR153" s="1350"/>
      <c r="KS153" s="1351"/>
      <c r="KU153" s="1647"/>
      <c r="KV153" s="117"/>
      <c r="KW153" s="1350"/>
      <c r="KX153" s="1350"/>
      <c r="KY153" s="1350"/>
      <c r="KZ153" s="1350"/>
      <c r="LA153" s="1351"/>
      <c r="LC153" s="1647"/>
      <c r="LD153" s="117"/>
      <c r="LE153" s="1350"/>
      <c r="LF153" s="1350"/>
      <c r="LG153" s="1350"/>
      <c r="LH153" s="1350"/>
      <c r="LI153" s="1351"/>
      <c r="LK153" s="1647"/>
      <c r="LL153" s="117"/>
      <c r="LM153" s="1350"/>
      <c r="LN153" s="1350"/>
      <c r="LO153" s="1350"/>
      <c r="LP153" s="1350"/>
      <c r="LQ153" s="1351"/>
      <c r="LS153" s="1647"/>
      <c r="LT153" s="117"/>
      <c r="LU153" s="1350"/>
      <c r="LV153" s="1350"/>
      <c r="LW153" s="1350"/>
      <c r="LX153" s="1350"/>
      <c r="LY153" s="1351"/>
      <c r="MA153" s="1647"/>
      <c r="MB153" s="117"/>
      <c r="MC153" s="1350"/>
      <c r="MD153" s="1350"/>
      <c r="ME153" s="1350"/>
      <c r="MF153" s="1350"/>
      <c r="MG153" s="1351"/>
      <c r="MI153" s="1647"/>
      <c r="MJ153" s="117"/>
      <c r="MK153" s="1350"/>
      <c r="ML153" s="1350"/>
      <c r="MM153" s="1350"/>
      <c r="MN153" s="1350"/>
      <c r="MO153" s="1351"/>
      <c r="MQ153" s="1647"/>
      <c r="MR153" s="117"/>
      <c r="MS153" s="1350"/>
      <c r="MT153" s="1350"/>
      <c r="MU153" s="1350"/>
      <c r="MV153" s="1350"/>
      <c r="MW153" s="1351"/>
      <c r="MY153" s="1647"/>
      <c r="MZ153" s="117"/>
      <c r="NA153" s="1350"/>
      <c r="NB153" s="1350"/>
      <c r="NC153" s="1350"/>
      <c r="ND153" s="1350"/>
      <c r="NE153" s="1351"/>
      <c r="NG153" s="1647"/>
      <c r="NH153" s="117"/>
      <c r="NI153" s="1350"/>
      <c r="NJ153" s="1350"/>
      <c r="NK153" s="1350"/>
      <c r="NL153" s="1350"/>
      <c r="NM153" s="1351"/>
      <c r="NO153" s="1647"/>
      <c r="NP153" s="117"/>
      <c r="NQ153" s="1350"/>
      <c r="NR153" s="1350"/>
      <c r="NS153" s="1350"/>
      <c r="NT153" s="1350"/>
      <c r="NU153" s="1351"/>
      <c r="NW153" s="1647"/>
      <c r="NX153" s="117"/>
      <c r="NY153" s="1350"/>
      <c r="NZ153" s="1350"/>
      <c r="OA153" s="1350"/>
      <c r="OB153" s="1350"/>
      <c r="OC153" s="1351"/>
      <c r="OE153" s="1647"/>
      <c r="OF153" s="117"/>
      <c r="OG153" s="1350"/>
      <c r="OH153" s="1350"/>
      <c r="OI153" s="1350"/>
      <c r="OJ153" s="1350"/>
      <c r="OK153" s="1351"/>
      <c r="OM153" s="1647"/>
      <c r="ON153" s="117"/>
      <c r="OO153" s="1350"/>
      <c r="OP153" s="1350"/>
      <c r="OQ153" s="1350"/>
      <c r="OR153" s="1350"/>
      <c r="OS153" s="1351"/>
      <c r="OU153" s="1647"/>
      <c r="OV153" s="117"/>
      <c r="OW153" s="1350"/>
      <c r="OX153" s="1350"/>
      <c r="OY153" s="1350"/>
      <c r="OZ153" s="1350"/>
      <c r="PA153" s="1351"/>
      <c r="PC153" s="1647"/>
      <c r="PD153" s="117"/>
      <c r="PE153" s="1350"/>
      <c r="PF153" s="1350"/>
      <c r="PG153" s="1350"/>
      <c r="PH153" s="1350"/>
      <c r="PI153" s="1351"/>
      <c r="PK153" s="1647"/>
      <c r="PL153" s="117"/>
      <c r="PM153" s="1350"/>
      <c r="PN153" s="1350"/>
      <c r="PO153" s="1350"/>
      <c r="PP153" s="1350"/>
      <c r="PQ153" s="1351"/>
      <c r="PS153" s="1647"/>
      <c r="PT153" s="117"/>
      <c r="PU153" s="1350"/>
      <c r="PV153" s="1350"/>
      <c r="PW153" s="1350"/>
      <c r="PX153" s="1350"/>
      <c r="PY153" s="1351"/>
      <c r="QA153" s="1647"/>
      <c r="QB153" s="117"/>
      <c r="QC153" s="1350"/>
      <c r="QD153" s="1350"/>
      <c r="QE153" s="1350"/>
      <c r="QF153" s="1350"/>
      <c r="QG153" s="1351"/>
      <c r="QI153" s="1647"/>
      <c r="QJ153" s="117"/>
      <c r="QK153" s="1350"/>
      <c r="QL153" s="1350"/>
      <c r="QM153" s="1350"/>
      <c r="QN153" s="1350"/>
      <c r="QO153" s="1351"/>
      <c r="QQ153" s="1647"/>
      <c r="QR153" s="117"/>
      <c r="QS153" s="1350"/>
      <c r="QT153" s="1350"/>
      <c r="QU153" s="1350"/>
      <c r="QV153" s="1350"/>
      <c r="QW153" s="1351"/>
      <c r="QY153" s="1647"/>
      <c r="QZ153" s="117"/>
      <c r="RA153" s="1350"/>
      <c r="RB153" s="1350"/>
      <c r="RC153" s="1350"/>
      <c r="RD153" s="1350"/>
      <c r="RE153" s="1351"/>
      <c r="RG153" s="1647"/>
      <c r="RH153" s="117"/>
      <c r="RI153" s="1350"/>
      <c r="RJ153" s="1350"/>
      <c r="RK153" s="1350"/>
      <c r="RL153" s="1350"/>
      <c r="RM153" s="1351"/>
      <c r="RO153" s="1647"/>
      <c r="RP153" s="117"/>
      <c r="RQ153" s="1350"/>
      <c r="RR153" s="1350"/>
      <c r="RS153" s="1350"/>
      <c r="RT153" s="1350"/>
      <c r="RU153" s="1351"/>
      <c r="RW153" s="1647"/>
      <c r="RX153" s="117"/>
      <c r="RY153" s="1350"/>
      <c r="RZ153" s="1350"/>
      <c r="SA153" s="1350"/>
      <c r="SB153" s="1350"/>
      <c r="SC153" s="1351"/>
      <c r="SE153" s="1647"/>
      <c r="SF153" s="117"/>
      <c r="SG153" s="1350"/>
      <c r="SH153" s="1350"/>
      <c r="SI153" s="1350"/>
      <c r="SJ153" s="1350"/>
      <c r="SK153" s="1351"/>
      <c r="SM153" s="1647"/>
      <c r="SN153" s="117"/>
      <c r="SO153" s="1350"/>
      <c r="SP153" s="1350"/>
      <c r="SQ153" s="1350"/>
      <c r="SR153" s="1350"/>
      <c r="SS153" s="1351"/>
      <c r="SU153" s="1647"/>
      <c r="SV153" s="117"/>
      <c r="SW153" s="1350"/>
      <c r="SX153" s="1350"/>
      <c r="SY153" s="1350"/>
      <c r="SZ153" s="1350"/>
      <c r="TA153" s="1351"/>
      <c r="TC153" s="1647"/>
      <c r="TD153" s="117"/>
      <c r="TE153" s="1350"/>
      <c r="TF153" s="1350"/>
      <c r="TG153" s="1350"/>
      <c r="TH153" s="1350"/>
      <c r="TI153" s="1351"/>
      <c r="TK153" s="1647"/>
      <c r="TL153" s="117"/>
      <c r="TM153" s="1350"/>
      <c r="TN153" s="1350"/>
      <c r="TO153" s="1350"/>
      <c r="TP153" s="1350"/>
      <c r="TQ153" s="1351"/>
      <c r="TS153" s="1647"/>
      <c r="TT153" s="117"/>
      <c r="TU153" s="1350"/>
      <c r="TV153" s="1350"/>
      <c r="TW153" s="1350"/>
      <c r="TX153" s="1350"/>
      <c r="TY153" s="1351"/>
      <c r="UA153" s="1647"/>
      <c r="UB153" s="117"/>
      <c r="UC153" s="1350"/>
      <c r="UD153" s="1350"/>
      <c r="UE153" s="1350"/>
      <c r="UF153" s="1350"/>
      <c r="UG153" s="1351"/>
      <c r="UI153" s="1647"/>
      <c r="UJ153" s="117"/>
      <c r="UK153" s="1350"/>
      <c r="UL153" s="1350"/>
      <c r="UM153" s="1350"/>
      <c r="UN153" s="1350"/>
      <c r="UO153" s="1351"/>
      <c r="UQ153" s="1647"/>
      <c r="UR153" s="117"/>
      <c r="US153" s="1350"/>
      <c r="UT153" s="1350"/>
      <c r="UU153" s="1350"/>
      <c r="UV153" s="1350"/>
      <c r="UW153" s="1351"/>
      <c r="UY153" s="1647"/>
      <c r="UZ153" s="117"/>
      <c r="VA153" s="1350"/>
      <c r="VB153" s="1350"/>
      <c r="VC153" s="1350"/>
      <c r="VD153" s="1350"/>
      <c r="VE153" s="1351"/>
      <c r="VG153" s="1647"/>
      <c r="VH153" s="117"/>
      <c r="VI153" s="1350"/>
      <c r="VJ153" s="1350"/>
      <c r="VK153" s="1350"/>
      <c r="VL153" s="1350"/>
      <c r="VM153" s="1351"/>
      <c r="VO153" s="1647"/>
      <c r="VP153" s="117"/>
      <c r="VQ153" s="1350"/>
      <c r="VR153" s="1350"/>
      <c r="VS153" s="1350"/>
      <c r="VT153" s="1350"/>
      <c r="VU153" s="1351"/>
      <c r="VW153" s="1647"/>
      <c r="VX153" s="117"/>
      <c r="VY153" s="1350"/>
      <c r="VZ153" s="1350"/>
      <c r="WA153" s="1350"/>
      <c r="WB153" s="1350"/>
      <c r="WC153" s="1351"/>
      <c r="WE153" s="1647"/>
      <c r="WF153" s="117"/>
      <c r="WG153" s="1350"/>
      <c r="WH153" s="1350"/>
      <c r="WI153" s="1350"/>
      <c r="WJ153" s="1350"/>
      <c r="WK153" s="1351"/>
      <c r="WM153" s="1647"/>
      <c r="WN153" s="117"/>
      <c r="WO153" s="1350"/>
      <c r="WP153" s="1350"/>
      <c r="WQ153" s="1350"/>
      <c r="WR153" s="1350"/>
      <c r="WS153" s="1351"/>
      <c r="WU153" s="1647"/>
      <c r="WV153" s="117"/>
      <c r="WW153" s="1350"/>
      <c r="WX153" s="1350"/>
      <c r="WY153" s="1350"/>
      <c r="WZ153" s="1350"/>
      <c r="XA153" s="1351"/>
      <c r="XC153" s="1647"/>
      <c r="XD153" s="117"/>
      <c r="XE153" s="1350"/>
      <c r="XF153" s="1350"/>
      <c r="XG153" s="1350"/>
      <c r="XH153" s="1350"/>
      <c r="XI153" s="1351"/>
      <c r="XK153" s="1647"/>
      <c r="XL153" s="117"/>
      <c r="XM153" s="1350"/>
      <c r="XN153" s="1350"/>
      <c r="XO153" s="1350"/>
      <c r="XP153" s="1350"/>
      <c r="XQ153" s="1351"/>
      <c r="XS153" s="1647"/>
      <c r="XT153" s="117"/>
      <c r="XU153" s="1350"/>
      <c r="XV153" s="1350"/>
      <c r="XW153" s="1350"/>
      <c r="XX153" s="1350"/>
      <c r="XY153" s="1351"/>
      <c r="YA153" s="1647"/>
      <c r="YB153" s="117"/>
      <c r="YC153" s="1350"/>
      <c r="YD153" s="1350"/>
      <c r="YE153" s="1350"/>
      <c r="YF153" s="1350"/>
      <c r="YG153" s="1351"/>
      <c r="YI153" s="1647"/>
      <c r="YJ153" s="117"/>
      <c r="YK153" s="1350"/>
      <c r="YL153" s="1350"/>
      <c r="YM153" s="1350"/>
      <c r="YN153" s="1350"/>
      <c r="YO153" s="1351"/>
      <c r="YQ153" s="1647"/>
      <c r="YR153" s="117"/>
      <c r="YS153" s="1350"/>
      <c r="YT153" s="1350"/>
      <c r="YU153" s="1350"/>
      <c r="YV153" s="1350"/>
      <c r="YW153" s="1351"/>
      <c r="YY153" s="1647"/>
      <c r="YZ153" s="117"/>
      <c r="ZA153" s="1350"/>
      <c r="ZB153" s="1350"/>
      <c r="ZC153" s="1350"/>
      <c r="ZD153" s="1350"/>
      <c r="ZE153" s="1351"/>
      <c r="ZG153" s="1647"/>
      <c r="ZH153" s="117"/>
      <c r="ZI153" s="1350"/>
      <c r="ZJ153" s="1350"/>
      <c r="ZK153" s="1350"/>
      <c r="ZL153" s="1350"/>
      <c r="ZM153" s="1351"/>
      <c r="ZO153" s="1647"/>
      <c r="ZP153" s="117"/>
      <c r="ZQ153" s="1350"/>
      <c r="ZR153" s="1350"/>
      <c r="ZS153" s="1350"/>
      <c r="ZT153" s="1350"/>
      <c r="ZU153" s="1351"/>
      <c r="ZW153" s="1647"/>
      <c r="ZX153" s="117"/>
      <c r="ZY153" s="1350"/>
      <c r="ZZ153" s="1350"/>
      <c r="AAA153" s="1350"/>
      <c r="AAB153" s="1350"/>
      <c r="AAC153" s="1351"/>
      <c r="AAE153" s="1647"/>
      <c r="AAF153" s="117"/>
      <c r="AAG153" s="1350"/>
      <c r="AAH153" s="1350"/>
      <c r="AAI153" s="1350"/>
      <c r="AAJ153" s="1350"/>
      <c r="AAK153" s="1351"/>
      <c r="AAM153" s="1647"/>
      <c r="AAN153" s="117"/>
      <c r="AAO153" s="1350"/>
      <c r="AAP153" s="1350"/>
      <c r="AAQ153" s="1350"/>
      <c r="AAR153" s="1350"/>
      <c r="AAS153" s="1351"/>
      <c r="AAU153" s="1647"/>
      <c r="AAV153" s="117"/>
      <c r="AAW153" s="1350"/>
      <c r="AAX153" s="1350"/>
      <c r="AAY153" s="1350"/>
      <c r="AAZ153" s="1350"/>
      <c r="ABA153" s="1351"/>
      <c r="ABC153" s="1647"/>
      <c r="ABD153" s="117"/>
      <c r="ABE153" s="1350"/>
      <c r="ABF153" s="1350"/>
      <c r="ABG153" s="1350"/>
      <c r="ABH153" s="1350"/>
      <c r="ABI153" s="1351"/>
      <c r="ABK153" s="1647"/>
      <c r="ABL153" s="117"/>
      <c r="ABM153" s="1350"/>
      <c r="ABN153" s="1350"/>
      <c r="ABO153" s="1350"/>
      <c r="ABP153" s="1350"/>
      <c r="ABQ153" s="1351"/>
      <c r="ABS153" s="1647"/>
      <c r="ABT153" s="117"/>
      <c r="ABU153" s="1350"/>
      <c r="ABV153" s="1350"/>
      <c r="ABW153" s="1350"/>
      <c r="ABX153" s="1350"/>
      <c r="ABY153" s="1351"/>
      <c r="ACA153" s="1647"/>
      <c r="ACB153" s="117"/>
      <c r="ACC153" s="1350"/>
      <c r="ACD153" s="1350"/>
      <c r="ACE153" s="1350"/>
      <c r="ACF153" s="1350"/>
      <c r="ACG153" s="1351"/>
      <c r="ACI153" s="1647"/>
      <c r="ACJ153" s="117"/>
      <c r="ACK153" s="1350"/>
      <c r="ACL153" s="1350"/>
      <c r="ACM153" s="1350"/>
      <c r="ACN153" s="1350"/>
      <c r="ACO153" s="1351"/>
      <c r="ACQ153" s="1647"/>
      <c r="ACR153" s="117"/>
      <c r="ACS153" s="1350"/>
      <c r="ACT153" s="1350"/>
      <c r="ACU153" s="1350"/>
      <c r="ACV153" s="1350"/>
      <c r="ACW153" s="1351"/>
      <c r="ACY153" s="1647"/>
      <c r="ACZ153" s="117"/>
      <c r="ADA153" s="1350"/>
      <c r="ADB153" s="1350"/>
      <c r="ADC153" s="1350"/>
      <c r="ADD153" s="1350"/>
      <c r="ADE153" s="1351"/>
      <c r="ADG153" s="1647"/>
      <c r="ADH153" s="117"/>
      <c r="ADI153" s="1350"/>
      <c r="ADJ153" s="1350"/>
      <c r="ADK153" s="1350"/>
      <c r="ADL153" s="1350"/>
      <c r="ADM153" s="1351"/>
      <c r="ADO153" s="1647"/>
      <c r="ADP153" s="117"/>
      <c r="ADQ153" s="1350"/>
      <c r="ADR153" s="1350"/>
      <c r="ADS153" s="1350"/>
      <c r="ADT153" s="1350"/>
      <c r="ADU153" s="1351"/>
      <c r="ADW153" s="1647"/>
      <c r="ADX153" s="117"/>
      <c r="ADY153" s="1350"/>
      <c r="ADZ153" s="1350"/>
      <c r="AEA153" s="1350"/>
      <c r="AEB153" s="1350"/>
      <c r="AEC153" s="1351"/>
      <c r="AEE153" s="1647"/>
      <c r="AEF153" s="117"/>
      <c r="AEG153" s="1350"/>
      <c r="AEH153" s="1350"/>
      <c r="AEI153" s="1350"/>
      <c r="AEJ153" s="1350"/>
      <c r="AEK153" s="1351"/>
      <c r="AEM153" s="1647"/>
      <c r="AEN153" s="117"/>
      <c r="AEO153" s="1350"/>
      <c r="AEP153" s="1350"/>
      <c r="AEQ153" s="1350"/>
      <c r="AER153" s="1350"/>
      <c r="AES153" s="1351"/>
      <c r="AEU153" s="1647"/>
      <c r="AEV153" s="117"/>
      <c r="AEW153" s="1350"/>
      <c r="AEX153" s="1350"/>
      <c r="AEY153" s="1350"/>
      <c r="AEZ153" s="1350"/>
      <c r="AFA153" s="1351"/>
      <c r="AFC153" s="1647"/>
      <c r="AFD153" s="117"/>
      <c r="AFE153" s="1350"/>
      <c r="AFF153" s="1350"/>
      <c r="AFG153" s="1350"/>
      <c r="AFH153" s="1350"/>
      <c r="AFI153" s="1351"/>
      <c r="AFK153" s="1647"/>
      <c r="AFL153" s="117"/>
      <c r="AFM153" s="1350"/>
      <c r="AFN153" s="1350"/>
      <c r="AFO153" s="1350"/>
      <c r="AFP153" s="1350"/>
      <c r="AFQ153" s="1351"/>
      <c r="AFS153" s="1647"/>
      <c r="AFT153" s="117"/>
      <c r="AFU153" s="1350"/>
      <c r="AFV153" s="1350"/>
      <c r="AFW153" s="1350"/>
      <c r="AFX153" s="1350"/>
      <c r="AFY153" s="1351"/>
      <c r="AGA153" s="1647"/>
      <c r="AGB153" s="117"/>
      <c r="AGC153" s="1350"/>
      <c r="AGD153" s="1350"/>
      <c r="AGE153" s="1350"/>
      <c r="AGF153" s="1350"/>
      <c r="AGG153" s="1351"/>
      <c r="AGI153" s="1647"/>
      <c r="AGJ153" s="117"/>
      <c r="AGK153" s="1350"/>
      <c r="AGL153" s="1350"/>
      <c r="AGM153" s="1350"/>
      <c r="AGN153" s="1350"/>
      <c r="AGO153" s="1351"/>
      <c r="AGQ153" s="1647"/>
      <c r="AGR153" s="117"/>
      <c r="AGS153" s="1350"/>
      <c r="AGT153" s="1350"/>
      <c r="AGU153" s="1350"/>
      <c r="AGV153" s="1350"/>
      <c r="AGW153" s="1351"/>
      <c r="AGY153" s="1647"/>
      <c r="AGZ153" s="117"/>
      <c r="AHA153" s="1350"/>
      <c r="AHB153" s="1350"/>
      <c r="AHC153" s="1350"/>
      <c r="AHD153" s="1350"/>
      <c r="AHE153" s="1351"/>
      <c r="AHG153" s="1647"/>
      <c r="AHH153" s="117"/>
      <c r="AHI153" s="1350"/>
      <c r="AHJ153" s="1350"/>
      <c r="AHK153" s="1350"/>
      <c r="AHL153" s="1350"/>
      <c r="AHM153" s="1351"/>
      <c r="AHO153" s="1647"/>
      <c r="AHP153" s="117"/>
      <c r="AHQ153" s="1350"/>
      <c r="AHR153" s="1350"/>
      <c r="AHS153" s="1350"/>
      <c r="AHT153" s="1350"/>
      <c r="AHU153" s="1351"/>
      <c r="AHW153" s="1647"/>
      <c r="AHX153" s="117"/>
      <c r="AHY153" s="1350"/>
      <c r="AHZ153" s="1350"/>
      <c r="AIA153" s="1350"/>
      <c r="AIB153" s="1350"/>
      <c r="AIC153" s="1351"/>
      <c r="AIE153" s="1647"/>
      <c r="AIF153" s="117"/>
      <c r="AIG153" s="1350"/>
      <c r="AIH153" s="1350"/>
      <c r="AII153" s="1350"/>
      <c r="AIJ153" s="1350"/>
      <c r="AIK153" s="1351"/>
      <c r="AIM153" s="1647"/>
      <c r="AIN153" s="117"/>
      <c r="AIO153" s="1350"/>
      <c r="AIP153" s="1350"/>
      <c r="AIQ153" s="1350"/>
      <c r="AIR153" s="1350"/>
      <c r="AIS153" s="1351"/>
      <c r="AIU153" s="1647"/>
      <c r="AIV153" s="117"/>
      <c r="AIW153" s="1350"/>
      <c r="AIX153" s="1350"/>
      <c r="AIY153" s="1350"/>
      <c r="AIZ153" s="1350"/>
      <c r="AJA153" s="1351"/>
      <c r="AJC153" s="1647"/>
      <c r="AJD153" s="117"/>
      <c r="AJE153" s="1350"/>
      <c r="AJF153" s="1350"/>
      <c r="AJG153" s="1350"/>
      <c r="AJH153" s="1350"/>
      <c r="AJI153" s="1351"/>
      <c r="AJK153" s="1647"/>
      <c r="AJL153" s="117"/>
      <c r="AJM153" s="1350"/>
      <c r="AJN153" s="1350"/>
      <c r="AJO153" s="1350"/>
      <c r="AJP153" s="1350"/>
      <c r="AJQ153" s="1351"/>
      <c r="AJS153" s="1647"/>
      <c r="AJT153" s="117"/>
      <c r="AJU153" s="1350"/>
      <c r="AJV153" s="1350"/>
      <c r="AJW153" s="1350"/>
      <c r="AJX153" s="1350"/>
      <c r="AJY153" s="1351"/>
      <c r="AKA153" s="1647"/>
      <c r="AKB153" s="117"/>
      <c r="AKC153" s="1350"/>
      <c r="AKD153" s="1350"/>
      <c r="AKE153" s="1350"/>
      <c r="AKF153" s="1350"/>
      <c r="AKG153" s="1351"/>
      <c r="AKI153" s="1647"/>
      <c r="AKJ153" s="117"/>
      <c r="AKK153" s="1350"/>
      <c r="AKL153" s="1350"/>
      <c r="AKM153" s="1350"/>
      <c r="AKN153" s="1350"/>
      <c r="AKO153" s="1351"/>
      <c r="AKQ153" s="1647"/>
      <c r="AKR153" s="117"/>
      <c r="AKS153" s="1350"/>
      <c r="AKT153" s="1350"/>
      <c r="AKU153" s="1350"/>
      <c r="AKV153" s="1350"/>
      <c r="AKW153" s="1351"/>
      <c r="AKY153" s="1647"/>
      <c r="AKZ153" s="117"/>
      <c r="ALA153" s="1350"/>
      <c r="ALB153" s="1350"/>
      <c r="ALC153" s="1350"/>
      <c r="ALD153" s="1350"/>
      <c r="ALE153" s="1351"/>
      <c r="ALG153" s="1647"/>
      <c r="ALH153" s="117"/>
      <c r="ALI153" s="1350"/>
      <c r="ALJ153" s="1350"/>
      <c r="ALK153" s="1350"/>
      <c r="ALL153" s="1350"/>
      <c r="ALM153" s="1351"/>
      <c r="ALO153" s="1647"/>
      <c r="ALP153" s="117"/>
      <c r="ALQ153" s="1350"/>
      <c r="ALR153" s="1350"/>
      <c r="ALS153" s="1350"/>
      <c r="ALT153" s="1350"/>
      <c r="ALU153" s="1351"/>
      <c r="ALW153" s="1647"/>
      <c r="ALX153" s="117"/>
      <c r="ALY153" s="1350"/>
      <c r="ALZ153" s="1350"/>
      <c r="AMA153" s="1350"/>
      <c r="AMB153" s="1350"/>
      <c r="AMC153" s="1351"/>
      <c r="AME153" s="1647"/>
      <c r="AMF153" s="117"/>
      <c r="AMG153" s="1350"/>
      <c r="AMH153" s="1350"/>
      <c r="AMI153" s="1350"/>
      <c r="AMJ153" s="1350"/>
      <c r="AMK153" s="1351"/>
      <c r="AMM153" s="1647"/>
      <c r="AMN153" s="117"/>
      <c r="AMO153" s="1350"/>
      <c r="AMP153" s="1350"/>
      <c r="AMQ153" s="1350"/>
      <c r="AMR153" s="1350"/>
      <c r="AMS153" s="1351"/>
      <c r="AMU153" s="1647"/>
      <c r="AMV153" s="117"/>
      <c r="AMW153" s="1350"/>
      <c r="AMX153" s="1350"/>
      <c r="AMY153" s="1350"/>
      <c r="AMZ153" s="1350"/>
      <c r="ANA153" s="1351"/>
      <c r="ANC153" s="1647"/>
      <c r="AND153" s="117"/>
      <c r="ANE153" s="1350"/>
      <c r="ANF153" s="1350"/>
      <c r="ANG153" s="1350"/>
      <c r="ANH153" s="1350"/>
      <c r="ANI153" s="1351"/>
      <c r="ANK153" s="1647"/>
      <c r="ANL153" s="117"/>
      <c r="ANM153" s="1350"/>
      <c r="ANN153" s="1350"/>
      <c r="ANO153" s="1350"/>
      <c r="ANP153" s="1350"/>
      <c r="ANQ153" s="1351"/>
      <c r="ANS153" s="1647"/>
      <c r="ANT153" s="117"/>
      <c r="ANU153" s="1350"/>
      <c r="ANV153" s="1350"/>
      <c r="ANW153" s="1350"/>
      <c r="ANX153" s="1350"/>
      <c r="ANY153" s="1351"/>
      <c r="AOA153" s="1647"/>
      <c r="AOB153" s="117"/>
      <c r="AOC153" s="1350"/>
      <c r="AOD153" s="1350"/>
      <c r="AOE153" s="1350"/>
      <c r="AOF153" s="1350"/>
      <c r="AOG153" s="1351"/>
      <c r="AOI153" s="1647"/>
      <c r="AOJ153" s="117"/>
      <c r="AOK153" s="1350"/>
      <c r="AOL153" s="1350"/>
      <c r="AOM153" s="1350"/>
      <c r="AON153" s="1350"/>
      <c r="AOO153" s="1351"/>
      <c r="AOQ153" s="1647"/>
      <c r="AOR153" s="117"/>
      <c r="AOS153" s="1350"/>
      <c r="AOT153" s="1350"/>
      <c r="AOU153" s="1350"/>
      <c r="AOV153" s="1350"/>
      <c r="AOW153" s="1351"/>
      <c r="AOY153" s="1647"/>
      <c r="AOZ153" s="117"/>
      <c r="APA153" s="1350"/>
      <c r="APB153" s="1350"/>
      <c r="APC153" s="1350"/>
      <c r="APD153" s="1350"/>
      <c r="APE153" s="1351"/>
      <c r="APG153" s="1647"/>
      <c r="APH153" s="117"/>
      <c r="API153" s="1350"/>
      <c r="APJ153" s="1350"/>
      <c r="APK153" s="1350"/>
      <c r="APL153" s="1350"/>
      <c r="APM153" s="1351"/>
      <c r="APO153" s="1647"/>
      <c r="APP153" s="117"/>
      <c r="APQ153" s="1350"/>
      <c r="APR153" s="1350"/>
      <c r="APS153" s="1350"/>
      <c r="APT153" s="1350"/>
      <c r="APU153" s="1351"/>
      <c r="APW153" s="1647"/>
      <c r="APX153" s="117"/>
      <c r="APY153" s="1350"/>
      <c r="APZ153" s="1350"/>
      <c r="AQA153" s="1350"/>
      <c r="AQB153" s="1350"/>
      <c r="AQC153" s="1351"/>
      <c r="AQE153" s="1647"/>
      <c r="AQF153" s="117"/>
      <c r="AQG153" s="1350"/>
      <c r="AQH153" s="1350"/>
      <c r="AQI153" s="1350"/>
      <c r="AQJ153" s="1350"/>
      <c r="AQK153" s="1351"/>
      <c r="AQM153" s="1647"/>
      <c r="AQN153" s="117"/>
      <c r="AQO153" s="1350"/>
      <c r="AQP153" s="1350"/>
      <c r="AQQ153" s="1350"/>
      <c r="AQR153" s="1350"/>
      <c r="AQS153" s="1351"/>
      <c r="AQU153" s="1647"/>
      <c r="AQV153" s="117"/>
      <c r="AQW153" s="1350"/>
      <c r="AQX153" s="1350"/>
      <c r="AQY153" s="1350"/>
      <c r="AQZ153" s="1350"/>
      <c r="ARA153" s="1351"/>
      <c r="ARC153" s="1647"/>
      <c r="ARD153" s="117"/>
      <c r="ARE153" s="1350"/>
      <c r="ARF153" s="1350"/>
      <c r="ARG153" s="1350"/>
      <c r="ARH153" s="1350"/>
      <c r="ARI153" s="1351"/>
      <c r="ARK153" s="1647"/>
      <c r="ARL153" s="117"/>
      <c r="ARM153" s="1350"/>
      <c r="ARN153" s="1350"/>
      <c r="ARO153" s="1350"/>
      <c r="ARP153" s="1350"/>
      <c r="ARQ153" s="1351"/>
      <c r="ARS153" s="1647"/>
      <c r="ART153" s="117"/>
      <c r="ARU153" s="1350"/>
      <c r="ARV153" s="1350"/>
      <c r="ARW153" s="1350"/>
      <c r="ARX153" s="1350"/>
      <c r="ARY153" s="1351"/>
      <c r="ASA153" s="1647"/>
      <c r="ASB153" s="117"/>
      <c r="ASC153" s="1350"/>
      <c r="ASD153" s="1350"/>
      <c r="ASE153" s="1350"/>
      <c r="ASF153" s="1350"/>
      <c r="ASG153" s="1351"/>
      <c r="ASI153" s="1647"/>
      <c r="ASJ153" s="117"/>
      <c r="ASK153" s="1350"/>
      <c r="ASL153" s="1350"/>
      <c r="ASM153" s="1350"/>
      <c r="ASN153" s="1350"/>
      <c r="ASO153" s="1351"/>
      <c r="ASQ153" s="1647"/>
      <c r="ASR153" s="117"/>
      <c r="ASS153" s="1350"/>
      <c r="AST153" s="1350"/>
      <c r="ASU153" s="1350"/>
      <c r="ASV153" s="1350"/>
      <c r="ASW153" s="1351"/>
      <c r="ASY153" s="1647"/>
      <c r="ASZ153" s="117"/>
      <c r="ATA153" s="1350"/>
      <c r="ATB153" s="1350"/>
      <c r="ATC153" s="1350"/>
      <c r="ATD153" s="1350"/>
      <c r="ATE153" s="1351"/>
      <c r="ATG153" s="1647"/>
      <c r="ATH153" s="117"/>
      <c r="ATI153" s="1350"/>
      <c r="ATJ153" s="1350"/>
      <c r="ATK153" s="1350"/>
      <c r="ATL153" s="1350"/>
      <c r="ATM153" s="1351"/>
      <c r="ATO153" s="1647"/>
      <c r="ATP153" s="117"/>
      <c r="ATQ153" s="1350"/>
      <c r="ATR153" s="1350"/>
      <c r="ATS153" s="1350"/>
      <c r="ATT153" s="1350"/>
      <c r="ATU153" s="1351"/>
      <c r="ATW153" s="1647"/>
      <c r="ATX153" s="117"/>
      <c r="ATY153" s="1350"/>
      <c r="ATZ153" s="1350"/>
      <c r="AUA153" s="1350"/>
      <c r="AUB153" s="1350"/>
      <c r="AUC153" s="1351"/>
      <c r="AUE153" s="1647"/>
      <c r="AUF153" s="117"/>
      <c r="AUG153" s="1350"/>
      <c r="AUH153" s="1350"/>
      <c r="AUI153" s="1350"/>
      <c r="AUJ153" s="1350"/>
      <c r="AUK153" s="1351"/>
      <c r="AUM153" s="1647"/>
      <c r="AUN153" s="117"/>
      <c r="AUO153" s="1350"/>
      <c r="AUP153" s="1350"/>
      <c r="AUQ153" s="1350"/>
      <c r="AUR153" s="1350"/>
      <c r="AUS153" s="1351"/>
      <c r="AUU153" s="1647"/>
      <c r="AUV153" s="117"/>
      <c r="AUW153" s="1350"/>
      <c r="AUX153" s="1350"/>
      <c r="AUY153" s="1350"/>
      <c r="AUZ153" s="1350"/>
      <c r="AVA153" s="1351"/>
      <c r="AVC153" s="1647"/>
      <c r="AVD153" s="117"/>
      <c r="AVE153" s="1350"/>
      <c r="AVF153" s="1350"/>
      <c r="AVG153" s="1350"/>
      <c r="AVH153" s="1350"/>
      <c r="AVI153" s="1351"/>
      <c r="AVK153" s="1647"/>
      <c r="AVL153" s="117"/>
      <c r="AVM153" s="1350"/>
      <c r="AVN153" s="1350"/>
      <c r="AVO153" s="1350"/>
      <c r="AVP153" s="1350"/>
      <c r="AVQ153" s="1351"/>
      <c r="AVS153" s="1647"/>
      <c r="AVT153" s="117"/>
      <c r="AVU153" s="1350"/>
      <c r="AVV153" s="1350"/>
      <c r="AVW153" s="1350"/>
      <c r="AVX153" s="1350"/>
      <c r="AVY153" s="1351"/>
      <c r="AWA153" s="1647"/>
      <c r="AWB153" s="117"/>
      <c r="AWC153" s="1350"/>
      <c r="AWD153" s="1350"/>
      <c r="AWE153" s="1350"/>
      <c r="AWF153" s="1350"/>
      <c r="AWG153" s="1351"/>
      <c r="AWI153" s="1647"/>
      <c r="AWJ153" s="117"/>
      <c r="AWK153" s="1350"/>
      <c r="AWL153" s="1350"/>
      <c r="AWM153" s="1350"/>
      <c r="AWN153" s="1350"/>
      <c r="AWO153" s="1351"/>
      <c r="AWQ153" s="1647"/>
      <c r="AWR153" s="117"/>
      <c r="AWS153" s="1350"/>
      <c r="AWT153" s="1350"/>
      <c r="AWU153" s="1350"/>
      <c r="AWV153" s="1350"/>
      <c r="AWW153" s="1351"/>
      <c r="AWY153" s="1647"/>
      <c r="AWZ153" s="117"/>
      <c r="AXA153" s="1350"/>
      <c r="AXB153" s="1350"/>
      <c r="AXC153" s="1350"/>
      <c r="AXD153" s="1350"/>
      <c r="AXE153" s="1351"/>
      <c r="AXG153" s="1647"/>
      <c r="AXH153" s="117"/>
      <c r="AXI153" s="1350"/>
      <c r="AXJ153" s="1350"/>
      <c r="AXK153" s="1350"/>
      <c r="AXL153" s="1350"/>
      <c r="AXM153" s="1351"/>
      <c r="AXO153" s="1647"/>
      <c r="AXP153" s="117"/>
      <c r="AXQ153" s="1350"/>
      <c r="AXR153" s="1350"/>
      <c r="AXS153" s="1350"/>
      <c r="AXT153" s="1350"/>
      <c r="AXU153" s="1351"/>
      <c r="AXW153" s="1647"/>
      <c r="AXX153" s="117"/>
      <c r="AXY153" s="1350"/>
      <c r="AXZ153" s="1350"/>
      <c r="AYA153" s="1350"/>
      <c r="AYB153" s="1350"/>
      <c r="AYC153" s="1351"/>
      <c r="AYE153" s="1647"/>
      <c r="AYF153" s="117"/>
      <c r="AYG153" s="1350"/>
      <c r="AYH153" s="1350"/>
      <c r="AYI153" s="1350"/>
      <c r="AYJ153" s="1350"/>
      <c r="AYK153" s="1351"/>
      <c r="AYM153" s="1647"/>
      <c r="AYN153" s="117"/>
      <c r="AYO153" s="1350"/>
      <c r="AYP153" s="1350"/>
      <c r="AYQ153" s="1350"/>
      <c r="AYR153" s="1350"/>
      <c r="AYS153" s="1351"/>
      <c r="AYU153" s="1647"/>
      <c r="AYV153" s="117"/>
      <c r="AYW153" s="1350"/>
      <c r="AYX153" s="1350"/>
      <c r="AYY153" s="1350"/>
      <c r="AYZ153" s="1350"/>
      <c r="AZA153" s="1351"/>
      <c r="AZC153" s="1647"/>
      <c r="AZD153" s="117"/>
      <c r="AZE153" s="1350"/>
      <c r="AZF153" s="1350"/>
      <c r="AZG153" s="1350"/>
      <c r="AZH153" s="1350"/>
      <c r="AZI153" s="1351"/>
      <c r="AZK153" s="1647"/>
      <c r="AZL153" s="117"/>
      <c r="AZM153" s="1350"/>
      <c r="AZN153" s="1350"/>
      <c r="AZO153" s="1350"/>
      <c r="AZP153" s="1350"/>
      <c r="AZQ153" s="1351"/>
      <c r="AZS153" s="1647"/>
      <c r="AZT153" s="117"/>
      <c r="AZU153" s="1350"/>
      <c r="AZV153" s="1350"/>
      <c r="AZW153" s="1350"/>
      <c r="AZX153" s="1350"/>
      <c r="AZY153" s="1351"/>
      <c r="BAA153" s="1647"/>
      <c r="BAB153" s="117"/>
      <c r="BAC153" s="1350"/>
      <c r="BAD153" s="1350"/>
      <c r="BAE153" s="1350"/>
      <c r="BAF153" s="1350"/>
      <c r="BAG153" s="1351"/>
      <c r="BAI153" s="1647"/>
      <c r="BAJ153" s="117"/>
      <c r="BAK153" s="1350"/>
      <c r="BAL153" s="1350"/>
      <c r="BAM153" s="1350"/>
      <c r="BAN153" s="1350"/>
      <c r="BAO153" s="1351"/>
      <c r="BAQ153" s="1647"/>
      <c r="BAR153" s="117"/>
      <c r="BAS153" s="1350"/>
      <c r="BAT153" s="1350"/>
      <c r="BAU153" s="1350"/>
      <c r="BAV153" s="1350"/>
      <c r="BAW153" s="1351"/>
      <c r="BAY153" s="1647"/>
      <c r="BAZ153" s="117"/>
      <c r="BBA153" s="1350"/>
      <c r="BBB153" s="1350"/>
      <c r="BBC153" s="1350"/>
      <c r="BBD153" s="1350"/>
      <c r="BBE153" s="1351"/>
      <c r="BBG153" s="1647"/>
      <c r="BBH153" s="117"/>
      <c r="BBI153" s="1350"/>
      <c r="BBJ153" s="1350"/>
      <c r="BBK153" s="1350"/>
      <c r="BBL153" s="1350"/>
      <c r="BBM153" s="1351"/>
      <c r="BBO153" s="1647"/>
      <c r="BBP153" s="117"/>
      <c r="BBQ153" s="1350"/>
      <c r="BBR153" s="1350"/>
      <c r="BBS153" s="1350"/>
      <c r="BBT153" s="1350"/>
      <c r="BBU153" s="1351"/>
      <c r="BBW153" s="1647"/>
      <c r="BBX153" s="117"/>
      <c r="BBY153" s="1350"/>
      <c r="BBZ153" s="1350"/>
      <c r="BCA153" s="1350"/>
      <c r="BCB153" s="1350"/>
      <c r="BCC153" s="1351"/>
      <c r="BCE153" s="1647"/>
      <c r="BCF153" s="117"/>
      <c r="BCG153" s="1350"/>
      <c r="BCH153" s="1350"/>
      <c r="BCI153" s="1350"/>
      <c r="BCJ153" s="1350"/>
      <c r="BCK153" s="1351"/>
      <c r="BCM153" s="1647"/>
      <c r="BCN153" s="117"/>
      <c r="BCO153" s="1350"/>
      <c r="BCP153" s="1350"/>
      <c r="BCQ153" s="1350"/>
      <c r="BCR153" s="1350"/>
      <c r="BCS153" s="1351"/>
      <c r="BCU153" s="1647"/>
      <c r="BCV153" s="117"/>
      <c r="BCW153" s="1350"/>
      <c r="BCX153" s="1350"/>
      <c r="BCY153" s="1350"/>
      <c r="BCZ153" s="1350"/>
      <c r="BDA153" s="1351"/>
      <c r="BDC153" s="1647"/>
      <c r="BDD153" s="117"/>
      <c r="BDE153" s="1350"/>
      <c r="BDF153" s="1350"/>
      <c r="BDG153" s="1350"/>
      <c r="BDH153" s="1350"/>
      <c r="BDI153" s="1351"/>
      <c r="BDK153" s="1647"/>
      <c r="BDL153" s="117"/>
      <c r="BDM153" s="1350"/>
      <c r="BDN153" s="1350"/>
      <c r="BDO153" s="1350"/>
      <c r="BDP153" s="1350"/>
      <c r="BDQ153" s="1351"/>
      <c r="BDS153" s="1647"/>
      <c r="BDT153" s="117"/>
      <c r="BDU153" s="1350"/>
      <c r="BDV153" s="1350"/>
      <c r="BDW153" s="1350"/>
      <c r="BDX153" s="1350"/>
      <c r="BDY153" s="1351"/>
      <c r="BEA153" s="1647"/>
      <c r="BEB153" s="117"/>
      <c r="BEC153" s="1350"/>
      <c r="BED153" s="1350"/>
      <c r="BEE153" s="1350"/>
      <c r="BEF153" s="1350"/>
      <c r="BEG153" s="1351"/>
      <c r="BEI153" s="1647"/>
      <c r="BEJ153" s="117"/>
      <c r="BEK153" s="1350"/>
      <c r="BEL153" s="1350"/>
      <c r="BEM153" s="1350"/>
      <c r="BEN153" s="1350"/>
      <c r="BEO153" s="1351"/>
      <c r="BEQ153" s="1647"/>
      <c r="BER153" s="117"/>
      <c r="BES153" s="1350"/>
      <c r="BET153" s="1350"/>
      <c r="BEU153" s="1350"/>
      <c r="BEV153" s="1350"/>
      <c r="BEW153" s="1351"/>
      <c r="BEY153" s="1647"/>
      <c r="BEZ153" s="117"/>
      <c r="BFA153" s="1350"/>
      <c r="BFB153" s="1350"/>
      <c r="BFC153" s="1350"/>
      <c r="BFD153" s="1350"/>
      <c r="BFE153" s="1351"/>
      <c r="BFG153" s="1647"/>
      <c r="BFH153" s="117"/>
      <c r="BFI153" s="1350"/>
      <c r="BFJ153" s="1350"/>
      <c r="BFK153" s="1350"/>
      <c r="BFL153" s="1350"/>
      <c r="BFM153" s="1351"/>
      <c r="BFO153" s="1647"/>
      <c r="BFP153" s="117"/>
      <c r="BFQ153" s="1350"/>
      <c r="BFR153" s="1350"/>
      <c r="BFS153" s="1350"/>
      <c r="BFT153" s="1350"/>
      <c r="BFU153" s="1351"/>
      <c r="BFW153" s="1647"/>
      <c r="BFX153" s="117"/>
      <c r="BFY153" s="1350"/>
      <c r="BFZ153" s="1350"/>
      <c r="BGA153" s="1350"/>
      <c r="BGB153" s="1350"/>
      <c r="BGC153" s="1351"/>
      <c r="BGE153" s="1647"/>
      <c r="BGF153" s="117"/>
      <c r="BGG153" s="1350"/>
      <c r="BGH153" s="1350"/>
      <c r="BGI153" s="1350"/>
      <c r="BGJ153" s="1350"/>
      <c r="BGK153" s="1351"/>
      <c r="BGM153" s="1647"/>
      <c r="BGN153" s="117"/>
      <c r="BGO153" s="1350"/>
      <c r="BGP153" s="1350"/>
      <c r="BGQ153" s="1350"/>
      <c r="BGR153" s="1350"/>
      <c r="BGS153" s="1351"/>
      <c r="BGU153" s="1647"/>
      <c r="BGV153" s="117"/>
      <c r="BGW153" s="1350"/>
      <c r="BGX153" s="1350"/>
      <c r="BGY153" s="1350"/>
      <c r="BGZ153" s="1350"/>
      <c r="BHA153" s="1351"/>
      <c r="BHC153" s="1647"/>
      <c r="BHD153" s="117"/>
      <c r="BHE153" s="1350"/>
      <c r="BHF153" s="1350"/>
      <c r="BHG153" s="1350"/>
      <c r="BHH153" s="1350"/>
      <c r="BHI153" s="1351"/>
      <c r="BHK153" s="1647"/>
      <c r="BHL153" s="117"/>
      <c r="BHM153" s="1350"/>
      <c r="BHN153" s="1350"/>
      <c r="BHO153" s="1350"/>
      <c r="BHP153" s="1350"/>
      <c r="BHQ153" s="1351"/>
      <c r="BHS153" s="1647"/>
      <c r="BHT153" s="117"/>
      <c r="BHU153" s="1350"/>
      <c r="BHV153" s="1350"/>
      <c r="BHW153" s="1350"/>
      <c r="BHX153" s="1350"/>
      <c r="BHY153" s="1351"/>
      <c r="BIA153" s="1647"/>
      <c r="BIB153" s="117"/>
      <c r="BIC153" s="1350"/>
      <c r="BID153" s="1350"/>
      <c r="BIE153" s="1350"/>
      <c r="BIF153" s="1350"/>
      <c r="BIG153" s="1351"/>
      <c r="BII153" s="1647"/>
      <c r="BIJ153" s="117"/>
      <c r="BIK153" s="1350"/>
      <c r="BIL153" s="1350"/>
      <c r="BIM153" s="1350"/>
      <c r="BIN153" s="1350"/>
      <c r="BIO153" s="1351"/>
      <c r="BIQ153" s="1647"/>
      <c r="BIR153" s="117"/>
      <c r="BIS153" s="1350"/>
      <c r="BIT153" s="1350"/>
      <c r="BIU153" s="1350"/>
      <c r="BIV153" s="1350"/>
      <c r="BIW153" s="1351"/>
      <c r="BIY153" s="1647"/>
      <c r="BIZ153" s="117"/>
      <c r="BJA153" s="1350"/>
      <c r="BJB153" s="1350"/>
      <c r="BJC153" s="1350"/>
      <c r="BJD153" s="1350"/>
      <c r="BJE153" s="1351"/>
      <c r="BJG153" s="1647"/>
      <c r="BJH153" s="117"/>
      <c r="BJI153" s="1350"/>
      <c r="BJJ153" s="1350"/>
      <c r="BJK153" s="1350"/>
      <c r="BJL153" s="1350"/>
      <c r="BJM153" s="1351"/>
      <c r="BJO153" s="1647"/>
      <c r="BJP153" s="117"/>
      <c r="BJQ153" s="1350"/>
      <c r="BJR153" s="1350"/>
      <c r="BJS153" s="1350"/>
      <c r="BJT153" s="1350"/>
      <c r="BJU153" s="1351"/>
      <c r="BJW153" s="1647"/>
      <c r="BJX153" s="117"/>
      <c r="BJY153" s="1350"/>
      <c r="BJZ153" s="1350"/>
      <c r="BKA153" s="1350"/>
      <c r="BKB153" s="1350"/>
      <c r="BKC153" s="1351"/>
      <c r="BKE153" s="1647"/>
      <c r="BKF153" s="117"/>
      <c r="BKG153" s="1350"/>
      <c r="BKH153" s="1350"/>
      <c r="BKI153" s="1350"/>
      <c r="BKJ153" s="1350"/>
      <c r="BKK153" s="1351"/>
      <c r="BKM153" s="1647"/>
      <c r="BKN153" s="117"/>
      <c r="BKO153" s="1350"/>
      <c r="BKP153" s="1350"/>
      <c r="BKQ153" s="1350"/>
      <c r="BKR153" s="1350"/>
      <c r="BKS153" s="1351"/>
      <c r="BKU153" s="1647"/>
      <c r="BKV153" s="117"/>
      <c r="BKW153" s="1350"/>
      <c r="BKX153" s="1350"/>
      <c r="BKY153" s="1350"/>
      <c r="BKZ153" s="1350"/>
      <c r="BLA153" s="1351"/>
      <c r="BLC153" s="1647"/>
      <c r="BLD153" s="117"/>
      <c r="BLE153" s="1350"/>
      <c r="BLF153" s="1350"/>
      <c r="BLG153" s="1350"/>
      <c r="BLH153" s="1350"/>
      <c r="BLI153" s="1351"/>
      <c r="BLK153" s="1647"/>
      <c r="BLL153" s="117"/>
      <c r="BLM153" s="1350"/>
      <c r="BLN153" s="1350"/>
      <c r="BLO153" s="1350"/>
      <c r="BLP153" s="1350"/>
      <c r="BLQ153" s="1351"/>
      <c r="BLS153" s="1647"/>
      <c r="BLT153" s="117"/>
      <c r="BLU153" s="1350"/>
      <c r="BLV153" s="1350"/>
      <c r="BLW153" s="1350"/>
      <c r="BLX153" s="1350"/>
      <c r="BLY153" s="1351"/>
      <c r="BMA153" s="1647"/>
      <c r="BMB153" s="117"/>
      <c r="BMC153" s="1350"/>
      <c r="BMD153" s="1350"/>
      <c r="BME153" s="1350"/>
      <c r="BMF153" s="1350"/>
      <c r="BMG153" s="1351"/>
      <c r="BMI153" s="1647"/>
      <c r="BMJ153" s="117"/>
      <c r="BMK153" s="1350"/>
      <c r="BML153" s="1350"/>
      <c r="BMM153" s="1350"/>
      <c r="BMN153" s="1350"/>
      <c r="BMO153" s="1351"/>
      <c r="BMQ153" s="1647"/>
      <c r="BMR153" s="117"/>
      <c r="BMS153" s="1350"/>
      <c r="BMT153" s="1350"/>
      <c r="BMU153" s="1350"/>
      <c r="BMV153" s="1350"/>
      <c r="BMW153" s="1351"/>
      <c r="BMY153" s="1647"/>
      <c r="BMZ153" s="117"/>
      <c r="BNA153" s="1350"/>
      <c r="BNB153" s="1350"/>
      <c r="BNC153" s="1350"/>
      <c r="BND153" s="1350"/>
      <c r="BNE153" s="1351"/>
      <c r="BNG153" s="1647"/>
      <c r="BNH153" s="117"/>
      <c r="BNI153" s="1350"/>
      <c r="BNJ153" s="1350"/>
      <c r="BNK153" s="1350"/>
      <c r="BNL153" s="1350"/>
      <c r="BNM153" s="1351"/>
      <c r="BNO153" s="1647"/>
      <c r="BNP153" s="117"/>
      <c r="BNQ153" s="1350"/>
      <c r="BNR153" s="1350"/>
      <c r="BNS153" s="1350"/>
      <c r="BNT153" s="1350"/>
      <c r="BNU153" s="1351"/>
      <c r="BNW153" s="1647"/>
      <c r="BNX153" s="117"/>
      <c r="BNY153" s="1350"/>
      <c r="BNZ153" s="1350"/>
      <c r="BOA153" s="1350"/>
      <c r="BOB153" s="1350"/>
      <c r="BOC153" s="1351"/>
      <c r="BOE153" s="1647"/>
      <c r="BOF153" s="117"/>
      <c r="BOG153" s="1350"/>
      <c r="BOH153" s="1350"/>
      <c r="BOI153" s="1350"/>
      <c r="BOJ153" s="1350"/>
      <c r="BOK153" s="1351"/>
      <c r="BOM153" s="1647"/>
      <c r="BON153" s="117"/>
      <c r="BOO153" s="1350"/>
      <c r="BOP153" s="1350"/>
      <c r="BOQ153" s="1350"/>
      <c r="BOR153" s="1350"/>
      <c r="BOS153" s="1351"/>
      <c r="BOU153" s="1647"/>
      <c r="BOV153" s="117"/>
      <c r="BOW153" s="1350"/>
      <c r="BOX153" s="1350"/>
      <c r="BOY153" s="1350"/>
      <c r="BOZ153" s="1350"/>
      <c r="BPA153" s="1351"/>
      <c r="BPC153" s="1647"/>
      <c r="BPD153" s="117"/>
      <c r="BPE153" s="1350"/>
      <c r="BPF153" s="1350"/>
      <c r="BPG153" s="1350"/>
      <c r="BPH153" s="1350"/>
      <c r="BPI153" s="1351"/>
      <c r="BPK153" s="1647"/>
      <c r="BPL153" s="117"/>
      <c r="BPM153" s="1350"/>
      <c r="BPN153" s="1350"/>
      <c r="BPO153" s="1350"/>
      <c r="BPP153" s="1350"/>
      <c r="BPQ153" s="1351"/>
      <c r="BPS153" s="1647"/>
      <c r="BPT153" s="117"/>
      <c r="BPU153" s="1350"/>
      <c r="BPV153" s="1350"/>
      <c r="BPW153" s="1350"/>
      <c r="BPX153" s="1350"/>
      <c r="BPY153" s="1351"/>
      <c r="BQA153" s="1647"/>
      <c r="BQB153" s="117"/>
      <c r="BQC153" s="1350"/>
      <c r="BQD153" s="1350"/>
      <c r="BQE153" s="1350"/>
      <c r="BQF153" s="1350"/>
      <c r="BQG153" s="1351"/>
      <c r="BQI153" s="1647"/>
      <c r="BQJ153" s="117"/>
      <c r="BQK153" s="1350"/>
      <c r="BQL153" s="1350"/>
      <c r="BQM153" s="1350"/>
      <c r="BQN153" s="1350"/>
      <c r="BQO153" s="1351"/>
      <c r="BQQ153" s="1647"/>
      <c r="BQR153" s="117"/>
      <c r="BQS153" s="1350"/>
      <c r="BQT153" s="1350"/>
      <c r="BQU153" s="1350"/>
      <c r="BQV153" s="1350"/>
      <c r="BQW153" s="1351"/>
      <c r="BQY153" s="1647"/>
      <c r="BQZ153" s="117"/>
      <c r="BRA153" s="1350"/>
      <c r="BRB153" s="1350"/>
      <c r="BRC153" s="1350"/>
      <c r="BRD153" s="1350"/>
      <c r="BRE153" s="1351"/>
      <c r="BRG153" s="1647"/>
      <c r="BRH153" s="117"/>
      <c r="BRI153" s="1350"/>
      <c r="BRJ153" s="1350"/>
      <c r="BRK153" s="1350"/>
      <c r="BRL153" s="1350"/>
      <c r="BRM153" s="1351"/>
      <c r="BRO153" s="1647"/>
      <c r="BRP153" s="117"/>
      <c r="BRQ153" s="1350"/>
      <c r="BRR153" s="1350"/>
      <c r="BRS153" s="1350"/>
      <c r="BRT153" s="1350"/>
      <c r="BRU153" s="1351"/>
      <c r="BRW153" s="1647"/>
      <c r="BRX153" s="117"/>
      <c r="BRY153" s="1350"/>
      <c r="BRZ153" s="1350"/>
      <c r="BSA153" s="1350"/>
      <c r="BSB153" s="1350"/>
      <c r="BSC153" s="1351"/>
      <c r="BSE153" s="1647"/>
      <c r="BSF153" s="117"/>
      <c r="BSG153" s="1350"/>
      <c r="BSH153" s="1350"/>
      <c r="BSI153" s="1350"/>
      <c r="BSJ153" s="1350"/>
      <c r="BSK153" s="1351"/>
      <c r="BSM153" s="1647"/>
      <c r="BSN153" s="117"/>
      <c r="BSO153" s="1350"/>
      <c r="BSP153" s="1350"/>
      <c r="BSQ153" s="1350"/>
      <c r="BSR153" s="1350"/>
      <c r="BSS153" s="1351"/>
      <c r="BSU153" s="1647"/>
      <c r="BSV153" s="117"/>
      <c r="BSW153" s="1350"/>
      <c r="BSX153" s="1350"/>
      <c r="BSY153" s="1350"/>
      <c r="BSZ153" s="1350"/>
      <c r="BTA153" s="1351"/>
      <c r="BTC153" s="1647"/>
      <c r="BTD153" s="117"/>
      <c r="BTE153" s="1350"/>
      <c r="BTF153" s="1350"/>
      <c r="BTG153" s="1350"/>
      <c r="BTH153" s="1350"/>
      <c r="BTI153" s="1351"/>
      <c r="BTK153" s="1647"/>
      <c r="BTL153" s="117"/>
      <c r="BTM153" s="1350"/>
      <c r="BTN153" s="1350"/>
      <c r="BTO153" s="1350"/>
      <c r="BTP153" s="1350"/>
      <c r="BTQ153" s="1351"/>
      <c r="BTS153" s="1647"/>
      <c r="BTT153" s="117"/>
      <c r="BTU153" s="1350"/>
      <c r="BTV153" s="1350"/>
      <c r="BTW153" s="1350"/>
      <c r="BTX153" s="1350"/>
      <c r="BTY153" s="1351"/>
      <c r="BUA153" s="1647"/>
      <c r="BUB153" s="117"/>
      <c r="BUC153" s="1350"/>
      <c r="BUD153" s="1350"/>
      <c r="BUE153" s="1350"/>
      <c r="BUF153" s="1350"/>
      <c r="BUG153" s="1351"/>
      <c r="BUI153" s="1647"/>
      <c r="BUJ153" s="117"/>
      <c r="BUK153" s="1350"/>
      <c r="BUL153" s="1350"/>
      <c r="BUM153" s="1350"/>
      <c r="BUN153" s="1350"/>
      <c r="BUO153" s="1351"/>
      <c r="BUQ153" s="1647"/>
      <c r="BUR153" s="117"/>
      <c r="BUS153" s="1350"/>
      <c r="BUT153" s="1350"/>
      <c r="BUU153" s="1350"/>
      <c r="BUV153" s="1350"/>
      <c r="BUW153" s="1351"/>
      <c r="BUY153" s="1647"/>
      <c r="BUZ153" s="117"/>
      <c r="BVA153" s="1350"/>
      <c r="BVB153" s="1350"/>
      <c r="BVC153" s="1350"/>
      <c r="BVD153" s="1350"/>
      <c r="BVE153" s="1351"/>
      <c r="BVG153" s="1647"/>
      <c r="BVH153" s="117"/>
      <c r="BVI153" s="1350"/>
      <c r="BVJ153" s="1350"/>
      <c r="BVK153" s="1350"/>
      <c r="BVL153" s="1350"/>
      <c r="BVM153" s="1351"/>
      <c r="BVO153" s="1647"/>
      <c r="BVP153" s="117"/>
      <c r="BVQ153" s="1350"/>
      <c r="BVR153" s="1350"/>
      <c r="BVS153" s="1350"/>
      <c r="BVT153" s="1350"/>
      <c r="BVU153" s="1351"/>
      <c r="BVW153" s="1647"/>
      <c r="BVX153" s="117"/>
      <c r="BVY153" s="1350"/>
      <c r="BVZ153" s="1350"/>
      <c r="BWA153" s="1350"/>
      <c r="BWB153" s="1350"/>
      <c r="BWC153" s="1351"/>
      <c r="BWE153" s="1647"/>
      <c r="BWF153" s="117"/>
      <c r="BWG153" s="1350"/>
      <c r="BWH153" s="1350"/>
      <c r="BWI153" s="1350"/>
      <c r="BWJ153" s="1350"/>
      <c r="BWK153" s="1351"/>
      <c r="BWM153" s="1647"/>
      <c r="BWN153" s="117"/>
      <c r="BWO153" s="1350"/>
      <c r="BWP153" s="1350"/>
      <c r="BWQ153" s="1350"/>
      <c r="BWR153" s="1350"/>
      <c r="BWS153" s="1351"/>
      <c r="BWU153" s="1647"/>
      <c r="BWV153" s="117"/>
      <c r="BWW153" s="1350"/>
      <c r="BWX153" s="1350"/>
      <c r="BWY153" s="1350"/>
      <c r="BWZ153" s="1350"/>
      <c r="BXA153" s="1351"/>
      <c r="BXC153" s="1647"/>
      <c r="BXD153" s="117"/>
      <c r="BXE153" s="1350"/>
      <c r="BXF153" s="1350"/>
      <c r="BXG153" s="1350"/>
      <c r="BXH153" s="1350"/>
      <c r="BXI153" s="1351"/>
      <c r="BXK153" s="1647"/>
      <c r="BXL153" s="117"/>
      <c r="BXM153" s="1350"/>
      <c r="BXN153" s="1350"/>
      <c r="BXO153" s="1350"/>
      <c r="BXP153" s="1350"/>
      <c r="BXQ153" s="1351"/>
      <c r="BXS153" s="1647"/>
      <c r="BXT153" s="117"/>
      <c r="BXU153" s="1350"/>
      <c r="BXV153" s="1350"/>
      <c r="BXW153" s="1350"/>
      <c r="BXX153" s="1350"/>
      <c r="BXY153" s="1351"/>
      <c r="BYA153" s="1647"/>
      <c r="BYB153" s="117"/>
      <c r="BYC153" s="1350"/>
      <c r="BYD153" s="1350"/>
      <c r="BYE153" s="1350"/>
      <c r="BYF153" s="1350"/>
      <c r="BYG153" s="1351"/>
      <c r="BYI153" s="1647"/>
      <c r="BYJ153" s="117"/>
      <c r="BYK153" s="1350"/>
      <c r="BYL153" s="1350"/>
      <c r="BYM153" s="1350"/>
      <c r="BYN153" s="1350"/>
      <c r="BYO153" s="1351"/>
      <c r="BYQ153" s="1647"/>
      <c r="BYR153" s="117"/>
      <c r="BYS153" s="1350"/>
      <c r="BYT153" s="1350"/>
      <c r="BYU153" s="1350"/>
      <c r="BYV153" s="1350"/>
      <c r="BYW153" s="1351"/>
      <c r="BYY153" s="1647"/>
      <c r="BYZ153" s="117"/>
      <c r="BZA153" s="1350"/>
      <c r="BZB153" s="1350"/>
      <c r="BZC153" s="1350"/>
      <c r="BZD153" s="1350"/>
      <c r="BZE153" s="1351"/>
      <c r="BZG153" s="1647"/>
      <c r="BZH153" s="117"/>
      <c r="BZI153" s="1350"/>
      <c r="BZJ153" s="1350"/>
      <c r="BZK153" s="1350"/>
      <c r="BZL153" s="1350"/>
      <c r="BZM153" s="1351"/>
      <c r="BZO153" s="1647"/>
      <c r="BZP153" s="117"/>
      <c r="BZQ153" s="1350"/>
      <c r="BZR153" s="1350"/>
      <c r="BZS153" s="1350"/>
      <c r="BZT153" s="1350"/>
      <c r="BZU153" s="1351"/>
      <c r="BZW153" s="1647"/>
      <c r="BZX153" s="117"/>
      <c r="BZY153" s="1350"/>
      <c r="BZZ153" s="1350"/>
      <c r="CAA153" s="1350"/>
      <c r="CAB153" s="1350"/>
      <c r="CAC153" s="1351"/>
      <c r="CAE153" s="1647"/>
      <c r="CAF153" s="117"/>
      <c r="CAG153" s="1350"/>
      <c r="CAH153" s="1350"/>
      <c r="CAI153" s="1350"/>
      <c r="CAJ153" s="1350"/>
      <c r="CAK153" s="1351"/>
      <c r="CAM153" s="1647"/>
      <c r="CAN153" s="117"/>
      <c r="CAO153" s="1350"/>
      <c r="CAP153" s="1350"/>
      <c r="CAQ153" s="1350"/>
      <c r="CAR153" s="1350"/>
      <c r="CAS153" s="1351"/>
      <c r="CAU153" s="1647"/>
      <c r="CAV153" s="117"/>
      <c r="CAW153" s="1350"/>
      <c r="CAX153" s="1350"/>
      <c r="CAY153" s="1350"/>
      <c r="CAZ153" s="1350"/>
      <c r="CBA153" s="1351"/>
      <c r="CBC153" s="1647"/>
      <c r="CBD153" s="117"/>
      <c r="CBE153" s="1350"/>
      <c r="CBF153" s="1350"/>
      <c r="CBG153" s="1350"/>
      <c r="CBH153" s="1350"/>
      <c r="CBI153" s="1351"/>
      <c r="CBK153" s="1647"/>
      <c r="CBL153" s="117"/>
      <c r="CBM153" s="1350"/>
      <c r="CBN153" s="1350"/>
      <c r="CBO153" s="1350"/>
      <c r="CBP153" s="1350"/>
      <c r="CBQ153" s="1351"/>
      <c r="CBS153" s="1647"/>
      <c r="CBT153" s="117"/>
      <c r="CBU153" s="1350"/>
      <c r="CBV153" s="1350"/>
      <c r="CBW153" s="1350"/>
      <c r="CBX153" s="1350"/>
      <c r="CBY153" s="1351"/>
      <c r="CCA153" s="1647"/>
      <c r="CCB153" s="117"/>
      <c r="CCC153" s="1350"/>
      <c r="CCD153" s="1350"/>
      <c r="CCE153" s="1350"/>
      <c r="CCF153" s="1350"/>
      <c r="CCG153" s="1351"/>
      <c r="CCI153" s="1647"/>
      <c r="CCJ153" s="117"/>
      <c r="CCK153" s="1350"/>
      <c r="CCL153" s="1350"/>
      <c r="CCM153" s="1350"/>
      <c r="CCN153" s="1350"/>
      <c r="CCO153" s="1351"/>
      <c r="CCQ153" s="1647"/>
      <c r="CCR153" s="117"/>
      <c r="CCS153" s="1350"/>
      <c r="CCT153" s="1350"/>
      <c r="CCU153" s="1350"/>
      <c r="CCV153" s="1350"/>
      <c r="CCW153" s="1351"/>
      <c r="CCY153" s="1647"/>
      <c r="CCZ153" s="117"/>
      <c r="CDA153" s="1350"/>
      <c r="CDB153" s="1350"/>
      <c r="CDC153" s="1350"/>
      <c r="CDD153" s="1350"/>
      <c r="CDE153" s="1351"/>
      <c r="CDG153" s="1647"/>
      <c r="CDH153" s="117"/>
      <c r="CDI153" s="1350"/>
      <c r="CDJ153" s="1350"/>
      <c r="CDK153" s="1350"/>
      <c r="CDL153" s="1350"/>
      <c r="CDM153" s="1351"/>
      <c r="CDO153" s="1647"/>
      <c r="CDP153" s="117"/>
      <c r="CDQ153" s="1350"/>
      <c r="CDR153" s="1350"/>
      <c r="CDS153" s="1350"/>
      <c r="CDT153" s="1350"/>
      <c r="CDU153" s="1351"/>
      <c r="CDW153" s="1647"/>
      <c r="CDX153" s="117"/>
      <c r="CDY153" s="1350"/>
      <c r="CDZ153" s="1350"/>
      <c r="CEA153" s="1350"/>
      <c r="CEB153" s="1350"/>
      <c r="CEC153" s="1351"/>
      <c r="CEE153" s="1647"/>
      <c r="CEF153" s="117"/>
      <c r="CEG153" s="1350"/>
      <c r="CEH153" s="1350"/>
      <c r="CEI153" s="1350"/>
      <c r="CEJ153" s="1350"/>
      <c r="CEK153" s="1351"/>
      <c r="CEM153" s="1647"/>
      <c r="CEN153" s="117"/>
      <c r="CEO153" s="1350"/>
      <c r="CEP153" s="1350"/>
      <c r="CEQ153" s="1350"/>
      <c r="CER153" s="1350"/>
      <c r="CES153" s="1351"/>
      <c r="CEU153" s="1647"/>
      <c r="CEV153" s="117"/>
      <c r="CEW153" s="1350"/>
      <c r="CEX153" s="1350"/>
      <c r="CEY153" s="1350"/>
      <c r="CEZ153" s="1350"/>
      <c r="CFA153" s="1351"/>
      <c r="CFC153" s="1647"/>
      <c r="CFD153" s="117"/>
      <c r="CFE153" s="1350"/>
      <c r="CFF153" s="1350"/>
      <c r="CFG153" s="1350"/>
      <c r="CFH153" s="1350"/>
      <c r="CFI153" s="1351"/>
      <c r="CFK153" s="1647"/>
      <c r="CFL153" s="117"/>
      <c r="CFM153" s="1350"/>
      <c r="CFN153" s="1350"/>
      <c r="CFO153" s="1350"/>
      <c r="CFP153" s="1350"/>
      <c r="CFQ153" s="1351"/>
      <c r="CFS153" s="1647"/>
      <c r="CFT153" s="117"/>
      <c r="CFU153" s="1350"/>
      <c r="CFV153" s="1350"/>
      <c r="CFW153" s="1350"/>
      <c r="CFX153" s="1350"/>
      <c r="CFY153" s="1351"/>
      <c r="CGA153" s="1647"/>
      <c r="CGB153" s="117"/>
      <c r="CGC153" s="1350"/>
      <c r="CGD153" s="1350"/>
      <c r="CGE153" s="1350"/>
      <c r="CGF153" s="1350"/>
      <c r="CGG153" s="1351"/>
      <c r="CGI153" s="1647"/>
      <c r="CGJ153" s="117"/>
      <c r="CGK153" s="1350"/>
      <c r="CGL153" s="1350"/>
      <c r="CGM153" s="1350"/>
      <c r="CGN153" s="1350"/>
      <c r="CGO153" s="1351"/>
      <c r="CGQ153" s="1647"/>
      <c r="CGR153" s="117"/>
      <c r="CGS153" s="1350"/>
      <c r="CGT153" s="1350"/>
      <c r="CGU153" s="1350"/>
      <c r="CGV153" s="1350"/>
      <c r="CGW153" s="1351"/>
      <c r="CGY153" s="1647"/>
      <c r="CGZ153" s="117"/>
      <c r="CHA153" s="1350"/>
      <c r="CHB153" s="1350"/>
      <c r="CHC153" s="1350"/>
      <c r="CHD153" s="1350"/>
      <c r="CHE153" s="1351"/>
      <c r="CHG153" s="1647"/>
      <c r="CHH153" s="117"/>
      <c r="CHI153" s="1350"/>
      <c r="CHJ153" s="1350"/>
      <c r="CHK153" s="1350"/>
      <c r="CHL153" s="1350"/>
      <c r="CHM153" s="1351"/>
      <c r="CHO153" s="1647"/>
      <c r="CHP153" s="117"/>
      <c r="CHQ153" s="1350"/>
      <c r="CHR153" s="1350"/>
      <c r="CHS153" s="1350"/>
      <c r="CHT153" s="1350"/>
      <c r="CHU153" s="1351"/>
      <c r="CHW153" s="1647"/>
      <c r="CHX153" s="117"/>
      <c r="CHY153" s="1350"/>
      <c r="CHZ153" s="1350"/>
      <c r="CIA153" s="1350"/>
      <c r="CIB153" s="1350"/>
      <c r="CIC153" s="1351"/>
      <c r="CIE153" s="1647"/>
      <c r="CIF153" s="117"/>
      <c r="CIG153" s="1350"/>
      <c r="CIH153" s="1350"/>
      <c r="CII153" s="1350"/>
      <c r="CIJ153" s="1350"/>
      <c r="CIK153" s="1351"/>
      <c r="CIM153" s="1647"/>
      <c r="CIN153" s="117"/>
      <c r="CIO153" s="1350"/>
      <c r="CIP153" s="1350"/>
      <c r="CIQ153" s="1350"/>
      <c r="CIR153" s="1350"/>
      <c r="CIS153" s="1351"/>
      <c r="CIU153" s="1647"/>
      <c r="CIV153" s="117"/>
      <c r="CIW153" s="1350"/>
      <c r="CIX153" s="1350"/>
      <c r="CIY153" s="1350"/>
      <c r="CIZ153" s="1350"/>
      <c r="CJA153" s="1351"/>
      <c r="CJC153" s="1647"/>
      <c r="CJD153" s="117"/>
      <c r="CJE153" s="1350"/>
      <c r="CJF153" s="1350"/>
      <c r="CJG153" s="1350"/>
      <c r="CJH153" s="1350"/>
      <c r="CJI153" s="1351"/>
      <c r="CJK153" s="1647"/>
      <c r="CJL153" s="117"/>
      <c r="CJM153" s="1350"/>
      <c r="CJN153" s="1350"/>
      <c r="CJO153" s="1350"/>
      <c r="CJP153" s="1350"/>
      <c r="CJQ153" s="1351"/>
      <c r="CJS153" s="1647"/>
      <c r="CJT153" s="117"/>
      <c r="CJU153" s="1350"/>
      <c r="CJV153" s="1350"/>
      <c r="CJW153" s="1350"/>
      <c r="CJX153" s="1350"/>
      <c r="CJY153" s="1351"/>
      <c r="CKA153" s="1647"/>
      <c r="CKB153" s="117"/>
      <c r="CKC153" s="1350"/>
      <c r="CKD153" s="1350"/>
      <c r="CKE153" s="1350"/>
      <c r="CKF153" s="1350"/>
      <c r="CKG153" s="1351"/>
      <c r="CKI153" s="1647"/>
      <c r="CKJ153" s="117"/>
      <c r="CKK153" s="1350"/>
      <c r="CKL153" s="1350"/>
      <c r="CKM153" s="1350"/>
      <c r="CKN153" s="1350"/>
      <c r="CKO153" s="1351"/>
      <c r="CKQ153" s="1647"/>
      <c r="CKR153" s="117"/>
      <c r="CKS153" s="1350"/>
      <c r="CKT153" s="1350"/>
      <c r="CKU153" s="1350"/>
      <c r="CKV153" s="1350"/>
      <c r="CKW153" s="1351"/>
      <c r="CKY153" s="1647"/>
      <c r="CKZ153" s="117"/>
      <c r="CLA153" s="1350"/>
      <c r="CLB153" s="1350"/>
      <c r="CLC153" s="1350"/>
      <c r="CLD153" s="1350"/>
      <c r="CLE153" s="1351"/>
      <c r="CLG153" s="1647"/>
      <c r="CLH153" s="117"/>
      <c r="CLI153" s="1350"/>
      <c r="CLJ153" s="1350"/>
      <c r="CLK153" s="1350"/>
      <c r="CLL153" s="1350"/>
      <c r="CLM153" s="1351"/>
      <c r="CLO153" s="1647"/>
      <c r="CLP153" s="117"/>
      <c r="CLQ153" s="1350"/>
      <c r="CLR153" s="1350"/>
      <c r="CLS153" s="1350"/>
      <c r="CLT153" s="1350"/>
      <c r="CLU153" s="1351"/>
      <c r="CLW153" s="1647"/>
      <c r="CLX153" s="117"/>
      <c r="CLY153" s="1350"/>
      <c r="CLZ153" s="1350"/>
      <c r="CMA153" s="1350"/>
      <c r="CMB153" s="1350"/>
      <c r="CMC153" s="1351"/>
      <c r="CME153" s="1647"/>
      <c r="CMF153" s="117"/>
      <c r="CMG153" s="1350"/>
      <c r="CMH153" s="1350"/>
      <c r="CMI153" s="1350"/>
      <c r="CMJ153" s="1350"/>
      <c r="CMK153" s="1351"/>
      <c r="CMM153" s="1647"/>
      <c r="CMN153" s="117"/>
      <c r="CMO153" s="1350"/>
      <c r="CMP153" s="1350"/>
      <c r="CMQ153" s="1350"/>
      <c r="CMR153" s="1350"/>
      <c r="CMS153" s="1351"/>
      <c r="CMU153" s="1647"/>
      <c r="CMV153" s="117"/>
      <c r="CMW153" s="1350"/>
      <c r="CMX153" s="1350"/>
      <c r="CMY153" s="1350"/>
      <c r="CMZ153" s="1350"/>
      <c r="CNA153" s="1351"/>
      <c r="CNC153" s="1647"/>
      <c r="CND153" s="117"/>
      <c r="CNE153" s="1350"/>
      <c r="CNF153" s="1350"/>
      <c r="CNG153" s="1350"/>
      <c r="CNH153" s="1350"/>
      <c r="CNI153" s="1351"/>
      <c r="CNK153" s="1647"/>
      <c r="CNL153" s="117"/>
      <c r="CNM153" s="1350"/>
      <c r="CNN153" s="1350"/>
      <c r="CNO153" s="1350"/>
      <c r="CNP153" s="1350"/>
      <c r="CNQ153" s="1351"/>
      <c r="CNS153" s="1647"/>
      <c r="CNT153" s="117"/>
      <c r="CNU153" s="1350"/>
      <c r="CNV153" s="1350"/>
      <c r="CNW153" s="1350"/>
      <c r="CNX153" s="1350"/>
      <c r="CNY153" s="1351"/>
      <c r="COA153" s="1647"/>
      <c r="COB153" s="117"/>
      <c r="COC153" s="1350"/>
      <c r="COD153" s="1350"/>
      <c r="COE153" s="1350"/>
      <c r="COF153" s="1350"/>
      <c r="COG153" s="1351"/>
      <c r="COI153" s="1647"/>
      <c r="COJ153" s="117"/>
      <c r="COK153" s="1350"/>
      <c r="COL153" s="1350"/>
      <c r="COM153" s="1350"/>
      <c r="CON153" s="1350"/>
      <c r="COO153" s="1351"/>
      <c r="COQ153" s="1647"/>
      <c r="COR153" s="117"/>
      <c r="COS153" s="1350"/>
      <c r="COT153" s="1350"/>
      <c r="COU153" s="1350"/>
      <c r="COV153" s="1350"/>
      <c r="COW153" s="1351"/>
      <c r="COY153" s="1647"/>
      <c r="COZ153" s="117"/>
      <c r="CPA153" s="1350"/>
      <c r="CPB153" s="1350"/>
      <c r="CPC153" s="1350"/>
      <c r="CPD153" s="1350"/>
      <c r="CPE153" s="1351"/>
      <c r="CPG153" s="1647"/>
      <c r="CPH153" s="117"/>
      <c r="CPI153" s="1350"/>
      <c r="CPJ153" s="1350"/>
      <c r="CPK153" s="1350"/>
      <c r="CPL153" s="1350"/>
      <c r="CPM153" s="1351"/>
      <c r="CPO153" s="1647"/>
      <c r="CPP153" s="117"/>
      <c r="CPQ153" s="1350"/>
      <c r="CPR153" s="1350"/>
      <c r="CPS153" s="1350"/>
      <c r="CPT153" s="1350"/>
      <c r="CPU153" s="1351"/>
      <c r="CPW153" s="1647"/>
      <c r="CPX153" s="117"/>
      <c r="CPY153" s="1350"/>
      <c r="CPZ153" s="1350"/>
      <c r="CQA153" s="1350"/>
      <c r="CQB153" s="1350"/>
      <c r="CQC153" s="1351"/>
      <c r="CQE153" s="1647"/>
      <c r="CQF153" s="117"/>
      <c r="CQG153" s="1350"/>
      <c r="CQH153" s="1350"/>
      <c r="CQI153" s="1350"/>
      <c r="CQJ153" s="1350"/>
      <c r="CQK153" s="1351"/>
      <c r="CQM153" s="1647"/>
      <c r="CQN153" s="117"/>
      <c r="CQO153" s="1350"/>
      <c r="CQP153" s="1350"/>
      <c r="CQQ153" s="1350"/>
      <c r="CQR153" s="1350"/>
      <c r="CQS153" s="1351"/>
      <c r="CQU153" s="1647"/>
      <c r="CQV153" s="117"/>
      <c r="CQW153" s="1350"/>
      <c r="CQX153" s="1350"/>
      <c r="CQY153" s="1350"/>
      <c r="CQZ153" s="1350"/>
      <c r="CRA153" s="1351"/>
      <c r="CRC153" s="1647"/>
      <c r="CRD153" s="117"/>
      <c r="CRE153" s="1350"/>
      <c r="CRF153" s="1350"/>
      <c r="CRG153" s="1350"/>
      <c r="CRH153" s="1350"/>
      <c r="CRI153" s="1351"/>
      <c r="CRK153" s="1647"/>
      <c r="CRL153" s="117"/>
      <c r="CRM153" s="1350"/>
      <c r="CRN153" s="1350"/>
      <c r="CRO153" s="1350"/>
      <c r="CRP153" s="1350"/>
      <c r="CRQ153" s="1351"/>
      <c r="CRS153" s="1647"/>
      <c r="CRT153" s="117"/>
      <c r="CRU153" s="1350"/>
      <c r="CRV153" s="1350"/>
      <c r="CRW153" s="1350"/>
      <c r="CRX153" s="1350"/>
      <c r="CRY153" s="1351"/>
      <c r="CSA153" s="1647"/>
      <c r="CSB153" s="117"/>
      <c r="CSC153" s="1350"/>
      <c r="CSD153" s="1350"/>
      <c r="CSE153" s="1350"/>
      <c r="CSF153" s="1350"/>
      <c r="CSG153" s="1351"/>
      <c r="CSI153" s="1647"/>
      <c r="CSJ153" s="117"/>
      <c r="CSK153" s="1350"/>
      <c r="CSL153" s="1350"/>
      <c r="CSM153" s="1350"/>
      <c r="CSN153" s="1350"/>
      <c r="CSO153" s="1351"/>
      <c r="CSQ153" s="1647"/>
      <c r="CSR153" s="117"/>
      <c r="CSS153" s="1350"/>
      <c r="CST153" s="1350"/>
      <c r="CSU153" s="1350"/>
      <c r="CSV153" s="1350"/>
      <c r="CSW153" s="1351"/>
      <c r="CSY153" s="1647"/>
      <c r="CSZ153" s="117"/>
      <c r="CTA153" s="1350"/>
      <c r="CTB153" s="1350"/>
      <c r="CTC153" s="1350"/>
      <c r="CTD153" s="1350"/>
      <c r="CTE153" s="1351"/>
      <c r="CTG153" s="1647"/>
      <c r="CTH153" s="117"/>
      <c r="CTI153" s="1350"/>
      <c r="CTJ153" s="1350"/>
      <c r="CTK153" s="1350"/>
      <c r="CTL153" s="1350"/>
      <c r="CTM153" s="1351"/>
      <c r="CTO153" s="1647"/>
      <c r="CTP153" s="117"/>
      <c r="CTQ153" s="1350"/>
      <c r="CTR153" s="1350"/>
      <c r="CTS153" s="1350"/>
      <c r="CTT153" s="1350"/>
      <c r="CTU153" s="1351"/>
      <c r="CTW153" s="1647"/>
      <c r="CTX153" s="117"/>
      <c r="CTY153" s="1350"/>
      <c r="CTZ153" s="1350"/>
      <c r="CUA153" s="1350"/>
      <c r="CUB153" s="1350"/>
      <c r="CUC153" s="1351"/>
      <c r="CUE153" s="1647"/>
      <c r="CUF153" s="117"/>
      <c r="CUG153" s="1350"/>
      <c r="CUH153" s="1350"/>
      <c r="CUI153" s="1350"/>
      <c r="CUJ153" s="1350"/>
      <c r="CUK153" s="1351"/>
      <c r="CUM153" s="1647"/>
      <c r="CUN153" s="117"/>
      <c r="CUO153" s="1350"/>
      <c r="CUP153" s="1350"/>
      <c r="CUQ153" s="1350"/>
      <c r="CUR153" s="1350"/>
      <c r="CUS153" s="1351"/>
      <c r="CUU153" s="1647"/>
      <c r="CUV153" s="117"/>
      <c r="CUW153" s="1350"/>
      <c r="CUX153" s="1350"/>
      <c r="CUY153" s="1350"/>
      <c r="CUZ153" s="1350"/>
      <c r="CVA153" s="1351"/>
      <c r="CVC153" s="1647"/>
      <c r="CVD153" s="117"/>
      <c r="CVE153" s="1350"/>
      <c r="CVF153" s="1350"/>
      <c r="CVG153" s="1350"/>
      <c r="CVH153" s="1350"/>
      <c r="CVI153" s="1351"/>
      <c r="CVK153" s="1647"/>
      <c r="CVL153" s="117"/>
      <c r="CVM153" s="1350"/>
      <c r="CVN153" s="1350"/>
      <c r="CVO153" s="1350"/>
      <c r="CVP153" s="1350"/>
      <c r="CVQ153" s="1351"/>
      <c r="CVS153" s="1647"/>
      <c r="CVT153" s="117"/>
      <c r="CVU153" s="1350"/>
      <c r="CVV153" s="1350"/>
      <c r="CVW153" s="1350"/>
      <c r="CVX153" s="1350"/>
      <c r="CVY153" s="1351"/>
      <c r="CWA153" s="1647"/>
      <c r="CWB153" s="117"/>
      <c r="CWC153" s="1350"/>
      <c r="CWD153" s="1350"/>
      <c r="CWE153" s="1350"/>
      <c r="CWF153" s="1350"/>
      <c r="CWG153" s="1351"/>
      <c r="CWI153" s="1647"/>
      <c r="CWJ153" s="117"/>
      <c r="CWK153" s="1350"/>
      <c r="CWL153" s="1350"/>
      <c r="CWM153" s="1350"/>
      <c r="CWN153" s="1350"/>
      <c r="CWO153" s="1351"/>
      <c r="CWQ153" s="1647"/>
      <c r="CWR153" s="117"/>
      <c r="CWS153" s="1350"/>
      <c r="CWT153" s="1350"/>
      <c r="CWU153" s="1350"/>
      <c r="CWV153" s="1350"/>
      <c r="CWW153" s="1351"/>
      <c r="CWY153" s="1647"/>
      <c r="CWZ153" s="117"/>
      <c r="CXA153" s="1350"/>
      <c r="CXB153" s="1350"/>
      <c r="CXC153" s="1350"/>
      <c r="CXD153" s="1350"/>
      <c r="CXE153" s="1351"/>
      <c r="CXG153" s="1647"/>
      <c r="CXH153" s="117"/>
      <c r="CXI153" s="1350"/>
      <c r="CXJ153" s="1350"/>
      <c r="CXK153" s="1350"/>
      <c r="CXL153" s="1350"/>
      <c r="CXM153" s="1351"/>
      <c r="CXO153" s="1647"/>
      <c r="CXP153" s="117"/>
      <c r="CXQ153" s="1350"/>
      <c r="CXR153" s="1350"/>
      <c r="CXS153" s="1350"/>
      <c r="CXT153" s="1350"/>
      <c r="CXU153" s="1351"/>
      <c r="CXW153" s="1647"/>
      <c r="CXX153" s="117"/>
      <c r="CXY153" s="1350"/>
      <c r="CXZ153" s="1350"/>
      <c r="CYA153" s="1350"/>
      <c r="CYB153" s="1350"/>
      <c r="CYC153" s="1351"/>
      <c r="CYE153" s="1647"/>
      <c r="CYF153" s="117"/>
      <c r="CYG153" s="1350"/>
      <c r="CYH153" s="1350"/>
      <c r="CYI153" s="1350"/>
      <c r="CYJ153" s="1350"/>
      <c r="CYK153" s="1351"/>
      <c r="CYM153" s="1647"/>
      <c r="CYN153" s="117"/>
      <c r="CYO153" s="1350"/>
      <c r="CYP153" s="1350"/>
      <c r="CYQ153" s="1350"/>
      <c r="CYR153" s="1350"/>
      <c r="CYS153" s="1351"/>
      <c r="CYU153" s="1647"/>
      <c r="CYV153" s="117"/>
      <c r="CYW153" s="1350"/>
      <c r="CYX153" s="1350"/>
      <c r="CYY153" s="1350"/>
      <c r="CYZ153" s="1350"/>
      <c r="CZA153" s="1351"/>
      <c r="CZC153" s="1647"/>
      <c r="CZD153" s="117"/>
      <c r="CZE153" s="1350"/>
      <c r="CZF153" s="1350"/>
      <c r="CZG153" s="1350"/>
      <c r="CZH153" s="1350"/>
      <c r="CZI153" s="1351"/>
      <c r="CZK153" s="1647"/>
      <c r="CZL153" s="117"/>
      <c r="CZM153" s="1350"/>
      <c r="CZN153" s="1350"/>
      <c r="CZO153" s="1350"/>
      <c r="CZP153" s="1350"/>
      <c r="CZQ153" s="1351"/>
      <c r="CZS153" s="1647"/>
      <c r="CZT153" s="117"/>
      <c r="CZU153" s="1350"/>
      <c r="CZV153" s="1350"/>
      <c r="CZW153" s="1350"/>
      <c r="CZX153" s="1350"/>
      <c r="CZY153" s="1351"/>
      <c r="DAA153" s="1647"/>
      <c r="DAB153" s="117"/>
      <c r="DAC153" s="1350"/>
      <c r="DAD153" s="1350"/>
      <c r="DAE153" s="1350"/>
      <c r="DAF153" s="1350"/>
      <c r="DAG153" s="1351"/>
      <c r="DAI153" s="1647"/>
      <c r="DAJ153" s="117"/>
      <c r="DAK153" s="1350"/>
      <c r="DAL153" s="1350"/>
      <c r="DAM153" s="1350"/>
      <c r="DAN153" s="1350"/>
      <c r="DAO153" s="1351"/>
      <c r="DAQ153" s="1647"/>
      <c r="DAR153" s="117"/>
      <c r="DAS153" s="1350"/>
      <c r="DAT153" s="1350"/>
      <c r="DAU153" s="1350"/>
      <c r="DAV153" s="1350"/>
      <c r="DAW153" s="1351"/>
      <c r="DAY153" s="1647"/>
      <c r="DAZ153" s="117"/>
      <c r="DBA153" s="1350"/>
      <c r="DBB153" s="1350"/>
      <c r="DBC153" s="1350"/>
      <c r="DBD153" s="1350"/>
      <c r="DBE153" s="1351"/>
      <c r="DBG153" s="1647"/>
      <c r="DBH153" s="117"/>
      <c r="DBI153" s="1350"/>
      <c r="DBJ153" s="1350"/>
      <c r="DBK153" s="1350"/>
      <c r="DBL153" s="1350"/>
      <c r="DBM153" s="1351"/>
      <c r="DBO153" s="1647"/>
      <c r="DBP153" s="117"/>
      <c r="DBQ153" s="1350"/>
      <c r="DBR153" s="1350"/>
      <c r="DBS153" s="1350"/>
      <c r="DBT153" s="1350"/>
      <c r="DBU153" s="1351"/>
      <c r="DBW153" s="1647"/>
      <c r="DBX153" s="117"/>
      <c r="DBY153" s="1350"/>
      <c r="DBZ153" s="1350"/>
      <c r="DCA153" s="1350"/>
      <c r="DCB153" s="1350"/>
      <c r="DCC153" s="1351"/>
      <c r="DCE153" s="1647"/>
      <c r="DCF153" s="117"/>
      <c r="DCG153" s="1350"/>
      <c r="DCH153" s="1350"/>
      <c r="DCI153" s="1350"/>
      <c r="DCJ153" s="1350"/>
      <c r="DCK153" s="1351"/>
      <c r="DCM153" s="1647"/>
      <c r="DCN153" s="117"/>
      <c r="DCO153" s="1350"/>
      <c r="DCP153" s="1350"/>
      <c r="DCQ153" s="1350"/>
      <c r="DCR153" s="1350"/>
      <c r="DCS153" s="1351"/>
      <c r="DCU153" s="1647"/>
      <c r="DCV153" s="117"/>
      <c r="DCW153" s="1350"/>
      <c r="DCX153" s="1350"/>
      <c r="DCY153" s="1350"/>
      <c r="DCZ153" s="1350"/>
      <c r="DDA153" s="1351"/>
      <c r="DDC153" s="1647"/>
      <c r="DDD153" s="117"/>
      <c r="DDE153" s="1350"/>
      <c r="DDF153" s="1350"/>
      <c r="DDG153" s="1350"/>
      <c r="DDH153" s="1350"/>
      <c r="DDI153" s="1351"/>
      <c r="DDK153" s="1647"/>
      <c r="DDL153" s="117"/>
      <c r="DDM153" s="1350"/>
      <c r="DDN153" s="1350"/>
      <c r="DDO153" s="1350"/>
      <c r="DDP153" s="1350"/>
      <c r="DDQ153" s="1351"/>
      <c r="DDS153" s="1647"/>
      <c r="DDT153" s="117"/>
      <c r="DDU153" s="1350"/>
      <c r="DDV153" s="1350"/>
      <c r="DDW153" s="1350"/>
      <c r="DDX153" s="1350"/>
      <c r="DDY153" s="1351"/>
      <c r="DEA153" s="1647"/>
      <c r="DEB153" s="117"/>
      <c r="DEC153" s="1350"/>
      <c r="DED153" s="1350"/>
      <c r="DEE153" s="1350"/>
      <c r="DEF153" s="1350"/>
      <c r="DEG153" s="1351"/>
      <c r="DEI153" s="1647"/>
      <c r="DEJ153" s="117"/>
      <c r="DEK153" s="1350"/>
      <c r="DEL153" s="1350"/>
      <c r="DEM153" s="1350"/>
      <c r="DEN153" s="1350"/>
      <c r="DEO153" s="1351"/>
      <c r="DEQ153" s="1647"/>
      <c r="DER153" s="117"/>
      <c r="DES153" s="1350"/>
      <c r="DET153" s="1350"/>
      <c r="DEU153" s="1350"/>
      <c r="DEV153" s="1350"/>
      <c r="DEW153" s="1351"/>
      <c r="DEY153" s="1647"/>
      <c r="DEZ153" s="117"/>
      <c r="DFA153" s="1350"/>
      <c r="DFB153" s="1350"/>
      <c r="DFC153" s="1350"/>
      <c r="DFD153" s="1350"/>
      <c r="DFE153" s="1351"/>
      <c r="DFG153" s="1647"/>
      <c r="DFH153" s="117"/>
      <c r="DFI153" s="1350"/>
      <c r="DFJ153" s="1350"/>
      <c r="DFK153" s="1350"/>
      <c r="DFL153" s="1350"/>
      <c r="DFM153" s="1351"/>
      <c r="DFO153" s="1647"/>
      <c r="DFP153" s="117"/>
      <c r="DFQ153" s="1350"/>
      <c r="DFR153" s="1350"/>
      <c r="DFS153" s="1350"/>
      <c r="DFT153" s="1350"/>
      <c r="DFU153" s="1351"/>
      <c r="DFW153" s="1647"/>
      <c r="DFX153" s="117"/>
      <c r="DFY153" s="1350"/>
      <c r="DFZ153" s="1350"/>
      <c r="DGA153" s="1350"/>
      <c r="DGB153" s="1350"/>
      <c r="DGC153" s="1351"/>
      <c r="DGE153" s="1647"/>
      <c r="DGF153" s="117"/>
      <c r="DGG153" s="1350"/>
      <c r="DGH153" s="1350"/>
      <c r="DGI153" s="1350"/>
      <c r="DGJ153" s="1350"/>
      <c r="DGK153" s="1351"/>
      <c r="DGM153" s="1647"/>
      <c r="DGN153" s="117"/>
      <c r="DGO153" s="1350"/>
      <c r="DGP153" s="1350"/>
      <c r="DGQ153" s="1350"/>
      <c r="DGR153" s="1350"/>
      <c r="DGS153" s="1351"/>
      <c r="DGU153" s="1647"/>
      <c r="DGV153" s="117"/>
      <c r="DGW153" s="1350"/>
      <c r="DGX153" s="1350"/>
      <c r="DGY153" s="1350"/>
      <c r="DGZ153" s="1350"/>
      <c r="DHA153" s="1351"/>
      <c r="DHC153" s="1647"/>
      <c r="DHD153" s="117"/>
      <c r="DHE153" s="1350"/>
      <c r="DHF153" s="1350"/>
      <c r="DHG153" s="1350"/>
      <c r="DHH153" s="1350"/>
      <c r="DHI153" s="1351"/>
      <c r="DHK153" s="1647"/>
      <c r="DHL153" s="117"/>
      <c r="DHM153" s="1350"/>
      <c r="DHN153" s="1350"/>
      <c r="DHO153" s="1350"/>
      <c r="DHP153" s="1350"/>
      <c r="DHQ153" s="1351"/>
      <c r="DHS153" s="1647"/>
      <c r="DHT153" s="117"/>
      <c r="DHU153" s="1350"/>
      <c r="DHV153" s="1350"/>
      <c r="DHW153" s="1350"/>
      <c r="DHX153" s="1350"/>
      <c r="DHY153" s="1351"/>
      <c r="DIA153" s="1647"/>
      <c r="DIB153" s="117"/>
      <c r="DIC153" s="1350"/>
      <c r="DID153" s="1350"/>
      <c r="DIE153" s="1350"/>
      <c r="DIF153" s="1350"/>
      <c r="DIG153" s="1351"/>
      <c r="DII153" s="1647"/>
      <c r="DIJ153" s="117"/>
      <c r="DIK153" s="1350"/>
      <c r="DIL153" s="1350"/>
      <c r="DIM153" s="1350"/>
      <c r="DIN153" s="1350"/>
      <c r="DIO153" s="1351"/>
      <c r="DIQ153" s="1647"/>
      <c r="DIR153" s="117"/>
      <c r="DIS153" s="1350"/>
      <c r="DIT153" s="1350"/>
      <c r="DIU153" s="1350"/>
      <c r="DIV153" s="1350"/>
      <c r="DIW153" s="1351"/>
      <c r="DIY153" s="1647"/>
      <c r="DIZ153" s="117"/>
      <c r="DJA153" s="1350"/>
      <c r="DJB153" s="1350"/>
      <c r="DJC153" s="1350"/>
      <c r="DJD153" s="1350"/>
      <c r="DJE153" s="1351"/>
      <c r="DJG153" s="1647"/>
      <c r="DJH153" s="117"/>
      <c r="DJI153" s="1350"/>
      <c r="DJJ153" s="1350"/>
      <c r="DJK153" s="1350"/>
      <c r="DJL153" s="1350"/>
      <c r="DJM153" s="1351"/>
      <c r="DJO153" s="1647"/>
      <c r="DJP153" s="117"/>
      <c r="DJQ153" s="1350"/>
      <c r="DJR153" s="1350"/>
      <c r="DJS153" s="1350"/>
      <c r="DJT153" s="1350"/>
      <c r="DJU153" s="1351"/>
      <c r="DJW153" s="1647"/>
      <c r="DJX153" s="117"/>
      <c r="DJY153" s="1350"/>
      <c r="DJZ153" s="1350"/>
      <c r="DKA153" s="1350"/>
      <c r="DKB153" s="1350"/>
      <c r="DKC153" s="1351"/>
      <c r="DKE153" s="1647"/>
      <c r="DKF153" s="117"/>
      <c r="DKG153" s="1350"/>
      <c r="DKH153" s="1350"/>
      <c r="DKI153" s="1350"/>
      <c r="DKJ153" s="1350"/>
      <c r="DKK153" s="1351"/>
      <c r="DKM153" s="1647"/>
      <c r="DKN153" s="117"/>
      <c r="DKO153" s="1350"/>
      <c r="DKP153" s="1350"/>
      <c r="DKQ153" s="1350"/>
      <c r="DKR153" s="1350"/>
      <c r="DKS153" s="1351"/>
      <c r="DKU153" s="1647"/>
      <c r="DKV153" s="117"/>
      <c r="DKW153" s="1350"/>
      <c r="DKX153" s="1350"/>
      <c r="DKY153" s="1350"/>
      <c r="DKZ153" s="1350"/>
      <c r="DLA153" s="1351"/>
      <c r="DLC153" s="1647"/>
      <c r="DLD153" s="117"/>
      <c r="DLE153" s="1350"/>
      <c r="DLF153" s="1350"/>
      <c r="DLG153" s="1350"/>
      <c r="DLH153" s="1350"/>
      <c r="DLI153" s="1351"/>
      <c r="DLK153" s="1647"/>
      <c r="DLL153" s="117"/>
      <c r="DLM153" s="1350"/>
      <c r="DLN153" s="1350"/>
      <c r="DLO153" s="1350"/>
      <c r="DLP153" s="1350"/>
      <c r="DLQ153" s="1351"/>
      <c r="DLS153" s="1647"/>
      <c r="DLT153" s="117"/>
      <c r="DLU153" s="1350"/>
      <c r="DLV153" s="1350"/>
      <c r="DLW153" s="1350"/>
      <c r="DLX153" s="1350"/>
      <c r="DLY153" s="1351"/>
      <c r="DMA153" s="1647"/>
      <c r="DMB153" s="117"/>
      <c r="DMC153" s="1350"/>
      <c r="DMD153" s="1350"/>
      <c r="DME153" s="1350"/>
      <c r="DMF153" s="1350"/>
      <c r="DMG153" s="1351"/>
      <c r="DMI153" s="1647"/>
      <c r="DMJ153" s="117"/>
      <c r="DMK153" s="1350"/>
      <c r="DML153" s="1350"/>
      <c r="DMM153" s="1350"/>
      <c r="DMN153" s="1350"/>
      <c r="DMO153" s="1351"/>
      <c r="DMQ153" s="1647"/>
      <c r="DMR153" s="117"/>
      <c r="DMS153" s="1350"/>
      <c r="DMT153" s="1350"/>
      <c r="DMU153" s="1350"/>
      <c r="DMV153" s="1350"/>
      <c r="DMW153" s="1351"/>
      <c r="DMY153" s="1647"/>
      <c r="DMZ153" s="117"/>
      <c r="DNA153" s="1350"/>
      <c r="DNB153" s="1350"/>
      <c r="DNC153" s="1350"/>
      <c r="DND153" s="1350"/>
      <c r="DNE153" s="1351"/>
      <c r="DNG153" s="1647"/>
      <c r="DNH153" s="117"/>
      <c r="DNI153" s="1350"/>
      <c r="DNJ153" s="1350"/>
      <c r="DNK153" s="1350"/>
      <c r="DNL153" s="1350"/>
      <c r="DNM153" s="1351"/>
      <c r="DNO153" s="1647"/>
      <c r="DNP153" s="117"/>
      <c r="DNQ153" s="1350"/>
      <c r="DNR153" s="1350"/>
      <c r="DNS153" s="1350"/>
      <c r="DNT153" s="1350"/>
      <c r="DNU153" s="1351"/>
      <c r="DNW153" s="1647"/>
      <c r="DNX153" s="117"/>
      <c r="DNY153" s="1350"/>
      <c r="DNZ153" s="1350"/>
      <c r="DOA153" s="1350"/>
      <c r="DOB153" s="1350"/>
      <c r="DOC153" s="1351"/>
      <c r="DOE153" s="1647"/>
      <c r="DOF153" s="117"/>
      <c r="DOG153" s="1350"/>
      <c r="DOH153" s="1350"/>
      <c r="DOI153" s="1350"/>
      <c r="DOJ153" s="1350"/>
      <c r="DOK153" s="1351"/>
      <c r="DOM153" s="1647"/>
      <c r="DON153" s="117"/>
      <c r="DOO153" s="1350"/>
      <c r="DOP153" s="1350"/>
      <c r="DOQ153" s="1350"/>
      <c r="DOR153" s="1350"/>
      <c r="DOS153" s="1351"/>
      <c r="DOU153" s="1647"/>
      <c r="DOV153" s="117"/>
      <c r="DOW153" s="1350"/>
      <c r="DOX153" s="1350"/>
      <c r="DOY153" s="1350"/>
      <c r="DOZ153" s="1350"/>
      <c r="DPA153" s="1351"/>
      <c r="DPC153" s="1647"/>
      <c r="DPD153" s="117"/>
      <c r="DPE153" s="1350"/>
      <c r="DPF153" s="1350"/>
      <c r="DPG153" s="1350"/>
      <c r="DPH153" s="1350"/>
      <c r="DPI153" s="1351"/>
      <c r="DPK153" s="1647"/>
      <c r="DPL153" s="117"/>
      <c r="DPM153" s="1350"/>
      <c r="DPN153" s="1350"/>
      <c r="DPO153" s="1350"/>
      <c r="DPP153" s="1350"/>
      <c r="DPQ153" s="1351"/>
      <c r="DPS153" s="1647"/>
      <c r="DPT153" s="117"/>
      <c r="DPU153" s="1350"/>
      <c r="DPV153" s="1350"/>
      <c r="DPW153" s="1350"/>
      <c r="DPX153" s="1350"/>
      <c r="DPY153" s="1351"/>
      <c r="DQA153" s="1647"/>
      <c r="DQB153" s="117"/>
      <c r="DQC153" s="1350"/>
      <c r="DQD153" s="1350"/>
      <c r="DQE153" s="1350"/>
      <c r="DQF153" s="1350"/>
      <c r="DQG153" s="1351"/>
      <c r="DQI153" s="1647"/>
      <c r="DQJ153" s="117"/>
      <c r="DQK153" s="1350"/>
      <c r="DQL153" s="1350"/>
      <c r="DQM153" s="1350"/>
      <c r="DQN153" s="1350"/>
      <c r="DQO153" s="1351"/>
      <c r="DQQ153" s="1647"/>
      <c r="DQR153" s="117"/>
      <c r="DQS153" s="1350"/>
      <c r="DQT153" s="1350"/>
      <c r="DQU153" s="1350"/>
      <c r="DQV153" s="1350"/>
      <c r="DQW153" s="1351"/>
      <c r="DQY153" s="1647"/>
      <c r="DQZ153" s="117"/>
      <c r="DRA153" s="1350"/>
      <c r="DRB153" s="1350"/>
      <c r="DRC153" s="1350"/>
      <c r="DRD153" s="1350"/>
      <c r="DRE153" s="1351"/>
      <c r="DRG153" s="1647"/>
      <c r="DRH153" s="117"/>
      <c r="DRI153" s="1350"/>
      <c r="DRJ153" s="1350"/>
      <c r="DRK153" s="1350"/>
      <c r="DRL153" s="1350"/>
      <c r="DRM153" s="1351"/>
      <c r="DRO153" s="1647"/>
      <c r="DRP153" s="117"/>
      <c r="DRQ153" s="1350"/>
      <c r="DRR153" s="1350"/>
      <c r="DRS153" s="1350"/>
      <c r="DRT153" s="1350"/>
      <c r="DRU153" s="1351"/>
      <c r="DRW153" s="1647"/>
      <c r="DRX153" s="117"/>
      <c r="DRY153" s="1350"/>
      <c r="DRZ153" s="1350"/>
      <c r="DSA153" s="1350"/>
      <c r="DSB153" s="1350"/>
      <c r="DSC153" s="1351"/>
      <c r="DSE153" s="1647"/>
      <c r="DSF153" s="117"/>
      <c r="DSG153" s="1350"/>
      <c r="DSH153" s="1350"/>
      <c r="DSI153" s="1350"/>
      <c r="DSJ153" s="1350"/>
      <c r="DSK153" s="1351"/>
      <c r="DSM153" s="1647"/>
      <c r="DSN153" s="117"/>
      <c r="DSO153" s="1350"/>
      <c r="DSP153" s="1350"/>
      <c r="DSQ153" s="1350"/>
      <c r="DSR153" s="1350"/>
      <c r="DSS153" s="1351"/>
      <c r="DSU153" s="1647"/>
      <c r="DSV153" s="117"/>
      <c r="DSW153" s="1350"/>
      <c r="DSX153" s="1350"/>
      <c r="DSY153" s="1350"/>
      <c r="DSZ153" s="1350"/>
      <c r="DTA153" s="1351"/>
      <c r="DTC153" s="1647"/>
      <c r="DTD153" s="117"/>
      <c r="DTE153" s="1350"/>
      <c r="DTF153" s="1350"/>
      <c r="DTG153" s="1350"/>
      <c r="DTH153" s="1350"/>
      <c r="DTI153" s="1351"/>
      <c r="DTK153" s="1647"/>
      <c r="DTL153" s="117"/>
      <c r="DTM153" s="1350"/>
      <c r="DTN153" s="1350"/>
      <c r="DTO153" s="1350"/>
      <c r="DTP153" s="1350"/>
      <c r="DTQ153" s="1351"/>
      <c r="DTS153" s="1647"/>
      <c r="DTT153" s="117"/>
      <c r="DTU153" s="1350"/>
      <c r="DTV153" s="1350"/>
      <c r="DTW153" s="1350"/>
      <c r="DTX153" s="1350"/>
      <c r="DTY153" s="1351"/>
      <c r="DUA153" s="1647"/>
      <c r="DUB153" s="117"/>
      <c r="DUC153" s="1350"/>
      <c r="DUD153" s="1350"/>
      <c r="DUE153" s="1350"/>
      <c r="DUF153" s="1350"/>
      <c r="DUG153" s="1351"/>
      <c r="DUI153" s="1647"/>
      <c r="DUJ153" s="117"/>
      <c r="DUK153" s="1350"/>
      <c r="DUL153" s="1350"/>
      <c r="DUM153" s="1350"/>
      <c r="DUN153" s="1350"/>
      <c r="DUO153" s="1351"/>
      <c r="DUQ153" s="1647"/>
      <c r="DUR153" s="117"/>
      <c r="DUS153" s="1350"/>
      <c r="DUT153" s="1350"/>
      <c r="DUU153" s="1350"/>
      <c r="DUV153" s="1350"/>
      <c r="DUW153" s="1351"/>
      <c r="DUY153" s="1647"/>
      <c r="DUZ153" s="117"/>
      <c r="DVA153" s="1350"/>
      <c r="DVB153" s="1350"/>
      <c r="DVC153" s="1350"/>
      <c r="DVD153" s="1350"/>
      <c r="DVE153" s="1351"/>
      <c r="DVG153" s="1647"/>
      <c r="DVH153" s="117"/>
      <c r="DVI153" s="1350"/>
      <c r="DVJ153" s="1350"/>
      <c r="DVK153" s="1350"/>
      <c r="DVL153" s="1350"/>
      <c r="DVM153" s="1351"/>
      <c r="DVO153" s="1647"/>
      <c r="DVP153" s="117"/>
      <c r="DVQ153" s="1350"/>
      <c r="DVR153" s="1350"/>
      <c r="DVS153" s="1350"/>
      <c r="DVT153" s="1350"/>
      <c r="DVU153" s="1351"/>
      <c r="DVW153" s="1647"/>
      <c r="DVX153" s="117"/>
      <c r="DVY153" s="1350"/>
      <c r="DVZ153" s="1350"/>
      <c r="DWA153" s="1350"/>
      <c r="DWB153" s="1350"/>
      <c r="DWC153" s="1351"/>
      <c r="DWE153" s="1647"/>
      <c r="DWF153" s="117"/>
      <c r="DWG153" s="1350"/>
      <c r="DWH153" s="1350"/>
      <c r="DWI153" s="1350"/>
      <c r="DWJ153" s="1350"/>
      <c r="DWK153" s="1351"/>
      <c r="DWM153" s="1647"/>
      <c r="DWN153" s="117"/>
      <c r="DWO153" s="1350"/>
      <c r="DWP153" s="1350"/>
      <c r="DWQ153" s="1350"/>
      <c r="DWR153" s="1350"/>
      <c r="DWS153" s="1351"/>
      <c r="DWU153" s="1647"/>
      <c r="DWV153" s="117"/>
      <c r="DWW153" s="1350"/>
      <c r="DWX153" s="1350"/>
      <c r="DWY153" s="1350"/>
      <c r="DWZ153" s="1350"/>
      <c r="DXA153" s="1351"/>
      <c r="DXC153" s="1647"/>
      <c r="DXD153" s="117"/>
      <c r="DXE153" s="1350"/>
      <c r="DXF153" s="1350"/>
      <c r="DXG153" s="1350"/>
      <c r="DXH153" s="1350"/>
      <c r="DXI153" s="1351"/>
      <c r="DXK153" s="1647"/>
      <c r="DXL153" s="117"/>
      <c r="DXM153" s="1350"/>
      <c r="DXN153" s="1350"/>
      <c r="DXO153" s="1350"/>
      <c r="DXP153" s="1350"/>
      <c r="DXQ153" s="1351"/>
      <c r="DXS153" s="1647"/>
      <c r="DXT153" s="117"/>
      <c r="DXU153" s="1350"/>
      <c r="DXV153" s="1350"/>
      <c r="DXW153" s="1350"/>
      <c r="DXX153" s="1350"/>
      <c r="DXY153" s="1351"/>
      <c r="DYA153" s="1647"/>
      <c r="DYB153" s="117"/>
      <c r="DYC153" s="1350"/>
      <c r="DYD153" s="1350"/>
      <c r="DYE153" s="1350"/>
      <c r="DYF153" s="1350"/>
      <c r="DYG153" s="1351"/>
      <c r="DYI153" s="1647"/>
      <c r="DYJ153" s="117"/>
      <c r="DYK153" s="1350"/>
      <c r="DYL153" s="1350"/>
      <c r="DYM153" s="1350"/>
      <c r="DYN153" s="1350"/>
      <c r="DYO153" s="1351"/>
      <c r="DYQ153" s="1647"/>
      <c r="DYR153" s="117"/>
      <c r="DYS153" s="1350"/>
      <c r="DYT153" s="1350"/>
      <c r="DYU153" s="1350"/>
      <c r="DYV153" s="1350"/>
      <c r="DYW153" s="1351"/>
      <c r="DYY153" s="1647"/>
      <c r="DYZ153" s="117"/>
      <c r="DZA153" s="1350"/>
      <c r="DZB153" s="1350"/>
      <c r="DZC153" s="1350"/>
      <c r="DZD153" s="1350"/>
      <c r="DZE153" s="1351"/>
      <c r="DZG153" s="1647"/>
      <c r="DZH153" s="117"/>
      <c r="DZI153" s="1350"/>
      <c r="DZJ153" s="1350"/>
      <c r="DZK153" s="1350"/>
      <c r="DZL153" s="1350"/>
      <c r="DZM153" s="1351"/>
      <c r="DZO153" s="1647"/>
      <c r="DZP153" s="117"/>
      <c r="DZQ153" s="1350"/>
      <c r="DZR153" s="1350"/>
      <c r="DZS153" s="1350"/>
      <c r="DZT153" s="1350"/>
      <c r="DZU153" s="1351"/>
      <c r="DZW153" s="1647"/>
      <c r="DZX153" s="117"/>
      <c r="DZY153" s="1350"/>
      <c r="DZZ153" s="1350"/>
      <c r="EAA153" s="1350"/>
      <c r="EAB153" s="1350"/>
      <c r="EAC153" s="1351"/>
      <c r="EAE153" s="1647"/>
      <c r="EAF153" s="117"/>
      <c r="EAG153" s="1350"/>
      <c r="EAH153" s="1350"/>
      <c r="EAI153" s="1350"/>
      <c r="EAJ153" s="1350"/>
      <c r="EAK153" s="1351"/>
      <c r="EAM153" s="1647"/>
      <c r="EAN153" s="117"/>
      <c r="EAO153" s="1350"/>
      <c r="EAP153" s="1350"/>
      <c r="EAQ153" s="1350"/>
      <c r="EAR153" s="1350"/>
      <c r="EAS153" s="1351"/>
      <c r="EAU153" s="1647"/>
      <c r="EAV153" s="117"/>
      <c r="EAW153" s="1350"/>
      <c r="EAX153" s="1350"/>
      <c r="EAY153" s="1350"/>
      <c r="EAZ153" s="1350"/>
      <c r="EBA153" s="1351"/>
      <c r="EBC153" s="1647"/>
      <c r="EBD153" s="117"/>
      <c r="EBE153" s="1350"/>
      <c r="EBF153" s="1350"/>
      <c r="EBG153" s="1350"/>
      <c r="EBH153" s="1350"/>
      <c r="EBI153" s="1351"/>
      <c r="EBK153" s="1647"/>
      <c r="EBL153" s="117"/>
      <c r="EBM153" s="1350"/>
      <c r="EBN153" s="1350"/>
      <c r="EBO153" s="1350"/>
      <c r="EBP153" s="1350"/>
      <c r="EBQ153" s="1351"/>
      <c r="EBS153" s="1647"/>
      <c r="EBT153" s="117"/>
      <c r="EBU153" s="1350"/>
      <c r="EBV153" s="1350"/>
      <c r="EBW153" s="1350"/>
      <c r="EBX153" s="1350"/>
      <c r="EBY153" s="1351"/>
      <c r="ECA153" s="1647"/>
      <c r="ECB153" s="117"/>
      <c r="ECC153" s="1350"/>
      <c r="ECD153" s="1350"/>
      <c r="ECE153" s="1350"/>
      <c r="ECF153" s="1350"/>
      <c r="ECG153" s="1351"/>
      <c r="ECI153" s="1647"/>
      <c r="ECJ153" s="117"/>
      <c r="ECK153" s="1350"/>
      <c r="ECL153" s="1350"/>
      <c r="ECM153" s="1350"/>
      <c r="ECN153" s="1350"/>
      <c r="ECO153" s="1351"/>
      <c r="ECQ153" s="1647"/>
      <c r="ECR153" s="117"/>
      <c r="ECS153" s="1350"/>
      <c r="ECT153" s="1350"/>
      <c r="ECU153" s="1350"/>
      <c r="ECV153" s="1350"/>
      <c r="ECW153" s="1351"/>
      <c r="ECY153" s="1647"/>
      <c r="ECZ153" s="117"/>
      <c r="EDA153" s="1350"/>
      <c r="EDB153" s="1350"/>
      <c r="EDC153" s="1350"/>
      <c r="EDD153" s="1350"/>
      <c r="EDE153" s="1351"/>
      <c r="EDG153" s="1647"/>
      <c r="EDH153" s="117"/>
      <c r="EDI153" s="1350"/>
      <c r="EDJ153" s="1350"/>
      <c r="EDK153" s="1350"/>
      <c r="EDL153" s="1350"/>
      <c r="EDM153" s="1351"/>
      <c r="EDO153" s="1647"/>
      <c r="EDP153" s="117"/>
      <c r="EDQ153" s="1350"/>
      <c r="EDR153" s="1350"/>
      <c r="EDS153" s="1350"/>
      <c r="EDT153" s="1350"/>
      <c r="EDU153" s="1351"/>
      <c r="EDW153" s="1647"/>
      <c r="EDX153" s="117"/>
      <c r="EDY153" s="1350"/>
      <c r="EDZ153" s="1350"/>
      <c r="EEA153" s="1350"/>
      <c r="EEB153" s="1350"/>
      <c r="EEC153" s="1351"/>
      <c r="EEE153" s="1647"/>
      <c r="EEF153" s="117"/>
      <c r="EEG153" s="1350"/>
      <c r="EEH153" s="1350"/>
      <c r="EEI153" s="1350"/>
      <c r="EEJ153" s="1350"/>
      <c r="EEK153" s="1351"/>
      <c r="EEM153" s="1647"/>
      <c r="EEN153" s="117"/>
      <c r="EEO153" s="1350"/>
      <c r="EEP153" s="1350"/>
      <c r="EEQ153" s="1350"/>
      <c r="EER153" s="1350"/>
      <c r="EES153" s="1351"/>
      <c r="EEU153" s="1647"/>
      <c r="EEV153" s="117"/>
      <c r="EEW153" s="1350"/>
      <c r="EEX153" s="1350"/>
      <c r="EEY153" s="1350"/>
      <c r="EEZ153" s="1350"/>
      <c r="EFA153" s="1351"/>
      <c r="EFC153" s="1647"/>
      <c r="EFD153" s="117"/>
      <c r="EFE153" s="1350"/>
      <c r="EFF153" s="1350"/>
      <c r="EFG153" s="1350"/>
      <c r="EFH153" s="1350"/>
      <c r="EFI153" s="1351"/>
      <c r="EFK153" s="1647"/>
      <c r="EFL153" s="117"/>
      <c r="EFM153" s="1350"/>
      <c r="EFN153" s="1350"/>
      <c r="EFO153" s="1350"/>
      <c r="EFP153" s="1350"/>
      <c r="EFQ153" s="1351"/>
      <c r="EFS153" s="1647"/>
      <c r="EFT153" s="117"/>
      <c r="EFU153" s="1350"/>
      <c r="EFV153" s="1350"/>
      <c r="EFW153" s="1350"/>
      <c r="EFX153" s="1350"/>
      <c r="EFY153" s="1351"/>
      <c r="EGA153" s="1647"/>
      <c r="EGB153" s="117"/>
      <c r="EGC153" s="1350"/>
      <c r="EGD153" s="1350"/>
      <c r="EGE153" s="1350"/>
      <c r="EGF153" s="1350"/>
      <c r="EGG153" s="1351"/>
      <c r="EGI153" s="1647"/>
      <c r="EGJ153" s="117"/>
      <c r="EGK153" s="1350"/>
      <c r="EGL153" s="1350"/>
      <c r="EGM153" s="1350"/>
      <c r="EGN153" s="1350"/>
      <c r="EGO153" s="1351"/>
      <c r="EGQ153" s="1647"/>
      <c r="EGR153" s="117"/>
      <c r="EGS153" s="1350"/>
      <c r="EGT153" s="1350"/>
      <c r="EGU153" s="1350"/>
      <c r="EGV153" s="1350"/>
      <c r="EGW153" s="1351"/>
      <c r="EGY153" s="1647"/>
      <c r="EGZ153" s="117"/>
      <c r="EHA153" s="1350"/>
      <c r="EHB153" s="1350"/>
      <c r="EHC153" s="1350"/>
      <c r="EHD153" s="1350"/>
      <c r="EHE153" s="1351"/>
      <c r="EHG153" s="1647"/>
      <c r="EHH153" s="117"/>
      <c r="EHI153" s="1350"/>
      <c r="EHJ153" s="1350"/>
      <c r="EHK153" s="1350"/>
      <c r="EHL153" s="1350"/>
      <c r="EHM153" s="1351"/>
      <c r="EHO153" s="1647"/>
      <c r="EHP153" s="117"/>
      <c r="EHQ153" s="1350"/>
      <c r="EHR153" s="1350"/>
      <c r="EHS153" s="1350"/>
      <c r="EHT153" s="1350"/>
      <c r="EHU153" s="1351"/>
      <c r="EHW153" s="1647"/>
      <c r="EHX153" s="117"/>
      <c r="EHY153" s="1350"/>
      <c r="EHZ153" s="1350"/>
      <c r="EIA153" s="1350"/>
      <c r="EIB153" s="1350"/>
      <c r="EIC153" s="1351"/>
      <c r="EIE153" s="1647"/>
      <c r="EIF153" s="117"/>
      <c r="EIG153" s="1350"/>
      <c r="EIH153" s="1350"/>
      <c r="EII153" s="1350"/>
      <c r="EIJ153" s="1350"/>
      <c r="EIK153" s="1351"/>
      <c r="EIM153" s="1647"/>
      <c r="EIN153" s="117"/>
      <c r="EIO153" s="1350"/>
      <c r="EIP153" s="1350"/>
      <c r="EIQ153" s="1350"/>
      <c r="EIR153" s="1350"/>
      <c r="EIS153" s="1351"/>
      <c r="EIU153" s="1647"/>
      <c r="EIV153" s="117"/>
      <c r="EIW153" s="1350"/>
      <c r="EIX153" s="1350"/>
      <c r="EIY153" s="1350"/>
      <c r="EIZ153" s="1350"/>
      <c r="EJA153" s="1351"/>
      <c r="EJC153" s="1647"/>
      <c r="EJD153" s="117"/>
      <c r="EJE153" s="1350"/>
      <c r="EJF153" s="1350"/>
      <c r="EJG153" s="1350"/>
      <c r="EJH153" s="1350"/>
      <c r="EJI153" s="1351"/>
      <c r="EJK153" s="1647"/>
      <c r="EJL153" s="117"/>
      <c r="EJM153" s="1350"/>
      <c r="EJN153" s="1350"/>
      <c r="EJO153" s="1350"/>
      <c r="EJP153" s="1350"/>
      <c r="EJQ153" s="1351"/>
      <c r="EJS153" s="1647"/>
      <c r="EJT153" s="117"/>
      <c r="EJU153" s="1350"/>
      <c r="EJV153" s="1350"/>
      <c r="EJW153" s="1350"/>
      <c r="EJX153" s="1350"/>
      <c r="EJY153" s="1351"/>
      <c r="EKA153" s="1647"/>
      <c r="EKB153" s="117"/>
      <c r="EKC153" s="1350"/>
      <c r="EKD153" s="1350"/>
      <c r="EKE153" s="1350"/>
      <c r="EKF153" s="1350"/>
      <c r="EKG153" s="1351"/>
      <c r="EKI153" s="1647"/>
      <c r="EKJ153" s="117"/>
      <c r="EKK153" s="1350"/>
      <c r="EKL153" s="1350"/>
      <c r="EKM153" s="1350"/>
      <c r="EKN153" s="1350"/>
      <c r="EKO153" s="1351"/>
      <c r="EKQ153" s="1647"/>
      <c r="EKR153" s="117"/>
      <c r="EKS153" s="1350"/>
      <c r="EKT153" s="1350"/>
      <c r="EKU153" s="1350"/>
      <c r="EKV153" s="1350"/>
      <c r="EKW153" s="1351"/>
      <c r="EKY153" s="1647"/>
      <c r="EKZ153" s="117"/>
      <c r="ELA153" s="1350"/>
      <c r="ELB153" s="1350"/>
      <c r="ELC153" s="1350"/>
      <c r="ELD153" s="1350"/>
      <c r="ELE153" s="1351"/>
      <c r="ELG153" s="1647"/>
      <c r="ELH153" s="117"/>
      <c r="ELI153" s="1350"/>
      <c r="ELJ153" s="1350"/>
      <c r="ELK153" s="1350"/>
      <c r="ELL153" s="1350"/>
      <c r="ELM153" s="1351"/>
      <c r="ELO153" s="1647"/>
      <c r="ELP153" s="117"/>
      <c r="ELQ153" s="1350"/>
      <c r="ELR153" s="1350"/>
      <c r="ELS153" s="1350"/>
      <c r="ELT153" s="1350"/>
      <c r="ELU153" s="1351"/>
      <c r="ELW153" s="1647"/>
      <c r="ELX153" s="117"/>
      <c r="ELY153" s="1350"/>
      <c r="ELZ153" s="1350"/>
      <c r="EMA153" s="1350"/>
      <c r="EMB153" s="1350"/>
      <c r="EMC153" s="1351"/>
      <c r="EME153" s="1647"/>
      <c r="EMF153" s="117"/>
      <c r="EMG153" s="1350"/>
      <c r="EMH153" s="1350"/>
      <c r="EMI153" s="1350"/>
      <c r="EMJ153" s="1350"/>
      <c r="EMK153" s="1351"/>
      <c r="EMM153" s="1647"/>
      <c r="EMN153" s="117"/>
      <c r="EMO153" s="1350"/>
      <c r="EMP153" s="1350"/>
      <c r="EMQ153" s="1350"/>
      <c r="EMR153" s="1350"/>
      <c r="EMS153" s="1351"/>
      <c r="EMU153" s="1647"/>
      <c r="EMV153" s="117"/>
      <c r="EMW153" s="1350"/>
      <c r="EMX153" s="1350"/>
      <c r="EMY153" s="1350"/>
      <c r="EMZ153" s="1350"/>
      <c r="ENA153" s="1351"/>
      <c r="ENC153" s="1647"/>
      <c r="END153" s="117"/>
      <c r="ENE153" s="1350"/>
      <c r="ENF153" s="1350"/>
      <c r="ENG153" s="1350"/>
      <c r="ENH153" s="1350"/>
      <c r="ENI153" s="1351"/>
      <c r="ENK153" s="1647"/>
      <c r="ENL153" s="117"/>
      <c r="ENM153" s="1350"/>
      <c r="ENN153" s="1350"/>
      <c r="ENO153" s="1350"/>
      <c r="ENP153" s="1350"/>
      <c r="ENQ153" s="1351"/>
      <c r="ENS153" s="1647"/>
      <c r="ENT153" s="117"/>
      <c r="ENU153" s="1350"/>
      <c r="ENV153" s="1350"/>
      <c r="ENW153" s="1350"/>
      <c r="ENX153" s="1350"/>
      <c r="ENY153" s="1351"/>
      <c r="EOA153" s="1647"/>
      <c r="EOB153" s="117"/>
      <c r="EOC153" s="1350"/>
      <c r="EOD153" s="1350"/>
      <c r="EOE153" s="1350"/>
      <c r="EOF153" s="1350"/>
      <c r="EOG153" s="1351"/>
      <c r="EOI153" s="1647"/>
      <c r="EOJ153" s="117"/>
      <c r="EOK153" s="1350"/>
      <c r="EOL153" s="1350"/>
      <c r="EOM153" s="1350"/>
      <c r="EON153" s="1350"/>
      <c r="EOO153" s="1351"/>
      <c r="EOQ153" s="1647"/>
      <c r="EOR153" s="117"/>
      <c r="EOS153" s="1350"/>
      <c r="EOT153" s="1350"/>
      <c r="EOU153" s="1350"/>
      <c r="EOV153" s="1350"/>
      <c r="EOW153" s="1351"/>
      <c r="EOY153" s="1647"/>
      <c r="EOZ153" s="117"/>
      <c r="EPA153" s="1350"/>
      <c r="EPB153" s="1350"/>
      <c r="EPC153" s="1350"/>
      <c r="EPD153" s="1350"/>
      <c r="EPE153" s="1351"/>
      <c r="EPG153" s="1647"/>
      <c r="EPH153" s="117"/>
      <c r="EPI153" s="1350"/>
      <c r="EPJ153" s="1350"/>
      <c r="EPK153" s="1350"/>
      <c r="EPL153" s="1350"/>
      <c r="EPM153" s="1351"/>
      <c r="EPO153" s="1647"/>
      <c r="EPP153" s="117"/>
      <c r="EPQ153" s="1350"/>
      <c r="EPR153" s="1350"/>
      <c r="EPS153" s="1350"/>
      <c r="EPT153" s="1350"/>
      <c r="EPU153" s="1351"/>
      <c r="EPW153" s="1647"/>
      <c r="EPX153" s="117"/>
      <c r="EPY153" s="1350"/>
      <c r="EPZ153" s="1350"/>
      <c r="EQA153" s="1350"/>
      <c r="EQB153" s="1350"/>
      <c r="EQC153" s="1351"/>
      <c r="EQE153" s="1647"/>
      <c r="EQF153" s="117"/>
      <c r="EQG153" s="1350"/>
      <c r="EQH153" s="1350"/>
      <c r="EQI153" s="1350"/>
      <c r="EQJ153" s="1350"/>
      <c r="EQK153" s="1351"/>
      <c r="EQM153" s="1647"/>
      <c r="EQN153" s="117"/>
      <c r="EQO153" s="1350"/>
      <c r="EQP153" s="1350"/>
      <c r="EQQ153" s="1350"/>
      <c r="EQR153" s="1350"/>
      <c r="EQS153" s="1351"/>
      <c r="EQU153" s="1647"/>
      <c r="EQV153" s="117"/>
      <c r="EQW153" s="1350"/>
      <c r="EQX153" s="1350"/>
      <c r="EQY153" s="1350"/>
      <c r="EQZ153" s="1350"/>
      <c r="ERA153" s="1351"/>
      <c r="ERC153" s="1647"/>
      <c r="ERD153" s="117"/>
      <c r="ERE153" s="1350"/>
      <c r="ERF153" s="1350"/>
      <c r="ERG153" s="1350"/>
      <c r="ERH153" s="1350"/>
      <c r="ERI153" s="1351"/>
      <c r="ERK153" s="1647"/>
      <c r="ERL153" s="117"/>
      <c r="ERM153" s="1350"/>
      <c r="ERN153" s="1350"/>
      <c r="ERO153" s="1350"/>
      <c r="ERP153" s="1350"/>
      <c r="ERQ153" s="1351"/>
      <c r="ERS153" s="1647"/>
      <c r="ERT153" s="117"/>
      <c r="ERU153" s="1350"/>
      <c r="ERV153" s="1350"/>
      <c r="ERW153" s="1350"/>
      <c r="ERX153" s="1350"/>
      <c r="ERY153" s="1351"/>
      <c r="ESA153" s="1647"/>
      <c r="ESB153" s="117"/>
      <c r="ESC153" s="1350"/>
      <c r="ESD153" s="1350"/>
      <c r="ESE153" s="1350"/>
      <c r="ESF153" s="1350"/>
      <c r="ESG153" s="1351"/>
      <c r="ESI153" s="1647"/>
      <c r="ESJ153" s="117"/>
      <c r="ESK153" s="1350"/>
      <c r="ESL153" s="1350"/>
      <c r="ESM153" s="1350"/>
      <c r="ESN153" s="1350"/>
      <c r="ESO153" s="1351"/>
      <c r="ESQ153" s="1647"/>
      <c r="ESR153" s="117"/>
      <c r="ESS153" s="1350"/>
      <c r="EST153" s="1350"/>
      <c r="ESU153" s="1350"/>
      <c r="ESV153" s="1350"/>
      <c r="ESW153" s="1351"/>
      <c r="ESY153" s="1647"/>
      <c r="ESZ153" s="117"/>
      <c r="ETA153" s="1350"/>
      <c r="ETB153" s="1350"/>
      <c r="ETC153" s="1350"/>
      <c r="ETD153" s="1350"/>
      <c r="ETE153" s="1351"/>
      <c r="ETG153" s="1647"/>
      <c r="ETH153" s="117"/>
      <c r="ETI153" s="1350"/>
      <c r="ETJ153" s="1350"/>
      <c r="ETK153" s="1350"/>
      <c r="ETL153" s="1350"/>
      <c r="ETM153" s="1351"/>
      <c r="ETO153" s="1647"/>
      <c r="ETP153" s="117"/>
      <c r="ETQ153" s="1350"/>
      <c r="ETR153" s="1350"/>
      <c r="ETS153" s="1350"/>
      <c r="ETT153" s="1350"/>
      <c r="ETU153" s="1351"/>
      <c r="ETW153" s="1647"/>
      <c r="ETX153" s="117"/>
      <c r="ETY153" s="1350"/>
      <c r="ETZ153" s="1350"/>
      <c r="EUA153" s="1350"/>
      <c r="EUB153" s="1350"/>
      <c r="EUC153" s="1351"/>
      <c r="EUE153" s="1647"/>
      <c r="EUF153" s="117"/>
      <c r="EUG153" s="1350"/>
      <c r="EUH153" s="1350"/>
      <c r="EUI153" s="1350"/>
      <c r="EUJ153" s="1350"/>
      <c r="EUK153" s="1351"/>
      <c r="EUM153" s="1647"/>
      <c r="EUN153" s="117"/>
      <c r="EUO153" s="1350"/>
      <c r="EUP153" s="1350"/>
      <c r="EUQ153" s="1350"/>
      <c r="EUR153" s="1350"/>
      <c r="EUS153" s="1351"/>
      <c r="EUU153" s="1647"/>
      <c r="EUV153" s="117"/>
      <c r="EUW153" s="1350"/>
      <c r="EUX153" s="1350"/>
      <c r="EUY153" s="1350"/>
      <c r="EUZ153" s="1350"/>
      <c r="EVA153" s="1351"/>
      <c r="EVC153" s="1647"/>
      <c r="EVD153" s="117"/>
      <c r="EVE153" s="1350"/>
      <c r="EVF153" s="1350"/>
      <c r="EVG153" s="1350"/>
      <c r="EVH153" s="1350"/>
      <c r="EVI153" s="1351"/>
      <c r="EVK153" s="1647"/>
      <c r="EVL153" s="117"/>
      <c r="EVM153" s="1350"/>
      <c r="EVN153" s="1350"/>
      <c r="EVO153" s="1350"/>
      <c r="EVP153" s="1350"/>
      <c r="EVQ153" s="1351"/>
      <c r="EVS153" s="1647"/>
      <c r="EVT153" s="117"/>
      <c r="EVU153" s="1350"/>
      <c r="EVV153" s="1350"/>
      <c r="EVW153" s="1350"/>
      <c r="EVX153" s="1350"/>
      <c r="EVY153" s="1351"/>
      <c r="EWA153" s="1647"/>
      <c r="EWB153" s="117"/>
      <c r="EWC153" s="1350"/>
      <c r="EWD153" s="1350"/>
      <c r="EWE153" s="1350"/>
      <c r="EWF153" s="1350"/>
      <c r="EWG153" s="1351"/>
      <c r="EWI153" s="1647"/>
      <c r="EWJ153" s="117"/>
      <c r="EWK153" s="1350"/>
      <c r="EWL153" s="1350"/>
      <c r="EWM153" s="1350"/>
      <c r="EWN153" s="1350"/>
      <c r="EWO153" s="1351"/>
      <c r="EWQ153" s="1647"/>
      <c r="EWR153" s="117"/>
      <c r="EWS153" s="1350"/>
      <c r="EWT153" s="1350"/>
      <c r="EWU153" s="1350"/>
      <c r="EWV153" s="1350"/>
      <c r="EWW153" s="1351"/>
      <c r="EWY153" s="1647"/>
      <c r="EWZ153" s="117"/>
      <c r="EXA153" s="1350"/>
      <c r="EXB153" s="1350"/>
      <c r="EXC153" s="1350"/>
      <c r="EXD153" s="1350"/>
      <c r="EXE153" s="1351"/>
      <c r="EXG153" s="1647"/>
      <c r="EXH153" s="117"/>
      <c r="EXI153" s="1350"/>
      <c r="EXJ153" s="1350"/>
      <c r="EXK153" s="1350"/>
      <c r="EXL153" s="1350"/>
      <c r="EXM153" s="1351"/>
      <c r="EXO153" s="1647"/>
      <c r="EXP153" s="117"/>
      <c r="EXQ153" s="1350"/>
      <c r="EXR153" s="1350"/>
      <c r="EXS153" s="1350"/>
      <c r="EXT153" s="1350"/>
      <c r="EXU153" s="1351"/>
      <c r="EXW153" s="1647"/>
      <c r="EXX153" s="117"/>
      <c r="EXY153" s="1350"/>
      <c r="EXZ153" s="1350"/>
      <c r="EYA153" s="1350"/>
      <c r="EYB153" s="1350"/>
      <c r="EYC153" s="1351"/>
      <c r="EYE153" s="1647"/>
      <c r="EYF153" s="117"/>
      <c r="EYG153" s="1350"/>
      <c r="EYH153" s="1350"/>
      <c r="EYI153" s="1350"/>
      <c r="EYJ153" s="1350"/>
      <c r="EYK153" s="1351"/>
      <c r="EYM153" s="1647"/>
      <c r="EYN153" s="117"/>
      <c r="EYO153" s="1350"/>
      <c r="EYP153" s="1350"/>
      <c r="EYQ153" s="1350"/>
      <c r="EYR153" s="1350"/>
      <c r="EYS153" s="1351"/>
      <c r="EYU153" s="1647"/>
      <c r="EYV153" s="117"/>
      <c r="EYW153" s="1350"/>
      <c r="EYX153" s="1350"/>
      <c r="EYY153" s="1350"/>
      <c r="EYZ153" s="1350"/>
      <c r="EZA153" s="1351"/>
      <c r="EZC153" s="1647"/>
      <c r="EZD153" s="117"/>
      <c r="EZE153" s="1350"/>
      <c r="EZF153" s="1350"/>
      <c r="EZG153" s="1350"/>
      <c r="EZH153" s="1350"/>
      <c r="EZI153" s="1351"/>
      <c r="EZK153" s="1647"/>
      <c r="EZL153" s="117"/>
      <c r="EZM153" s="1350"/>
      <c r="EZN153" s="1350"/>
      <c r="EZO153" s="1350"/>
      <c r="EZP153" s="1350"/>
      <c r="EZQ153" s="1351"/>
      <c r="EZS153" s="1647"/>
      <c r="EZT153" s="117"/>
      <c r="EZU153" s="1350"/>
      <c r="EZV153" s="1350"/>
      <c r="EZW153" s="1350"/>
      <c r="EZX153" s="1350"/>
      <c r="EZY153" s="1351"/>
      <c r="FAA153" s="1647"/>
      <c r="FAB153" s="117"/>
      <c r="FAC153" s="1350"/>
      <c r="FAD153" s="1350"/>
      <c r="FAE153" s="1350"/>
      <c r="FAF153" s="1350"/>
      <c r="FAG153" s="1351"/>
      <c r="FAI153" s="1647"/>
      <c r="FAJ153" s="117"/>
      <c r="FAK153" s="1350"/>
      <c r="FAL153" s="1350"/>
      <c r="FAM153" s="1350"/>
      <c r="FAN153" s="1350"/>
      <c r="FAO153" s="1351"/>
      <c r="FAQ153" s="1647"/>
      <c r="FAR153" s="117"/>
      <c r="FAS153" s="1350"/>
      <c r="FAT153" s="1350"/>
      <c r="FAU153" s="1350"/>
      <c r="FAV153" s="1350"/>
      <c r="FAW153" s="1351"/>
      <c r="FAY153" s="1647"/>
      <c r="FAZ153" s="117"/>
      <c r="FBA153" s="1350"/>
      <c r="FBB153" s="1350"/>
      <c r="FBC153" s="1350"/>
      <c r="FBD153" s="1350"/>
      <c r="FBE153" s="1351"/>
      <c r="FBG153" s="1647"/>
      <c r="FBH153" s="117"/>
      <c r="FBI153" s="1350"/>
      <c r="FBJ153" s="1350"/>
      <c r="FBK153" s="1350"/>
      <c r="FBL153" s="1350"/>
      <c r="FBM153" s="1351"/>
      <c r="FBO153" s="1647"/>
      <c r="FBP153" s="117"/>
      <c r="FBQ153" s="1350"/>
      <c r="FBR153" s="1350"/>
      <c r="FBS153" s="1350"/>
      <c r="FBT153" s="1350"/>
      <c r="FBU153" s="1351"/>
      <c r="FBW153" s="1647"/>
      <c r="FBX153" s="117"/>
      <c r="FBY153" s="1350"/>
      <c r="FBZ153" s="1350"/>
      <c r="FCA153" s="1350"/>
      <c r="FCB153" s="1350"/>
      <c r="FCC153" s="1351"/>
      <c r="FCE153" s="1647"/>
      <c r="FCF153" s="117"/>
      <c r="FCG153" s="1350"/>
      <c r="FCH153" s="1350"/>
      <c r="FCI153" s="1350"/>
      <c r="FCJ153" s="1350"/>
      <c r="FCK153" s="1351"/>
      <c r="FCM153" s="1647"/>
      <c r="FCN153" s="117"/>
      <c r="FCO153" s="1350"/>
      <c r="FCP153" s="1350"/>
      <c r="FCQ153" s="1350"/>
      <c r="FCR153" s="1350"/>
      <c r="FCS153" s="1351"/>
      <c r="FCU153" s="1647"/>
      <c r="FCV153" s="117"/>
      <c r="FCW153" s="1350"/>
      <c r="FCX153" s="1350"/>
      <c r="FCY153" s="1350"/>
      <c r="FCZ153" s="1350"/>
      <c r="FDA153" s="1351"/>
      <c r="FDC153" s="1647"/>
      <c r="FDD153" s="117"/>
      <c r="FDE153" s="1350"/>
      <c r="FDF153" s="1350"/>
      <c r="FDG153" s="1350"/>
      <c r="FDH153" s="1350"/>
      <c r="FDI153" s="1351"/>
      <c r="FDK153" s="1647"/>
      <c r="FDL153" s="117"/>
      <c r="FDM153" s="1350"/>
      <c r="FDN153" s="1350"/>
      <c r="FDO153" s="1350"/>
      <c r="FDP153" s="1350"/>
      <c r="FDQ153" s="1351"/>
      <c r="FDS153" s="1647"/>
      <c r="FDT153" s="117"/>
      <c r="FDU153" s="1350"/>
      <c r="FDV153" s="1350"/>
      <c r="FDW153" s="1350"/>
      <c r="FDX153" s="1350"/>
      <c r="FDY153" s="1351"/>
      <c r="FEA153" s="1647"/>
      <c r="FEB153" s="117"/>
      <c r="FEC153" s="1350"/>
      <c r="FED153" s="1350"/>
      <c r="FEE153" s="1350"/>
      <c r="FEF153" s="1350"/>
      <c r="FEG153" s="1351"/>
      <c r="FEI153" s="1647"/>
      <c r="FEJ153" s="117"/>
      <c r="FEK153" s="1350"/>
      <c r="FEL153" s="1350"/>
      <c r="FEM153" s="1350"/>
      <c r="FEN153" s="1350"/>
      <c r="FEO153" s="1351"/>
      <c r="FEQ153" s="1647"/>
      <c r="FER153" s="117"/>
      <c r="FES153" s="1350"/>
      <c r="FET153" s="1350"/>
      <c r="FEU153" s="1350"/>
      <c r="FEV153" s="1350"/>
      <c r="FEW153" s="1351"/>
      <c r="FEY153" s="1647"/>
      <c r="FEZ153" s="117"/>
      <c r="FFA153" s="1350"/>
      <c r="FFB153" s="1350"/>
      <c r="FFC153" s="1350"/>
      <c r="FFD153" s="1350"/>
      <c r="FFE153" s="1351"/>
      <c r="FFG153" s="1647"/>
      <c r="FFH153" s="117"/>
      <c r="FFI153" s="1350"/>
      <c r="FFJ153" s="1350"/>
      <c r="FFK153" s="1350"/>
      <c r="FFL153" s="1350"/>
      <c r="FFM153" s="1351"/>
      <c r="FFO153" s="1647"/>
      <c r="FFP153" s="117"/>
      <c r="FFQ153" s="1350"/>
      <c r="FFR153" s="1350"/>
      <c r="FFS153" s="1350"/>
      <c r="FFT153" s="1350"/>
      <c r="FFU153" s="1351"/>
      <c r="FFW153" s="1647"/>
      <c r="FFX153" s="117"/>
      <c r="FFY153" s="1350"/>
      <c r="FFZ153" s="1350"/>
      <c r="FGA153" s="1350"/>
      <c r="FGB153" s="1350"/>
      <c r="FGC153" s="1351"/>
      <c r="FGE153" s="1647"/>
      <c r="FGF153" s="117"/>
      <c r="FGG153" s="1350"/>
      <c r="FGH153" s="1350"/>
      <c r="FGI153" s="1350"/>
      <c r="FGJ153" s="1350"/>
      <c r="FGK153" s="1351"/>
      <c r="FGM153" s="1647"/>
      <c r="FGN153" s="117"/>
      <c r="FGO153" s="1350"/>
      <c r="FGP153" s="1350"/>
      <c r="FGQ153" s="1350"/>
      <c r="FGR153" s="1350"/>
      <c r="FGS153" s="1351"/>
      <c r="FGU153" s="1647"/>
      <c r="FGV153" s="117"/>
      <c r="FGW153" s="1350"/>
      <c r="FGX153" s="1350"/>
      <c r="FGY153" s="1350"/>
      <c r="FGZ153" s="1350"/>
      <c r="FHA153" s="1351"/>
      <c r="FHC153" s="1647"/>
      <c r="FHD153" s="117"/>
      <c r="FHE153" s="1350"/>
      <c r="FHF153" s="1350"/>
      <c r="FHG153" s="1350"/>
      <c r="FHH153" s="1350"/>
      <c r="FHI153" s="1351"/>
      <c r="FHK153" s="1647"/>
      <c r="FHL153" s="117"/>
      <c r="FHM153" s="1350"/>
      <c r="FHN153" s="1350"/>
      <c r="FHO153" s="1350"/>
      <c r="FHP153" s="1350"/>
      <c r="FHQ153" s="1351"/>
      <c r="FHS153" s="1647"/>
      <c r="FHT153" s="117"/>
      <c r="FHU153" s="1350"/>
      <c r="FHV153" s="1350"/>
      <c r="FHW153" s="1350"/>
      <c r="FHX153" s="1350"/>
      <c r="FHY153" s="1351"/>
      <c r="FIA153" s="1647"/>
      <c r="FIB153" s="117"/>
      <c r="FIC153" s="1350"/>
      <c r="FID153" s="1350"/>
      <c r="FIE153" s="1350"/>
      <c r="FIF153" s="1350"/>
      <c r="FIG153" s="1351"/>
      <c r="FII153" s="1647"/>
      <c r="FIJ153" s="117"/>
      <c r="FIK153" s="1350"/>
      <c r="FIL153" s="1350"/>
      <c r="FIM153" s="1350"/>
      <c r="FIN153" s="1350"/>
      <c r="FIO153" s="1351"/>
      <c r="FIQ153" s="1647"/>
      <c r="FIR153" s="117"/>
      <c r="FIS153" s="1350"/>
      <c r="FIT153" s="1350"/>
      <c r="FIU153" s="1350"/>
      <c r="FIV153" s="1350"/>
      <c r="FIW153" s="1351"/>
      <c r="FIY153" s="1647"/>
      <c r="FIZ153" s="117"/>
      <c r="FJA153" s="1350"/>
      <c r="FJB153" s="1350"/>
      <c r="FJC153" s="1350"/>
      <c r="FJD153" s="1350"/>
      <c r="FJE153" s="1351"/>
      <c r="FJG153" s="1647"/>
      <c r="FJH153" s="117"/>
      <c r="FJI153" s="1350"/>
      <c r="FJJ153" s="1350"/>
      <c r="FJK153" s="1350"/>
      <c r="FJL153" s="1350"/>
      <c r="FJM153" s="1351"/>
      <c r="FJO153" s="1647"/>
      <c r="FJP153" s="117"/>
      <c r="FJQ153" s="1350"/>
      <c r="FJR153" s="1350"/>
      <c r="FJS153" s="1350"/>
      <c r="FJT153" s="1350"/>
      <c r="FJU153" s="1351"/>
      <c r="FJW153" s="1647"/>
      <c r="FJX153" s="117"/>
      <c r="FJY153" s="1350"/>
      <c r="FJZ153" s="1350"/>
      <c r="FKA153" s="1350"/>
      <c r="FKB153" s="1350"/>
      <c r="FKC153" s="1351"/>
      <c r="FKE153" s="1647"/>
      <c r="FKF153" s="117"/>
      <c r="FKG153" s="1350"/>
      <c r="FKH153" s="1350"/>
      <c r="FKI153" s="1350"/>
      <c r="FKJ153" s="1350"/>
      <c r="FKK153" s="1351"/>
      <c r="FKM153" s="1647"/>
      <c r="FKN153" s="117"/>
      <c r="FKO153" s="1350"/>
      <c r="FKP153" s="1350"/>
      <c r="FKQ153" s="1350"/>
      <c r="FKR153" s="1350"/>
      <c r="FKS153" s="1351"/>
      <c r="FKU153" s="1647"/>
      <c r="FKV153" s="117"/>
      <c r="FKW153" s="1350"/>
      <c r="FKX153" s="1350"/>
      <c r="FKY153" s="1350"/>
      <c r="FKZ153" s="1350"/>
      <c r="FLA153" s="1351"/>
      <c r="FLC153" s="1647"/>
      <c r="FLD153" s="117"/>
      <c r="FLE153" s="1350"/>
      <c r="FLF153" s="1350"/>
      <c r="FLG153" s="1350"/>
      <c r="FLH153" s="1350"/>
      <c r="FLI153" s="1351"/>
      <c r="FLK153" s="1647"/>
      <c r="FLL153" s="117"/>
      <c r="FLM153" s="1350"/>
      <c r="FLN153" s="1350"/>
      <c r="FLO153" s="1350"/>
      <c r="FLP153" s="1350"/>
      <c r="FLQ153" s="1351"/>
      <c r="FLS153" s="1647"/>
      <c r="FLT153" s="117"/>
      <c r="FLU153" s="1350"/>
      <c r="FLV153" s="1350"/>
      <c r="FLW153" s="1350"/>
      <c r="FLX153" s="1350"/>
      <c r="FLY153" s="1351"/>
      <c r="FMA153" s="1647"/>
      <c r="FMB153" s="117"/>
      <c r="FMC153" s="1350"/>
      <c r="FMD153" s="1350"/>
      <c r="FME153" s="1350"/>
      <c r="FMF153" s="1350"/>
      <c r="FMG153" s="1351"/>
      <c r="FMI153" s="1647"/>
      <c r="FMJ153" s="117"/>
      <c r="FMK153" s="1350"/>
      <c r="FML153" s="1350"/>
      <c r="FMM153" s="1350"/>
      <c r="FMN153" s="1350"/>
      <c r="FMO153" s="1351"/>
      <c r="FMQ153" s="1647"/>
      <c r="FMR153" s="117"/>
      <c r="FMS153" s="1350"/>
      <c r="FMT153" s="1350"/>
      <c r="FMU153" s="1350"/>
      <c r="FMV153" s="1350"/>
      <c r="FMW153" s="1351"/>
      <c r="FMY153" s="1647"/>
      <c r="FMZ153" s="117"/>
      <c r="FNA153" s="1350"/>
      <c r="FNB153" s="1350"/>
      <c r="FNC153" s="1350"/>
      <c r="FND153" s="1350"/>
      <c r="FNE153" s="1351"/>
      <c r="FNG153" s="1647"/>
      <c r="FNH153" s="117"/>
      <c r="FNI153" s="1350"/>
      <c r="FNJ153" s="1350"/>
      <c r="FNK153" s="1350"/>
      <c r="FNL153" s="1350"/>
      <c r="FNM153" s="1351"/>
      <c r="FNO153" s="1647"/>
      <c r="FNP153" s="117"/>
      <c r="FNQ153" s="1350"/>
      <c r="FNR153" s="1350"/>
      <c r="FNS153" s="1350"/>
      <c r="FNT153" s="1350"/>
      <c r="FNU153" s="1351"/>
      <c r="FNW153" s="1647"/>
      <c r="FNX153" s="117"/>
      <c r="FNY153" s="1350"/>
      <c r="FNZ153" s="1350"/>
      <c r="FOA153" s="1350"/>
      <c r="FOB153" s="1350"/>
      <c r="FOC153" s="1351"/>
      <c r="FOE153" s="1647"/>
      <c r="FOF153" s="117"/>
      <c r="FOG153" s="1350"/>
      <c r="FOH153" s="1350"/>
      <c r="FOI153" s="1350"/>
      <c r="FOJ153" s="1350"/>
      <c r="FOK153" s="1351"/>
      <c r="FOM153" s="1647"/>
      <c r="FON153" s="117"/>
      <c r="FOO153" s="1350"/>
      <c r="FOP153" s="1350"/>
      <c r="FOQ153" s="1350"/>
      <c r="FOR153" s="1350"/>
      <c r="FOS153" s="1351"/>
      <c r="FOU153" s="1647"/>
      <c r="FOV153" s="117"/>
      <c r="FOW153" s="1350"/>
      <c r="FOX153" s="1350"/>
      <c r="FOY153" s="1350"/>
      <c r="FOZ153" s="1350"/>
      <c r="FPA153" s="1351"/>
      <c r="FPC153" s="1647"/>
      <c r="FPD153" s="117"/>
      <c r="FPE153" s="1350"/>
      <c r="FPF153" s="1350"/>
      <c r="FPG153" s="1350"/>
      <c r="FPH153" s="1350"/>
      <c r="FPI153" s="1351"/>
      <c r="FPK153" s="1647"/>
      <c r="FPL153" s="117"/>
      <c r="FPM153" s="1350"/>
      <c r="FPN153" s="1350"/>
      <c r="FPO153" s="1350"/>
      <c r="FPP153" s="1350"/>
      <c r="FPQ153" s="1351"/>
      <c r="FPS153" s="1647"/>
      <c r="FPT153" s="117"/>
      <c r="FPU153" s="1350"/>
      <c r="FPV153" s="1350"/>
      <c r="FPW153" s="1350"/>
      <c r="FPX153" s="1350"/>
      <c r="FPY153" s="1351"/>
      <c r="FQA153" s="1647"/>
      <c r="FQB153" s="117"/>
      <c r="FQC153" s="1350"/>
      <c r="FQD153" s="1350"/>
      <c r="FQE153" s="1350"/>
      <c r="FQF153" s="1350"/>
      <c r="FQG153" s="1351"/>
      <c r="FQI153" s="1647"/>
      <c r="FQJ153" s="117"/>
      <c r="FQK153" s="1350"/>
      <c r="FQL153" s="1350"/>
      <c r="FQM153" s="1350"/>
      <c r="FQN153" s="1350"/>
      <c r="FQO153" s="1351"/>
      <c r="FQQ153" s="1647"/>
      <c r="FQR153" s="117"/>
      <c r="FQS153" s="1350"/>
      <c r="FQT153" s="1350"/>
      <c r="FQU153" s="1350"/>
      <c r="FQV153" s="1350"/>
      <c r="FQW153" s="1351"/>
      <c r="FQY153" s="1647"/>
      <c r="FQZ153" s="117"/>
      <c r="FRA153" s="1350"/>
      <c r="FRB153" s="1350"/>
      <c r="FRC153" s="1350"/>
      <c r="FRD153" s="1350"/>
      <c r="FRE153" s="1351"/>
      <c r="FRG153" s="1647"/>
      <c r="FRH153" s="117"/>
      <c r="FRI153" s="1350"/>
      <c r="FRJ153" s="1350"/>
      <c r="FRK153" s="1350"/>
      <c r="FRL153" s="1350"/>
      <c r="FRM153" s="1351"/>
      <c r="FRO153" s="1647"/>
      <c r="FRP153" s="117"/>
      <c r="FRQ153" s="1350"/>
      <c r="FRR153" s="1350"/>
      <c r="FRS153" s="1350"/>
      <c r="FRT153" s="1350"/>
      <c r="FRU153" s="1351"/>
      <c r="FRW153" s="1647"/>
      <c r="FRX153" s="117"/>
      <c r="FRY153" s="1350"/>
      <c r="FRZ153" s="1350"/>
      <c r="FSA153" s="1350"/>
      <c r="FSB153" s="1350"/>
      <c r="FSC153" s="1351"/>
      <c r="FSE153" s="1647"/>
      <c r="FSF153" s="117"/>
      <c r="FSG153" s="1350"/>
      <c r="FSH153" s="1350"/>
      <c r="FSI153" s="1350"/>
      <c r="FSJ153" s="1350"/>
      <c r="FSK153" s="1351"/>
      <c r="FSM153" s="1647"/>
      <c r="FSN153" s="117"/>
      <c r="FSO153" s="1350"/>
      <c r="FSP153" s="1350"/>
      <c r="FSQ153" s="1350"/>
      <c r="FSR153" s="1350"/>
      <c r="FSS153" s="1351"/>
      <c r="FSU153" s="1647"/>
      <c r="FSV153" s="117"/>
      <c r="FSW153" s="1350"/>
      <c r="FSX153" s="1350"/>
      <c r="FSY153" s="1350"/>
      <c r="FSZ153" s="1350"/>
      <c r="FTA153" s="1351"/>
      <c r="FTC153" s="1647"/>
      <c r="FTD153" s="117"/>
      <c r="FTE153" s="1350"/>
      <c r="FTF153" s="1350"/>
      <c r="FTG153" s="1350"/>
      <c r="FTH153" s="1350"/>
      <c r="FTI153" s="1351"/>
      <c r="FTK153" s="1647"/>
      <c r="FTL153" s="117"/>
      <c r="FTM153" s="1350"/>
      <c r="FTN153" s="1350"/>
      <c r="FTO153" s="1350"/>
      <c r="FTP153" s="1350"/>
      <c r="FTQ153" s="1351"/>
      <c r="FTS153" s="1647"/>
      <c r="FTT153" s="117"/>
      <c r="FTU153" s="1350"/>
      <c r="FTV153" s="1350"/>
      <c r="FTW153" s="1350"/>
      <c r="FTX153" s="1350"/>
      <c r="FTY153" s="1351"/>
      <c r="FUA153" s="1647"/>
      <c r="FUB153" s="117"/>
      <c r="FUC153" s="1350"/>
      <c r="FUD153" s="1350"/>
      <c r="FUE153" s="1350"/>
      <c r="FUF153" s="1350"/>
      <c r="FUG153" s="1351"/>
      <c r="FUI153" s="1647"/>
      <c r="FUJ153" s="117"/>
      <c r="FUK153" s="1350"/>
      <c r="FUL153" s="1350"/>
      <c r="FUM153" s="1350"/>
      <c r="FUN153" s="1350"/>
      <c r="FUO153" s="1351"/>
      <c r="FUQ153" s="1647"/>
      <c r="FUR153" s="117"/>
      <c r="FUS153" s="1350"/>
      <c r="FUT153" s="1350"/>
      <c r="FUU153" s="1350"/>
      <c r="FUV153" s="1350"/>
      <c r="FUW153" s="1351"/>
      <c r="FUY153" s="1647"/>
      <c r="FUZ153" s="117"/>
      <c r="FVA153" s="1350"/>
      <c r="FVB153" s="1350"/>
      <c r="FVC153" s="1350"/>
      <c r="FVD153" s="1350"/>
      <c r="FVE153" s="1351"/>
      <c r="FVG153" s="1647"/>
      <c r="FVH153" s="117"/>
      <c r="FVI153" s="1350"/>
      <c r="FVJ153" s="1350"/>
      <c r="FVK153" s="1350"/>
      <c r="FVL153" s="1350"/>
      <c r="FVM153" s="1351"/>
      <c r="FVO153" s="1647"/>
      <c r="FVP153" s="117"/>
      <c r="FVQ153" s="1350"/>
      <c r="FVR153" s="1350"/>
      <c r="FVS153" s="1350"/>
      <c r="FVT153" s="1350"/>
      <c r="FVU153" s="1351"/>
      <c r="FVW153" s="1647"/>
      <c r="FVX153" s="117"/>
      <c r="FVY153" s="1350"/>
      <c r="FVZ153" s="1350"/>
      <c r="FWA153" s="1350"/>
      <c r="FWB153" s="1350"/>
      <c r="FWC153" s="1351"/>
      <c r="FWE153" s="1647"/>
      <c r="FWF153" s="117"/>
      <c r="FWG153" s="1350"/>
      <c r="FWH153" s="1350"/>
      <c r="FWI153" s="1350"/>
      <c r="FWJ153" s="1350"/>
      <c r="FWK153" s="1351"/>
      <c r="FWM153" s="1647"/>
      <c r="FWN153" s="117"/>
      <c r="FWO153" s="1350"/>
      <c r="FWP153" s="1350"/>
      <c r="FWQ153" s="1350"/>
      <c r="FWR153" s="1350"/>
      <c r="FWS153" s="1351"/>
      <c r="FWU153" s="1647"/>
      <c r="FWV153" s="117"/>
      <c r="FWW153" s="1350"/>
      <c r="FWX153" s="1350"/>
      <c r="FWY153" s="1350"/>
      <c r="FWZ153" s="1350"/>
      <c r="FXA153" s="1351"/>
      <c r="FXC153" s="1647"/>
      <c r="FXD153" s="117"/>
      <c r="FXE153" s="1350"/>
      <c r="FXF153" s="1350"/>
      <c r="FXG153" s="1350"/>
      <c r="FXH153" s="1350"/>
      <c r="FXI153" s="1351"/>
      <c r="FXK153" s="1647"/>
      <c r="FXL153" s="117"/>
      <c r="FXM153" s="1350"/>
      <c r="FXN153" s="1350"/>
      <c r="FXO153" s="1350"/>
      <c r="FXP153" s="1350"/>
      <c r="FXQ153" s="1351"/>
      <c r="FXS153" s="1647"/>
      <c r="FXT153" s="117"/>
      <c r="FXU153" s="1350"/>
      <c r="FXV153" s="1350"/>
      <c r="FXW153" s="1350"/>
      <c r="FXX153" s="1350"/>
      <c r="FXY153" s="1351"/>
      <c r="FYA153" s="1647"/>
      <c r="FYB153" s="117"/>
      <c r="FYC153" s="1350"/>
      <c r="FYD153" s="1350"/>
      <c r="FYE153" s="1350"/>
      <c r="FYF153" s="1350"/>
      <c r="FYG153" s="1351"/>
      <c r="FYI153" s="1647"/>
      <c r="FYJ153" s="117"/>
      <c r="FYK153" s="1350"/>
      <c r="FYL153" s="1350"/>
      <c r="FYM153" s="1350"/>
      <c r="FYN153" s="1350"/>
      <c r="FYO153" s="1351"/>
      <c r="FYQ153" s="1647"/>
      <c r="FYR153" s="117"/>
      <c r="FYS153" s="1350"/>
      <c r="FYT153" s="1350"/>
      <c r="FYU153" s="1350"/>
      <c r="FYV153" s="1350"/>
      <c r="FYW153" s="1351"/>
      <c r="FYY153" s="1647"/>
      <c r="FYZ153" s="117"/>
      <c r="FZA153" s="1350"/>
      <c r="FZB153" s="1350"/>
      <c r="FZC153" s="1350"/>
      <c r="FZD153" s="1350"/>
      <c r="FZE153" s="1351"/>
      <c r="FZG153" s="1647"/>
      <c r="FZH153" s="117"/>
      <c r="FZI153" s="1350"/>
      <c r="FZJ153" s="1350"/>
      <c r="FZK153" s="1350"/>
      <c r="FZL153" s="1350"/>
      <c r="FZM153" s="1351"/>
      <c r="FZO153" s="1647"/>
      <c r="FZP153" s="117"/>
      <c r="FZQ153" s="1350"/>
      <c r="FZR153" s="1350"/>
      <c r="FZS153" s="1350"/>
      <c r="FZT153" s="1350"/>
      <c r="FZU153" s="1351"/>
      <c r="FZW153" s="1647"/>
      <c r="FZX153" s="117"/>
      <c r="FZY153" s="1350"/>
      <c r="FZZ153" s="1350"/>
      <c r="GAA153" s="1350"/>
      <c r="GAB153" s="1350"/>
      <c r="GAC153" s="1351"/>
      <c r="GAE153" s="1647"/>
      <c r="GAF153" s="117"/>
      <c r="GAG153" s="1350"/>
      <c r="GAH153" s="1350"/>
      <c r="GAI153" s="1350"/>
      <c r="GAJ153" s="1350"/>
      <c r="GAK153" s="1351"/>
      <c r="GAM153" s="1647"/>
      <c r="GAN153" s="117"/>
      <c r="GAO153" s="1350"/>
      <c r="GAP153" s="1350"/>
      <c r="GAQ153" s="1350"/>
      <c r="GAR153" s="1350"/>
      <c r="GAS153" s="1351"/>
      <c r="GAU153" s="1647"/>
      <c r="GAV153" s="117"/>
      <c r="GAW153" s="1350"/>
      <c r="GAX153" s="1350"/>
      <c r="GAY153" s="1350"/>
      <c r="GAZ153" s="1350"/>
      <c r="GBA153" s="1351"/>
      <c r="GBC153" s="1647"/>
      <c r="GBD153" s="117"/>
      <c r="GBE153" s="1350"/>
      <c r="GBF153" s="1350"/>
      <c r="GBG153" s="1350"/>
      <c r="GBH153" s="1350"/>
      <c r="GBI153" s="1351"/>
      <c r="GBK153" s="1647"/>
      <c r="GBL153" s="117"/>
      <c r="GBM153" s="1350"/>
      <c r="GBN153" s="1350"/>
      <c r="GBO153" s="1350"/>
      <c r="GBP153" s="1350"/>
      <c r="GBQ153" s="1351"/>
      <c r="GBS153" s="1647"/>
      <c r="GBT153" s="117"/>
      <c r="GBU153" s="1350"/>
      <c r="GBV153" s="1350"/>
      <c r="GBW153" s="1350"/>
      <c r="GBX153" s="1350"/>
      <c r="GBY153" s="1351"/>
      <c r="GCA153" s="1647"/>
      <c r="GCB153" s="117"/>
      <c r="GCC153" s="1350"/>
      <c r="GCD153" s="1350"/>
      <c r="GCE153" s="1350"/>
      <c r="GCF153" s="1350"/>
      <c r="GCG153" s="1351"/>
      <c r="GCI153" s="1647"/>
      <c r="GCJ153" s="117"/>
      <c r="GCK153" s="1350"/>
      <c r="GCL153" s="1350"/>
      <c r="GCM153" s="1350"/>
      <c r="GCN153" s="1350"/>
      <c r="GCO153" s="1351"/>
      <c r="GCQ153" s="1647"/>
      <c r="GCR153" s="117"/>
      <c r="GCS153" s="1350"/>
      <c r="GCT153" s="1350"/>
      <c r="GCU153" s="1350"/>
      <c r="GCV153" s="1350"/>
      <c r="GCW153" s="1351"/>
      <c r="GCY153" s="1647"/>
      <c r="GCZ153" s="117"/>
      <c r="GDA153" s="1350"/>
      <c r="GDB153" s="1350"/>
      <c r="GDC153" s="1350"/>
      <c r="GDD153" s="1350"/>
      <c r="GDE153" s="1351"/>
      <c r="GDG153" s="1647"/>
      <c r="GDH153" s="117"/>
      <c r="GDI153" s="1350"/>
      <c r="GDJ153" s="1350"/>
      <c r="GDK153" s="1350"/>
      <c r="GDL153" s="1350"/>
      <c r="GDM153" s="1351"/>
      <c r="GDO153" s="1647"/>
      <c r="GDP153" s="117"/>
      <c r="GDQ153" s="1350"/>
      <c r="GDR153" s="1350"/>
      <c r="GDS153" s="1350"/>
      <c r="GDT153" s="1350"/>
      <c r="GDU153" s="1351"/>
      <c r="GDW153" s="1647"/>
      <c r="GDX153" s="117"/>
      <c r="GDY153" s="1350"/>
      <c r="GDZ153" s="1350"/>
      <c r="GEA153" s="1350"/>
      <c r="GEB153" s="1350"/>
      <c r="GEC153" s="1351"/>
      <c r="GEE153" s="1647"/>
      <c r="GEF153" s="117"/>
      <c r="GEG153" s="1350"/>
      <c r="GEH153" s="1350"/>
      <c r="GEI153" s="1350"/>
      <c r="GEJ153" s="1350"/>
      <c r="GEK153" s="1351"/>
      <c r="GEM153" s="1647"/>
      <c r="GEN153" s="117"/>
      <c r="GEO153" s="1350"/>
      <c r="GEP153" s="1350"/>
      <c r="GEQ153" s="1350"/>
      <c r="GER153" s="1350"/>
      <c r="GES153" s="1351"/>
      <c r="GEU153" s="1647"/>
      <c r="GEV153" s="117"/>
      <c r="GEW153" s="1350"/>
      <c r="GEX153" s="1350"/>
      <c r="GEY153" s="1350"/>
      <c r="GEZ153" s="1350"/>
      <c r="GFA153" s="1351"/>
      <c r="GFC153" s="1647"/>
      <c r="GFD153" s="117"/>
      <c r="GFE153" s="1350"/>
      <c r="GFF153" s="1350"/>
      <c r="GFG153" s="1350"/>
      <c r="GFH153" s="1350"/>
      <c r="GFI153" s="1351"/>
      <c r="GFK153" s="1647"/>
      <c r="GFL153" s="117"/>
      <c r="GFM153" s="1350"/>
      <c r="GFN153" s="1350"/>
      <c r="GFO153" s="1350"/>
      <c r="GFP153" s="1350"/>
      <c r="GFQ153" s="1351"/>
      <c r="GFS153" s="1647"/>
      <c r="GFT153" s="117"/>
      <c r="GFU153" s="1350"/>
      <c r="GFV153" s="1350"/>
      <c r="GFW153" s="1350"/>
      <c r="GFX153" s="1350"/>
      <c r="GFY153" s="1351"/>
      <c r="GGA153" s="1647"/>
      <c r="GGB153" s="117"/>
      <c r="GGC153" s="1350"/>
      <c r="GGD153" s="1350"/>
      <c r="GGE153" s="1350"/>
      <c r="GGF153" s="1350"/>
      <c r="GGG153" s="1351"/>
      <c r="GGI153" s="1647"/>
      <c r="GGJ153" s="117"/>
      <c r="GGK153" s="1350"/>
      <c r="GGL153" s="1350"/>
      <c r="GGM153" s="1350"/>
      <c r="GGN153" s="1350"/>
      <c r="GGO153" s="1351"/>
      <c r="GGQ153" s="1647"/>
      <c r="GGR153" s="117"/>
      <c r="GGS153" s="1350"/>
      <c r="GGT153" s="1350"/>
      <c r="GGU153" s="1350"/>
      <c r="GGV153" s="1350"/>
      <c r="GGW153" s="1351"/>
      <c r="GGY153" s="1647"/>
      <c r="GGZ153" s="117"/>
      <c r="GHA153" s="1350"/>
      <c r="GHB153" s="1350"/>
      <c r="GHC153" s="1350"/>
      <c r="GHD153" s="1350"/>
      <c r="GHE153" s="1351"/>
      <c r="GHG153" s="1647"/>
      <c r="GHH153" s="117"/>
      <c r="GHI153" s="1350"/>
      <c r="GHJ153" s="1350"/>
      <c r="GHK153" s="1350"/>
      <c r="GHL153" s="1350"/>
      <c r="GHM153" s="1351"/>
      <c r="GHO153" s="1647"/>
      <c r="GHP153" s="117"/>
      <c r="GHQ153" s="1350"/>
      <c r="GHR153" s="1350"/>
      <c r="GHS153" s="1350"/>
      <c r="GHT153" s="1350"/>
      <c r="GHU153" s="1351"/>
      <c r="GHW153" s="1647"/>
      <c r="GHX153" s="117"/>
      <c r="GHY153" s="1350"/>
      <c r="GHZ153" s="1350"/>
      <c r="GIA153" s="1350"/>
      <c r="GIB153" s="1350"/>
      <c r="GIC153" s="1351"/>
      <c r="GIE153" s="1647"/>
      <c r="GIF153" s="117"/>
      <c r="GIG153" s="1350"/>
      <c r="GIH153" s="1350"/>
      <c r="GII153" s="1350"/>
      <c r="GIJ153" s="1350"/>
      <c r="GIK153" s="1351"/>
      <c r="GIM153" s="1647"/>
      <c r="GIN153" s="117"/>
      <c r="GIO153" s="1350"/>
      <c r="GIP153" s="1350"/>
      <c r="GIQ153" s="1350"/>
      <c r="GIR153" s="1350"/>
      <c r="GIS153" s="1351"/>
      <c r="GIU153" s="1647"/>
      <c r="GIV153" s="117"/>
      <c r="GIW153" s="1350"/>
      <c r="GIX153" s="1350"/>
      <c r="GIY153" s="1350"/>
      <c r="GIZ153" s="1350"/>
      <c r="GJA153" s="1351"/>
      <c r="GJC153" s="1647"/>
      <c r="GJD153" s="117"/>
      <c r="GJE153" s="1350"/>
      <c r="GJF153" s="1350"/>
      <c r="GJG153" s="1350"/>
      <c r="GJH153" s="1350"/>
      <c r="GJI153" s="1351"/>
      <c r="GJK153" s="1647"/>
      <c r="GJL153" s="117"/>
      <c r="GJM153" s="1350"/>
      <c r="GJN153" s="1350"/>
      <c r="GJO153" s="1350"/>
      <c r="GJP153" s="1350"/>
      <c r="GJQ153" s="1351"/>
      <c r="GJS153" s="1647"/>
      <c r="GJT153" s="117"/>
      <c r="GJU153" s="1350"/>
      <c r="GJV153" s="1350"/>
      <c r="GJW153" s="1350"/>
      <c r="GJX153" s="1350"/>
      <c r="GJY153" s="1351"/>
      <c r="GKA153" s="1647"/>
      <c r="GKB153" s="117"/>
      <c r="GKC153" s="1350"/>
      <c r="GKD153" s="1350"/>
      <c r="GKE153" s="1350"/>
      <c r="GKF153" s="1350"/>
      <c r="GKG153" s="1351"/>
      <c r="GKI153" s="1647"/>
      <c r="GKJ153" s="117"/>
      <c r="GKK153" s="1350"/>
      <c r="GKL153" s="1350"/>
      <c r="GKM153" s="1350"/>
      <c r="GKN153" s="1350"/>
      <c r="GKO153" s="1351"/>
      <c r="GKQ153" s="1647"/>
      <c r="GKR153" s="117"/>
      <c r="GKS153" s="1350"/>
      <c r="GKT153" s="1350"/>
      <c r="GKU153" s="1350"/>
      <c r="GKV153" s="1350"/>
      <c r="GKW153" s="1351"/>
      <c r="GKY153" s="1647"/>
      <c r="GKZ153" s="117"/>
      <c r="GLA153" s="1350"/>
      <c r="GLB153" s="1350"/>
      <c r="GLC153" s="1350"/>
      <c r="GLD153" s="1350"/>
      <c r="GLE153" s="1351"/>
      <c r="GLG153" s="1647"/>
      <c r="GLH153" s="117"/>
      <c r="GLI153" s="1350"/>
      <c r="GLJ153" s="1350"/>
      <c r="GLK153" s="1350"/>
      <c r="GLL153" s="1350"/>
      <c r="GLM153" s="1351"/>
      <c r="GLO153" s="1647"/>
      <c r="GLP153" s="117"/>
      <c r="GLQ153" s="1350"/>
      <c r="GLR153" s="1350"/>
      <c r="GLS153" s="1350"/>
      <c r="GLT153" s="1350"/>
      <c r="GLU153" s="1351"/>
      <c r="GLW153" s="1647"/>
      <c r="GLX153" s="117"/>
      <c r="GLY153" s="1350"/>
      <c r="GLZ153" s="1350"/>
      <c r="GMA153" s="1350"/>
      <c r="GMB153" s="1350"/>
      <c r="GMC153" s="1351"/>
      <c r="GME153" s="1647"/>
      <c r="GMF153" s="117"/>
      <c r="GMG153" s="1350"/>
      <c r="GMH153" s="1350"/>
      <c r="GMI153" s="1350"/>
      <c r="GMJ153" s="1350"/>
      <c r="GMK153" s="1351"/>
      <c r="GMM153" s="1647"/>
      <c r="GMN153" s="117"/>
      <c r="GMO153" s="1350"/>
      <c r="GMP153" s="1350"/>
      <c r="GMQ153" s="1350"/>
      <c r="GMR153" s="1350"/>
      <c r="GMS153" s="1351"/>
      <c r="GMU153" s="1647"/>
      <c r="GMV153" s="117"/>
      <c r="GMW153" s="1350"/>
      <c r="GMX153" s="1350"/>
      <c r="GMY153" s="1350"/>
      <c r="GMZ153" s="1350"/>
      <c r="GNA153" s="1351"/>
      <c r="GNC153" s="1647"/>
      <c r="GND153" s="117"/>
      <c r="GNE153" s="1350"/>
      <c r="GNF153" s="1350"/>
      <c r="GNG153" s="1350"/>
      <c r="GNH153" s="1350"/>
      <c r="GNI153" s="1351"/>
      <c r="GNK153" s="1647"/>
      <c r="GNL153" s="117"/>
      <c r="GNM153" s="1350"/>
      <c r="GNN153" s="1350"/>
      <c r="GNO153" s="1350"/>
      <c r="GNP153" s="1350"/>
      <c r="GNQ153" s="1351"/>
      <c r="GNS153" s="1647"/>
      <c r="GNT153" s="117"/>
      <c r="GNU153" s="1350"/>
      <c r="GNV153" s="1350"/>
      <c r="GNW153" s="1350"/>
      <c r="GNX153" s="1350"/>
      <c r="GNY153" s="1351"/>
      <c r="GOA153" s="1647"/>
      <c r="GOB153" s="117"/>
      <c r="GOC153" s="1350"/>
      <c r="GOD153" s="1350"/>
      <c r="GOE153" s="1350"/>
      <c r="GOF153" s="1350"/>
      <c r="GOG153" s="1351"/>
      <c r="GOI153" s="1647"/>
      <c r="GOJ153" s="117"/>
      <c r="GOK153" s="1350"/>
      <c r="GOL153" s="1350"/>
      <c r="GOM153" s="1350"/>
      <c r="GON153" s="1350"/>
      <c r="GOO153" s="1351"/>
      <c r="GOQ153" s="1647"/>
      <c r="GOR153" s="117"/>
      <c r="GOS153" s="1350"/>
      <c r="GOT153" s="1350"/>
      <c r="GOU153" s="1350"/>
      <c r="GOV153" s="1350"/>
      <c r="GOW153" s="1351"/>
      <c r="GOY153" s="1647"/>
      <c r="GOZ153" s="117"/>
      <c r="GPA153" s="1350"/>
      <c r="GPB153" s="1350"/>
      <c r="GPC153" s="1350"/>
      <c r="GPD153" s="1350"/>
      <c r="GPE153" s="1351"/>
      <c r="GPG153" s="1647"/>
      <c r="GPH153" s="117"/>
      <c r="GPI153" s="1350"/>
      <c r="GPJ153" s="1350"/>
      <c r="GPK153" s="1350"/>
      <c r="GPL153" s="1350"/>
      <c r="GPM153" s="1351"/>
      <c r="GPO153" s="1647"/>
      <c r="GPP153" s="117"/>
      <c r="GPQ153" s="1350"/>
      <c r="GPR153" s="1350"/>
      <c r="GPS153" s="1350"/>
      <c r="GPT153" s="1350"/>
      <c r="GPU153" s="1351"/>
      <c r="GPW153" s="1647"/>
      <c r="GPX153" s="117"/>
      <c r="GPY153" s="1350"/>
      <c r="GPZ153" s="1350"/>
      <c r="GQA153" s="1350"/>
      <c r="GQB153" s="1350"/>
      <c r="GQC153" s="1351"/>
      <c r="GQE153" s="1647"/>
      <c r="GQF153" s="117"/>
      <c r="GQG153" s="1350"/>
      <c r="GQH153" s="1350"/>
      <c r="GQI153" s="1350"/>
      <c r="GQJ153" s="1350"/>
      <c r="GQK153" s="1351"/>
      <c r="GQM153" s="1647"/>
      <c r="GQN153" s="117"/>
      <c r="GQO153" s="1350"/>
      <c r="GQP153" s="1350"/>
      <c r="GQQ153" s="1350"/>
      <c r="GQR153" s="1350"/>
      <c r="GQS153" s="1351"/>
      <c r="GQU153" s="1647"/>
      <c r="GQV153" s="117"/>
      <c r="GQW153" s="1350"/>
      <c r="GQX153" s="1350"/>
      <c r="GQY153" s="1350"/>
      <c r="GQZ153" s="1350"/>
      <c r="GRA153" s="1351"/>
      <c r="GRC153" s="1647"/>
      <c r="GRD153" s="117"/>
      <c r="GRE153" s="1350"/>
      <c r="GRF153" s="1350"/>
      <c r="GRG153" s="1350"/>
      <c r="GRH153" s="1350"/>
      <c r="GRI153" s="1351"/>
      <c r="GRK153" s="1647"/>
      <c r="GRL153" s="117"/>
      <c r="GRM153" s="1350"/>
      <c r="GRN153" s="1350"/>
      <c r="GRO153" s="1350"/>
      <c r="GRP153" s="1350"/>
      <c r="GRQ153" s="1351"/>
      <c r="GRS153" s="1647"/>
      <c r="GRT153" s="117"/>
      <c r="GRU153" s="1350"/>
      <c r="GRV153" s="1350"/>
      <c r="GRW153" s="1350"/>
      <c r="GRX153" s="1350"/>
      <c r="GRY153" s="1351"/>
      <c r="GSA153" s="1647"/>
      <c r="GSB153" s="117"/>
      <c r="GSC153" s="1350"/>
      <c r="GSD153" s="1350"/>
      <c r="GSE153" s="1350"/>
      <c r="GSF153" s="1350"/>
      <c r="GSG153" s="1351"/>
      <c r="GSI153" s="1647"/>
      <c r="GSJ153" s="117"/>
      <c r="GSK153" s="1350"/>
      <c r="GSL153" s="1350"/>
      <c r="GSM153" s="1350"/>
      <c r="GSN153" s="1350"/>
      <c r="GSO153" s="1351"/>
      <c r="GSQ153" s="1647"/>
      <c r="GSR153" s="117"/>
      <c r="GSS153" s="1350"/>
      <c r="GST153" s="1350"/>
      <c r="GSU153" s="1350"/>
      <c r="GSV153" s="1350"/>
      <c r="GSW153" s="1351"/>
      <c r="GSY153" s="1647"/>
      <c r="GSZ153" s="117"/>
      <c r="GTA153" s="1350"/>
      <c r="GTB153" s="1350"/>
      <c r="GTC153" s="1350"/>
      <c r="GTD153" s="1350"/>
      <c r="GTE153" s="1351"/>
      <c r="GTG153" s="1647"/>
      <c r="GTH153" s="117"/>
      <c r="GTI153" s="1350"/>
      <c r="GTJ153" s="1350"/>
      <c r="GTK153" s="1350"/>
      <c r="GTL153" s="1350"/>
      <c r="GTM153" s="1351"/>
      <c r="GTO153" s="1647"/>
      <c r="GTP153" s="117"/>
      <c r="GTQ153" s="1350"/>
      <c r="GTR153" s="1350"/>
      <c r="GTS153" s="1350"/>
      <c r="GTT153" s="1350"/>
      <c r="GTU153" s="1351"/>
      <c r="GTW153" s="1647"/>
      <c r="GTX153" s="117"/>
      <c r="GTY153" s="1350"/>
      <c r="GTZ153" s="1350"/>
      <c r="GUA153" s="1350"/>
      <c r="GUB153" s="1350"/>
      <c r="GUC153" s="1351"/>
      <c r="GUE153" s="1647"/>
      <c r="GUF153" s="117"/>
      <c r="GUG153" s="1350"/>
      <c r="GUH153" s="1350"/>
      <c r="GUI153" s="1350"/>
      <c r="GUJ153" s="1350"/>
      <c r="GUK153" s="1351"/>
      <c r="GUM153" s="1647"/>
      <c r="GUN153" s="117"/>
      <c r="GUO153" s="1350"/>
      <c r="GUP153" s="1350"/>
      <c r="GUQ153" s="1350"/>
      <c r="GUR153" s="1350"/>
      <c r="GUS153" s="1351"/>
      <c r="GUU153" s="1647"/>
      <c r="GUV153" s="117"/>
      <c r="GUW153" s="1350"/>
      <c r="GUX153" s="1350"/>
      <c r="GUY153" s="1350"/>
      <c r="GUZ153" s="1350"/>
      <c r="GVA153" s="1351"/>
      <c r="GVC153" s="1647"/>
      <c r="GVD153" s="117"/>
      <c r="GVE153" s="1350"/>
      <c r="GVF153" s="1350"/>
      <c r="GVG153" s="1350"/>
      <c r="GVH153" s="1350"/>
      <c r="GVI153" s="1351"/>
      <c r="GVK153" s="1647"/>
      <c r="GVL153" s="117"/>
      <c r="GVM153" s="1350"/>
      <c r="GVN153" s="1350"/>
      <c r="GVO153" s="1350"/>
      <c r="GVP153" s="1350"/>
      <c r="GVQ153" s="1351"/>
      <c r="GVS153" s="1647"/>
      <c r="GVT153" s="117"/>
      <c r="GVU153" s="1350"/>
      <c r="GVV153" s="1350"/>
      <c r="GVW153" s="1350"/>
      <c r="GVX153" s="1350"/>
      <c r="GVY153" s="1351"/>
      <c r="GWA153" s="1647"/>
      <c r="GWB153" s="117"/>
      <c r="GWC153" s="1350"/>
      <c r="GWD153" s="1350"/>
      <c r="GWE153" s="1350"/>
      <c r="GWF153" s="1350"/>
      <c r="GWG153" s="1351"/>
      <c r="GWI153" s="1647"/>
      <c r="GWJ153" s="117"/>
      <c r="GWK153" s="1350"/>
      <c r="GWL153" s="1350"/>
      <c r="GWM153" s="1350"/>
      <c r="GWN153" s="1350"/>
      <c r="GWO153" s="1351"/>
      <c r="GWQ153" s="1647"/>
      <c r="GWR153" s="117"/>
      <c r="GWS153" s="1350"/>
      <c r="GWT153" s="1350"/>
      <c r="GWU153" s="1350"/>
      <c r="GWV153" s="1350"/>
      <c r="GWW153" s="1351"/>
      <c r="GWY153" s="1647"/>
      <c r="GWZ153" s="117"/>
      <c r="GXA153" s="1350"/>
      <c r="GXB153" s="1350"/>
      <c r="GXC153" s="1350"/>
      <c r="GXD153" s="1350"/>
      <c r="GXE153" s="1351"/>
      <c r="GXG153" s="1647"/>
      <c r="GXH153" s="117"/>
      <c r="GXI153" s="1350"/>
      <c r="GXJ153" s="1350"/>
      <c r="GXK153" s="1350"/>
      <c r="GXL153" s="1350"/>
      <c r="GXM153" s="1351"/>
      <c r="GXO153" s="1647"/>
      <c r="GXP153" s="117"/>
      <c r="GXQ153" s="1350"/>
      <c r="GXR153" s="1350"/>
      <c r="GXS153" s="1350"/>
      <c r="GXT153" s="1350"/>
      <c r="GXU153" s="1351"/>
      <c r="GXW153" s="1647"/>
      <c r="GXX153" s="117"/>
      <c r="GXY153" s="1350"/>
      <c r="GXZ153" s="1350"/>
      <c r="GYA153" s="1350"/>
      <c r="GYB153" s="1350"/>
      <c r="GYC153" s="1351"/>
      <c r="GYE153" s="1647"/>
      <c r="GYF153" s="117"/>
      <c r="GYG153" s="1350"/>
      <c r="GYH153" s="1350"/>
      <c r="GYI153" s="1350"/>
      <c r="GYJ153" s="1350"/>
      <c r="GYK153" s="1351"/>
      <c r="GYM153" s="1647"/>
      <c r="GYN153" s="117"/>
      <c r="GYO153" s="1350"/>
      <c r="GYP153" s="1350"/>
      <c r="GYQ153" s="1350"/>
      <c r="GYR153" s="1350"/>
      <c r="GYS153" s="1351"/>
      <c r="GYU153" s="1647"/>
      <c r="GYV153" s="117"/>
      <c r="GYW153" s="1350"/>
      <c r="GYX153" s="1350"/>
      <c r="GYY153" s="1350"/>
      <c r="GYZ153" s="1350"/>
      <c r="GZA153" s="1351"/>
      <c r="GZC153" s="1647"/>
      <c r="GZD153" s="117"/>
      <c r="GZE153" s="1350"/>
      <c r="GZF153" s="1350"/>
      <c r="GZG153" s="1350"/>
      <c r="GZH153" s="1350"/>
      <c r="GZI153" s="1351"/>
      <c r="GZK153" s="1647"/>
      <c r="GZL153" s="117"/>
      <c r="GZM153" s="1350"/>
      <c r="GZN153" s="1350"/>
      <c r="GZO153" s="1350"/>
      <c r="GZP153" s="1350"/>
      <c r="GZQ153" s="1351"/>
      <c r="GZS153" s="1647"/>
      <c r="GZT153" s="117"/>
      <c r="GZU153" s="1350"/>
      <c r="GZV153" s="1350"/>
      <c r="GZW153" s="1350"/>
      <c r="GZX153" s="1350"/>
      <c r="GZY153" s="1351"/>
      <c r="HAA153" s="1647"/>
      <c r="HAB153" s="117"/>
      <c r="HAC153" s="1350"/>
      <c r="HAD153" s="1350"/>
      <c r="HAE153" s="1350"/>
      <c r="HAF153" s="1350"/>
      <c r="HAG153" s="1351"/>
      <c r="HAI153" s="1647"/>
      <c r="HAJ153" s="117"/>
      <c r="HAK153" s="1350"/>
      <c r="HAL153" s="1350"/>
      <c r="HAM153" s="1350"/>
      <c r="HAN153" s="1350"/>
      <c r="HAO153" s="1351"/>
      <c r="HAQ153" s="1647"/>
      <c r="HAR153" s="117"/>
      <c r="HAS153" s="1350"/>
      <c r="HAT153" s="1350"/>
      <c r="HAU153" s="1350"/>
      <c r="HAV153" s="1350"/>
      <c r="HAW153" s="1351"/>
      <c r="HAY153" s="1647"/>
      <c r="HAZ153" s="117"/>
      <c r="HBA153" s="1350"/>
      <c r="HBB153" s="1350"/>
      <c r="HBC153" s="1350"/>
      <c r="HBD153" s="1350"/>
      <c r="HBE153" s="1351"/>
      <c r="HBG153" s="1647"/>
      <c r="HBH153" s="117"/>
      <c r="HBI153" s="1350"/>
      <c r="HBJ153" s="1350"/>
      <c r="HBK153" s="1350"/>
      <c r="HBL153" s="1350"/>
      <c r="HBM153" s="1351"/>
      <c r="HBO153" s="1647"/>
      <c r="HBP153" s="117"/>
      <c r="HBQ153" s="1350"/>
      <c r="HBR153" s="1350"/>
      <c r="HBS153" s="1350"/>
      <c r="HBT153" s="1350"/>
      <c r="HBU153" s="1351"/>
      <c r="HBW153" s="1647"/>
      <c r="HBX153" s="117"/>
      <c r="HBY153" s="1350"/>
      <c r="HBZ153" s="1350"/>
      <c r="HCA153" s="1350"/>
      <c r="HCB153" s="1350"/>
      <c r="HCC153" s="1351"/>
      <c r="HCE153" s="1647"/>
      <c r="HCF153" s="117"/>
      <c r="HCG153" s="1350"/>
      <c r="HCH153" s="1350"/>
      <c r="HCI153" s="1350"/>
      <c r="HCJ153" s="1350"/>
      <c r="HCK153" s="1351"/>
      <c r="HCM153" s="1647"/>
      <c r="HCN153" s="117"/>
      <c r="HCO153" s="1350"/>
      <c r="HCP153" s="1350"/>
      <c r="HCQ153" s="1350"/>
      <c r="HCR153" s="1350"/>
      <c r="HCS153" s="1351"/>
      <c r="HCU153" s="1647"/>
      <c r="HCV153" s="117"/>
      <c r="HCW153" s="1350"/>
      <c r="HCX153" s="1350"/>
      <c r="HCY153" s="1350"/>
      <c r="HCZ153" s="1350"/>
      <c r="HDA153" s="1351"/>
      <c r="HDC153" s="1647"/>
      <c r="HDD153" s="117"/>
      <c r="HDE153" s="1350"/>
      <c r="HDF153" s="1350"/>
      <c r="HDG153" s="1350"/>
      <c r="HDH153" s="1350"/>
      <c r="HDI153" s="1351"/>
      <c r="HDK153" s="1647"/>
      <c r="HDL153" s="117"/>
      <c r="HDM153" s="1350"/>
      <c r="HDN153" s="1350"/>
      <c r="HDO153" s="1350"/>
      <c r="HDP153" s="1350"/>
      <c r="HDQ153" s="1351"/>
      <c r="HDS153" s="1647"/>
      <c r="HDT153" s="117"/>
      <c r="HDU153" s="1350"/>
      <c r="HDV153" s="1350"/>
      <c r="HDW153" s="1350"/>
      <c r="HDX153" s="1350"/>
      <c r="HDY153" s="1351"/>
      <c r="HEA153" s="1647"/>
      <c r="HEB153" s="117"/>
      <c r="HEC153" s="1350"/>
      <c r="HED153" s="1350"/>
      <c r="HEE153" s="1350"/>
      <c r="HEF153" s="1350"/>
      <c r="HEG153" s="1351"/>
      <c r="HEI153" s="1647"/>
      <c r="HEJ153" s="117"/>
      <c r="HEK153" s="1350"/>
      <c r="HEL153" s="1350"/>
      <c r="HEM153" s="1350"/>
      <c r="HEN153" s="1350"/>
      <c r="HEO153" s="1351"/>
      <c r="HEQ153" s="1647"/>
      <c r="HER153" s="117"/>
      <c r="HES153" s="1350"/>
      <c r="HET153" s="1350"/>
      <c r="HEU153" s="1350"/>
      <c r="HEV153" s="1350"/>
      <c r="HEW153" s="1351"/>
      <c r="HEY153" s="1647"/>
      <c r="HEZ153" s="117"/>
      <c r="HFA153" s="1350"/>
      <c r="HFB153" s="1350"/>
      <c r="HFC153" s="1350"/>
      <c r="HFD153" s="1350"/>
      <c r="HFE153" s="1351"/>
      <c r="HFG153" s="1647"/>
      <c r="HFH153" s="117"/>
      <c r="HFI153" s="1350"/>
      <c r="HFJ153" s="1350"/>
      <c r="HFK153" s="1350"/>
      <c r="HFL153" s="1350"/>
      <c r="HFM153" s="1351"/>
      <c r="HFO153" s="1647"/>
      <c r="HFP153" s="117"/>
      <c r="HFQ153" s="1350"/>
      <c r="HFR153" s="1350"/>
      <c r="HFS153" s="1350"/>
      <c r="HFT153" s="1350"/>
      <c r="HFU153" s="1351"/>
      <c r="HFW153" s="1647"/>
      <c r="HFX153" s="117"/>
      <c r="HFY153" s="1350"/>
      <c r="HFZ153" s="1350"/>
      <c r="HGA153" s="1350"/>
      <c r="HGB153" s="1350"/>
      <c r="HGC153" s="1351"/>
      <c r="HGE153" s="1647"/>
      <c r="HGF153" s="117"/>
      <c r="HGG153" s="1350"/>
      <c r="HGH153" s="1350"/>
      <c r="HGI153" s="1350"/>
      <c r="HGJ153" s="1350"/>
      <c r="HGK153" s="1351"/>
      <c r="HGM153" s="1647"/>
      <c r="HGN153" s="117"/>
      <c r="HGO153" s="1350"/>
      <c r="HGP153" s="1350"/>
      <c r="HGQ153" s="1350"/>
      <c r="HGR153" s="1350"/>
      <c r="HGS153" s="1351"/>
      <c r="HGU153" s="1647"/>
      <c r="HGV153" s="117"/>
      <c r="HGW153" s="1350"/>
      <c r="HGX153" s="1350"/>
      <c r="HGY153" s="1350"/>
      <c r="HGZ153" s="1350"/>
      <c r="HHA153" s="1351"/>
      <c r="HHC153" s="1647"/>
      <c r="HHD153" s="117"/>
      <c r="HHE153" s="1350"/>
      <c r="HHF153" s="1350"/>
      <c r="HHG153" s="1350"/>
      <c r="HHH153" s="1350"/>
      <c r="HHI153" s="1351"/>
      <c r="HHK153" s="1647"/>
      <c r="HHL153" s="117"/>
      <c r="HHM153" s="1350"/>
      <c r="HHN153" s="1350"/>
      <c r="HHO153" s="1350"/>
      <c r="HHP153" s="1350"/>
      <c r="HHQ153" s="1351"/>
      <c r="HHS153" s="1647"/>
      <c r="HHT153" s="117"/>
      <c r="HHU153" s="1350"/>
      <c r="HHV153" s="1350"/>
      <c r="HHW153" s="1350"/>
      <c r="HHX153" s="1350"/>
      <c r="HHY153" s="1351"/>
      <c r="HIA153" s="1647"/>
      <c r="HIB153" s="117"/>
      <c r="HIC153" s="1350"/>
      <c r="HID153" s="1350"/>
      <c r="HIE153" s="1350"/>
      <c r="HIF153" s="1350"/>
      <c r="HIG153" s="1351"/>
      <c r="HII153" s="1647"/>
      <c r="HIJ153" s="117"/>
      <c r="HIK153" s="1350"/>
      <c r="HIL153" s="1350"/>
      <c r="HIM153" s="1350"/>
      <c r="HIN153" s="1350"/>
      <c r="HIO153" s="1351"/>
      <c r="HIQ153" s="1647"/>
      <c r="HIR153" s="117"/>
      <c r="HIS153" s="1350"/>
      <c r="HIT153" s="1350"/>
      <c r="HIU153" s="1350"/>
      <c r="HIV153" s="1350"/>
      <c r="HIW153" s="1351"/>
      <c r="HIY153" s="1647"/>
      <c r="HIZ153" s="117"/>
      <c r="HJA153" s="1350"/>
      <c r="HJB153" s="1350"/>
      <c r="HJC153" s="1350"/>
      <c r="HJD153" s="1350"/>
      <c r="HJE153" s="1351"/>
      <c r="HJG153" s="1647"/>
      <c r="HJH153" s="117"/>
      <c r="HJI153" s="1350"/>
      <c r="HJJ153" s="1350"/>
      <c r="HJK153" s="1350"/>
      <c r="HJL153" s="1350"/>
      <c r="HJM153" s="1351"/>
      <c r="HJO153" s="1647"/>
      <c r="HJP153" s="117"/>
      <c r="HJQ153" s="1350"/>
      <c r="HJR153" s="1350"/>
      <c r="HJS153" s="1350"/>
      <c r="HJT153" s="1350"/>
      <c r="HJU153" s="1351"/>
      <c r="HJW153" s="1647"/>
      <c r="HJX153" s="117"/>
      <c r="HJY153" s="1350"/>
      <c r="HJZ153" s="1350"/>
      <c r="HKA153" s="1350"/>
      <c r="HKB153" s="1350"/>
      <c r="HKC153" s="1351"/>
      <c r="HKE153" s="1647"/>
      <c r="HKF153" s="117"/>
      <c r="HKG153" s="1350"/>
      <c r="HKH153" s="1350"/>
      <c r="HKI153" s="1350"/>
      <c r="HKJ153" s="1350"/>
      <c r="HKK153" s="1351"/>
      <c r="HKM153" s="1647"/>
      <c r="HKN153" s="117"/>
      <c r="HKO153" s="1350"/>
      <c r="HKP153" s="1350"/>
      <c r="HKQ153" s="1350"/>
      <c r="HKR153" s="1350"/>
      <c r="HKS153" s="1351"/>
      <c r="HKU153" s="1647"/>
      <c r="HKV153" s="117"/>
      <c r="HKW153" s="1350"/>
      <c r="HKX153" s="1350"/>
      <c r="HKY153" s="1350"/>
      <c r="HKZ153" s="1350"/>
      <c r="HLA153" s="1351"/>
      <c r="HLC153" s="1647"/>
      <c r="HLD153" s="117"/>
      <c r="HLE153" s="1350"/>
      <c r="HLF153" s="1350"/>
      <c r="HLG153" s="1350"/>
      <c r="HLH153" s="1350"/>
      <c r="HLI153" s="1351"/>
      <c r="HLK153" s="1647"/>
      <c r="HLL153" s="117"/>
      <c r="HLM153" s="1350"/>
      <c r="HLN153" s="1350"/>
      <c r="HLO153" s="1350"/>
      <c r="HLP153" s="1350"/>
      <c r="HLQ153" s="1351"/>
      <c r="HLS153" s="1647"/>
      <c r="HLT153" s="117"/>
      <c r="HLU153" s="1350"/>
      <c r="HLV153" s="1350"/>
      <c r="HLW153" s="1350"/>
      <c r="HLX153" s="1350"/>
      <c r="HLY153" s="1351"/>
      <c r="HMA153" s="1647"/>
      <c r="HMB153" s="117"/>
      <c r="HMC153" s="1350"/>
      <c r="HMD153" s="1350"/>
      <c r="HME153" s="1350"/>
      <c r="HMF153" s="1350"/>
      <c r="HMG153" s="1351"/>
      <c r="HMI153" s="1647"/>
      <c r="HMJ153" s="117"/>
      <c r="HMK153" s="1350"/>
      <c r="HML153" s="1350"/>
      <c r="HMM153" s="1350"/>
      <c r="HMN153" s="1350"/>
      <c r="HMO153" s="1351"/>
      <c r="HMQ153" s="1647"/>
      <c r="HMR153" s="117"/>
      <c r="HMS153" s="1350"/>
      <c r="HMT153" s="1350"/>
      <c r="HMU153" s="1350"/>
      <c r="HMV153" s="1350"/>
      <c r="HMW153" s="1351"/>
      <c r="HMY153" s="1647"/>
      <c r="HMZ153" s="117"/>
      <c r="HNA153" s="1350"/>
      <c r="HNB153" s="1350"/>
      <c r="HNC153" s="1350"/>
      <c r="HND153" s="1350"/>
      <c r="HNE153" s="1351"/>
      <c r="HNG153" s="1647"/>
      <c r="HNH153" s="117"/>
      <c r="HNI153" s="1350"/>
      <c r="HNJ153" s="1350"/>
      <c r="HNK153" s="1350"/>
      <c r="HNL153" s="1350"/>
      <c r="HNM153" s="1351"/>
      <c r="HNO153" s="1647"/>
      <c r="HNP153" s="117"/>
      <c r="HNQ153" s="1350"/>
      <c r="HNR153" s="1350"/>
      <c r="HNS153" s="1350"/>
      <c r="HNT153" s="1350"/>
      <c r="HNU153" s="1351"/>
      <c r="HNW153" s="1647"/>
      <c r="HNX153" s="117"/>
      <c r="HNY153" s="1350"/>
      <c r="HNZ153" s="1350"/>
      <c r="HOA153" s="1350"/>
      <c r="HOB153" s="1350"/>
      <c r="HOC153" s="1351"/>
      <c r="HOE153" s="1647"/>
      <c r="HOF153" s="117"/>
      <c r="HOG153" s="1350"/>
      <c r="HOH153" s="1350"/>
      <c r="HOI153" s="1350"/>
      <c r="HOJ153" s="1350"/>
      <c r="HOK153" s="1351"/>
      <c r="HOM153" s="1647"/>
      <c r="HON153" s="117"/>
      <c r="HOO153" s="1350"/>
      <c r="HOP153" s="1350"/>
      <c r="HOQ153" s="1350"/>
      <c r="HOR153" s="1350"/>
      <c r="HOS153" s="1351"/>
      <c r="HOU153" s="1647"/>
      <c r="HOV153" s="117"/>
      <c r="HOW153" s="1350"/>
      <c r="HOX153" s="1350"/>
      <c r="HOY153" s="1350"/>
      <c r="HOZ153" s="1350"/>
      <c r="HPA153" s="1351"/>
      <c r="HPC153" s="1647"/>
      <c r="HPD153" s="117"/>
      <c r="HPE153" s="1350"/>
      <c r="HPF153" s="1350"/>
      <c r="HPG153" s="1350"/>
      <c r="HPH153" s="1350"/>
      <c r="HPI153" s="1351"/>
      <c r="HPK153" s="1647"/>
      <c r="HPL153" s="117"/>
      <c r="HPM153" s="1350"/>
      <c r="HPN153" s="1350"/>
      <c r="HPO153" s="1350"/>
      <c r="HPP153" s="1350"/>
      <c r="HPQ153" s="1351"/>
      <c r="HPS153" s="1647"/>
      <c r="HPT153" s="117"/>
      <c r="HPU153" s="1350"/>
      <c r="HPV153" s="1350"/>
      <c r="HPW153" s="1350"/>
      <c r="HPX153" s="1350"/>
      <c r="HPY153" s="1351"/>
      <c r="HQA153" s="1647"/>
      <c r="HQB153" s="117"/>
      <c r="HQC153" s="1350"/>
      <c r="HQD153" s="1350"/>
      <c r="HQE153" s="1350"/>
      <c r="HQF153" s="1350"/>
      <c r="HQG153" s="1351"/>
      <c r="HQI153" s="1647"/>
      <c r="HQJ153" s="117"/>
      <c r="HQK153" s="1350"/>
      <c r="HQL153" s="1350"/>
      <c r="HQM153" s="1350"/>
      <c r="HQN153" s="1350"/>
      <c r="HQO153" s="1351"/>
      <c r="HQQ153" s="1647"/>
      <c r="HQR153" s="117"/>
      <c r="HQS153" s="1350"/>
      <c r="HQT153" s="1350"/>
      <c r="HQU153" s="1350"/>
      <c r="HQV153" s="1350"/>
      <c r="HQW153" s="1351"/>
      <c r="HQY153" s="1647"/>
      <c r="HQZ153" s="117"/>
      <c r="HRA153" s="1350"/>
      <c r="HRB153" s="1350"/>
      <c r="HRC153" s="1350"/>
      <c r="HRD153" s="1350"/>
      <c r="HRE153" s="1351"/>
      <c r="HRG153" s="1647"/>
      <c r="HRH153" s="117"/>
      <c r="HRI153" s="1350"/>
      <c r="HRJ153" s="1350"/>
      <c r="HRK153" s="1350"/>
      <c r="HRL153" s="1350"/>
      <c r="HRM153" s="1351"/>
      <c r="HRO153" s="1647"/>
      <c r="HRP153" s="117"/>
      <c r="HRQ153" s="1350"/>
      <c r="HRR153" s="1350"/>
      <c r="HRS153" s="1350"/>
      <c r="HRT153" s="1350"/>
      <c r="HRU153" s="1351"/>
      <c r="HRW153" s="1647"/>
      <c r="HRX153" s="117"/>
      <c r="HRY153" s="1350"/>
      <c r="HRZ153" s="1350"/>
      <c r="HSA153" s="1350"/>
      <c r="HSB153" s="1350"/>
      <c r="HSC153" s="1351"/>
      <c r="HSE153" s="1647"/>
      <c r="HSF153" s="117"/>
      <c r="HSG153" s="1350"/>
      <c r="HSH153" s="1350"/>
      <c r="HSI153" s="1350"/>
      <c r="HSJ153" s="1350"/>
      <c r="HSK153" s="1351"/>
      <c r="HSM153" s="1647"/>
      <c r="HSN153" s="117"/>
      <c r="HSO153" s="1350"/>
      <c r="HSP153" s="1350"/>
      <c r="HSQ153" s="1350"/>
      <c r="HSR153" s="1350"/>
      <c r="HSS153" s="1351"/>
      <c r="HSU153" s="1647"/>
      <c r="HSV153" s="117"/>
      <c r="HSW153" s="1350"/>
      <c r="HSX153" s="1350"/>
      <c r="HSY153" s="1350"/>
      <c r="HSZ153" s="1350"/>
      <c r="HTA153" s="1351"/>
      <c r="HTC153" s="1647"/>
      <c r="HTD153" s="117"/>
      <c r="HTE153" s="1350"/>
      <c r="HTF153" s="1350"/>
      <c r="HTG153" s="1350"/>
      <c r="HTH153" s="1350"/>
      <c r="HTI153" s="1351"/>
      <c r="HTK153" s="1647"/>
      <c r="HTL153" s="117"/>
      <c r="HTM153" s="1350"/>
      <c r="HTN153" s="1350"/>
      <c r="HTO153" s="1350"/>
      <c r="HTP153" s="1350"/>
      <c r="HTQ153" s="1351"/>
      <c r="HTS153" s="1647"/>
      <c r="HTT153" s="117"/>
      <c r="HTU153" s="1350"/>
      <c r="HTV153" s="1350"/>
      <c r="HTW153" s="1350"/>
      <c r="HTX153" s="1350"/>
      <c r="HTY153" s="1351"/>
      <c r="HUA153" s="1647"/>
      <c r="HUB153" s="117"/>
      <c r="HUC153" s="1350"/>
      <c r="HUD153" s="1350"/>
      <c r="HUE153" s="1350"/>
      <c r="HUF153" s="1350"/>
      <c r="HUG153" s="1351"/>
      <c r="HUI153" s="1647"/>
      <c r="HUJ153" s="117"/>
      <c r="HUK153" s="1350"/>
      <c r="HUL153" s="1350"/>
      <c r="HUM153" s="1350"/>
      <c r="HUN153" s="1350"/>
      <c r="HUO153" s="1351"/>
      <c r="HUQ153" s="1647"/>
      <c r="HUR153" s="117"/>
      <c r="HUS153" s="1350"/>
      <c r="HUT153" s="1350"/>
      <c r="HUU153" s="1350"/>
      <c r="HUV153" s="1350"/>
      <c r="HUW153" s="1351"/>
      <c r="HUY153" s="1647"/>
      <c r="HUZ153" s="117"/>
      <c r="HVA153" s="1350"/>
      <c r="HVB153" s="1350"/>
      <c r="HVC153" s="1350"/>
      <c r="HVD153" s="1350"/>
      <c r="HVE153" s="1351"/>
      <c r="HVG153" s="1647"/>
      <c r="HVH153" s="117"/>
      <c r="HVI153" s="1350"/>
      <c r="HVJ153" s="1350"/>
      <c r="HVK153" s="1350"/>
      <c r="HVL153" s="1350"/>
      <c r="HVM153" s="1351"/>
      <c r="HVO153" s="1647"/>
      <c r="HVP153" s="117"/>
      <c r="HVQ153" s="1350"/>
      <c r="HVR153" s="1350"/>
      <c r="HVS153" s="1350"/>
      <c r="HVT153" s="1350"/>
      <c r="HVU153" s="1351"/>
      <c r="HVW153" s="1647"/>
      <c r="HVX153" s="117"/>
      <c r="HVY153" s="1350"/>
      <c r="HVZ153" s="1350"/>
      <c r="HWA153" s="1350"/>
      <c r="HWB153" s="1350"/>
      <c r="HWC153" s="1351"/>
      <c r="HWE153" s="1647"/>
      <c r="HWF153" s="117"/>
      <c r="HWG153" s="1350"/>
      <c r="HWH153" s="1350"/>
      <c r="HWI153" s="1350"/>
      <c r="HWJ153" s="1350"/>
      <c r="HWK153" s="1351"/>
      <c r="HWM153" s="1647"/>
      <c r="HWN153" s="117"/>
      <c r="HWO153" s="1350"/>
      <c r="HWP153" s="1350"/>
      <c r="HWQ153" s="1350"/>
      <c r="HWR153" s="1350"/>
      <c r="HWS153" s="1351"/>
      <c r="HWU153" s="1647"/>
      <c r="HWV153" s="117"/>
      <c r="HWW153" s="1350"/>
      <c r="HWX153" s="1350"/>
      <c r="HWY153" s="1350"/>
      <c r="HWZ153" s="1350"/>
      <c r="HXA153" s="1351"/>
      <c r="HXC153" s="1647"/>
      <c r="HXD153" s="117"/>
      <c r="HXE153" s="1350"/>
      <c r="HXF153" s="1350"/>
      <c r="HXG153" s="1350"/>
      <c r="HXH153" s="1350"/>
      <c r="HXI153" s="1351"/>
      <c r="HXK153" s="1647"/>
      <c r="HXL153" s="117"/>
      <c r="HXM153" s="1350"/>
      <c r="HXN153" s="1350"/>
      <c r="HXO153" s="1350"/>
      <c r="HXP153" s="1350"/>
      <c r="HXQ153" s="1351"/>
      <c r="HXS153" s="1647"/>
      <c r="HXT153" s="117"/>
      <c r="HXU153" s="1350"/>
      <c r="HXV153" s="1350"/>
      <c r="HXW153" s="1350"/>
      <c r="HXX153" s="1350"/>
      <c r="HXY153" s="1351"/>
      <c r="HYA153" s="1647"/>
      <c r="HYB153" s="117"/>
      <c r="HYC153" s="1350"/>
      <c r="HYD153" s="1350"/>
      <c r="HYE153" s="1350"/>
      <c r="HYF153" s="1350"/>
      <c r="HYG153" s="1351"/>
      <c r="HYI153" s="1647"/>
      <c r="HYJ153" s="117"/>
      <c r="HYK153" s="1350"/>
      <c r="HYL153" s="1350"/>
      <c r="HYM153" s="1350"/>
      <c r="HYN153" s="1350"/>
      <c r="HYO153" s="1351"/>
      <c r="HYQ153" s="1647"/>
      <c r="HYR153" s="117"/>
      <c r="HYS153" s="1350"/>
      <c r="HYT153" s="1350"/>
      <c r="HYU153" s="1350"/>
      <c r="HYV153" s="1350"/>
      <c r="HYW153" s="1351"/>
      <c r="HYY153" s="1647"/>
      <c r="HYZ153" s="117"/>
      <c r="HZA153" s="1350"/>
      <c r="HZB153" s="1350"/>
      <c r="HZC153" s="1350"/>
      <c r="HZD153" s="1350"/>
      <c r="HZE153" s="1351"/>
      <c r="HZG153" s="1647"/>
      <c r="HZH153" s="117"/>
      <c r="HZI153" s="1350"/>
      <c r="HZJ153" s="1350"/>
      <c r="HZK153" s="1350"/>
      <c r="HZL153" s="1350"/>
      <c r="HZM153" s="1351"/>
      <c r="HZO153" s="1647"/>
      <c r="HZP153" s="117"/>
      <c r="HZQ153" s="1350"/>
      <c r="HZR153" s="1350"/>
      <c r="HZS153" s="1350"/>
      <c r="HZT153" s="1350"/>
      <c r="HZU153" s="1351"/>
      <c r="HZW153" s="1647"/>
      <c r="HZX153" s="117"/>
      <c r="HZY153" s="1350"/>
      <c r="HZZ153" s="1350"/>
      <c r="IAA153" s="1350"/>
      <c r="IAB153" s="1350"/>
      <c r="IAC153" s="1351"/>
      <c r="IAE153" s="1647"/>
      <c r="IAF153" s="117"/>
      <c r="IAG153" s="1350"/>
      <c r="IAH153" s="1350"/>
      <c r="IAI153" s="1350"/>
      <c r="IAJ153" s="1350"/>
      <c r="IAK153" s="1351"/>
      <c r="IAM153" s="1647"/>
      <c r="IAN153" s="117"/>
      <c r="IAO153" s="1350"/>
      <c r="IAP153" s="1350"/>
      <c r="IAQ153" s="1350"/>
      <c r="IAR153" s="1350"/>
      <c r="IAS153" s="1351"/>
      <c r="IAU153" s="1647"/>
      <c r="IAV153" s="117"/>
      <c r="IAW153" s="1350"/>
      <c r="IAX153" s="1350"/>
      <c r="IAY153" s="1350"/>
      <c r="IAZ153" s="1350"/>
      <c r="IBA153" s="1351"/>
      <c r="IBC153" s="1647"/>
      <c r="IBD153" s="117"/>
      <c r="IBE153" s="1350"/>
      <c r="IBF153" s="1350"/>
      <c r="IBG153" s="1350"/>
      <c r="IBH153" s="1350"/>
      <c r="IBI153" s="1351"/>
      <c r="IBK153" s="1647"/>
      <c r="IBL153" s="117"/>
      <c r="IBM153" s="1350"/>
      <c r="IBN153" s="1350"/>
      <c r="IBO153" s="1350"/>
      <c r="IBP153" s="1350"/>
      <c r="IBQ153" s="1351"/>
      <c r="IBS153" s="1647"/>
      <c r="IBT153" s="117"/>
      <c r="IBU153" s="1350"/>
      <c r="IBV153" s="1350"/>
      <c r="IBW153" s="1350"/>
      <c r="IBX153" s="1350"/>
      <c r="IBY153" s="1351"/>
      <c r="ICA153" s="1647"/>
      <c r="ICB153" s="117"/>
      <c r="ICC153" s="1350"/>
      <c r="ICD153" s="1350"/>
      <c r="ICE153" s="1350"/>
      <c r="ICF153" s="1350"/>
      <c r="ICG153" s="1351"/>
      <c r="ICI153" s="1647"/>
      <c r="ICJ153" s="117"/>
      <c r="ICK153" s="1350"/>
      <c r="ICL153" s="1350"/>
      <c r="ICM153" s="1350"/>
      <c r="ICN153" s="1350"/>
      <c r="ICO153" s="1351"/>
      <c r="ICQ153" s="1647"/>
      <c r="ICR153" s="117"/>
      <c r="ICS153" s="1350"/>
      <c r="ICT153" s="1350"/>
      <c r="ICU153" s="1350"/>
      <c r="ICV153" s="1350"/>
      <c r="ICW153" s="1351"/>
      <c r="ICY153" s="1647"/>
      <c r="ICZ153" s="117"/>
      <c r="IDA153" s="1350"/>
      <c r="IDB153" s="1350"/>
      <c r="IDC153" s="1350"/>
      <c r="IDD153" s="1350"/>
      <c r="IDE153" s="1351"/>
      <c r="IDG153" s="1647"/>
      <c r="IDH153" s="117"/>
      <c r="IDI153" s="1350"/>
      <c r="IDJ153" s="1350"/>
      <c r="IDK153" s="1350"/>
      <c r="IDL153" s="1350"/>
      <c r="IDM153" s="1351"/>
      <c r="IDO153" s="1647"/>
      <c r="IDP153" s="117"/>
      <c r="IDQ153" s="1350"/>
      <c r="IDR153" s="1350"/>
      <c r="IDS153" s="1350"/>
      <c r="IDT153" s="1350"/>
      <c r="IDU153" s="1351"/>
      <c r="IDW153" s="1647"/>
      <c r="IDX153" s="117"/>
      <c r="IDY153" s="1350"/>
      <c r="IDZ153" s="1350"/>
      <c r="IEA153" s="1350"/>
      <c r="IEB153" s="1350"/>
      <c r="IEC153" s="1351"/>
      <c r="IEE153" s="1647"/>
      <c r="IEF153" s="117"/>
      <c r="IEG153" s="1350"/>
      <c r="IEH153" s="1350"/>
      <c r="IEI153" s="1350"/>
      <c r="IEJ153" s="1350"/>
      <c r="IEK153" s="1351"/>
      <c r="IEM153" s="1647"/>
      <c r="IEN153" s="117"/>
      <c r="IEO153" s="1350"/>
      <c r="IEP153" s="1350"/>
      <c r="IEQ153" s="1350"/>
      <c r="IER153" s="1350"/>
      <c r="IES153" s="1351"/>
      <c r="IEU153" s="1647"/>
      <c r="IEV153" s="117"/>
      <c r="IEW153" s="1350"/>
      <c r="IEX153" s="1350"/>
      <c r="IEY153" s="1350"/>
      <c r="IEZ153" s="1350"/>
      <c r="IFA153" s="1351"/>
      <c r="IFC153" s="1647"/>
      <c r="IFD153" s="117"/>
      <c r="IFE153" s="1350"/>
      <c r="IFF153" s="1350"/>
      <c r="IFG153" s="1350"/>
      <c r="IFH153" s="1350"/>
      <c r="IFI153" s="1351"/>
      <c r="IFK153" s="1647"/>
      <c r="IFL153" s="117"/>
      <c r="IFM153" s="1350"/>
      <c r="IFN153" s="1350"/>
      <c r="IFO153" s="1350"/>
      <c r="IFP153" s="1350"/>
      <c r="IFQ153" s="1351"/>
      <c r="IFS153" s="1647"/>
      <c r="IFT153" s="117"/>
      <c r="IFU153" s="1350"/>
      <c r="IFV153" s="1350"/>
      <c r="IFW153" s="1350"/>
      <c r="IFX153" s="1350"/>
      <c r="IFY153" s="1351"/>
      <c r="IGA153" s="1647"/>
      <c r="IGB153" s="117"/>
      <c r="IGC153" s="1350"/>
      <c r="IGD153" s="1350"/>
      <c r="IGE153" s="1350"/>
      <c r="IGF153" s="1350"/>
      <c r="IGG153" s="1351"/>
      <c r="IGI153" s="1647"/>
      <c r="IGJ153" s="117"/>
      <c r="IGK153" s="1350"/>
      <c r="IGL153" s="1350"/>
      <c r="IGM153" s="1350"/>
      <c r="IGN153" s="1350"/>
      <c r="IGO153" s="1351"/>
      <c r="IGQ153" s="1647"/>
      <c r="IGR153" s="117"/>
      <c r="IGS153" s="1350"/>
      <c r="IGT153" s="1350"/>
      <c r="IGU153" s="1350"/>
      <c r="IGV153" s="1350"/>
      <c r="IGW153" s="1351"/>
      <c r="IGY153" s="1647"/>
      <c r="IGZ153" s="117"/>
      <c r="IHA153" s="1350"/>
      <c r="IHB153" s="1350"/>
      <c r="IHC153" s="1350"/>
      <c r="IHD153" s="1350"/>
      <c r="IHE153" s="1351"/>
      <c r="IHG153" s="1647"/>
      <c r="IHH153" s="117"/>
      <c r="IHI153" s="1350"/>
      <c r="IHJ153" s="1350"/>
      <c r="IHK153" s="1350"/>
      <c r="IHL153" s="1350"/>
      <c r="IHM153" s="1351"/>
      <c r="IHO153" s="1647"/>
      <c r="IHP153" s="117"/>
      <c r="IHQ153" s="1350"/>
      <c r="IHR153" s="1350"/>
      <c r="IHS153" s="1350"/>
      <c r="IHT153" s="1350"/>
      <c r="IHU153" s="1351"/>
      <c r="IHW153" s="1647"/>
      <c r="IHX153" s="117"/>
      <c r="IHY153" s="1350"/>
      <c r="IHZ153" s="1350"/>
      <c r="IIA153" s="1350"/>
      <c r="IIB153" s="1350"/>
      <c r="IIC153" s="1351"/>
      <c r="IIE153" s="1647"/>
      <c r="IIF153" s="117"/>
      <c r="IIG153" s="1350"/>
      <c r="IIH153" s="1350"/>
      <c r="III153" s="1350"/>
      <c r="IIJ153" s="1350"/>
      <c r="IIK153" s="1351"/>
      <c r="IIM153" s="1647"/>
      <c r="IIN153" s="117"/>
      <c r="IIO153" s="1350"/>
      <c r="IIP153" s="1350"/>
      <c r="IIQ153" s="1350"/>
      <c r="IIR153" s="1350"/>
      <c r="IIS153" s="1351"/>
      <c r="IIU153" s="1647"/>
      <c r="IIV153" s="117"/>
      <c r="IIW153" s="1350"/>
      <c r="IIX153" s="1350"/>
      <c r="IIY153" s="1350"/>
      <c r="IIZ153" s="1350"/>
      <c r="IJA153" s="1351"/>
      <c r="IJC153" s="1647"/>
      <c r="IJD153" s="117"/>
      <c r="IJE153" s="1350"/>
      <c r="IJF153" s="1350"/>
      <c r="IJG153" s="1350"/>
      <c r="IJH153" s="1350"/>
      <c r="IJI153" s="1351"/>
      <c r="IJK153" s="1647"/>
      <c r="IJL153" s="117"/>
      <c r="IJM153" s="1350"/>
      <c r="IJN153" s="1350"/>
      <c r="IJO153" s="1350"/>
      <c r="IJP153" s="1350"/>
      <c r="IJQ153" s="1351"/>
      <c r="IJS153" s="1647"/>
      <c r="IJT153" s="117"/>
      <c r="IJU153" s="1350"/>
      <c r="IJV153" s="1350"/>
      <c r="IJW153" s="1350"/>
      <c r="IJX153" s="1350"/>
      <c r="IJY153" s="1351"/>
      <c r="IKA153" s="1647"/>
      <c r="IKB153" s="117"/>
      <c r="IKC153" s="1350"/>
      <c r="IKD153" s="1350"/>
      <c r="IKE153" s="1350"/>
      <c r="IKF153" s="1350"/>
      <c r="IKG153" s="1351"/>
      <c r="IKI153" s="1647"/>
      <c r="IKJ153" s="117"/>
      <c r="IKK153" s="1350"/>
      <c r="IKL153" s="1350"/>
      <c r="IKM153" s="1350"/>
      <c r="IKN153" s="1350"/>
      <c r="IKO153" s="1351"/>
      <c r="IKQ153" s="1647"/>
      <c r="IKR153" s="117"/>
      <c r="IKS153" s="1350"/>
      <c r="IKT153" s="1350"/>
      <c r="IKU153" s="1350"/>
      <c r="IKV153" s="1350"/>
      <c r="IKW153" s="1351"/>
      <c r="IKY153" s="1647"/>
      <c r="IKZ153" s="117"/>
      <c r="ILA153" s="1350"/>
      <c r="ILB153" s="1350"/>
      <c r="ILC153" s="1350"/>
      <c r="ILD153" s="1350"/>
      <c r="ILE153" s="1351"/>
      <c r="ILG153" s="1647"/>
      <c r="ILH153" s="117"/>
      <c r="ILI153" s="1350"/>
      <c r="ILJ153" s="1350"/>
      <c r="ILK153" s="1350"/>
      <c r="ILL153" s="1350"/>
      <c r="ILM153" s="1351"/>
      <c r="ILO153" s="1647"/>
      <c r="ILP153" s="117"/>
      <c r="ILQ153" s="1350"/>
      <c r="ILR153" s="1350"/>
      <c r="ILS153" s="1350"/>
      <c r="ILT153" s="1350"/>
      <c r="ILU153" s="1351"/>
      <c r="ILW153" s="1647"/>
      <c r="ILX153" s="117"/>
      <c r="ILY153" s="1350"/>
      <c r="ILZ153" s="1350"/>
      <c r="IMA153" s="1350"/>
      <c r="IMB153" s="1350"/>
      <c r="IMC153" s="1351"/>
      <c r="IME153" s="1647"/>
      <c r="IMF153" s="117"/>
      <c r="IMG153" s="1350"/>
      <c r="IMH153" s="1350"/>
      <c r="IMI153" s="1350"/>
      <c r="IMJ153" s="1350"/>
      <c r="IMK153" s="1351"/>
      <c r="IMM153" s="1647"/>
      <c r="IMN153" s="117"/>
      <c r="IMO153" s="1350"/>
      <c r="IMP153" s="1350"/>
      <c r="IMQ153" s="1350"/>
      <c r="IMR153" s="1350"/>
      <c r="IMS153" s="1351"/>
      <c r="IMU153" s="1647"/>
      <c r="IMV153" s="117"/>
      <c r="IMW153" s="1350"/>
      <c r="IMX153" s="1350"/>
      <c r="IMY153" s="1350"/>
      <c r="IMZ153" s="1350"/>
      <c r="INA153" s="1351"/>
      <c r="INC153" s="1647"/>
      <c r="IND153" s="117"/>
      <c r="INE153" s="1350"/>
      <c r="INF153" s="1350"/>
      <c r="ING153" s="1350"/>
      <c r="INH153" s="1350"/>
      <c r="INI153" s="1351"/>
      <c r="INK153" s="1647"/>
      <c r="INL153" s="117"/>
      <c r="INM153" s="1350"/>
      <c r="INN153" s="1350"/>
      <c r="INO153" s="1350"/>
      <c r="INP153" s="1350"/>
      <c r="INQ153" s="1351"/>
      <c r="INS153" s="1647"/>
      <c r="INT153" s="117"/>
      <c r="INU153" s="1350"/>
      <c r="INV153" s="1350"/>
      <c r="INW153" s="1350"/>
      <c r="INX153" s="1350"/>
      <c r="INY153" s="1351"/>
      <c r="IOA153" s="1647"/>
      <c r="IOB153" s="117"/>
      <c r="IOC153" s="1350"/>
      <c r="IOD153" s="1350"/>
      <c r="IOE153" s="1350"/>
      <c r="IOF153" s="1350"/>
      <c r="IOG153" s="1351"/>
      <c r="IOI153" s="1647"/>
      <c r="IOJ153" s="117"/>
      <c r="IOK153" s="1350"/>
      <c r="IOL153" s="1350"/>
      <c r="IOM153" s="1350"/>
      <c r="ION153" s="1350"/>
      <c r="IOO153" s="1351"/>
      <c r="IOQ153" s="1647"/>
      <c r="IOR153" s="117"/>
      <c r="IOS153" s="1350"/>
      <c r="IOT153" s="1350"/>
      <c r="IOU153" s="1350"/>
      <c r="IOV153" s="1350"/>
      <c r="IOW153" s="1351"/>
      <c r="IOY153" s="1647"/>
      <c r="IOZ153" s="117"/>
      <c r="IPA153" s="1350"/>
      <c r="IPB153" s="1350"/>
      <c r="IPC153" s="1350"/>
      <c r="IPD153" s="1350"/>
      <c r="IPE153" s="1351"/>
      <c r="IPG153" s="1647"/>
      <c r="IPH153" s="117"/>
      <c r="IPI153" s="1350"/>
      <c r="IPJ153" s="1350"/>
      <c r="IPK153" s="1350"/>
      <c r="IPL153" s="1350"/>
      <c r="IPM153" s="1351"/>
      <c r="IPO153" s="1647"/>
      <c r="IPP153" s="117"/>
      <c r="IPQ153" s="1350"/>
      <c r="IPR153" s="1350"/>
      <c r="IPS153" s="1350"/>
      <c r="IPT153" s="1350"/>
      <c r="IPU153" s="1351"/>
      <c r="IPW153" s="1647"/>
      <c r="IPX153" s="117"/>
      <c r="IPY153" s="1350"/>
      <c r="IPZ153" s="1350"/>
      <c r="IQA153" s="1350"/>
      <c r="IQB153" s="1350"/>
      <c r="IQC153" s="1351"/>
      <c r="IQE153" s="1647"/>
      <c r="IQF153" s="117"/>
      <c r="IQG153" s="1350"/>
      <c r="IQH153" s="1350"/>
      <c r="IQI153" s="1350"/>
      <c r="IQJ153" s="1350"/>
      <c r="IQK153" s="1351"/>
      <c r="IQM153" s="1647"/>
      <c r="IQN153" s="117"/>
      <c r="IQO153" s="1350"/>
      <c r="IQP153" s="1350"/>
      <c r="IQQ153" s="1350"/>
      <c r="IQR153" s="1350"/>
      <c r="IQS153" s="1351"/>
      <c r="IQU153" s="1647"/>
      <c r="IQV153" s="117"/>
      <c r="IQW153" s="1350"/>
      <c r="IQX153" s="1350"/>
      <c r="IQY153" s="1350"/>
      <c r="IQZ153" s="1350"/>
      <c r="IRA153" s="1351"/>
      <c r="IRC153" s="1647"/>
      <c r="IRD153" s="117"/>
      <c r="IRE153" s="1350"/>
      <c r="IRF153" s="1350"/>
      <c r="IRG153" s="1350"/>
      <c r="IRH153" s="1350"/>
      <c r="IRI153" s="1351"/>
      <c r="IRK153" s="1647"/>
      <c r="IRL153" s="117"/>
      <c r="IRM153" s="1350"/>
      <c r="IRN153" s="1350"/>
      <c r="IRO153" s="1350"/>
      <c r="IRP153" s="1350"/>
      <c r="IRQ153" s="1351"/>
      <c r="IRS153" s="1647"/>
      <c r="IRT153" s="117"/>
      <c r="IRU153" s="1350"/>
      <c r="IRV153" s="1350"/>
      <c r="IRW153" s="1350"/>
      <c r="IRX153" s="1350"/>
      <c r="IRY153" s="1351"/>
      <c r="ISA153" s="1647"/>
      <c r="ISB153" s="117"/>
      <c r="ISC153" s="1350"/>
      <c r="ISD153" s="1350"/>
      <c r="ISE153" s="1350"/>
      <c r="ISF153" s="1350"/>
      <c r="ISG153" s="1351"/>
      <c r="ISI153" s="1647"/>
      <c r="ISJ153" s="117"/>
      <c r="ISK153" s="1350"/>
      <c r="ISL153" s="1350"/>
      <c r="ISM153" s="1350"/>
      <c r="ISN153" s="1350"/>
      <c r="ISO153" s="1351"/>
      <c r="ISQ153" s="1647"/>
      <c r="ISR153" s="117"/>
      <c r="ISS153" s="1350"/>
      <c r="IST153" s="1350"/>
      <c r="ISU153" s="1350"/>
      <c r="ISV153" s="1350"/>
      <c r="ISW153" s="1351"/>
      <c r="ISY153" s="1647"/>
      <c r="ISZ153" s="117"/>
      <c r="ITA153" s="1350"/>
      <c r="ITB153" s="1350"/>
      <c r="ITC153" s="1350"/>
      <c r="ITD153" s="1350"/>
      <c r="ITE153" s="1351"/>
      <c r="ITG153" s="1647"/>
      <c r="ITH153" s="117"/>
      <c r="ITI153" s="1350"/>
      <c r="ITJ153" s="1350"/>
      <c r="ITK153" s="1350"/>
      <c r="ITL153" s="1350"/>
      <c r="ITM153" s="1351"/>
      <c r="ITO153" s="1647"/>
      <c r="ITP153" s="117"/>
      <c r="ITQ153" s="1350"/>
      <c r="ITR153" s="1350"/>
      <c r="ITS153" s="1350"/>
      <c r="ITT153" s="1350"/>
      <c r="ITU153" s="1351"/>
      <c r="ITW153" s="1647"/>
      <c r="ITX153" s="117"/>
      <c r="ITY153" s="1350"/>
      <c r="ITZ153" s="1350"/>
      <c r="IUA153" s="1350"/>
      <c r="IUB153" s="1350"/>
      <c r="IUC153" s="1351"/>
      <c r="IUE153" s="1647"/>
      <c r="IUF153" s="117"/>
      <c r="IUG153" s="1350"/>
      <c r="IUH153" s="1350"/>
      <c r="IUI153" s="1350"/>
      <c r="IUJ153" s="1350"/>
      <c r="IUK153" s="1351"/>
      <c r="IUM153" s="1647"/>
      <c r="IUN153" s="117"/>
      <c r="IUO153" s="1350"/>
      <c r="IUP153" s="1350"/>
      <c r="IUQ153" s="1350"/>
      <c r="IUR153" s="1350"/>
      <c r="IUS153" s="1351"/>
      <c r="IUU153" s="1647"/>
      <c r="IUV153" s="117"/>
      <c r="IUW153" s="1350"/>
      <c r="IUX153" s="1350"/>
      <c r="IUY153" s="1350"/>
      <c r="IUZ153" s="1350"/>
      <c r="IVA153" s="1351"/>
      <c r="IVC153" s="1647"/>
      <c r="IVD153" s="117"/>
      <c r="IVE153" s="1350"/>
      <c r="IVF153" s="1350"/>
      <c r="IVG153" s="1350"/>
      <c r="IVH153" s="1350"/>
      <c r="IVI153" s="1351"/>
      <c r="IVK153" s="1647"/>
      <c r="IVL153" s="117"/>
      <c r="IVM153" s="1350"/>
      <c r="IVN153" s="1350"/>
      <c r="IVO153" s="1350"/>
      <c r="IVP153" s="1350"/>
      <c r="IVQ153" s="1351"/>
      <c r="IVS153" s="1647"/>
      <c r="IVT153" s="117"/>
      <c r="IVU153" s="1350"/>
      <c r="IVV153" s="1350"/>
      <c r="IVW153" s="1350"/>
      <c r="IVX153" s="1350"/>
      <c r="IVY153" s="1351"/>
      <c r="IWA153" s="1647"/>
      <c r="IWB153" s="117"/>
      <c r="IWC153" s="1350"/>
      <c r="IWD153" s="1350"/>
      <c r="IWE153" s="1350"/>
      <c r="IWF153" s="1350"/>
      <c r="IWG153" s="1351"/>
      <c r="IWI153" s="1647"/>
      <c r="IWJ153" s="117"/>
      <c r="IWK153" s="1350"/>
      <c r="IWL153" s="1350"/>
      <c r="IWM153" s="1350"/>
      <c r="IWN153" s="1350"/>
      <c r="IWO153" s="1351"/>
      <c r="IWQ153" s="1647"/>
      <c r="IWR153" s="117"/>
      <c r="IWS153" s="1350"/>
      <c r="IWT153" s="1350"/>
      <c r="IWU153" s="1350"/>
      <c r="IWV153" s="1350"/>
      <c r="IWW153" s="1351"/>
      <c r="IWY153" s="1647"/>
      <c r="IWZ153" s="117"/>
      <c r="IXA153" s="1350"/>
      <c r="IXB153" s="1350"/>
      <c r="IXC153" s="1350"/>
      <c r="IXD153" s="1350"/>
      <c r="IXE153" s="1351"/>
      <c r="IXG153" s="1647"/>
      <c r="IXH153" s="117"/>
      <c r="IXI153" s="1350"/>
      <c r="IXJ153" s="1350"/>
      <c r="IXK153" s="1350"/>
      <c r="IXL153" s="1350"/>
      <c r="IXM153" s="1351"/>
      <c r="IXO153" s="1647"/>
      <c r="IXP153" s="117"/>
      <c r="IXQ153" s="1350"/>
      <c r="IXR153" s="1350"/>
      <c r="IXS153" s="1350"/>
      <c r="IXT153" s="1350"/>
      <c r="IXU153" s="1351"/>
      <c r="IXW153" s="1647"/>
      <c r="IXX153" s="117"/>
      <c r="IXY153" s="1350"/>
      <c r="IXZ153" s="1350"/>
      <c r="IYA153" s="1350"/>
      <c r="IYB153" s="1350"/>
      <c r="IYC153" s="1351"/>
      <c r="IYE153" s="1647"/>
      <c r="IYF153" s="117"/>
      <c r="IYG153" s="1350"/>
      <c r="IYH153" s="1350"/>
      <c r="IYI153" s="1350"/>
      <c r="IYJ153" s="1350"/>
      <c r="IYK153" s="1351"/>
      <c r="IYM153" s="1647"/>
      <c r="IYN153" s="117"/>
      <c r="IYO153" s="1350"/>
      <c r="IYP153" s="1350"/>
      <c r="IYQ153" s="1350"/>
      <c r="IYR153" s="1350"/>
      <c r="IYS153" s="1351"/>
      <c r="IYU153" s="1647"/>
      <c r="IYV153" s="117"/>
      <c r="IYW153" s="1350"/>
      <c r="IYX153" s="1350"/>
      <c r="IYY153" s="1350"/>
      <c r="IYZ153" s="1350"/>
      <c r="IZA153" s="1351"/>
      <c r="IZC153" s="1647"/>
      <c r="IZD153" s="117"/>
      <c r="IZE153" s="1350"/>
      <c r="IZF153" s="1350"/>
      <c r="IZG153" s="1350"/>
      <c r="IZH153" s="1350"/>
      <c r="IZI153" s="1351"/>
      <c r="IZK153" s="1647"/>
      <c r="IZL153" s="117"/>
      <c r="IZM153" s="1350"/>
      <c r="IZN153" s="1350"/>
      <c r="IZO153" s="1350"/>
      <c r="IZP153" s="1350"/>
      <c r="IZQ153" s="1351"/>
      <c r="IZS153" s="1647"/>
      <c r="IZT153" s="117"/>
      <c r="IZU153" s="1350"/>
      <c r="IZV153" s="1350"/>
      <c r="IZW153" s="1350"/>
      <c r="IZX153" s="1350"/>
      <c r="IZY153" s="1351"/>
      <c r="JAA153" s="1647"/>
      <c r="JAB153" s="117"/>
      <c r="JAC153" s="1350"/>
      <c r="JAD153" s="1350"/>
      <c r="JAE153" s="1350"/>
      <c r="JAF153" s="1350"/>
      <c r="JAG153" s="1351"/>
      <c r="JAI153" s="1647"/>
      <c r="JAJ153" s="117"/>
      <c r="JAK153" s="1350"/>
      <c r="JAL153" s="1350"/>
      <c r="JAM153" s="1350"/>
      <c r="JAN153" s="1350"/>
      <c r="JAO153" s="1351"/>
      <c r="JAQ153" s="1647"/>
      <c r="JAR153" s="117"/>
      <c r="JAS153" s="1350"/>
      <c r="JAT153" s="1350"/>
      <c r="JAU153" s="1350"/>
      <c r="JAV153" s="1350"/>
      <c r="JAW153" s="1351"/>
      <c r="JAY153" s="1647"/>
      <c r="JAZ153" s="117"/>
      <c r="JBA153" s="1350"/>
      <c r="JBB153" s="1350"/>
      <c r="JBC153" s="1350"/>
      <c r="JBD153" s="1350"/>
      <c r="JBE153" s="1351"/>
      <c r="JBG153" s="1647"/>
      <c r="JBH153" s="117"/>
      <c r="JBI153" s="1350"/>
      <c r="JBJ153" s="1350"/>
      <c r="JBK153" s="1350"/>
      <c r="JBL153" s="1350"/>
      <c r="JBM153" s="1351"/>
      <c r="JBO153" s="1647"/>
      <c r="JBP153" s="117"/>
      <c r="JBQ153" s="1350"/>
      <c r="JBR153" s="1350"/>
      <c r="JBS153" s="1350"/>
      <c r="JBT153" s="1350"/>
      <c r="JBU153" s="1351"/>
      <c r="JBW153" s="1647"/>
      <c r="JBX153" s="117"/>
      <c r="JBY153" s="1350"/>
      <c r="JBZ153" s="1350"/>
      <c r="JCA153" s="1350"/>
      <c r="JCB153" s="1350"/>
      <c r="JCC153" s="1351"/>
      <c r="JCE153" s="1647"/>
      <c r="JCF153" s="117"/>
      <c r="JCG153" s="1350"/>
      <c r="JCH153" s="1350"/>
      <c r="JCI153" s="1350"/>
      <c r="JCJ153" s="1350"/>
      <c r="JCK153" s="1351"/>
      <c r="JCM153" s="1647"/>
      <c r="JCN153" s="117"/>
      <c r="JCO153" s="1350"/>
      <c r="JCP153" s="1350"/>
      <c r="JCQ153" s="1350"/>
      <c r="JCR153" s="1350"/>
      <c r="JCS153" s="1351"/>
      <c r="JCU153" s="1647"/>
      <c r="JCV153" s="117"/>
      <c r="JCW153" s="1350"/>
      <c r="JCX153" s="1350"/>
      <c r="JCY153" s="1350"/>
      <c r="JCZ153" s="1350"/>
      <c r="JDA153" s="1351"/>
      <c r="JDC153" s="1647"/>
      <c r="JDD153" s="117"/>
      <c r="JDE153" s="1350"/>
      <c r="JDF153" s="1350"/>
      <c r="JDG153" s="1350"/>
      <c r="JDH153" s="1350"/>
      <c r="JDI153" s="1351"/>
      <c r="JDK153" s="1647"/>
      <c r="JDL153" s="117"/>
      <c r="JDM153" s="1350"/>
      <c r="JDN153" s="1350"/>
      <c r="JDO153" s="1350"/>
      <c r="JDP153" s="1350"/>
      <c r="JDQ153" s="1351"/>
      <c r="JDS153" s="1647"/>
      <c r="JDT153" s="117"/>
      <c r="JDU153" s="1350"/>
      <c r="JDV153" s="1350"/>
      <c r="JDW153" s="1350"/>
      <c r="JDX153" s="1350"/>
      <c r="JDY153" s="1351"/>
      <c r="JEA153" s="1647"/>
      <c r="JEB153" s="117"/>
      <c r="JEC153" s="1350"/>
      <c r="JED153" s="1350"/>
      <c r="JEE153" s="1350"/>
      <c r="JEF153" s="1350"/>
      <c r="JEG153" s="1351"/>
      <c r="JEI153" s="1647"/>
      <c r="JEJ153" s="117"/>
      <c r="JEK153" s="1350"/>
      <c r="JEL153" s="1350"/>
      <c r="JEM153" s="1350"/>
      <c r="JEN153" s="1350"/>
      <c r="JEO153" s="1351"/>
      <c r="JEQ153" s="1647"/>
      <c r="JER153" s="117"/>
      <c r="JES153" s="1350"/>
      <c r="JET153" s="1350"/>
      <c r="JEU153" s="1350"/>
      <c r="JEV153" s="1350"/>
      <c r="JEW153" s="1351"/>
      <c r="JEY153" s="1647"/>
      <c r="JEZ153" s="117"/>
      <c r="JFA153" s="1350"/>
      <c r="JFB153" s="1350"/>
      <c r="JFC153" s="1350"/>
      <c r="JFD153" s="1350"/>
      <c r="JFE153" s="1351"/>
      <c r="JFG153" s="1647"/>
      <c r="JFH153" s="117"/>
      <c r="JFI153" s="1350"/>
      <c r="JFJ153" s="1350"/>
      <c r="JFK153" s="1350"/>
      <c r="JFL153" s="1350"/>
      <c r="JFM153" s="1351"/>
      <c r="JFO153" s="1647"/>
      <c r="JFP153" s="117"/>
      <c r="JFQ153" s="1350"/>
      <c r="JFR153" s="1350"/>
      <c r="JFS153" s="1350"/>
      <c r="JFT153" s="1350"/>
      <c r="JFU153" s="1351"/>
      <c r="JFW153" s="1647"/>
      <c r="JFX153" s="117"/>
      <c r="JFY153" s="1350"/>
      <c r="JFZ153" s="1350"/>
      <c r="JGA153" s="1350"/>
      <c r="JGB153" s="1350"/>
      <c r="JGC153" s="1351"/>
      <c r="JGE153" s="1647"/>
      <c r="JGF153" s="117"/>
      <c r="JGG153" s="1350"/>
      <c r="JGH153" s="1350"/>
      <c r="JGI153" s="1350"/>
      <c r="JGJ153" s="1350"/>
      <c r="JGK153" s="1351"/>
      <c r="JGM153" s="1647"/>
      <c r="JGN153" s="117"/>
      <c r="JGO153" s="1350"/>
      <c r="JGP153" s="1350"/>
      <c r="JGQ153" s="1350"/>
      <c r="JGR153" s="1350"/>
      <c r="JGS153" s="1351"/>
      <c r="JGU153" s="1647"/>
      <c r="JGV153" s="117"/>
      <c r="JGW153" s="1350"/>
      <c r="JGX153" s="1350"/>
      <c r="JGY153" s="1350"/>
      <c r="JGZ153" s="1350"/>
      <c r="JHA153" s="1351"/>
      <c r="JHC153" s="1647"/>
      <c r="JHD153" s="117"/>
      <c r="JHE153" s="1350"/>
      <c r="JHF153" s="1350"/>
      <c r="JHG153" s="1350"/>
      <c r="JHH153" s="1350"/>
      <c r="JHI153" s="1351"/>
      <c r="JHK153" s="1647"/>
      <c r="JHL153" s="117"/>
      <c r="JHM153" s="1350"/>
      <c r="JHN153" s="1350"/>
      <c r="JHO153" s="1350"/>
      <c r="JHP153" s="1350"/>
      <c r="JHQ153" s="1351"/>
      <c r="JHS153" s="1647"/>
      <c r="JHT153" s="117"/>
      <c r="JHU153" s="1350"/>
      <c r="JHV153" s="1350"/>
      <c r="JHW153" s="1350"/>
      <c r="JHX153" s="1350"/>
      <c r="JHY153" s="1351"/>
      <c r="JIA153" s="1647"/>
      <c r="JIB153" s="117"/>
      <c r="JIC153" s="1350"/>
      <c r="JID153" s="1350"/>
      <c r="JIE153" s="1350"/>
      <c r="JIF153" s="1350"/>
      <c r="JIG153" s="1351"/>
      <c r="JII153" s="1647"/>
      <c r="JIJ153" s="117"/>
      <c r="JIK153" s="1350"/>
      <c r="JIL153" s="1350"/>
      <c r="JIM153" s="1350"/>
      <c r="JIN153" s="1350"/>
      <c r="JIO153" s="1351"/>
      <c r="JIQ153" s="1647"/>
      <c r="JIR153" s="117"/>
      <c r="JIS153" s="1350"/>
      <c r="JIT153" s="1350"/>
      <c r="JIU153" s="1350"/>
      <c r="JIV153" s="1350"/>
      <c r="JIW153" s="1351"/>
      <c r="JIY153" s="1647"/>
      <c r="JIZ153" s="117"/>
      <c r="JJA153" s="1350"/>
      <c r="JJB153" s="1350"/>
      <c r="JJC153" s="1350"/>
      <c r="JJD153" s="1350"/>
      <c r="JJE153" s="1351"/>
      <c r="JJG153" s="1647"/>
      <c r="JJH153" s="117"/>
      <c r="JJI153" s="1350"/>
      <c r="JJJ153" s="1350"/>
      <c r="JJK153" s="1350"/>
      <c r="JJL153" s="1350"/>
      <c r="JJM153" s="1351"/>
      <c r="JJO153" s="1647"/>
      <c r="JJP153" s="117"/>
      <c r="JJQ153" s="1350"/>
      <c r="JJR153" s="1350"/>
      <c r="JJS153" s="1350"/>
      <c r="JJT153" s="1350"/>
      <c r="JJU153" s="1351"/>
      <c r="JJW153" s="1647"/>
      <c r="JJX153" s="117"/>
      <c r="JJY153" s="1350"/>
      <c r="JJZ153" s="1350"/>
      <c r="JKA153" s="1350"/>
      <c r="JKB153" s="1350"/>
      <c r="JKC153" s="1351"/>
      <c r="JKE153" s="1647"/>
      <c r="JKF153" s="117"/>
      <c r="JKG153" s="1350"/>
      <c r="JKH153" s="1350"/>
      <c r="JKI153" s="1350"/>
      <c r="JKJ153" s="1350"/>
      <c r="JKK153" s="1351"/>
      <c r="JKM153" s="1647"/>
      <c r="JKN153" s="117"/>
      <c r="JKO153" s="1350"/>
      <c r="JKP153" s="1350"/>
      <c r="JKQ153" s="1350"/>
      <c r="JKR153" s="1350"/>
      <c r="JKS153" s="1351"/>
      <c r="JKU153" s="1647"/>
      <c r="JKV153" s="117"/>
      <c r="JKW153" s="1350"/>
      <c r="JKX153" s="1350"/>
      <c r="JKY153" s="1350"/>
      <c r="JKZ153" s="1350"/>
      <c r="JLA153" s="1351"/>
      <c r="JLC153" s="1647"/>
      <c r="JLD153" s="117"/>
      <c r="JLE153" s="1350"/>
      <c r="JLF153" s="1350"/>
      <c r="JLG153" s="1350"/>
      <c r="JLH153" s="1350"/>
      <c r="JLI153" s="1351"/>
      <c r="JLK153" s="1647"/>
      <c r="JLL153" s="117"/>
      <c r="JLM153" s="1350"/>
      <c r="JLN153" s="1350"/>
      <c r="JLO153" s="1350"/>
      <c r="JLP153" s="1350"/>
      <c r="JLQ153" s="1351"/>
      <c r="JLS153" s="1647"/>
      <c r="JLT153" s="117"/>
      <c r="JLU153" s="1350"/>
      <c r="JLV153" s="1350"/>
      <c r="JLW153" s="1350"/>
      <c r="JLX153" s="1350"/>
      <c r="JLY153" s="1351"/>
      <c r="JMA153" s="1647"/>
      <c r="JMB153" s="117"/>
      <c r="JMC153" s="1350"/>
      <c r="JMD153" s="1350"/>
      <c r="JME153" s="1350"/>
      <c r="JMF153" s="1350"/>
      <c r="JMG153" s="1351"/>
      <c r="JMI153" s="1647"/>
      <c r="JMJ153" s="117"/>
      <c r="JMK153" s="1350"/>
      <c r="JML153" s="1350"/>
      <c r="JMM153" s="1350"/>
      <c r="JMN153" s="1350"/>
      <c r="JMO153" s="1351"/>
      <c r="JMQ153" s="1647"/>
      <c r="JMR153" s="117"/>
      <c r="JMS153" s="1350"/>
      <c r="JMT153" s="1350"/>
      <c r="JMU153" s="1350"/>
      <c r="JMV153" s="1350"/>
      <c r="JMW153" s="1351"/>
      <c r="JMY153" s="1647"/>
      <c r="JMZ153" s="117"/>
      <c r="JNA153" s="1350"/>
      <c r="JNB153" s="1350"/>
      <c r="JNC153" s="1350"/>
      <c r="JND153" s="1350"/>
      <c r="JNE153" s="1351"/>
      <c r="JNG153" s="1647"/>
      <c r="JNH153" s="117"/>
      <c r="JNI153" s="1350"/>
      <c r="JNJ153" s="1350"/>
      <c r="JNK153" s="1350"/>
      <c r="JNL153" s="1350"/>
      <c r="JNM153" s="1351"/>
      <c r="JNO153" s="1647"/>
      <c r="JNP153" s="117"/>
      <c r="JNQ153" s="1350"/>
      <c r="JNR153" s="1350"/>
      <c r="JNS153" s="1350"/>
      <c r="JNT153" s="1350"/>
      <c r="JNU153" s="1351"/>
      <c r="JNW153" s="1647"/>
      <c r="JNX153" s="117"/>
      <c r="JNY153" s="1350"/>
      <c r="JNZ153" s="1350"/>
      <c r="JOA153" s="1350"/>
      <c r="JOB153" s="1350"/>
      <c r="JOC153" s="1351"/>
      <c r="JOE153" s="1647"/>
      <c r="JOF153" s="117"/>
      <c r="JOG153" s="1350"/>
      <c r="JOH153" s="1350"/>
      <c r="JOI153" s="1350"/>
      <c r="JOJ153" s="1350"/>
      <c r="JOK153" s="1351"/>
      <c r="JOM153" s="1647"/>
      <c r="JON153" s="117"/>
      <c r="JOO153" s="1350"/>
      <c r="JOP153" s="1350"/>
      <c r="JOQ153" s="1350"/>
      <c r="JOR153" s="1350"/>
      <c r="JOS153" s="1351"/>
      <c r="JOU153" s="1647"/>
      <c r="JOV153" s="117"/>
      <c r="JOW153" s="1350"/>
      <c r="JOX153" s="1350"/>
      <c r="JOY153" s="1350"/>
      <c r="JOZ153" s="1350"/>
      <c r="JPA153" s="1351"/>
      <c r="JPC153" s="1647"/>
      <c r="JPD153" s="117"/>
      <c r="JPE153" s="1350"/>
      <c r="JPF153" s="1350"/>
      <c r="JPG153" s="1350"/>
      <c r="JPH153" s="1350"/>
      <c r="JPI153" s="1351"/>
      <c r="JPK153" s="1647"/>
      <c r="JPL153" s="117"/>
      <c r="JPM153" s="1350"/>
      <c r="JPN153" s="1350"/>
      <c r="JPO153" s="1350"/>
      <c r="JPP153" s="1350"/>
      <c r="JPQ153" s="1351"/>
      <c r="JPS153" s="1647"/>
      <c r="JPT153" s="117"/>
      <c r="JPU153" s="1350"/>
      <c r="JPV153" s="1350"/>
      <c r="JPW153" s="1350"/>
      <c r="JPX153" s="1350"/>
      <c r="JPY153" s="1351"/>
      <c r="JQA153" s="1647"/>
      <c r="JQB153" s="117"/>
      <c r="JQC153" s="1350"/>
      <c r="JQD153" s="1350"/>
      <c r="JQE153" s="1350"/>
      <c r="JQF153" s="1350"/>
      <c r="JQG153" s="1351"/>
      <c r="JQI153" s="1647"/>
      <c r="JQJ153" s="117"/>
      <c r="JQK153" s="1350"/>
      <c r="JQL153" s="1350"/>
      <c r="JQM153" s="1350"/>
      <c r="JQN153" s="1350"/>
      <c r="JQO153" s="1351"/>
      <c r="JQQ153" s="1647"/>
      <c r="JQR153" s="117"/>
      <c r="JQS153" s="1350"/>
      <c r="JQT153" s="1350"/>
      <c r="JQU153" s="1350"/>
      <c r="JQV153" s="1350"/>
      <c r="JQW153" s="1351"/>
      <c r="JQY153" s="1647"/>
      <c r="JQZ153" s="117"/>
      <c r="JRA153" s="1350"/>
      <c r="JRB153" s="1350"/>
      <c r="JRC153" s="1350"/>
      <c r="JRD153" s="1350"/>
      <c r="JRE153" s="1351"/>
      <c r="JRG153" s="1647"/>
      <c r="JRH153" s="117"/>
      <c r="JRI153" s="1350"/>
      <c r="JRJ153" s="1350"/>
      <c r="JRK153" s="1350"/>
      <c r="JRL153" s="1350"/>
      <c r="JRM153" s="1351"/>
      <c r="JRO153" s="1647"/>
      <c r="JRP153" s="117"/>
      <c r="JRQ153" s="1350"/>
      <c r="JRR153" s="1350"/>
      <c r="JRS153" s="1350"/>
      <c r="JRT153" s="1350"/>
      <c r="JRU153" s="1351"/>
      <c r="JRW153" s="1647"/>
      <c r="JRX153" s="117"/>
      <c r="JRY153" s="1350"/>
      <c r="JRZ153" s="1350"/>
      <c r="JSA153" s="1350"/>
      <c r="JSB153" s="1350"/>
      <c r="JSC153" s="1351"/>
      <c r="JSE153" s="1647"/>
      <c r="JSF153" s="117"/>
      <c r="JSG153" s="1350"/>
      <c r="JSH153" s="1350"/>
      <c r="JSI153" s="1350"/>
      <c r="JSJ153" s="1350"/>
      <c r="JSK153" s="1351"/>
      <c r="JSM153" s="1647"/>
      <c r="JSN153" s="117"/>
      <c r="JSO153" s="1350"/>
      <c r="JSP153" s="1350"/>
      <c r="JSQ153" s="1350"/>
      <c r="JSR153" s="1350"/>
      <c r="JSS153" s="1351"/>
      <c r="JSU153" s="1647"/>
      <c r="JSV153" s="117"/>
      <c r="JSW153" s="1350"/>
      <c r="JSX153" s="1350"/>
      <c r="JSY153" s="1350"/>
      <c r="JSZ153" s="1350"/>
      <c r="JTA153" s="1351"/>
      <c r="JTC153" s="1647"/>
      <c r="JTD153" s="117"/>
      <c r="JTE153" s="1350"/>
      <c r="JTF153" s="1350"/>
      <c r="JTG153" s="1350"/>
      <c r="JTH153" s="1350"/>
      <c r="JTI153" s="1351"/>
      <c r="JTK153" s="1647"/>
      <c r="JTL153" s="117"/>
      <c r="JTM153" s="1350"/>
      <c r="JTN153" s="1350"/>
      <c r="JTO153" s="1350"/>
      <c r="JTP153" s="1350"/>
      <c r="JTQ153" s="1351"/>
      <c r="JTS153" s="1647"/>
      <c r="JTT153" s="117"/>
      <c r="JTU153" s="1350"/>
      <c r="JTV153" s="1350"/>
      <c r="JTW153" s="1350"/>
      <c r="JTX153" s="1350"/>
      <c r="JTY153" s="1351"/>
      <c r="JUA153" s="1647"/>
      <c r="JUB153" s="117"/>
      <c r="JUC153" s="1350"/>
      <c r="JUD153" s="1350"/>
      <c r="JUE153" s="1350"/>
      <c r="JUF153" s="1350"/>
      <c r="JUG153" s="1351"/>
      <c r="JUI153" s="1647"/>
      <c r="JUJ153" s="117"/>
      <c r="JUK153" s="1350"/>
      <c r="JUL153" s="1350"/>
      <c r="JUM153" s="1350"/>
      <c r="JUN153" s="1350"/>
      <c r="JUO153" s="1351"/>
      <c r="JUQ153" s="1647"/>
      <c r="JUR153" s="117"/>
      <c r="JUS153" s="1350"/>
      <c r="JUT153" s="1350"/>
      <c r="JUU153" s="1350"/>
      <c r="JUV153" s="1350"/>
      <c r="JUW153" s="1351"/>
      <c r="JUY153" s="1647"/>
      <c r="JUZ153" s="117"/>
      <c r="JVA153" s="1350"/>
      <c r="JVB153" s="1350"/>
      <c r="JVC153" s="1350"/>
      <c r="JVD153" s="1350"/>
      <c r="JVE153" s="1351"/>
      <c r="JVG153" s="1647"/>
      <c r="JVH153" s="117"/>
      <c r="JVI153" s="1350"/>
      <c r="JVJ153" s="1350"/>
      <c r="JVK153" s="1350"/>
      <c r="JVL153" s="1350"/>
      <c r="JVM153" s="1351"/>
      <c r="JVO153" s="1647"/>
      <c r="JVP153" s="117"/>
      <c r="JVQ153" s="1350"/>
      <c r="JVR153" s="1350"/>
      <c r="JVS153" s="1350"/>
      <c r="JVT153" s="1350"/>
      <c r="JVU153" s="1351"/>
      <c r="JVW153" s="1647"/>
      <c r="JVX153" s="117"/>
      <c r="JVY153" s="1350"/>
      <c r="JVZ153" s="1350"/>
      <c r="JWA153" s="1350"/>
      <c r="JWB153" s="1350"/>
      <c r="JWC153" s="1351"/>
      <c r="JWE153" s="1647"/>
      <c r="JWF153" s="117"/>
      <c r="JWG153" s="1350"/>
      <c r="JWH153" s="1350"/>
      <c r="JWI153" s="1350"/>
      <c r="JWJ153" s="1350"/>
      <c r="JWK153" s="1351"/>
      <c r="JWM153" s="1647"/>
      <c r="JWN153" s="117"/>
      <c r="JWO153" s="1350"/>
      <c r="JWP153" s="1350"/>
      <c r="JWQ153" s="1350"/>
      <c r="JWR153" s="1350"/>
      <c r="JWS153" s="1351"/>
      <c r="JWU153" s="1647"/>
      <c r="JWV153" s="117"/>
      <c r="JWW153" s="1350"/>
      <c r="JWX153" s="1350"/>
      <c r="JWY153" s="1350"/>
      <c r="JWZ153" s="1350"/>
      <c r="JXA153" s="1351"/>
      <c r="JXC153" s="1647"/>
      <c r="JXD153" s="117"/>
      <c r="JXE153" s="1350"/>
      <c r="JXF153" s="1350"/>
      <c r="JXG153" s="1350"/>
      <c r="JXH153" s="1350"/>
      <c r="JXI153" s="1351"/>
      <c r="JXK153" s="1647"/>
      <c r="JXL153" s="117"/>
      <c r="JXM153" s="1350"/>
      <c r="JXN153" s="1350"/>
      <c r="JXO153" s="1350"/>
      <c r="JXP153" s="1350"/>
      <c r="JXQ153" s="1351"/>
      <c r="JXS153" s="1647"/>
      <c r="JXT153" s="117"/>
      <c r="JXU153" s="1350"/>
      <c r="JXV153" s="1350"/>
      <c r="JXW153" s="1350"/>
      <c r="JXX153" s="1350"/>
      <c r="JXY153" s="1351"/>
      <c r="JYA153" s="1647"/>
      <c r="JYB153" s="117"/>
      <c r="JYC153" s="1350"/>
      <c r="JYD153" s="1350"/>
      <c r="JYE153" s="1350"/>
      <c r="JYF153" s="1350"/>
      <c r="JYG153" s="1351"/>
      <c r="JYI153" s="1647"/>
      <c r="JYJ153" s="117"/>
      <c r="JYK153" s="1350"/>
      <c r="JYL153" s="1350"/>
      <c r="JYM153" s="1350"/>
      <c r="JYN153" s="1350"/>
      <c r="JYO153" s="1351"/>
      <c r="JYQ153" s="1647"/>
      <c r="JYR153" s="117"/>
      <c r="JYS153" s="1350"/>
      <c r="JYT153" s="1350"/>
      <c r="JYU153" s="1350"/>
      <c r="JYV153" s="1350"/>
      <c r="JYW153" s="1351"/>
      <c r="JYY153" s="1647"/>
      <c r="JYZ153" s="117"/>
      <c r="JZA153" s="1350"/>
      <c r="JZB153" s="1350"/>
      <c r="JZC153" s="1350"/>
      <c r="JZD153" s="1350"/>
      <c r="JZE153" s="1351"/>
      <c r="JZG153" s="1647"/>
      <c r="JZH153" s="117"/>
      <c r="JZI153" s="1350"/>
      <c r="JZJ153" s="1350"/>
      <c r="JZK153" s="1350"/>
      <c r="JZL153" s="1350"/>
      <c r="JZM153" s="1351"/>
      <c r="JZO153" s="1647"/>
      <c r="JZP153" s="117"/>
      <c r="JZQ153" s="1350"/>
      <c r="JZR153" s="1350"/>
      <c r="JZS153" s="1350"/>
      <c r="JZT153" s="1350"/>
      <c r="JZU153" s="1351"/>
      <c r="JZW153" s="1647"/>
      <c r="JZX153" s="117"/>
      <c r="JZY153" s="1350"/>
      <c r="JZZ153" s="1350"/>
      <c r="KAA153" s="1350"/>
      <c r="KAB153" s="1350"/>
      <c r="KAC153" s="1351"/>
      <c r="KAE153" s="1647"/>
      <c r="KAF153" s="117"/>
      <c r="KAG153" s="1350"/>
      <c r="KAH153" s="1350"/>
      <c r="KAI153" s="1350"/>
      <c r="KAJ153" s="1350"/>
      <c r="KAK153" s="1351"/>
      <c r="KAM153" s="1647"/>
      <c r="KAN153" s="117"/>
      <c r="KAO153" s="1350"/>
      <c r="KAP153" s="1350"/>
      <c r="KAQ153" s="1350"/>
      <c r="KAR153" s="1350"/>
      <c r="KAS153" s="1351"/>
      <c r="KAU153" s="1647"/>
      <c r="KAV153" s="117"/>
      <c r="KAW153" s="1350"/>
      <c r="KAX153" s="1350"/>
      <c r="KAY153" s="1350"/>
      <c r="KAZ153" s="1350"/>
      <c r="KBA153" s="1351"/>
      <c r="KBC153" s="1647"/>
      <c r="KBD153" s="117"/>
      <c r="KBE153" s="1350"/>
      <c r="KBF153" s="1350"/>
      <c r="KBG153" s="1350"/>
      <c r="KBH153" s="1350"/>
      <c r="KBI153" s="1351"/>
      <c r="KBK153" s="1647"/>
      <c r="KBL153" s="117"/>
      <c r="KBM153" s="1350"/>
      <c r="KBN153" s="1350"/>
      <c r="KBO153" s="1350"/>
      <c r="KBP153" s="1350"/>
      <c r="KBQ153" s="1351"/>
      <c r="KBS153" s="1647"/>
      <c r="KBT153" s="117"/>
      <c r="KBU153" s="1350"/>
      <c r="KBV153" s="1350"/>
      <c r="KBW153" s="1350"/>
      <c r="KBX153" s="1350"/>
      <c r="KBY153" s="1351"/>
      <c r="KCA153" s="1647"/>
      <c r="KCB153" s="117"/>
      <c r="KCC153" s="1350"/>
      <c r="KCD153" s="1350"/>
      <c r="KCE153" s="1350"/>
      <c r="KCF153" s="1350"/>
      <c r="KCG153" s="1351"/>
      <c r="KCI153" s="1647"/>
      <c r="KCJ153" s="117"/>
      <c r="KCK153" s="1350"/>
      <c r="KCL153" s="1350"/>
      <c r="KCM153" s="1350"/>
      <c r="KCN153" s="1350"/>
      <c r="KCO153" s="1351"/>
      <c r="KCQ153" s="1647"/>
      <c r="KCR153" s="117"/>
      <c r="KCS153" s="1350"/>
      <c r="KCT153" s="1350"/>
      <c r="KCU153" s="1350"/>
      <c r="KCV153" s="1350"/>
      <c r="KCW153" s="1351"/>
      <c r="KCY153" s="1647"/>
      <c r="KCZ153" s="117"/>
      <c r="KDA153" s="1350"/>
      <c r="KDB153" s="1350"/>
      <c r="KDC153" s="1350"/>
      <c r="KDD153" s="1350"/>
      <c r="KDE153" s="1351"/>
      <c r="KDG153" s="1647"/>
      <c r="KDH153" s="117"/>
      <c r="KDI153" s="1350"/>
      <c r="KDJ153" s="1350"/>
      <c r="KDK153" s="1350"/>
      <c r="KDL153" s="1350"/>
      <c r="KDM153" s="1351"/>
      <c r="KDO153" s="1647"/>
      <c r="KDP153" s="117"/>
      <c r="KDQ153" s="1350"/>
      <c r="KDR153" s="1350"/>
      <c r="KDS153" s="1350"/>
      <c r="KDT153" s="1350"/>
      <c r="KDU153" s="1351"/>
      <c r="KDW153" s="1647"/>
      <c r="KDX153" s="117"/>
      <c r="KDY153" s="1350"/>
      <c r="KDZ153" s="1350"/>
      <c r="KEA153" s="1350"/>
      <c r="KEB153" s="1350"/>
      <c r="KEC153" s="1351"/>
      <c r="KEE153" s="1647"/>
      <c r="KEF153" s="117"/>
      <c r="KEG153" s="1350"/>
      <c r="KEH153" s="1350"/>
      <c r="KEI153" s="1350"/>
      <c r="KEJ153" s="1350"/>
      <c r="KEK153" s="1351"/>
      <c r="KEM153" s="1647"/>
      <c r="KEN153" s="117"/>
      <c r="KEO153" s="1350"/>
      <c r="KEP153" s="1350"/>
      <c r="KEQ153" s="1350"/>
      <c r="KER153" s="1350"/>
      <c r="KES153" s="1351"/>
      <c r="KEU153" s="1647"/>
      <c r="KEV153" s="117"/>
      <c r="KEW153" s="1350"/>
      <c r="KEX153" s="1350"/>
      <c r="KEY153" s="1350"/>
      <c r="KEZ153" s="1350"/>
      <c r="KFA153" s="1351"/>
      <c r="KFC153" s="1647"/>
      <c r="KFD153" s="117"/>
      <c r="KFE153" s="1350"/>
      <c r="KFF153" s="1350"/>
      <c r="KFG153" s="1350"/>
      <c r="KFH153" s="1350"/>
      <c r="KFI153" s="1351"/>
      <c r="KFK153" s="1647"/>
      <c r="KFL153" s="117"/>
      <c r="KFM153" s="1350"/>
      <c r="KFN153" s="1350"/>
      <c r="KFO153" s="1350"/>
      <c r="KFP153" s="1350"/>
      <c r="KFQ153" s="1351"/>
      <c r="KFS153" s="1647"/>
      <c r="KFT153" s="117"/>
      <c r="KFU153" s="1350"/>
      <c r="KFV153" s="1350"/>
      <c r="KFW153" s="1350"/>
      <c r="KFX153" s="1350"/>
      <c r="KFY153" s="1351"/>
      <c r="KGA153" s="1647"/>
      <c r="KGB153" s="117"/>
      <c r="KGC153" s="1350"/>
      <c r="KGD153" s="1350"/>
      <c r="KGE153" s="1350"/>
      <c r="KGF153" s="1350"/>
      <c r="KGG153" s="1351"/>
      <c r="KGI153" s="1647"/>
      <c r="KGJ153" s="117"/>
      <c r="KGK153" s="1350"/>
      <c r="KGL153" s="1350"/>
      <c r="KGM153" s="1350"/>
      <c r="KGN153" s="1350"/>
      <c r="KGO153" s="1351"/>
      <c r="KGQ153" s="1647"/>
      <c r="KGR153" s="117"/>
      <c r="KGS153" s="1350"/>
      <c r="KGT153" s="1350"/>
      <c r="KGU153" s="1350"/>
      <c r="KGV153" s="1350"/>
      <c r="KGW153" s="1351"/>
      <c r="KGY153" s="1647"/>
      <c r="KGZ153" s="117"/>
      <c r="KHA153" s="1350"/>
      <c r="KHB153" s="1350"/>
      <c r="KHC153" s="1350"/>
      <c r="KHD153" s="1350"/>
      <c r="KHE153" s="1351"/>
      <c r="KHG153" s="1647"/>
      <c r="KHH153" s="117"/>
      <c r="KHI153" s="1350"/>
      <c r="KHJ153" s="1350"/>
      <c r="KHK153" s="1350"/>
      <c r="KHL153" s="1350"/>
      <c r="KHM153" s="1351"/>
      <c r="KHO153" s="1647"/>
      <c r="KHP153" s="117"/>
      <c r="KHQ153" s="1350"/>
      <c r="KHR153" s="1350"/>
      <c r="KHS153" s="1350"/>
      <c r="KHT153" s="1350"/>
      <c r="KHU153" s="1351"/>
      <c r="KHW153" s="1647"/>
      <c r="KHX153" s="117"/>
      <c r="KHY153" s="1350"/>
      <c r="KHZ153" s="1350"/>
      <c r="KIA153" s="1350"/>
      <c r="KIB153" s="1350"/>
      <c r="KIC153" s="1351"/>
      <c r="KIE153" s="1647"/>
      <c r="KIF153" s="117"/>
      <c r="KIG153" s="1350"/>
      <c r="KIH153" s="1350"/>
      <c r="KII153" s="1350"/>
      <c r="KIJ153" s="1350"/>
      <c r="KIK153" s="1351"/>
      <c r="KIM153" s="1647"/>
      <c r="KIN153" s="117"/>
      <c r="KIO153" s="1350"/>
      <c r="KIP153" s="1350"/>
      <c r="KIQ153" s="1350"/>
      <c r="KIR153" s="1350"/>
      <c r="KIS153" s="1351"/>
      <c r="KIU153" s="1647"/>
      <c r="KIV153" s="117"/>
      <c r="KIW153" s="1350"/>
      <c r="KIX153" s="1350"/>
      <c r="KIY153" s="1350"/>
      <c r="KIZ153" s="1350"/>
      <c r="KJA153" s="1351"/>
      <c r="KJC153" s="1647"/>
      <c r="KJD153" s="117"/>
      <c r="KJE153" s="1350"/>
      <c r="KJF153" s="1350"/>
      <c r="KJG153" s="1350"/>
      <c r="KJH153" s="1350"/>
      <c r="KJI153" s="1351"/>
      <c r="KJK153" s="1647"/>
      <c r="KJL153" s="117"/>
      <c r="KJM153" s="1350"/>
      <c r="KJN153" s="1350"/>
      <c r="KJO153" s="1350"/>
      <c r="KJP153" s="1350"/>
      <c r="KJQ153" s="1351"/>
      <c r="KJS153" s="1647"/>
      <c r="KJT153" s="117"/>
      <c r="KJU153" s="1350"/>
      <c r="KJV153" s="1350"/>
      <c r="KJW153" s="1350"/>
      <c r="KJX153" s="1350"/>
      <c r="KJY153" s="1351"/>
      <c r="KKA153" s="1647"/>
      <c r="KKB153" s="117"/>
      <c r="KKC153" s="1350"/>
      <c r="KKD153" s="1350"/>
      <c r="KKE153" s="1350"/>
      <c r="KKF153" s="1350"/>
      <c r="KKG153" s="1351"/>
      <c r="KKI153" s="1647"/>
      <c r="KKJ153" s="117"/>
      <c r="KKK153" s="1350"/>
      <c r="KKL153" s="1350"/>
      <c r="KKM153" s="1350"/>
      <c r="KKN153" s="1350"/>
      <c r="KKO153" s="1351"/>
      <c r="KKQ153" s="1647"/>
      <c r="KKR153" s="117"/>
      <c r="KKS153" s="1350"/>
      <c r="KKT153" s="1350"/>
      <c r="KKU153" s="1350"/>
      <c r="KKV153" s="1350"/>
      <c r="KKW153" s="1351"/>
      <c r="KKY153" s="1647"/>
      <c r="KKZ153" s="117"/>
      <c r="KLA153" s="1350"/>
      <c r="KLB153" s="1350"/>
      <c r="KLC153" s="1350"/>
      <c r="KLD153" s="1350"/>
      <c r="KLE153" s="1351"/>
      <c r="KLG153" s="1647"/>
      <c r="KLH153" s="117"/>
      <c r="KLI153" s="1350"/>
      <c r="KLJ153" s="1350"/>
      <c r="KLK153" s="1350"/>
      <c r="KLL153" s="1350"/>
      <c r="KLM153" s="1351"/>
      <c r="KLO153" s="1647"/>
      <c r="KLP153" s="117"/>
      <c r="KLQ153" s="1350"/>
      <c r="KLR153" s="1350"/>
      <c r="KLS153" s="1350"/>
      <c r="KLT153" s="1350"/>
      <c r="KLU153" s="1351"/>
      <c r="KLW153" s="1647"/>
      <c r="KLX153" s="117"/>
      <c r="KLY153" s="1350"/>
      <c r="KLZ153" s="1350"/>
      <c r="KMA153" s="1350"/>
      <c r="KMB153" s="1350"/>
      <c r="KMC153" s="1351"/>
      <c r="KME153" s="1647"/>
      <c r="KMF153" s="117"/>
      <c r="KMG153" s="1350"/>
      <c r="KMH153" s="1350"/>
      <c r="KMI153" s="1350"/>
      <c r="KMJ153" s="1350"/>
      <c r="KMK153" s="1351"/>
      <c r="KMM153" s="1647"/>
      <c r="KMN153" s="117"/>
      <c r="KMO153" s="1350"/>
      <c r="KMP153" s="1350"/>
      <c r="KMQ153" s="1350"/>
      <c r="KMR153" s="1350"/>
      <c r="KMS153" s="1351"/>
      <c r="KMU153" s="1647"/>
      <c r="KMV153" s="117"/>
      <c r="KMW153" s="1350"/>
      <c r="KMX153" s="1350"/>
      <c r="KMY153" s="1350"/>
      <c r="KMZ153" s="1350"/>
      <c r="KNA153" s="1351"/>
      <c r="KNC153" s="1647"/>
      <c r="KND153" s="117"/>
      <c r="KNE153" s="1350"/>
      <c r="KNF153" s="1350"/>
      <c r="KNG153" s="1350"/>
      <c r="KNH153" s="1350"/>
      <c r="KNI153" s="1351"/>
      <c r="KNK153" s="1647"/>
      <c r="KNL153" s="117"/>
      <c r="KNM153" s="1350"/>
      <c r="KNN153" s="1350"/>
      <c r="KNO153" s="1350"/>
      <c r="KNP153" s="1350"/>
      <c r="KNQ153" s="1351"/>
      <c r="KNS153" s="1647"/>
      <c r="KNT153" s="117"/>
      <c r="KNU153" s="1350"/>
      <c r="KNV153" s="1350"/>
      <c r="KNW153" s="1350"/>
      <c r="KNX153" s="1350"/>
      <c r="KNY153" s="1351"/>
      <c r="KOA153" s="1647"/>
      <c r="KOB153" s="117"/>
      <c r="KOC153" s="1350"/>
      <c r="KOD153" s="1350"/>
      <c r="KOE153" s="1350"/>
      <c r="KOF153" s="1350"/>
      <c r="KOG153" s="1351"/>
      <c r="KOI153" s="1647"/>
      <c r="KOJ153" s="117"/>
      <c r="KOK153" s="1350"/>
      <c r="KOL153" s="1350"/>
      <c r="KOM153" s="1350"/>
      <c r="KON153" s="1350"/>
      <c r="KOO153" s="1351"/>
      <c r="KOQ153" s="1647"/>
      <c r="KOR153" s="117"/>
      <c r="KOS153" s="1350"/>
      <c r="KOT153" s="1350"/>
      <c r="KOU153" s="1350"/>
      <c r="KOV153" s="1350"/>
      <c r="KOW153" s="1351"/>
      <c r="KOY153" s="1647"/>
      <c r="KOZ153" s="117"/>
      <c r="KPA153" s="1350"/>
      <c r="KPB153" s="1350"/>
      <c r="KPC153" s="1350"/>
      <c r="KPD153" s="1350"/>
      <c r="KPE153" s="1351"/>
      <c r="KPG153" s="1647"/>
      <c r="KPH153" s="117"/>
      <c r="KPI153" s="1350"/>
      <c r="KPJ153" s="1350"/>
      <c r="KPK153" s="1350"/>
      <c r="KPL153" s="1350"/>
      <c r="KPM153" s="1351"/>
      <c r="KPO153" s="1647"/>
      <c r="KPP153" s="117"/>
      <c r="KPQ153" s="1350"/>
      <c r="KPR153" s="1350"/>
      <c r="KPS153" s="1350"/>
      <c r="KPT153" s="1350"/>
      <c r="KPU153" s="1351"/>
      <c r="KPW153" s="1647"/>
      <c r="KPX153" s="117"/>
      <c r="KPY153" s="1350"/>
      <c r="KPZ153" s="1350"/>
      <c r="KQA153" s="1350"/>
      <c r="KQB153" s="1350"/>
      <c r="KQC153" s="1351"/>
      <c r="KQE153" s="1647"/>
      <c r="KQF153" s="117"/>
      <c r="KQG153" s="1350"/>
      <c r="KQH153" s="1350"/>
      <c r="KQI153" s="1350"/>
      <c r="KQJ153" s="1350"/>
      <c r="KQK153" s="1351"/>
      <c r="KQM153" s="1647"/>
      <c r="KQN153" s="117"/>
      <c r="KQO153" s="1350"/>
      <c r="KQP153" s="1350"/>
      <c r="KQQ153" s="1350"/>
      <c r="KQR153" s="1350"/>
      <c r="KQS153" s="1351"/>
      <c r="KQU153" s="1647"/>
      <c r="KQV153" s="117"/>
      <c r="KQW153" s="1350"/>
      <c r="KQX153" s="1350"/>
      <c r="KQY153" s="1350"/>
      <c r="KQZ153" s="1350"/>
      <c r="KRA153" s="1351"/>
      <c r="KRC153" s="1647"/>
      <c r="KRD153" s="117"/>
      <c r="KRE153" s="1350"/>
      <c r="KRF153" s="1350"/>
      <c r="KRG153" s="1350"/>
      <c r="KRH153" s="1350"/>
      <c r="KRI153" s="1351"/>
      <c r="KRK153" s="1647"/>
      <c r="KRL153" s="117"/>
      <c r="KRM153" s="1350"/>
      <c r="KRN153" s="1350"/>
      <c r="KRO153" s="1350"/>
      <c r="KRP153" s="1350"/>
      <c r="KRQ153" s="1351"/>
      <c r="KRS153" s="1647"/>
      <c r="KRT153" s="117"/>
      <c r="KRU153" s="1350"/>
      <c r="KRV153" s="1350"/>
      <c r="KRW153" s="1350"/>
      <c r="KRX153" s="1350"/>
      <c r="KRY153" s="1351"/>
      <c r="KSA153" s="1647"/>
      <c r="KSB153" s="117"/>
      <c r="KSC153" s="1350"/>
      <c r="KSD153" s="1350"/>
      <c r="KSE153" s="1350"/>
      <c r="KSF153" s="1350"/>
      <c r="KSG153" s="1351"/>
      <c r="KSI153" s="1647"/>
      <c r="KSJ153" s="117"/>
      <c r="KSK153" s="1350"/>
      <c r="KSL153" s="1350"/>
      <c r="KSM153" s="1350"/>
      <c r="KSN153" s="1350"/>
      <c r="KSO153" s="1351"/>
      <c r="KSQ153" s="1647"/>
      <c r="KSR153" s="117"/>
      <c r="KSS153" s="1350"/>
      <c r="KST153" s="1350"/>
      <c r="KSU153" s="1350"/>
      <c r="KSV153" s="1350"/>
      <c r="KSW153" s="1351"/>
      <c r="KSY153" s="1647"/>
      <c r="KSZ153" s="117"/>
      <c r="KTA153" s="1350"/>
      <c r="KTB153" s="1350"/>
      <c r="KTC153" s="1350"/>
      <c r="KTD153" s="1350"/>
      <c r="KTE153" s="1351"/>
      <c r="KTG153" s="1647"/>
      <c r="KTH153" s="117"/>
      <c r="KTI153" s="1350"/>
      <c r="KTJ153" s="1350"/>
      <c r="KTK153" s="1350"/>
      <c r="KTL153" s="1350"/>
      <c r="KTM153" s="1351"/>
      <c r="KTO153" s="1647"/>
      <c r="KTP153" s="117"/>
      <c r="KTQ153" s="1350"/>
      <c r="KTR153" s="1350"/>
      <c r="KTS153" s="1350"/>
      <c r="KTT153" s="1350"/>
      <c r="KTU153" s="1351"/>
      <c r="KTW153" s="1647"/>
      <c r="KTX153" s="117"/>
      <c r="KTY153" s="1350"/>
      <c r="KTZ153" s="1350"/>
      <c r="KUA153" s="1350"/>
      <c r="KUB153" s="1350"/>
      <c r="KUC153" s="1351"/>
      <c r="KUE153" s="1647"/>
      <c r="KUF153" s="117"/>
      <c r="KUG153" s="1350"/>
      <c r="KUH153" s="1350"/>
      <c r="KUI153" s="1350"/>
      <c r="KUJ153" s="1350"/>
      <c r="KUK153" s="1351"/>
      <c r="KUM153" s="1647"/>
      <c r="KUN153" s="117"/>
      <c r="KUO153" s="1350"/>
      <c r="KUP153" s="1350"/>
      <c r="KUQ153" s="1350"/>
      <c r="KUR153" s="1350"/>
      <c r="KUS153" s="1351"/>
      <c r="KUU153" s="1647"/>
      <c r="KUV153" s="117"/>
      <c r="KUW153" s="1350"/>
      <c r="KUX153" s="1350"/>
      <c r="KUY153" s="1350"/>
      <c r="KUZ153" s="1350"/>
      <c r="KVA153" s="1351"/>
      <c r="KVC153" s="1647"/>
      <c r="KVD153" s="117"/>
      <c r="KVE153" s="1350"/>
      <c r="KVF153" s="1350"/>
      <c r="KVG153" s="1350"/>
      <c r="KVH153" s="1350"/>
      <c r="KVI153" s="1351"/>
      <c r="KVK153" s="1647"/>
      <c r="KVL153" s="117"/>
      <c r="KVM153" s="1350"/>
      <c r="KVN153" s="1350"/>
      <c r="KVO153" s="1350"/>
      <c r="KVP153" s="1350"/>
      <c r="KVQ153" s="1351"/>
      <c r="KVS153" s="1647"/>
      <c r="KVT153" s="117"/>
      <c r="KVU153" s="1350"/>
      <c r="KVV153" s="1350"/>
      <c r="KVW153" s="1350"/>
      <c r="KVX153" s="1350"/>
      <c r="KVY153" s="1351"/>
      <c r="KWA153" s="1647"/>
      <c r="KWB153" s="117"/>
      <c r="KWC153" s="1350"/>
      <c r="KWD153" s="1350"/>
      <c r="KWE153" s="1350"/>
      <c r="KWF153" s="1350"/>
      <c r="KWG153" s="1351"/>
      <c r="KWI153" s="1647"/>
      <c r="KWJ153" s="117"/>
      <c r="KWK153" s="1350"/>
      <c r="KWL153" s="1350"/>
      <c r="KWM153" s="1350"/>
      <c r="KWN153" s="1350"/>
      <c r="KWO153" s="1351"/>
      <c r="KWQ153" s="1647"/>
      <c r="KWR153" s="117"/>
      <c r="KWS153" s="1350"/>
      <c r="KWT153" s="1350"/>
      <c r="KWU153" s="1350"/>
      <c r="KWV153" s="1350"/>
      <c r="KWW153" s="1351"/>
      <c r="KWY153" s="1647"/>
      <c r="KWZ153" s="117"/>
      <c r="KXA153" s="1350"/>
      <c r="KXB153" s="1350"/>
      <c r="KXC153" s="1350"/>
      <c r="KXD153" s="1350"/>
      <c r="KXE153" s="1351"/>
      <c r="KXG153" s="1647"/>
      <c r="KXH153" s="117"/>
      <c r="KXI153" s="1350"/>
      <c r="KXJ153" s="1350"/>
      <c r="KXK153" s="1350"/>
      <c r="KXL153" s="1350"/>
      <c r="KXM153" s="1351"/>
      <c r="KXO153" s="1647"/>
      <c r="KXP153" s="117"/>
      <c r="KXQ153" s="1350"/>
      <c r="KXR153" s="1350"/>
      <c r="KXS153" s="1350"/>
      <c r="KXT153" s="1350"/>
      <c r="KXU153" s="1351"/>
      <c r="KXW153" s="1647"/>
      <c r="KXX153" s="117"/>
      <c r="KXY153" s="1350"/>
      <c r="KXZ153" s="1350"/>
      <c r="KYA153" s="1350"/>
      <c r="KYB153" s="1350"/>
      <c r="KYC153" s="1351"/>
      <c r="KYE153" s="1647"/>
      <c r="KYF153" s="117"/>
      <c r="KYG153" s="1350"/>
      <c r="KYH153" s="1350"/>
      <c r="KYI153" s="1350"/>
      <c r="KYJ153" s="1350"/>
      <c r="KYK153" s="1351"/>
      <c r="KYM153" s="1647"/>
      <c r="KYN153" s="117"/>
      <c r="KYO153" s="1350"/>
      <c r="KYP153" s="1350"/>
      <c r="KYQ153" s="1350"/>
      <c r="KYR153" s="1350"/>
      <c r="KYS153" s="1351"/>
      <c r="KYU153" s="1647"/>
      <c r="KYV153" s="117"/>
      <c r="KYW153" s="1350"/>
      <c r="KYX153" s="1350"/>
      <c r="KYY153" s="1350"/>
      <c r="KYZ153" s="1350"/>
      <c r="KZA153" s="1351"/>
      <c r="KZC153" s="1647"/>
      <c r="KZD153" s="117"/>
      <c r="KZE153" s="1350"/>
      <c r="KZF153" s="1350"/>
      <c r="KZG153" s="1350"/>
      <c r="KZH153" s="1350"/>
      <c r="KZI153" s="1351"/>
      <c r="KZK153" s="1647"/>
      <c r="KZL153" s="117"/>
      <c r="KZM153" s="1350"/>
      <c r="KZN153" s="1350"/>
      <c r="KZO153" s="1350"/>
      <c r="KZP153" s="1350"/>
      <c r="KZQ153" s="1351"/>
      <c r="KZS153" s="1647"/>
      <c r="KZT153" s="117"/>
      <c r="KZU153" s="1350"/>
      <c r="KZV153" s="1350"/>
      <c r="KZW153" s="1350"/>
      <c r="KZX153" s="1350"/>
      <c r="KZY153" s="1351"/>
      <c r="LAA153" s="1647"/>
      <c r="LAB153" s="117"/>
      <c r="LAC153" s="1350"/>
      <c r="LAD153" s="1350"/>
      <c r="LAE153" s="1350"/>
      <c r="LAF153" s="1350"/>
      <c r="LAG153" s="1351"/>
      <c r="LAI153" s="1647"/>
      <c r="LAJ153" s="117"/>
      <c r="LAK153" s="1350"/>
      <c r="LAL153" s="1350"/>
      <c r="LAM153" s="1350"/>
      <c r="LAN153" s="1350"/>
      <c r="LAO153" s="1351"/>
      <c r="LAQ153" s="1647"/>
      <c r="LAR153" s="117"/>
      <c r="LAS153" s="1350"/>
      <c r="LAT153" s="1350"/>
      <c r="LAU153" s="1350"/>
      <c r="LAV153" s="1350"/>
      <c r="LAW153" s="1351"/>
      <c r="LAY153" s="1647"/>
      <c r="LAZ153" s="117"/>
      <c r="LBA153" s="1350"/>
      <c r="LBB153" s="1350"/>
      <c r="LBC153" s="1350"/>
      <c r="LBD153" s="1350"/>
      <c r="LBE153" s="1351"/>
      <c r="LBG153" s="1647"/>
      <c r="LBH153" s="117"/>
      <c r="LBI153" s="1350"/>
      <c r="LBJ153" s="1350"/>
      <c r="LBK153" s="1350"/>
      <c r="LBL153" s="1350"/>
      <c r="LBM153" s="1351"/>
      <c r="LBO153" s="1647"/>
      <c r="LBP153" s="117"/>
      <c r="LBQ153" s="1350"/>
      <c r="LBR153" s="1350"/>
      <c r="LBS153" s="1350"/>
      <c r="LBT153" s="1350"/>
      <c r="LBU153" s="1351"/>
      <c r="LBW153" s="1647"/>
      <c r="LBX153" s="117"/>
      <c r="LBY153" s="1350"/>
      <c r="LBZ153" s="1350"/>
      <c r="LCA153" s="1350"/>
      <c r="LCB153" s="1350"/>
      <c r="LCC153" s="1351"/>
      <c r="LCE153" s="1647"/>
      <c r="LCF153" s="117"/>
      <c r="LCG153" s="1350"/>
      <c r="LCH153" s="1350"/>
      <c r="LCI153" s="1350"/>
      <c r="LCJ153" s="1350"/>
      <c r="LCK153" s="1351"/>
      <c r="LCM153" s="1647"/>
      <c r="LCN153" s="117"/>
      <c r="LCO153" s="1350"/>
      <c r="LCP153" s="1350"/>
      <c r="LCQ153" s="1350"/>
      <c r="LCR153" s="1350"/>
      <c r="LCS153" s="1351"/>
      <c r="LCU153" s="1647"/>
      <c r="LCV153" s="117"/>
      <c r="LCW153" s="1350"/>
      <c r="LCX153" s="1350"/>
      <c r="LCY153" s="1350"/>
      <c r="LCZ153" s="1350"/>
      <c r="LDA153" s="1351"/>
      <c r="LDC153" s="1647"/>
      <c r="LDD153" s="117"/>
      <c r="LDE153" s="1350"/>
      <c r="LDF153" s="1350"/>
      <c r="LDG153" s="1350"/>
      <c r="LDH153" s="1350"/>
      <c r="LDI153" s="1351"/>
      <c r="LDK153" s="1647"/>
      <c r="LDL153" s="117"/>
      <c r="LDM153" s="1350"/>
      <c r="LDN153" s="1350"/>
      <c r="LDO153" s="1350"/>
      <c r="LDP153" s="1350"/>
      <c r="LDQ153" s="1351"/>
      <c r="LDS153" s="1647"/>
      <c r="LDT153" s="117"/>
      <c r="LDU153" s="1350"/>
      <c r="LDV153" s="1350"/>
      <c r="LDW153" s="1350"/>
      <c r="LDX153" s="1350"/>
      <c r="LDY153" s="1351"/>
      <c r="LEA153" s="1647"/>
      <c r="LEB153" s="117"/>
      <c r="LEC153" s="1350"/>
      <c r="LED153" s="1350"/>
      <c r="LEE153" s="1350"/>
      <c r="LEF153" s="1350"/>
      <c r="LEG153" s="1351"/>
      <c r="LEI153" s="1647"/>
      <c r="LEJ153" s="117"/>
      <c r="LEK153" s="1350"/>
      <c r="LEL153" s="1350"/>
      <c r="LEM153" s="1350"/>
      <c r="LEN153" s="1350"/>
      <c r="LEO153" s="1351"/>
      <c r="LEQ153" s="1647"/>
      <c r="LER153" s="117"/>
      <c r="LES153" s="1350"/>
      <c r="LET153" s="1350"/>
      <c r="LEU153" s="1350"/>
      <c r="LEV153" s="1350"/>
      <c r="LEW153" s="1351"/>
      <c r="LEY153" s="1647"/>
      <c r="LEZ153" s="117"/>
      <c r="LFA153" s="1350"/>
      <c r="LFB153" s="1350"/>
      <c r="LFC153" s="1350"/>
      <c r="LFD153" s="1350"/>
      <c r="LFE153" s="1351"/>
      <c r="LFG153" s="1647"/>
      <c r="LFH153" s="117"/>
      <c r="LFI153" s="1350"/>
      <c r="LFJ153" s="1350"/>
      <c r="LFK153" s="1350"/>
      <c r="LFL153" s="1350"/>
      <c r="LFM153" s="1351"/>
      <c r="LFO153" s="1647"/>
      <c r="LFP153" s="117"/>
      <c r="LFQ153" s="1350"/>
      <c r="LFR153" s="1350"/>
      <c r="LFS153" s="1350"/>
      <c r="LFT153" s="1350"/>
      <c r="LFU153" s="1351"/>
      <c r="LFW153" s="1647"/>
      <c r="LFX153" s="117"/>
      <c r="LFY153" s="1350"/>
      <c r="LFZ153" s="1350"/>
      <c r="LGA153" s="1350"/>
      <c r="LGB153" s="1350"/>
      <c r="LGC153" s="1351"/>
      <c r="LGE153" s="1647"/>
      <c r="LGF153" s="117"/>
      <c r="LGG153" s="1350"/>
      <c r="LGH153" s="1350"/>
      <c r="LGI153" s="1350"/>
      <c r="LGJ153" s="1350"/>
      <c r="LGK153" s="1351"/>
      <c r="LGM153" s="1647"/>
      <c r="LGN153" s="117"/>
      <c r="LGO153" s="1350"/>
      <c r="LGP153" s="1350"/>
      <c r="LGQ153" s="1350"/>
      <c r="LGR153" s="1350"/>
      <c r="LGS153" s="1351"/>
      <c r="LGU153" s="1647"/>
      <c r="LGV153" s="117"/>
      <c r="LGW153" s="1350"/>
      <c r="LGX153" s="1350"/>
      <c r="LGY153" s="1350"/>
      <c r="LGZ153" s="1350"/>
      <c r="LHA153" s="1351"/>
      <c r="LHC153" s="1647"/>
      <c r="LHD153" s="117"/>
      <c r="LHE153" s="1350"/>
      <c r="LHF153" s="1350"/>
      <c r="LHG153" s="1350"/>
      <c r="LHH153" s="1350"/>
      <c r="LHI153" s="1351"/>
      <c r="LHK153" s="1647"/>
      <c r="LHL153" s="117"/>
      <c r="LHM153" s="1350"/>
      <c r="LHN153" s="1350"/>
      <c r="LHO153" s="1350"/>
      <c r="LHP153" s="1350"/>
      <c r="LHQ153" s="1351"/>
      <c r="LHS153" s="1647"/>
      <c r="LHT153" s="117"/>
      <c r="LHU153" s="1350"/>
      <c r="LHV153" s="1350"/>
      <c r="LHW153" s="1350"/>
      <c r="LHX153" s="1350"/>
      <c r="LHY153" s="1351"/>
      <c r="LIA153" s="1647"/>
      <c r="LIB153" s="117"/>
      <c r="LIC153" s="1350"/>
      <c r="LID153" s="1350"/>
      <c r="LIE153" s="1350"/>
      <c r="LIF153" s="1350"/>
      <c r="LIG153" s="1351"/>
      <c r="LII153" s="1647"/>
      <c r="LIJ153" s="117"/>
      <c r="LIK153" s="1350"/>
      <c r="LIL153" s="1350"/>
      <c r="LIM153" s="1350"/>
      <c r="LIN153" s="1350"/>
      <c r="LIO153" s="1351"/>
      <c r="LIQ153" s="1647"/>
      <c r="LIR153" s="117"/>
      <c r="LIS153" s="1350"/>
      <c r="LIT153" s="1350"/>
      <c r="LIU153" s="1350"/>
      <c r="LIV153" s="1350"/>
      <c r="LIW153" s="1351"/>
      <c r="LIY153" s="1647"/>
      <c r="LIZ153" s="117"/>
      <c r="LJA153" s="1350"/>
      <c r="LJB153" s="1350"/>
      <c r="LJC153" s="1350"/>
      <c r="LJD153" s="1350"/>
      <c r="LJE153" s="1351"/>
      <c r="LJG153" s="1647"/>
      <c r="LJH153" s="117"/>
      <c r="LJI153" s="1350"/>
      <c r="LJJ153" s="1350"/>
      <c r="LJK153" s="1350"/>
      <c r="LJL153" s="1350"/>
      <c r="LJM153" s="1351"/>
      <c r="LJO153" s="1647"/>
      <c r="LJP153" s="117"/>
      <c r="LJQ153" s="1350"/>
      <c r="LJR153" s="1350"/>
      <c r="LJS153" s="1350"/>
      <c r="LJT153" s="1350"/>
      <c r="LJU153" s="1351"/>
      <c r="LJW153" s="1647"/>
      <c r="LJX153" s="117"/>
      <c r="LJY153" s="1350"/>
      <c r="LJZ153" s="1350"/>
      <c r="LKA153" s="1350"/>
      <c r="LKB153" s="1350"/>
      <c r="LKC153" s="1351"/>
      <c r="LKE153" s="1647"/>
      <c r="LKF153" s="117"/>
      <c r="LKG153" s="1350"/>
      <c r="LKH153" s="1350"/>
      <c r="LKI153" s="1350"/>
      <c r="LKJ153" s="1350"/>
      <c r="LKK153" s="1351"/>
      <c r="LKM153" s="1647"/>
      <c r="LKN153" s="117"/>
      <c r="LKO153" s="1350"/>
      <c r="LKP153" s="1350"/>
      <c r="LKQ153" s="1350"/>
      <c r="LKR153" s="1350"/>
      <c r="LKS153" s="1351"/>
      <c r="LKU153" s="1647"/>
      <c r="LKV153" s="117"/>
      <c r="LKW153" s="1350"/>
      <c r="LKX153" s="1350"/>
      <c r="LKY153" s="1350"/>
      <c r="LKZ153" s="1350"/>
      <c r="LLA153" s="1351"/>
      <c r="LLC153" s="1647"/>
      <c r="LLD153" s="117"/>
      <c r="LLE153" s="1350"/>
      <c r="LLF153" s="1350"/>
      <c r="LLG153" s="1350"/>
      <c r="LLH153" s="1350"/>
      <c r="LLI153" s="1351"/>
      <c r="LLK153" s="1647"/>
      <c r="LLL153" s="117"/>
      <c r="LLM153" s="1350"/>
      <c r="LLN153" s="1350"/>
      <c r="LLO153" s="1350"/>
      <c r="LLP153" s="1350"/>
      <c r="LLQ153" s="1351"/>
      <c r="LLS153" s="1647"/>
      <c r="LLT153" s="117"/>
      <c r="LLU153" s="1350"/>
      <c r="LLV153" s="1350"/>
      <c r="LLW153" s="1350"/>
      <c r="LLX153" s="1350"/>
      <c r="LLY153" s="1351"/>
      <c r="LMA153" s="1647"/>
      <c r="LMB153" s="117"/>
      <c r="LMC153" s="1350"/>
      <c r="LMD153" s="1350"/>
      <c r="LME153" s="1350"/>
      <c r="LMF153" s="1350"/>
      <c r="LMG153" s="1351"/>
      <c r="LMI153" s="1647"/>
      <c r="LMJ153" s="117"/>
      <c r="LMK153" s="1350"/>
      <c r="LML153" s="1350"/>
      <c r="LMM153" s="1350"/>
      <c r="LMN153" s="1350"/>
      <c r="LMO153" s="1351"/>
      <c r="LMQ153" s="1647"/>
      <c r="LMR153" s="117"/>
      <c r="LMS153" s="1350"/>
      <c r="LMT153" s="1350"/>
      <c r="LMU153" s="1350"/>
      <c r="LMV153" s="1350"/>
      <c r="LMW153" s="1351"/>
      <c r="LMY153" s="1647"/>
      <c r="LMZ153" s="117"/>
      <c r="LNA153" s="1350"/>
      <c r="LNB153" s="1350"/>
      <c r="LNC153" s="1350"/>
      <c r="LND153" s="1350"/>
      <c r="LNE153" s="1351"/>
      <c r="LNG153" s="1647"/>
      <c r="LNH153" s="117"/>
      <c r="LNI153" s="1350"/>
      <c r="LNJ153" s="1350"/>
      <c r="LNK153" s="1350"/>
      <c r="LNL153" s="1350"/>
      <c r="LNM153" s="1351"/>
      <c r="LNO153" s="1647"/>
      <c r="LNP153" s="117"/>
      <c r="LNQ153" s="1350"/>
      <c r="LNR153" s="1350"/>
      <c r="LNS153" s="1350"/>
      <c r="LNT153" s="1350"/>
      <c r="LNU153" s="1351"/>
      <c r="LNW153" s="1647"/>
      <c r="LNX153" s="117"/>
      <c r="LNY153" s="1350"/>
      <c r="LNZ153" s="1350"/>
      <c r="LOA153" s="1350"/>
      <c r="LOB153" s="1350"/>
      <c r="LOC153" s="1351"/>
      <c r="LOE153" s="1647"/>
      <c r="LOF153" s="117"/>
      <c r="LOG153" s="1350"/>
      <c r="LOH153" s="1350"/>
      <c r="LOI153" s="1350"/>
      <c r="LOJ153" s="1350"/>
      <c r="LOK153" s="1351"/>
      <c r="LOM153" s="1647"/>
      <c r="LON153" s="117"/>
      <c r="LOO153" s="1350"/>
      <c r="LOP153" s="1350"/>
      <c r="LOQ153" s="1350"/>
      <c r="LOR153" s="1350"/>
      <c r="LOS153" s="1351"/>
      <c r="LOU153" s="1647"/>
      <c r="LOV153" s="117"/>
      <c r="LOW153" s="1350"/>
      <c r="LOX153" s="1350"/>
      <c r="LOY153" s="1350"/>
      <c r="LOZ153" s="1350"/>
      <c r="LPA153" s="1351"/>
      <c r="LPC153" s="1647"/>
      <c r="LPD153" s="117"/>
      <c r="LPE153" s="1350"/>
      <c r="LPF153" s="1350"/>
      <c r="LPG153" s="1350"/>
      <c r="LPH153" s="1350"/>
      <c r="LPI153" s="1351"/>
      <c r="LPK153" s="1647"/>
      <c r="LPL153" s="117"/>
      <c r="LPM153" s="1350"/>
      <c r="LPN153" s="1350"/>
      <c r="LPO153" s="1350"/>
      <c r="LPP153" s="1350"/>
      <c r="LPQ153" s="1351"/>
      <c r="LPS153" s="1647"/>
      <c r="LPT153" s="117"/>
      <c r="LPU153" s="1350"/>
      <c r="LPV153" s="1350"/>
      <c r="LPW153" s="1350"/>
      <c r="LPX153" s="1350"/>
      <c r="LPY153" s="1351"/>
      <c r="LQA153" s="1647"/>
      <c r="LQB153" s="117"/>
      <c r="LQC153" s="1350"/>
      <c r="LQD153" s="1350"/>
      <c r="LQE153" s="1350"/>
      <c r="LQF153" s="1350"/>
      <c r="LQG153" s="1351"/>
      <c r="LQI153" s="1647"/>
      <c r="LQJ153" s="117"/>
      <c r="LQK153" s="1350"/>
      <c r="LQL153" s="1350"/>
      <c r="LQM153" s="1350"/>
      <c r="LQN153" s="1350"/>
      <c r="LQO153" s="1351"/>
      <c r="LQQ153" s="1647"/>
      <c r="LQR153" s="117"/>
      <c r="LQS153" s="1350"/>
      <c r="LQT153" s="1350"/>
      <c r="LQU153" s="1350"/>
      <c r="LQV153" s="1350"/>
      <c r="LQW153" s="1351"/>
      <c r="LQY153" s="1647"/>
      <c r="LQZ153" s="117"/>
      <c r="LRA153" s="1350"/>
      <c r="LRB153" s="1350"/>
      <c r="LRC153" s="1350"/>
      <c r="LRD153" s="1350"/>
      <c r="LRE153" s="1351"/>
      <c r="LRG153" s="1647"/>
      <c r="LRH153" s="117"/>
      <c r="LRI153" s="1350"/>
      <c r="LRJ153" s="1350"/>
      <c r="LRK153" s="1350"/>
      <c r="LRL153" s="1350"/>
      <c r="LRM153" s="1351"/>
      <c r="LRO153" s="1647"/>
      <c r="LRP153" s="117"/>
      <c r="LRQ153" s="1350"/>
      <c r="LRR153" s="1350"/>
      <c r="LRS153" s="1350"/>
      <c r="LRT153" s="1350"/>
      <c r="LRU153" s="1351"/>
      <c r="LRW153" s="1647"/>
      <c r="LRX153" s="117"/>
      <c r="LRY153" s="1350"/>
      <c r="LRZ153" s="1350"/>
      <c r="LSA153" s="1350"/>
      <c r="LSB153" s="1350"/>
      <c r="LSC153" s="1351"/>
      <c r="LSE153" s="1647"/>
      <c r="LSF153" s="117"/>
      <c r="LSG153" s="1350"/>
      <c r="LSH153" s="1350"/>
      <c r="LSI153" s="1350"/>
      <c r="LSJ153" s="1350"/>
      <c r="LSK153" s="1351"/>
      <c r="LSM153" s="1647"/>
      <c r="LSN153" s="117"/>
      <c r="LSO153" s="1350"/>
      <c r="LSP153" s="1350"/>
      <c r="LSQ153" s="1350"/>
      <c r="LSR153" s="1350"/>
      <c r="LSS153" s="1351"/>
      <c r="LSU153" s="1647"/>
      <c r="LSV153" s="117"/>
      <c r="LSW153" s="1350"/>
      <c r="LSX153" s="1350"/>
      <c r="LSY153" s="1350"/>
      <c r="LSZ153" s="1350"/>
      <c r="LTA153" s="1351"/>
      <c r="LTC153" s="1647"/>
      <c r="LTD153" s="117"/>
      <c r="LTE153" s="1350"/>
      <c r="LTF153" s="1350"/>
      <c r="LTG153" s="1350"/>
      <c r="LTH153" s="1350"/>
      <c r="LTI153" s="1351"/>
      <c r="LTK153" s="1647"/>
      <c r="LTL153" s="117"/>
      <c r="LTM153" s="1350"/>
      <c r="LTN153" s="1350"/>
      <c r="LTO153" s="1350"/>
      <c r="LTP153" s="1350"/>
      <c r="LTQ153" s="1351"/>
      <c r="LTS153" s="1647"/>
      <c r="LTT153" s="117"/>
      <c r="LTU153" s="1350"/>
      <c r="LTV153" s="1350"/>
      <c r="LTW153" s="1350"/>
      <c r="LTX153" s="1350"/>
      <c r="LTY153" s="1351"/>
      <c r="LUA153" s="1647"/>
      <c r="LUB153" s="117"/>
      <c r="LUC153" s="1350"/>
      <c r="LUD153" s="1350"/>
      <c r="LUE153" s="1350"/>
      <c r="LUF153" s="1350"/>
      <c r="LUG153" s="1351"/>
      <c r="LUI153" s="1647"/>
      <c r="LUJ153" s="117"/>
      <c r="LUK153" s="1350"/>
      <c r="LUL153" s="1350"/>
      <c r="LUM153" s="1350"/>
      <c r="LUN153" s="1350"/>
      <c r="LUO153" s="1351"/>
      <c r="LUQ153" s="1647"/>
      <c r="LUR153" s="117"/>
      <c r="LUS153" s="1350"/>
      <c r="LUT153" s="1350"/>
      <c r="LUU153" s="1350"/>
      <c r="LUV153" s="1350"/>
      <c r="LUW153" s="1351"/>
      <c r="LUY153" s="1647"/>
      <c r="LUZ153" s="117"/>
      <c r="LVA153" s="1350"/>
      <c r="LVB153" s="1350"/>
      <c r="LVC153" s="1350"/>
      <c r="LVD153" s="1350"/>
      <c r="LVE153" s="1351"/>
      <c r="LVG153" s="1647"/>
      <c r="LVH153" s="117"/>
      <c r="LVI153" s="1350"/>
      <c r="LVJ153" s="1350"/>
      <c r="LVK153" s="1350"/>
      <c r="LVL153" s="1350"/>
      <c r="LVM153" s="1351"/>
      <c r="LVO153" s="1647"/>
      <c r="LVP153" s="117"/>
      <c r="LVQ153" s="1350"/>
      <c r="LVR153" s="1350"/>
      <c r="LVS153" s="1350"/>
      <c r="LVT153" s="1350"/>
      <c r="LVU153" s="1351"/>
      <c r="LVW153" s="1647"/>
      <c r="LVX153" s="117"/>
      <c r="LVY153" s="1350"/>
      <c r="LVZ153" s="1350"/>
      <c r="LWA153" s="1350"/>
      <c r="LWB153" s="1350"/>
      <c r="LWC153" s="1351"/>
      <c r="LWE153" s="1647"/>
      <c r="LWF153" s="117"/>
      <c r="LWG153" s="1350"/>
      <c r="LWH153" s="1350"/>
      <c r="LWI153" s="1350"/>
      <c r="LWJ153" s="1350"/>
      <c r="LWK153" s="1351"/>
      <c r="LWM153" s="1647"/>
      <c r="LWN153" s="117"/>
      <c r="LWO153" s="1350"/>
      <c r="LWP153" s="1350"/>
      <c r="LWQ153" s="1350"/>
      <c r="LWR153" s="1350"/>
      <c r="LWS153" s="1351"/>
      <c r="LWU153" s="1647"/>
      <c r="LWV153" s="117"/>
      <c r="LWW153" s="1350"/>
      <c r="LWX153" s="1350"/>
      <c r="LWY153" s="1350"/>
      <c r="LWZ153" s="1350"/>
      <c r="LXA153" s="1351"/>
      <c r="LXC153" s="1647"/>
      <c r="LXD153" s="117"/>
      <c r="LXE153" s="1350"/>
      <c r="LXF153" s="1350"/>
      <c r="LXG153" s="1350"/>
      <c r="LXH153" s="1350"/>
      <c r="LXI153" s="1351"/>
      <c r="LXK153" s="1647"/>
      <c r="LXL153" s="117"/>
      <c r="LXM153" s="1350"/>
      <c r="LXN153" s="1350"/>
      <c r="LXO153" s="1350"/>
      <c r="LXP153" s="1350"/>
      <c r="LXQ153" s="1351"/>
      <c r="LXS153" s="1647"/>
      <c r="LXT153" s="117"/>
      <c r="LXU153" s="1350"/>
      <c r="LXV153" s="1350"/>
      <c r="LXW153" s="1350"/>
      <c r="LXX153" s="1350"/>
      <c r="LXY153" s="1351"/>
      <c r="LYA153" s="1647"/>
      <c r="LYB153" s="117"/>
      <c r="LYC153" s="1350"/>
      <c r="LYD153" s="1350"/>
      <c r="LYE153" s="1350"/>
      <c r="LYF153" s="1350"/>
      <c r="LYG153" s="1351"/>
      <c r="LYI153" s="1647"/>
      <c r="LYJ153" s="117"/>
      <c r="LYK153" s="1350"/>
      <c r="LYL153" s="1350"/>
      <c r="LYM153" s="1350"/>
      <c r="LYN153" s="1350"/>
      <c r="LYO153" s="1351"/>
      <c r="LYQ153" s="1647"/>
      <c r="LYR153" s="117"/>
      <c r="LYS153" s="1350"/>
      <c r="LYT153" s="1350"/>
      <c r="LYU153" s="1350"/>
      <c r="LYV153" s="1350"/>
      <c r="LYW153" s="1351"/>
      <c r="LYY153" s="1647"/>
      <c r="LYZ153" s="117"/>
      <c r="LZA153" s="1350"/>
      <c r="LZB153" s="1350"/>
      <c r="LZC153" s="1350"/>
      <c r="LZD153" s="1350"/>
      <c r="LZE153" s="1351"/>
      <c r="LZG153" s="1647"/>
      <c r="LZH153" s="117"/>
      <c r="LZI153" s="1350"/>
      <c r="LZJ153" s="1350"/>
      <c r="LZK153" s="1350"/>
      <c r="LZL153" s="1350"/>
      <c r="LZM153" s="1351"/>
      <c r="LZO153" s="1647"/>
      <c r="LZP153" s="117"/>
      <c r="LZQ153" s="1350"/>
      <c r="LZR153" s="1350"/>
      <c r="LZS153" s="1350"/>
      <c r="LZT153" s="1350"/>
      <c r="LZU153" s="1351"/>
      <c r="LZW153" s="1647"/>
      <c r="LZX153" s="117"/>
      <c r="LZY153" s="1350"/>
      <c r="LZZ153" s="1350"/>
      <c r="MAA153" s="1350"/>
      <c r="MAB153" s="1350"/>
      <c r="MAC153" s="1351"/>
      <c r="MAE153" s="1647"/>
      <c r="MAF153" s="117"/>
      <c r="MAG153" s="1350"/>
      <c r="MAH153" s="1350"/>
      <c r="MAI153" s="1350"/>
      <c r="MAJ153" s="1350"/>
      <c r="MAK153" s="1351"/>
      <c r="MAM153" s="1647"/>
      <c r="MAN153" s="117"/>
      <c r="MAO153" s="1350"/>
      <c r="MAP153" s="1350"/>
      <c r="MAQ153" s="1350"/>
      <c r="MAR153" s="1350"/>
      <c r="MAS153" s="1351"/>
      <c r="MAU153" s="1647"/>
      <c r="MAV153" s="117"/>
      <c r="MAW153" s="1350"/>
      <c r="MAX153" s="1350"/>
      <c r="MAY153" s="1350"/>
      <c r="MAZ153" s="1350"/>
      <c r="MBA153" s="1351"/>
      <c r="MBC153" s="1647"/>
      <c r="MBD153" s="117"/>
      <c r="MBE153" s="1350"/>
      <c r="MBF153" s="1350"/>
      <c r="MBG153" s="1350"/>
      <c r="MBH153" s="1350"/>
      <c r="MBI153" s="1351"/>
      <c r="MBK153" s="1647"/>
      <c r="MBL153" s="117"/>
      <c r="MBM153" s="1350"/>
      <c r="MBN153" s="1350"/>
      <c r="MBO153" s="1350"/>
      <c r="MBP153" s="1350"/>
      <c r="MBQ153" s="1351"/>
      <c r="MBS153" s="1647"/>
      <c r="MBT153" s="117"/>
      <c r="MBU153" s="1350"/>
      <c r="MBV153" s="1350"/>
      <c r="MBW153" s="1350"/>
      <c r="MBX153" s="1350"/>
      <c r="MBY153" s="1351"/>
      <c r="MCA153" s="1647"/>
      <c r="MCB153" s="117"/>
      <c r="MCC153" s="1350"/>
      <c r="MCD153" s="1350"/>
      <c r="MCE153" s="1350"/>
      <c r="MCF153" s="1350"/>
      <c r="MCG153" s="1351"/>
      <c r="MCI153" s="1647"/>
      <c r="MCJ153" s="117"/>
      <c r="MCK153" s="1350"/>
      <c r="MCL153" s="1350"/>
      <c r="MCM153" s="1350"/>
      <c r="MCN153" s="1350"/>
      <c r="MCO153" s="1351"/>
      <c r="MCQ153" s="1647"/>
      <c r="MCR153" s="117"/>
      <c r="MCS153" s="1350"/>
      <c r="MCT153" s="1350"/>
      <c r="MCU153" s="1350"/>
      <c r="MCV153" s="1350"/>
      <c r="MCW153" s="1351"/>
      <c r="MCY153" s="1647"/>
      <c r="MCZ153" s="117"/>
      <c r="MDA153" s="1350"/>
      <c r="MDB153" s="1350"/>
      <c r="MDC153" s="1350"/>
      <c r="MDD153" s="1350"/>
      <c r="MDE153" s="1351"/>
      <c r="MDG153" s="1647"/>
      <c r="MDH153" s="117"/>
      <c r="MDI153" s="1350"/>
      <c r="MDJ153" s="1350"/>
      <c r="MDK153" s="1350"/>
      <c r="MDL153" s="1350"/>
      <c r="MDM153" s="1351"/>
      <c r="MDO153" s="1647"/>
      <c r="MDP153" s="117"/>
      <c r="MDQ153" s="1350"/>
      <c r="MDR153" s="1350"/>
      <c r="MDS153" s="1350"/>
      <c r="MDT153" s="1350"/>
      <c r="MDU153" s="1351"/>
      <c r="MDW153" s="1647"/>
      <c r="MDX153" s="117"/>
      <c r="MDY153" s="1350"/>
      <c r="MDZ153" s="1350"/>
      <c r="MEA153" s="1350"/>
      <c r="MEB153" s="1350"/>
      <c r="MEC153" s="1351"/>
      <c r="MEE153" s="1647"/>
      <c r="MEF153" s="117"/>
      <c r="MEG153" s="1350"/>
      <c r="MEH153" s="1350"/>
      <c r="MEI153" s="1350"/>
      <c r="MEJ153" s="1350"/>
      <c r="MEK153" s="1351"/>
      <c r="MEM153" s="1647"/>
      <c r="MEN153" s="117"/>
      <c r="MEO153" s="1350"/>
      <c r="MEP153" s="1350"/>
      <c r="MEQ153" s="1350"/>
      <c r="MER153" s="1350"/>
      <c r="MES153" s="1351"/>
      <c r="MEU153" s="1647"/>
      <c r="MEV153" s="117"/>
      <c r="MEW153" s="1350"/>
      <c r="MEX153" s="1350"/>
      <c r="MEY153" s="1350"/>
      <c r="MEZ153" s="1350"/>
      <c r="MFA153" s="1351"/>
      <c r="MFC153" s="1647"/>
      <c r="MFD153" s="117"/>
      <c r="MFE153" s="1350"/>
      <c r="MFF153" s="1350"/>
      <c r="MFG153" s="1350"/>
      <c r="MFH153" s="1350"/>
      <c r="MFI153" s="1351"/>
      <c r="MFK153" s="1647"/>
      <c r="MFL153" s="117"/>
      <c r="MFM153" s="1350"/>
      <c r="MFN153" s="1350"/>
      <c r="MFO153" s="1350"/>
      <c r="MFP153" s="1350"/>
      <c r="MFQ153" s="1351"/>
      <c r="MFS153" s="1647"/>
      <c r="MFT153" s="117"/>
      <c r="MFU153" s="1350"/>
      <c r="MFV153" s="1350"/>
      <c r="MFW153" s="1350"/>
      <c r="MFX153" s="1350"/>
      <c r="MFY153" s="1351"/>
      <c r="MGA153" s="1647"/>
      <c r="MGB153" s="117"/>
      <c r="MGC153" s="1350"/>
      <c r="MGD153" s="1350"/>
      <c r="MGE153" s="1350"/>
      <c r="MGF153" s="1350"/>
      <c r="MGG153" s="1351"/>
      <c r="MGI153" s="1647"/>
      <c r="MGJ153" s="117"/>
      <c r="MGK153" s="1350"/>
      <c r="MGL153" s="1350"/>
      <c r="MGM153" s="1350"/>
      <c r="MGN153" s="1350"/>
      <c r="MGO153" s="1351"/>
      <c r="MGQ153" s="1647"/>
      <c r="MGR153" s="117"/>
      <c r="MGS153" s="1350"/>
      <c r="MGT153" s="1350"/>
      <c r="MGU153" s="1350"/>
      <c r="MGV153" s="1350"/>
      <c r="MGW153" s="1351"/>
      <c r="MGY153" s="1647"/>
      <c r="MGZ153" s="117"/>
      <c r="MHA153" s="1350"/>
      <c r="MHB153" s="1350"/>
      <c r="MHC153" s="1350"/>
      <c r="MHD153" s="1350"/>
      <c r="MHE153" s="1351"/>
      <c r="MHG153" s="1647"/>
      <c r="MHH153" s="117"/>
      <c r="MHI153" s="1350"/>
      <c r="MHJ153" s="1350"/>
      <c r="MHK153" s="1350"/>
      <c r="MHL153" s="1350"/>
      <c r="MHM153" s="1351"/>
      <c r="MHO153" s="1647"/>
      <c r="MHP153" s="117"/>
      <c r="MHQ153" s="1350"/>
      <c r="MHR153" s="1350"/>
      <c r="MHS153" s="1350"/>
      <c r="MHT153" s="1350"/>
      <c r="MHU153" s="1351"/>
      <c r="MHW153" s="1647"/>
      <c r="MHX153" s="117"/>
      <c r="MHY153" s="1350"/>
      <c r="MHZ153" s="1350"/>
      <c r="MIA153" s="1350"/>
      <c r="MIB153" s="1350"/>
      <c r="MIC153" s="1351"/>
      <c r="MIE153" s="1647"/>
      <c r="MIF153" s="117"/>
      <c r="MIG153" s="1350"/>
      <c r="MIH153" s="1350"/>
      <c r="MII153" s="1350"/>
      <c r="MIJ153" s="1350"/>
      <c r="MIK153" s="1351"/>
      <c r="MIM153" s="1647"/>
      <c r="MIN153" s="117"/>
      <c r="MIO153" s="1350"/>
      <c r="MIP153" s="1350"/>
      <c r="MIQ153" s="1350"/>
      <c r="MIR153" s="1350"/>
      <c r="MIS153" s="1351"/>
      <c r="MIU153" s="1647"/>
      <c r="MIV153" s="117"/>
      <c r="MIW153" s="1350"/>
      <c r="MIX153" s="1350"/>
      <c r="MIY153" s="1350"/>
      <c r="MIZ153" s="1350"/>
      <c r="MJA153" s="1351"/>
      <c r="MJC153" s="1647"/>
      <c r="MJD153" s="117"/>
      <c r="MJE153" s="1350"/>
      <c r="MJF153" s="1350"/>
      <c r="MJG153" s="1350"/>
      <c r="MJH153" s="1350"/>
      <c r="MJI153" s="1351"/>
      <c r="MJK153" s="1647"/>
      <c r="MJL153" s="117"/>
      <c r="MJM153" s="1350"/>
      <c r="MJN153" s="1350"/>
      <c r="MJO153" s="1350"/>
      <c r="MJP153" s="1350"/>
      <c r="MJQ153" s="1351"/>
      <c r="MJS153" s="1647"/>
      <c r="MJT153" s="117"/>
      <c r="MJU153" s="1350"/>
      <c r="MJV153" s="1350"/>
      <c r="MJW153" s="1350"/>
      <c r="MJX153" s="1350"/>
      <c r="MJY153" s="1351"/>
      <c r="MKA153" s="1647"/>
      <c r="MKB153" s="117"/>
      <c r="MKC153" s="1350"/>
      <c r="MKD153" s="1350"/>
      <c r="MKE153" s="1350"/>
      <c r="MKF153" s="1350"/>
      <c r="MKG153" s="1351"/>
      <c r="MKI153" s="1647"/>
      <c r="MKJ153" s="117"/>
      <c r="MKK153" s="1350"/>
      <c r="MKL153" s="1350"/>
      <c r="MKM153" s="1350"/>
      <c r="MKN153" s="1350"/>
      <c r="MKO153" s="1351"/>
      <c r="MKQ153" s="1647"/>
      <c r="MKR153" s="117"/>
      <c r="MKS153" s="1350"/>
      <c r="MKT153" s="1350"/>
      <c r="MKU153" s="1350"/>
      <c r="MKV153" s="1350"/>
      <c r="MKW153" s="1351"/>
      <c r="MKY153" s="1647"/>
      <c r="MKZ153" s="117"/>
      <c r="MLA153" s="1350"/>
      <c r="MLB153" s="1350"/>
      <c r="MLC153" s="1350"/>
      <c r="MLD153" s="1350"/>
      <c r="MLE153" s="1351"/>
      <c r="MLG153" s="1647"/>
      <c r="MLH153" s="117"/>
      <c r="MLI153" s="1350"/>
      <c r="MLJ153" s="1350"/>
      <c r="MLK153" s="1350"/>
      <c r="MLL153" s="1350"/>
      <c r="MLM153" s="1351"/>
      <c r="MLO153" s="1647"/>
      <c r="MLP153" s="117"/>
      <c r="MLQ153" s="1350"/>
      <c r="MLR153" s="1350"/>
      <c r="MLS153" s="1350"/>
      <c r="MLT153" s="1350"/>
      <c r="MLU153" s="1351"/>
      <c r="MLW153" s="1647"/>
      <c r="MLX153" s="117"/>
      <c r="MLY153" s="1350"/>
      <c r="MLZ153" s="1350"/>
      <c r="MMA153" s="1350"/>
      <c r="MMB153" s="1350"/>
      <c r="MMC153" s="1351"/>
      <c r="MME153" s="1647"/>
      <c r="MMF153" s="117"/>
      <c r="MMG153" s="1350"/>
      <c r="MMH153" s="1350"/>
      <c r="MMI153" s="1350"/>
      <c r="MMJ153" s="1350"/>
      <c r="MMK153" s="1351"/>
      <c r="MMM153" s="1647"/>
      <c r="MMN153" s="117"/>
      <c r="MMO153" s="1350"/>
      <c r="MMP153" s="1350"/>
      <c r="MMQ153" s="1350"/>
      <c r="MMR153" s="1350"/>
      <c r="MMS153" s="1351"/>
      <c r="MMU153" s="1647"/>
      <c r="MMV153" s="117"/>
      <c r="MMW153" s="1350"/>
      <c r="MMX153" s="1350"/>
      <c r="MMY153" s="1350"/>
      <c r="MMZ153" s="1350"/>
      <c r="MNA153" s="1351"/>
      <c r="MNC153" s="1647"/>
      <c r="MND153" s="117"/>
      <c r="MNE153" s="1350"/>
      <c r="MNF153" s="1350"/>
      <c r="MNG153" s="1350"/>
      <c r="MNH153" s="1350"/>
      <c r="MNI153" s="1351"/>
      <c r="MNK153" s="1647"/>
      <c r="MNL153" s="117"/>
      <c r="MNM153" s="1350"/>
      <c r="MNN153" s="1350"/>
      <c r="MNO153" s="1350"/>
      <c r="MNP153" s="1350"/>
      <c r="MNQ153" s="1351"/>
      <c r="MNS153" s="1647"/>
      <c r="MNT153" s="117"/>
      <c r="MNU153" s="1350"/>
      <c r="MNV153" s="1350"/>
      <c r="MNW153" s="1350"/>
      <c r="MNX153" s="1350"/>
      <c r="MNY153" s="1351"/>
      <c r="MOA153" s="1647"/>
      <c r="MOB153" s="117"/>
      <c r="MOC153" s="1350"/>
      <c r="MOD153" s="1350"/>
      <c r="MOE153" s="1350"/>
      <c r="MOF153" s="1350"/>
      <c r="MOG153" s="1351"/>
      <c r="MOI153" s="1647"/>
      <c r="MOJ153" s="117"/>
      <c r="MOK153" s="1350"/>
      <c r="MOL153" s="1350"/>
      <c r="MOM153" s="1350"/>
      <c r="MON153" s="1350"/>
      <c r="MOO153" s="1351"/>
      <c r="MOQ153" s="1647"/>
      <c r="MOR153" s="117"/>
      <c r="MOS153" s="1350"/>
      <c r="MOT153" s="1350"/>
      <c r="MOU153" s="1350"/>
      <c r="MOV153" s="1350"/>
      <c r="MOW153" s="1351"/>
      <c r="MOY153" s="1647"/>
      <c r="MOZ153" s="117"/>
      <c r="MPA153" s="1350"/>
      <c r="MPB153" s="1350"/>
      <c r="MPC153" s="1350"/>
      <c r="MPD153" s="1350"/>
      <c r="MPE153" s="1351"/>
      <c r="MPG153" s="1647"/>
      <c r="MPH153" s="117"/>
      <c r="MPI153" s="1350"/>
      <c r="MPJ153" s="1350"/>
      <c r="MPK153" s="1350"/>
      <c r="MPL153" s="1350"/>
      <c r="MPM153" s="1351"/>
      <c r="MPO153" s="1647"/>
      <c r="MPP153" s="117"/>
      <c r="MPQ153" s="1350"/>
      <c r="MPR153" s="1350"/>
      <c r="MPS153" s="1350"/>
      <c r="MPT153" s="1350"/>
      <c r="MPU153" s="1351"/>
      <c r="MPW153" s="1647"/>
      <c r="MPX153" s="117"/>
      <c r="MPY153" s="1350"/>
      <c r="MPZ153" s="1350"/>
      <c r="MQA153" s="1350"/>
      <c r="MQB153" s="1350"/>
      <c r="MQC153" s="1351"/>
      <c r="MQE153" s="1647"/>
      <c r="MQF153" s="117"/>
      <c r="MQG153" s="1350"/>
      <c r="MQH153" s="1350"/>
      <c r="MQI153" s="1350"/>
      <c r="MQJ153" s="1350"/>
      <c r="MQK153" s="1351"/>
      <c r="MQM153" s="1647"/>
      <c r="MQN153" s="117"/>
      <c r="MQO153" s="1350"/>
      <c r="MQP153" s="1350"/>
      <c r="MQQ153" s="1350"/>
      <c r="MQR153" s="1350"/>
      <c r="MQS153" s="1351"/>
      <c r="MQU153" s="1647"/>
      <c r="MQV153" s="117"/>
      <c r="MQW153" s="1350"/>
      <c r="MQX153" s="1350"/>
      <c r="MQY153" s="1350"/>
      <c r="MQZ153" s="1350"/>
      <c r="MRA153" s="1351"/>
      <c r="MRC153" s="1647"/>
      <c r="MRD153" s="117"/>
      <c r="MRE153" s="1350"/>
      <c r="MRF153" s="1350"/>
      <c r="MRG153" s="1350"/>
      <c r="MRH153" s="1350"/>
      <c r="MRI153" s="1351"/>
      <c r="MRK153" s="1647"/>
      <c r="MRL153" s="117"/>
      <c r="MRM153" s="1350"/>
      <c r="MRN153" s="1350"/>
      <c r="MRO153" s="1350"/>
      <c r="MRP153" s="1350"/>
      <c r="MRQ153" s="1351"/>
      <c r="MRS153" s="1647"/>
      <c r="MRT153" s="117"/>
      <c r="MRU153" s="1350"/>
      <c r="MRV153" s="1350"/>
      <c r="MRW153" s="1350"/>
      <c r="MRX153" s="1350"/>
      <c r="MRY153" s="1351"/>
      <c r="MSA153" s="1647"/>
      <c r="MSB153" s="117"/>
      <c r="MSC153" s="1350"/>
      <c r="MSD153" s="1350"/>
      <c r="MSE153" s="1350"/>
      <c r="MSF153" s="1350"/>
      <c r="MSG153" s="1351"/>
      <c r="MSI153" s="1647"/>
      <c r="MSJ153" s="117"/>
      <c r="MSK153" s="1350"/>
      <c r="MSL153" s="1350"/>
      <c r="MSM153" s="1350"/>
      <c r="MSN153" s="1350"/>
      <c r="MSO153" s="1351"/>
      <c r="MSQ153" s="1647"/>
      <c r="MSR153" s="117"/>
      <c r="MSS153" s="1350"/>
      <c r="MST153" s="1350"/>
      <c r="MSU153" s="1350"/>
      <c r="MSV153" s="1350"/>
      <c r="MSW153" s="1351"/>
      <c r="MSY153" s="1647"/>
      <c r="MSZ153" s="117"/>
      <c r="MTA153" s="1350"/>
      <c r="MTB153" s="1350"/>
      <c r="MTC153" s="1350"/>
      <c r="MTD153" s="1350"/>
      <c r="MTE153" s="1351"/>
      <c r="MTG153" s="1647"/>
      <c r="MTH153" s="117"/>
      <c r="MTI153" s="1350"/>
      <c r="MTJ153" s="1350"/>
      <c r="MTK153" s="1350"/>
      <c r="MTL153" s="1350"/>
      <c r="MTM153" s="1351"/>
      <c r="MTO153" s="1647"/>
      <c r="MTP153" s="117"/>
      <c r="MTQ153" s="1350"/>
      <c r="MTR153" s="1350"/>
      <c r="MTS153" s="1350"/>
      <c r="MTT153" s="1350"/>
      <c r="MTU153" s="1351"/>
      <c r="MTW153" s="1647"/>
      <c r="MTX153" s="117"/>
      <c r="MTY153" s="1350"/>
      <c r="MTZ153" s="1350"/>
      <c r="MUA153" s="1350"/>
      <c r="MUB153" s="1350"/>
      <c r="MUC153" s="1351"/>
      <c r="MUE153" s="1647"/>
      <c r="MUF153" s="117"/>
      <c r="MUG153" s="1350"/>
      <c r="MUH153" s="1350"/>
      <c r="MUI153" s="1350"/>
      <c r="MUJ153" s="1350"/>
      <c r="MUK153" s="1351"/>
      <c r="MUM153" s="1647"/>
      <c r="MUN153" s="117"/>
      <c r="MUO153" s="1350"/>
      <c r="MUP153" s="1350"/>
      <c r="MUQ153" s="1350"/>
      <c r="MUR153" s="1350"/>
      <c r="MUS153" s="1351"/>
      <c r="MUU153" s="1647"/>
      <c r="MUV153" s="117"/>
      <c r="MUW153" s="1350"/>
      <c r="MUX153" s="1350"/>
      <c r="MUY153" s="1350"/>
      <c r="MUZ153" s="1350"/>
      <c r="MVA153" s="1351"/>
      <c r="MVC153" s="1647"/>
      <c r="MVD153" s="117"/>
      <c r="MVE153" s="1350"/>
      <c r="MVF153" s="1350"/>
      <c r="MVG153" s="1350"/>
      <c r="MVH153" s="1350"/>
      <c r="MVI153" s="1351"/>
      <c r="MVK153" s="1647"/>
      <c r="MVL153" s="117"/>
      <c r="MVM153" s="1350"/>
      <c r="MVN153" s="1350"/>
      <c r="MVO153" s="1350"/>
      <c r="MVP153" s="1350"/>
      <c r="MVQ153" s="1351"/>
      <c r="MVS153" s="1647"/>
      <c r="MVT153" s="117"/>
      <c r="MVU153" s="1350"/>
      <c r="MVV153" s="1350"/>
      <c r="MVW153" s="1350"/>
      <c r="MVX153" s="1350"/>
      <c r="MVY153" s="1351"/>
      <c r="MWA153" s="1647"/>
      <c r="MWB153" s="117"/>
      <c r="MWC153" s="1350"/>
      <c r="MWD153" s="1350"/>
      <c r="MWE153" s="1350"/>
      <c r="MWF153" s="1350"/>
      <c r="MWG153" s="1351"/>
      <c r="MWI153" s="1647"/>
      <c r="MWJ153" s="117"/>
      <c r="MWK153" s="1350"/>
      <c r="MWL153" s="1350"/>
      <c r="MWM153" s="1350"/>
      <c r="MWN153" s="1350"/>
      <c r="MWO153" s="1351"/>
      <c r="MWQ153" s="1647"/>
      <c r="MWR153" s="117"/>
      <c r="MWS153" s="1350"/>
      <c r="MWT153" s="1350"/>
      <c r="MWU153" s="1350"/>
      <c r="MWV153" s="1350"/>
      <c r="MWW153" s="1351"/>
      <c r="MWY153" s="1647"/>
      <c r="MWZ153" s="117"/>
      <c r="MXA153" s="1350"/>
      <c r="MXB153" s="1350"/>
      <c r="MXC153" s="1350"/>
      <c r="MXD153" s="1350"/>
      <c r="MXE153" s="1351"/>
      <c r="MXG153" s="1647"/>
      <c r="MXH153" s="117"/>
      <c r="MXI153" s="1350"/>
      <c r="MXJ153" s="1350"/>
      <c r="MXK153" s="1350"/>
      <c r="MXL153" s="1350"/>
      <c r="MXM153" s="1351"/>
      <c r="MXO153" s="1647"/>
      <c r="MXP153" s="117"/>
      <c r="MXQ153" s="1350"/>
      <c r="MXR153" s="1350"/>
      <c r="MXS153" s="1350"/>
      <c r="MXT153" s="1350"/>
      <c r="MXU153" s="1351"/>
      <c r="MXW153" s="1647"/>
      <c r="MXX153" s="117"/>
      <c r="MXY153" s="1350"/>
      <c r="MXZ153" s="1350"/>
      <c r="MYA153" s="1350"/>
      <c r="MYB153" s="1350"/>
      <c r="MYC153" s="1351"/>
      <c r="MYE153" s="1647"/>
      <c r="MYF153" s="117"/>
      <c r="MYG153" s="1350"/>
      <c r="MYH153" s="1350"/>
      <c r="MYI153" s="1350"/>
      <c r="MYJ153" s="1350"/>
      <c r="MYK153" s="1351"/>
      <c r="MYM153" s="1647"/>
      <c r="MYN153" s="117"/>
      <c r="MYO153" s="1350"/>
      <c r="MYP153" s="1350"/>
      <c r="MYQ153" s="1350"/>
      <c r="MYR153" s="1350"/>
      <c r="MYS153" s="1351"/>
      <c r="MYU153" s="1647"/>
      <c r="MYV153" s="117"/>
      <c r="MYW153" s="1350"/>
      <c r="MYX153" s="1350"/>
      <c r="MYY153" s="1350"/>
      <c r="MYZ153" s="1350"/>
      <c r="MZA153" s="1351"/>
      <c r="MZC153" s="1647"/>
      <c r="MZD153" s="117"/>
      <c r="MZE153" s="1350"/>
      <c r="MZF153" s="1350"/>
      <c r="MZG153" s="1350"/>
      <c r="MZH153" s="1350"/>
      <c r="MZI153" s="1351"/>
      <c r="MZK153" s="1647"/>
      <c r="MZL153" s="117"/>
      <c r="MZM153" s="1350"/>
      <c r="MZN153" s="1350"/>
      <c r="MZO153" s="1350"/>
      <c r="MZP153" s="1350"/>
      <c r="MZQ153" s="1351"/>
      <c r="MZS153" s="1647"/>
      <c r="MZT153" s="117"/>
      <c r="MZU153" s="1350"/>
      <c r="MZV153" s="1350"/>
      <c r="MZW153" s="1350"/>
      <c r="MZX153" s="1350"/>
      <c r="MZY153" s="1351"/>
      <c r="NAA153" s="1647"/>
      <c r="NAB153" s="117"/>
      <c r="NAC153" s="1350"/>
      <c r="NAD153" s="1350"/>
      <c r="NAE153" s="1350"/>
      <c r="NAF153" s="1350"/>
      <c r="NAG153" s="1351"/>
      <c r="NAI153" s="1647"/>
      <c r="NAJ153" s="117"/>
      <c r="NAK153" s="1350"/>
      <c r="NAL153" s="1350"/>
      <c r="NAM153" s="1350"/>
      <c r="NAN153" s="1350"/>
      <c r="NAO153" s="1351"/>
      <c r="NAQ153" s="1647"/>
      <c r="NAR153" s="117"/>
      <c r="NAS153" s="1350"/>
      <c r="NAT153" s="1350"/>
      <c r="NAU153" s="1350"/>
      <c r="NAV153" s="1350"/>
      <c r="NAW153" s="1351"/>
      <c r="NAY153" s="1647"/>
      <c r="NAZ153" s="117"/>
      <c r="NBA153" s="1350"/>
      <c r="NBB153" s="1350"/>
      <c r="NBC153" s="1350"/>
      <c r="NBD153" s="1350"/>
      <c r="NBE153" s="1351"/>
      <c r="NBG153" s="1647"/>
      <c r="NBH153" s="117"/>
      <c r="NBI153" s="1350"/>
      <c r="NBJ153" s="1350"/>
      <c r="NBK153" s="1350"/>
      <c r="NBL153" s="1350"/>
      <c r="NBM153" s="1351"/>
      <c r="NBO153" s="1647"/>
      <c r="NBP153" s="117"/>
      <c r="NBQ153" s="1350"/>
      <c r="NBR153" s="1350"/>
      <c r="NBS153" s="1350"/>
      <c r="NBT153" s="1350"/>
      <c r="NBU153" s="1351"/>
      <c r="NBW153" s="1647"/>
      <c r="NBX153" s="117"/>
      <c r="NBY153" s="1350"/>
      <c r="NBZ153" s="1350"/>
      <c r="NCA153" s="1350"/>
      <c r="NCB153" s="1350"/>
      <c r="NCC153" s="1351"/>
      <c r="NCE153" s="1647"/>
      <c r="NCF153" s="117"/>
      <c r="NCG153" s="1350"/>
      <c r="NCH153" s="1350"/>
      <c r="NCI153" s="1350"/>
      <c r="NCJ153" s="1350"/>
      <c r="NCK153" s="1351"/>
      <c r="NCM153" s="1647"/>
      <c r="NCN153" s="117"/>
      <c r="NCO153" s="1350"/>
      <c r="NCP153" s="1350"/>
      <c r="NCQ153" s="1350"/>
      <c r="NCR153" s="1350"/>
      <c r="NCS153" s="1351"/>
      <c r="NCU153" s="1647"/>
      <c r="NCV153" s="117"/>
      <c r="NCW153" s="1350"/>
      <c r="NCX153" s="1350"/>
      <c r="NCY153" s="1350"/>
      <c r="NCZ153" s="1350"/>
      <c r="NDA153" s="1351"/>
      <c r="NDC153" s="1647"/>
      <c r="NDD153" s="117"/>
      <c r="NDE153" s="1350"/>
      <c r="NDF153" s="1350"/>
      <c r="NDG153" s="1350"/>
      <c r="NDH153" s="1350"/>
      <c r="NDI153" s="1351"/>
      <c r="NDK153" s="1647"/>
      <c r="NDL153" s="117"/>
      <c r="NDM153" s="1350"/>
      <c r="NDN153" s="1350"/>
      <c r="NDO153" s="1350"/>
      <c r="NDP153" s="1350"/>
      <c r="NDQ153" s="1351"/>
      <c r="NDS153" s="1647"/>
      <c r="NDT153" s="117"/>
      <c r="NDU153" s="1350"/>
      <c r="NDV153" s="1350"/>
      <c r="NDW153" s="1350"/>
      <c r="NDX153" s="1350"/>
      <c r="NDY153" s="1351"/>
      <c r="NEA153" s="1647"/>
      <c r="NEB153" s="117"/>
      <c r="NEC153" s="1350"/>
      <c r="NED153" s="1350"/>
      <c r="NEE153" s="1350"/>
      <c r="NEF153" s="1350"/>
      <c r="NEG153" s="1351"/>
      <c r="NEI153" s="1647"/>
      <c r="NEJ153" s="117"/>
      <c r="NEK153" s="1350"/>
      <c r="NEL153" s="1350"/>
      <c r="NEM153" s="1350"/>
      <c r="NEN153" s="1350"/>
      <c r="NEO153" s="1351"/>
      <c r="NEQ153" s="1647"/>
      <c r="NER153" s="117"/>
      <c r="NES153" s="1350"/>
      <c r="NET153" s="1350"/>
      <c r="NEU153" s="1350"/>
      <c r="NEV153" s="1350"/>
      <c r="NEW153" s="1351"/>
      <c r="NEY153" s="1647"/>
      <c r="NEZ153" s="117"/>
      <c r="NFA153" s="1350"/>
      <c r="NFB153" s="1350"/>
      <c r="NFC153" s="1350"/>
      <c r="NFD153" s="1350"/>
      <c r="NFE153" s="1351"/>
      <c r="NFG153" s="1647"/>
      <c r="NFH153" s="117"/>
      <c r="NFI153" s="1350"/>
      <c r="NFJ153" s="1350"/>
      <c r="NFK153" s="1350"/>
      <c r="NFL153" s="1350"/>
      <c r="NFM153" s="1351"/>
      <c r="NFO153" s="1647"/>
      <c r="NFP153" s="117"/>
      <c r="NFQ153" s="1350"/>
      <c r="NFR153" s="1350"/>
      <c r="NFS153" s="1350"/>
      <c r="NFT153" s="1350"/>
      <c r="NFU153" s="1351"/>
      <c r="NFW153" s="1647"/>
      <c r="NFX153" s="117"/>
      <c r="NFY153" s="1350"/>
      <c r="NFZ153" s="1350"/>
      <c r="NGA153" s="1350"/>
      <c r="NGB153" s="1350"/>
      <c r="NGC153" s="1351"/>
      <c r="NGE153" s="1647"/>
      <c r="NGF153" s="117"/>
      <c r="NGG153" s="1350"/>
      <c r="NGH153" s="1350"/>
      <c r="NGI153" s="1350"/>
      <c r="NGJ153" s="1350"/>
      <c r="NGK153" s="1351"/>
      <c r="NGM153" s="1647"/>
      <c r="NGN153" s="117"/>
      <c r="NGO153" s="1350"/>
      <c r="NGP153" s="1350"/>
      <c r="NGQ153" s="1350"/>
      <c r="NGR153" s="1350"/>
      <c r="NGS153" s="1351"/>
      <c r="NGU153" s="1647"/>
      <c r="NGV153" s="117"/>
      <c r="NGW153" s="1350"/>
      <c r="NGX153" s="1350"/>
      <c r="NGY153" s="1350"/>
      <c r="NGZ153" s="1350"/>
      <c r="NHA153" s="1351"/>
      <c r="NHC153" s="1647"/>
      <c r="NHD153" s="117"/>
      <c r="NHE153" s="1350"/>
      <c r="NHF153" s="1350"/>
      <c r="NHG153" s="1350"/>
      <c r="NHH153" s="1350"/>
      <c r="NHI153" s="1351"/>
      <c r="NHK153" s="1647"/>
      <c r="NHL153" s="117"/>
      <c r="NHM153" s="1350"/>
      <c r="NHN153" s="1350"/>
      <c r="NHO153" s="1350"/>
      <c r="NHP153" s="1350"/>
      <c r="NHQ153" s="1351"/>
      <c r="NHS153" s="1647"/>
      <c r="NHT153" s="117"/>
      <c r="NHU153" s="1350"/>
      <c r="NHV153" s="1350"/>
      <c r="NHW153" s="1350"/>
      <c r="NHX153" s="1350"/>
      <c r="NHY153" s="1351"/>
      <c r="NIA153" s="1647"/>
      <c r="NIB153" s="117"/>
      <c r="NIC153" s="1350"/>
      <c r="NID153" s="1350"/>
      <c r="NIE153" s="1350"/>
      <c r="NIF153" s="1350"/>
      <c r="NIG153" s="1351"/>
      <c r="NII153" s="1647"/>
      <c r="NIJ153" s="117"/>
      <c r="NIK153" s="1350"/>
      <c r="NIL153" s="1350"/>
      <c r="NIM153" s="1350"/>
      <c r="NIN153" s="1350"/>
      <c r="NIO153" s="1351"/>
      <c r="NIQ153" s="1647"/>
      <c r="NIR153" s="117"/>
      <c r="NIS153" s="1350"/>
      <c r="NIT153" s="1350"/>
      <c r="NIU153" s="1350"/>
      <c r="NIV153" s="1350"/>
      <c r="NIW153" s="1351"/>
      <c r="NIY153" s="1647"/>
      <c r="NIZ153" s="117"/>
      <c r="NJA153" s="1350"/>
      <c r="NJB153" s="1350"/>
      <c r="NJC153" s="1350"/>
      <c r="NJD153" s="1350"/>
      <c r="NJE153" s="1351"/>
      <c r="NJG153" s="1647"/>
      <c r="NJH153" s="117"/>
      <c r="NJI153" s="1350"/>
      <c r="NJJ153" s="1350"/>
      <c r="NJK153" s="1350"/>
      <c r="NJL153" s="1350"/>
      <c r="NJM153" s="1351"/>
      <c r="NJO153" s="1647"/>
      <c r="NJP153" s="117"/>
      <c r="NJQ153" s="1350"/>
      <c r="NJR153" s="1350"/>
      <c r="NJS153" s="1350"/>
      <c r="NJT153" s="1350"/>
      <c r="NJU153" s="1351"/>
      <c r="NJW153" s="1647"/>
      <c r="NJX153" s="117"/>
      <c r="NJY153" s="1350"/>
      <c r="NJZ153" s="1350"/>
      <c r="NKA153" s="1350"/>
      <c r="NKB153" s="1350"/>
      <c r="NKC153" s="1351"/>
      <c r="NKE153" s="1647"/>
      <c r="NKF153" s="117"/>
      <c r="NKG153" s="1350"/>
      <c r="NKH153" s="1350"/>
      <c r="NKI153" s="1350"/>
      <c r="NKJ153" s="1350"/>
      <c r="NKK153" s="1351"/>
      <c r="NKM153" s="1647"/>
      <c r="NKN153" s="117"/>
      <c r="NKO153" s="1350"/>
      <c r="NKP153" s="1350"/>
      <c r="NKQ153" s="1350"/>
      <c r="NKR153" s="1350"/>
      <c r="NKS153" s="1351"/>
      <c r="NKU153" s="1647"/>
      <c r="NKV153" s="117"/>
      <c r="NKW153" s="1350"/>
      <c r="NKX153" s="1350"/>
      <c r="NKY153" s="1350"/>
      <c r="NKZ153" s="1350"/>
      <c r="NLA153" s="1351"/>
      <c r="NLC153" s="1647"/>
      <c r="NLD153" s="117"/>
      <c r="NLE153" s="1350"/>
      <c r="NLF153" s="1350"/>
      <c r="NLG153" s="1350"/>
      <c r="NLH153" s="1350"/>
      <c r="NLI153" s="1351"/>
      <c r="NLK153" s="1647"/>
      <c r="NLL153" s="117"/>
      <c r="NLM153" s="1350"/>
      <c r="NLN153" s="1350"/>
      <c r="NLO153" s="1350"/>
      <c r="NLP153" s="1350"/>
      <c r="NLQ153" s="1351"/>
      <c r="NLS153" s="1647"/>
      <c r="NLT153" s="117"/>
      <c r="NLU153" s="1350"/>
      <c r="NLV153" s="1350"/>
      <c r="NLW153" s="1350"/>
      <c r="NLX153" s="1350"/>
      <c r="NLY153" s="1351"/>
      <c r="NMA153" s="1647"/>
      <c r="NMB153" s="117"/>
      <c r="NMC153" s="1350"/>
      <c r="NMD153" s="1350"/>
      <c r="NME153" s="1350"/>
      <c r="NMF153" s="1350"/>
      <c r="NMG153" s="1351"/>
      <c r="NMI153" s="1647"/>
      <c r="NMJ153" s="117"/>
      <c r="NMK153" s="1350"/>
      <c r="NML153" s="1350"/>
      <c r="NMM153" s="1350"/>
      <c r="NMN153" s="1350"/>
      <c r="NMO153" s="1351"/>
      <c r="NMQ153" s="1647"/>
      <c r="NMR153" s="117"/>
      <c r="NMS153" s="1350"/>
      <c r="NMT153" s="1350"/>
      <c r="NMU153" s="1350"/>
      <c r="NMV153" s="1350"/>
      <c r="NMW153" s="1351"/>
      <c r="NMY153" s="1647"/>
      <c r="NMZ153" s="117"/>
      <c r="NNA153" s="1350"/>
      <c r="NNB153" s="1350"/>
      <c r="NNC153" s="1350"/>
      <c r="NND153" s="1350"/>
      <c r="NNE153" s="1351"/>
      <c r="NNG153" s="1647"/>
      <c r="NNH153" s="117"/>
      <c r="NNI153" s="1350"/>
      <c r="NNJ153" s="1350"/>
      <c r="NNK153" s="1350"/>
      <c r="NNL153" s="1350"/>
      <c r="NNM153" s="1351"/>
      <c r="NNO153" s="1647"/>
      <c r="NNP153" s="117"/>
      <c r="NNQ153" s="1350"/>
      <c r="NNR153" s="1350"/>
      <c r="NNS153" s="1350"/>
      <c r="NNT153" s="1350"/>
      <c r="NNU153" s="1351"/>
      <c r="NNW153" s="1647"/>
      <c r="NNX153" s="117"/>
      <c r="NNY153" s="1350"/>
      <c r="NNZ153" s="1350"/>
      <c r="NOA153" s="1350"/>
      <c r="NOB153" s="1350"/>
      <c r="NOC153" s="1351"/>
      <c r="NOE153" s="1647"/>
      <c r="NOF153" s="117"/>
      <c r="NOG153" s="1350"/>
      <c r="NOH153" s="1350"/>
      <c r="NOI153" s="1350"/>
      <c r="NOJ153" s="1350"/>
      <c r="NOK153" s="1351"/>
      <c r="NOM153" s="1647"/>
      <c r="NON153" s="117"/>
      <c r="NOO153" s="1350"/>
      <c r="NOP153" s="1350"/>
      <c r="NOQ153" s="1350"/>
      <c r="NOR153" s="1350"/>
      <c r="NOS153" s="1351"/>
      <c r="NOU153" s="1647"/>
      <c r="NOV153" s="117"/>
      <c r="NOW153" s="1350"/>
      <c r="NOX153" s="1350"/>
      <c r="NOY153" s="1350"/>
      <c r="NOZ153" s="1350"/>
      <c r="NPA153" s="1351"/>
      <c r="NPC153" s="1647"/>
      <c r="NPD153" s="117"/>
      <c r="NPE153" s="1350"/>
      <c r="NPF153" s="1350"/>
      <c r="NPG153" s="1350"/>
      <c r="NPH153" s="1350"/>
      <c r="NPI153" s="1351"/>
      <c r="NPK153" s="1647"/>
      <c r="NPL153" s="117"/>
      <c r="NPM153" s="1350"/>
      <c r="NPN153" s="1350"/>
      <c r="NPO153" s="1350"/>
      <c r="NPP153" s="1350"/>
      <c r="NPQ153" s="1351"/>
      <c r="NPS153" s="1647"/>
      <c r="NPT153" s="117"/>
      <c r="NPU153" s="1350"/>
      <c r="NPV153" s="1350"/>
      <c r="NPW153" s="1350"/>
      <c r="NPX153" s="1350"/>
      <c r="NPY153" s="1351"/>
      <c r="NQA153" s="1647"/>
      <c r="NQB153" s="117"/>
      <c r="NQC153" s="1350"/>
      <c r="NQD153" s="1350"/>
      <c r="NQE153" s="1350"/>
      <c r="NQF153" s="1350"/>
      <c r="NQG153" s="1351"/>
      <c r="NQI153" s="1647"/>
      <c r="NQJ153" s="117"/>
      <c r="NQK153" s="1350"/>
      <c r="NQL153" s="1350"/>
      <c r="NQM153" s="1350"/>
      <c r="NQN153" s="1350"/>
      <c r="NQO153" s="1351"/>
      <c r="NQQ153" s="1647"/>
      <c r="NQR153" s="117"/>
      <c r="NQS153" s="1350"/>
      <c r="NQT153" s="1350"/>
      <c r="NQU153" s="1350"/>
      <c r="NQV153" s="1350"/>
      <c r="NQW153" s="1351"/>
      <c r="NQY153" s="1647"/>
      <c r="NQZ153" s="117"/>
      <c r="NRA153" s="1350"/>
      <c r="NRB153" s="1350"/>
      <c r="NRC153" s="1350"/>
      <c r="NRD153" s="1350"/>
      <c r="NRE153" s="1351"/>
      <c r="NRG153" s="1647"/>
      <c r="NRH153" s="117"/>
      <c r="NRI153" s="1350"/>
      <c r="NRJ153" s="1350"/>
      <c r="NRK153" s="1350"/>
      <c r="NRL153" s="1350"/>
      <c r="NRM153" s="1351"/>
      <c r="NRO153" s="1647"/>
      <c r="NRP153" s="117"/>
      <c r="NRQ153" s="1350"/>
      <c r="NRR153" s="1350"/>
      <c r="NRS153" s="1350"/>
      <c r="NRT153" s="1350"/>
      <c r="NRU153" s="1351"/>
      <c r="NRW153" s="1647"/>
      <c r="NRX153" s="117"/>
      <c r="NRY153" s="1350"/>
      <c r="NRZ153" s="1350"/>
      <c r="NSA153" s="1350"/>
      <c r="NSB153" s="1350"/>
      <c r="NSC153" s="1351"/>
      <c r="NSE153" s="1647"/>
      <c r="NSF153" s="117"/>
      <c r="NSG153" s="1350"/>
      <c r="NSH153" s="1350"/>
      <c r="NSI153" s="1350"/>
      <c r="NSJ153" s="1350"/>
      <c r="NSK153" s="1351"/>
      <c r="NSM153" s="1647"/>
      <c r="NSN153" s="117"/>
      <c r="NSO153" s="1350"/>
      <c r="NSP153" s="1350"/>
      <c r="NSQ153" s="1350"/>
      <c r="NSR153" s="1350"/>
      <c r="NSS153" s="1351"/>
      <c r="NSU153" s="1647"/>
      <c r="NSV153" s="117"/>
      <c r="NSW153" s="1350"/>
      <c r="NSX153" s="1350"/>
      <c r="NSY153" s="1350"/>
      <c r="NSZ153" s="1350"/>
      <c r="NTA153" s="1351"/>
      <c r="NTC153" s="1647"/>
      <c r="NTD153" s="117"/>
      <c r="NTE153" s="1350"/>
      <c r="NTF153" s="1350"/>
      <c r="NTG153" s="1350"/>
      <c r="NTH153" s="1350"/>
      <c r="NTI153" s="1351"/>
      <c r="NTK153" s="1647"/>
      <c r="NTL153" s="117"/>
      <c r="NTM153" s="1350"/>
      <c r="NTN153" s="1350"/>
      <c r="NTO153" s="1350"/>
      <c r="NTP153" s="1350"/>
      <c r="NTQ153" s="1351"/>
      <c r="NTS153" s="1647"/>
      <c r="NTT153" s="117"/>
      <c r="NTU153" s="1350"/>
      <c r="NTV153" s="1350"/>
      <c r="NTW153" s="1350"/>
      <c r="NTX153" s="1350"/>
      <c r="NTY153" s="1351"/>
      <c r="NUA153" s="1647"/>
      <c r="NUB153" s="117"/>
      <c r="NUC153" s="1350"/>
      <c r="NUD153" s="1350"/>
      <c r="NUE153" s="1350"/>
      <c r="NUF153" s="1350"/>
      <c r="NUG153" s="1351"/>
      <c r="NUI153" s="1647"/>
      <c r="NUJ153" s="117"/>
      <c r="NUK153" s="1350"/>
      <c r="NUL153" s="1350"/>
      <c r="NUM153" s="1350"/>
      <c r="NUN153" s="1350"/>
      <c r="NUO153" s="1351"/>
      <c r="NUQ153" s="1647"/>
      <c r="NUR153" s="117"/>
      <c r="NUS153" s="1350"/>
      <c r="NUT153" s="1350"/>
      <c r="NUU153" s="1350"/>
      <c r="NUV153" s="1350"/>
      <c r="NUW153" s="1351"/>
      <c r="NUY153" s="1647"/>
      <c r="NUZ153" s="117"/>
      <c r="NVA153" s="1350"/>
      <c r="NVB153" s="1350"/>
      <c r="NVC153" s="1350"/>
      <c r="NVD153" s="1350"/>
      <c r="NVE153" s="1351"/>
      <c r="NVG153" s="1647"/>
      <c r="NVH153" s="117"/>
      <c r="NVI153" s="1350"/>
      <c r="NVJ153" s="1350"/>
      <c r="NVK153" s="1350"/>
      <c r="NVL153" s="1350"/>
      <c r="NVM153" s="1351"/>
      <c r="NVO153" s="1647"/>
      <c r="NVP153" s="117"/>
      <c r="NVQ153" s="1350"/>
      <c r="NVR153" s="1350"/>
      <c r="NVS153" s="1350"/>
      <c r="NVT153" s="1350"/>
      <c r="NVU153" s="1351"/>
      <c r="NVW153" s="1647"/>
      <c r="NVX153" s="117"/>
      <c r="NVY153" s="1350"/>
      <c r="NVZ153" s="1350"/>
      <c r="NWA153" s="1350"/>
      <c r="NWB153" s="1350"/>
      <c r="NWC153" s="1351"/>
      <c r="NWE153" s="1647"/>
      <c r="NWF153" s="117"/>
      <c r="NWG153" s="1350"/>
      <c r="NWH153" s="1350"/>
      <c r="NWI153" s="1350"/>
      <c r="NWJ153" s="1350"/>
      <c r="NWK153" s="1351"/>
      <c r="NWM153" s="1647"/>
      <c r="NWN153" s="117"/>
      <c r="NWO153" s="1350"/>
      <c r="NWP153" s="1350"/>
      <c r="NWQ153" s="1350"/>
      <c r="NWR153" s="1350"/>
      <c r="NWS153" s="1351"/>
      <c r="NWU153" s="1647"/>
      <c r="NWV153" s="117"/>
      <c r="NWW153" s="1350"/>
      <c r="NWX153" s="1350"/>
      <c r="NWY153" s="1350"/>
      <c r="NWZ153" s="1350"/>
      <c r="NXA153" s="1351"/>
      <c r="NXC153" s="1647"/>
      <c r="NXD153" s="117"/>
      <c r="NXE153" s="1350"/>
      <c r="NXF153" s="1350"/>
      <c r="NXG153" s="1350"/>
      <c r="NXH153" s="1350"/>
      <c r="NXI153" s="1351"/>
      <c r="NXK153" s="1647"/>
      <c r="NXL153" s="117"/>
      <c r="NXM153" s="1350"/>
      <c r="NXN153" s="1350"/>
      <c r="NXO153" s="1350"/>
      <c r="NXP153" s="1350"/>
      <c r="NXQ153" s="1351"/>
      <c r="NXS153" s="1647"/>
      <c r="NXT153" s="117"/>
      <c r="NXU153" s="1350"/>
      <c r="NXV153" s="1350"/>
      <c r="NXW153" s="1350"/>
      <c r="NXX153" s="1350"/>
      <c r="NXY153" s="1351"/>
      <c r="NYA153" s="1647"/>
      <c r="NYB153" s="117"/>
      <c r="NYC153" s="1350"/>
      <c r="NYD153" s="1350"/>
      <c r="NYE153" s="1350"/>
      <c r="NYF153" s="1350"/>
      <c r="NYG153" s="1351"/>
      <c r="NYI153" s="1647"/>
      <c r="NYJ153" s="117"/>
      <c r="NYK153" s="1350"/>
      <c r="NYL153" s="1350"/>
      <c r="NYM153" s="1350"/>
      <c r="NYN153" s="1350"/>
      <c r="NYO153" s="1351"/>
      <c r="NYQ153" s="1647"/>
      <c r="NYR153" s="117"/>
      <c r="NYS153" s="1350"/>
      <c r="NYT153" s="1350"/>
      <c r="NYU153" s="1350"/>
      <c r="NYV153" s="1350"/>
      <c r="NYW153" s="1351"/>
      <c r="NYY153" s="1647"/>
      <c r="NYZ153" s="117"/>
      <c r="NZA153" s="1350"/>
      <c r="NZB153" s="1350"/>
      <c r="NZC153" s="1350"/>
      <c r="NZD153" s="1350"/>
      <c r="NZE153" s="1351"/>
      <c r="NZG153" s="1647"/>
      <c r="NZH153" s="117"/>
      <c r="NZI153" s="1350"/>
      <c r="NZJ153" s="1350"/>
      <c r="NZK153" s="1350"/>
      <c r="NZL153" s="1350"/>
      <c r="NZM153" s="1351"/>
      <c r="NZO153" s="1647"/>
      <c r="NZP153" s="117"/>
      <c r="NZQ153" s="1350"/>
      <c r="NZR153" s="1350"/>
      <c r="NZS153" s="1350"/>
      <c r="NZT153" s="1350"/>
      <c r="NZU153" s="1351"/>
      <c r="NZW153" s="1647"/>
      <c r="NZX153" s="117"/>
      <c r="NZY153" s="1350"/>
      <c r="NZZ153" s="1350"/>
      <c r="OAA153" s="1350"/>
      <c r="OAB153" s="1350"/>
      <c r="OAC153" s="1351"/>
      <c r="OAE153" s="1647"/>
      <c r="OAF153" s="117"/>
      <c r="OAG153" s="1350"/>
      <c r="OAH153" s="1350"/>
      <c r="OAI153" s="1350"/>
      <c r="OAJ153" s="1350"/>
      <c r="OAK153" s="1351"/>
      <c r="OAM153" s="1647"/>
      <c r="OAN153" s="117"/>
      <c r="OAO153" s="1350"/>
      <c r="OAP153" s="1350"/>
      <c r="OAQ153" s="1350"/>
      <c r="OAR153" s="1350"/>
      <c r="OAS153" s="1351"/>
      <c r="OAU153" s="1647"/>
      <c r="OAV153" s="117"/>
      <c r="OAW153" s="1350"/>
      <c r="OAX153" s="1350"/>
      <c r="OAY153" s="1350"/>
      <c r="OAZ153" s="1350"/>
      <c r="OBA153" s="1351"/>
      <c r="OBC153" s="1647"/>
      <c r="OBD153" s="117"/>
      <c r="OBE153" s="1350"/>
      <c r="OBF153" s="1350"/>
      <c r="OBG153" s="1350"/>
      <c r="OBH153" s="1350"/>
      <c r="OBI153" s="1351"/>
      <c r="OBK153" s="1647"/>
      <c r="OBL153" s="117"/>
      <c r="OBM153" s="1350"/>
      <c r="OBN153" s="1350"/>
      <c r="OBO153" s="1350"/>
      <c r="OBP153" s="1350"/>
      <c r="OBQ153" s="1351"/>
      <c r="OBS153" s="1647"/>
      <c r="OBT153" s="117"/>
      <c r="OBU153" s="1350"/>
      <c r="OBV153" s="1350"/>
      <c r="OBW153" s="1350"/>
      <c r="OBX153" s="1350"/>
      <c r="OBY153" s="1351"/>
      <c r="OCA153" s="1647"/>
      <c r="OCB153" s="117"/>
      <c r="OCC153" s="1350"/>
      <c r="OCD153" s="1350"/>
      <c r="OCE153" s="1350"/>
      <c r="OCF153" s="1350"/>
      <c r="OCG153" s="1351"/>
      <c r="OCI153" s="1647"/>
      <c r="OCJ153" s="117"/>
      <c r="OCK153" s="1350"/>
      <c r="OCL153" s="1350"/>
      <c r="OCM153" s="1350"/>
      <c r="OCN153" s="1350"/>
      <c r="OCO153" s="1351"/>
      <c r="OCQ153" s="1647"/>
      <c r="OCR153" s="117"/>
      <c r="OCS153" s="1350"/>
      <c r="OCT153" s="1350"/>
      <c r="OCU153" s="1350"/>
      <c r="OCV153" s="1350"/>
      <c r="OCW153" s="1351"/>
      <c r="OCY153" s="1647"/>
      <c r="OCZ153" s="117"/>
      <c r="ODA153" s="1350"/>
      <c r="ODB153" s="1350"/>
      <c r="ODC153" s="1350"/>
      <c r="ODD153" s="1350"/>
      <c r="ODE153" s="1351"/>
      <c r="ODG153" s="1647"/>
      <c r="ODH153" s="117"/>
      <c r="ODI153" s="1350"/>
      <c r="ODJ153" s="1350"/>
      <c r="ODK153" s="1350"/>
      <c r="ODL153" s="1350"/>
      <c r="ODM153" s="1351"/>
      <c r="ODO153" s="1647"/>
      <c r="ODP153" s="117"/>
      <c r="ODQ153" s="1350"/>
      <c r="ODR153" s="1350"/>
      <c r="ODS153" s="1350"/>
      <c r="ODT153" s="1350"/>
      <c r="ODU153" s="1351"/>
      <c r="ODW153" s="1647"/>
      <c r="ODX153" s="117"/>
      <c r="ODY153" s="1350"/>
      <c r="ODZ153" s="1350"/>
      <c r="OEA153" s="1350"/>
      <c r="OEB153" s="1350"/>
      <c r="OEC153" s="1351"/>
      <c r="OEE153" s="1647"/>
      <c r="OEF153" s="117"/>
      <c r="OEG153" s="1350"/>
      <c r="OEH153" s="1350"/>
      <c r="OEI153" s="1350"/>
      <c r="OEJ153" s="1350"/>
      <c r="OEK153" s="1351"/>
      <c r="OEM153" s="1647"/>
      <c r="OEN153" s="117"/>
      <c r="OEO153" s="1350"/>
      <c r="OEP153" s="1350"/>
      <c r="OEQ153" s="1350"/>
      <c r="OER153" s="1350"/>
      <c r="OES153" s="1351"/>
      <c r="OEU153" s="1647"/>
      <c r="OEV153" s="117"/>
      <c r="OEW153" s="1350"/>
      <c r="OEX153" s="1350"/>
      <c r="OEY153" s="1350"/>
      <c r="OEZ153" s="1350"/>
      <c r="OFA153" s="1351"/>
      <c r="OFC153" s="1647"/>
      <c r="OFD153" s="117"/>
      <c r="OFE153" s="1350"/>
      <c r="OFF153" s="1350"/>
      <c r="OFG153" s="1350"/>
      <c r="OFH153" s="1350"/>
      <c r="OFI153" s="1351"/>
      <c r="OFK153" s="1647"/>
      <c r="OFL153" s="117"/>
      <c r="OFM153" s="1350"/>
      <c r="OFN153" s="1350"/>
      <c r="OFO153" s="1350"/>
      <c r="OFP153" s="1350"/>
      <c r="OFQ153" s="1351"/>
      <c r="OFS153" s="1647"/>
      <c r="OFT153" s="117"/>
      <c r="OFU153" s="1350"/>
      <c r="OFV153" s="1350"/>
      <c r="OFW153" s="1350"/>
      <c r="OFX153" s="1350"/>
      <c r="OFY153" s="1351"/>
      <c r="OGA153" s="1647"/>
      <c r="OGB153" s="117"/>
      <c r="OGC153" s="1350"/>
      <c r="OGD153" s="1350"/>
      <c r="OGE153" s="1350"/>
      <c r="OGF153" s="1350"/>
      <c r="OGG153" s="1351"/>
      <c r="OGI153" s="1647"/>
      <c r="OGJ153" s="117"/>
      <c r="OGK153" s="1350"/>
      <c r="OGL153" s="1350"/>
      <c r="OGM153" s="1350"/>
      <c r="OGN153" s="1350"/>
      <c r="OGO153" s="1351"/>
      <c r="OGQ153" s="1647"/>
      <c r="OGR153" s="117"/>
      <c r="OGS153" s="1350"/>
      <c r="OGT153" s="1350"/>
      <c r="OGU153" s="1350"/>
      <c r="OGV153" s="1350"/>
      <c r="OGW153" s="1351"/>
      <c r="OGY153" s="1647"/>
      <c r="OGZ153" s="117"/>
      <c r="OHA153" s="1350"/>
      <c r="OHB153" s="1350"/>
      <c r="OHC153" s="1350"/>
      <c r="OHD153" s="1350"/>
      <c r="OHE153" s="1351"/>
      <c r="OHG153" s="1647"/>
      <c r="OHH153" s="117"/>
      <c r="OHI153" s="1350"/>
      <c r="OHJ153" s="1350"/>
      <c r="OHK153" s="1350"/>
      <c r="OHL153" s="1350"/>
      <c r="OHM153" s="1351"/>
      <c r="OHO153" s="1647"/>
      <c r="OHP153" s="117"/>
      <c r="OHQ153" s="1350"/>
      <c r="OHR153" s="1350"/>
      <c r="OHS153" s="1350"/>
      <c r="OHT153" s="1350"/>
      <c r="OHU153" s="1351"/>
      <c r="OHW153" s="1647"/>
      <c r="OHX153" s="117"/>
      <c r="OHY153" s="1350"/>
      <c r="OHZ153" s="1350"/>
      <c r="OIA153" s="1350"/>
      <c r="OIB153" s="1350"/>
      <c r="OIC153" s="1351"/>
      <c r="OIE153" s="1647"/>
      <c r="OIF153" s="117"/>
      <c r="OIG153" s="1350"/>
      <c r="OIH153" s="1350"/>
      <c r="OII153" s="1350"/>
      <c r="OIJ153" s="1350"/>
      <c r="OIK153" s="1351"/>
      <c r="OIM153" s="1647"/>
      <c r="OIN153" s="117"/>
      <c r="OIO153" s="1350"/>
      <c r="OIP153" s="1350"/>
      <c r="OIQ153" s="1350"/>
      <c r="OIR153" s="1350"/>
      <c r="OIS153" s="1351"/>
      <c r="OIU153" s="1647"/>
      <c r="OIV153" s="117"/>
      <c r="OIW153" s="1350"/>
      <c r="OIX153" s="1350"/>
      <c r="OIY153" s="1350"/>
      <c r="OIZ153" s="1350"/>
      <c r="OJA153" s="1351"/>
      <c r="OJC153" s="1647"/>
      <c r="OJD153" s="117"/>
      <c r="OJE153" s="1350"/>
      <c r="OJF153" s="1350"/>
      <c r="OJG153" s="1350"/>
      <c r="OJH153" s="1350"/>
      <c r="OJI153" s="1351"/>
      <c r="OJK153" s="1647"/>
      <c r="OJL153" s="117"/>
      <c r="OJM153" s="1350"/>
      <c r="OJN153" s="1350"/>
      <c r="OJO153" s="1350"/>
      <c r="OJP153" s="1350"/>
      <c r="OJQ153" s="1351"/>
      <c r="OJS153" s="1647"/>
      <c r="OJT153" s="117"/>
      <c r="OJU153" s="1350"/>
      <c r="OJV153" s="1350"/>
      <c r="OJW153" s="1350"/>
      <c r="OJX153" s="1350"/>
      <c r="OJY153" s="1351"/>
      <c r="OKA153" s="1647"/>
      <c r="OKB153" s="117"/>
      <c r="OKC153" s="1350"/>
      <c r="OKD153" s="1350"/>
      <c r="OKE153" s="1350"/>
      <c r="OKF153" s="1350"/>
      <c r="OKG153" s="1351"/>
      <c r="OKI153" s="1647"/>
      <c r="OKJ153" s="117"/>
      <c r="OKK153" s="1350"/>
      <c r="OKL153" s="1350"/>
      <c r="OKM153" s="1350"/>
      <c r="OKN153" s="1350"/>
      <c r="OKO153" s="1351"/>
      <c r="OKQ153" s="1647"/>
      <c r="OKR153" s="117"/>
      <c r="OKS153" s="1350"/>
      <c r="OKT153" s="1350"/>
      <c r="OKU153" s="1350"/>
      <c r="OKV153" s="1350"/>
      <c r="OKW153" s="1351"/>
      <c r="OKY153" s="1647"/>
      <c r="OKZ153" s="117"/>
      <c r="OLA153" s="1350"/>
      <c r="OLB153" s="1350"/>
      <c r="OLC153" s="1350"/>
      <c r="OLD153" s="1350"/>
      <c r="OLE153" s="1351"/>
      <c r="OLG153" s="1647"/>
      <c r="OLH153" s="117"/>
      <c r="OLI153" s="1350"/>
      <c r="OLJ153" s="1350"/>
      <c r="OLK153" s="1350"/>
      <c r="OLL153" s="1350"/>
      <c r="OLM153" s="1351"/>
      <c r="OLO153" s="1647"/>
      <c r="OLP153" s="117"/>
      <c r="OLQ153" s="1350"/>
      <c r="OLR153" s="1350"/>
      <c r="OLS153" s="1350"/>
      <c r="OLT153" s="1350"/>
      <c r="OLU153" s="1351"/>
      <c r="OLW153" s="1647"/>
      <c r="OLX153" s="117"/>
      <c r="OLY153" s="1350"/>
      <c r="OLZ153" s="1350"/>
      <c r="OMA153" s="1350"/>
      <c r="OMB153" s="1350"/>
      <c r="OMC153" s="1351"/>
      <c r="OME153" s="1647"/>
      <c r="OMF153" s="117"/>
      <c r="OMG153" s="1350"/>
      <c r="OMH153" s="1350"/>
      <c r="OMI153" s="1350"/>
      <c r="OMJ153" s="1350"/>
      <c r="OMK153" s="1351"/>
      <c r="OMM153" s="1647"/>
      <c r="OMN153" s="117"/>
      <c r="OMO153" s="1350"/>
      <c r="OMP153" s="1350"/>
      <c r="OMQ153" s="1350"/>
      <c r="OMR153" s="1350"/>
      <c r="OMS153" s="1351"/>
      <c r="OMU153" s="1647"/>
      <c r="OMV153" s="117"/>
      <c r="OMW153" s="1350"/>
      <c r="OMX153" s="1350"/>
      <c r="OMY153" s="1350"/>
      <c r="OMZ153" s="1350"/>
      <c r="ONA153" s="1351"/>
      <c r="ONC153" s="1647"/>
      <c r="OND153" s="117"/>
      <c r="ONE153" s="1350"/>
      <c r="ONF153" s="1350"/>
      <c r="ONG153" s="1350"/>
      <c r="ONH153" s="1350"/>
      <c r="ONI153" s="1351"/>
      <c r="ONK153" s="1647"/>
      <c r="ONL153" s="117"/>
      <c r="ONM153" s="1350"/>
      <c r="ONN153" s="1350"/>
      <c r="ONO153" s="1350"/>
      <c r="ONP153" s="1350"/>
      <c r="ONQ153" s="1351"/>
      <c r="ONS153" s="1647"/>
      <c r="ONT153" s="117"/>
      <c r="ONU153" s="1350"/>
      <c r="ONV153" s="1350"/>
      <c r="ONW153" s="1350"/>
      <c r="ONX153" s="1350"/>
      <c r="ONY153" s="1351"/>
      <c r="OOA153" s="1647"/>
      <c r="OOB153" s="117"/>
      <c r="OOC153" s="1350"/>
      <c r="OOD153" s="1350"/>
      <c r="OOE153" s="1350"/>
      <c r="OOF153" s="1350"/>
      <c r="OOG153" s="1351"/>
      <c r="OOI153" s="1647"/>
      <c r="OOJ153" s="117"/>
      <c r="OOK153" s="1350"/>
      <c r="OOL153" s="1350"/>
      <c r="OOM153" s="1350"/>
      <c r="OON153" s="1350"/>
      <c r="OOO153" s="1351"/>
      <c r="OOQ153" s="1647"/>
      <c r="OOR153" s="117"/>
      <c r="OOS153" s="1350"/>
      <c r="OOT153" s="1350"/>
      <c r="OOU153" s="1350"/>
      <c r="OOV153" s="1350"/>
      <c r="OOW153" s="1351"/>
      <c r="OOY153" s="1647"/>
      <c r="OOZ153" s="117"/>
      <c r="OPA153" s="1350"/>
      <c r="OPB153" s="1350"/>
      <c r="OPC153" s="1350"/>
      <c r="OPD153" s="1350"/>
      <c r="OPE153" s="1351"/>
      <c r="OPG153" s="1647"/>
      <c r="OPH153" s="117"/>
      <c r="OPI153" s="1350"/>
      <c r="OPJ153" s="1350"/>
      <c r="OPK153" s="1350"/>
      <c r="OPL153" s="1350"/>
      <c r="OPM153" s="1351"/>
      <c r="OPO153" s="1647"/>
      <c r="OPP153" s="117"/>
      <c r="OPQ153" s="1350"/>
      <c r="OPR153" s="1350"/>
      <c r="OPS153" s="1350"/>
      <c r="OPT153" s="1350"/>
      <c r="OPU153" s="1351"/>
      <c r="OPW153" s="1647"/>
      <c r="OPX153" s="117"/>
      <c r="OPY153" s="1350"/>
      <c r="OPZ153" s="1350"/>
      <c r="OQA153" s="1350"/>
      <c r="OQB153" s="1350"/>
      <c r="OQC153" s="1351"/>
      <c r="OQE153" s="1647"/>
      <c r="OQF153" s="117"/>
      <c r="OQG153" s="1350"/>
      <c r="OQH153" s="1350"/>
      <c r="OQI153" s="1350"/>
      <c r="OQJ153" s="1350"/>
      <c r="OQK153" s="1351"/>
      <c r="OQM153" s="1647"/>
      <c r="OQN153" s="117"/>
      <c r="OQO153" s="1350"/>
      <c r="OQP153" s="1350"/>
      <c r="OQQ153" s="1350"/>
      <c r="OQR153" s="1350"/>
      <c r="OQS153" s="1351"/>
      <c r="OQU153" s="1647"/>
      <c r="OQV153" s="117"/>
      <c r="OQW153" s="1350"/>
      <c r="OQX153" s="1350"/>
      <c r="OQY153" s="1350"/>
      <c r="OQZ153" s="1350"/>
      <c r="ORA153" s="1351"/>
      <c r="ORC153" s="1647"/>
      <c r="ORD153" s="117"/>
      <c r="ORE153" s="1350"/>
      <c r="ORF153" s="1350"/>
      <c r="ORG153" s="1350"/>
      <c r="ORH153" s="1350"/>
      <c r="ORI153" s="1351"/>
      <c r="ORK153" s="1647"/>
      <c r="ORL153" s="117"/>
      <c r="ORM153" s="1350"/>
      <c r="ORN153" s="1350"/>
      <c r="ORO153" s="1350"/>
      <c r="ORP153" s="1350"/>
      <c r="ORQ153" s="1351"/>
      <c r="ORS153" s="1647"/>
      <c r="ORT153" s="117"/>
      <c r="ORU153" s="1350"/>
      <c r="ORV153" s="1350"/>
      <c r="ORW153" s="1350"/>
      <c r="ORX153" s="1350"/>
      <c r="ORY153" s="1351"/>
      <c r="OSA153" s="1647"/>
      <c r="OSB153" s="117"/>
      <c r="OSC153" s="1350"/>
      <c r="OSD153" s="1350"/>
      <c r="OSE153" s="1350"/>
      <c r="OSF153" s="1350"/>
      <c r="OSG153" s="1351"/>
      <c r="OSI153" s="1647"/>
      <c r="OSJ153" s="117"/>
      <c r="OSK153" s="1350"/>
      <c r="OSL153" s="1350"/>
      <c r="OSM153" s="1350"/>
      <c r="OSN153" s="1350"/>
      <c r="OSO153" s="1351"/>
      <c r="OSQ153" s="1647"/>
      <c r="OSR153" s="117"/>
      <c r="OSS153" s="1350"/>
      <c r="OST153" s="1350"/>
      <c r="OSU153" s="1350"/>
      <c r="OSV153" s="1350"/>
      <c r="OSW153" s="1351"/>
      <c r="OSY153" s="1647"/>
      <c r="OSZ153" s="117"/>
      <c r="OTA153" s="1350"/>
      <c r="OTB153" s="1350"/>
      <c r="OTC153" s="1350"/>
      <c r="OTD153" s="1350"/>
      <c r="OTE153" s="1351"/>
      <c r="OTG153" s="1647"/>
      <c r="OTH153" s="117"/>
      <c r="OTI153" s="1350"/>
      <c r="OTJ153" s="1350"/>
      <c r="OTK153" s="1350"/>
      <c r="OTL153" s="1350"/>
      <c r="OTM153" s="1351"/>
      <c r="OTO153" s="1647"/>
      <c r="OTP153" s="117"/>
      <c r="OTQ153" s="1350"/>
      <c r="OTR153" s="1350"/>
      <c r="OTS153" s="1350"/>
      <c r="OTT153" s="1350"/>
      <c r="OTU153" s="1351"/>
      <c r="OTW153" s="1647"/>
      <c r="OTX153" s="117"/>
      <c r="OTY153" s="1350"/>
      <c r="OTZ153" s="1350"/>
      <c r="OUA153" s="1350"/>
      <c r="OUB153" s="1350"/>
      <c r="OUC153" s="1351"/>
      <c r="OUE153" s="1647"/>
      <c r="OUF153" s="117"/>
      <c r="OUG153" s="1350"/>
      <c r="OUH153" s="1350"/>
      <c r="OUI153" s="1350"/>
      <c r="OUJ153" s="1350"/>
      <c r="OUK153" s="1351"/>
      <c r="OUM153" s="1647"/>
      <c r="OUN153" s="117"/>
      <c r="OUO153" s="1350"/>
      <c r="OUP153" s="1350"/>
      <c r="OUQ153" s="1350"/>
      <c r="OUR153" s="1350"/>
      <c r="OUS153" s="1351"/>
      <c r="OUU153" s="1647"/>
      <c r="OUV153" s="117"/>
      <c r="OUW153" s="1350"/>
      <c r="OUX153" s="1350"/>
      <c r="OUY153" s="1350"/>
      <c r="OUZ153" s="1350"/>
      <c r="OVA153" s="1351"/>
      <c r="OVC153" s="1647"/>
      <c r="OVD153" s="117"/>
      <c r="OVE153" s="1350"/>
      <c r="OVF153" s="1350"/>
      <c r="OVG153" s="1350"/>
      <c r="OVH153" s="1350"/>
      <c r="OVI153" s="1351"/>
      <c r="OVK153" s="1647"/>
      <c r="OVL153" s="117"/>
      <c r="OVM153" s="1350"/>
      <c r="OVN153" s="1350"/>
      <c r="OVO153" s="1350"/>
      <c r="OVP153" s="1350"/>
      <c r="OVQ153" s="1351"/>
      <c r="OVS153" s="1647"/>
      <c r="OVT153" s="117"/>
      <c r="OVU153" s="1350"/>
      <c r="OVV153" s="1350"/>
      <c r="OVW153" s="1350"/>
      <c r="OVX153" s="1350"/>
      <c r="OVY153" s="1351"/>
      <c r="OWA153" s="1647"/>
      <c r="OWB153" s="117"/>
      <c r="OWC153" s="1350"/>
      <c r="OWD153" s="1350"/>
      <c r="OWE153" s="1350"/>
      <c r="OWF153" s="1350"/>
      <c r="OWG153" s="1351"/>
      <c r="OWI153" s="1647"/>
      <c r="OWJ153" s="117"/>
      <c r="OWK153" s="1350"/>
      <c r="OWL153" s="1350"/>
      <c r="OWM153" s="1350"/>
      <c r="OWN153" s="1350"/>
      <c r="OWO153" s="1351"/>
      <c r="OWQ153" s="1647"/>
      <c r="OWR153" s="117"/>
      <c r="OWS153" s="1350"/>
      <c r="OWT153" s="1350"/>
      <c r="OWU153" s="1350"/>
      <c r="OWV153" s="1350"/>
      <c r="OWW153" s="1351"/>
      <c r="OWY153" s="1647"/>
      <c r="OWZ153" s="117"/>
      <c r="OXA153" s="1350"/>
      <c r="OXB153" s="1350"/>
      <c r="OXC153" s="1350"/>
      <c r="OXD153" s="1350"/>
      <c r="OXE153" s="1351"/>
      <c r="OXG153" s="1647"/>
      <c r="OXH153" s="117"/>
      <c r="OXI153" s="1350"/>
      <c r="OXJ153" s="1350"/>
      <c r="OXK153" s="1350"/>
      <c r="OXL153" s="1350"/>
      <c r="OXM153" s="1351"/>
      <c r="OXO153" s="1647"/>
      <c r="OXP153" s="117"/>
      <c r="OXQ153" s="1350"/>
      <c r="OXR153" s="1350"/>
      <c r="OXS153" s="1350"/>
      <c r="OXT153" s="1350"/>
      <c r="OXU153" s="1351"/>
      <c r="OXW153" s="1647"/>
      <c r="OXX153" s="117"/>
      <c r="OXY153" s="1350"/>
      <c r="OXZ153" s="1350"/>
      <c r="OYA153" s="1350"/>
      <c r="OYB153" s="1350"/>
      <c r="OYC153" s="1351"/>
      <c r="OYE153" s="1647"/>
      <c r="OYF153" s="117"/>
      <c r="OYG153" s="1350"/>
      <c r="OYH153" s="1350"/>
      <c r="OYI153" s="1350"/>
      <c r="OYJ153" s="1350"/>
      <c r="OYK153" s="1351"/>
      <c r="OYM153" s="1647"/>
      <c r="OYN153" s="117"/>
      <c r="OYO153" s="1350"/>
      <c r="OYP153" s="1350"/>
      <c r="OYQ153" s="1350"/>
      <c r="OYR153" s="1350"/>
      <c r="OYS153" s="1351"/>
      <c r="OYU153" s="1647"/>
      <c r="OYV153" s="117"/>
      <c r="OYW153" s="1350"/>
      <c r="OYX153" s="1350"/>
      <c r="OYY153" s="1350"/>
      <c r="OYZ153" s="1350"/>
      <c r="OZA153" s="1351"/>
      <c r="OZC153" s="1647"/>
      <c r="OZD153" s="117"/>
      <c r="OZE153" s="1350"/>
      <c r="OZF153" s="1350"/>
      <c r="OZG153" s="1350"/>
      <c r="OZH153" s="1350"/>
      <c r="OZI153" s="1351"/>
      <c r="OZK153" s="1647"/>
      <c r="OZL153" s="117"/>
      <c r="OZM153" s="1350"/>
      <c r="OZN153" s="1350"/>
      <c r="OZO153" s="1350"/>
      <c r="OZP153" s="1350"/>
      <c r="OZQ153" s="1351"/>
      <c r="OZS153" s="1647"/>
      <c r="OZT153" s="117"/>
      <c r="OZU153" s="1350"/>
      <c r="OZV153" s="1350"/>
      <c r="OZW153" s="1350"/>
      <c r="OZX153" s="1350"/>
      <c r="OZY153" s="1351"/>
      <c r="PAA153" s="1647"/>
      <c r="PAB153" s="117"/>
      <c r="PAC153" s="1350"/>
      <c r="PAD153" s="1350"/>
      <c r="PAE153" s="1350"/>
      <c r="PAF153" s="1350"/>
      <c r="PAG153" s="1351"/>
      <c r="PAI153" s="1647"/>
      <c r="PAJ153" s="117"/>
      <c r="PAK153" s="1350"/>
      <c r="PAL153" s="1350"/>
      <c r="PAM153" s="1350"/>
      <c r="PAN153" s="1350"/>
      <c r="PAO153" s="1351"/>
      <c r="PAQ153" s="1647"/>
      <c r="PAR153" s="117"/>
      <c r="PAS153" s="1350"/>
      <c r="PAT153" s="1350"/>
      <c r="PAU153" s="1350"/>
      <c r="PAV153" s="1350"/>
      <c r="PAW153" s="1351"/>
      <c r="PAY153" s="1647"/>
      <c r="PAZ153" s="117"/>
      <c r="PBA153" s="1350"/>
      <c r="PBB153" s="1350"/>
      <c r="PBC153" s="1350"/>
      <c r="PBD153" s="1350"/>
      <c r="PBE153" s="1351"/>
      <c r="PBG153" s="1647"/>
      <c r="PBH153" s="117"/>
      <c r="PBI153" s="1350"/>
      <c r="PBJ153" s="1350"/>
      <c r="PBK153" s="1350"/>
      <c r="PBL153" s="1350"/>
      <c r="PBM153" s="1351"/>
      <c r="PBO153" s="1647"/>
      <c r="PBP153" s="117"/>
      <c r="PBQ153" s="1350"/>
      <c r="PBR153" s="1350"/>
      <c r="PBS153" s="1350"/>
      <c r="PBT153" s="1350"/>
      <c r="PBU153" s="1351"/>
      <c r="PBW153" s="1647"/>
      <c r="PBX153" s="117"/>
      <c r="PBY153" s="1350"/>
      <c r="PBZ153" s="1350"/>
      <c r="PCA153" s="1350"/>
      <c r="PCB153" s="1350"/>
      <c r="PCC153" s="1351"/>
      <c r="PCE153" s="1647"/>
      <c r="PCF153" s="117"/>
      <c r="PCG153" s="1350"/>
      <c r="PCH153" s="1350"/>
      <c r="PCI153" s="1350"/>
      <c r="PCJ153" s="1350"/>
      <c r="PCK153" s="1351"/>
      <c r="PCM153" s="1647"/>
      <c r="PCN153" s="117"/>
      <c r="PCO153" s="1350"/>
      <c r="PCP153" s="1350"/>
      <c r="PCQ153" s="1350"/>
      <c r="PCR153" s="1350"/>
      <c r="PCS153" s="1351"/>
      <c r="PCU153" s="1647"/>
      <c r="PCV153" s="117"/>
      <c r="PCW153" s="1350"/>
      <c r="PCX153" s="1350"/>
      <c r="PCY153" s="1350"/>
      <c r="PCZ153" s="1350"/>
      <c r="PDA153" s="1351"/>
      <c r="PDC153" s="1647"/>
      <c r="PDD153" s="117"/>
      <c r="PDE153" s="1350"/>
      <c r="PDF153" s="1350"/>
      <c r="PDG153" s="1350"/>
      <c r="PDH153" s="1350"/>
      <c r="PDI153" s="1351"/>
      <c r="PDK153" s="1647"/>
      <c r="PDL153" s="117"/>
      <c r="PDM153" s="1350"/>
      <c r="PDN153" s="1350"/>
      <c r="PDO153" s="1350"/>
      <c r="PDP153" s="1350"/>
      <c r="PDQ153" s="1351"/>
      <c r="PDS153" s="1647"/>
      <c r="PDT153" s="117"/>
      <c r="PDU153" s="1350"/>
      <c r="PDV153" s="1350"/>
      <c r="PDW153" s="1350"/>
      <c r="PDX153" s="1350"/>
      <c r="PDY153" s="1351"/>
      <c r="PEA153" s="1647"/>
      <c r="PEB153" s="117"/>
      <c r="PEC153" s="1350"/>
      <c r="PED153" s="1350"/>
      <c r="PEE153" s="1350"/>
      <c r="PEF153" s="1350"/>
      <c r="PEG153" s="1351"/>
      <c r="PEI153" s="1647"/>
      <c r="PEJ153" s="117"/>
      <c r="PEK153" s="1350"/>
      <c r="PEL153" s="1350"/>
      <c r="PEM153" s="1350"/>
      <c r="PEN153" s="1350"/>
      <c r="PEO153" s="1351"/>
      <c r="PEQ153" s="1647"/>
      <c r="PER153" s="117"/>
      <c r="PES153" s="1350"/>
      <c r="PET153" s="1350"/>
      <c r="PEU153" s="1350"/>
      <c r="PEV153" s="1350"/>
      <c r="PEW153" s="1351"/>
      <c r="PEY153" s="1647"/>
      <c r="PEZ153" s="117"/>
      <c r="PFA153" s="1350"/>
      <c r="PFB153" s="1350"/>
      <c r="PFC153" s="1350"/>
      <c r="PFD153" s="1350"/>
      <c r="PFE153" s="1351"/>
      <c r="PFG153" s="1647"/>
      <c r="PFH153" s="117"/>
      <c r="PFI153" s="1350"/>
      <c r="PFJ153" s="1350"/>
      <c r="PFK153" s="1350"/>
      <c r="PFL153" s="1350"/>
      <c r="PFM153" s="1351"/>
      <c r="PFO153" s="1647"/>
      <c r="PFP153" s="117"/>
      <c r="PFQ153" s="1350"/>
      <c r="PFR153" s="1350"/>
      <c r="PFS153" s="1350"/>
      <c r="PFT153" s="1350"/>
      <c r="PFU153" s="1351"/>
      <c r="PFW153" s="1647"/>
      <c r="PFX153" s="117"/>
      <c r="PFY153" s="1350"/>
      <c r="PFZ153" s="1350"/>
      <c r="PGA153" s="1350"/>
      <c r="PGB153" s="1350"/>
      <c r="PGC153" s="1351"/>
      <c r="PGE153" s="1647"/>
      <c r="PGF153" s="117"/>
      <c r="PGG153" s="1350"/>
      <c r="PGH153" s="1350"/>
      <c r="PGI153" s="1350"/>
      <c r="PGJ153" s="1350"/>
      <c r="PGK153" s="1351"/>
      <c r="PGM153" s="1647"/>
      <c r="PGN153" s="117"/>
      <c r="PGO153" s="1350"/>
      <c r="PGP153" s="1350"/>
      <c r="PGQ153" s="1350"/>
      <c r="PGR153" s="1350"/>
      <c r="PGS153" s="1351"/>
      <c r="PGU153" s="1647"/>
      <c r="PGV153" s="117"/>
      <c r="PGW153" s="1350"/>
      <c r="PGX153" s="1350"/>
      <c r="PGY153" s="1350"/>
      <c r="PGZ153" s="1350"/>
      <c r="PHA153" s="1351"/>
      <c r="PHC153" s="1647"/>
      <c r="PHD153" s="117"/>
      <c r="PHE153" s="1350"/>
      <c r="PHF153" s="1350"/>
      <c r="PHG153" s="1350"/>
      <c r="PHH153" s="1350"/>
      <c r="PHI153" s="1351"/>
      <c r="PHK153" s="1647"/>
      <c r="PHL153" s="117"/>
      <c r="PHM153" s="1350"/>
      <c r="PHN153" s="1350"/>
      <c r="PHO153" s="1350"/>
      <c r="PHP153" s="1350"/>
      <c r="PHQ153" s="1351"/>
      <c r="PHS153" s="1647"/>
      <c r="PHT153" s="117"/>
      <c r="PHU153" s="1350"/>
      <c r="PHV153" s="1350"/>
      <c r="PHW153" s="1350"/>
      <c r="PHX153" s="1350"/>
      <c r="PHY153" s="1351"/>
      <c r="PIA153" s="1647"/>
      <c r="PIB153" s="117"/>
      <c r="PIC153" s="1350"/>
      <c r="PID153" s="1350"/>
      <c r="PIE153" s="1350"/>
      <c r="PIF153" s="1350"/>
      <c r="PIG153" s="1351"/>
      <c r="PII153" s="1647"/>
      <c r="PIJ153" s="117"/>
      <c r="PIK153" s="1350"/>
      <c r="PIL153" s="1350"/>
      <c r="PIM153" s="1350"/>
      <c r="PIN153" s="1350"/>
      <c r="PIO153" s="1351"/>
      <c r="PIQ153" s="1647"/>
      <c r="PIR153" s="117"/>
      <c r="PIS153" s="1350"/>
      <c r="PIT153" s="1350"/>
      <c r="PIU153" s="1350"/>
      <c r="PIV153" s="1350"/>
      <c r="PIW153" s="1351"/>
      <c r="PIY153" s="1647"/>
      <c r="PIZ153" s="117"/>
      <c r="PJA153" s="1350"/>
      <c r="PJB153" s="1350"/>
      <c r="PJC153" s="1350"/>
      <c r="PJD153" s="1350"/>
      <c r="PJE153" s="1351"/>
      <c r="PJG153" s="1647"/>
      <c r="PJH153" s="117"/>
      <c r="PJI153" s="1350"/>
      <c r="PJJ153" s="1350"/>
      <c r="PJK153" s="1350"/>
      <c r="PJL153" s="1350"/>
      <c r="PJM153" s="1351"/>
      <c r="PJO153" s="1647"/>
      <c r="PJP153" s="117"/>
      <c r="PJQ153" s="1350"/>
      <c r="PJR153" s="1350"/>
      <c r="PJS153" s="1350"/>
      <c r="PJT153" s="1350"/>
      <c r="PJU153" s="1351"/>
      <c r="PJW153" s="1647"/>
      <c r="PJX153" s="117"/>
      <c r="PJY153" s="1350"/>
      <c r="PJZ153" s="1350"/>
      <c r="PKA153" s="1350"/>
      <c r="PKB153" s="1350"/>
      <c r="PKC153" s="1351"/>
      <c r="PKE153" s="1647"/>
      <c r="PKF153" s="117"/>
      <c r="PKG153" s="1350"/>
      <c r="PKH153" s="1350"/>
      <c r="PKI153" s="1350"/>
      <c r="PKJ153" s="1350"/>
      <c r="PKK153" s="1351"/>
      <c r="PKM153" s="1647"/>
      <c r="PKN153" s="117"/>
      <c r="PKO153" s="1350"/>
      <c r="PKP153" s="1350"/>
      <c r="PKQ153" s="1350"/>
      <c r="PKR153" s="1350"/>
      <c r="PKS153" s="1351"/>
      <c r="PKU153" s="1647"/>
      <c r="PKV153" s="117"/>
      <c r="PKW153" s="1350"/>
      <c r="PKX153" s="1350"/>
      <c r="PKY153" s="1350"/>
      <c r="PKZ153" s="1350"/>
      <c r="PLA153" s="1351"/>
      <c r="PLC153" s="1647"/>
      <c r="PLD153" s="117"/>
      <c r="PLE153" s="1350"/>
      <c r="PLF153" s="1350"/>
      <c r="PLG153" s="1350"/>
      <c r="PLH153" s="1350"/>
      <c r="PLI153" s="1351"/>
      <c r="PLK153" s="1647"/>
      <c r="PLL153" s="117"/>
      <c r="PLM153" s="1350"/>
      <c r="PLN153" s="1350"/>
      <c r="PLO153" s="1350"/>
      <c r="PLP153" s="1350"/>
      <c r="PLQ153" s="1351"/>
      <c r="PLS153" s="1647"/>
      <c r="PLT153" s="117"/>
      <c r="PLU153" s="1350"/>
      <c r="PLV153" s="1350"/>
      <c r="PLW153" s="1350"/>
      <c r="PLX153" s="1350"/>
      <c r="PLY153" s="1351"/>
      <c r="PMA153" s="1647"/>
      <c r="PMB153" s="117"/>
      <c r="PMC153" s="1350"/>
      <c r="PMD153" s="1350"/>
      <c r="PME153" s="1350"/>
      <c r="PMF153" s="1350"/>
      <c r="PMG153" s="1351"/>
      <c r="PMI153" s="1647"/>
      <c r="PMJ153" s="117"/>
      <c r="PMK153" s="1350"/>
      <c r="PML153" s="1350"/>
      <c r="PMM153" s="1350"/>
      <c r="PMN153" s="1350"/>
      <c r="PMO153" s="1351"/>
      <c r="PMQ153" s="1647"/>
      <c r="PMR153" s="117"/>
      <c r="PMS153" s="1350"/>
      <c r="PMT153" s="1350"/>
      <c r="PMU153" s="1350"/>
      <c r="PMV153" s="1350"/>
      <c r="PMW153" s="1351"/>
      <c r="PMY153" s="1647"/>
      <c r="PMZ153" s="117"/>
      <c r="PNA153" s="1350"/>
      <c r="PNB153" s="1350"/>
      <c r="PNC153" s="1350"/>
      <c r="PND153" s="1350"/>
      <c r="PNE153" s="1351"/>
      <c r="PNG153" s="1647"/>
      <c r="PNH153" s="117"/>
      <c r="PNI153" s="1350"/>
      <c r="PNJ153" s="1350"/>
      <c r="PNK153" s="1350"/>
      <c r="PNL153" s="1350"/>
      <c r="PNM153" s="1351"/>
      <c r="PNO153" s="1647"/>
      <c r="PNP153" s="117"/>
      <c r="PNQ153" s="1350"/>
      <c r="PNR153" s="1350"/>
      <c r="PNS153" s="1350"/>
      <c r="PNT153" s="1350"/>
      <c r="PNU153" s="1351"/>
      <c r="PNW153" s="1647"/>
      <c r="PNX153" s="117"/>
      <c r="PNY153" s="1350"/>
      <c r="PNZ153" s="1350"/>
      <c r="POA153" s="1350"/>
      <c r="POB153" s="1350"/>
      <c r="POC153" s="1351"/>
      <c r="POE153" s="1647"/>
      <c r="POF153" s="117"/>
      <c r="POG153" s="1350"/>
      <c r="POH153" s="1350"/>
      <c r="POI153" s="1350"/>
      <c r="POJ153" s="1350"/>
      <c r="POK153" s="1351"/>
      <c r="POM153" s="1647"/>
      <c r="PON153" s="117"/>
      <c r="POO153" s="1350"/>
      <c r="POP153" s="1350"/>
      <c r="POQ153" s="1350"/>
      <c r="POR153" s="1350"/>
      <c r="POS153" s="1351"/>
      <c r="POU153" s="1647"/>
      <c r="POV153" s="117"/>
      <c r="POW153" s="1350"/>
      <c r="POX153" s="1350"/>
      <c r="POY153" s="1350"/>
      <c r="POZ153" s="1350"/>
      <c r="PPA153" s="1351"/>
      <c r="PPC153" s="1647"/>
      <c r="PPD153" s="117"/>
      <c r="PPE153" s="1350"/>
      <c r="PPF153" s="1350"/>
      <c r="PPG153" s="1350"/>
      <c r="PPH153" s="1350"/>
      <c r="PPI153" s="1351"/>
      <c r="PPK153" s="1647"/>
      <c r="PPL153" s="117"/>
      <c r="PPM153" s="1350"/>
      <c r="PPN153" s="1350"/>
      <c r="PPO153" s="1350"/>
      <c r="PPP153" s="1350"/>
      <c r="PPQ153" s="1351"/>
      <c r="PPS153" s="1647"/>
      <c r="PPT153" s="117"/>
      <c r="PPU153" s="1350"/>
      <c r="PPV153" s="1350"/>
      <c r="PPW153" s="1350"/>
      <c r="PPX153" s="1350"/>
      <c r="PPY153" s="1351"/>
      <c r="PQA153" s="1647"/>
      <c r="PQB153" s="117"/>
      <c r="PQC153" s="1350"/>
      <c r="PQD153" s="1350"/>
      <c r="PQE153" s="1350"/>
      <c r="PQF153" s="1350"/>
      <c r="PQG153" s="1351"/>
      <c r="PQI153" s="1647"/>
      <c r="PQJ153" s="117"/>
      <c r="PQK153" s="1350"/>
      <c r="PQL153" s="1350"/>
      <c r="PQM153" s="1350"/>
      <c r="PQN153" s="1350"/>
      <c r="PQO153" s="1351"/>
      <c r="PQQ153" s="1647"/>
      <c r="PQR153" s="117"/>
      <c r="PQS153" s="1350"/>
      <c r="PQT153" s="1350"/>
      <c r="PQU153" s="1350"/>
      <c r="PQV153" s="1350"/>
      <c r="PQW153" s="1351"/>
      <c r="PQY153" s="1647"/>
      <c r="PQZ153" s="117"/>
      <c r="PRA153" s="1350"/>
      <c r="PRB153" s="1350"/>
      <c r="PRC153" s="1350"/>
      <c r="PRD153" s="1350"/>
      <c r="PRE153" s="1351"/>
      <c r="PRG153" s="1647"/>
      <c r="PRH153" s="117"/>
      <c r="PRI153" s="1350"/>
      <c r="PRJ153" s="1350"/>
      <c r="PRK153" s="1350"/>
      <c r="PRL153" s="1350"/>
      <c r="PRM153" s="1351"/>
      <c r="PRO153" s="1647"/>
      <c r="PRP153" s="117"/>
      <c r="PRQ153" s="1350"/>
      <c r="PRR153" s="1350"/>
      <c r="PRS153" s="1350"/>
      <c r="PRT153" s="1350"/>
      <c r="PRU153" s="1351"/>
      <c r="PRW153" s="1647"/>
      <c r="PRX153" s="117"/>
      <c r="PRY153" s="1350"/>
      <c r="PRZ153" s="1350"/>
      <c r="PSA153" s="1350"/>
      <c r="PSB153" s="1350"/>
      <c r="PSC153" s="1351"/>
      <c r="PSE153" s="1647"/>
      <c r="PSF153" s="117"/>
      <c r="PSG153" s="1350"/>
      <c r="PSH153" s="1350"/>
      <c r="PSI153" s="1350"/>
      <c r="PSJ153" s="1350"/>
      <c r="PSK153" s="1351"/>
      <c r="PSM153" s="1647"/>
      <c r="PSN153" s="117"/>
      <c r="PSO153" s="1350"/>
      <c r="PSP153" s="1350"/>
      <c r="PSQ153" s="1350"/>
      <c r="PSR153" s="1350"/>
      <c r="PSS153" s="1351"/>
      <c r="PSU153" s="1647"/>
      <c r="PSV153" s="117"/>
      <c r="PSW153" s="1350"/>
      <c r="PSX153" s="1350"/>
      <c r="PSY153" s="1350"/>
      <c r="PSZ153" s="1350"/>
      <c r="PTA153" s="1351"/>
      <c r="PTC153" s="1647"/>
      <c r="PTD153" s="117"/>
      <c r="PTE153" s="1350"/>
      <c r="PTF153" s="1350"/>
      <c r="PTG153" s="1350"/>
      <c r="PTH153" s="1350"/>
      <c r="PTI153" s="1351"/>
      <c r="PTK153" s="1647"/>
      <c r="PTL153" s="117"/>
      <c r="PTM153" s="1350"/>
      <c r="PTN153" s="1350"/>
      <c r="PTO153" s="1350"/>
      <c r="PTP153" s="1350"/>
      <c r="PTQ153" s="1351"/>
      <c r="PTS153" s="1647"/>
      <c r="PTT153" s="117"/>
      <c r="PTU153" s="1350"/>
      <c r="PTV153" s="1350"/>
      <c r="PTW153" s="1350"/>
      <c r="PTX153" s="1350"/>
      <c r="PTY153" s="1351"/>
      <c r="PUA153" s="1647"/>
      <c r="PUB153" s="117"/>
      <c r="PUC153" s="1350"/>
      <c r="PUD153" s="1350"/>
      <c r="PUE153" s="1350"/>
      <c r="PUF153" s="1350"/>
      <c r="PUG153" s="1351"/>
      <c r="PUI153" s="1647"/>
      <c r="PUJ153" s="117"/>
      <c r="PUK153" s="1350"/>
      <c r="PUL153" s="1350"/>
      <c r="PUM153" s="1350"/>
      <c r="PUN153" s="1350"/>
      <c r="PUO153" s="1351"/>
      <c r="PUQ153" s="1647"/>
      <c r="PUR153" s="117"/>
      <c r="PUS153" s="1350"/>
      <c r="PUT153" s="1350"/>
      <c r="PUU153" s="1350"/>
      <c r="PUV153" s="1350"/>
      <c r="PUW153" s="1351"/>
      <c r="PUY153" s="1647"/>
      <c r="PUZ153" s="117"/>
      <c r="PVA153" s="1350"/>
      <c r="PVB153" s="1350"/>
      <c r="PVC153" s="1350"/>
      <c r="PVD153" s="1350"/>
      <c r="PVE153" s="1351"/>
      <c r="PVG153" s="1647"/>
      <c r="PVH153" s="117"/>
      <c r="PVI153" s="1350"/>
      <c r="PVJ153" s="1350"/>
      <c r="PVK153" s="1350"/>
      <c r="PVL153" s="1350"/>
      <c r="PVM153" s="1351"/>
      <c r="PVO153" s="1647"/>
      <c r="PVP153" s="117"/>
      <c r="PVQ153" s="1350"/>
      <c r="PVR153" s="1350"/>
      <c r="PVS153" s="1350"/>
      <c r="PVT153" s="1350"/>
      <c r="PVU153" s="1351"/>
      <c r="PVW153" s="1647"/>
      <c r="PVX153" s="117"/>
      <c r="PVY153" s="1350"/>
      <c r="PVZ153" s="1350"/>
      <c r="PWA153" s="1350"/>
      <c r="PWB153" s="1350"/>
      <c r="PWC153" s="1351"/>
      <c r="PWE153" s="1647"/>
      <c r="PWF153" s="117"/>
      <c r="PWG153" s="1350"/>
      <c r="PWH153" s="1350"/>
      <c r="PWI153" s="1350"/>
      <c r="PWJ153" s="1350"/>
      <c r="PWK153" s="1351"/>
      <c r="PWM153" s="1647"/>
      <c r="PWN153" s="117"/>
      <c r="PWO153" s="1350"/>
      <c r="PWP153" s="1350"/>
      <c r="PWQ153" s="1350"/>
      <c r="PWR153" s="1350"/>
      <c r="PWS153" s="1351"/>
      <c r="PWU153" s="1647"/>
      <c r="PWV153" s="117"/>
      <c r="PWW153" s="1350"/>
      <c r="PWX153" s="1350"/>
      <c r="PWY153" s="1350"/>
      <c r="PWZ153" s="1350"/>
      <c r="PXA153" s="1351"/>
      <c r="PXC153" s="1647"/>
      <c r="PXD153" s="117"/>
      <c r="PXE153" s="1350"/>
      <c r="PXF153" s="1350"/>
      <c r="PXG153" s="1350"/>
      <c r="PXH153" s="1350"/>
      <c r="PXI153" s="1351"/>
      <c r="PXK153" s="1647"/>
      <c r="PXL153" s="117"/>
      <c r="PXM153" s="1350"/>
      <c r="PXN153" s="1350"/>
      <c r="PXO153" s="1350"/>
      <c r="PXP153" s="1350"/>
      <c r="PXQ153" s="1351"/>
      <c r="PXS153" s="1647"/>
      <c r="PXT153" s="117"/>
      <c r="PXU153" s="1350"/>
      <c r="PXV153" s="1350"/>
      <c r="PXW153" s="1350"/>
      <c r="PXX153" s="1350"/>
      <c r="PXY153" s="1351"/>
      <c r="PYA153" s="1647"/>
      <c r="PYB153" s="117"/>
      <c r="PYC153" s="1350"/>
      <c r="PYD153" s="1350"/>
      <c r="PYE153" s="1350"/>
      <c r="PYF153" s="1350"/>
      <c r="PYG153" s="1351"/>
      <c r="PYI153" s="1647"/>
      <c r="PYJ153" s="117"/>
      <c r="PYK153" s="1350"/>
      <c r="PYL153" s="1350"/>
      <c r="PYM153" s="1350"/>
      <c r="PYN153" s="1350"/>
      <c r="PYO153" s="1351"/>
      <c r="PYQ153" s="1647"/>
      <c r="PYR153" s="117"/>
      <c r="PYS153" s="1350"/>
      <c r="PYT153" s="1350"/>
      <c r="PYU153" s="1350"/>
      <c r="PYV153" s="1350"/>
      <c r="PYW153" s="1351"/>
      <c r="PYY153" s="1647"/>
      <c r="PYZ153" s="117"/>
      <c r="PZA153" s="1350"/>
      <c r="PZB153" s="1350"/>
      <c r="PZC153" s="1350"/>
      <c r="PZD153" s="1350"/>
      <c r="PZE153" s="1351"/>
      <c r="PZG153" s="1647"/>
      <c r="PZH153" s="117"/>
      <c r="PZI153" s="1350"/>
      <c r="PZJ153" s="1350"/>
      <c r="PZK153" s="1350"/>
      <c r="PZL153" s="1350"/>
      <c r="PZM153" s="1351"/>
      <c r="PZO153" s="1647"/>
      <c r="PZP153" s="117"/>
      <c r="PZQ153" s="1350"/>
      <c r="PZR153" s="1350"/>
      <c r="PZS153" s="1350"/>
      <c r="PZT153" s="1350"/>
      <c r="PZU153" s="1351"/>
      <c r="PZW153" s="1647"/>
      <c r="PZX153" s="117"/>
      <c r="PZY153" s="1350"/>
      <c r="PZZ153" s="1350"/>
      <c r="QAA153" s="1350"/>
      <c r="QAB153" s="1350"/>
      <c r="QAC153" s="1351"/>
      <c r="QAE153" s="1647"/>
      <c r="QAF153" s="117"/>
      <c r="QAG153" s="1350"/>
      <c r="QAH153" s="1350"/>
      <c r="QAI153" s="1350"/>
      <c r="QAJ153" s="1350"/>
      <c r="QAK153" s="1351"/>
      <c r="QAM153" s="1647"/>
      <c r="QAN153" s="117"/>
      <c r="QAO153" s="1350"/>
      <c r="QAP153" s="1350"/>
      <c r="QAQ153" s="1350"/>
      <c r="QAR153" s="1350"/>
      <c r="QAS153" s="1351"/>
      <c r="QAU153" s="1647"/>
      <c r="QAV153" s="117"/>
      <c r="QAW153" s="1350"/>
      <c r="QAX153" s="1350"/>
      <c r="QAY153" s="1350"/>
      <c r="QAZ153" s="1350"/>
      <c r="QBA153" s="1351"/>
      <c r="QBC153" s="1647"/>
      <c r="QBD153" s="117"/>
      <c r="QBE153" s="1350"/>
      <c r="QBF153" s="1350"/>
      <c r="QBG153" s="1350"/>
      <c r="QBH153" s="1350"/>
      <c r="QBI153" s="1351"/>
      <c r="QBK153" s="1647"/>
      <c r="QBL153" s="117"/>
      <c r="QBM153" s="1350"/>
      <c r="QBN153" s="1350"/>
      <c r="QBO153" s="1350"/>
      <c r="QBP153" s="1350"/>
      <c r="QBQ153" s="1351"/>
      <c r="QBS153" s="1647"/>
      <c r="QBT153" s="117"/>
      <c r="QBU153" s="1350"/>
      <c r="QBV153" s="1350"/>
      <c r="QBW153" s="1350"/>
      <c r="QBX153" s="1350"/>
      <c r="QBY153" s="1351"/>
      <c r="QCA153" s="1647"/>
      <c r="QCB153" s="117"/>
      <c r="QCC153" s="1350"/>
      <c r="QCD153" s="1350"/>
      <c r="QCE153" s="1350"/>
      <c r="QCF153" s="1350"/>
      <c r="QCG153" s="1351"/>
      <c r="QCI153" s="1647"/>
      <c r="QCJ153" s="117"/>
      <c r="QCK153" s="1350"/>
      <c r="QCL153" s="1350"/>
      <c r="QCM153" s="1350"/>
      <c r="QCN153" s="1350"/>
      <c r="QCO153" s="1351"/>
      <c r="QCQ153" s="1647"/>
      <c r="QCR153" s="117"/>
      <c r="QCS153" s="1350"/>
      <c r="QCT153" s="1350"/>
      <c r="QCU153" s="1350"/>
      <c r="QCV153" s="1350"/>
      <c r="QCW153" s="1351"/>
      <c r="QCY153" s="1647"/>
      <c r="QCZ153" s="117"/>
      <c r="QDA153" s="1350"/>
      <c r="QDB153" s="1350"/>
      <c r="QDC153" s="1350"/>
      <c r="QDD153" s="1350"/>
      <c r="QDE153" s="1351"/>
      <c r="QDG153" s="1647"/>
      <c r="QDH153" s="117"/>
      <c r="QDI153" s="1350"/>
      <c r="QDJ153" s="1350"/>
      <c r="QDK153" s="1350"/>
      <c r="QDL153" s="1350"/>
      <c r="QDM153" s="1351"/>
      <c r="QDO153" s="1647"/>
      <c r="QDP153" s="117"/>
      <c r="QDQ153" s="1350"/>
      <c r="QDR153" s="1350"/>
      <c r="QDS153" s="1350"/>
      <c r="QDT153" s="1350"/>
      <c r="QDU153" s="1351"/>
      <c r="QDW153" s="1647"/>
      <c r="QDX153" s="117"/>
      <c r="QDY153" s="1350"/>
      <c r="QDZ153" s="1350"/>
      <c r="QEA153" s="1350"/>
      <c r="QEB153" s="1350"/>
      <c r="QEC153" s="1351"/>
      <c r="QEE153" s="1647"/>
      <c r="QEF153" s="117"/>
      <c r="QEG153" s="1350"/>
      <c r="QEH153" s="1350"/>
      <c r="QEI153" s="1350"/>
      <c r="QEJ153" s="1350"/>
      <c r="QEK153" s="1351"/>
      <c r="QEM153" s="1647"/>
      <c r="QEN153" s="117"/>
      <c r="QEO153" s="1350"/>
      <c r="QEP153" s="1350"/>
      <c r="QEQ153" s="1350"/>
      <c r="QER153" s="1350"/>
      <c r="QES153" s="1351"/>
      <c r="QEU153" s="1647"/>
      <c r="QEV153" s="117"/>
      <c r="QEW153" s="1350"/>
      <c r="QEX153" s="1350"/>
      <c r="QEY153" s="1350"/>
      <c r="QEZ153" s="1350"/>
      <c r="QFA153" s="1351"/>
      <c r="QFC153" s="1647"/>
      <c r="QFD153" s="117"/>
      <c r="QFE153" s="1350"/>
      <c r="QFF153" s="1350"/>
      <c r="QFG153" s="1350"/>
      <c r="QFH153" s="1350"/>
      <c r="QFI153" s="1351"/>
      <c r="QFK153" s="1647"/>
      <c r="QFL153" s="117"/>
      <c r="QFM153" s="1350"/>
      <c r="QFN153" s="1350"/>
      <c r="QFO153" s="1350"/>
      <c r="QFP153" s="1350"/>
      <c r="QFQ153" s="1351"/>
      <c r="QFS153" s="1647"/>
      <c r="QFT153" s="117"/>
      <c r="QFU153" s="1350"/>
      <c r="QFV153" s="1350"/>
      <c r="QFW153" s="1350"/>
      <c r="QFX153" s="1350"/>
      <c r="QFY153" s="1351"/>
      <c r="QGA153" s="1647"/>
      <c r="QGB153" s="117"/>
      <c r="QGC153" s="1350"/>
      <c r="QGD153" s="1350"/>
      <c r="QGE153" s="1350"/>
      <c r="QGF153" s="1350"/>
      <c r="QGG153" s="1351"/>
      <c r="QGI153" s="1647"/>
      <c r="QGJ153" s="117"/>
      <c r="QGK153" s="1350"/>
      <c r="QGL153" s="1350"/>
      <c r="QGM153" s="1350"/>
      <c r="QGN153" s="1350"/>
      <c r="QGO153" s="1351"/>
      <c r="QGQ153" s="1647"/>
      <c r="QGR153" s="117"/>
      <c r="QGS153" s="1350"/>
      <c r="QGT153" s="1350"/>
      <c r="QGU153" s="1350"/>
      <c r="QGV153" s="1350"/>
      <c r="QGW153" s="1351"/>
      <c r="QGY153" s="1647"/>
      <c r="QGZ153" s="117"/>
      <c r="QHA153" s="1350"/>
      <c r="QHB153" s="1350"/>
      <c r="QHC153" s="1350"/>
      <c r="QHD153" s="1350"/>
      <c r="QHE153" s="1351"/>
      <c r="QHG153" s="1647"/>
      <c r="QHH153" s="117"/>
      <c r="QHI153" s="1350"/>
      <c r="QHJ153" s="1350"/>
      <c r="QHK153" s="1350"/>
      <c r="QHL153" s="1350"/>
      <c r="QHM153" s="1351"/>
      <c r="QHO153" s="1647"/>
      <c r="QHP153" s="117"/>
      <c r="QHQ153" s="1350"/>
      <c r="QHR153" s="1350"/>
      <c r="QHS153" s="1350"/>
      <c r="QHT153" s="1350"/>
      <c r="QHU153" s="1351"/>
      <c r="QHW153" s="1647"/>
      <c r="QHX153" s="117"/>
      <c r="QHY153" s="1350"/>
      <c r="QHZ153" s="1350"/>
      <c r="QIA153" s="1350"/>
      <c r="QIB153" s="1350"/>
      <c r="QIC153" s="1351"/>
      <c r="QIE153" s="1647"/>
      <c r="QIF153" s="117"/>
      <c r="QIG153" s="1350"/>
      <c r="QIH153" s="1350"/>
      <c r="QII153" s="1350"/>
      <c r="QIJ153" s="1350"/>
      <c r="QIK153" s="1351"/>
      <c r="QIM153" s="1647"/>
      <c r="QIN153" s="117"/>
      <c r="QIO153" s="1350"/>
      <c r="QIP153" s="1350"/>
      <c r="QIQ153" s="1350"/>
      <c r="QIR153" s="1350"/>
      <c r="QIS153" s="1351"/>
      <c r="QIU153" s="1647"/>
      <c r="QIV153" s="117"/>
      <c r="QIW153" s="1350"/>
      <c r="QIX153" s="1350"/>
      <c r="QIY153" s="1350"/>
      <c r="QIZ153" s="1350"/>
      <c r="QJA153" s="1351"/>
      <c r="QJC153" s="1647"/>
      <c r="QJD153" s="117"/>
      <c r="QJE153" s="1350"/>
      <c r="QJF153" s="1350"/>
      <c r="QJG153" s="1350"/>
      <c r="QJH153" s="1350"/>
      <c r="QJI153" s="1351"/>
      <c r="QJK153" s="1647"/>
      <c r="QJL153" s="117"/>
      <c r="QJM153" s="1350"/>
      <c r="QJN153" s="1350"/>
      <c r="QJO153" s="1350"/>
      <c r="QJP153" s="1350"/>
      <c r="QJQ153" s="1351"/>
      <c r="QJS153" s="1647"/>
      <c r="QJT153" s="117"/>
      <c r="QJU153" s="1350"/>
      <c r="QJV153" s="1350"/>
      <c r="QJW153" s="1350"/>
      <c r="QJX153" s="1350"/>
      <c r="QJY153" s="1351"/>
      <c r="QKA153" s="1647"/>
      <c r="QKB153" s="117"/>
      <c r="QKC153" s="1350"/>
      <c r="QKD153" s="1350"/>
      <c r="QKE153" s="1350"/>
      <c r="QKF153" s="1350"/>
      <c r="QKG153" s="1351"/>
      <c r="QKI153" s="1647"/>
      <c r="QKJ153" s="117"/>
      <c r="QKK153" s="1350"/>
      <c r="QKL153" s="1350"/>
      <c r="QKM153" s="1350"/>
      <c r="QKN153" s="1350"/>
      <c r="QKO153" s="1351"/>
      <c r="QKQ153" s="1647"/>
      <c r="QKR153" s="117"/>
      <c r="QKS153" s="1350"/>
      <c r="QKT153" s="1350"/>
      <c r="QKU153" s="1350"/>
      <c r="QKV153" s="1350"/>
      <c r="QKW153" s="1351"/>
      <c r="QKY153" s="1647"/>
      <c r="QKZ153" s="117"/>
      <c r="QLA153" s="1350"/>
      <c r="QLB153" s="1350"/>
      <c r="QLC153" s="1350"/>
      <c r="QLD153" s="1350"/>
      <c r="QLE153" s="1351"/>
      <c r="QLG153" s="1647"/>
      <c r="QLH153" s="117"/>
      <c r="QLI153" s="1350"/>
      <c r="QLJ153" s="1350"/>
      <c r="QLK153" s="1350"/>
      <c r="QLL153" s="1350"/>
      <c r="QLM153" s="1351"/>
      <c r="QLO153" s="1647"/>
      <c r="QLP153" s="117"/>
      <c r="QLQ153" s="1350"/>
      <c r="QLR153" s="1350"/>
      <c r="QLS153" s="1350"/>
      <c r="QLT153" s="1350"/>
      <c r="QLU153" s="1351"/>
      <c r="QLW153" s="1647"/>
      <c r="QLX153" s="117"/>
      <c r="QLY153" s="1350"/>
      <c r="QLZ153" s="1350"/>
      <c r="QMA153" s="1350"/>
      <c r="QMB153" s="1350"/>
      <c r="QMC153" s="1351"/>
      <c r="QME153" s="1647"/>
      <c r="QMF153" s="117"/>
      <c r="QMG153" s="1350"/>
      <c r="QMH153" s="1350"/>
      <c r="QMI153" s="1350"/>
      <c r="QMJ153" s="1350"/>
      <c r="QMK153" s="1351"/>
      <c r="QMM153" s="1647"/>
      <c r="QMN153" s="117"/>
      <c r="QMO153" s="1350"/>
      <c r="QMP153" s="1350"/>
      <c r="QMQ153" s="1350"/>
      <c r="QMR153" s="1350"/>
      <c r="QMS153" s="1351"/>
      <c r="QMU153" s="1647"/>
      <c r="QMV153" s="117"/>
      <c r="QMW153" s="1350"/>
      <c r="QMX153" s="1350"/>
      <c r="QMY153" s="1350"/>
      <c r="QMZ153" s="1350"/>
      <c r="QNA153" s="1351"/>
      <c r="QNC153" s="1647"/>
      <c r="QND153" s="117"/>
      <c r="QNE153" s="1350"/>
      <c r="QNF153" s="1350"/>
      <c r="QNG153" s="1350"/>
      <c r="QNH153" s="1350"/>
      <c r="QNI153" s="1351"/>
      <c r="QNK153" s="1647"/>
      <c r="QNL153" s="117"/>
      <c r="QNM153" s="1350"/>
      <c r="QNN153" s="1350"/>
      <c r="QNO153" s="1350"/>
      <c r="QNP153" s="1350"/>
      <c r="QNQ153" s="1351"/>
      <c r="QNS153" s="1647"/>
      <c r="QNT153" s="117"/>
      <c r="QNU153" s="1350"/>
      <c r="QNV153" s="1350"/>
      <c r="QNW153" s="1350"/>
      <c r="QNX153" s="1350"/>
      <c r="QNY153" s="1351"/>
      <c r="QOA153" s="1647"/>
      <c r="QOB153" s="117"/>
      <c r="QOC153" s="1350"/>
      <c r="QOD153" s="1350"/>
      <c r="QOE153" s="1350"/>
      <c r="QOF153" s="1350"/>
      <c r="QOG153" s="1351"/>
      <c r="QOI153" s="1647"/>
      <c r="QOJ153" s="117"/>
      <c r="QOK153" s="1350"/>
      <c r="QOL153" s="1350"/>
      <c r="QOM153" s="1350"/>
      <c r="QON153" s="1350"/>
      <c r="QOO153" s="1351"/>
      <c r="QOQ153" s="1647"/>
      <c r="QOR153" s="117"/>
      <c r="QOS153" s="1350"/>
      <c r="QOT153" s="1350"/>
      <c r="QOU153" s="1350"/>
      <c r="QOV153" s="1350"/>
      <c r="QOW153" s="1351"/>
      <c r="QOY153" s="1647"/>
      <c r="QOZ153" s="117"/>
      <c r="QPA153" s="1350"/>
      <c r="QPB153" s="1350"/>
      <c r="QPC153" s="1350"/>
      <c r="QPD153" s="1350"/>
      <c r="QPE153" s="1351"/>
      <c r="QPG153" s="1647"/>
      <c r="QPH153" s="117"/>
      <c r="QPI153" s="1350"/>
      <c r="QPJ153" s="1350"/>
      <c r="QPK153" s="1350"/>
      <c r="QPL153" s="1350"/>
      <c r="QPM153" s="1351"/>
      <c r="QPO153" s="1647"/>
      <c r="QPP153" s="117"/>
      <c r="QPQ153" s="1350"/>
      <c r="QPR153" s="1350"/>
      <c r="QPS153" s="1350"/>
      <c r="QPT153" s="1350"/>
      <c r="QPU153" s="1351"/>
      <c r="QPW153" s="1647"/>
      <c r="QPX153" s="117"/>
      <c r="QPY153" s="1350"/>
      <c r="QPZ153" s="1350"/>
      <c r="QQA153" s="1350"/>
      <c r="QQB153" s="1350"/>
      <c r="QQC153" s="1351"/>
      <c r="QQE153" s="1647"/>
      <c r="QQF153" s="117"/>
      <c r="QQG153" s="1350"/>
      <c r="QQH153" s="1350"/>
      <c r="QQI153" s="1350"/>
      <c r="QQJ153" s="1350"/>
      <c r="QQK153" s="1351"/>
      <c r="QQM153" s="1647"/>
      <c r="QQN153" s="117"/>
      <c r="QQO153" s="1350"/>
      <c r="QQP153" s="1350"/>
      <c r="QQQ153" s="1350"/>
      <c r="QQR153" s="1350"/>
      <c r="QQS153" s="1351"/>
      <c r="QQU153" s="1647"/>
      <c r="QQV153" s="117"/>
      <c r="QQW153" s="1350"/>
      <c r="QQX153" s="1350"/>
      <c r="QQY153" s="1350"/>
      <c r="QQZ153" s="1350"/>
      <c r="QRA153" s="1351"/>
      <c r="QRC153" s="1647"/>
      <c r="QRD153" s="117"/>
      <c r="QRE153" s="1350"/>
      <c r="QRF153" s="1350"/>
      <c r="QRG153" s="1350"/>
      <c r="QRH153" s="1350"/>
      <c r="QRI153" s="1351"/>
      <c r="QRK153" s="1647"/>
      <c r="QRL153" s="117"/>
      <c r="QRM153" s="1350"/>
      <c r="QRN153" s="1350"/>
      <c r="QRO153" s="1350"/>
      <c r="QRP153" s="1350"/>
      <c r="QRQ153" s="1351"/>
      <c r="QRS153" s="1647"/>
      <c r="QRT153" s="117"/>
      <c r="QRU153" s="1350"/>
      <c r="QRV153" s="1350"/>
      <c r="QRW153" s="1350"/>
      <c r="QRX153" s="1350"/>
      <c r="QRY153" s="1351"/>
      <c r="QSA153" s="1647"/>
      <c r="QSB153" s="117"/>
      <c r="QSC153" s="1350"/>
      <c r="QSD153" s="1350"/>
      <c r="QSE153" s="1350"/>
      <c r="QSF153" s="1350"/>
      <c r="QSG153" s="1351"/>
      <c r="QSI153" s="1647"/>
      <c r="QSJ153" s="117"/>
      <c r="QSK153" s="1350"/>
      <c r="QSL153" s="1350"/>
      <c r="QSM153" s="1350"/>
      <c r="QSN153" s="1350"/>
      <c r="QSO153" s="1351"/>
      <c r="QSQ153" s="1647"/>
      <c r="QSR153" s="117"/>
      <c r="QSS153" s="1350"/>
      <c r="QST153" s="1350"/>
      <c r="QSU153" s="1350"/>
      <c r="QSV153" s="1350"/>
      <c r="QSW153" s="1351"/>
      <c r="QSY153" s="1647"/>
      <c r="QSZ153" s="117"/>
      <c r="QTA153" s="1350"/>
      <c r="QTB153" s="1350"/>
      <c r="QTC153" s="1350"/>
      <c r="QTD153" s="1350"/>
      <c r="QTE153" s="1351"/>
      <c r="QTG153" s="1647"/>
      <c r="QTH153" s="117"/>
      <c r="QTI153" s="1350"/>
      <c r="QTJ153" s="1350"/>
      <c r="QTK153" s="1350"/>
      <c r="QTL153" s="1350"/>
      <c r="QTM153" s="1351"/>
      <c r="QTO153" s="1647"/>
      <c r="QTP153" s="117"/>
      <c r="QTQ153" s="1350"/>
      <c r="QTR153" s="1350"/>
      <c r="QTS153" s="1350"/>
      <c r="QTT153" s="1350"/>
      <c r="QTU153" s="1351"/>
      <c r="QTW153" s="1647"/>
      <c r="QTX153" s="117"/>
      <c r="QTY153" s="1350"/>
      <c r="QTZ153" s="1350"/>
      <c r="QUA153" s="1350"/>
      <c r="QUB153" s="1350"/>
      <c r="QUC153" s="1351"/>
      <c r="QUE153" s="1647"/>
      <c r="QUF153" s="117"/>
      <c r="QUG153" s="1350"/>
      <c r="QUH153" s="1350"/>
      <c r="QUI153" s="1350"/>
      <c r="QUJ153" s="1350"/>
      <c r="QUK153" s="1351"/>
      <c r="QUM153" s="1647"/>
      <c r="QUN153" s="117"/>
      <c r="QUO153" s="1350"/>
      <c r="QUP153" s="1350"/>
      <c r="QUQ153" s="1350"/>
      <c r="QUR153" s="1350"/>
      <c r="QUS153" s="1351"/>
      <c r="QUU153" s="1647"/>
      <c r="QUV153" s="117"/>
      <c r="QUW153" s="1350"/>
      <c r="QUX153" s="1350"/>
      <c r="QUY153" s="1350"/>
      <c r="QUZ153" s="1350"/>
      <c r="QVA153" s="1351"/>
      <c r="QVC153" s="1647"/>
      <c r="QVD153" s="117"/>
      <c r="QVE153" s="1350"/>
      <c r="QVF153" s="1350"/>
      <c r="QVG153" s="1350"/>
      <c r="QVH153" s="1350"/>
      <c r="QVI153" s="1351"/>
      <c r="QVK153" s="1647"/>
      <c r="QVL153" s="117"/>
      <c r="QVM153" s="1350"/>
      <c r="QVN153" s="1350"/>
      <c r="QVO153" s="1350"/>
      <c r="QVP153" s="1350"/>
      <c r="QVQ153" s="1351"/>
      <c r="QVS153" s="1647"/>
      <c r="QVT153" s="117"/>
      <c r="QVU153" s="1350"/>
      <c r="QVV153" s="1350"/>
      <c r="QVW153" s="1350"/>
      <c r="QVX153" s="1350"/>
      <c r="QVY153" s="1351"/>
      <c r="QWA153" s="1647"/>
      <c r="QWB153" s="117"/>
      <c r="QWC153" s="1350"/>
      <c r="QWD153" s="1350"/>
      <c r="QWE153" s="1350"/>
      <c r="QWF153" s="1350"/>
      <c r="QWG153" s="1351"/>
      <c r="QWI153" s="1647"/>
      <c r="QWJ153" s="117"/>
      <c r="QWK153" s="1350"/>
      <c r="QWL153" s="1350"/>
      <c r="QWM153" s="1350"/>
      <c r="QWN153" s="1350"/>
      <c r="QWO153" s="1351"/>
      <c r="QWQ153" s="1647"/>
      <c r="QWR153" s="117"/>
      <c r="QWS153" s="1350"/>
      <c r="QWT153" s="1350"/>
      <c r="QWU153" s="1350"/>
      <c r="QWV153" s="1350"/>
      <c r="QWW153" s="1351"/>
      <c r="QWY153" s="1647"/>
      <c r="QWZ153" s="117"/>
      <c r="QXA153" s="1350"/>
      <c r="QXB153" s="1350"/>
      <c r="QXC153" s="1350"/>
      <c r="QXD153" s="1350"/>
      <c r="QXE153" s="1351"/>
      <c r="QXG153" s="1647"/>
      <c r="QXH153" s="117"/>
      <c r="QXI153" s="1350"/>
      <c r="QXJ153" s="1350"/>
      <c r="QXK153" s="1350"/>
      <c r="QXL153" s="1350"/>
      <c r="QXM153" s="1351"/>
      <c r="QXO153" s="1647"/>
      <c r="QXP153" s="117"/>
      <c r="QXQ153" s="1350"/>
      <c r="QXR153" s="1350"/>
      <c r="QXS153" s="1350"/>
      <c r="QXT153" s="1350"/>
      <c r="QXU153" s="1351"/>
      <c r="QXW153" s="1647"/>
      <c r="QXX153" s="117"/>
      <c r="QXY153" s="1350"/>
      <c r="QXZ153" s="1350"/>
      <c r="QYA153" s="1350"/>
      <c r="QYB153" s="1350"/>
      <c r="QYC153" s="1351"/>
      <c r="QYE153" s="1647"/>
      <c r="QYF153" s="117"/>
      <c r="QYG153" s="1350"/>
      <c r="QYH153" s="1350"/>
      <c r="QYI153" s="1350"/>
      <c r="QYJ153" s="1350"/>
      <c r="QYK153" s="1351"/>
      <c r="QYM153" s="1647"/>
      <c r="QYN153" s="117"/>
      <c r="QYO153" s="1350"/>
      <c r="QYP153" s="1350"/>
      <c r="QYQ153" s="1350"/>
      <c r="QYR153" s="1350"/>
      <c r="QYS153" s="1351"/>
      <c r="QYU153" s="1647"/>
      <c r="QYV153" s="117"/>
      <c r="QYW153" s="1350"/>
      <c r="QYX153" s="1350"/>
      <c r="QYY153" s="1350"/>
      <c r="QYZ153" s="1350"/>
      <c r="QZA153" s="1351"/>
      <c r="QZC153" s="1647"/>
      <c r="QZD153" s="117"/>
      <c r="QZE153" s="1350"/>
      <c r="QZF153" s="1350"/>
      <c r="QZG153" s="1350"/>
      <c r="QZH153" s="1350"/>
      <c r="QZI153" s="1351"/>
      <c r="QZK153" s="1647"/>
      <c r="QZL153" s="117"/>
      <c r="QZM153" s="1350"/>
      <c r="QZN153" s="1350"/>
      <c r="QZO153" s="1350"/>
      <c r="QZP153" s="1350"/>
      <c r="QZQ153" s="1351"/>
      <c r="QZS153" s="1647"/>
      <c r="QZT153" s="117"/>
      <c r="QZU153" s="1350"/>
      <c r="QZV153" s="1350"/>
      <c r="QZW153" s="1350"/>
      <c r="QZX153" s="1350"/>
      <c r="QZY153" s="1351"/>
      <c r="RAA153" s="1647"/>
      <c r="RAB153" s="117"/>
      <c r="RAC153" s="1350"/>
      <c r="RAD153" s="1350"/>
      <c r="RAE153" s="1350"/>
      <c r="RAF153" s="1350"/>
      <c r="RAG153" s="1351"/>
      <c r="RAI153" s="1647"/>
      <c r="RAJ153" s="117"/>
      <c r="RAK153" s="1350"/>
      <c r="RAL153" s="1350"/>
      <c r="RAM153" s="1350"/>
      <c r="RAN153" s="1350"/>
      <c r="RAO153" s="1351"/>
      <c r="RAQ153" s="1647"/>
      <c r="RAR153" s="117"/>
      <c r="RAS153" s="1350"/>
      <c r="RAT153" s="1350"/>
      <c r="RAU153" s="1350"/>
      <c r="RAV153" s="1350"/>
      <c r="RAW153" s="1351"/>
      <c r="RAY153" s="1647"/>
      <c r="RAZ153" s="117"/>
      <c r="RBA153" s="1350"/>
      <c r="RBB153" s="1350"/>
      <c r="RBC153" s="1350"/>
      <c r="RBD153" s="1350"/>
      <c r="RBE153" s="1351"/>
      <c r="RBG153" s="1647"/>
      <c r="RBH153" s="117"/>
      <c r="RBI153" s="1350"/>
      <c r="RBJ153" s="1350"/>
      <c r="RBK153" s="1350"/>
      <c r="RBL153" s="1350"/>
      <c r="RBM153" s="1351"/>
      <c r="RBO153" s="1647"/>
      <c r="RBP153" s="117"/>
      <c r="RBQ153" s="1350"/>
      <c r="RBR153" s="1350"/>
      <c r="RBS153" s="1350"/>
      <c r="RBT153" s="1350"/>
      <c r="RBU153" s="1351"/>
      <c r="RBW153" s="1647"/>
      <c r="RBX153" s="117"/>
      <c r="RBY153" s="1350"/>
      <c r="RBZ153" s="1350"/>
      <c r="RCA153" s="1350"/>
      <c r="RCB153" s="1350"/>
      <c r="RCC153" s="1351"/>
      <c r="RCE153" s="1647"/>
      <c r="RCF153" s="117"/>
      <c r="RCG153" s="1350"/>
      <c r="RCH153" s="1350"/>
      <c r="RCI153" s="1350"/>
      <c r="RCJ153" s="1350"/>
      <c r="RCK153" s="1351"/>
      <c r="RCM153" s="1647"/>
      <c r="RCN153" s="117"/>
      <c r="RCO153" s="1350"/>
      <c r="RCP153" s="1350"/>
      <c r="RCQ153" s="1350"/>
      <c r="RCR153" s="1350"/>
      <c r="RCS153" s="1351"/>
      <c r="RCU153" s="1647"/>
      <c r="RCV153" s="117"/>
      <c r="RCW153" s="1350"/>
      <c r="RCX153" s="1350"/>
      <c r="RCY153" s="1350"/>
      <c r="RCZ153" s="1350"/>
      <c r="RDA153" s="1351"/>
      <c r="RDC153" s="1647"/>
      <c r="RDD153" s="117"/>
      <c r="RDE153" s="1350"/>
      <c r="RDF153" s="1350"/>
      <c r="RDG153" s="1350"/>
      <c r="RDH153" s="1350"/>
      <c r="RDI153" s="1351"/>
      <c r="RDK153" s="1647"/>
      <c r="RDL153" s="117"/>
      <c r="RDM153" s="1350"/>
      <c r="RDN153" s="1350"/>
      <c r="RDO153" s="1350"/>
      <c r="RDP153" s="1350"/>
      <c r="RDQ153" s="1351"/>
      <c r="RDS153" s="1647"/>
      <c r="RDT153" s="117"/>
      <c r="RDU153" s="1350"/>
      <c r="RDV153" s="1350"/>
      <c r="RDW153" s="1350"/>
      <c r="RDX153" s="1350"/>
      <c r="RDY153" s="1351"/>
      <c r="REA153" s="1647"/>
      <c r="REB153" s="117"/>
      <c r="REC153" s="1350"/>
      <c r="RED153" s="1350"/>
      <c r="REE153" s="1350"/>
      <c r="REF153" s="1350"/>
      <c r="REG153" s="1351"/>
      <c r="REI153" s="1647"/>
      <c r="REJ153" s="117"/>
      <c r="REK153" s="1350"/>
      <c r="REL153" s="1350"/>
      <c r="REM153" s="1350"/>
      <c r="REN153" s="1350"/>
      <c r="REO153" s="1351"/>
      <c r="REQ153" s="1647"/>
      <c r="RER153" s="117"/>
      <c r="RES153" s="1350"/>
      <c r="RET153" s="1350"/>
      <c r="REU153" s="1350"/>
      <c r="REV153" s="1350"/>
      <c r="REW153" s="1351"/>
      <c r="REY153" s="1647"/>
      <c r="REZ153" s="117"/>
      <c r="RFA153" s="1350"/>
      <c r="RFB153" s="1350"/>
      <c r="RFC153" s="1350"/>
      <c r="RFD153" s="1350"/>
      <c r="RFE153" s="1351"/>
      <c r="RFG153" s="1647"/>
      <c r="RFH153" s="117"/>
      <c r="RFI153" s="1350"/>
      <c r="RFJ153" s="1350"/>
      <c r="RFK153" s="1350"/>
      <c r="RFL153" s="1350"/>
      <c r="RFM153" s="1351"/>
      <c r="RFO153" s="1647"/>
      <c r="RFP153" s="117"/>
      <c r="RFQ153" s="1350"/>
      <c r="RFR153" s="1350"/>
      <c r="RFS153" s="1350"/>
      <c r="RFT153" s="1350"/>
      <c r="RFU153" s="1351"/>
      <c r="RFW153" s="1647"/>
      <c r="RFX153" s="117"/>
      <c r="RFY153" s="1350"/>
      <c r="RFZ153" s="1350"/>
      <c r="RGA153" s="1350"/>
      <c r="RGB153" s="1350"/>
      <c r="RGC153" s="1351"/>
      <c r="RGE153" s="1647"/>
      <c r="RGF153" s="117"/>
      <c r="RGG153" s="1350"/>
      <c r="RGH153" s="1350"/>
      <c r="RGI153" s="1350"/>
      <c r="RGJ153" s="1350"/>
      <c r="RGK153" s="1351"/>
      <c r="RGM153" s="1647"/>
      <c r="RGN153" s="117"/>
      <c r="RGO153" s="1350"/>
      <c r="RGP153" s="1350"/>
      <c r="RGQ153" s="1350"/>
      <c r="RGR153" s="1350"/>
      <c r="RGS153" s="1351"/>
      <c r="RGU153" s="1647"/>
      <c r="RGV153" s="117"/>
      <c r="RGW153" s="1350"/>
      <c r="RGX153" s="1350"/>
      <c r="RGY153" s="1350"/>
      <c r="RGZ153" s="1350"/>
      <c r="RHA153" s="1351"/>
      <c r="RHC153" s="1647"/>
      <c r="RHD153" s="117"/>
      <c r="RHE153" s="1350"/>
      <c r="RHF153" s="1350"/>
      <c r="RHG153" s="1350"/>
      <c r="RHH153" s="1350"/>
      <c r="RHI153" s="1351"/>
      <c r="RHK153" s="1647"/>
      <c r="RHL153" s="117"/>
      <c r="RHM153" s="1350"/>
      <c r="RHN153" s="1350"/>
      <c r="RHO153" s="1350"/>
      <c r="RHP153" s="1350"/>
      <c r="RHQ153" s="1351"/>
      <c r="RHS153" s="1647"/>
      <c r="RHT153" s="117"/>
      <c r="RHU153" s="1350"/>
      <c r="RHV153" s="1350"/>
      <c r="RHW153" s="1350"/>
      <c r="RHX153" s="1350"/>
      <c r="RHY153" s="1351"/>
      <c r="RIA153" s="1647"/>
      <c r="RIB153" s="117"/>
      <c r="RIC153" s="1350"/>
      <c r="RID153" s="1350"/>
      <c r="RIE153" s="1350"/>
      <c r="RIF153" s="1350"/>
      <c r="RIG153" s="1351"/>
      <c r="RII153" s="1647"/>
      <c r="RIJ153" s="117"/>
      <c r="RIK153" s="1350"/>
      <c r="RIL153" s="1350"/>
      <c r="RIM153" s="1350"/>
      <c r="RIN153" s="1350"/>
      <c r="RIO153" s="1351"/>
      <c r="RIQ153" s="1647"/>
      <c r="RIR153" s="117"/>
      <c r="RIS153" s="1350"/>
      <c r="RIT153" s="1350"/>
      <c r="RIU153" s="1350"/>
      <c r="RIV153" s="1350"/>
      <c r="RIW153" s="1351"/>
      <c r="RIY153" s="1647"/>
      <c r="RIZ153" s="117"/>
      <c r="RJA153" s="1350"/>
      <c r="RJB153" s="1350"/>
      <c r="RJC153" s="1350"/>
      <c r="RJD153" s="1350"/>
      <c r="RJE153" s="1351"/>
      <c r="RJG153" s="1647"/>
      <c r="RJH153" s="117"/>
      <c r="RJI153" s="1350"/>
      <c r="RJJ153" s="1350"/>
      <c r="RJK153" s="1350"/>
      <c r="RJL153" s="1350"/>
      <c r="RJM153" s="1351"/>
      <c r="RJO153" s="1647"/>
      <c r="RJP153" s="117"/>
      <c r="RJQ153" s="1350"/>
      <c r="RJR153" s="1350"/>
      <c r="RJS153" s="1350"/>
      <c r="RJT153" s="1350"/>
      <c r="RJU153" s="1351"/>
      <c r="RJW153" s="1647"/>
      <c r="RJX153" s="117"/>
      <c r="RJY153" s="1350"/>
      <c r="RJZ153" s="1350"/>
      <c r="RKA153" s="1350"/>
      <c r="RKB153" s="1350"/>
      <c r="RKC153" s="1351"/>
      <c r="RKE153" s="1647"/>
      <c r="RKF153" s="117"/>
      <c r="RKG153" s="1350"/>
      <c r="RKH153" s="1350"/>
      <c r="RKI153" s="1350"/>
      <c r="RKJ153" s="1350"/>
      <c r="RKK153" s="1351"/>
      <c r="RKM153" s="1647"/>
      <c r="RKN153" s="117"/>
      <c r="RKO153" s="1350"/>
      <c r="RKP153" s="1350"/>
      <c r="RKQ153" s="1350"/>
      <c r="RKR153" s="1350"/>
      <c r="RKS153" s="1351"/>
      <c r="RKU153" s="1647"/>
      <c r="RKV153" s="117"/>
      <c r="RKW153" s="1350"/>
      <c r="RKX153" s="1350"/>
      <c r="RKY153" s="1350"/>
      <c r="RKZ153" s="1350"/>
      <c r="RLA153" s="1351"/>
      <c r="RLC153" s="1647"/>
      <c r="RLD153" s="117"/>
      <c r="RLE153" s="1350"/>
      <c r="RLF153" s="1350"/>
      <c r="RLG153" s="1350"/>
      <c r="RLH153" s="1350"/>
      <c r="RLI153" s="1351"/>
      <c r="RLK153" s="1647"/>
      <c r="RLL153" s="117"/>
      <c r="RLM153" s="1350"/>
      <c r="RLN153" s="1350"/>
      <c r="RLO153" s="1350"/>
      <c r="RLP153" s="1350"/>
      <c r="RLQ153" s="1351"/>
      <c r="RLS153" s="1647"/>
      <c r="RLT153" s="117"/>
      <c r="RLU153" s="1350"/>
      <c r="RLV153" s="1350"/>
      <c r="RLW153" s="1350"/>
      <c r="RLX153" s="1350"/>
      <c r="RLY153" s="1351"/>
      <c r="RMA153" s="1647"/>
      <c r="RMB153" s="117"/>
      <c r="RMC153" s="1350"/>
      <c r="RMD153" s="1350"/>
      <c r="RME153" s="1350"/>
      <c r="RMF153" s="1350"/>
      <c r="RMG153" s="1351"/>
      <c r="RMI153" s="1647"/>
      <c r="RMJ153" s="117"/>
      <c r="RMK153" s="1350"/>
      <c r="RML153" s="1350"/>
      <c r="RMM153" s="1350"/>
      <c r="RMN153" s="1350"/>
      <c r="RMO153" s="1351"/>
      <c r="RMQ153" s="1647"/>
      <c r="RMR153" s="117"/>
      <c r="RMS153" s="1350"/>
      <c r="RMT153" s="1350"/>
      <c r="RMU153" s="1350"/>
      <c r="RMV153" s="1350"/>
      <c r="RMW153" s="1351"/>
      <c r="RMY153" s="1647"/>
      <c r="RMZ153" s="117"/>
      <c r="RNA153" s="1350"/>
      <c r="RNB153" s="1350"/>
      <c r="RNC153" s="1350"/>
      <c r="RND153" s="1350"/>
      <c r="RNE153" s="1351"/>
      <c r="RNG153" s="1647"/>
      <c r="RNH153" s="117"/>
      <c r="RNI153" s="1350"/>
      <c r="RNJ153" s="1350"/>
      <c r="RNK153" s="1350"/>
      <c r="RNL153" s="1350"/>
      <c r="RNM153" s="1351"/>
      <c r="RNO153" s="1647"/>
      <c r="RNP153" s="117"/>
      <c r="RNQ153" s="1350"/>
      <c r="RNR153" s="1350"/>
      <c r="RNS153" s="1350"/>
      <c r="RNT153" s="1350"/>
      <c r="RNU153" s="1351"/>
      <c r="RNW153" s="1647"/>
      <c r="RNX153" s="117"/>
      <c r="RNY153" s="1350"/>
      <c r="RNZ153" s="1350"/>
      <c r="ROA153" s="1350"/>
      <c r="ROB153" s="1350"/>
      <c r="ROC153" s="1351"/>
      <c r="ROE153" s="1647"/>
      <c r="ROF153" s="117"/>
      <c r="ROG153" s="1350"/>
      <c r="ROH153" s="1350"/>
      <c r="ROI153" s="1350"/>
      <c r="ROJ153" s="1350"/>
      <c r="ROK153" s="1351"/>
      <c r="ROM153" s="1647"/>
      <c r="RON153" s="117"/>
      <c r="ROO153" s="1350"/>
      <c r="ROP153" s="1350"/>
      <c r="ROQ153" s="1350"/>
      <c r="ROR153" s="1350"/>
      <c r="ROS153" s="1351"/>
      <c r="ROU153" s="1647"/>
      <c r="ROV153" s="117"/>
      <c r="ROW153" s="1350"/>
      <c r="ROX153" s="1350"/>
      <c r="ROY153" s="1350"/>
      <c r="ROZ153" s="1350"/>
      <c r="RPA153" s="1351"/>
      <c r="RPC153" s="1647"/>
      <c r="RPD153" s="117"/>
      <c r="RPE153" s="1350"/>
      <c r="RPF153" s="1350"/>
      <c r="RPG153" s="1350"/>
      <c r="RPH153" s="1350"/>
      <c r="RPI153" s="1351"/>
      <c r="RPK153" s="1647"/>
      <c r="RPL153" s="117"/>
      <c r="RPM153" s="1350"/>
      <c r="RPN153" s="1350"/>
      <c r="RPO153" s="1350"/>
      <c r="RPP153" s="1350"/>
      <c r="RPQ153" s="1351"/>
      <c r="RPS153" s="1647"/>
      <c r="RPT153" s="117"/>
      <c r="RPU153" s="1350"/>
      <c r="RPV153" s="1350"/>
      <c r="RPW153" s="1350"/>
      <c r="RPX153" s="1350"/>
      <c r="RPY153" s="1351"/>
      <c r="RQA153" s="1647"/>
      <c r="RQB153" s="117"/>
      <c r="RQC153" s="1350"/>
      <c r="RQD153" s="1350"/>
      <c r="RQE153" s="1350"/>
      <c r="RQF153" s="1350"/>
      <c r="RQG153" s="1351"/>
      <c r="RQI153" s="1647"/>
      <c r="RQJ153" s="117"/>
      <c r="RQK153" s="1350"/>
      <c r="RQL153" s="1350"/>
      <c r="RQM153" s="1350"/>
      <c r="RQN153" s="1350"/>
      <c r="RQO153" s="1351"/>
      <c r="RQQ153" s="1647"/>
      <c r="RQR153" s="117"/>
      <c r="RQS153" s="1350"/>
      <c r="RQT153" s="1350"/>
      <c r="RQU153" s="1350"/>
      <c r="RQV153" s="1350"/>
      <c r="RQW153" s="1351"/>
      <c r="RQY153" s="1647"/>
      <c r="RQZ153" s="117"/>
      <c r="RRA153" s="1350"/>
      <c r="RRB153" s="1350"/>
      <c r="RRC153" s="1350"/>
      <c r="RRD153" s="1350"/>
      <c r="RRE153" s="1351"/>
      <c r="RRG153" s="1647"/>
      <c r="RRH153" s="117"/>
      <c r="RRI153" s="1350"/>
      <c r="RRJ153" s="1350"/>
      <c r="RRK153" s="1350"/>
      <c r="RRL153" s="1350"/>
      <c r="RRM153" s="1351"/>
      <c r="RRO153" s="1647"/>
      <c r="RRP153" s="117"/>
      <c r="RRQ153" s="1350"/>
      <c r="RRR153" s="1350"/>
      <c r="RRS153" s="1350"/>
      <c r="RRT153" s="1350"/>
      <c r="RRU153" s="1351"/>
      <c r="RRW153" s="1647"/>
      <c r="RRX153" s="117"/>
      <c r="RRY153" s="1350"/>
      <c r="RRZ153" s="1350"/>
      <c r="RSA153" s="1350"/>
      <c r="RSB153" s="1350"/>
      <c r="RSC153" s="1351"/>
      <c r="RSE153" s="1647"/>
      <c r="RSF153" s="117"/>
      <c r="RSG153" s="1350"/>
      <c r="RSH153" s="1350"/>
      <c r="RSI153" s="1350"/>
      <c r="RSJ153" s="1350"/>
      <c r="RSK153" s="1351"/>
      <c r="RSM153" s="1647"/>
      <c r="RSN153" s="117"/>
      <c r="RSO153" s="1350"/>
      <c r="RSP153" s="1350"/>
      <c r="RSQ153" s="1350"/>
      <c r="RSR153" s="1350"/>
      <c r="RSS153" s="1351"/>
      <c r="RSU153" s="1647"/>
      <c r="RSV153" s="117"/>
      <c r="RSW153" s="1350"/>
      <c r="RSX153" s="1350"/>
      <c r="RSY153" s="1350"/>
      <c r="RSZ153" s="1350"/>
      <c r="RTA153" s="1351"/>
      <c r="RTC153" s="1647"/>
      <c r="RTD153" s="117"/>
      <c r="RTE153" s="1350"/>
      <c r="RTF153" s="1350"/>
      <c r="RTG153" s="1350"/>
      <c r="RTH153" s="1350"/>
      <c r="RTI153" s="1351"/>
      <c r="RTK153" s="1647"/>
      <c r="RTL153" s="117"/>
      <c r="RTM153" s="1350"/>
      <c r="RTN153" s="1350"/>
      <c r="RTO153" s="1350"/>
      <c r="RTP153" s="1350"/>
      <c r="RTQ153" s="1351"/>
      <c r="RTS153" s="1647"/>
      <c r="RTT153" s="117"/>
      <c r="RTU153" s="1350"/>
      <c r="RTV153" s="1350"/>
      <c r="RTW153" s="1350"/>
      <c r="RTX153" s="1350"/>
      <c r="RTY153" s="1351"/>
      <c r="RUA153" s="1647"/>
      <c r="RUB153" s="117"/>
      <c r="RUC153" s="1350"/>
      <c r="RUD153" s="1350"/>
      <c r="RUE153" s="1350"/>
      <c r="RUF153" s="1350"/>
      <c r="RUG153" s="1351"/>
      <c r="RUI153" s="1647"/>
      <c r="RUJ153" s="117"/>
      <c r="RUK153" s="1350"/>
      <c r="RUL153" s="1350"/>
      <c r="RUM153" s="1350"/>
      <c r="RUN153" s="1350"/>
      <c r="RUO153" s="1351"/>
      <c r="RUQ153" s="1647"/>
      <c r="RUR153" s="117"/>
      <c r="RUS153" s="1350"/>
      <c r="RUT153" s="1350"/>
      <c r="RUU153" s="1350"/>
      <c r="RUV153" s="1350"/>
      <c r="RUW153" s="1351"/>
      <c r="RUY153" s="1647"/>
      <c r="RUZ153" s="117"/>
      <c r="RVA153" s="1350"/>
      <c r="RVB153" s="1350"/>
      <c r="RVC153" s="1350"/>
      <c r="RVD153" s="1350"/>
      <c r="RVE153" s="1351"/>
      <c r="RVG153" s="1647"/>
      <c r="RVH153" s="117"/>
      <c r="RVI153" s="1350"/>
      <c r="RVJ153" s="1350"/>
      <c r="RVK153" s="1350"/>
      <c r="RVL153" s="1350"/>
      <c r="RVM153" s="1351"/>
      <c r="RVO153" s="1647"/>
      <c r="RVP153" s="117"/>
      <c r="RVQ153" s="1350"/>
      <c r="RVR153" s="1350"/>
      <c r="RVS153" s="1350"/>
      <c r="RVT153" s="1350"/>
      <c r="RVU153" s="1351"/>
      <c r="RVW153" s="1647"/>
      <c r="RVX153" s="117"/>
      <c r="RVY153" s="1350"/>
      <c r="RVZ153" s="1350"/>
      <c r="RWA153" s="1350"/>
      <c r="RWB153" s="1350"/>
      <c r="RWC153" s="1351"/>
      <c r="RWE153" s="1647"/>
      <c r="RWF153" s="117"/>
      <c r="RWG153" s="1350"/>
      <c r="RWH153" s="1350"/>
      <c r="RWI153" s="1350"/>
      <c r="RWJ153" s="1350"/>
      <c r="RWK153" s="1351"/>
      <c r="RWM153" s="1647"/>
      <c r="RWN153" s="117"/>
      <c r="RWO153" s="1350"/>
      <c r="RWP153" s="1350"/>
      <c r="RWQ153" s="1350"/>
      <c r="RWR153" s="1350"/>
      <c r="RWS153" s="1351"/>
      <c r="RWU153" s="1647"/>
      <c r="RWV153" s="117"/>
      <c r="RWW153" s="1350"/>
      <c r="RWX153" s="1350"/>
      <c r="RWY153" s="1350"/>
      <c r="RWZ153" s="1350"/>
      <c r="RXA153" s="1351"/>
      <c r="RXC153" s="1647"/>
      <c r="RXD153" s="117"/>
      <c r="RXE153" s="1350"/>
      <c r="RXF153" s="1350"/>
      <c r="RXG153" s="1350"/>
      <c r="RXH153" s="1350"/>
      <c r="RXI153" s="1351"/>
      <c r="RXK153" s="1647"/>
      <c r="RXL153" s="117"/>
      <c r="RXM153" s="1350"/>
      <c r="RXN153" s="1350"/>
      <c r="RXO153" s="1350"/>
      <c r="RXP153" s="1350"/>
      <c r="RXQ153" s="1351"/>
      <c r="RXS153" s="1647"/>
      <c r="RXT153" s="117"/>
      <c r="RXU153" s="1350"/>
      <c r="RXV153" s="1350"/>
      <c r="RXW153" s="1350"/>
      <c r="RXX153" s="1350"/>
      <c r="RXY153" s="1351"/>
      <c r="RYA153" s="1647"/>
      <c r="RYB153" s="117"/>
      <c r="RYC153" s="1350"/>
      <c r="RYD153" s="1350"/>
      <c r="RYE153" s="1350"/>
      <c r="RYF153" s="1350"/>
      <c r="RYG153" s="1351"/>
      <c r="RYI153" s="1647"/>
      <c r="RYJ153" s="117"/>
      <c r="RYK153" s="1350"/>
      <c r="RYL153" s="1350"/>
      <c r="RYM153" s="1350"/>
      <c r="RYN153" s="1350"/>
      <c r="RYO153" s="1351"/>
      <c r="RYQ153" s="1647"/>
      <c r="RYR153" s="117"/>
      <c r="RYS153" s="1350"/>
      <c r="RYT153" s="1350"/>
      <c r="RYU153" s="1350"/>
      <c r="RYV153" s="1350"/>
      <c r="RYW153" s="1351"/>
      <c r="RYY153" s="1647"/>
      <c r="RYZ153" s="117"/>
      <c r="RZA153" s="1350"/>
      <c r="RZB153" s="1350"/>
      <c r="RZC153" s="1350"/>
      <c r="RZD153" s="1350"/>
      <c r="RZE153" s="1351"/>
      <c r="RZG153" s="1647"/>
      <c r="RZH153" s="117"/>
      <c r="RZI153" s="1350"/>
      <c r="RZJ153" s="1350"/>
      <c r="RZK153" s="1350"/>
      <c r="RZL153" s="1350"/>
      <c r="RZM153" s="1351"/>
      <c r="RZO153" s="1647"/>
      <c r="RZP153" s="117"/>
      <c r="RZQ153" s="1350"/>
      <c r="RZR153" s="1350"/>
      <c r="RZS153" s="1350"/>
      <c r="RZT153" s="1350"/>
      <c r="RZU153" s="1351"/>
      <c r="RZW153" s="1647"/>
      <c r="RZX153" s="117"/>
      <c r="RZY153" s="1350"/>
      <c r="RZZ153" s="1350"/>
      <c r="SAA153" s="1350"/>
      <c r="SAB153" s="1350"/>
      <c r="SAC153" s="1351"/>
      <c r="SAE153" s="1647"/>
      <c r="SAF153" s="117"/>
      <c r="SAG153" s="1350"/>
      <c r="SAH153" s="1350"/>
      <c r="SAI153" s="1350"/>
      <c r="SAJ153" s="1350"/>
      <c r="SAK153" s="1351"/>
      <c r="SAM153" s="1647"/>
      <c r="SAN153" s="117"/>
      <c r="SAO153" s="1350"/>
      <c r="SAP153" s="1350"/>
      <c r="SAQ153" s="1350"/>
      <c r="SAR153" s="1350"/>
      <c r="SAS153" s="1351"/>
      <c r="SAU153" s="1647"/>
      <c r="SAV153" s="117"/>
      <c r="SAW153" s="1350"/>
      <c r="SAX153" s="1350"/>
      <c r="SAY153" s="1350"/>
      <c r="SAZ153" s="1350"/>
      <c r="SBA153" s="1351"/>
      <c r="SBC153" s="1647"/>
      <c r="SBD153" s="117"/>
      <c r="SBE153" s="1350"/>
      <c r="SBF153" s="1350"/>
      <c r="SBG153" s="1350"/>
      <c r="SBH153" s="1350"/>
      <c r="SBI153" s="1351"/>
      <c r="SBK153" s="1647"/>
      <c r="SBL153" s="117"/>
      <c r="SBM153" s="1350"/>
      <c r="SBN153" s="1350"/>
      <c r="SBO153" s="1350"/>
      <c r="SBP153" s="1350"/>
      <c r="SBQ153" s="1351"/>
      <c r="SBS153" s="1647"/>
      <c r="SBT153" s="117"/>
      <c r="SBU153" s="1350"/>
      <c r="SBV153" s="1350"/>
      <c r="SBW153" s="1350"/>
      <c r="SBX153" s="1350"/>
      <c r="SBY153" s="1351"/>
      <c r="SCA153" s="1647"/>
      <c r="SCB153" s="117"/>
      <c r="SCC153" s="1350"/>
      <c r="SCD153" s="1350"/>
      <c r="SCE153" s="1350"/>
      <c r="SCF153" s="1350"/>
      <c r="SCG153" s="1351"/>
      <c r="SCI153" s="1647"/>
      <c r="SCJ153" s="117"/>
      <c r="SCK153" s="1350"/>
      <c r="SCL153" s="1350"/>
      <c r="SCM153" s="1350"/>
      <c r="SCN153" s="1350"/>
      <c r="SCO153" s="1351"/>
      <c r="SCQ153" s="1647"/>
      <c r="SCR153" s="117"/>
      <c r="SCS153" s="1350"/>
      <c r="SCT153" s="1350"/>
      <c r="SCU153" s="1350"/>
      <c r="SCV153" s="1350"/>
      <c r="SCW153" s="1351"/>
      <c r="SCY153" s="1647"/>
      <c r="SCZ153" s="117"/>
      <c r="SDA153" s="1350"/>
      <c r="SDB153" s="1350"/>
      <c r="SDC153" s="1350"/>
      <c r="SDD153" s="1350"/>
      <c r="SDE153" s="1351"/>
      <c r="SDG153" s="1647"/>
      <c r="SDH153" s="117"/>
      <c r="SDI153" s="1350"/>
      <c r="SDJ153" s="1350"/>
      <c r="SDK153" s="1350"/>
      <c r="SDL153" s="1350"/>
      <c r="SDM153" s="1351"/>
      <c r="SDO153" s="1647"/>
      <c r="SDP153" s="117"/>
      <c r="SDQ153" s="1350"/>
      <c r="SDR153" s="1350"/>
      <c r="SDS153" s="1350"/>
      <c r="SDT153" s="1350"/>
      <c r="SDU153" s="1351"/>
      <c r="SDW153" s="1647"/>
      <c r="SDX153" s="117"/>
      <c r="SDY153" s="1350"/>
      <c r="SDZ153" s="1350"/>
      <c r="SEA153" s="1350"/>
      <c r="SEB153" s="1350"/>
      <c r="SEC153" s="1351"/>
      <c r="SEE153" s="1647"/>
      <c r="SEF153" s="117"/>
      <c r="SEG153" s="1350"/>
      <c r="SEH153" s="1350"/>
      <c r="SEI153" s="1350"/>
      <c r="SEJ153" s="1350"/>
      <c r="SEK153" s="1351"/>
      <c r="SEM153" s="1647"/>
      <c r="SEN153" s="117"/>
      <c r="SEO153" s="1350"/>
      <c r="SEP153" s="1350"/>
      <c r="SEQ153" s="1350"/>
      <c r="SER153" s="1350"/>
      <c r="SES153" s="1351"/>
      <c r="SEU153" s="1647"/>
      <c r="SEV153" s="117"/>
      <c r="SEW153" s="1350"/>
      <c r="SEX153" s="1350"/>
      <c r="SEY153" s="1350"/>
      <c r="SEZ153" s="1350"/>
      <c r="SFA153" s="1351"/>
      <c r="SFC153" s="1647"/>
      <c r="SFD153" s="117"/>
      <c r="SFE153" s="1350"/>
      <c r="SFF153" s="1350"/>
      <c r="SFG153" s="1350"/>
      <c r="SFH153" s="1350"/>
      <c r="SFI153" s="1351"/>
      <c r="SFK153" s="1647"/>
      <c r="SFL153" s="117"/>
      <c r="SFM153" s="1350"/>
      <c r="SFN153" s="1350"/>
      <c r="SFO153" s="1350"/>
      <c r="SFP153" s="1350"/>
      <c r="SFQ153" s="1351"/>
      <c r="SFS153" s="1647"/>
      <c r="SFT153" s="117"/>
      <c r="SFU153" s="1350"/>
      <c r="SFV153" s="1350"/>
      <c r="SFW153" s="1350"/>
      <c r="SFX153" s="1350"/>
      <c r="SFY153" s="1351"/>
      <c r="SGA153" s="1647"/>
      <c r="SGB153" s="117"/>
      <c r="SGC153" s="1350"/>
      <c r="SGD153" s="1350"/>
      <c r="SGE153" s="1350"/>
      <c r="SGF153" s="1350"/>
      <c r="SGG153" s="1351"/>
      <c r="SGI153" s="1647"/>
      <c r="SGJ153" s="117"/>
      <c r="SGK153" s="1350"/>
      <c r="SGL153" s="1350"/>
      <c r="SGM153" s="1350"/>
      <c r="SGN153" s="1350"/>
      <c r="SGO153" s="1351"/>
      <c r="SGQ153" s="1647"/>
      <c r="SGR153" s="117"/>
      <c r="SGS153" s="1350"/>
      <c r="SGT153" s="1350"/>
      <c r="SGU153" s="1350"/>
      <c r="SGV153" s="1350"/>
      <c r="SGW153" s="1351"/>
      <c r="SGY153" s="1647"/>
      <c r="SGZ153" s="117"/>
      <c r="SHA153" s="1350"/>
      <c r="SHB153" s="1350"/>
      <c r="SHC153" s="1350"/>
      <c r="SHD153" s="1350"/>
      <c r="SHE153" s="1351"/>
      <c r="SHG153" s="1647"/>
      <c r="SHH153" s="117"/>
      <c r="SHI153" s="1350"/>
      <c r="SHJ153" s="1350"/>
      <c r="SHK153" s="1350"/>
      <c r="SHL153" s="1350"/>
      <c r="SHM153" s="1351"/>
      <c r="SHO153" s="1647"/>
      <c r="SHP153" s="117"/>
      <c r="SHQ153" s="1350"/>
      <c r="SHR153" s="1350"/>
      <c r="SHS153" s="1350"/>
      <c r="SHT153" s="1350"/>
      <c r="SHU153" s="1351"/>
      <c r="SHW153" s="1647"/>
      <c r="SHX153" s="117"/>
      <c r="SHY153" s="1350"/>
      <c r="SHZ153" s="1350"/>
      <c r="SIA153" s="1350"/>
      <c r="SIB153" s="1350"/>
      <c r="SIC153" s="1351"/>
      <c r="SIE153" s="1647"/>
      <c r="SIF153" s="117"/>
      <c r="SIG153" s="1350"/>
      <c r="SIH153" s="1350"/>
      <c r="SII153" s="1350"/>
      <c r="SIJ153" s="1350"/>
      <c r="SIK153" s="1351"/>
      <c r="SIM153" s="1647"/>
      <c r="SIN153" s="117"/>
      <c r="SIO153" s="1350"/>
      <c r="SIP153" s="1350"/>
      <c r="SIQ153" s="1350"/>
      <c r="SIR153" s="1350"/>
      <c r="SIS153" s="1351"/>
      <c r="SIU153" s="1647"/>
      <c r="SIV153" s="117"/>
      <c r="SIW153" s="1350"/>
      <c r="SIX153" s="1350"/>
      <c r="SIY153" s="1350"/>
      <c r="SIZ153" s="1350"/>
      <c r="SJA153" s="1351"/>
      <c r="SJC153" s="1647"/>
      <c r="SJD153" s="117"/>
      <c r="SJE153" s="1350"/>
      <c r="SJF153" s="1350"/>
      <c r="SJG153" s="1350"/>
      <c r="SJH153" s="1350"/>
      <c r="SJI153" s="1351"/>
      <c r="SJK153" s="1647"/>
      <c r="SJL153" s="117"/>
      <c r="SJM153" s="1350"/>
      <c r="SJN153" s="1350"/>
      <c r="SJO153" s="1350"/>
      <c r="SJP153" s="1350"/>
      <c r="SJQ153" s="1351"/>
      <c r="SJS153" s="1647"/>
      <c r="SJT153" s="117"/>
      <c r="SJU153" s="1350"/>
      <c r="SJV153" s="1350"/>
      <c r="SJW153" s="1350"/>
      <c r="SJX153" s="1350"/>
      <c r="SJY153" s="1351"/>
      <c r="SKA153" s="1647"/>
      <c r="SKB153" s="117"/>
      <c r="SKC153" s="1350"/>
      <c r="SKD153" s="1350"/>
      <c r="SKE153" s="1350"/>
      <c r="SKF153" s="1350"/>
      <c r="SKG153" s="1351"/>
      <c r="SKI153" s="1647"/>
      <c r="SKJ153" s="117"/>
      <c r="SKK153" s="1350"/>
      <c r="SKL153" s="1350"/>
      <c r="SKM153" s="1350"/>
      <c r="SKN153" s="1350"/>
      <c r="SKO153" s="1351"/>
      <c r="SKQ153" s="1647"/>
      <c r="SKR153" s="117"/>
      <c r="SKS153" s="1350"/>
      <c r="SKT153" s="1350"/>
      <c r="SKU153" s="1350"/>
      <c r="SKV153" s="1350"/>
      <c r="SKW153" s="1351"/>
      <c r="SKY153" s="1647"/>
      <c r="SKZ153" s="117"/>
      <c r="SLA153" s="1350"/>
      <c r="SLB153" s="1350"/>
      <c r="SLC153" s="1350"/>
      <c r="SLD153" s="1350"/>
      <c r="SLE153" s="1351"/>
      <c r="SLG153" s="1647"/>
      <c r="SLH153" s="117"/>
      <c r="SLI153" s="1350"/>
      <c r="SLJ153" s="1350"/>
      <c r="SLK153" s="1350"/>
      <c r="SLL153" s="1350"/>
      <c r="SLM153" s="1351"/>
      <c r="SLO153" s="1647"/>
      <c r="SLP153" s="117"/>
      <c r="SLQ153" s="1350"/>
      <c r="SLR153" s="1350"/>
      <c r="SLS153" s="1350"/>
      <c r="SLT153" s="1350"/>
      <c r="SLU153" s="1351"/>
      <c r="SLW153" s="1647"/>
      <c r="SLX153" s="117"/>
      <c r="SLY153" s="1350"/>
      <c r="SLZ153" s="1350"/>
      <c r="SMA153" s="1350"/>
      <c r="SMB153" s="1350"/>
      <c r="SMC153" s="1351"/>
      <c r="SME153" s="1647"/>
      <c r="SMF153" s="117"/>
      <c r="SMG153" s="1350"/>
      <c r="SMH153" s="1350"/>
      <c r="SMI153" s="1350"/>
      <c r="SMJ153" s="1350"/>
      <c r="SMK153" s="1351"/>
      <c r="SMM153" s="1647"/>
      <c r="SMN153" s="117"/>
      <c r="SMO153" s="1350"/>
      <c r="SMP153" s="1350"/>
      <c r="SMQ153" s="1350"/>
      <c r="SMR153" s="1350"/>
      <c r="SMS153" s="1351"/>
      <c r="SMU153" s="1647"/>
      <c r="SMV153" s="117"/>
      <c r="SMW153" s="1350"/>
      <c r="SMX153" s="1350"/>
      <c r="SMY153" s="1350"/>
      <c r="SMZ153" s="1350"/>
      <c r="SNA153" s="1351"/>
      <c r="SNC153" s="1647"/>
      <c r="SND153" s="117"/>
      <c r="SNE153" s="1350"/>
      <c r="SNF153" s="1350"/>
      <c r="SNG153" s="1350"/>
      <c r="SNH153" s="1350"/>
      <c r="SNI153" s="1351"/>
      <c r="SNK153" s="1647"/>
      <c r="SNL153" s="117"/>
      <c r="SNM153" s="1350"/>
      <c r="SNN153" s="1350"/>
      <c r="SNO153" s="1350"/>
      <c r="SNP153" s="1350"/>
      <c r="SNQ153" s="1351"/>
      <c r="SNS153" s="1647"/>
      <c r="SNT153" s="117"/>
      <c r="SNU153" s="1350"/>
      <c r="SNV153" s="1350"/>
      <c r="SNW153" s="1350"/>
      <c r="SNX153" s="1350"/>
      <c r="SNY153" s="1351"/>
      <c r="SOA153" s="1647"/>
      <c r="SOB153" s="117"/>
      <c r="SOC153" s="1350"/>
      <c r="SOD153" s="1350"/>
      <c r="SOE153" s="1350"/>
      <c r="SOF153" s="1350"/>
      <c r="SOG153" s="1351"/>
      <c r="SOI153" s="1647"/>
      <c r="SOJ153" s="117"/>
      <c r="SOK153" s="1350"/>
      <c r="SOL153" s="1350"/>
      <c r="SOM153" s="1350"/>
      <c r="SON153" s="1350"/>
      <c r="SOO153" s="1351"/>
      <c r="SOQ153" s="1647"/>
      <c r="SOR153" s="117"/>
      <c r="SOS153" s="1350"/>
      <c r="SOT153" s="1350"/>
      <c r="SOU153" s="1350"/>
      <c r="SOV153" s="1350"/>
      <c r="SOW153" s="1351"/>
      <c r="SOY153" s="1647"/>
      <c r="SOZ153" s="117"/>
      <c r="SPA153" s="1350"/>
      <c r="SPB153" s="1350"/>
      <c r="SPC153" s="1350"/>
      <c r="SPD153" s="1350"/>
      <c r="SPE153" s="1351"/>
      <c r="SPG153" s="1647"/>
      <c r="SPH153" s="117"/>
      <c r="SPI153" s="1350"/>
      <c r="SPJ153" s="1350"/>
      <c r="SPK153" s="1350"/>
      <c r="SPL153" s="1350"/>
      <c r="SPM153" s="1351"/>
      <c r="SPO153" s="1647"/>
      <c r="SPP153" s="117"/>
      <c r="SPQ153" s="1350"/>
      <c r="SPR153" s="1350"/>
      <c r="SPS153" s="1350"/>
      <c r="SPT153" s="1350"/>
      <c r="SPU153" s="1351"/>
      <c r="SPW153" s="1647"/>
      <c r="SPX153" s="117"/>
      <c r="SPY153" s="1350"/>
      <c r="SPZ153" s="1350"/>
      <c r="SQA153" s="1350"/>
      <c r="SQB153" s="1350"/>
      <c r="SQC153" s="1351"/>
      <c r="SQE153" s="1647"/>
      <c r="SQF153" s="117"/>
      <c r="SQG153" s="1350"/>
      <c r="SQH153" s="1350"/>
      <c r="SQI153" s="1350"/>
      <c r="SQJ153" s="1350"/>
      <c r="SQK153" s="1351"/>
      <c r="SQM153" s="1647"/>
      <c r="SQN153" s="117"/>
      <c r="SQO153" s="1350"/>
      <c r="SQP153" s="1350"/>
      <c r="SQQ153" s="1350"/>
      <c r="SQR153" s="1350"/>
      <c r="SQS153" s="1351"/>
      <c r="SQU153" s="1647"/>
      <c r="SQV153" s="117"/>
      <c r="SQW153" s="1350"/>
      <c r="SQX153" s="1350"/>
      <c r="SQY153" s="1350"/>
      <c r="SQZ153" s="1350"/>
      <c r="SRA153" s="1351"/>
      <c r="SRC153" s="1647"/>
      <c r="SRD153" s="117"/>
      <c r="SRE153" s="1350"/>
      <c r="SRF153" s="1350"/>
      <c r="SRG153" s="1350"/>
      <c r="SRH153" s="1350"/>
      <c r="SRI153" s="1351"/>
      <c r="SRK153" s="1647"/>
      <c r="SRL153" s="117"/>
      <c r="SRM153" s="1350"/>
      <c r="SRN153" s="1350"/>
      <c r="SRO153" s="1350"/>
      <c r="SRP153" s="1350"/>
      <c r="SRQ153" s="1351"/>
      <c r="SRS153" s="1647"/>
      <c r="SRT153" s="117"/>
      <c r="SRU153" s="1350"/>
      <c r="SRV153" s="1350"/>
      <c r="SRW153" s="1350"/>
      <c r="SRX153" s="1350"/>
      <c r="SRY153" s="1351"/>
      <c r="SSA153" s="1647"/>
      <c r="SSB153" s="117"/>
      <c r="SSC153" s="1350"/>
      <c r="SSD153" s="1350"/>
      <c r="SSE153" s="1350"/>
      <c r="SSF153" s="1350"/>
      <c r="SSG153" s="1351"/>
      <c r="SSI153" s="1647"/>
      <c r="SSJ153" s="117"/>
      <c r="SSK153" s="1350"/>
      <c r="SSL153" s="1350"/>
      <c r="SSM153" s="1350"/>
      <c r="SSN153" s="1350"/>
      <c r="SSO153" s="1351"/>
      <c r="SSQ153" s="1647"/>
      <c r="SSR153" s="117"/>
      <c r="SSS153" s="1350"/>
      <c r="SST153" s="1350"/>
      <c r="SSU153" s="1350"/>
      <c r="SSV153" s="1350"/>
      <c r="SSW153" s="1351"/>
      <c r="SSY153" s="1647"/>
      <c r="SSZ153" s="117"/>
      <c r="STA153" s="1350"/>
      <c r="STB153" s="1350"/>
      <c r="STC153" s="1350"/>
      <c r="STD153" s="1350"/>
      <c r="STE153" s="1351"/>
      <c r="STG153" s="1647"/>
      <c r="STH153" s="117"/>
      <c r="STI153" s="1350"/>
      <c r="STJ153" s="1350"/>
      <c r="STK153" s="1350"/>
      <c r="STL153" s="1350"/>
      <c r="STM153" s="1351"/>
      <c r="STO153" s="1647"/>
      <c r="STP153" s="117"/>
      <c r="STQ153" s="1350"/>
      <c r="STR153" s="1350"/>
      <c r="STS153" s="1350"/>
      <c r="STT153" s="1350"/>
      <c r="STU153" s="1351"/>
      <c r="STW153" s="1647"/>
      <c r="STX153" s="117"/>
      <c r="STY153" s="1350"/>
      <c r="STZ153" s="1350"/>
      <c r="SUA153" s="1350"/>
      <c r="SUB153" s="1350"/>
      <c r="SUC153" s="1351"/>
      <c r="SUE153" s="1647"/>
      <c r="SUF153" s="117"/>
      <c r="SUG153" s="1350"/>
      <c r="SUH153" s="1350"/>
      <c r="SUI153" s="1350"/>
      <c r="SUJ153" s="1350"/>
      <c r="SUK153" s="1351"/>
      <c r="SUM153" s="1647"/>
      <c r="SUN153" s="117"/>
      <c r="SUO153" s="1350"/>
      <c r="SUP153" s="1350"/>
      <c r="SUQ153" s="1350"/>
      <c r="SUR153" s="1350"/>
      <c r="SUS153" s="1351"/>
      <c r="SUU153" s="1647"/>
      <c r="SUV153" s="117"/>
      <c r="SUW153" s="1350"/>
      <c r="SUX153" s="1350"/>
      <c r="SUY153" s="1350"/>
      <c r="SUZ153" s="1350"/>
      <c r="SVA153" s="1351"/>
      <c r="SVC153" s="1647"/>
      <c r="SVD153" s="117"/>
      <c r="SVE153" s="1350"/>
      <c r="SVF153" s="1350"/>
      <c r="SVG153" s="1350"/>
      <c r="SVH153" s="1350"/>
      <c r="SVI153" s="1351"/>
      <c r="SVK153" s="1647"/>
      <c r="SVL153" s="117"/>
      <c r="SVM153" s="1350"/>
      <c r="SVN153" s="1350"/>
      <c r="SVO153" s="1350"/>
      <c r="SVP153" s="1350"/>
      <c r="SVQ153" s="1351"/>
      <c r="SVS153" s="1647"/>
      <c r="SVT153" s="117"/>
      <c r="SVU153" s="1350"/>
      <c r="SVV153" s="1350"/>
      <c r="SVW153" s="1350"/>
      <c r="SVX153" s="1350"/>
      <c r="SVY153" s="1351"/>
      <c r="SWA153" s="1647"/>
      <c r="SWB153" s="117"/>
      <c r="SWC153" s="1350"/>
      <c r="SWD153" s="1350"/>
      <c r="SWE153" s="1350"/>
      <c r="SWF153" s="1350"/>
      <c r="SWG153" s="1351"/>
      <c r="SWI153" s="1647"/>
      <c r="SWJ153" s="117"/>
      <c r="SWK153" s="1350"/>
      <c r="SWL153" s="1350"/>
      <c r="SWM153" s="1350"/>
      <c r="SWN153" s="1350"/>
      <c r="SWO153" s="1351"/>
      <c r="SWQ153" s="1647"/>
      <c r="SWR153" s="117"/>
      <c r="SWS153" s="1350"/>
      <c r="SWT153" s="1350"/>
      <c r="SWU153" s="1350"/>
      <c r="SWV153" s="1350"/>
      <c r="SWW153" s="1351"/>
      <c r="SWY153" s="1647"/>
      <c r="SWZ153" s="117"/>
      <c r="SXA153" s="1350"/>
      <c r="SXB153" s="1350"/>
      <c r="SXC153" s="1350"/>
      <c r="SXD153" s="1350"/>
      <c r="SXE153" s="1351"/>
      <c r="SXG153" s="1647"/>
      <c r="SXH153" s="117"/>
      <c r="SXI153" s="1350"/>
      <c r="SXJ153" s="1350"/>
      <c r="SXK153" s="1350"/>
      <c r="SXL153" s="1350"/>
      <c r="SXM153" s="1351"/>
      <c r="SXO153" s="1647"/>
      <c r="SXP153" s="117"/>
      <c r="SXQ153" s="1350"/>
      <c r="SXR153" s="1350"/>
      <c r="SXS153" s="1350"/>
      <c r="SXT153" s="1350"/>
      <c r="SXU153" s="1351"/>
      <c r="SXW153" s="1647"/>
      <c r="SXX153" s="117"/>
      <c r="SXY153" s="1350"/>
      <c r="SXZ153" s="1350"/>
      <c r="SYA153" s="1350"/>
      <c r="SYB153" s="1350"/>
      <c r="SYC153" s="1351"/>
      <c r="SYE153" s="1647"/>
      <c r="SYF153" s="117"/>
      <c r="SYG153" s="1350"/>
      <c r="SYH153" s="1350"/>
      <c r="SYI153" s="1350"/>
      <c r="SYJ153" s="1350"/>
      <c r="SYK153" s="1351"/>
      <c r="SYM153" s="1647"/>
      <c r="SYN153" s="117"/>
      <c r="SYO153" s="1350"/>
      <c r="SYP153" s="1350"/>
      <c r="SYQ153" s="1350"/>
      <c r="SYR153" s="1350"/>
      <c r="SYS153" s="1351"/>
      <c r="SYU153" s="1647"/>
      <c r="SYV153" s="117"/>
      <c r="SYW153" s="1350"/>
      <c r="SYX153" s="1350"/>
      <c r="SYY153" s="1350"/>
      <c r="SYZ153" s="1350"/>
      <c r="SZA153" s="1351"/>
      <c r="SZC153" s="1647"/>
      <c r="SZD153" s="117"/>
      <c r="SZE153" s="1350"/>
      <c r="SZF153" s="1350"/>
      <c r="SZG153" s="1350"/>
      <c r="SZH153" s="1350"/>
      <c r="SZI153" s="1351"/>
      <c r="SZK153" s="1647"/>
      <c r="SZL153" s="117"/>
      <c r="SZM153" s="1350"/>
      <c r="SZN153" s="1350"/>
      <c r="SZO153" s="1350"/>
      <c r="SZP153" s="1350"/>
      <c r="SZQ153" s="1351"/>
      <c r="SZS153" s="1647"/>
      <c r="SZT153" s="117"/>
      <c r="SZU153" s="1350"/>
      <c r="SZV153" s="1350"/>
      <c r="SZW153" s="1350"/>
      <c r="SZX153" s="1350"/>
      <c r="SZY153" s="1351"/>
      <c r="TAA153" s="1647"/>
      <c r="TAB153" s="117"/>
      <c r="TAC153" s="1350"/>
      <c r="TAD153" s="1350"/>
      <c r="TAE153" s="1350"/>
      <c r="TAF153" s="1350"/>
      <c r="TAG153" s="1351"/>
      <c r="TAI153" s="1647"/>
      <c r="TAJ153" s="117"/>
      <c r="TAK153" s="1350"/>
      <c r="TAL153" s="1350"/>
      <c r="TAM153" s="1350"/>
      <c r="TAN153" s="1350"/>
      <c r="TAO153" s="1351"/>
      <c r="TAQ153" s="1647"/>
      <c r="TAR153" s="117"/>
      <c r="TAS153" s="1350"/>
      <c r="TAT153" s="1350"/>
      <c r="TAU153" s="1350"/>
      <c r="TAV153" s="1350"/>
      <c r="TAW153" s="1351"/>
      <c r="TAY153" s="1647"/>
      <c r="TAZ153" s="117"/>
      <c r="TBA153" s="1350"/>
      <c r="TBB153" s="1350"/>
      <c r="TBC153" s="1350"/>
      <c r="TBD153" s="1350"/>
      <c r="TBE153" s="1351"/>
      <c r="TBG153" s="1647"/>
      <c r="TBH153" s="117"/>
      <c r="TBI153" s="1350"/>
      <c r="TBJ153" s="1350"/>
      <c r="TBK153" s="1350"/>
      <c r="TBL153" s="1350"/>
      <c r="TBM153" s="1351"/>
      <c r="TBO153" s="1647"/>
      <c r="TBP153" s="117"/>
      <c r="TBQ153" s="1350"/>
      <c r="TBR153" s="1350"/>
      <c r="TBS153" s="1350"/>
      <c r="TBT153" s="1350"/>
      <c r="TBU153" s="1351"/>
      <c r="TBW153" s="1647"/>
      <c r="TBX153" s="117"/>
      <c r="TBY153" s="1350"/>
      <c r="TBZ153" s="1350"/>
      <c r="TCA153" s="1350"/>
      <c r="TCB153" s="1350"/>
      <c r="TCC153" s="1351"/>
      <c r="TCE153" s="1647"/>
      <c r="TCF153" s="117"/>
      <c r="TCG153" s="1350"/>
      <c r="TCH153" s="1350"/>
      <c r="TCI153" s="1350"/>
      <c r="TCJ153" s="1350"/>
      <c r="TCK153" s="1351"/>
      <c r="TCM153" s="1647"/>
      <c r="TCN153" s="117"/>
      <c r="TCO153" s="1350"/>
      <c r="TCP153" s="1350"/>
      <c r="TCQ153" s="1350"/>
      <c r="TCR153" s="1350"/>
      <c r="TCS153" s="1351"/>
      <c r="TCU153" s="1647"/>
      <c r="TCV153" s="117"/>
      <c r="TCW153" s="1350"/>
      <c r="TCX153" s="1350"/>
      <c r="TCY153" s="1350"/>
      <c r="TCZ153" s="1350"/>
      <c r="TDA153" s="1351"/>
      <c r="TDC153" s="1647"/>
      <c r="TDD153" s="117"/>
      <c r="TDE153" s="1350"/>
      <c r="TDF153" s="1350"/>
      <c r="TDG153" s="1350"/>
      <c r="TDH153" s="1350"/>
      <c r="TDI153" s="1351"/>
      <c r="TDK153" s="1647"/>
      <c r="TDL153" s="117"/>
      <c r="TDM153" s="1350"/>
      <c r="TDN153" s="1350"/>
      <c r="TDO153" s="1350"/>
      <c r="TDP153" s="1350"/>
      <c r="TDQ153" s="1351"/>
      <c r="TDS153" s="1647"/>
      <c r="TDT153" s="117"/>
      <c r="TDU153" s="1350"/>
      <c r="TDV153" s="1350"/>
      <c r="TDW153" s="1350"/>
      <c r="TDX153" s="1350"/>
      <c r="TDY153" s="1351"/>
      <c r="TEA153" s="1647"/>
      <c r="TEB153" s="117"/>
      <c r="TEC153" s="1350"/>
      <c r="TED153" s="1350"/>
      <c r="TEE153" s="1350"/>
      <c r="TEF153" s="1350"/>
      <c r="TEG153" s="1351"/>
      <c r="TEI153" s="1647"/>
      <c r="TEJ153" s="117"/>
      <c r="TEK153" s="1350"/>
      <c r="TEL153" s="1350"/>
      <c r="TEM153" s="1350"/>
      <c r="TEN153" s="1350"/>
      <c r="TEO153" s="1351"/>
      <c r="TEQ153" s="1647"/>
      <c r="TER153" s="117"/>
      <c r="TES153" s="1350"/>
      <c r="TET153" s="1350"/>
      <c r="TEU153" s="1350"/>
      <c r="TEV153" s="1350"/>
      <c r="TEW153" s="1351"/>
      <c r="TEY153" s="1647"/>
      <c r="TEZ153" s="117"/>
      <c r="TFA153" s="1350"/>
      <c r="TFB153" s="1350"/>
      <c r="TFC153" s="1350"/>
      <c r="TFD153" s="1350"/>
      <c r="TFE153" s="1351"/>
      <c r="TFG153" s="1647"/>
      <c r="TFH153" s="117"/>
      <c r="TFI153" s="1350"/>
      <c r="TFJ153" s="1350"/>
      <c r="TFK153" s="1350"/>
      <c r="TFL153" s="1350"/>
      <c r="TFM153" s="1351"/>
      <c r="TFO153" s="1647"/>
      <c r="TFP153" s="117"/>
      <c r="TFQ153" s="1350"/>
      <c r="TFR153" s="1350"/>
      <c r="TFS153" s="1350"/>
      <c r="TFT153" s="1350"/>
      <c r="TFU153" s="1351"/>
      <c r="TFW153" s="1647"/>
      <c r="TFX153" s="117"/>
      <c r="TFY153" s="1350"/>
      <c r="TFZ153" s="1350"/>
      <c r="TGA153" s="1350"/>
      <c r="TGB153" s="1350"/>
      <c r="TGC153" s="1351"/>
      <c r="TGE153" s="1647"/>
      <c r="TGF153" s="117"/>
      <c r="TGG153" s="1350"/>
      <c r="TGH153" s="1350"/>
      <c r="TGI153" s="1350"/>
      <c r="TGJ153" s="1350"/>
      <c r="TGK153" s="1351"/>
      <c r="TGM153" s="1647"/>
      <c r="TGN153" s="117"/>
      <c r="TGO153" s="1350"/>
      <c r="TGP153" s="1350"/>
      <c r="TGQ153" s="1350"/>
      <c r="TGR153" s="1350"/>
      <c r="TGS153" s="1351"/>
      <c r="TGU153" s="1647"/>
      <c r="TGV153" s="117"/>
      <c r="TGW153" s="1350"/>
      <c r="TGX153" s="1350"/>
      <c r="TGY153" s="1350"/>
      <c r="TGZ153" s="1350"/>
      <c r="THA153" s="1351"/>
      <c r="THC153" s="1647"/>
      <c r="THD153" s="117"/>
      <c r="THE153" s="1350"/>
      <c r="THF153" s="1350"/>
      <c r="THG153" s="1350"/>
      <c r="THH153" s="1350"/>
      <c r="THI153" s="1351"/>
      <c r="THK153" s="1647"/>
      <c r="THL153" s="117"/>
      <c r="THM153" s="1350"/>
      <c r="THN153" s="1350"/>
      <c r="THO153" s="1350"/>
      <c r="THP153" s="1350"/>
      <c r="THQ153" s="1351"/>
      <c r="THS153" s="1647"/>
      <c r="THT153" s="117"/>
      <c r="THU153" s="1350"/>
      <c r="THV153" s="1350"/>
      <c r="THW153" s="1350"/>
      <c r="THX153" s="1350"/>
      <c r="THY153" s="1351"/>
      <c r="TIA153" s="1647"/>
      <c r="TIB153" s="117"/>
      <c r="TIC153" s="1350"/>
      <c r="TID153" s="1350"/>
      <c r="TIE153" s="1350"/>
      <c r="TIF153" s="1350"/>
      <c r="TIG153" s="1351"/>
      <c r="TII153" s="1647"/>
      <c r="TIJ153" s="117"/>
      <c r="TIK153" s="1350"/>
      <c r="TIL153" s="1350"/>
      <c r="TIM153" s="1350"/>
      <c r="TIN153" s="1350"/>
      <c r="TIO153" s="1351"/>
      <c r="TIQ153" s="1647"/>
      <c r="TIR153" s="117"/>
      <c r="TIS153" s="1350"/>
      <c r="TIT153" s="1350"/>
      <c r="TIU153" s="1350"/>
      <c r="TIV153" s="1350"/>
      <c r="TIW153" s="1351"/>
      <c r="TIY153" s="1647"/>
      <c r="TIZ153" s="117"/>
      <c r="TJA153" s="1350"/>
      <c r="TJB153" s="1350"/>
      <c r="TJC153" s="1350"/>
      <c r="TJD153" s="1350"/>
      <c r="TJE153" s="1351"/>
      <c r="TJG153" s="1647"/>
      <c r="TJH153" s="117"/>
      <c r="TJI153" s="1350"/>
      <c r="TJJ153" s="1350"/>
      <c r="TJK153" s="1350"/>
      <c r="TJL153" s="1350"/>
      <c r="TJM153" s="1351"/>
      <c r="TJO153" s="1647"/>
      <c r="TJP153" s="117"/>
      <c r="TJQ153" s="1350"/>
      <c r="TJR153" s="1350"/>
      <c r="TJS153" s="1350"/>
      <c r="TJT153" s="1350"/>
      <c r="TJU153" s="1351"/>
      <c r="TJW153" s="1647"/>
      <c r="TJX153" s="117"/>
      <c r="TJY153" s="1350"/>
      <c r="TJZ153" s="1350"/>
      <c r="TKA153" s="1350"/>
      <c r="TKB153" s="1350"/>
      <c r="TKC153" s="1351"/>
      <c r="TKE153" s="1647"/>
      <c r="TKF153" s="117"/>
      <c r="TKG153" s="1350"/>
      <c r="TKH153" s="1350"/>
      <c r="TKI153" s="1350"/>
      <c r="TKJ153" s="1350"/>
      <c r="TKK153" s="1351"/>
      <c r="TKM153" s="1647"/>
      <c r="TKN153" s="117"/>
      <c r="TKO153" s="1350"/>
      <c r="TKP153" s="1350"/>
      <c r="TKQ153" s="1350"/>
      <c r="TKR153" s="1350"/>
      <c r="TKS153" s="1351"/>
      <c r="TKU153" s="1647"/>
      <c r="TKV153" s="117"/>
      <c r="TKW153" s="1350"/>
      <c r="TKX153" s="1350"/>
      <c r="TKY153" s="1350"/>
      <c r="TKZ153" s="1350"/>
      <c r="TLA153" s="1351"/>
      <c r="TLC153" s="1647"/>
      <c r="TLD153" s="117"/>
      <c r="TLE153" s="1350"/>
      <c r="TLF153" s="1350"/>
      <c r="TLG153" s="1350"/>
      <c r="TLH153" s="1350"/>
      <c r="TLI153" s="1351"/>
      <c r="TLK153" s="1647"/>
      <c r="TLL153" s="117"/>
      <c r="TLM153" s="1350"/>
      <c r="TLN153" s="1350"/>
      <c r="TLO153" s="1350"/>
      <c r="TLP153" s="1350"/>
      <c r="TLQ153" s="1351"/>
      <c r="TLS153" s="1647"/>
      <c r="TLT153" s="117"/>
      <c r="TLU153" s="1350"/>
      <c r="TLV153" s="1350"/>
      <c r="TLW153" s="1350"/>
      <c r="TLX153" s="1350"/>
      <c r="TLY153" s="1351"/>
      <c r="TMA153" s="1647"/>
      <c r="TMB153" s="117"/>
      <c r="TMC153" s="1350"/>
      <c r="TMD153" s="1350"/>
      <c r="TME153" s="1350"/>
      <c r="TMF153" s="1350"/>
      <c r="TMG153" s="1351"/>
      <c r="TMI153" s="1647"/>
      <c r="TMJ153" s="117"/>
      <c r="TMK153" s="1350"/>
      <c r="TML153" s="1350"/>
      <c r="TMM153" s="1350"/>
      <c r="TMN153" s="1350"/>
      <c r="TMO153" s="1351"/>
      <c r="TMQ153" s="1647"/>
      <c r="TMR153" s="117"/>
      <c r="TMS153" s="1350"/>
      <c r="TMT153" s="1350"/>
      <c r="TMU153" s="1350"/>
      <c r="TMV153" s="1350"/>
      <c r="TMW153" s="1351"/>
      <c r="TMY153" s="1647"/>
      <c r="TMZ153" s="117"/>
      <c r="TNA153" s="1350"/>
      <c r="TNB153" s="1350"/>
      <c r="TNC153" s="1350"/>
      <c r="TND153" s="1350"/>
      <c r="TNE153" s="1351"/>
      <c r="TNG153" s="1647"/>
      <c r="TNH153" s="117"/>
      <c r="TNI153" s="1350"/>
      <c r="TNJ153" s="1350"/>
      <c r="TNK153" s="1350"/>
      <c r="TNL153" s="1350"/>
      <c r="TNM153" s="1351"/>
      <c r="TNO153" s="1647"/>
      <c r="TNP153" s="117"/>
      <c r="TNQ153" s="1350"/>
      <c r="TNR153" s="1350"/>
      <c r="TNS153" s="1350"/>
      <c r="TNT153" s="1350"/>
      <c r="TNU153" s="1351"/>
      <c r="TNW153" s="1647"/>
      <c r="TNX153" s="117"/>
      <c r="TNY153" s="1350"/>
      <c r="TNZ153" s="1350"/>
      <c r="TOA153" s="1350"/>
      <c r="TOB153" s="1350"/>
      <c r="TOC153" s="1351"/>
      <c r="TOE153" s="1647"/>
      <c r="TOF153" s="117"/>
      <c r="TOG153" s="1350"/>
      <c r="TOH153" s="1350"/>
      <c r="TOI153" s="1350"/>
      <c r="TOJ153" s="1350"/>
      <c r="TOK153" s="1351"/>
      <c r="TOM153" s="1647"/>
      <c r="TON153" s="117"/>
      <c r="TOO153" s="1350"/>
      <c r="TOP153" s="1350"/>
      <c r="TOQ153" s="1350"/>
      <c r="TOR153" s="1350"/>
      <c r="TOS153" s="1351"/>
      <c r="TOU153" s="1647"/>
      <c r="TOV153" s="117"/>
      <c r="TOW153" s="1350"/>
      <c r="TOX153" s="1350"/>
      <c r="TOY153" s="1350"/>
      <c r="TOZ153" s="1350"/>
      <c r="TPA153" s="1351"/>
      <c r="TPC153" s="1647"/>
      <c r="TPD153" s="117"/>
      <c r="TPE153" s="1350"/>
      <c r="TPF153" s="1350"/>
      <c r="TPG153" s="1350"/>
      <c r="TPH153" s="1350"/>
      <c r="TPI153" s="1351"/>
      <c r="TPK153" s="1647"/>
      <c r="TPL153" s="117"/>
      <c r="TPM153" s="1350"/>
      <c r="TPN153" s="1350"/>
      <c r="TPO153" s="1350"/>
      <c r="TPP153" s="1350"/>
      <c r="TPQ153" s="1351"/>
      <c r="TPS153" s="1647"/>
      <c r="TPT153" s="117"/>
      <c r="TPU153" s="1350"/>
      <c r="TPV153" s="1350"/>
      <c r="TPW153" s="1350"/>
      <c r="TPX153" s="1350"/>
      <c r="TPY153" s="1351"/>
      <c r="TQA153" s="1647"/>
      <c r="TQB153" s="117"/>
      <c r="TQC153" s="1350"/>
      <c r="TQD153" s="1350"/>
      <c r="TQE153" s="1350"/>
      <c r="TQF153" s="1350"/>
      <c r="TQG153" s="1351"/>
      <c r="TQI153" s="1647"/>
      <c r="TQJ153" s="117"/>
      <c r="TQK153" s="1350"/>
      <c r="TQL153" s="1350"/>
      <c r="TQM153" s="1350"/>
      <c r="TQN153" s="1350"/>
      <c r="TQO153" s="1351"/>
      <c r="TQQ153" s="1647"/>
      <c r="TQR153" s="117"/>
      <c r="TQS153" s="1350"/>
      <c r="TQT153" s="1350"/>
      <c r="TQU153" s="1350"/>
      <c r="TQV153" s="1350"/>
      <c r="TQW153" s="1351"/>
      <c r="TQY153" s="1647"/>
      <c r="TQZ153" s="117"/>
      <c r="TRA153" s="1350"/>
      <c r="TRB153" s="1350"/>
      <c r="TRC153" s="1350"/>
      <c r="TRD153" s="1350"/>
      <c r="TRE153" s="1351"/>
      <c r="TRG153" s="1647"/>
      <c r="TRH153" s="117"/>
      <c r="TRI153" s="1350"/>
      <c r="TRJ153" s="1350"/>
      <c r="TRK153" s="1350"/>
      <c r="TRL153" s="1350"/>
      <c r="TRM153" s="1351"/>
      <c r="TRO153" s="1647"/>
      <c r="TRP153" s="117"/>
      <c r="TRQ153" s="1350"/>
      <c r="TRR153" s="1350"/>
      <c r="TRS153" s="1350"/>
      <c r="TRT153" s="1350"/>
      <c r="TRU153" s="1351"/>
      <c r="TRW153" s="1647"/>
      <c r="TRX153" s="117"/>
      <c r="TRY153" s="1350"/>
      <c r="TRZ153" s="1350"/>
      <c r="TSA153" s="1350"/>
      <c r="TSB153" s="1350"/>
      <c r="TSC153" s="1351"/>
      <c r="TSE153" s="1647"/>
      <c r="TSF153" s="117"/>
      <c r="TSG153" s="1350"/>
      <c r="TSH153" s="1350"/>
      <c r="TSI153" s="1350"/>
      <c r="TSJ153" s="1350"/>
      <c r="TSK153" s="1351"/>
      <c r="TSM153" s="1647"/>
      <c r="TSN153" s="117"/>
      <c r="TSO153" s="1350"/>
      <c r="TSP153" s="1350"/>
      <c r="TSQ153" s="1350"/>
      <c r="TSR153" s="1350"/>
      <c r="TSS153" s="1351"/>
      <c r="TSU153" s="1647"/>
      <c r="TSV153" s="117"/>
      <c r="TSW153" s="1350"/>
      <c r="TSX153" s="1350"/>
      <c r="TSY153" s="1350"/>
      <c r="TSZ153" s="1350"/>
      <c r="TTA153" s="1351"/>
      <c r="TTC153" s="1647"/>
      <c r="TTD153" s="117"/>
      <c r="TTE153" s="1350"/>
      <c r="TTF153" s="1350"/>
      <c r="TTG153" s="1350"/>
      <c r="TTH153" s="1350"/>
      <c r="TTI153" s="1351"/>
      <c r="TTK153" s="1647"/>
      <c r="TTL153" s="117"/>
      <c r="TTM153" s="1350"/>
      <c r="TTN153" s="1350"/>
      <c r="TTO153" s="1350"/>
      <c r="TTP153" s="1350"/>
      <c r="TTQ153" s="1351"/>
      <c r="TTS153" s="1647"/>
      <c r="TTT153" s="117"/>
      <c r="TTU153" s="1350"/>
      <c r="TTV153" s="1350"/>
      <c r="TTW153" s="1350"/>
      <c r="TTX153" s="1350"/>
      <c r="TTY153" s="1351"/>
      <c r="TUA153" s="1647"/>
      <c r="TUB153" s="117"/>
      <c r="TUC153" s="1350"/>
      <c r="TUD153" s="1350"/>
      <c r="TUE153" s="1350"/>
      <c r="TUF153" s="1350"/>
      <c r="TUG153" s="1351"/>
      <c r="TUI153" s="1647"/>
      <c r="TUJ153" s="117"/>
      <c r="TUK153" s="1350"/>
      <c r="TUL153" s="1350"/>
      <c r="TUM153" s="1350"/>
      <c r="TUN153" s="1350"/>
      <c r="TUO153" s="1351"/>
      <c r="TUQ153" s="1647"/>
      <c r="TUR153" s="117"/>
      <c r="TUS153" s="1350"/>
      <c r="TUT153" s="1350"/>
      <c r="TUU153" s="1350"/>
      <c r="TUV153" s="1350"/>
      <c r="TUW153" s="1351"/>
      <c r="TUY153" s="1647"/>
      <c r="TUZ153" s="117"/>
      <c r="TVA153" s="1350"/>
      <c r="TVB153" s="1350"/>
      <c r="TVC153" s="1350"/>
      <c r="TVD153" s="1350"/>
      <c r="TVE153" s="1351"/>
      <c r="TVG153" s="1647"/>
      <c r="TVH153" s="117"/>
      <c r="TVI153" s="1350"/>
      <c r="TVJ153" s="1350"/>
      <c r="TVK153" s="1350"/>
      <c r="TVL153" s="1350"/>
      <c r="TVM153" s="1351"/>
      <c r="TVO153" s="1647"/>
      <c r="TVP153" s="117"/>
      <c r="TVQ153" s="1350"/>
      <c r="TVR153" s="1350"/>
      <c r="TVS153" s="1350"/>
      <c r="TVT153" s="1350"/>
      <c r="TVU153" s="1351"/>
      <c r="TVW153" s="1647"/>
      <c r="TVX153" s="117"/>
      <c r="TVY153" s="1350"/>
      <c r="TVZ153" s="1350"/>
      <c r="TWA153" s="1350"/>
      <c r="TWB153" s="1350"/>
      <c r="TWC153" s="1351"/>
      <c r="TWE153" s="1647"/>
      <c r="TWF153" s="117"/>
      <c r="TWG153" s="1350"/>
      <c r="TWH153" s="1350"/>
      <c r="TWI153" s="1350"/>
      <c r="TWJ153" s="1350"/>
      <c r="TWK153" s="1351"/>
      <c r="TWM153" s="1647"/>
      <c r="TWN153" s="117"/>
      <c r="TWO153" s="1350"/>
      <c r="TWP153" s="1350"/>
      <c r="TWQ153" s="1350"/>
      <c r="TWR153" s="1350"/>
      <c r="TWS153" s="1351"/>
      <c r="TWU153" s="1647"/>
      <c r="TWV153" s="117"/>
      <c r="TWW153" s="1350"/>
      <c r="TWX153" s="1350"/>
      <c r="TWY153" s="1350"/>
      <c r="TWZ153" s="1350"/>
      <c r="TXA153" s="1351"/>
      <c r="TXC153" s="1647"/>
      <c r="TXD153" s="117"/>
      <c r="TXE153" s="1350"/>
      <c r="TXF153" s="1350"/>
      <c r="TXG153" s="1350"/>
      <c r="TXH153" s="1350"/>
      <c r="TXI153" s="1351"/>
      <c r="TXK153" s="1647"/>
      <c r="TXL153" s="117"/>
      <c r="TXM153" s="1350"/>
      <c r="TXN153" s="1350"/>
      <c r="TXO153" s="1350"/>
      <c r="TXP153" s="1350"/>
      <c r="TXQ153" s="1351"/>
      <c r="TXS153" s="1647"/>
      <c r="TXT153" s="117"/>
      <c r="TXU153" s="1350"/>
      <c r="TXV153" s="1350"/>
      <c r="TXW153" s="1350"/>
      <c r="TXX153" s="1350"/>
      <c r="TXY153" s="1351"/>
      <c r="TYA153" s="1647"/>
      <c r="TYB153" s="117"/>
      <c r="TYC153" s="1350"/>
      <c r="TYD153" s="1350"/>
      <c r="TYE153" s="1350"/>
      <c r="TYF153" s="1350"/>
      <c r="TYG153" s="1351"/>
      <c r="TYI153" s="1647"/>
      <c r="TYJ153" s="117"/>
      <c r="TYK153" s="1350"/>
      <c r="TYL153" s="1350"/>
      <c r="TYM153" s="1350"/>
      <c r="TYN153" s="1350"/>
      <c r="TYO153" s="1351"/>
      <c r="TYQ153" s="1647"/>
      <c r="TYR153" s="117"/>
      <c r="TYS153" s="1350"/>
      <c r="TYT153" s="1350"/>
      <c r="TYU153" s="1350"/>
      <c r="TYV153" s="1350"/>
      <c r="TYW153" s="1351"/>
      <c r="TYY153" s="1647"/>
      <c r="TYZ153" s="117"/>
      <c r="TZA153" s="1350"/>
      <c r="TZB153" s="1350"/>
      <c r="TZC153" s="1350"/>
      <c r="TZD153" s="1350"/>
      <c r="TZE153" s="1351"/>
      <c r="TZG153" s="1647"/>
      <c r="TZH153" s="117"/>
      <c r="TZI153" s="1350"/>
      <c r="TZJ153" s="1350"/>
      <c r="TZK153" s="1350"/>
      <c r="TZL153" s="1350"/>
      <c r="TZM153" s="1351"/>
      <c r="TZO153" s="1647"/>
      <c r="TZP153" s="117"/>
      <c r="TZQ153" s="1350"/>
      <c r="TZR153" s="1350"/>
      <c r="TZS153" s="1350"/>
      <c r="TZT153" s="1350"/>
      <c r="TZU153" s="1351"/>
      <c r="TZW153" s="1647"/>
      <c r="TZX153" s="117"/>
      <c r="TZY153" s="1350"/>
      <c r="TZZ153" s="1350"/>
      <c r="UAA153" s="1350"/>
      <c r="UAB153" s="1350"/>
      <c r="UAC153" s="1351"/>
      <c r="UAE153" s="1647"/>
      <c r="UAF153" s="117"/>
      <c r="UAG153" s="1350"/>
      <c r="UAH153" s="1350"/>
      <c r="UAI153" s="1350"/>
      <c r="UAJ153" s="1350"/>
      <c r="UAK153" s="1351"/>
      <c r="UAM153" s="1647"/>
      <c r="UAN153" s="117"/>
      <c r="UAO153" s="1350"/>
      <c r="UAP153" s="1350"/>
      <c r="UAQ153" s="1350"/>
      <c r="UAR153" s="1350"/>
      <c r="UAS153" s="1351"/>
      <c r="UAU153" s="1647"/>
      <c r="UAV153" s="117"/>
      <c r="UAW153" s="1350"/>
      <c r="UAX153" s="1350"/>
      <c r="UAY153" s="1350"/>
      <c r="UAZ153" s="1350"/>
      <c r="UBA153" s="1351"/>
      <c r="UBC153" s="1647"/>
      <c r="UBD153" s="117"/>
      <c r="UBE153" s="1350"/>
      <c r="UBF153" s="1350"/>
      <c r="UBG153" s="1350"/>
      <c r="UBH153" s="1350"/>
      <c r="UBI153" s="1351"/>
      <c r="UBK153" s="1647"/>
      <c r="UBL153" s="117"/>
      <c r="UBM153" s="1350"/>
      <c r="UBN153" s="1350"/>
      <c r="UBO153" s="1350"/>
      <c r="UBP153" s="1350"/>
      <c r="UBQ153" s="1351"/>
      <c r="UBS153" s="1647"/>
      <c r="UBT153" s="117"/>
      <c r="UBU153" s="1350"/>
      <c r="UBV153" s="1350"/>
      <c r="UBW153" s="1350"/>
      <c r="UBX153" s="1350"/>
      <c r="UBY153" s="1351"/>
      <c r="UCA153" s="1647"/>
      <c r="UCB153" s="117"/>
      <c r="UCC153" s="1350"/>
      <c r="UCD153" s="1350"/>
      <c r="UCE153" s="1350"/>
      <c r="UCF153" s="1350"/>
      <c r="UCG153" s="1351"/>
      <c r="UCI153" s="1647"/>
      <c r="UCJ153" s="117"/>
      <c r="UCK153" s="1350"/>
      <c r="UCL153" s="1350"/>
      <c r="UCM153" s="1350"/>
      <c r="UCN153" s="1350"/>
      <c r="UCO153" s="1351"/>
      <c r="UCQ153" s="1647"/>
      <c r="UCR153" s="117"/>
      <c r="UCS153" s="1350"/>
      <c r="UCT153" s="1350"/>
      <c r="UCU153" s="1350"/>
      <c r="UCV153" s="1350"/>
      <c r="UCW153" s="1351"/>
      <c r="UCY153" s="1647"/>
      <c r="UCZ153" s="117"/>
      <c r="UDA153" s="1350"/>
      <c r="UDB153" s="1350"/>
      <c r="UDC153" s="1350"/>
      <c r="UDD153" s="1350"/>
      <c r="UDE153" s="1351"/>
      <c r="UDG153" s="1647"/>
      <c r="UDH153" s="117"/>
      <c r="UDI153" s="1350"/>
      <c r="UDJ153" s="1350"/>
      <c r="UDK153" s="1350"/>
      <c r="UDL153" s="1350"/>
      <c r="UDM153" s="1351"/>
      <c r="UDO153" s="1647"/>
      <c r="UDP153" s="117"/>
      <c r="UDQ153" s="1350"/>
      <c r="UDR153" s="1350"/>
      <c r="UDS153" s="1350"/>
      <c r="UDT153" s="1350"/>
      <c r="UDU153" s="1351"/>
      <c r="UDW153" s="1647"/>
      <c r="UDX153" s="117"/>
      <c r="UDY153" s="1350"/>
      <c r="UDZ153" s="1350"/>
      <c r="UEA153" s="1350"/>
      <c r="UEB153" s="1350"/>
      <c r="UEC153" s="1351"/>
      <c r="UEE153" s="1647"/>
      <c r="UEF153" s="117"/>
      <c r="UEG153" s="1350"/>
      <c r="UEH153" s="1350"/>
      <c r="UEI153" s="1350"/>
      <c r="UEJ153" s="1350"/>
      <c r="UEK153" s="1351"/>
      <c r="UEM153" s="1647"/>
      <c r="UEN153" s="117"/>
      <c r="UEO153" s="1350"/>
      <c r="UEP153" s="1350"/>
      <c r="UEQ153" s="1350"/>
      <c r="UER153" s="1350"/>
      <c r="UES153" s="1351"/>
      <c r="UEU153" s="1647"/>
      <c r="UEV153" s="117"/>
      <c r="UEW153" s="1350"/>
      <c r="UEX153" s="1350"/>
      <c r="UEY153" s="1350"/>
      <c r="UEZ153" s="1350"/>
      <c r="UFA153" s="1351"/>
      <c r="UFC153" s="1647"/>
      <c r="UFD153" s="117"/>
      <c r="UFE153" s="1350"/>
      <c r="UFF153" s="1350"/>
      <c r="UFG153" s="1350"/>
      <c r="UFH153" s="1350"/>
      <c r="UFI153" s="1351"/>
      <c r="UFK153" s="1647"/>
      <c r="UFL153" s="117"/>
      <c r="UFM153" s="1350"/>
      <c r="UFN153" s="1350"/>
      <c r="UFO153" s="1350"/>
      <c r="UFP153" s="1350"/>
      <c r="UFQ153" s="1351"/>
      <c r="UFS153" s="1647"/>
      <c r="UFT153" s="117"/>
      <c r="UFU153" s="1350"/>
      <c r="UFV153" s="1350"/>
      <c r="UFW153" s="1350"/>
      <c r="UFX153" s="1350"/>
      <c r="UFY153" s="1351"/>
      <c r="UGA153" s="1647"/>
      <c r="UGB153" s="117"/>
      <c r="UGC153" s="1350"/>
      <c r="UGD153" s="1350"/>
      <c r="UGE153" s="1350"/>
      <c r="UGF153" s="1350"/>
      <c r="UGG153" s="1351"/>
      <c r="UGI153" s="1647"/>
      <c r="UGJ153" s="117"/>
      <c r="UGK153" s="1350"/>
      <c r="UGL153" s="1350"/>
      <c r="UGM153" s="1350"/>
      <c r="UGN153" s="1350"/>
      <c r="UGO153" s="1351"/>
      <c r="UGQ153" s="1647"/>
      <c r="UGR153" s="117"/>
      <c r="UGS153" s="1350"/>
      <c r="UGT153" s="1350"/>
      <c r="UGU153" s="1350"/>
      <c r="UGV153" s="1350"/>
      <c r="UGW153" s="1351"/>
      <c r="UGY153" s="1647"/>
      <c r="UGZ153" s="117"/>
      <c r="UHA153" s="1350"/>
      <c r="UHB153" s="1350"/>
      <c r="UHC153" s="1350"/>
      <c r="UHD153" s="1350"/>
      <c r="UHE153" s="1351"/>
      <c r="UHG153" s="1647"/>
      <c r="UHH153" s="117"/>
      <c r="UHI153" s="1350"/>
      <c r="UHJ153" s="1350"/>
      <c r="UHK153" s="1350"/>
      <c r="UHL153" s="1350"/>
      <c r="UHM153" s="1350"/>
    </row>
    <row r="154" spans="2:14417" ht="39" customHeight="1" x14ac:dyDescent="0.2">
      <c r="B154" s="1870"/>
      <c r="C154" s="1352" t="s">
        <v>4309</v>
      </c>
      <c r="D154" s="1861" t="s">
        <v>651</v>
      </c>
      <c r="E154" s="1861"/>
      <c r="F154" s="1861"/>
      <c r="G154" s="1862"/>
      <c r="H154" s="1863"/>
      <c r="J154" s="1870"/>
      <c r="K154" s="1352" t="s">
        <v>4309</v>
      </c>
      <c r="L154" s="1861" t="s">
        <v>651</v>
      </c>
      <c r="M154" s="1861"/>
      <c r="N154" s="1861"/>
      <c r="O154" s="1862"/>
      <c r="P154" s="1863"/>
      <c r="R154" s="1870"/>
      <c r="S154" s="1354" t="s">
        <v>4278</v>
      </c>
      <c r="T154" s="1862" t="s">
        <v>651</v>
      </c>
      <c r="U154" s="1876"/>
      <c r="V154" s="1876"/>
      <c r="W154" s="1876"/>
      <c r="X154" s="1877"/>
      <c r="Y154" s="1411"/>
      <c r="Z154" s="718"/>
      <c r="AA154" s="718"/>
      <c r="AB154" s="718"/>
      <c r="AC154" s="718"/>
      <c r="AD154" s="718"/>
      <c r="AF154" s="1921"/>
      <c r="AG154" s="463"/>
      <c r="AH154" s="718"/>
      <c r="AI154" s="718"/>
      <c r="AJ154" s="718"/>
      <c r="AK154" s="718"/>
      <c r="AL154" s="718"/>
      <c r="AM154" s="718"/>
      <c r="AN154" s="718"/>
      <c r="AO154" s="718"/>
      <c r="AQ154" s="1921"/>
      <c r="AR154" s="463"/>
      <c r="AS154" s="718"/>
      <c r="AT154" s="718"/>
      <c r="AU154" s="718"/>
      <c r="AV154" s="718"/>
      <c r="AW154" s="718"/>
      <c r="AY154" s="1647"/>
      <c r="AZ154" s="117"/>
      <c r="BA154" s="1350"/>
      <c r="BB154" s="1350"/>
      <c r="BC154" s="1350"/>
      <c r="BD154" s="1350"/>
      <c r="BE154" s="1351"/>
      <c r="BG154" s="1647"/>
      <c r="BH154" s="117"/>
      <c r="BI154" s="1350"/>
      <c r="BJ154" s="1350"/>
      <c r="BK154" s="1350"/>
      <c r="BL154" s="1350"/>
      <c r="BM154" s="1351"/>
      <c r="BO154" s="1647"/>
      <c r="BP154" s="117"/>
      <c r="BQ154" s="1350"/>
      <c r="BR154" s="1350"/>
      <c r="BS154" s="1350"/>
      <c r="BT154" s="1350"/>
      <c r="BU154" s="1351"/>
      <c r="BW154" s="1647"/>
      <c r="BX154" s="117"/>
      <c r="BY154" s="1350"/>
      <c r="BZ154" s="1350"/>
      <c r="CA154" s="1350"/>
      <c r="CB154" s="1350"/>
      <c r="CC154" s="1351"/>
      <c r="CE154" s="1647"/>
      <c r="CF154" s="117"/>
      <c r="CG154" s="1350"/>
      <c r="CH154" s="1350"/>
      <c r="CI154" s="1350"/>
      <c r="CJ154" s="1350"/>
      <c r="CK154" s="1351"/>
      <c r="CM154" s="1647"/>
      <c r="CN154" s="117"/>
      <c r="CO154" s="1350"/>
      <c r="CP154" s="1350"/>
      <c r="CQ154" s="1350"/>
      <c r="CR154" s="1350"/>
      <c r="CS154" s="1351"/>
      <c r="CU154" s="1647"/>
      <c r="CV154" s="117"/>
      <c r="CW154" s="1350"/>
      <c r="CX154" s="1350"/>
      <c r="CY154" s="1350"/>
      <c r="CZ154" s="1350"/>
      <c r="DA154" s="1351"/>
      <c r="DC154" s="1647"/>
      <c r="DD154" s="117"/>
      <c r="DE154" s="1350"/>
      <c r="DF154" s="1350"/>
      <c r="DG154" s="1350"/>
      <c r="DH154" s="1350"/>
      <c r="DI154" s="1351"/>
      <c r="DK154" s="1647"/>
      <c r="DL154" s="117"/>
      <c r="DM154" s="1350"/>
      <c r="DN154" s="1350"/>
      <c r="DO154" s="1350"/>
      <c r="DP154" s="1350"/>
      <c r="DQ154" s="1351"/>
      <c r="DS154" s="1647"/>
      <c r="DT154" s="117"/>
      <c r="DU154" s="1350"/>
      <c r="DV154" s="1350"/>
      <c r="DW154" s="1350"/>
      <c r="DX154" s="1350"/>
      <c r="DY154" s="1351"/>
      <c r="EA154" s="1647"/>
      <c r="EB154" s="117"/>
      <c r="EC154" s="1350"/>
      <c r="ED154" s="1350"/>
      <c r="EE154" s="1350"/>
      <c r="EF154" s="1350"/>
      <c r="EG154" s="1351"/>
      <c r="EI154" s="1647"/>
      <c r="EJ154" s="117"/>
      <c r="EK154" s="1350"/>
      <c r="EL154" s="1350"/>
      <c r="EM154" s="1350"/>
      <c r="EN154" s="1350"/>
      <c r="EO154" s="1351"/>
      <c r="EQ154" s="1647"/>
      <c r="ER154" s="117"/>
      <c r="ES154" s="1350"/>
      <c r="ET154" s="1350"/>
      <c r="EU154" s="1350"/>
      <c r="EV154" s="1350"/>
      <c r="EW154" s="1351"/>
      <c r="EY154" s="1647"/>
      <c r="EZ154" s="117"/>
      <c r="FA154" s="1350"/>
      <c r="FB154" s="1350"/>
      <c r="FC154" s="1350"/>
      <c r="FD154" s="1350"/>
      <c r="FE154" s="1351"/>
      <c r="FG154" s="1647"/>
      <c r="FH154" s="117"/>
      <c r="FI154" s="1350"/>
      <c r="FJ154" s="1350"/>
      <c r="FK154" s="1350"/>
      <c r="FL154" s="1350"/>
      <c r="FM154" s="1351"/>
      <c r="FO154" s="1647"/>
      <c r="FP154" s="117"/>
      <c r="FQ154" s="1350"/>
      <c r="FR154" s="1350"/>
      <c r="FS154" s="1350"/>
      <c r="FT154" s="1350"/>
      <c r="FU154" s="1351"/>
      <c r="FW154" s="1647"/>
      <c r="FX154" s="117"/>
      <c r="FY154" s="1350"/>
      <c r="FZ154" s="1350"/>
      <c r="GA154" s="1350"/>
      <c r="GB154" s="1350"/>
      <c r="GC154" s="1351"/>
      <c r="GE154" s="1647"/>
      <c r="GF154" s="117"/>
      <c r="GG154" s="1350"/>
      <c r="GH154" s="1350"/>
      <c r="GI154" s="1350"/>
      <c r="GJ154" s="1350"/>
      <c r="GK154" s="1351"/>
      <c r="GM154" s="1647"/>
      <c r="GN154" s="117"/>
      <c r="GO154" s="1350"/>
      <c r="GP154" s="1350"/>
      <c r="GQ154" s="1350"/>
      <c r="GR154" s="1350"/>
      <c r="GS154" s="1351"/>
      <c r="GU154" s="1647"/>
      <c r="GV154" s="117"/>
      <c r="GW154" s="1350"/>
      <c r="GX154" s="1350"/>
      <c r="GY154" s="1350"/>
      <c r="GZ154" s="1350"/>
      <c r="HA154" s="1351"/>
      <c r="HC154" s="1647"/>
      <c r="HD154" s="117"/>
      <c r="HE154" s="1350"/>
      <c r="HF154" s="1350"/>
      <c r="HG154" s="1350"/>
      <c r="HH154" s="1350"/>
      <c r="HI154" s="1351"/>
      <c r="HK154" s="1647"/>
      <c r="HL154" s="117"/>
      <c r="HM154" s="1350"/>
      <c r="HN154" s="1350"/>
      <c r="HO154" s="1350"/>
      <c r="HP154" s="1350"/>
      <c r="HQ154" s="1351"/>
      <c r="HS154" s="1647"/>
      <c r="HT154" s="117"/>
      <c r="HU154" s="1350"/>
      <c r="HV154" s="1350"/>
      <c r="HW154" s="1350"/>
      <c r="HX154" s="1350"/>
      <c r="HY154" s="1351"/>
      <c r="IA154" s="1647"/>
      <c r="IB154" s="117"/>
      <c r="IC154" s="1350"/>
      <c r="ID154" s="1350"/>
      <c r="IE154" s="1350"/>
      <c r="IF154" s="1350"/>
      <c r="IG154" s="1351"/>
      <c r="II154" s="1647"/>
      <c r="IJ154" s="117"/>
      <c r="IK154" s="1350"/>
      <c r="IL154" s="1350"/>
      <c r="IM154" s="1350"/>
      <c r="IN154" s="1350"/>
      <c r="IO154" s="1351"/>
      <c r="IQ154" s="1647"/>
      <c r="IR154" s="117"/>
      <c r="IS154" s="1350"/>
      <c r="IT154" s="1350"/>
      <c r="IU154" s="1350"/>
      <c r="IV154" s="1350"/>
      <c r="IW154" s="1351"/>
      <c r="IY154" s="1647"/>
      <c r="IZ154" s="117"/>
      <c r="JA154" s="1350"/>
      <c r="JB154" s="1350"/>
      <c r="JC154" s="1350"/>
      <c r="JD154" s="1350"/>
      <c r="JE154" s="1351"/>
      <c r="JG154" s="1647"/>
      <c r="JH154" s="117"/>
      <c r="JI154" s="1350"/>
      <c r="JJ154" s="1350"/>
      <c r="JK154" s="1350"/>
      <c r="JL154" s="1350"/>
      <c r="JM154" s="1351"/>
      <c r="JO154" s="1647"/>
      <c r="JP154" s="117"/>
      <c r="JQ154" s="1350"/>
      <c r="JR154" s="1350"/>
      <c r="JS154" s="1350"/>
      <c r="JT154" s="1350"/>
      <c r="JU154" s="1351"/>
      <c r="JW154" s="1647"/>
      <c r="JX154" s="117"/>
      <c r="JY154" s="1350"/>
      <c r="JZ154" s="1350"/>
      <c r="KA154" s="1350"/>
      <c r="KB154" s="1350"/>
      <c r="KC154" s="1351"/>
      <c r="KE154" s="1647"/>
      <c r="KF154" s="117"/>
      <c r="KG154" s="1350"/>
      <c r="KH154" s="1350"/>
      <c r="KI154" s="1350"/>
      <c r="KJ154" s="1350"/>
      <c r="KK154" s="1351"/>
      <c r="KM154" s="1647"/>
      <c r="KN154" s="117"/>
      <c r="KO154" s="1350"/>
      <c r="KP154" s="1350"/>
      <c r="KQ154" s="1350"/>
      <c r="KR154" s="1350"/>
      <c r="KS154" s="1351"/>
      <c r="KU154" s="1647"/>
      <c r="KV154" s="117"/>
      <c r="KW154" s="1350"/>
      <c r="KX154" s="1350"/>
      <c r="KY154" s="1350"/>
      <c r="KZ154" s="1350"/>
      <c r="LA154" s="1351"/>
      <c r="LC154" s="1647"/>
      <c r="LD154" s="117"/>
      <c r="LE154" s="1350"/>
      <c r="LF154" s="1350"/>
      <c r="LG154" s="1350"/>
      <c r="LH154" s="1350"/>
      <c r="LI154" s="1351"/>
      <c r="LK154" s="1647"/>
      <c r="LL154" s="117"/>
      <c r="LM154" s="1350"/>
      <c r="LN154" s="1350"/>
      <c r="LO154" s="1350"/>
      <c r="LP154" s="1350"/>
      <c r="LQ154" s="1351"/>
      <c r="LS154" s="1647"/>
      <c r="LT154" s="117"/>
      <c r="LU154" s="1350"/>
      <c r="LV154" s="1350"/>
      <c r="LW154" s="1350"/>
      <c r="LX154" s="1350"/>
      <c r="LY154" s="1351"/>
      <c r="MA154" s="1647"/>
      <c r="MB154" s="117"/>
      <c r="MC154" s="1350"/>
      <c r="MD154" s="1350"/>
      <c r="ME154" s="1350"/>
      <c r="MF154" s="1350"/>
      <c r="MG154" s="1351"/>
      <c r="MI154" s="1647"/>
      <c r="MJ154" s="117"/>
      <c r="MK154" s="1350"/>
      <c r="ML154" s="1350"/>
      <c r="MM154" s="1350"/>
      <c r="MN154" s="1350"/>
      <c r="MO154" s="1351"/>
      <c r="MQ154" s="1647"/>
      <c r="MR154" s="117"/>
      <c r="MS154" s="1350"/>
      <c r="MT154" s="1350"/>
      <c r="MU154" s="1350"/>
      <c r="MV154" s="1350"/>
      <c r="MW154" s="1351"/>
      <c r="MY154" s="1647"/>
      <c r="MZ154" s="117"/>
      <c r="NA154" s="1350"/>
      <c r="NB154" s="1350"/>
      <c r="NC154" s="1350"/>
      <c r="ND154" s="1350"/>
      <c r="NE154" s="1351"/>
      <c r="NG154" s="1647"/>
      <c r="NH154" s="117"/>
      <c r="NI154" s="1350"/>
      <c r="NJ154" s="1350"/>
      <c r="NK154" s="1350"/>
      <c r="NL154" s="1350"/>
      <c r="NM154" s="1351"/>
      <c r="NO154" s="1647"/>
      <c r="NP154" s="117"/>
      <c r="NQ154" s="1350"/>
      <c r="NR154" s="1350"/>
      <c r="NS154" s="1350"/>
      <c r="NT154" s="1350"/>
      <c r="NU154" s="1351"/>
      <c r="NW154" s="1647"/>
      <c r="NX154" s="117"/>
      <c r="NY154" s="1350"/>
      <c r="NZ154" s="1350"/>
      <c r="OA154" s="1350"/>
      <c r="OB154" s="1350"/>
      <c r="OC154" s="1351"/>
      <c r="OE154" s="1647"/>
      <c r="OF154" s="117"/>
      <c r="OG154" s="1350"/>
      <c r="OH154" s="1350"/>
      <c r="OI154" s="1350"/>
      <c r="OJ154" s="1350"/>
      <c r="OK154" s="1351"/>
      <c r="OM154" s="1647"/>
      <c r="ON154" s="117"/>
      <c r="OO154" s="1350"/>
      <c r="OP154" s="1350"/>
      <c r="OQ154" s="1350"/>
      <c r="OR154" s="1350"/>
      <c r="OS154" s="1351"/>
      <c r="OU154" s="1647"/>
      <c r="OV154" s="117"/>
      <c r="OW154" s="1350"/>
      <c r="OX154" s="1350"/>
      <c r="OY154" s="1350"/>
      <c r="OZ154" s="1350"/>
      <c r="PA154" s="1351"/>
      <c r="PC154" s="1647"/>
      <c r="PD154" s="117"/>
      <c r="PE154" s="1350"/>
      <c r="PF154" s="1350"/>
      <c r="PG154" s="1350"/>
      <c r="PH154" s="1350"/>
      <c r="PI154" s="1351"/>
      <c r="PK154" s="1647"/>
      <c r="PL154" s="117"/>
      <c r="PM154" s="1350"/>
      <c r="PN154" s="1350"/>
      <c r="PO154" s="1350"/>
      <c r="PP154" s="1350"/>
      <c r="PQ154" s="1351"/>
      <c r="PS154" s="1647"/>
      <c r="PT154" s="117"/>
      <c r="PU154" s="1350"/>
      <c r="PV154" s="1350"/>
      <c r="PW154" s="1350"/>
      <c r="PX154" s="1350"/>
      <c r="PY154" s="1351"/>
      <c r="QA154" s="1647"/>
      <c r="QB154" s="117"/>
      <c r="QC154" s="1350"/>
      <c r="QD154" s="1350"/>
      <c r="QE154" s="1350"/>
      <c r="QF154" s="1350"/>
      <c r="QG154" s="1351"/>
      <c r="QI154" s="1647"/>
      <c r="QJ154" s="117"/>
      <c r="QK154" s="1350"/>
      <c r="QL154" s="1350"/>
      <c r="QM154" s="1350"/>
      <c r="QN154" s="1350"/>
      <c r="QO154" s="1351"/>
      <c r="QQ154" s="1647"/>
      <c r="QR154" s="117"/>
      <c r="QS154" s="1350"/>
      <c r="QT154" s="1350"/>
      <c r="QU154" s="1350"/>
      <c r="QV154" s="1350"/>
      <c r="QW154" s="1351"/>
      <c r="QY154" s="1647"/>
      <c r="QZ154" s="117"/>
      <c r="RA154" s="1350"/>
      <c r="RB154" s="1350"/>
      <c r="RC154" s="1350"/>
      <c r="RD154" s="1350"/>
      <c r="RE154" s="1351"/>
      <c r="RG154" s="1647"/>
      <c r="RH154" s="117"/>
      <c r="RI154" s="1350"/>
      <c r="RJ154" s="1350"/>
      <c r="RK154" s="1350"/>
      <c r="RL154" s="1350"/>
      <c r="RM154" s="1351"/>
      <c r="RO154" s="1647"/>
      <c r="RP154" s="117"/>
      <c r="RQ154" s="1350"/>
      <c r="RR154" s="1350"/>
      <c r="RS154" s="1350"/>
      <c r="RT154" s="1350"/>
      <c r="RU154" s="1351"/>
      <c r="RW154" s="1647"/>
      <c r="RX154" s="117"/>
      <c r="RY154" s="1350"/>
      <c r="RZ154" s="1350"/>
      <c r="SA154" s="1350"/>
      <c r="SB154" s="1350"/>
      <c r="SC154" s="1351"/>
      <c r="SE154" s="1647"/>
      <c r="SF154" s="117"/>
      <c r="SG154" s="1350"/>
      <c r="SH154" s="1350"/>
      <c r="SI154" s="1350"/>
      <c r="SJ154" s="1350"/>
      <c r="SK154" s="1351"/>
      <c r="SM154" s="1647"/>
      <c r="SN154" s="117"/>
      <c r="SO154" s="1350"/>
      <c r="SP154" s="1350"/>
      <c r="SQ154" s="1350"/>
      <c r="SR154" s="1350"/>
      <c r="SS154" s="1351"/>
      <c r="SU154" s="1647"/>
      <c r="SV154" s="117"/>
      <c r="SW154" s="1350"/>
      <c r="SX154" s="1350"/>
      <c r="SY154" s="1350"/>
      <c r="SZ154" s="1350"/>
      <c r="TA154" s="1351"/>
      <c r="TC154" s="1647"/>
      <c r="TD154" s="117"/>
      <c r="TE154" s="1350"/>
      <c r="TF154" s="1350"/>
      <c r="TG154" s="1350"/>
      <c r="TH154" s="1350"/>
      <c r="TI154" s="1351"/>
      <c r="TK154" s="1647"/>
      <c r="TL154" s="117"/>
      <c r="TM154" s="1350"/>
      <c r="TN154" s="1350"/>
      <c r="TO154" s="1350"/>
      <c r="TP154" s="1350"/>
      <c r="TQ154" s="1351"/>
      <c r="TS154" s="1647"/>
      <c r="TT154" s="117"/>
      <c r="TU154" s="1350"/>
      <c r="TV154" s="1350"/>
      <c r="TW154" s="1350"/>
      <c r="TX154" s="1350"/>
      <c r="TY154" s="1351"/>
      <c r="UA154" s="1647"/>
      <c r="UB154" s="117"/>
      <c r="UC154" s="1350"/>
      <c r="UD154" s="1350"/>
      <c r="UE154" s="1350"/>
      <c r="UF154" s="1350"/>
      <c r="UG154" s="1351"/>
      <c r="UI154" s="1647"/>
      <c r="UJ154" s="117"/>
      <c r="UK154" s="1350"/>
      <c r="UL154" s="1350"/>
      <c r="UM154" s="1350"/>
      <c r="UN154" s="1350"/>
      <c r="UO154" s="1351"/>
      <c r="UQ154" s="1647"/>
      <c r="UR154" s="117"/>
      <c r="US154" s="1350"/>
      <c r="UT154" s="1350"/>
      <c r="UU154" s="1350"/>
      <c r="UV154" s="1350"/>
      <c r="UW154" s="1351"/>
      <c r="UY154" s="1647"/>
      <c r="UZ154" s="117"/>
      <c r="VA154" s="1350"/>
      <c r="VB154" s="1350"/>
      <c r="VC154" s="1350"/>
      <c r="VD154" s="1350"/>
      <c r="VE154" s="1351"/>
      <c r="VG154" s="1647"/>
      <c r="VH154" s="117"/>
      <c r="VI154" s="1350"/>
      <c r="VJ154" s="1350"/>
      <c r="VK154" s="1350"/>
      <c r="VL154" s="1350"/>
      <c r="VM154" s="1351"/>
      <c r="VO154" s="1647"/>
      <c r="VP154" s="117"/>
      <c r="VQ154" s="1350"/>
      <c r="VR154" s="1350"/>
      <c r="VS154" s="1350"/>
      <c r="VT154" s="1350"/>
      <c r="VU154" s="1351"/>
      <c r="VW154" s="1647"/>
      <c r="VX154" s="117"/>
      <c r="VY154" s="1350"/>
      <c r="VZ154" s="1350"/>
      <c r="WA154" s="1350"/>
      <c r="WB154" s="1350"/>
      <c r="WC154" s="1351"/>
      <c r="WE154" s="1647"/>
      <c r="WF154" s="117"/>
      <c r="WG154" s="1350"/>
      <c r="WH154" s="1350"/>
      <c r="WI154" s="1350"/>
      <c r="WJ154" s="1350"/>
      <c r="WK154" s="1351"/>
      <c r="WM154" s="1647"/>
      <c r="WN154" s="117"/>
      <c r="WO154" s="1350"/>
      <c r="WP154" s="1350"/>
      <c r="WQ154" s="1350"/>
      <c r="WR154" s="1350"/>
      <c r="WS154" s="1351"/>
      <c r="WU154" s="1647"/>
      <c r="WV154" s="117"/>
      <c r="WW154" s="1350"/>
      <c r="WX154" s="1350"/>
      <c r="WY154" s="1350"/>
      <c r="WZ154" s="1350"/>
      <c r="XA154" s="1351"/>
      <c r="XC154" s="1647"/>
      <c r="XD154" s="117"/>
      <c r="XE154" s="1350"/>
      <c r="XF154" s="1350"/>
      <c r="XG154" s="1350"/>
      <c r="XH154" s="1350"/>
      <c r="XI154" s="1351"/>
      <c r="XK154" s="1647"/>
      <c r="XL154" s="117"/>
      <c r="XM154" s="1350"/>
      <c r="XN154" s="1350"/>
      <c r="XO154" s="1350"/>
      <c r="XP154" s="1350"/>
      <c r="XQ154" s="1351"/>
      <c r="XS154" s="1647"/>
      <c r="XT154" s="117"/>
      <c r="XU154" s="1350"/>
      <c r="XV154" s="1350"/>
      <c r="XW154" s="1350"/>
      <c r="XX154" s="1350"/>
      <c r="XY154" s="1351"/>
      <c r="YA154" s="1647"/>
      <c r="YB154" s="117"/>
      <c r="YC154" s="1350"/>
      <c r="YD154" s="1350"/>
      <c r="YE154" s="1350"/>
      <c r="YF154" s="1350"/>
      <c r="YG154" s="1351"/>
      <c r="YI154" s="1647"/>
      <c r="YJ154" s="117"/>
      <c r="YK154" s="1350"/>
      <c r="YL154" s="1350"/>
      <c r="YM154" s="1350"/>
      <c r="YN154" s="1350"/>
      <c r="YO154" s="1351"/>
      <c r="YQ154" s="1647"/>
      <c r="YR154" s="117"/>
      <c r="YS154" s="1350"/>
      <c r="YT154" s="1350"/>
      <c r="YU154" s="1350"/>
      <c r="YV154" s="1350"/>
      <c r="YW154" s="1351"/>
      <c r="YY154" s="1647"/>
      <c r="YZ154" s="117"/>
      <c r="ZA154" s="1350"/>
      <c r="ZB154" s="1350"/>
      <c r="ZC154" s="1350"/>
      <c r="ZD154" s="1350"/>
      <c r="ZE154" s="1351"/>
      <c r="ZG154" s="1647"/>
      <c r="ZH154" s="117"/>
      <c r="ZI154" s="1350"/>
      <c r="ZJ154" s="1350"/>
      <c r="ZK154" s="1350"/>
      <c r="ZL154" s="1350"/>
      <c r="ZM154" s="1351"/>
      <c r="ZO154" s="1647"/>
      <c r="ZP154" s="117"/>
      <c r="ZQ154" s="1350"/>
      <c r="ZR154" s="1350"/>
      <c r="ZS154" s="1350"/>
      <c r="ZT154" s="1350"/>
      <c r="ZU154" s="1351"/>
      <c r="ZW154" s="1647"/>
      <c r="ZX154" s="117"/>
      <c r="ZY154" s="1350"/>
      <c r="ZZ154" s="1350"/>
      <c r="AAA154" s="1350"/>
      <c r="AAB154" s="1350"/>
      <c r="AAC154" s="1351"/>
      <c r="AAE154" s="1647"/>
      <c r="AAF154" s="117"/>
      <c r="AAG154" s="1350"/>
      <c r="AAH154" s="1350"/>
      <c r="AAI154" s="1350"/>
      <c r="AAJ154" s="1350"/>
      <c r="AAK154" s="1351"/>
      <c r="AAM154" s="1647"/>
      <c r="AAN154" s="117"/>
      <c r="AAO154" s="1350"/>
      <c r="AAP154" s="1350"/>
      <c r="AAQ154" s="1350"/>
      <c r="AAR154" s="1350"/>
      <c r="AAS154" s="1351"/>
      <c r="AAU154" s="1647"/>
      <c r="AAV154" s="117"/>
      <c r="AAW154" s="1350"/>
      <c r="AAX154" s="1350"/>
      <c r="AAY154" s="1350"/>
      <c r="AAZ154" s="1350"/>
      <c r="ABA154" s="1351"/>
      <c r="ABC154" s="1647"/>
      <c r="ABD154" s="117"/>
      <c r="ABE154" s="1350"/>
      <c r="ABF154" s="1350"/>
      <c r="ABG154" s="1350"/>
      <c r="ABH154" s="1350"/>
      <c r="ABI154" s="1351"/>
      <c r="ABK154" s="1647"/>
      <c r="ABL154" s="117"/>
      <c r="ABM154" s="1350"/>
      <c r="ABN154" s="1350"/>
      <c r="ABO154" s="1350"/>
      <c r="ABP154" s="1350"/>
      <c r="ABQ154" s="1351"/>
      <c r="ABS154" s="1647"/>
      <c r="ABT154" s="117"/>
      <c r="ABU154" s="1350"/>
      <c r="ABV154" s="1350"/>
      <c r="ABW154" s="1350"/>
      <c r="ABX154" s="1350"/>
      <c r="ABY154" s="1351"/>
      <c r="ACA154" s="1647"/>
      <c r="ACB154" s="117"/>
      <c r="ACC154" s="1350"/>
      <c r="ACD154" s="1350"/>
      <c r="ACE154" s="1350"/>
      <c r="ACF154" s="1350"/>
      <c r="ACG154" s="1351"/>
      <c r="ACI154" s="1647"/>
      <c r="ACJ154" s="117"/>
      <c r="ACK154" s="1350"/>
      <c r="ACL154" s="1350"/>
      <c r="ACM154" s="1350"/>
      <c r="ACN154" s="1350"/>
      <c r="ACO154" s="1351"/>
      <c r="ACQ154" s="1647"/>
      <c r="ACR154" s="117"/>
      <c r="ACS154" s="1350"/>
      <c r="ACT154" s="1350"/>
      <c r="ACU154" s="1350"/>
      <c r="ACV154" s="1350"/>
      <c r="ACW154" s="1351"/>
      <c r="ACY154" s="1647"/>
      <c r="ACZ154" s="117"/>
      <c r="ADA154" s="1350"/>
      <c r="ADB154" s="1350"/>
      <c r="ADC154" s="1350"/>
      <c r="ADD154" s="1350"/>
      <c r="ADE154" s="1351"/>
      <c r="ADG154" s="1647"/>
      <c r="ADH154" s="117"/>
      <c r="ADI154" s="1350"/>
      <c r="ADJ154" s="1350"/>
      <c r="ADK154" s="1350"/>
      <c r="ADL154" s="1350"/>
      <c r="ADM154" s="1351"/>
      <c r="ADO154" s="1647"/>
      <c r="ADP154" s="117"/>
      <c r="ADQ154" s="1350"/>
      <c r="ADR154" s="1350"/>
      <c r="ADS154" s="1350"/>
      <c r="ADT154" s="1350"/>
      <c r="ADU154" s="1351"/>
      <c r="ADW154" s="1647"/>
      <c r="ADX154" s="117"/>
      <c r="ADY154" s="1350"/>
      <c r="ADZ154" s="1350"/>
      <c r="AEA154" s="1350"/>
      <c r="AEB154" s="1350"/>
      <c r="AEC154" s="1351"/>
      <c r="AEE154" s="1647"/>
      <c r="AEF154" s="117"/>
      <c r="AEG154" s="1350"/>
      <c r="AEH154" s="1350"/>
      <c r="AEI154" s="1350"/>
      <c r="AEJ154" s="1350"/>
      <c r="AEK154" s="1351"/>
      <c r="AEM154" s="1647"/>
      <c r="AEN154" s="117"/>
      <c r="AEO154" s="1350"/>
      <c r="AEP154" s="1350"/>
      <c r="AEQ154" s="1350"/>
      <c r="AER154" s="1350"/>
      <c r="AES154" s="1351"/>
      <c r="AEU154" s="1647"/>
      <c r="AEV154" s="117"/>
      <c r="AEW154" s="1350"/>
      <c r="AEX154" s="1350"/>
      <c r="AEY154" s="1350"/>
      <c r="AEZ154" s="1350"/>
      <c r="AFA154" s="1351"/>
      <c r="AFC154" s="1647"/>
      <c r="AFD154" s="117"/>
      <c r="AFE154" s="1350"/>
      <c r="AFF154" s="1350"/>
      <c r="AFG154" s="1350"/>
      <c r="AFH154" s="1350"/>
      <c r="AFI154" s="1351"/>
      <c r="AFK154" s="1647"/>
      <c r="AFL154" s="117"/>
      <c r="AFM154" s="1350"/>
      <c r="AFN154" s="1350"/>
      <c r="AFO154" s="1350"/>
      <c r="AFP154" s="1350"/>
      <c r="AFQ154" s="1351"/>
      <c r="AFS154" s="1647"/>
      <c r="AFT154" s="117"/>
      <c r="AFU154" s="1350"/>
      <c r="AFV154" s="1350"/>
      <c r="AFW154" s="1350"/>
      <c r="AFX154" s="1350"/>
      <c r="AFY154" s="1351"/>
      <c r="AGA154" s="1647"/>
      <c r="AGB154" s="117"/>
      <c r="AGC154" s="1350"/>
      <c r="AGD154" s="1350"/>
      <c r="AGE154" s="1350"/>
      <c r="AGF154" s="1350"/>
      <c r="AGG154" s="1351"/>
      <c r="AGI154" s="1647"/>
      <c r="AGJ154" s="117"/>
      <c r="AGK154" s="1350"/>
      <c r="AGL154" s="1350"/>
      <c r="AGM154" s="1350"/>
      <c r="AGN154" s="1350"/>
      <c r="AGO154" s="1351"/>
      <c r="AGQ154" s="1647"/>
      <c r="AGR154" s="117"/>
      <c r="AGS154" s="1350"/>
      <c r="AGT154" s="1350"/>
      <c r="AGU154" s="1350"/>
      <c r="AGV154" s="1350"/>
      <c r="AGW154" s="1351"/>
      <c r="AGY154" s="1647"/>
      <c r="AGZ154" s="117"/>
      <c r="AHA154" s="1350"/>
      <c r="AHB154" s="1350"/>
      <c r="AHC154" s="1350"/>
      <c r="AHD154" s="1350"/>
      <c r="AHE154" s="1351"/>
      <c r="AHG154" s="1647"/>
      <c r="AHH154" s="117"/>
      <c r="AHI154" s="1350"/>
      <c r="AHJ154" s="1350"/>
      <c r="AHK154" s="1350"/>
      <c r="AHL154" s="1350"/>
      <c r="AHM154" s="1351"/>
      <c r="AHO154" s="1647"/>
      <c r="AHP154" s="117"/>
      <c r="AHQ154" s="1350"/>
      <c r="AHR154" s="1350"/>
      <c r="AHS154" s="1350"/>
      <c r="AHT154" s="1350"/>
      <c r="AHU154" s="1351"/>
      <c r="AHW154" s="1647"/>
      <c r="AHX154" s="117"/>
      <c r="AHY154" s="1350"/>
      <c r="AHZ154" s="1350"/>
      <c r="AIA154" s="1350"/>
      <c r="AIB154" s="1350"/>
      <c r="AIC154" s="1351"/>
      <c r="AIE154" s="1647"/>
      <c r="AIF154" s="117"/>
      <c r="AIG154" s="1350"/>
      <c r="AIH154" s="1350"/>
      <c r="AII154" s="1350"/>
      <c r="AIJ154" s="1350"/>
      <c r="AIK154" s="1351"/>
      <c r="AIM154" s="1647"/>
      <c r="AIN154" s="117"/>
      <c r="AIO154" s="1350"/>
      <c r="AIP154" s="1350"/>
      <c r="AIQ154" s="1350"/>
      <c r="AIR154" s="1350"/>
      <c r="AIS154" s="1351"/>
      <c r="AIU154" s="1647"/>
      <c r="AIV154" s="117"/>
      <c r="AIW154" s="1350"/>
      <c r="AIX154" s="1350"/>
      <c r="AIY154" s="1350"/>
      <c r="AIZ154" s="1350"/>
      <c r="AJA154" s="1351"/>
      <c r="AJC154" s="1647"/>
      <c r="AJD154" s="117"/>
      <c r="AJE154" s="1350"/>
      <c r="AJF154" s="1350"/>
      <c r="AJG154" s="1350"/>
      <c r="AJH154" s="1350"/>
      <c r="AJI154" s="1351"/>
      <c r="AJK154" s="1647"/>
      <c r="AJL154" s="117"/>
      <c r="AJM154" s="1350"/>
      <c r="AJN154" s="1350"/>
      <c r="AJO154" s="1350"/>
      <c r="AJP154" s="1350"/>
      <c r="AJQ154" s="1351"/>
      <c r="AJS154" s="1647"/>
      <c r="AJT154" s="117"/>
      <c r="AJU154" s="1350"/>
      <c r="AJV154" s="1350"/>
      <c r="AJW154" s="1350"/>
      <c r="AJX154" s="1350"/>
      <c r="AJY154" s="1351"/>
      <c r="AKA154" s="1647"/>
      <c r="AKB154" s="117"/>
      <c r="AKC154" s="1350"/>
      <c r="AKD154" s="1350"/>
      <c r="AKE154" s="1350"/>
      <c r="AKF154" s="1350"/>
      <c r="AKG154" s="1351"/>
      <c r="AKI154" s="1647"/>
      <c r="AKJ154" s="117"/>
      <c r="AKK154" s="1350"/>
      <c r="AKL154" s="1350"/>
      <c r="AKM154" s="1350"/>
      <c r="AKN154" s="1350"/>
      <c r="AKO154" s="1351"/>
      <c r="AKQ154" s="1647"/>
      <c r="AKR154" s="117"/>
      <c r="AKS154" s="1350"/>
      <c r="AKT154" s="1350"/>
      <c r="AKU154" s="1350"/>
      <c r="AKV154" s="1350"/>
      <c r="AKW154" s="1351"/>
      <c r="AKY154" s="1647"/>
      <c r="AKZ154" s="117"/>
      <c r="ALA154" s="1350"/>
      <c r="ALB154" s="1350"/>
      <c r="ALC154" s="1350"/>
      <c r="ALD154" s="1350"/>
      <c r="ALE154" s="1351"/>
      <c r="ALG154" s="1647"/>
      <c r="ALH154" s="117"/>
      <c r="ALI154" s="1350"/>
      <c r="ALJ154" s="1350"/>
      <c r="ALK154" s="1350"/>
      <c r="ALL154" s="1350"/>
      <c r="ALM154" s="1351"/>
      <c r="ALO154" s="1647"/>
      <c r="ALP154" s="117"/>
      <c r="ALQ154" s="1350"/>
      <c r="ALR154" s="1350"/>
      <c r="ALS154" s="1350"/>
      <c r="ALT154" s="1350"/>
      <c r="ALU154" s="1351"/>
      <c r="ALW154" s="1647"/>
      <c r="ALX154" s="117"/>
      <c r="ALY154" s="1350"/>
      <c r="ALZ154" s="1350"/>
      <c r="AMA154" s="1350"/>
      <c r="AMB154" s="1350"/>
      <c r="AMC154" s="1351"/>
      <c r="AME154" s="1647"/>
      <c r="AMF154" s="117"/>
      <c r="AMG154" s="1350"/>
      <c r="AMH154" s="1350"/>
      <c r="AMI154" s="1350"/>
      <c r="AMJ154" s="1350"/>
      <c r="AMK154" s="1351"/>
      <c r="AMM154" s="1647"/>
      <c r="AMN154" s="117"/>
      <c r="AMO154" s="1350"/>
      <c r="AMP154" s="1350"/>
      <c r="AMQ154" s="1350"/>
      <c r="AMR154" s="1350"/>
      <c r="AMS154" s="1351"/>
      <c r="AMU154" s="1647"/>
      <c r="AMV154" s="117"/>
      <c r="AMW154" s="1350"/>
      <c r="AMX154" s="1350"/>
      <c r="AMY154" s="1350"/>
      <c r="AMZ154" s="1350"/>
      <c r="ANA154" s="1351"/>
      <c r="ANC154" s="1647"/>
      <c r="AND154" s="117"/>
      <c r="ANE154" s="1350"/>
      <c r="ANF154" s="1350"/>
      <c r="ANG154" s="1350"/>
      <c r="ANH154" s="1350"/>
      <c r="ANI154" s="1351"/>
      <c r="ANK154" s="1647"/>
      <c r="ANL154" s="117"/>
      <c r="ANM154" s="1350"/>
      <c r="ANN154" s="1350"/>
      <c r="ANO154" s="1350"/>
      <c r="ANP154" s="1350"/>
      <c r="ANQ154" s="1351"/>
      <c r="ANS154" s="1647"/>
      <c r="ANT154" s="117"/>
      <c r="ANU154" s="1350"/>
      <c r="ANV154" s="1350"/>
      <c r="ANW154" s="1350"/>
      <c r="ANX154" s="1350"/>
      <c r="ANY154" s="1351"/>
      <c r="AOA154" s="1647"/>
      <c r="AOB154" s="117"/>
      <c r="AOC154" s="1350"/>
      <c r="AOD154" s="1350"/>
      <c r="AOE154" s="1350"/>
      <c r="AOF154" s="1350"/>
      <c r="AOG154" s="1351"/>
      <c r="AOI154" s="1647"/>
      <c r="AOJ154" s="117"/>
      <c r="AOK154" s="1350"/>
      <c r="AOL154" s="1350"/>
      <c r="AOM154" s="1350"/>
      <c r="AON154" s="1350"/>
      <c r="AOO154" s="1351"/>
      <c r="AOQ154" s="1647"/>
      <c r="AOR154" s="117"/>
      <c r="AOS154" s="1350"/>
      <c r="AOT154" s="1350"/>
      <c r="AOU154" s="1350"/>
      <c r="AOV154" s="1350"/>
      <c r="AOW154" s="1351"/>
      <c r="AOY154" s="1647"/>
      <c r="AOZ154" s="117"/>
      <c r="APA154" s="1350"/>
      <c r="APB154" s="1350"/>
      <c r="APC154" s="1350"/>
      <c r="APD154" s="1350"/>
      <c r="APE154" s="1351"/>
      <c r="APG154" s="1647"/>
      <c r="APH154" s="117"/>
      <c r="API154" s="1350"/>
      <c r="APJ154" s="1350"/>
      <c r="APK154" s="1350"/>
      <c r="APL154" s="1350"/>
      <c r="APM154" s="1351"/>
      <c r="APO154" s="1647"/>
      <c r="APP154" s="117"/>
      <c r="APQ154" s="1350"/>
      <c r="APR154" s="1350"/>
      <c r="APS154" s="1350"/>
      <c r="APT154" s="1350"/>
      <c r="APU154" s="1351"/>
      <c r="APW154" s="1647"/>
      <c r="APX154" s="117"/>
      <c r="APY154" s="1350"/>
      <c r="APZ154" s="1350"/>
      <c r="AQA154" s="1350"/>
      <c r="AQB154" s="1350"/>
      <c r="AQC154" s="1351"/>
      <c r="AQE154" s="1647"/>
      <c r="AQF154" s="117"/>
      <c r="AQG154" s="1350"/>
      <c r="AQH154" s="1350"/>
      <c r="AQI154" s="1350"/>
      <c r="AQJ154" s="1350"/>
      <c r="AQK154" s="1351"/>
      <c r="AQM154" s="1647"/>
      <c r="AQN154" s="117"/>
      <c r="AQO154" s="1350"/>
      <c r="AQP154" s="1350"/>
      <c r="AQQ154" s="1350"/>
      <c r="AQR154" s="1350"/>
      <c r="AQS154" s="1351"/>
      <c r="AQU154" s="1647"/>
      <c r="AQV154" s="117"/>
      <c r="AQW154" s="1350"/>
      <c r="AQX154" s="1350"/>
      <c r="AQY154" s="1350"/>
      <c r="AQZ154" s="1350"/>
      <c r="ARA154" s="1351"/>
      <c r="ARC154" s="1647"/>
      <c r="ARD154" s="117"/>
      <c r="ARE154" s="1350"/>
      <c r="ARF154" s="1350"/>
      <c r="ARG154" s="1350"/>
      <c r="ARH154" s="1350"/>
      <c r="ARI154" s="1351"/>
      <c r="ARK154" s="1647"/>
      <c r="ARL154" s="117"/>
      <c r="ARM154" s="1350"/>
      <c r="ARN154" s="1350"/>
      <c r="ARO154" s="1350"/>
      <c r="ARP154" s="1350"/>
      <c r="ARQ154" s="1351"/>
      <c r="ARS154" s="1647"/>
      <c r="ART154" s="117"/>
      <c r="ARU154" s="1350"/>
      <c r="ARV154" s="1350"/>
      <c r="ARW154" s="1350"/>
      <c r="ARX154" s="1350"/>
      <c r="ARY154" s="1351"/>
      <c r="ASA154" s="1647"/>
      <c r="ASB154" s="117"/>
      <c r="ASC154" s="1350"/>
      <c r="ASD154" s="1350"/>
      <c r="ASE154" s="1350"/>
      <c r="ASF154" s="1350"/>
      <c r="ASG154" s="1351"/>
      <c r="ASI154" s="1647"/>
      <c r="ASJ154" s="117"/>
      <c r="ASK154" s="1350"/>
      <c r="ASL154" s="1350"/>
      <c r="ASM154" s="1350"/>
      <c r="ASN154" s="1350"/>
      <c r="ASO154" s="1351"/>
      <c r="ASQ154" s="1647"/>
      <c r="ASR154" s="117"/>
      <c r="ASS154" s="1350"/>
      <c r="AST154" s="1350"/>
      <c r="ASU154" s="1350"/>
      <c r="ASV154" s="1350"/>
      <c r="ASW154" s="1351"/>
      <c r="ASY154" s="1647"/>
      <c r="ASZ154" s="117"/>
      <c r="ATA154" s="1350"/>
      <c r="ATB154" s="1350"/>
      <c r="ATC154" s="1350"/>
      <c r="ATD154" s="1350"/>
      <c r="ATE154" s="1351"/>
      <c r="ATG154" s="1647"/>
      <c r="ATH154" s="117"/>
      <c r="ATI154" s="1350"/>
      <c r="ATJ154" s="1350"/>
      <c r="ATK154" s="1350"/>
      <c r="ATL154" s="1350"/>
      <c r="ATM154" s="1351"/>
      <c r="ATO154" s="1647"/>
      <c r="ATP154" s="117"/>
      <c r="ATQ154" s="1350"/>
      <c r="ATR154" s="1350"/>
      <c r="ATS154" s="1350"/>
      <c r="ATT154" s="1350"/>
      <c r="ATU154" s="1351"/>
      <c r="ATW154" s="1647"/>
      <c r="ATX154" s="117"/>
      <c r="ATY154" s="1350"/>
      <c r="ATZ154" s="1350"/>
      <c r="AUA154" s="1350"/>
      <c r="AUB154" s="1350"/>
      <c r="AUC154" s="1351"/>
      <c r="AUE154" s="1647"/>
      <c r="AUF154" s="117"/>
      <c r="AUG154" s="1350"/>
      <c r="AUH154" s="1350"/>
      <c r="AUI154" s="1350"/>
      <c r="AUJ154" s="1350"/>
      <c r="AUK154" s="1351"/>
      <c r="AUM154" s="1647"/>
      <c r="AUN154" s="117"/>
      <c r="AUO154" s="1350"/>
      <c r="AUP154" s="1350"/>
      <c r="AUQ154" s="1350"/>
      <c r="AUR154" s="1350"/>
      <c r="AUS154" s="1351"/>
      <c r="AUU154" s="1647"/>
      <c r="AUV154" s="117"/>
      <c r="AUW154" s="1350"/>
      <c r="AUX154" s="1350"/>
      <c r="AUY154" s="1350"/>
      <c r="AUZ154" s="1350"/>
      <c r="AVA154" s="1351"/>
      <c r="AVC154" s="1647"/>
      <c r="AVD154" s="117"/>
      <c r="AVE154" s="1350"/>
      <c r="AVF154" s="1350"/>
      <c r="AVG154" s="1350"/>
      <c r="AVH154" s="1350"/>
      <c r="AVI154" s="1351"/>
      <c r="AVK154" s="1647"/>
      <c r="AVL154" s="117"/>
      <c r="AVM154" s="1350"/>
      <c r="AVN154" s="1350"/>
      <c r="AVO154" s="1350"/>
      <c r="AVP154" s="1350"/>
      <c r="AVQ154" s="1351"/>
      <c r="AVS154" s="1647"/>
      <c r="AVT154" s="117"/>
      <c r="AVU154" s="1350"/>
      <c r="AVV154" s="1350"/>
      <c r="AVW154" s="1350"/>
      <c r="AVX154" s="1350"/>
      <c r="AVY154" s="1351"/>
      <c r="AWA154" s="1647"/>
      <c r="AWB154" s="117"/>
      <c r="AWC154" s="1350"/>
      <c r="AWD154" s="1350"/>
      <c r="AWE154" s="1350"/>
      <c r="AWF154" s="1350"/>
      <c r="AWG154" s="1351"/>
      <c r="AWI154" s="1647"/>
      <c r="AWJ154" s="117"/>
      <c r="AWK154" s="1350"/>
      <c r="AWL154" s="1350"/>
      <c r="AWM154" s="1350"/>
      <c r="AWN154" s="1350"/>
      <c r="AWO154" s="1351"/>
      <c r="AWQ154" s="1647"/>
      <c r="AWR154" s="117"/>
      <c r="AWS154" s="1350"/>
      <c r="AWT154" s="1350"/>
      <c r="AWU154" s="1350"/>
      <c r="AWV154" s="1350"/>
      <c r="AWW154" s="1351"/>
      <c r="AWY154" s="1647"/>
      <c r="AWZ154" s="117"/>
      <c r="AXA154" s="1350"/>
      <c r="AXB154" s="1350"/>
      <c r="AXC154" s="1350"/>
      <c r="AXD154" s="1350"/>
      <c r="AXE154" s="1351"/>
      <c r="AXG154" s="1647"/>
      <c r="AXH154" s="117"/>
      <c r="AXI154" s="1350"/>
      <c r="AXJ154" s="1350"/>
      <c r="AXK154" s="1350"/>
      <c r="AXL154" s="1350"/>
      <c r="AXM154" s="1351"/>
      <c r="AXO154" s="1647"/>
      <c r="AXP154" s="117"/>
      <c r="AXQ154" s="1350"/>
      <c r="AXR154" s="1350"/>
      <c r="AXS154" s="1350"/>
      <c r="AXT154" s="1350"/>
      <c r="AXU154" s="1351"/>
      <c r="AXW154" s="1647"/>
      <c r="AXX154" s="117"/>
      <c r="AXY154" s="1350"/>
      <c r="AXZ154" s="1350"/>
      <c r="AYA154" s="1350"/>
      <c r="AYB154" s="1350"/>
      <c r="AYC154" s="1351"/>
      <c r="AYE154" s="1647"/>
      <c r="AYF154" s="117"/>
      <c r="AYG154" s="1350"/>
      <c r="AYH154" s="1350"/>
      <c r="AYI154" s="1350"/>
      <c r="AYJ154" s="1350"/>
      <c r="AYK154" s="1351"/>
      <c r="AYM154" s="1647"/>
      <c r="AYN154" s="117"/>
      <c r="AYO154" s="1350"/>
      <c r="AYP154" s="1350"/>
      <c r="AYQ154" s="1350"/>
      <c r="AYR154" s="1350"/>
      <c r="AYS154" s="1351"/>
      <c r="AYU154" s="1647"/>
      <c r="AYV154" s="117"/>
      <c r="AYW154" s="1350"/>
      <c r="AYX154" s="1350"/>
      <c r="AYY154" s="1350"/>
      <c r="AYZ154" s="1350"/>
      <c r="AZA154" s="1351"/>
      <c r="AZC154" s="1647"/>
      <c r="AZD154" s="117"/>
      <c r="AZE154" s="1350"/>
      <c r="AZF154" s="1350"/>
      <c r="AZG154" s="1350"/>
      <c r="AZH154" s="1350"/>
      <c r="AZI154" s="1351"/>
      <c r="AZK154" s="1647"/>
      <c r="AZL154" s="117"/>
      <c r="AZM154" s="1350"/>
      <c r="AZN154" s="1350"/>
      <c r="AZO154" s="1350"/>
      <c r="AZP154" s="1350"/>
      <c r="AZQ154" s="1351"/>
      <c r="AZS154" s="1647"/>
      <c r="AZT154" s="117"/>
      <c r="AZU154" s="1350"/>
      <c r="AZV154" s="1350"/>
      <c r="AZW154" s="1350"/>
      <c r="AZX154" s="1350"/>
      <c r="AZY154" s="1351"/>
      <c r="BAA154" s="1647"/>
      <c r="BAB154" s="117"/>
      <c r="BAC154" s="1350"/>
      <c r="BAD154" s="1350"/>
      <c r="BAE154" s="1350"/>
      <c r="BAF154" s="1350"/>
      <c r="BAG154" s="1351"/>
      <c r="BAI154" s="1647"/>
      <c r="BAJ154" s="117"/>
      <c r="BAK154" s="1350"/>
      <c r="BAL154" s="1350"/>
      <c r="BAM154" s="1350"/>
      <c r="BAN154" s="1350"/>
      <c r="BAO154" s="1351"/>
      <c r="BAQ154" s="1647"/>
      <c r="BAR154" s="117"/>
      <c r="BAS154" s="1350"/>
      <c r="BAT154" s="1350"/>
      <c r="BAU154" s="1350"/>
      <c r="BAV154" s="1350"/>
      <c r="BAW154" s="1351"/>
      <c r="BAY154" s="1647"/>
      <c r="BAZ154" s="117"/>
      <c r="BBA154" s="1350"/>
      <c r="BBB154" s="1350"/>
      <c r="BBC154" s="1350"/>
      <c r="BBD154" s="1350"/>
      <c r="BBE154" s="1351"/>
      <c r="BBG154" s="1647"/>
      <c r="BBH154" s="117"/>
      <c r="BBI154" s="1350"/>
      <c r="BBJ154" s="1350"/>
      <c r="BBK154" s="1350"/>
      <c r="BBL154" s="1350"/>
      <c r="BBM154" s="1351"/>
      <c r="BBO154" s="1647"/>
      <c r="BBP154" s="117"/>
      <c r="BBQ154" s="1350"/>
      <c r="BBR154" s="1350"/>
      <c r="BBS154" s="1350"/>
      <c r="BBT154" s="1350"/>
      <c r="BBU154" s="1351"/>
      <c r="BBW154" s="1647"/>
      <c r="BBX154" s="117"/>
      <c r="BBY154" s="1350"/>
      <c r="BBZ154" s="1350"/>
      <c r="BCA154" s="1350"/>
      <c r="BCB154" s="1350"/>
      <c r="BCC154" s="1351"/>
      <c r="BCE154" s="1647"/>
      <c r="BCF154" s="117"/>
      <c r="BCG154" s="1350"/>
      <c r="BCH154" s="1350"/>
      <c r="BCI154" s="1350"/>
      <c r="BCJ154" s="1350"/>
      <c r="BCK154" s="1351"/>
      <c r="BCM154" s="1647"/>
      <c r="BCN154" s="117"/>
      <c r="BCO154" s="1350"/>
      <c r="BCP154" s="1350"/>
      <c r="BCQ154" s="1350"/>
      <c r="BCR154" s="1350"/>
      <c r="BCS154" s="1351"/>
      <c r="BCU154" s="1647"/>
      <c r="BCV154" s="117"/>
      <c r="BCW154" s="1350"/>
      <c r="BCX154" s="1350"/>
      <c r="BCY154" s="1350"/>
      <c r="BCZ154" s="1350"/>
      <c r="BDA154" s="1351"/>
      <c r="BDC154" s="1647"/>
      <c r="BDD154" s="117"/>
      <c r="BDE154" s="1350"/>
      <c r="BDF154" s="1350"/>
      <c r="BDG154" s="1350"/>
      <c r="BDH154" s="1350"/>
      <c r="BDI154" s="1351"/>
      <c r="BDK154" s="1647"/>
      <c r="BDL154" s="117"/>
      <c r="BDM154" s="1350"/>
      <c r="BDN154" s="1350"/>
      <c r="BDO154" s="1350"/>
      <c r="BDP154" s="1350"/>
      <c r="BDQ154" s="1351"/>
      <c r="BDS154" s="1647"/>
      <c r="BDT154" s="117"/>
      <c r="BDU154" s="1350"/>
      <c r="BDV154" s="1350"/>
      <c r="BDW154" s="1350"/>
      <c r="BDX154" s="1350"/>
      <c r="BDY154" s="1351"/>
      <c r="BEA154" s="1647"/>
      <c r="BEB154" s="117"/>
      <c r="BEC154" s="1350"/>
      <c r="BED154" s="1350"/>
      <c r="BEE154" s="1350"/>
      <c r="BEF154" s="1350"/>
      <c r="BEG154" s="1351"/>
      <c r="BEI154" s="1647"/>
      <c r="BEJ154" s="117"/>
      <c r="BEK154" s="1350"/>
      <c r="BEL154" s="1350"/>
      <c r="BEM154" s="1350"/>
      <c r="BEN154" s="1350"/>
      <c r="BEO154" s="1351"/>
      <c r="BEQ154" s="1647"/>
      <c r="BER154" s="117"/>
      <c r="BES154" s="1350"/>
      <c r="BET154" s="1350"/>
      <c r="BEU154" s="1350"/>
      <c r="BEV154" s="1350"/>
      <c r="BEW154" s="1351"/>
      <c r="BEY154" s="1647"/>
      <c r="BEZ154" s="117"/>
      <c r="BFA154" s="1350"/>
      <c r="BFB154" s="1350"/>
      <c r="BFC154" s="1350"/>
      <c r="BFD154" s="1350"/>
      <c r="BFE154" s="1351"/>
      <c r="BFG154" s="1647"/>
      <c r="BFH154" s="117"/>
      <c r="BFI154" s="1350"/>
      <c r="BFJ154" s="1350"/>
      <c r="BFK154" s="1350"/>
      <c r="BFL154" s="1350"/>
      <c r="BFM154" s="1351"/>
      <c r="BFO154" s="1647"/>
      <c r="BFP154" s="117"/>
      <c r="BFQ154" s="1350"/>
      <c r="BFR154" s="1350"/>
      <c r="BFS154" s="1350"/>
      <c r="BFT154" s="1350"/>
      <c r="BFU154" s="1351"/>
      <c r="BFW154" s="1647"/>
      <c r="BFX154" s="117"/>
      <c r="BFY154" s="1350"/>
      <c r="BFZ154" s="1350"/>
      <c r="BGA154" s="1350"/>
      <c r="BGB154" s="1350"/>
      <c r="BGC154" s="1351"/>
      <c r="BGE154" s="1647"/>
      <c r="BGF154" s="117"/>
      <c r="BGG154" s="1350"/>
      <c r="BGH154" s="1350"/>
      <c r="BGI154" s="1350"/>
      <c r="BGJ154" s="1350"/>
      <c r="BGK154" s="1351"/>
      <c r="BGM154" s="1647"/>
      <c r="BGN154" s="117"/>
      <c r="BGO154" s="1350"/>
      <c r="BGP154" s="1350"/>
      <c r="BGQ154" s="1350"/>
      <c r="BGR154" s="1350"/>
      <c r="BGS154" s="1351"/>
      <c r="BGU154" s="1647"/>
      <c r="BGV154" s="117"/>
      <c r="BGW154" s="1350"/>
      <c r="BGX154" s="1350"/>
      <c r="BGY154" s="1350"/>
      <c r="BGZ154" s="1350"/>
      <c r="BHA154" s="1351"/>
      <c r="BHC154" s="1647"/>
      <c r="BHD154" s="117"/>
      <c r="BHE154" s="1350"/>
      <c r="BHF154" s="1350"/>
      <c r="BHG154" s="1350"/>
      <c r="BHH154" s="1350"/>
      <c r="BHI154" s="1351"/>
      <c r="BHK154" s="1647"/>
      <c r="BHL154" s="117"/>
      <c r="BHM154" s="1350"/>
      <c r="BHN154" s="1350"/>
      <c r="BHO154" s="1350"/>
      <c r="BHP154" s="1350"/>
      <c r="BHQ154" s="1351"/>
      <c r="BHS154" s="1647"/>
      <c r="BHT154" s="117"/>
      <c r="BHU154" s="1350"/>
      <c r="BHV154" s="1350"/>
      <c r="BHW154" s="1350"/>
      <c r="BHX154" s="1350"/>
      <c r="BHY154" s="1351"/>
      <c r="BIA154" s="1647"/>
      <c r="BIB154" s="117"/>
      <c r="BIC154" s="1350"/>
      <c r="BID154" s="1350"/>
      <c r="BIE154" s="1350"/>
      <c r="BIF154" s="1350"/>
      <c r="BIG154" s="1351"/>
      <c r="BII154" s="1647"/>
      <c r="BIJ154" s="117"/>
      <c r="BIK154" s="1350"/>
      <c r="BIL154" s="1350"/>
      <c r="BIM154" s="1350"/>
      <c r="BIN154" s="1350"/>
      <c r="BIO154" s="1351"/>
      <c r="BIQ154" s="1647"/>
      <c r="BIR154" s="117"/>
      <c r="BIS154" s="1350"/>
      <c r="BIT154" s="1350"/>
      <c r="BIU154" s="1350"/>
      <c r="BIV154" s="1350"/>
      <c r="BIW154" s="1351"/>
      <c r="BIY154" s="1647"/>
      <c r="BIZ154" s="117"/>
      <c r="BJA154" s="1350"/>
      <c r="BJB154" s="1350"/>
      <c r="BJC154" s="1350"/>
      <c r="BJD154" s="1350"/>
      <c r="BJE154" s="1351"/>
      <c r="BJG154" s="1647"/>
      <c r="BJH154" s="117"/>
      <c r="BJI154" s="1350"/>
      <c r="BJJ154" s="1350"/>
      <c r="BJK154" s="1350"/>
      <c r="BJL154" s="1350"/>
      <c r="BJM154" s="1351"/>
      <c r="BJO154" s="1647"/>
      <c r="BJP154" s="117"/>
      <c r="BJQ154" s="1350"/>
      <c r="BJR154" s="1350"/>
      <c r="BJS154" s="1350"/>
      <c r="BJT154" s="1350"/>
      <c r="BJU154" s="1351"/>
      <c r="BJW154" s="1647"/>
      <c r="BJX154" s="117"/>
      <c r="BJY154" s="1350"/>
      <c r="BJZ154" s="1350"/>
      <c r="BKA154" s="1350"/>
      <c r="BKB154" s="1350"/>
      <c r="BKC154" s="1351"/>
      <c r="BKE154" s="1647"/>
      <c r="BKF154" s="117"/>
      <c r="BKG154" s="1350"/>
      <c r="BKH154" s="1350"/>
      <c r="BKI154" s="1350"/>
      <c r="BKJ154" s="1350"/>
      <c r="BKK154" s="1351"/>
      <c r="BKM154" s="1647"/>
      <c r="BKN154" s="117"/>
      <c r="BKO154" s="1350"/>
      <c r="BKP154" s="1350"/>
      <c r="BKQ154" s="1350"/>
      <c r="BKR154" s="1350"/>
      <c r="BKS154" s="1351"/>
      <c r="BKU154" s="1647"/>
      <c r="BKV154" s="117"/>
      <c r="BKW154" s="1350"/>
      <c r="BKX154" s="1350"/>
      <c r="BKY154" s="1350"/>
      <c r="BKZ154" s="1350"/>
      <c r="BLA154" s="1351"/>
      <c r="BLC154" s="1647"/>
      <c r="BLD154" s="117"/>
      <c r="BLE154" s="1350"/>
      <c r="BLF154" s="1350"/>
      <c r="BLG154" s="1350"/>
      <c r="BLH154" s="1350"/>
      <c r="BLI154" s="1351"/>
      <c r="BLK154" s="1647"/>
      <c r="BLL154" s="117"/>
      <c r="BLM154" s="1350"/>
      <c r="BLN154" s="1350"/>
      <c r="BLO154" s="1350"/>
      <c r="BLP154" s="1350"/>
      <c r="BLQ154" s="1351"/>
      <c r="BLS154" s="1647"/>
      <c r="BLT154" s="117"/>
      <c r="BLU154" s="1350"/>
      <c r="BLV154" s="1350"/>
      <c r="BLW154" s="1350"/>
      <c r="BLX154" s="1350"/>
      <c r="BLY154" s="1351"/>
      <c r="BMA154" s="1647"/>
      <c r="BMB154" s="117"/>
      <c r="BMC154" s="1350"/>
      <c r="BMD154" s="1350"/>
      <c r="BME154" s="1350"/>
      <c r="BMF154" s="1350"/>
      <c r="BMG154" s="1351"/>
      <c r="BMI154" s="1647"/>
      <c r="BMJ154" s="117"/>
      <c r="BMK154" s="1350"/>
      <c r="BML154" s="1350"/>
      <c r="BMM154" s="1350"/>
      <c r="BMN154" s="1350"/>
      <c r="BMO154" s="1351"/>
      <c r="BMQ154" s="1647"/>
      <c r="BMR154" s="117"/>
      <c r="BMS154" s="1350"/>
      <c r="BMT154" s="1350"/>
      <c r="BMU154" s="1350"/>
      <c r="BMV154" s="1350"/>
      <c r="BMW154" s="1351"/>
      <c r="BMY154" s="1647"/>
      <c r="BMZ154" s="117"/>
      <c r="BNA154" s="1350"/>
      <c r="BNB154" s="1350"/>
      <c r="BNC154" s="1350"/>
      <c r="BND154" s="1350"/>
      <c r="BNE154" s="1351"/>
      <c r="BNG154" s="1647"/>
      <c r="BNH154" s="117"/>
      <c r="BNI154" s="1350"/>
      <c r="BNJ154" s="1350"/>
      <c r="BNK154" s="1350"/>
      <c r="BNL154" s="1350"/>
      <c r="BNM154" s="1351"/>
      <c r="BNO154" s="1647"/>
      <c r="BNP154" s="117"/>
      <c r="BNQ154" s="1350"/>
      <c r="BNR154" s="1350"/>
      <c r="BNS154" s="1350"/>
      <c r="BNT154" s="1350"/>
      <c r="BNU154" s="1351"/>
      <c r="BNW154" s="1647"/>
      <c r="BNX154" s="117"/>
      <c r="BNY154" s="1350"/>
      <c r="BNZ154" s="1350"/>
      <c r="BOA154" s="1350"/>
      <c r="BOB154" s="1350"/>
      <c r="BOC154" s="1351"/>
      <c r="BOE154" s="1647"/>
      <c r="BOF154" s="117"/>
      <c r="BOG154" s="1350"/>
      <c r="BOH154" s="1350"/>
      <c r="BOI154" s="1350"/>
      <c r="BOJ154" s="1350"/>
      <c r="BOK154" s="1351"/>
      <c r="BOM154" s="1647"/>
      <c r="BON154" s="117"/>
      <c r="BOO154" s="1350"/>
      <c r="BOP154" s="1350"/>
      <c r="BOQ154" s="1350"/>
      <c r="BOR154" s="1350"/>
      <c r="BOS154" s="1351"/>
      <c r="BOU154" s="1647"/>
      <c r="BOV154" s="117"/>
      <c r="BOW154" s="1350"/>
      <c r="BOX154" s="1350"/>
      <c r="BOY154" s="1350"/>
      <c r="BOZ154" s="1350"/>
      <c r="BPA154" s="1351"/>
      <c r="BPC154" s="1647"/>
      <c r="BPD154" s="117"/>
      <c r="BPE154" s="1350"/>
      <c r="BPF154" s="1350"/>
      <c r="BPG154" s="1350"/>
      <c r="BPH154" s="1350"/>
      <c r="BPI154" s="1351"/>
      <c r="BPK154" s="1647"/>
      <c r="BPL154" s="117"/>
      <c r="BPM154" s="1350"/>
      <c r="BPN154" s="1350"/>
      <c r="BPO154" s="1350"/>
      <c r="BPP154" s="1350"/>
      <c r="BPQ154" s="1351"/>
      <c r="BPS154" s="1647"/>
      <c r="BPT154" s="117"/>
      <c r="BPU154" s="1350"/>
      <c r="BPV154" s="1350"/>
      <c r="BPW154" s="1350"/>
      <c r="BPX154" s="1350"/>
      <c r="BPY154" s="1351"/>
      <c r="BQA154" s="1647"/>
      <c r="BQB154" s="117"/>
      <c r="BQC154" s="1350"/>
      <c r="BQD154" s="1350"/>
      <c r="BQE154" s="1350"/>
      <c r="BQF154" s="1350"/>
      <c r="BQG154" s="1351"/>
      <c r="BQI154" s="1647"/>
      <c r="BQJ154" s="117"/>
      <c r="BQK154" s="1350"/>
      <c r="BQL154" s="1350"/>
      <c r="BQM154" s="1350"/>
      <c r="BQN154" s="1350"/>
      <c r="BQO154" s="1351"/>
      <c r="BQQ154" s="1647"/>
      <c r="BQR154" s="117"/>
      <c r="BQS154" s="1350"/>
      <c r="BQT154" s="1350"/>
      <c r="BQU154" s="1350"/>
      <c r="BQV154" s="1350"/>
      <c r="BQW154" s="1351"/>
      <c r="BQY154" s="1647"/>
      <c r="BQZ154" s="117"/>
      <c r="BRA154" s="1350"/>
      <c r="BRB154" s="1350"/>
      <c r="BRC154" s="1350"/>
      <c r="BRD154" s="1350"/>
      <c r="BRE154" s="1351"/>
      <c r="BRG154" s="1647"/>
      <c r="BRH154" s="117"/>
      <c r="BRI154" s="1350"/>
      <c r="BRJ154" s="1350"/>
      <c r="BRK154" s="1350"/>
      <c r="BRL154" s="1350"/>
      <c r="BRM154" s="1351"/>
      <c r="BRO154" s="1647"/>
      <c r="BRP154" s="117"/>
      <c r="BRQ154" s="1350"/>
      <c r="BRR154" s="1350"/>
      <c r="BRS154" s="1350"/>
      <c r="BRT154" s="1350"/>
      <c r="BRU154" s="1351"/>
      <c r="BRW154" s="1647"/>
      <c r="BRX154" s="117"/>
      <c r="BRY154" s="1350"/>
      <c r="BRZ154" s="1350"/>
      <c r="BSA154" s="1350"/>
      <c r="BSB154" s="1350"/>
      <c r="BSC154" s="1351"/>
      <c r="BSE154" s="1647"/>
      <c r="BSF154" s="117"/>
      <c r="BSG154" s="1350"/>
      <c r="BSH154" s="1350"/>
      <c r="BSI154" s="1350"/>
      <c r="BSJ154" s="1350"/>
      <c r="BSK154" s="1351"/>
      <c r="BSM154" s="1647"/>
      <c r="BSN154" s="117"/>
      <c r="BSO154" s="1350"/>
      <c r="BSP154" s="1350"/>
      <c r="BSQ154" s="1350"/>
      <c r="BSR154" s="1350"/>
      <c r="BSS154" s="1351"/>
      <c r="BSU154" s="1647"/>
      <c r="BSV154" s="117"/>
      <c r="BSW154" s="1350"/>
      <c r="BSX154" s="1350"/>
      <c r="BSY154" s="1350"/>
      <c r="BSZ154" s="1350"/>
      <c r="BTA154" s="1351"/>
      <c r="BTC154" s="1647"/>
      <c r="BTD154" s="117"/>
      <c r="BTE154" s="1350"/>
      <c r="BTF154" s="1350"/>
      <c r="BTG154" s="1350"/>
      <c r="BTH154" s="1350"/>
      <c r="BTI154" s="1351"/>
      <c r="BTK154" s="1647"/>
      <c r="BTL154" s="117"/>
      <c r="BTM154" s="1350"/>
      <c r="BTN154" s="1350"/>
      <c r="BTO154" s="1350"/>
      <c r="BTP154" s="1350"/>
      <c r="BTQ154" s="1351"/>
      <c r="BTS154" s="1647"/>
      <c r="BTT154" s="117"/>
      <c r="BTU154" s="1350"/>
      <c r="BTV154" s="1350"/>
      <c r="BTW154" s="1350"/>
      <c r="BTX154" s="1350"/>
      <c r="BTY154" s="1351"/>
      <c r="BUA154" s="1647"/>
      <c r="BUB154" s="117"/>
      <c r="BUC154" s="1350"/>
      <c r="BUD154" s="1350"/>
      <c r="BUE154" s="1350"/>
      <c r="BUF154" s="1350"/>
      <c r="BUG154" s="1351"/>
      <c r="BUI154" s="1647"/>
      <c r="BUJ154" s="117"/>
      <c r="BUK154" s="1350"/>
      <c r="BUL154" s="1350"/>
      <c r="BUM154" s="1350"/>
      <c r="BUN154" s="1350"/>
      <c r="BUO154" s="1351"/>
      <c r="BUQ154" s="1647"/>
      <c r="BUR154" s="117"/>
      <c r="BUS154" s="1350"/>
      <c r="BUT154" s="1350"/>
      <c r="BUU154" s="1350"/>
      <c r="BUV154" s="1350"/>
      <c r="BUW154" s="1351"/>
      <c r="BUY154" s="1647"/>
      <c r="BUZ154" s="117"/>
      <c r="BVA154" s="1350"/>
      <c r="BVB154" s="1350"/>
      <c r="BVC154" s="1350"/>
      <c r="BVD154" s="1350"/>
      <c r="BVE154" s="1351"/>
      <c r="BVG154" s="1647"/>
      <c r="BVH154" s="117"/>
      <c r="BVI154" s="1350"/>
      <c r="BVJ154" s="1350"/>
      <c r="BVK154" s="1350"/>
      <c r="BVL154" s="1350"/>
      <c r="BVM154" s="1351"/>
      <c r="BVO154" s="1647"/>
      <c r="BVP154" s="117"/>
      <c r="BVQ154" s="1350"/>
      <c r="BVR154" s="1350"/>
      <c r="BVS154" s="1350"/>
      <c r="BVT154" s="1350"/>
      <c r="BVU154" s="1351"/>
      <c r="BVW154" s="1647"/>
      <c r="BVX154" s="117"/>
      <c r="BVY154" s="1350"/>
      <c r="BVZ154" s="1350"/>
      <c r="BWA154" s="1350"/>
      <c r="BWB154" s="1350"/>
      <c r="BWC154" s="1351"/>
      <c r="BWE154" s="1647"/>
      <c r="BWF154" s="117"/>
      <c r="BWG154" s="1350"/>
      <c r="BWH154" s="1350"/>
      <c r="BWI154" s="1350"/>
      <c r="BWJ154" s="1350"/>
      <c r="BWK154" s="1351"/>
      <c r="BWM154" s="1647"/>
      <c r="BWN154" s="117"/>
      <c r="BWO154" s="1350"/>
      <c r="BWP154" s="1350"/>
      <c r="BWQ154" s="1350"/>
      <c r="BWR154" s="1350"/>
      <c r="BWS154" s="1351"/>
      <c r="BWU154" s="1647"/>
      <c r="BWV154" s="117"/>
      <c r="BWW154" s="1350"/>
      <c r="BWX154" s="1350"/>
      <c r="BWY154" s="1350"/>
      <c r="BWZ154" s="1350"/>
      <c r="BXA154" s="1351"/>
      <c r="BXC154" s="1647"/>
      <c r="BXD154" s="117"/>
      <c r="BXE154" s="1350"/>
      <c r="BXF154" s="1350"/>
      <c r="BXG154" s="1350"/>
      <c r="BXH154" s="1350"/>
      <c r="BXI154" s="1351"/>
      <c r="BXK154" s="1647"/>
      <c r="BXL154" s="117"/>
      <c r="BXM154" s="1350"/>
      <c r="BXN154" s="1350"/>
      <c r="BXO154" s="1350"/>
      <c r="BXP154" s="1350"/>
      <c r="BXQ154" s="1351"/>
      <c r="BXS154" s="1647"/>
      <c r="BXT154" s="117"/>
      <c r="BXU154" s="1350"/>
      <c r="BXV154" s="1350"/>
      <c r="BXW154" s="1350"/>
      <c r="BXX154" s="1350"/>
      <c r="BXY154" s="1351"/>
      <c r="BYA154" s="1647"/>
      <c r="BYB154" s="117"/>
      <c r="BYC154" s="1350"/>
      <c r="BYD154" s="1350"/>
      <c r="BYE154" s="1350"/>
      <c r="BYF154" s="1350"/>
      <c r="BYG154" s="1351"/>
      <c r="BYI154" s="1647"/>
      <c r="BYJ154" s="117"/>
      <c r="BYK154" s="1350"/>
      <c r="BYL154" s="1350"/>
      <c r="BYM154" s="1350"/>
      <c r="BYN154" s="1350"/>
      <c r="BYO154" s="1351"/>
      <c r="BYQ154" s="1647"/>
      <c r="BYR154" s="117"/>
      <c r="BYS154" s="1350"/>
      <c r="BYT154" s="1350"/>
      <c r="BYU154" s="1350"/>
      <c r="BYV154" s="1350"/>
      <c r="BYW154" s="1351"/>
      <c r="BYY154" s="1647"/>
      <c r="BYZ154" s="117"/>
      <c r="BZA154" s="1350"/>
      <c r="BZB154" s="1350"/>
      <c r="BZC154" s="1350"/>
      <c r="BZD154" s="1350"/>
      <c r="BZE154" s="1351"/>
      <c r="BZG154" s="1647"/>
      <c r="BZH154" s="117"/>
      <c r="BZI154" s="1350"/>
      <c r="BZJ154" s="1350"/>
      <c r="BZK154" s="1350"/>
      <c r="BZL154" s="1350"/>
      <c r="BZM154" s="1351"/>
      <c r="BZO154" s="1647"/>
      <c r="BZP154" s="117"/>
      <c r="BZQ154" s="1350"/>
      <c r="BZR154" s="1350"/>
      <c r="BZS154" s="1350"/>
      <c r="BZT154" s="1350"/>
      <c r="BZU154" s="1351"/>
      <c r="BZW154" s="1647"/>
      <c r="BZX154" s="117"/>
      <c r="BZY154" s="1350"/>
      <c r="BZZ154" s="1350"/>
      <c r="CAA154" s="1350"/>
      <c r="CAB154" s="1350"/>
      <c r="CAC154" s="1351"/>
      <c r="CAE154" s="1647"/>
      <c r="CAF154" s="117"/>
      <c r="CAG154" s="1350"/>
      <c r="CAH154" s="1350"/>
      <c r="CAI154" s="1350"/>
      <c r="CAJ154" s="1350"/>
      <c r="CAK154" s="1351"/>
      <c r="CAM154" s="1647"/>
      <c r="CAN154" s="117"/>
      <c r="CAO154" s="1350"/>
      <c r="CAP154" s="1350"/>
      <c r="CAQ154" s="1350"/>
      <c r="CAR154" s="1350"/>
      <c r="CAS154" s="1351"/>
      <c r="CAU154" s="1647"/>
      <c r="CAV154" s="117"/>
      <c r="CAW154" s="1350"/>
      <c r="CAX154" s="1350"/>
      <c r="CAY154" s="1350"/>
      <c r="CAZ154" s="1350"/>
      <c r="CBA154" s="1351"/>
      <c r="CBC154" s="1647"/>
      <c r="CBD154" s="117"/>
      <c r="CBE154" s="1350"/>
      <c r="CBF154" s="1350"/>
      <c r="CBG154" s="1350"/>
      <c r="CBH154" s="1350"/>
      <c r="CBI154" s="1351"/>
      <c r="CBK154" s="1647"/>
      <c r="CBL154" s="117"/>
      <c r="CBM154" s="1350"/>
      <c r="CBN154" s="1350"/>
      <c r="CBO154" s="1350"/>
      <c r="CBP154" s="1350"/>
      <c r="CBQ154" s="1351"/>
      <c r="CBS154" s="1647"/>
      <c r="CBT154" s="117"/>
      <c r="CBU154" s="1350"/>
      <c r="CBV154" s="1350"/>
      <c r="CBW154" s="1350"/>
      <c r="CBX154" s="1350"/>
      <c r="CBY154" s="1351"/>
      <c r="CCA154" s="1647"/>
      <c r="CCB154" s="117"/>
      <c r="CCC154" s="1350"/>
      <c r="CCD154" s="1350"/>
      <c r="CCE154" s="1350"/>
      <c r="CCF154" s="1350"/>
      <c r="CCG154" s="1351"/>
      <c r="CCI154" s="1647"/>
      <c r="CCJ154" s="117"/>
      <c r="CCK154" s="1350"/>
      <c r="CCL154" s="1350"/>
      <c r="CCM154" s="1350"/>
      <c r="CCN154" s="1350"/>
      <c r="CCO154" s="1351"/>
      <c r="CCQ154" s="1647"/>
      <c r="CCR154" s="117"/>
      <c r="CCS154" s="1350"/>
      <c r="CCT154" s="1350"/>
      <c r="CCU154" s="1350"/>
      <c r="CCV154" s="1350"/>
      <c r="CCW154" s="1351"/>
      <c r="CCY154" s="1647"/>
      <c r="CCZ154" s="117"/>
      <c r="CDA154" s="1350"/>
      <c r="CDB154" s="1350"/>
      <c r="CDC154" s="1350"/>
      <c r="CDD154" s="1350"/>
      <c r="CDE154" s="1351"/>
      <c r="CDG154" s="1647"/>
      <c r="CDH154" s="117"/>
      <c r="CDI154" s="1350"/>
      <c r="CDJ154" s="1350"/>
      <c r="CDK154" s="1350"/>
      <c r="CDL154" s="1350"/>
      <c r="CDM154" s="1351"/>
      <c r="CDO154" s="1647"/>
      <c r="CDP154" s="117"/>
      <c r="CDQ154" s="1350"/>
      <c r="CDR154" s="1350"/>
      <c r="CDS154" s="1350"/>
      <c r="CDT154" s="1350"/>
      <c r="CDU154" s="1351"/>
      <c r="CDW154" s="1647"/>
      <c r="CDX154" s="117"/>
      <c r="CDY154" s="1350"/>
      <c r="CDZ154" s="1350"/>
      <c r="CEA154" s="1350"/>
      <c r="CEB154" s="1350"/>
      <c r="CEC154" s="1351"/>
      <c r="CEE154" s="1647"/>
      <c r="CEF154" s="117"/>
      <c r="CEG154" s="1350"/>
      <c r="CEH154" s="1350"/>
      <c r="CEI154" s="1350"/>
      <c r="CEJ154" s="1350"/>
      <c r="CEK154" s="1351"/>
      <c r="CEM154" s="1647"/>
      <c r="CEN154" s="117"/>
      <c r="CEO154" s="1350"/>
      <c r="CEP154" s="1350"/>
      <c r="CEQ154" s="1350"/>
      <c r="CER154" s="1350"/>
      <c r="CES154" s="1351"/>
      <c r="CEU154" s="1647"/>
      <c r="CEV154" s="117"/>
      <c r="CEW154" s="1350"/>
      <c r="CEX154" s="1350"/>
      <c r="CEY154" s="1350"/>
      <c r="CEZ154" s="1350"/>
      <c r="CFA154" s="1351"/>
      <c r="CFC154" s="1647"/>
      <c r="CFD154" s="117"/>
      <c r="CFE154" s="1350"/>
      <c r="CFF154" s="1350"/>
      <c r="CFG154" s="1350"/>
      <c r="CFH154" s="1350"/>
      <c r="CFI154" s="1351"/>
      <c r="CFK154" s="1647"/>
      <c r="CFL154" s="117"/>
      <c r="CFM154" s="1350"/>
      <c r="CFN154" s="1350"/>
      <c r="CFO154" s="1350"/>
      <c r="CFP154" s="1350"/>
      <c r="CFQ154" s="1351"/>
      <c r="CFS154" s="1647"/>
      <c r="CFT154" s="117"/>
      <c r="CFU154" s="1350"/>
      <c r="CFV154" s="1350"/>
      <c r="CFW154" s="1350"/>
      <c r="CFX154" s="1350"/>
      <c r="CFY154" s="1351"/>
      <c r="CGA154" s="1647"/>
      <c r="CGB154" s="117"/>
      <c r="CGC154" s="1350"/>
      <c r="CGD154" s="1350"/>
      <c r="CGE154" s="1350"/>
      <c r="CGF154" s="1350"/>
      <c r="CGG154" s="1351"/>
      <c r="CGI154" s="1647"/>
      <c r="CGJ154" s="117"/>
      <c r="CGK154" s="1350"/>
      <c r="CGL154" s="1350"/>
      <c r="CGM154" s="1350"/>
      <c r="CGN154" s="1350"/>
      <c r="CGO154" s="1351"/>
      <c r="CGQ154" s="1647"/>
      <c r="CGR154" s="117"/>
      <c r="CGS154" s="1350"/>
      <c r="CGT154" s="1350"/>
      <c r="CGU154" s="1350"/>
      <c r="CGV154" s="1350"/>
      <c r="CGW154" s="1351"/>
      <c r="CGY154" s="1647"/>
      <c r="CGZ154" s="117"/>
      <c r="CHA154" s="1350"/>
      <c r="CHB154" s="1350"/>
      <c r="CHC154" s="1350"/>
      <c r="CHD154" s="1350"/>
      <c r="CHE154" s="1351"/>
      <c r="CHG154" s="1647"/>
      <c r="CHH154" s="117"/>
      <c r="CHI154" s="1350"/>
      <c r="CHJ154" s="1350"/>
      <c r="CHK154" s="1350"/>
      <c r="CHL154" s="1350"/>
      <c r="CHM154" s="1351"/>
      <c r="CHO154" s="1647"/>
      <c r="CHP154" s="117"/>
      <c r="CHQ154" s="1350"/>
      <c r="CHR154" s="1350"/>
      <c r="CHS154" s="1350"/>
      <c r="CHT154" s="1350"/>
      <c r="CHU154" s="1351"/>
      <c r="CHW154" s="1647"/>
      <c r="CHX154" s="117"/>
      <c r="CHY154" s="1350"/>
      <c r="CHZ154" s="1350"/>
      <c r="CIA154" s="1350"/>
      <c r="CIB154" s="1350"/>
      <c r="CIC154" s="1351"/>
      <c r="CIE154" s="1647"/>
      <c r="CIF154" s="117"/>
      <c r="CIG154" s="1350"/>
      <c r="CIH154" s="1350"/>
      <c r="CII154" s="1350"/>
      <c r="CIJ154" s="1350"/>
      <c r="CIK154" s="1351"/>
      <c r="CIM154" s="1647"/>
      <c r="CIN154" s="117"/>
      <c r="CIO154" s="1350"/>
      <c r="CIP154" s="1350"/>
      <c r="CIQ154" s="1350"/>
      <c r="CIR154" s="1350"/>
      <c r="CIS154" s="1351"/>
      <c r="CIU154" s="1647"/>
      <c r="CIV154" s="117"/>
      <c r="CIW154" s="1350"/>
      <c r="CIX154" s="1350"/>
      <c r="CIY154" s="1350"/>
      <c r="CIZ154" s="1350"/>
      <c r="CJA154" s="1351"/>
      <c r="CJC154" s="1647"/>
      <c r="CJD154" s="117"/>
      <c r="CJE154" s="1350"/>
      <c r="CJF154" s="1350"/>
      <c r="CJG154" s="1350"/>
      <c r="CJH154" s="1350"/>
      <c r="CJI154" s="1351"/>
      <c r="CJK154" s="1647"/>
      <c r="CJL154" s="117"/>
      <c r="CJM154" s="1350"/>
      <c r="CJN154" s="1350"/>
      <c r="CJO154" s="1350"/>
      <c r="CJP154" s="1350"/>
      <c r="CJQ154" s="1351"/>
      <c r="CJS154" s="1647"/>
      <c r="CJT154" s="117"/>
      <c r="CJU154" s="1350"/>
      <c r="CJV154" s="1350"/>
      <c r="CJW154" s="1350"/>
      <c r="CJX154" s="1350"/>
      <c r="CJY154" s="1351"/>
      <c r="CKA154" s="1647"/>
      <c r="CKB154" s="117"/>
      <c r="CKC154" s="1350"/>
      <c r="CKD154" s="1350"/>
      <c r="CKE154" s="1350"/>
      <c r="CKF154" s="1350"/>
      <c r="CKG154" s="1351"/>
      <c r="CKI154" s="1647"/>
      <c r="CKJ154" s="117"/>
      <c r="CKK154" s="1350"/>
      <c r="CKL154" s="1350"/>
      <c r="CKM154" s="1350"/>
      <c r="CKN154" s="1350"/>
      <c r="CKO154" s="1351"/>
      <c r="CKQ154" s="1647"/>
      <c r="CKR154" s="117"/>
      <c r="CKS154" s="1350"/>
      <c r="CKT154" s="1350"/>
      <c r="CKU154" s="1350"/>
      <c r="CKV154" s="1350"/>
      <c r="CKW154" s="1351"/>
      <c r="CKY154" s="1647"/>
      <c r="CKZ154" s="117"/>
      <c r="CLA154" s="1350"/>
      <c r="CLB154" s="1350"/>
      <c r="CLC154" s="1350"/>
      <c r="CLD154" s="1350"/>
      <c r="CLE154" s="1351"/>
      <c r="CLG154" s="1647"/>
      <c r="CLH154" s="117"/>
      <c r="CLI154" s="1350"/>
      <c r="CLJ154" s="1350"/>
      <c r="CLK154" s="1350"/>
      <c r="CLL154" s="1350"/>
      <c r="CLM154" s="1351"/>
      <c r="CLO154" s="1647"/>
      <c r="CLP154" s="117"/>
      <c r="CLQ154" s="1350"/>
      <c r="CLR154" s="1350"/>
      <c r="CLS154" s="1350"/>
      <c r="CLT154" s="1350"/>
      <c r="CLU154" s="1351"/>
      <c r="CLW154" s="1647"/>
      <c r="CLX154" s="117"/>
      <c r="CLY154" s="1350"/>
      <c r="CLZ154" s="1350"/>
      <c r="CMA154" s="1350"/>
      <c r="CMB154" s="1350"/>
      <c r="CMC154" s="1351"/>
      <c r="CME154" s="1647"/>
      <c r="CMF154" s="117"/>
      <c r="CMG154" s="1350"/>
      <c r="CMH154" s="1350"/>
      <c r="CMI154" s="1350"/>
      <c r="CMJ154" s="1350"/>
      <c r="CMK154" s="1351"/>
      <c r="CMM154" s="1647"/>
      <c r="CMN154" s="117"/>
      <c r="CMO154" s="1350"/>
      <c r="CMP154" s="1350"/>
      <c r="CMQ154" s="1350"/>
      <c r="CMR154" s="1350"/>
      <c r="CMS154" s="1351"/>
      <c r="CMU154" s="1647"/>
      <c r="CMV154" s="117"/>
      <c r="CMW154" s="1350"/>
      <c r="CMX154" s="1350"/>
      <c r="CMY154" s="1350"/>
      <c r="CMZ154" s="1350"/>
      <c r="CNA154" s="1351"/>
      <c r="CNC154" s="1647"/>
      <c r="CND154" s="117"/>
      <c r="CNE154" s="1350"/>
      <c r="CNF154" s="1350"/>
      <c r="CNG154" s="1350"/>
      <c r="CNH154" s="1350"/>
      <c r="CNI154" s="1351"/>
      <c r="CNK154" s="1647"/>
      <c r="CNL154" s="117"/>
      <c r="CNM154" s="1350"/>
      <c r="CNN154" s="1350"/>
      <c r="CNO154" s="1350"/>
      <c r="CNP154" s="1350"/>
      <c r="CNQ154" s="1351"/>
      <c r="CNS154" s="1647"/>
      <c r="CNT154" s="117"/>
      <c r="CNU154" s="1350"/>
      <c r="CNV154" s="1350"/>
      <c r="CNW154" s="1350"/>
      <c r="CNX154" s="1350"/>
      <c r="CNY154" s="1351"/>
      <c r="COA154" s="1647"/>
      <c r="COB154" s="117"/>
      <c r="COC154" s="1350"/>
      <c r="COD154" s="1350"/>
      <c r="COE154" s="1350"/>
      <c r="COF154" s="1350"/>
      <c r="COG154" s="1351"/>
      <c r="COI154" s="1647"/>
      <c r="COJ154" s="117"/>
      <c r="COK154" s="1350"/>
      <c r="COL154" s="1350"/>
      <c r="COM154" s="1350"/>
      <c r="CON154" s="1350"/>
      <c r="COO154" s="1351"/>
      <c r="COQ154" s="1647"/>
      <c r="COR154" s="117"/>
      <c r="COS154" s="1350"/>
      <c r="COT154" s="1350"/>
      <c r="COU154" s="1350"/>
      <c r="COV154" s="1350"/>
      <c r="COW154" s="1351"/>
      <c r="COY154" s="1647"/>
      <c r="COZ154" s="117"/>
      <c r="CPA154" s="1350"/>
      <c r="CPB154" s="1350"/>
      <c r="CPC154" s="1350"/>
      <c r="CPD154" s="1350"/>
      <c r="CPE154" s="1351"/>
      <c r="CPG154" s="1647"/>
      <c r="CPH154" s="117"/>
      <c r="CPI154" s="1350"/>
      <c r="CPJ154" s="1350"/>
      <c r="CPK154" s="1350"/>
      <c r="CPL154" s="1350"/>
      <c r="CPM154" s="1351"/>
      <c r="CPO154" s="1647"/>
      <c r="CPP154" s="117"/>
      <c r="CPQ154" s="1350"/>
      <c r="CPR154" s="1350"/>
      <c r="CPS154" s="1350"/>
      <c r="CPT154" s="1350"/>
      <c r="CPU154" s="1351"/>
      <c r="CPW154" s="1647"/>
      <c r="CPX154" s="117"/>
      <c r="CPY154" s="1350"/>
      <c r="CPZ154" s="1350"/>
      <c r="CQA154" s="1350"/>
      <c r="CQB154" s="1350"/>
      <c r="CQC154" s="1351"/>
      <c r="CQE154" s="1647"/>
      <c r="CQF154" s="117"/>
      <c r="CQG154" s="1350"/>
      <c r="CQH154" s="1350"/>
      <c r="CQI154" s="1350"/>
      <c r="CQJ154" s="1350"/>
      <c r="CQK154" s="1351"/>
      <c r="CQM154" s="1647"/>
      <c r="CQN154" s="117"/>
      <c r="CQO154" s="1350"/>
      <c r="CQP154" s="1350"/>
      <c r="CQQ154" s="1350"/>
      <c r="CQR154" s="1350"/>
      <c r="CQS154" s="1351"/>
      <c r="CQU154" s="1647"/>
      <c r="CQV154" s="117"/>
      <c r="CQW154" s="1350"/>
      <c r="CQX154" s="1350"/>
      <c r="CQY154" s="1350"/>
      <c r="CQZ154" s="1350"/>
      <c r="CRA154" s="1351"/>
      <c r="CRC154" s="1647"/>
      <c r="CRD154" s="117"/>
      <c r="CRE154" s="1350"/>
      <c r="CRF154" s="1350"/>
      <c r="CRG154" s="1350"/>
      <c r="CRH154" s="1350"/>
      <c r="CRI154" s="1351"/>
      <c r="CRK154" s="1647"/>
      <c r="CRL154" s="117"/>
      <c r="CRM154" s="1350"/>
      <c r="CRN154" s="1350"/>
      <c r="CRO154" s="1350"/>
      <c r="CRP154" s="1350"/>
      <c r="CRQ154" s="1351"/>
      <c r="CRS154" s="1647"/>
      <c r="CRT154" s="117"/>
      <c r="CRU154" s="1350"/>
      <c r="CRV154" s="1350"/>
      <c r="CRW154" s="1350"/>
      <c r="CRX154" s="1350"/>
      <c r="CRY154" s="1351"/>
      <c r="CSA154" s="1647"/>
      <c r="CSB154" s="117"/>
      <c r="CSC154" s="1350"/>
      <c r="CSD154" s="1350"/>
      <c r="CSE154" s="1350"/>
      <c r="CSF154" s="1350"/>
      <c r="CSG154" s="1351"/>
      <c r="CSI154" s="1647"/>
      <c r="CSJ154" s="117"/>
      <c r="CSK154" s="1350"/>
      <c r="CSL154" s="1350"/>
      <c r="CSM154" s="1350"/>
      <c r="CSN154" s="1350"/>
      <c r="CSO154" s="1351"/>
      <c r="CSQ154" s="1647"/>
      <c r="CSR154" s="117"/>
      <c r="CSS154" s="1350"/>
      <c r="CST154" s="1350"/>
      <c r="CSU154" s="1350"/>
      <c r="CSV154" s="1350"/>
      <c r="CSW154" s="1351"/>
      <c r="CSY154" s="1647"/>
      <c r="CSZ154" s="117"/>
      <c r="CTA154" s="1350"/>
      <c r="CTB154" s="1350"/>
      <c r="CTC154" s="1350"/>
      <c r="CTD154" s="1350"/>
      <c r="CTE154" s="1351"/>
      <c r="CTG154" s="1647"/>
      <c r="CTH154" s="117"/>
      <c r="CTI154" s="1350"/>
      <c r="CTJ154" s="1350"/>
      <c r="CTK154" s="1350"/>
      <c r="CTL154" s="1350"/>
      <c r="CTM154" s="1351"/>
      <c r="CTO154" s="1647"/>
      <c r="CTP154" s="117"/>
      <c r="CTQ154" s="1350"/>
      <c r="CTR154" s="1350"/>
      <c r="CTS154" s="1350"/>
      <c r="CTT154" s="1350"/>
      <c r="CTU154" s="1351"/>
      <c r="CTW154" s="1647"/>
      <c r="CTX154" s="117"/>
      <c r="CTY154" s="1350"/>
      <c r="CTZ154" s="1350"/>
      <c r="CUA154" s="1350"/>
      <c r="CUB154" s="1350"/>
      <c r="CUC154" s="1351"/>
      <c r="CUE154" s="1647"/>
      <c r="CUF154" s="117"/>
      <c r="CUG154" s="1350"/>
      <c r="CUH154" s="1350"/>
      <c r="CUI154" s="1350"/>
      <c r="CUJ154" s="1350"/>
      <c r="CUK154" s="1351"/>
      <c r="CUM154" s="1647"/>
      <c r="CUN154" s="117"/>
      <c r="CUO154" s="1350"/>
      <c r="CUP154" s="1350"/>
      <c r="CUQ154" s="1350"/>
      <c r="CUR154" s="1350"/>
      <c r="CUS154" s="1351"/>
      <c r="CUU154" s="1647"/>
      <c r="CUV154" s="117"/>
      <c r="CUW154" s="1350"/>
      <c r="CUX154" s="1350"/>
      <c r="CUY154" s="1350"/>
      <c r="CUZ154" s="1350"/>
      <c r="CVA154" s="1351"/>
      <c r="CVC154" s="1647"/>
      <c r="CVD154" s="117"/>
      <c r="CVE154" s="1350"/>
      <c r="CVF154" s="1350"/>
      <c r="CVG154" s="1350"/>
      <c r="CVH154" s="1350"/>
      <c r="CVI154" s="1351"/>
      <c r="CVK154" s="1647"/>
      <c r="CVL154" s="117"/>
      <c r="CVM154" s="1350"/>
      <c r="CVN154" s="1350"/>
      <c r="CVO154" s="1350"/>
      <c r="CVP154" s="1350"/>
      <c r="CVQ154" s="1351"/>
      <c r="CVS154" s="1647"/>
      <c r="CVT154" s="117"/>
      <c r="CVU154" s="1350"/>
      <c r="CVV154" s="1350"/>
      <c r="CVW154" s="1350"/>
      <c r="CVX154" s="1350"/>
      <c r="CVY154" s="1351"/>
      <c r="CWA154" s="1647"/>
      <c r="CWB154" s="117"/>
      <c r="CWC154" s="1350"/>
      <c r="CWD154" s="1350"/>
      <c r="CWE154" s="1350"/>
      <c r="CWF154" s="1350"/>
      <c r="CWG154" s="1351"/>
      <c r="CWI154" s="1647"/>
      <c r="CWJ154" s="117"/>
      <c r="CWK154" s="1350"/>
      <c r="CWL154" s="1350"/>
      <c r="CWM154" s="1350"/>
      <c r="CWN154" s="1350"/>
      <c r="CWO154" s="1351"/>
      <c r="CWQ154" s="1647"/>
      <c r="CWR154" s="117"/>
      <c r="CWS154" s="1350"/>
      <c r="CWT154" s="1350"/>
      <c r="CWU154" s="1350"/>
      <c r="CWV154" s="1350"/>
      <c r="CWW154" s="1351"/>
      <c r="CWY154" s="1647"/>
      <c r="CWZ154" s="117"/>
      <c r="CXA154" s="1350"/>
      <c r="CXB154" s="1350"/>
      <c r="CXC154" s="1350"/>
      <c r="CXD154" s="1350"/>
      <c r="CXE154" s="1351"/>
      <c r="CXG154" s="1647"/>
      <c r="CXH154" s="117"/>
      <c r="CXI154" s="1350"/>
      <c r="CXJ154" s="1350"/>
      <c r="CXK154" s="1350"/>
      <c r="CXL154" s="1350"/>
      <c r="CXM154" s="1351"/>
      <c r="CXO154" s="1647"/>
      <c r="CXP154" s="117"/>
      <c r="CXQ154" s="1350"/>
      <c r="CXR154" s="1350"/>
      <c r="CXS154" s="1350"/>
      <c r="CXT154" s="1350"/>
      <c r="CXU154" s="1351"/>
      <c r="CXW154" s="1647"/>
      <c r="CXX154" s="117"/>
      <c r="CXY154" s="1350"/>
      <c r="CXZ154" s="1350"/>
      <c r="CYA154" s="1350"/>
      <c r="CYB154" s="1350"/>
      <c r="CYC154" s="1351"/>
      <c r="CYE154" s="1647"/>
      <c r="CYF154" s="117"/>
      <c r="CYG154" s="1350"/>
      <c r="CYH154" s="1350"/>
      <c r="CYI154" s="1350"/>
      <c r="CYJ154" s="1350"/>
      <c r="CYK154" s="1351"/>
      <c r="CYM154" s="1647"/>
      <c r="CYN154" s="117"/>
      <c r="CYO154" s="1350"/>
      <c r="CYP154" s="1350"/>
      <c r="CYQ154" s="1350"/>
      <c r="CYR154" s="1350"/>
      <c r="CYS154" s="1351"/>
      <c r="CYU154" s="1647"/>
      <c r="CYV154" s="117"/>
      <c r="CYW154" s="1350"/>
      <c r="CYX154" s="1350"/>
      <c r="CYY154" s="1350"/>
      <c r="CYZ154" s="1350"/>
      <c r="CZA154" s="1351"/>
      <c r="CZC154" s="1647"/>
      <c r="CZD154" s="117"/>
      <c r="CZE154" s="1350"/>
      <c r="CZF154" s="1350"/>
      <c r="CZG154" s="1350"/>
      <c r="CZH154" s="1350"/>
      <c r="CZI154" s="1351"/>
      <c r="CZK154" s="1647"/>
      <c r="CZL154" s="117"/>
      <c r="CZM154" s="1350"/>
      <c r="CZN154" s="1350"/>
      <c r="CZO154" s="1350"/>
      <c r="CZP154" s="1350"/>
      <c r="CZQ154" s="1351"/>
      <c r="CZS154" s="1647"/>
      <c r="CZT154" s="117"/>
      <c r="CZU154" s="1350"/>
      <c r="CZV154" s="1350"/>
      <c r="CZW154" s="1350"/>
      <c r="CZX154" s="1350"/>
      <c r="CZY154" s="1351"/>
      <c r="DAA154" s="1647"/>
      <c r="DAB154" s="117"/>
      <c r="DAC154" s="1350"/>
      <c r="DAD154" s="1350"/>
      <c r="DAE154" s="1350"/>
      <c r="DAF154" s="1350"/>
      <c r="DAG154" s="1351"/>
      <c r="DAI154" s="1647"/>
      <c r="DAJ154" s="117"/>
      <c r="DAK154" s="1350"/>
      <c r="DAL154" s="1350"/>
      <c r="DAM154" s="1350"/>
      <c r="DAN154" s="1350"/>
      <c r="DAO154" s="1351"/>
      <c r="DAQ154" s="1647"/>
      <c r="DAR154" s="117"/>
      <c r="DAS154" s="1350"/>
      <c r="DAT154" s="1350"/>
      <c r="DAU154" s="1350"/>
      <c r="DAV154" s="1350"/>
      <c r="DAW154" s="1351"/>
      <c r="DAY154" s="1647"/>
      <c r="DAZ154" s="117"/>
      <c r="DBA154" s="1350"/>
      <c r="DBB154" s="1350"/>
      <c r="DBC154" s="1350"/>
      <c r="DBD154" s="1350"/>
      <c r="DBE154" s="1351"/>
      <c r="DBG154" s="1647"/>
      <c r="DBH154" s="117"/>
      <c r="DBI154" s="1350"/>
      <c r="DBJ154" s="1350"/>
      <c r="DBK154" s="1350"/>
      <c r="DBL154" s="1350"/>
      <c r="DBM154" s="1351"/>
      <c r="DBO154" s="1647"/>
      <c r="DBP154" s="117"/>
      <c r="DBQ154" s="1350"/>
      <c r="DBR154" s="1350"/>
      <c r="DBS154" s="1350"/>
      <c r="DBT154" s="1350"/>
      <c r="DBU154" s="1351"/>
      <c r="DBW154" s="1647"/>
      <c r="DBX154" s="117"/>
      <c r="DBY154" s="1350"/>
      <c r="DBZ154" s="1350"/>
      <c r="DCA154" s="1350"/>
      <c r="DCB154" s="1350"/>
      <c r="DCC154" s="1351"/>
      <c r="DCE154" s="1647"/>
      <c r="DCF154" s="117"/>
      <c r="DCG154" s="1350"/>
      <c r="DCH154" s="1350"/>
      <c r="DCI154" s="1350"/>
      <c r="DCJ154" s="1350"/>
      <c r="DCK154" s="1351"/>
      <c r="DCM154" s="1647"/>
      <c r="DCN154" s="117"/>
      <c r="DCO154" s="1350"/>
      <c r="DCP154" s="1350"/>
      <c r="DCQ154" s="1350"/>
      <c r="DCR154" s="1350"/>
      <c r="DCS154" s="1351"/>
      <c r="DCU154" s="1647"/>
      <c r="DCV154" s="117"/>
      <c r="DCW154" s="1350"/>
      <c r="DCX154" s="1350"/>
      <c r="DCY154" s="1350"/>
      <c r="DCZ154" s="1350"/>
      <c r="DDA154" s="1351"/>
      <c r="DDC154" s="1647"/>
      <c r="DDD154" s="117"/>
      <c r="DDE154" s="1350"/>
      <c r="DDF154" s="1350"/>
      <c r="DDG154" s="1350"/>
      <c r="DDH154" s="1350"/>
      <c r="DDI154" s="1351"/>
      <c r="DDK154" s="1647"/>
      <c r="DDL154" s="117"/>
      <c r="DDM154" s="1350"/>
      <c r="DDN154" s="1350"/>
      <c r="DDO154" s="1350"/>
      <c r="DDP154" s="1350"/>
      <c r="DDQ154" s="1351"/>
      <c r="DDS154" s="1647"/>
      <c r="DDT154" s="117"/>
      <c r="DDU154" s="1350"/>
      <c r="DDV154" s="1350"/>
      <c r="DDW154" s="1350"/>
      <c r="DDX154" s="1350"/>
      <c r="DDY154" s="1351"/>
      <c r="DEA154" s="1647"/>
      <c r="DEB154" s="117"/>
      <c r="DEC154" s="1350"/>
      <c r="DED154" s="1350"/>
      <c r="DEE154" s="1350"/>
      <c r="DEF154" s="1350"/>
      <c r="DEG154" s="1351"/>
      <c r="DEI154" s="1647"/>
      <c r="DEJ154" s="117"/>
      <c r="DEK154" s="1350"/>
      <c r="DEL154" s="1350"/>
      <c r="DEM154" s="1350"/>
      <c r="DEN154" s="1350"/>
      <c r="DEO154" s="1351"/>
      <c r="DEQ154" s="1647"/>
      <c r="DER154" s="117"/>
      <c r="DES154" s="1350"/>
      <c r="DET154" s="1350"/>
      <c r="DEU154" s="1350"/>
      <c r="DEV154" s="1350"/>
      <c r="DEW154" s="1351"/>
      <c r="DEY154" s="1647"/>
      <c r="DEZ154" s="117"/>
      <c r="DFA154" s="1350"/>
      <c r="DFB154" s="1350"/>
      <c r="DFC154" s="1350"/>
      <c r="DFD154" s="1350"/>
      <c r="DFE154" s="1351"/>
      <c r="DFG154" s="1647"/>
      <c r="DFH154" s="117"/>
      <c r="DFI154" s="1350"/>
      <c r="DFJ154" s="1350"/>
      <c r="DFK154" s="1350"/>
      <c r="DFL154" s="1350"/>
      <c r="DFM154" s="1351"/>
      <c r="DFO154" s="1647"/>
      <c r="DFP154" s="117"/>
      <c r="DFQ154" s="1350"/>
      <c r="DFR154" s="1350"/>
      <c r="DFS154" s="1350"/>
      <c r="DFT154" s="1350"/>
      <c r="DFU154" s="1351"/>
      <c r="DFW154" s="1647"/>
      <c r="DFX154" s="117"/>
      <c r="DFY154" s="1350"/>
      <c r="DFZ154" s="1350"/>
      <c r="DGA154" s="1350"/>
      <c r="DGB154" s="1350"/>
      <c r="DGC154" s="1351"/>
      <c r="DGE154" s="1647"/>
      <c r="DGF154" s="117"/>
      <c r="DGG154" s="1350"/>
      <c r="DGH154" s="1350"/>
      <c r="DGI154" s="1350"/>
      <c r="DGJ154" s="1350"/>
      <c r="DGK154" s="1351"/>
      <c r="DGM154" s="1647"/>
      <c r="DGN154" s="117"/>
      <c r="DGO154" s="1350"/>
      <c r="DGP154" s="1350"/>
      <c r="DGQ154" s="1350"/>
      <c r="DGR154" s="1350"/>
      <c r="DGS154" s="1351"/>
      <c r="DGU154" s="1647"/>
      <c r="DGV154" s="117"/>
      <c r="DGW154" s="1350"/>
      <c r="DGX154" s="1350"/>
      <c r="DGY154" s="1350"/>
      <c r="DGZ154" s="1350"/>
      <c r="DHA154" s="1351"/>
      <c r="DHC154" s="1647"/>
      <c r="DHD154" s="117"/>
      <c r="DHE154" s="1350"/>
      <c r="DHF154" s="1350"/>
      <c r="DHG154" s="1350"/>
      <c r="DHH154" s="1350"/>
      <c r="DHI154" s="1351"/>
      <c r="DHK154" s="1647"/>
      <c r="DHL154" s="117"/>
      <c r="DHM154" s="1350"/>
      <c r="DHN154" s="1350"/>
      <c r="DHO154" s="1350"/>
      <c r="DHP154" s="1350"/>
      <c r="DHQ154" s="1351"/>
      <c r="DHS154" s="1647"/>
      <c r="DHT154" s="117"/>
      <c r="DHU154" s="1350"/>
      <c r="DHV154" s="1350"/>
      <c r="DHW154" s="1350"/>
      <c r="DHX154" s="1350"/>
      <c r="DHY154" s="1351"/>
      <c r="DIA154" s="1647"/>
      <c r="DIB154" s="117"/>
      <c r="DIC154" s="1350"/>
      <c r="DID154" s="1350"/>
      <c r="DIE154" s="1350"/>
      <c r="DIF154" s="1350"/>
      <c r="DIG154" s="1351"/>
      <c r="DII154" s="1647"/>
      <c r="DIJ154" s="117"/>
      <c r="DIK154" s="1350"/>
      <c r="DIL154" s="1350"/>
      <c r="DIM154" s="1350"/>
      <c r="DIN154" s="1350"/>
      <c r="DIO154" s="1351"/>
      <c r="DIQ154" s="1647"/>
      <c r="DIR154" s="117"/>
      <c r="DIS154" s="1350"/>
      <c r="DIT154" s="1350"/>
      <c r="DIU154" s="1350"/>
      <c r="DIV154" s="1350"/>
      <c r="DIW154" s="1351"/>
      <c r="DIY154" s="1647"/>
      <c r="DIZ154" s="117"/>
      <c r="DJA154" s="1350"/>
      <c r="DJB154" s="1350"/>
      <c r="DJC154" s="1350"/>
      <c r="DJD154" s="1350"/>
      <c r="DJE154" s="1351"/>
      <c r="DJG154" s="1647"/>
      <c r="DJH154" s="117"/>
      <c r="DJI154" s="1350"/>
      <c r="DJJ154" s="1350"/>
      <c r="DJK154" s="1350"/>
      <c r="DJL154" s="1350"/>
      <c r="DJM154" s="1351"/>
      <c r="DJO154" s="1647"/>
      <c r="DJP154" s="117"/>
      <c r="DJQ154" s="1350"/>
      <c r="DJR154" s="1350"/>
      <c r="DJS154" s="1350"/>
      <c r="DJT154" s="1350"/>
      <c r="DJU154" s="1351"/>
      <c r="DJW154" s="1647"/>
      <c r="DJX154" s="117"/>
      <c r="DJY154" s="1350"/>
      <c r="DJZ154" s="1350"/>
      <c r="DKA154" s="1350"/>
      <c r="DKB154" s="1350"/>
      <c r="DKC154" s="1351"/>
      <c r="DKE154" s="1647"/>
      <c r="DKF154" s="117"/>
      <c r="DKG154" s="1350"/>
      <c r="DKH154" s="1350"/>
      <c r="DKI154" s="1350"/>
      <c r="DKJ154" s="1350"/>
      <c r="DKK154" s="1351"/>
      <c r="DKM154" s="1647"/>
      <c r="DKN154" s="117"/>
      <c r="DKO154" s="1350"/>
      <c r="DKP154" s="1350"/>
      <c r="DKQ154" s="1350"/>
      <c r="DKR154" s="1350"/>
      <c r="DKS154" s="1351"/>
      <c r="DKU154" s="1647"/>
      <c r="DKV154" s="117"/>
      <c r="DKW154" s="1350"/>
      <c r="DKX154" s="1350"/>
      <c r="DKY154" s="1350"/>
      <c r="DKZ154" s="1350"/>
      <c r="DLA154" s="1351"/>
      <c r="DLC154" s="1647"/>
      <c r="DLD154" s="117"/>
      <c r="DLE154" s="1350"/>
      <c r="DLF154" s="1350"/>
      <c r="DLG154" s="1350"/>
      <c r="DLH154" s="1350"/>
      <c r="DLI154" s="1351"/>
      <c r="DLK154" s="1647"/>
      <c r="DLL154" s="117"/>
      <c r="DLM154" s="1350"/>
      <c r="DLN154" s="1350"/>
      <c r="DLO154" s="1350"/>
      <c r="DLP154" s="1350"/>
      <c r="DLQ154" s="1351"/>
      <c r="DLS154" s="1647"/>
      <c r="DLT154" s="117"/>
      <c r="DLU154" s="1350"/>
      <c r="DLV154" s="1350"/>
      <c r="DLW154" s="1350"/>
      <c r="DLX154" s="1350"/>
      <c r="DLY154" s="1351"/>
      <c r="DMA154" s="1647"/>
      <c r="DMB154" s="117"/>
      <c r="DMC154" s="1350"/>
      <c r="DMD154" s="1350"/>
      <c r="DME154" s="1350"/>
      <c r="DMF154" s="1350"/>
      <c r="DMG154" s="1351"/>
      <c r="DMI154" s="1647"/>
      <c r="DMJ154" s="117"/>
      <c r="DMK154" s="1350"/>
      <c r="DML154" s="1350"/>
      <c r="DMM154" s="1350"/>
      <c r="DMN154" s="1350"/>
      <c r="DMO154" s="1351"/>
      <c r="DMQ154" s="1647"/>
      <c r="DMR154" s="117"/>
      <c r="DMS154" s="1350"/>
      <c r="DMT154" s="1350"/>
      <c r="DMU154" s="1350"/>
      <c r="DMV154" s="1350"/>
      <c r="DMW154" s="1351"/>
      <c r="DMY154" s="1647"/>
      <c r="DMZ154" s="117"/>
      <c r="DNA154" s="1350"/>
      <c r="DNB154" s="1350"/>
      <c r="DNC154" s="1350"/>
      <c r="DND154" s="1350"/>
      <c r="DNE154" s="1351"/>
      <c r="DNG154" s="1647"/>
      <c r="DNH154" s="117"/>
      <c r="DNI154" s="1350"/>
      <c r="DNJ154" s="1350"/>
      <c r="DNK154" s="1350"/>
      <c r="DNL154" s="1350"/>
      <c r="DNM154" s="1351"/>
      <c r="DNO154" s="1647"/>
      <c r="DNP154" s="117"/>
      <c r="DNQ154" s="1350"/>
      <c r="DNR154" s="1350"/>
      <c r="DNS154" s="1350"/>
      <c r="DNT154" s="1350"/>
      <c r="DNU154" s="1351"/>
      <c r="DNW154" s="1647"/>
      <c r="DNX154" s="117"/>
      <c r="DNY154" s="1350"/>
      <c r="DNZ154" s="1350"/>
      <c r="DOA154" s="1350"/>
      <c r="DOB154" s="1350"/>
      <c r="DOC154" s="1351"/>
      <c r="DOE154" s="1647"/>
      <c r="DOF154" s="117"/>
      <c r="DOG154" s="1350"/>
      <c r="DOH154" s="1350"/>
      <c r="DOI154" s="1350"/>
      <c r="DOJ154" s="1350"/>
      <c r="DOK154" s="1351"/>
      <c r="DOM154" s="1647"/>
      <c r="DON154" s="117"/>
      <c r="DOO154" s="1350"/>
      <c r="DOP154" s="1350"/>
      <c r="DOQ154" s="1350"/>
      <c r="DOR154" s="1350"/>
      <c r="DOS154" s="1351"/>
      <c r="DOU154" s="1647"/>
      <c r="DOV154" s="117"/>
      <c r="DOW154" s="1350"/>
      <c r="DOX154" s="1350"/>
      <c r="DOY154" s="1350"/>
      <c r="DOZ154" s="1350"/>
      <c r="DPA154" s="1351"/>
      <c r="DPC154" s="1647"/>
      <c r="DPD154" s="117"/>
      <c r="DPE154" s="1350"/>
      <c r="DPF154" s="1350"/>
      <c r="DPG154" s="1350"/>
      <c r="DPH154" s="1350"/>
      <c r="DPI154" s="1351"/>
      <c r="DPK154" s="1647"/>
      <c r="DPL154" s="117"/>
      <c r="DPM154" s="1350"/>
      <c r="DPN154" s="1350"/>
      <c r="DPO154" s="1350"/>
      <c r="DPP154" s="1350"/>
      <c r="DPQ154" s="1351"/>
      <c r="DPS154" s="1647"/>
      <c r="DPT154" s="117"/>
      <c r="DPU154" s="1350"/>
      <c r="DPV154" s="1350"/>
      <c r="DPW154" s="1350"/>
      <c r="DPX154" s="1350"/>
      <c r="DPY154" s="1351"/>
      <c r="DQA154" s="1647"/>
      <c r="DQB154" s="117"/>
      <c r="DQC154" s="1350"/>
      <c r="DQD154" s="1350"/>
      <c r="DQE154" s="1350"/>
      <c r="DQF154" s="1350"/>
      <c r="DQG154" s="1351"/>
      <c r="DQI154" s="1647"/>
      <c r="DQJ154" s="117"/>
      <c r="DQK154" s="1350"/>
      <c r="DQL154" s="1350"/>
      <c r="DQM154" s="1350"/>
      <c r="DQN154" s="1350"/>
      <c r="DQO154" s="1351"/>
      <c r="DQQ154" s="1647"/>
      <c r="DQR154" s="117"/>
      <c r="DQS154" s="1350"/>
      <c r="DQT154" s="1350"/>
      <c r="DQU154" s="1350"/>
      <c r="DQV154" s="1350"/>
      <c r="DQW154" s="1351"/>
      <c r="DQY154" s="1647"/>
      <c r="DQZ154" s="117"/>
      <c r="DRA154" s="1350"/>
      <c r="DRB154" s="1350"/>
      <c r="DRC154" s="1350"/>
      <c r="DRD154" s="1350"/>
      <c r="DRE154" s="1351"/>
      <c r="DRG154" s="1647"/>
      <c r="DRH154" s="117"/>
      <c r="DRI154" s="1350"/>
      <c r="DRJ154" s="1350"/>
      <c r="DRK154" s="1350"/>
      <c r="DRL154" s="1350"/>
      <c r="DRM154" s="1351"/>
      <c r="DRO154" s="1647"/>
      <c r="DRP154" s="117"/>
      <c r="DRQ154" s="1350"/>
      <c r="DRR154" s="1350"/>
      <c r="DRS154" s="1350"/>
      <c r="DRT154" s="1350"/>
      <c r="DRU154" s="1351"/>
      <c r="DRW154" s="1647"/>
      <c r="DRX154" s="117"/>
      <c r="DRY154" s="1350"/>
      <c r="DRZ154" s="1350"/>
      <c r="DSA154" s="1350"/>
      <c r="DSB154" s="1350"/>
      <c r="DSC154" s="1351"/>
      <c r="DSE154" s="1647"/>
      <c r="DSF154" s="117"/>
      <c r="DSG154" s="1350"/>
      <c r="DSH154" s="1350"/>
      <c r="DSI154" s="1350"/>
      <c r="DSJ154" s="1350"/>
      <c r="DSK154" s="1351"/>
      <c r="DSM154" s="1647"/>
      <c r="DSN154" s="117"/>
      <c r="DSO154" s="1350"/>
      <c r="DSP154" s="1350"/>
      <c r="DSQ154" s="1350"/>
      <c r="DSR154" s="1350"/>
      <c r="DSS154" s="1351"/>
      <c r="DSU154" s="1647"/>
      <c r="DSV154" s="117"/>
      <c r="DSW154" s="1350"/>
      <c r="DSX154" s="1350"/>
      <c r="DSY154" s="1350"/>
      <c r="DSZ154" s="1350"/>
      <c r="DTA154" s="1351"/>
      <c r="DTC154" s="1647"/>
      <c r="DTD154" s="117"/>
      <c r="DTE154" s="1350"/>
      <c r="DTF154" s="1350"/>
      <c r="DTG154" s="1350"/>
      <c r="DTH154" s="1350"/>
      <c r="DTI154" s="1351"/>
      <c r="DTK154" s="1647"/>
      <c r="DTL154" s="117"/>
      <c r="DTM154" s="1350"/>
      <c r="DTN154" s="1350"/>
      <c r="DTO154" s="1350"/>
      <c r="DTP154" s="1350"/>
      <c r="DTQ154" s="1351"/>
      <c r="DTS154" s="1647"/>
      <c r="DTT154" s="117"/>
      <c r="DTU154" s="1350"/>
      <c r="DTV154" s="1350"/>
      <c r="DTW154" s="1350"/>
      <c r="DTX154" s="1350"/>
      <c r="DTY154" s="1351"/>
      <c r="DUA154" s="1647"/>
      <c r="DUB154" s="117"/>
      <c r="DUC154" s="1350"/>
      <c r="DUD154" s="1350"/>
      <c r="DUE154" s="1350"/>
      <c r="DUF154" s="1350"/>
      <c r="DUG154" s="1351"/>
      <c r="DUI154" s="1647"/>
      <c r="DUJ154" s="117"/>
      <c r="DUK154" s="1350"/>
      <c r="DUL154" s="1350"/>
      <c r="DUM154" s="1350"/>
      <c r="DUN154" s="1350"/>
      <c r="DUO154" s="1351"/>
      <c r="DUQ154" s="1647"/>
      <c r="DUR154" s="117"/>
      <c r="DUS154" s="1350"/>
      <c r="DUT154" s="1350"/>
      <c r="DUU154" s="1350"/>
      <c r="DUV154" s="1350"/>
      <c r="DUW154" s="1351"/>
      <c r="DUY154" s="1647"/>
      <c r="DUZ154" s="117"/>
      <c r="DVA154" s="1350"/>
      <c r="DVB154" s="1350"/>
      <c r="DVC154" s="1350"/>
      <c r="DVD154" s="1350"/>
      <c r="DVE154" s="1351"/>
      <c r="DVG154" s="1647"/>
      <c r="DVH154" s="117"/>
      <c r="DVI154" s="1350"/>
      <c r="DVJ154" s="1350"/>
      <c r="DVK154" s="1350"/>
      <c r="DVL154" s="1350"/>
      <c r="DVM154" s="1351"/>
      <c r="DVO154" s="1647"/>
      <c r="DVP154" s="117"/>
      <c r="DVQ154" s="1350"/>
      <c r="DVR154" s="1350"/>
      <c r="DVS154" s="1350"/>
      <c r="DVT154" s="1350"/>
      <c r="DVU154" s="1351"/>
      <c r="DVW154" s="1647"/>
      <c r="DVX154" s="117"/>
      <c r="DVY154" s="1350"/>
      <c r="DVZ154" s="1350"/>
      <c r="DWA154" s="1350"/>
      <c r="DWB154" s="1350"/>
      <c r="DWC154" s="1351"/>
      <c r="DWE154" s="1647"/>
      <c r="DWF154" s="117"/>
      <c r="DWG154" s="1350"/>
      <c r="DWH154" s="1350"/>
      <c r="DWI154" s="1350"/>
      <c r="DWJ154" s="1350"/>
      <c r="DWK154" s="1351"/>
      <c r="DWM154" s="1647"/>
      <c r="DWN154" s="117"/>
      <c r="DWO154" s="1350"/>
      <c r="DWP154" s="1350"/>
      <c r="DWQ154" s="1350"/>
      <c r="DWR154" s="1350"/>
      <c r="DWS154" s="1351"/>
      <c r="DWU154" s="1647"/>
      <c r="DWV154" s="117"/>
      <c r="DWW154" s="1350"/>
      <c r="DWX154" s="1350"/>
      <c r="DWY154" s="1350"/>
      <c r="DWZ154" s="1350"/>
      <c r="DXA154" s="1351"/>
      <c r="DXC154" s="1647"/>
      <c r="DXD154" s="117"/>
      <c r="DXE154" s="1350"/>
      <c r="DXF154" s="1350"/>
      <c r="DXG154" s="1350"/>
      <c r="DXH154" s="1350"/>
      <c r="DXI154" s="1351"/>
      <c r="DXK154" s="1647"/>
      <c r="DXL154" s="117"/>
      <c r="DXM154" s="1350"/>
      <c r="DXN154" s="1350"/>
      <c r="DXO154" s="1350"/>
      <c r="DXP154" s="1350"/>
      <c r="DXQ154" s="1351"/>
      <c r="DXS154" s="1647"/>
      <c r="DXT154" s="117"/>
      <c r="DXU154" s="1350"/>
      <c r="DXV154" s="1350"/>
      <c r="DXW154" s="1350"/>
      <c r="DXX154" s="1350"/>
      <c r="DXY154" s="1351"/>
      <c r="DYA154" s="1647"/>
      <c r="DYB154" s="117"/>
      <c r="DYC154" s="1350"/>
      <c r="DYD154" s="1350"/>
      <c r="DYE154" s="1350"/>
      <c r="DYF154" s="1350"/>
      <c r="DYG154" s="1351"/>
      <c r="DYI154" s="1647"/>
      <c r="DYJ154" s="117"/>
      <c r="DYK154" s="1350"/>
      <c r="DYL154" s="1350"/>
      <c r="DYM154" s="1350"/>
      <c r="DYN154" s="1350"/>
      <c r="DYO154" s="1351"/>
      <c r="DYQ154" s="1647"/>
      <c r="DYR154" s="117"/>
      <c r="DYS154" s="1350"/>
      <c r="DYT154" s="1350"/>
      <c r="DYU154" s="1350"/>
      <c r="DYV154" s="1350"/>
      <c r="DYW154" s="1351"/>
      <c r="DYY154" s="1647"/>
      <c r="DYZ154" s="117"/>
      <c r="DZA154" s="1350"/>
      <c r="DZB154" s="1350"/>
      <c r="DZC154" s="1350"/>
      <c r="DZD154" s="1350"/>
      <c r="DZE154" s="1351"/>
      <c r="DZG154" s="1647"/>
      <c r="DZH154" s="117"/>
      <c r="DZI154" s="1350"/>
      <c r="DZJ154" s="1350"/>
      <c r="DZK154" s="1350"/>
      <c r="DZL154" s="1350"/>
      <c r="DZM154" s="1351"/>
      <c r="DZO154" s="1647"/>
      <c r="DZP154" s="117"/>
      <c r="DZQ154" s="1350"/>
      <c r="DZR154" s="1350"/>
      <c r="DZS154" s="1350"/>
      <c r="DZT154" s="1350"/>
      <c r="DZU154" s="1351"/>
      <c r="DZW154" s="1647"/>
      <c r="DZX154" s="117"/>
      <c r="DZY154" s="1350"/>
      <c r="DZZ154" s="1350"/>
      <c r="EAA154" s="1350"/>
      <c r="EAB154" s="1350"/>
      <c r="EAC154" s="1351"/>
      <c r="EAE154" s="1647"/>
      <c r="EAF154" s="117"/>
      <c r="EAG154" s="1350"/>
      <c r="EAH154" s="1350"/>
      <c r="EAI154" s="1350"/>
      <c r="EAJ154" s="1350"/>
      <c r="EAK154" s="1351"/>
      <c r="EAM154" s="1647"/>
      <c r="EAN154" s="117"/>
      <c r="EAO154" s="1350"/>
      <c r="EAP154" s="1350"/>
      <c r="EAQ154" s="1350"/>
      <c r="EAR154" s="1350"/>
      <c r="EAS154" s="1351"/>
      <c r="EAU154" s="1647"/>
      <c r="EAV154" s="117"/>
      <c r="EAW154" s="1350"/>
      <c r="EAX154" s="1350"/>
      <c r="EAY154" s="1350"/>
      <c r="EAZ154" s="1350"/>
      <c r="EBA154" s="1351"/>
      <c r="EBC154" s="1647"/>
      <c r="EBD154" s="117"/>
      <c r="EBE154" s="1350"/>
      <c r="EBF154" s="1350"/>
      <c r="EBG154" s="1350"/>
      <c r="EBH154" s="1350"/>
      <c r="EBI154" s="1351"/>
      <c r="EBK154" s="1647"/>
      <c r="EBL154" s="117"/>
      <c r="EBM154" s="1350"/>
      <c r="EBN154" s="1350"/>
      <c r="EBO154" s="1350"/>
      <c r="EBP154" s="1350"/>
      <c r="EBQ154" s="1351"/>
      <c r="EBS154" s="1647"/>
      <c r="EBT154" s="117"/>
      <c r="EBU154" s="1350"/>
      <c r="EBV154" s="1350"/>
      <c r="EBW154" s="1350"/>
      <c r="EBX154" s="1350"/>
      <c r="EBY154" s="1351"/>
      <c r="ECA154" s="1647"/>
      <c r="ECB154" s="117"/>
      <c r="ECC154" s="1350"/>
      <c r="ECD154" s="1350"/>
      <c r="ECE154" s="1350"/>
      <c r="ECF154" s="1350"/>
      <c r="ECG154" s="1351"/>
      <c r="ECI154" s="1647"/>
      <c r="ECJ154" s="117"/>
      <c r="ECK154" s="1350"/>
      <c r="ECL154" s="1350"/>
      <c r="ECM154" s="1350"/>
      <c r="ECN154" s="1350"/>
      <c r="ECO154" s="1351"/>
      <c r="ECQ154" s="1647"/>
      <c r="ECR154" s="117"/>
      <c r="ECS154" s="1350"/>
      <c r="ECT154" s="1350"/>
      <c r="ECU154" s="1350"/>
      <c r="ECV154" s="1350"/>
      <c r="ECW154" s="1351"/>
      <c r="ECY154" s="1647"/>
      <c r="ECZ154" s="117"/>
      <c r="EDA154" s="1350"/>
      <c r="EDB154" s="1350"/>
      <c r="EDC154" s="1350"/>
      <c r="EDD154" s="1350"/>
      <c r="EDE154" s="1351"/>
      <c r="EDG154" s="1647"/>
      <c r="EDH154" s="117"/>
      <c r="EDI154" s="1350"/>
      <c r="EDJ154" s="1350"/>
      <c r="EDK154" s="1350"/>
      <c r="EDL154" s="1350"/>
      <c r="EDM154" s="1351"/>
      <c r="EDO154" s="1647"/>
      <c r="EDP154" s="117"/>
      <c r="EDQ154" s="1350"/>
      <c r="EDR154" s="1350"/>
      <c r="EDS154" s="1350"/>
      <c r="EDT154" s="1350"/>
      <c r="EDU154" s="1351"/>
      <c r="EDW154" s="1647"/>
      <c r="EDX154" s="117"/>
      <c r="EDY154" s="1350"/>
      <c r="EDZ154" s="1350"/>
      <c r="EEA154" s="1350"/>
      <c r="EEB154" s="1350"/>
      <c r="EEC154" s="1351"/>
      <c r="EEE154" s="1647"/>
      <c r="EEF154" s="117"/>
      <c r="EEG154" s="1350"/>
      <c r="EEH154" s="1350"/>
      <c r="EEI154" s="1350"/>
      <c r="EEJ154" s="1350"/>
      <c r="EEK154" s="1351"/>
      <c r="EEM154" s="1647"/>
      <c r="EEN154" s="117"/>
      <c r="EEO154" s="1350"/>
      <c r="EEP154" s="1350"/>
      <c r="EEQ154" s="1350"/>
      <c r="EER154" s="1350"/>
      <c r="EES154" s="1351"/>
      <c r="EEU154" s="1647"/>
      <c r="EEV154" s="117"/>
      <c r="EEW154" s="1350"/>
      <c r="EEX154" s="1350"/>
      <c r="EEY154" s="1350"/>
      <c r="EEZ154" s="1350"/>
      <c r="EFA154" s="1351"/>
      <c r="EFC154" s="1647"/>
      <c r="EFD154" s="117"/>
      <c r="EFE154" s="1350"/>
      <c r="EFF154" s="1350"/>
      <c r="EFG154" s="1350"/>
      <c r="EFH154" s="1350"/>
      <c r="EFI154" s="1351"/>
      <c r="EFK154" s="1647"/>
      <c r="EFL154" s="117"/>
      <c r="EFM154" s="1350"/>
      <c r="EFN154" s="1350"/>
      <c r="EFO154" s="1350"/>
      <c r="EFP154" s="1350"/>
      <c r="EFQ154" s="1351"/>
      <c r="EFS154" s="1647"/>
      <c r="EFT154" s="117"/>
      <c r="EFU154" s="1350"/>
      <c r="EFV154" s="1350"/>
      <c r="EFW154" s="1350"/>
      <c r="EFX154" s="1350"/>
      <c r="EFY154" s="1351"/>
      <c r="EGA154" s="1647"/>
      <c r="EGB154" s="117"/>
      <c r="EGC154" s="1350"/>
      <c r="EGD154" s="1350"/>
      <c r="EGE154" s="1350"/>
      <c r="EGF154" s="1350"/>
      <c r="EGG154" s="1351"/>
      <c r="EGI154" s="1647"/>
      <c r="EGJ154" s="117"/>
      <c r="EGK154" s="1350"/>
      <c r="EGL154" s="1350"/>
      <c r="EGM154" s="1350"/>
      <c r="EGN154" s="1350"/>
      <c r="EGO154" s="1351"/>
      <c r="EGQ154" s="1647"/>
      <c r="EGR154" s="117"/>
      <c r="EGS154" s="1350"/>
      <c r="EGT154" s="1350"/>
      <c r="EGU154" s="1350"/>
      <c r="EGV154" s="1350"/>
      <c r="EGW154" s="1351"/>
      <c r="EGY154" s="1647"/>
      <c r="EGZ154" s="117"/>
      <c r="EHA154" s="1350"/>
      <c r="EHB154" s="1350"/>
      <c r="EHC154" s="1350"/>
      <c r="EHD154" s="1350"/>
      <c r="EHE154" s="1351"/>
      <c r="EHG154" s="1647"/>
      <c r="EHH154" s="117"/>
      <c r="EHI154" s="1350"/>
      <c r="EHJ154" s="1350"/>
      <c r="EHK154" s="1350"/>
      <c r="EHL154" s="1350"/>
      <c r="EHM154" s="1351"/>
      <c r="EHO154" s="1647"/>
      <c r="EHP154" s="117"/>
      <c r="EHQ154" s="1350"/>
      <c r="EHR154" s="1350"/>
      <c r="EHS154" s="1350"/>
      <c r="EHT154" s="1350"/>
      <c r="EHU154" s="1351"/>
      <c r="EHW154" s="1647"/>
      <c r="EHX154" s="117"/>
      <c r="EHY154" s="1350"/>
      <c r="EHZ154" s="1350"/>
      <c r="EIA154" s="1350"/>
      <c r="EIB154" s="1350"/>
      <c r="EIC154" s="1351"/>
      <c r="EIE154" s="1647"/>
      <c r="EIF154" s="117"/>
      <c r="EIG154" s="1350"/>
      <c r="EIH154" s="1350"/>
      <c r="EII154" s="1350"/>
      <c r="EIJ154" s="1350"/>
      <c r="EIK154" s="1351"/>
      <c r="EIM154" s="1647"/>
      <c r="EIN154" s="117"/>
      <c r="EIO154" s="1350"/>
      <c r="EIP154" s="1350"/>
      <c r="EIQ154" s="1350"/>
      <c r="EIR154" s="1350"/>
      <c r="EIS154" s="1351"/>
      <c r="EIU154" s="1647"/>
      <c r="EIV154" s="117"/>
      <c r="EIW154" s="1350"/>
      <c r="EIX154" s="1350"/>
      <c r="EIY154" s="1350"/>
      <c r="EIZ154" s="1350"/>
      <c r="EJA154" s="1351"/>
      <c r="EJC154" s="1647"/>
      <c r="EJD154" s="117"/>
      <c r="EJE154" s="1350"/>
      <c r="EJF154" s="1350"/>
      <c r="EJG154" s="1350"/>
      <c r="EJH154" s="1350"/>
      <c r="EJI154" s="1351"/>
      <c r="EJK154" s="1647"/>
      <c r="EJL154" s="117"/>
      <c r="EJM154" s="1350"/>
      <c r="EJN154" s="1350"/>
      <c r="EJO154" s="1350"/>
      <c r="EJP154" s="1350"/>
      <c r="EJQ154" s="1351"/>
      <c r="EJS154" s="1647"/>
      <c r="EJT154" s="117"/>
      <c r="EJU154" s="1350"/>
      <c r="EJV154" s="1350"/>
      <c r="EJW154" s="1350"/>
      <c r="EJX154" s="1350"/>
      <c r="EJY154" s="1351"/>
      <c r="EKA154" s="1647"/>
      <c r="EKB154" s="117"/>
      <c r="EKC154" s="1350"/>
      <c r="EKD154" s="1350"/>
      <c r="EKE154" s="1350"/>
      <c r="EKF154" s="1350"/>
      <c r="EKG154" s="1351"/>
      <c r="EKI154" s="1647"/>
      <c r="EKJ154" s="117"/>
      <c r="EKK154" s="1350"/>
      <c r="EKL154" s="1350"/>
      <c r="EKM154" s="1350"/>
      <c r="EKN154" s="1350"/>
      <c r="EKO154" s="1351"/>
      <c r="EKQ154" s="1647"/>
      <c r="EKR154" s="117"/>
      <c r="EKS154" s="1350"/>
      <c r="EKT154" s="1350"/>
      <c r="EKU154" s="1350"/>
      <c r="EKV154" s="1350"/>
      <c r="EKW154" s="1351"/>
      <c r="EKY154" s="1647"/>
      <c r="EKZ154" s="117"/>
      <c r="ELA154" s="1350"/>
      <c r="ELB154" s="1350"/>
      <c r="ELC154" s="1350"/>
      <c r="ELD154" s="1350"/>
      <c r="ELE154" s="1351"/>
      <c r="ELG154" s="1647"/>
      <c r="ELH154" s="117"/>
      <c r="ELI154" s="1350"/>
      <c r="ELJ154" s="1350"/>
      <c r="ELK154" s="1350"/>
      <c r="ELL154" s="1350"/>
      <c r="ELM154" s="1351"/>
      <c r="ELO154" s="1647"/>
      <c r="ELP154" s="117"/>
      <c r="ELQ154" s="1350"/>
      <c r="ELR154" s="1350"/>
      <c r="ELS154" s="1350"/>
      <c r="ELT154" s="1350"/>
      <c r="ELU154" s="1351"/>
      <c r="ELW154" s="1647"/>
      <c r="ELX154" s="117"/>
      <c r="ELY154" s="1350"/>
      <c r="ELZ154" s="1350"/>
      <c r="EMA154" s="1350"/>
      <c r="EMB154" s="1350"/>
      <c r="EMC154" s="1351"/>
      <c r="EME154" s="1647"/>
      <c r="EMF154" s="117"/>
      <c r="EMG154" s="1350"/>
      <c r="EMH154" s="1350"/>
      <c r="EMI154" s="1350"/>
      <c r="EMJ154" s="1350"/>
      <c r="EMK154" s="1351"/>
      <c r="EMM154" s="1647"/>
      <c r="EMN154" s="117"/>
      <c r="EMO154" s="1350"/>
      <c r="EMP154" s="1350"/>
      <c r="EMQ154" s="1350"/>
      <c r="EMR154" s="1350"/>
      <c r="EMS154" s="1351"/>
      <c r="EMU154" s="1647"/>
      <c r="EMV154" s="117"/>
      <c r="EMW154" s="1350"/>
      <c r="EMX154" s="1350"/>
      <c r="EMY154" s="1350"/>
      <c r="EMZ154" s="1350"/>
      <c r="ENA154" s="1351"/>
      <c r="ENC154" s="1647"/>
      <c r="END154" s="117"/>
      <c r="ENE154" s="1350"/>
      <c r="ENF154" s="1350"/>
      <c r="ENG154" s="1350"/>
      <c r="ENH154" s="1350"/>
      <c r="ENI154" s="1351"/>
      <c r="ENK154" s="1647"/>
      <c r="ENL154" s="117"/>
      <c r="ENM154" s="1350"/>
      <c r="ENN154" s="1350"/>
      <c r="ENO154" s="1350"/>
      <c r="ENP154" s="1350"/>
      <c r="ENQ154" s="1351"/>
      <c r="ENS154" s="1647"/>
      <c r="ENT154" s="117"/>
      <c r="ENU154" s="1350"/>
      <c r="ENV154" s="1350"/>
      <c r="ENW154" s="1350"/>
      <c r="ENX154" s="1350"/>
      <c r="ENY154" s="1351"/>
      <c r="EOA154" s="1647"/>
      <c r="EOB154" s="117"/>
      <c r="EOC154" s="1350"/>
      <c r="EOD154" s="1350"/>
      <c r="EOE154" s="1350"/>
      <c r="EOF154" s="1350"/>
      <c r="EOG154" s="1351"/>
      <c r="EOI154" s="1647"/>
      <c r="EOJ154" s="117"/>
      <c r="EOK154" s="1350"/>
      <c r="EOL154" s="1350"/>
      <c r="EOM154" s="1350"/>
      <c r="EON154" s="1350"/>
      <c r="EOO154" s="1351"/>
      <c r="EOQ154" s="1647"/>
      <c r="EOR154" s="117"/>
      <c r="EOS154" s="1350"/>
      <c r="EOT154" s="1350"/>
      <c r="EOU154" s="1350"/>
      <c r="EOV154" s="1350"/>
      <c r="EOW154" s="1351"/>
      <c r="EOY154" s="1647"/>
      <c r="EOZ154" s="117"/>
      <c r="EPA154" s="1350"/>
      <c r="EPB154" s="1350"/>
      <c r="EPC154" s="1350"/>
      <c r="EPD154" s="1350"/>
      <c r="EPE154" s="1351"/>
      <c r="EPG154" s="1647"/>
      <c r="EPH154" s="117"/>
      <c r="EPI154" s="1350"/>
      <c r="EPJ154" s="1350"/>
      <c r="EPK154" s="1350"/>
      <c r="EPL154" s="1350"/>
      <c r="EPM154" s="1351"/>
      <c r="EPO154" s="1647"/>
      <c r="EPP154" s="117"/>
      <c r="EPQ154" s="1350"/>
      <c r="EPR154" s="1350"/>
      <c r="EPS154" s="1350"/>
      <c r="EPT154" s="1350"/>
      <c r="EPU154" s="1351"/>
      <c r="EPW154" s="1647"/>
      <c r="EPX154" s="117"/>
      <c r="EPY154" s="1350"/>
      <c r="EPZ154" s="1350"/>
      <c r="EQA154" s="1350"/>
      <c r="EQB154" s="1350"/>
      <c r="EQC154" s="1351"/>
      <c r="EQE154" s="1647"/>
      <c r="EQF154" s="117"/>
      <c r="EQG154" s="1350"/>
      <c r="EQH154" s="1350"/>
      <c r="EQI154" s="1350"/>
      <c r="EQJ154" s="1350"/>
      <c r="EQK154" s="1351"/>
      <c r="EQM154" s="1647"/>
      <c r="EQN154" s="117"/>
      <c r="EQO154" s="1350"/>
      <c r="EQP154" s="1350"/>
      <c r="EQQ154" s="1350"/>
      <c r="EQR154" s="1350"/>
      <c r="EQS154" s="1351"/>
      <c r="EQU154" s="1647"/>
      <c r="EQV154" s="117"/>
      <c r="EQW154" s="1350"/>
      <c r="EQX154" s="1350"/>
      <c r="EQY154" s="1350"/>
      <c r="EQZ154" s="1350"/>
      <c r="ERA154" s="1351"/>
      <c r="ERC154" s="1647"/>
      <c r="ERD154" s="117"/>
      <c r="ERE154" s="1350"/>
      <c r="ERF154" s="1350"/>
      <c r="ERG154" s="1350"/>
      <c r="ERH154" s="1350"/>
      <c r="ERI154" s="1351"/>
      <c r="ERK154" s="1647"/>
      <c r="ERL154" s="117"/>
      <c r="ERM154" s="1350"/>
      <c r="ERN154" s="1350"/>
      <c r="ERO154" s="1350"/>
      <c r="ERP154" s="1350"/>
      <c r="ERQ154" s="1351"/>
      <c r="ERS154" s="1647"/>
      <c r="ERT154" s="117"/>
      <c r="ERU154" s="1350"/>
      <c r="ERV154" s="1350"/>
      <c r="ERW154" s="1350"/>
      <c r="ERX154" s="1350"/>
      <c r="ERY154" s="1351"/>
      <c r="ESA154" s="1647"/>
      <c r="ESB154" s="117"/>
      <c r="ESC154" s="1350"/>
      <c r="ESD154" s="1350"/>
      <c r="ESE154" s="1350"/>
      <c r="ESF154" s="1350"/>
      <c r="ESG154" s="1351"/>
      <c r="ESI154" s="1647"/>
      <c r="ESJ154" s="117"/>
      <c r="ESK154" s="1350"/>
      <c r="ESL154" s="1350"/>
      <c r="ESM154" s="1350"/>
      <c r="ESN154" s="1350"/>
      <c r="ESO154" s="1351"/>
      <c r="ESQ154" s="1647"/>
      <c r="ESR154" s="117"/>
      <c r="ESS154" s="1350"/>
      <c r="EST154" s="1350"/>
      <c r="ESU154" s="1350"/>
      <c r="ESV154" s="1350"/>
      <c r="ESW154" s="1351"/>
      <c r="ESY154" s="1647"/>
      <c r="ESZ154" s="117"/>
      <c r="ETA154" s="1350"/>
      <c r="ETB154" s="1350"/>
      <c r="ETC154" s="1350"/>
      <c r="ETD154" s="1350"/>
      <c r="ETE154" s="1351"/>
      <c r="ETG154" s="1647"/>
      <c r="ETH154" s="117"/>
      <c r="ETI154" s="1350"/>
      <c r="ETJ154" s="1350"/>
      <c r="ETK154" s="1350"/>
      <c r="ETL154" s="1350"/>
      <c r="ETM154" s="1351"/>
      <c r="ETO154" s="1647"/>
      <c r="ETP154" s="117"/>
      <c r="ETQ154" s="1350"/>
      <c r="ETR154" s="1350"/>
      <c r="ETS154" s="1350"/>
      <c r="ETT154" s="1350"/>
      <c r="ETU154" s="1351"/>
      <c r="ETW154" s="1647"/>
      <c r="ETX154" s="117"/>
      <c r="ETY154" s="1350"/>
      <c r="ETZ154" s="1350"/>
      <c r="EUA154" s="1350"/>
      <c r="EUB154" s="1350"/>
      <c r="EUC154" s="1351"/>
      <c r="EUE154" s="1647"/>
      <c r="EUF154" s="117"/>
      <c r="EUG154" s="1350"/>
      <c r="EUH154" s="1350"/>
      <c r="EUI154" s="1350"/>
      <c r="EUJ154" s="1350"/>
      <c r="EUK154" s="1351"/>
      <c r="EUM154" s="1647"/>
      <c r="EUN154" s="117"/>
      <c r="EUO154" s="1350"/>
      <c r="EUP154" s="1350"/>
      <c r="EUQ154" s="1350"/>
      <c r="EUR154" s="1350"/>
      <c r="EUS154" s="1351"/>
      <c r="EUU154" s="1647"/>
      <c r="EUV154" s="117"/>
      <c r="EUW154" s="1350"/>
      <c r="EUX154" s="1350"/>
      <c r="EUY154" s="1350"/>
      <c r="EUZ154" s="1350"/>
      <c r="EVA154" s="1351"/>
      <c r="EVC154" s="1647"/>
      <c r="EVD154" s="117"/>
      <c r="EVE154" s="1350"/>
      <c r="EVF154" s="1350"/>
      <c r="EVG154" s="1350"/>
      <c r="EVH154" s="1350"/>
      <c r="EVI154" s="1351"/>
      <c r="EVK154" s="1647"/>
      <c r="EVL154" s="117"/>
      <c r="EVM154" s="1350"/>
      <c r="EVN154" s="1350"/>
      <c r="EVO154" s="1350"/>
      <c r="EVP154" s="1350"/>
      <c r="EVQ154" s="1351"/>
      <c r="EVS154" s="1647"/>
      <c r="EVT154" s="117"/>
      <c r="EVU154" s="1350"/>
      <c r="EVV154" s="1350"/>
      <c r="EVW154" s="1350"/>
      <c r="EVX154" s="1350"/>
      <c r="EVY154" s="1351"/>
      <c r="EWA154" s="1647"/>
      <c r="EWB154" s="117"/>
      <c r="EWC154" s="1350"/>
      <c r="EWD154" s="1350"/>
      <c r="EWE154" s="1350"/>
      <c r="EWF154" s="1350"/>
      <c r="EWG154" s="1351"/>
      <c r="EWI154" s="1647"/>
      <c r="EWJ154" s="117"/>
      <c r="EWK154" s="1350"/>
      <c r="EWL154" s="1350"/>
      <c r="EWM154" s="1350"/>
      <c r="EWN154" s="1350"/>
      <c r="EWO154" s="1351"/>
      <c r="EWQ154" s="1647"/>
      <c r="EWR154" s="117"/>
      <c r="EWS154" s="1350"/>
      <c r="EWT154" s="1350"/>
      <c r="EWU154" s="1350"/>
      <c r="EWV154" s="1350"/>
      <c r="EWW154" s="1351"/>
      <c r="EWY154" s="1647"/>
      <c r="EWZ154" s="117"/>
      <c r="EXA154" s="1350"/>
      <c r="EXB154" s="1350"/>
      <c r="EXC154" s="1350"/>
      <c r="EXD154" s="1350"/>
      <c r="EXE154" s="1351"/>
      <c r="EXG154" s="1647"/>
      <c r="EXH154" s="117"/>
      <c r="EXI154" s="1350"/>
      <c r="EXJ154" s="1350"/>
      <c r="EXK154" s="1350"/>
      <c r="EXL154" s="1350"/>
      <c r="EXM154" s="1351"/>
      <c r="EXO154" s="1647"/>
      <c r="EXP154" s="117"/>
      <c r="EXQ154" s="1350"/>
      <c r="EXR154" s="1350"/>
      <c r="EXS154" s="1350"/>
      <c r="EXT154" s="1350"/>
      <c r="EXU154" s="1351"/>
      <c r="EXW154" s="1647"/>
      <c r="EXX154" s="117"/>
      <c r="EXY154" s="1350"/>
      <c r="EXZ154" s="1350"/>
      <c r="EYA154" s="1350"/>
      <c r="EYB154" s="1350"/>
      <c r="EYC154" s="1351"/>
      <c r="EYE154" s="1647"/>
      <c r="EYF154" s="117"/>
      <c r="EYG154" s="1350"/>
      <c r="EYH154" s="1350"/>
      <c r="EYI154" s="1350"/>
      <c r="EYJ154" s="1350"/>
      <c r="EYK154" s="1351"/>
      <c r="EYM154" s="1647"/>
      <c r="EYN154" s="117"/>
      <c r="EYO154" s="1350"/>
      <c r="EYP154" s="1350"/>
      <c r="EYQ154" s="1350"/>
      <c r="EYR154" s="1350"/>
      <c r="EYS154" s="1351"/>
      <c r="EYU154" s="1647"/>
      <c r="EYV154" s="117"/>
      <c r="EYW154" s="1350"/>
      <c r="EYX154" s="1350"/>
      <c r="EYY154" s="1350"/>
      <c r="EYZ154" s="1350"/>
      <c r="EZA154" s="1351"/>
      <c r="EZC154" s="1647"/>
      <c r="EZD154" s="117"/>
      <c r="EZE154" s="1350"/>
      <c r="EZF154" s="1350"/>
      <c r="EZG154" s="1350"/>
      <c r="EZH154" s="1350"/>
      <c r="EZI154" s="1351"/>
      <c r="EZK154" s="1647"/>
      <c r="EZL154" s="117"/>
      <c r="EZM154" s="1350"/>
      <c r="EZN154" s="1350"/>
      <c r="EZO154" s="1350"/>
      <c r="EZP154" s="1350"/>
      <c r="EZQ154" s="1351"/>
      <c r="EZS154" s="1647"/>
      <c r="EZT154" s="117"/>
      <c r="EZU154" s="1350"/>
      <c r="EZV154" s="1350"/>
      <c r="EZW154" s="1350"/>
      <c r="EZX154" s="1350"/>
      <c r="EZY154" s="1351"/>
      <c r="FAA154" s="1647"/>
      <c r="FAB154" s="117"/>
      <c r="FAC154" s="1350"/>
      <c r="FAD154" s="1350"/>
      <c r="FAE154" s="1350"/>
      <c r="FAF154" s="1350"/>
      <c r="FAG154" s="1351"/>
      <c r="FAI154" s="1647"/>
      <c r="FAJ154" s="117"/>
      <c r="FAK154" s="1350"/>
      <c r="FAL154" s="1350"/>
      <c r="FAM154" s="1350"/>
      <c r="FAN154" s="1350"/>
      <c r="FAO154" s="1351"/>
      <c r="FAQ154" s="1647"/>
      <c r="FAR154" s="117"/>
      <c r="FAS154" s="1350"/>
      <c r="FAT154" s="1350"/>
      <c r="FAU154" s="1350"/>
      <c r="FAV154" s="1350"/>
      <c r="FAW154" s="1351"/>
      <c r="FAY154" s="1647"/>
      <c r="FAZ154" s="117"/>
      <c r="FBA154" s="1350"/>
      <c r="FBB154" s="1350"/>
      <c r="FBC154" s="1350"/>
      <c r="FBD154" s="1350"/>
      <c r="FBE154" s="1351"/>
      <c r="FBG154" s="1647"/>
      <c r="FBH154" s="117"/>
      <c r="FBI154" s="1350"/>
      <c r="FBJ154" s="1350"/>
      <c r="FBK154" s="1350"/>
      <c r="FBL154" s="1350"/>
      <c r="FBM154" s="1351"/>
      <c r="FBO154" s="1647"/>
      <c r="FBP154" s="117"/>
      <c r="FBQ154" s="1350"/>
      <c r="FBR154" s="1350"/>
      <c r="FBS154" s="1350"/>
      <c r="FBT154" s="1350"/>
      <c r="FBU154" s="1351"/>
      <c r="FBW154" s="1647"/>
      <c r="FBX154" s="117"/>
      <c r="FBY154" s="1350"/>
      <c r="FBZ154" s="1350"/>
      <c r="FCA154" s="1350"/>
      <c r="FCB154" s="1350"/>
      <c r="FCC154" s="1351"/>
      <c r="FCE154" s="1647"/>
      <c r="FCF154" s="117"/>
      <c r="FCG154" s="1350"/>
      <c r="FCH154" s="1350"/>
      <c r="FCI154" s="1350"/>
      <c r="FCJ154" s="1350"/>
      <c r="FCK154" s="1351"/>
      <c r="FCM154" s="1647"/>
      <c r="FCN154" s="117"/>
      <c r="FCO154" s="1350"/>
      <c r="FCP154" s="1350"/>
      <c r="FCQ154" s="1350"/>
      <c r="FCR154" s="1350"/>
      <c r="FCS154" s="1351"/>
      <c r="FCU154" s="1647"/>
      <c r="FCV154" s="117"/>
      <c r="FCW154" s="1350"/>
      <c r="FCX154" s="1350"/>
      <c r="FCY154" s="1350"/>
      <c r="FCZ154" s="1350"/>
      <c r="FDA154" s="1351"/>
      <c r="FDC154" s="1647"/>
      <c r="FDD154" s="117"/>
      <c r="FDE154" s="1350"/>
      <c r="FDF154" s="1350"/>
      <c r="FDG154" s="1350"/>
      <c r="FDH154" s="1350"/>
      <c r="FDI154" s="1351"/>
      <c r="FDK154" s="1647"/>
      <c r="FDL154" s="117"/>
      <c r="FDM154" s="1350"/>
      <c r="FDN154" s="1350"/>
      <c r="FDO154" s="1350"/>
      <c r="FDP154" s="1350"/>
      <c r="FDQ154" s="1351"/>
      <c r="FDS154" s="1647"/>
      <c r="FDT154" s="117"/>
      <c r="FDU154" s="1350"/>
      <c r="FDV154" s="1350"/>
      <c r="FDW154" s="1350"/>
      <c r="FDX154" s="1350"/>
      <c r="FDY154" s="1351"/>
      <c r="FEA154" s="1647"/>
      <c r="FEB154" s="117"/>
      <c r="FEC154" s="1350"/>
      <c r="FED154" s="1350"/>
      <c r="FEE154" s="1350"/>
      <c r="FEF154" s="1350"/>
      <c r="FEG154" s="1351"/>
      <c r="FEI154" s="1647"/>
      <c r="FEJ154" s="117"/>
      <c r="FEK154" s="1350"/>
      <c r="FEL154" s="1350"/>
      <c r="FEM154" s="1350"/>
      <c r="FEN154" s="1350"/>
      <c r="FEO154" s="1351"/>
      <c r="FEQ154" s="1647"/>
      <c r="FER154" s="117"/>
      <c r="FES154" s="1350"/>
      <c r="FET154" s="1350"/>
      <c r="FEU154" s="1350"/>
      <c r="FEV154" s="1350"/>
      <c r="FEW154" s="1351"/>
      <c r="FEY154" s="1647"/>
      <c r="FEZ154" s="117"/>
      <c r="FFA154" s="1350"/>
      <c r="FFB154" s="1350"/>
      <c r="FFC154" s="1350"/>
      <c r="FFD154" s="1350"/>
      <c r="FFE154" s="1351"/>
      <c r="FFG154" s="1647"/>
      <c r="FFH154" s="117"/>
      <c r="FFI154" s="1350"/>
      <c r="FFJ154" s="1350"/>
      <c r="FFK154" s="1350"/>
      <c r="FFL154" s="1350"/>
      <c r="FFM154" s="1351"/>
      <c r="FFO154" s="1647"/>
      <c r="FFP154" s="117"/>
      <c r="FFQ154" s="1350"/>
      <c r="FFR154" s="1350"/>
      <c r="FFS154" s="1350"/>
      <c r="FFT154" s="1350"/>
      <c r="FFU154" s="1351"/>
      <c r="FFW154" s="1647"/>
      <c r="FFX154" s="117"/>
      <c r="FFY154" s="1350"/>
      <c r="FFZ154" s="1350"/>
      <c r="FGA154" s="1350"/>
      <c r="FGB154" s="1350"/>
      <c r="FGC154" s="1351"/>
      <c r="FGE154" s="1647"/>
      <c r="FGF154" s="117"/>
      <c r="FGG154" s="1350"/>
      <c r="FGH154" s="1350"/>
      <c r="FGI154" s="1350"/>
      <c r="FGJ154" s="1350"/>
      <c r="FGK154" s="1351"/>
      <c r="FGM154" s="1647"/>
      <c r="FGN154" s="117"/>
      <c r="FGO154" s="1350"/>
      <c r="FGP154" s="1350"/>
      <c r="FGQ154" s="1350"/>
      <c r="FGR154" s="1350"/>
      <c r="FGS154" s="1351"/>
      <c r="FGU154" s="1647"/>
      <c r="FGV154" s="117"/>
      <c r="FGW154" s="1350"/>
      <c r="FGX154" s="1350"/>
      <c r="FGY154" s="1350"/>
      <c r="FGZ154" s="1350"/>
      <c r="FHA154" s="1351"/>
      <c r="FHC154" s="1647"/>
      <c r="FHD154" s="117"/>
      <c r="FHE154" s="1350"/>
      <c r="FHF154" s="1350"/>
      <c r="FHG154" s="1350"/>
      <c r="FHH154" s="1350"/>
      <c r="FHI154" s="1351"/>
      <c r="FHK154" s="1647"/>
      <c r="FHL154" s="117"/>
      <c r="FHM154" s="1350"/>
      <c r="FHN154" s="1350"/>
      <c r="FHO154" s="1350"/>
      <c r="FHP154" s="1350"/>
      <c r="FHQ154" s="1351"/>
      <c r="FHS154" s="1647"/>
      <c r="FHT154" s="117"/>
      <c r="FHU154" s="1350"/>
      <c r="FHV154" s="1350"/>
      <c r="FHW154" s="1350"/>
      <c r="FHX154" s="1350"/>
      <c r="FHY154" s="1351"/>
      <c r="FIA154" s="1647"/>
      <c r="FIB154" s="117"/>
      <c r="FIC154" s="1350"/>
      <c r="FID154" s="1350"/>
      <c r="FIE154" s="1350"/>
      <c r="FIF154" s="1350"/>
      <c r="FIG154" s="1351"/>
      <c r="FII154" s="1647"/>
      <c r="FIJ154" s="117"/>
      <c r="FIK154" s="1350"/>
      <c r="FIL154" s="1350"/>
      <c r="FIM154" s="1350"/>
      <c r="FIN154" s="1350"/>
      <c r="FIO154" s="1351"/>
      <c r="FIQ154" s="1647"/>
      <c r="FIR154" s="117"/>
      <c r="FIS154" s="1350"/>
      <c r="FIT154" s="1350"/>
      <c r="FIU154" s="1350"/>
      <c r="FIV154" s="1350"/>
      <c r="FIW154" s="1351"/>
      <c r="FIY154" s="1647"/>
      <c r="FIZ154" s="117"/>
      <c r="FJA154" s="1350"/>
      <c r="FJB154" s="1350"/>
      <c r="FJC154" s="1350"/>
      <c r="FJD154" s="1350"/>
      <c r="FJE154" s="1351"/>
      <c r="FJG154" s="1647"/>
      <c r="FJH154" s="117"/>
      <c r="FJI154" s="1350"/>
      <c r="FJJ154" s="1350"/>
      <c r="FJK154" s="1350"/>
      <c r="FJL154" s="1350"/>
      <c r="FJM154" s="1351"/>
      <c r="FJO154" s="1647"/>
      <c r="FJP154" s="117"/>
      <c r="FJQ154" s="1350"/>
      <c r="FJR154" s="1350"/>
      <c r="FJS154" s="1350"/>
      <c r="FJT154" s="1350"/>
      <c r="FJU154" s="1351"/>
      <c r="FJW154" s="1647"/>
      <c r="FJX154" s="117"/>
      <c r="FJY154" s="1350"/>
      <c r="FJZ154" s="1350"/>
      <c r="FKA154" s="1350"/>
      <c r="FKB154" s="1350"/>
      <c r="FKC154" s="1351"/>
      <c r="FKE154" s="1647"/>
      <c r="FKF154" s="117"/>
      <c r="FKG154" s="1350"/>
      <c r="FKH154" s="1350"/>
      <c r="FKI154" s="1350"/>
      <c r="FKJ154" s="1350"/>
      <c r="FKK154" s="1351"/>
      <c r="FKM154" s="1647"/>
      <c r="FKN154" s="117"/>
      <c r="FKO154" s="1350"/>
      <c r="FKP154" s="1350"/>
      <c r="FKQ154" s="1350"/>
      <c r="FKR154" s="1350"/>
      <c r="FKS154" s="1351"/>
      <c r="FKU154" s="1647"/>
      <c r="FKV154" s="117"/>
      <c r="FKW154" s="1350"/>
      <c r="FKX154" s="1350"/>
      <c r="FKY154" s="1350"/>
      <c r="FKZ154" s="1350"/>
      <c r="FLA154" s="1351"/>
      <c r="FLC154" s="1647"/>
      <c r="FLD154" s="117"/>
      <c r="FLE154" s="1350"/>
      <c r="FLF154" s="1350"/>
      <c r="FLG154" s="1350"/>
      <c r="FLH154" s="1350"/>
      <c r="FLI154" s="1351"/>
      <c r="FLK154" s="1647"/>
      <c r="FLL154" s="117"/>
      <c r="FLM154" s="1350"/>
      <c r="FLN154" s="1350"/>
      <c r="FLO154" s="1350"/>
      <c r="FLP154" s="1350"/>
      <c r="FLQ154" s="1351"/>
      <c r="FLS154" s="1647"/>
      <c r="FLT154" s="117"/>
      <c r="FLU154" s="1350"/>
      <c r="FLV154" s="1350"/>
      <c r="FLW154" s="1350"/>
      <c r="FLX154" s="1350"/>
      <c r="FLY154" s="1351"/>
      <c r="FMA154" s="1647"/>
      <c r="FMB154" s="117"/>
      <c r="FMC154" s="1350"/>
      <c r="FMD154" s="1350"/>
      <c r="FME154" s="1350"/>
      <c r="FMF154" s="1350"/>
      <c r="FMG154" s="1351"/>
      <c r="FMI154" s="1647"/>
      <c r="FMJ154" s="117"/>
      <c r="FMK154" s="1350"/>
      <c r="FML154" s="1350"/>
      <c r="FMM154" s="1350"/>
      <c r="FMN154" s="1350"/>
      <c r="FMO154" s="1351"/>
      <c r="FMQ154" s="1647"/>
      <c r="FMR154" s="117"/>
      <c r="FMS154" s="1350"/>
      <c r="FMT154" s="1350"/>
      <c r="FMU154" s="1350"/>
      <c r="FMV154" s="1350"/>
      <c r="FMW154" s="1351"/>
      <c r="FMY154" s="1647"/>
      <c r="FMZ154" s="117"/>
      <c r="FNA154" s="1350"/>
      <c r="FNB154" s="1350"/>
      <c r="FNC154" s="1350"/>
      <c r="FND154" s="1350"/>
      <c r="FNE154" s="1351"/>
      <c r="FNG154" s="1647"/>
      <c r="FNH154" s="117"/>
      <c r="FNI154" s="1350"/>
      <c r="FNJ154" s="1350"/>
      <c r="FNK154" s="1350"/>
      <c r="FNL154" s="1350"/>
      <c r="FNM154" s="1351"/>
      <c r="FNO154" s="1647"/>
      <c r="FNP154" s="117"/>
      <c r="FNQ154" s="1350"/>
      <c r="FNR154" s="1350"/>
      <c r="FNS154" s="1350"/>
      <c r="FNT154" s="1350"/>
      <c r="FNU154" s="1351"/>
      <c r="FNW154" s="1647"/>
      <c r="FNX154" s="117"/>
      <c r="FNY154" s="1350"/>
      <c r="FNZ154" s="1350"/>
      <c r="FOA154" s="1350"/>
      <c r="FOB154" s="1350"/>
      <c r="FOC154" s="1351"/>
      <c r="FOE154" s="1647"/>
      <c r="FOF154" s="117"/>
      <c r="FOG154" s="1350"/>
      <c r="FOH154" s="1350"/>
      <c r="FOI154" s="1350"/>
      <c r="FOJ154" s="1350"/>
      <c r="FOK154" s="1351"/>
      <c r="FOM154" s="1647"/>
      <c r="FON154" s="117"/>
      <c r="FOO154" s="1350"/>
      <c r="FOP154" s="1350"/>
      <c r="FOQ154" s="1350"/>
      <c r="FOR154" s="1350"/>
      <c r="FOS154" s="1351"/>
      <c r="FOU154" s="1647"/>
      <c r="FOV154" s="117"/>
      <c r="FOW154" s="1350"/>
      <c r="FOX154" s="1350"/>
      <c r="FOY154" s="1350"/>
      <c r="FOZ154" s="1350"/>
      <c r="FPA154" s="1351"/>
      <c r="FPC154" s="1647"/>
      <c r="FPD154" s="117"/>
      <c r="FPE154" s="1350"/>
      <c r="FPF154" s="1350"/>
      <c r="FPG154" s="1350"/>
      <c r="FPH154" s="1350"/>
      <c r="FPI154" s="1351"/>
      <c r="FPK154" s="1647"/>
      <c r="FPL154" s="117"/>
      <c r="FPM154" s="1350"/>
      <c r="FPN154" s="1350"/>
      <c r="FPO154" s="1350"/>
      <c r="FPP154" s="1350"/>
      <c r="FPQ154" s="1351"/>
      <c r="FPS154" s="1647"/>
      <c r="FPT154" s="117"/>
      <c r="FPU154" s="1350"/>
      <c r="FPV154" s="1350"/>
      <c r="FPW154" s="1350"/>
      <c r="FPX154" s="1350"/>
      <c r="FPY154" s="1351"/>
      <c r="FQA154" s="1647"/>
      <c r="FQB154" s="117"/>
      <c r="FQC154" s="1350"/>
      <c r="FQD154" s="1350"/>
      <c r="FQE154" s="1350"/>
      <c r="FQF154" s="1350"/>
      <c r="FQG154" s="1351"/>
      <c r="FQI154" s="1647"/>
      <c r="FQJ154" s="117"/>
      <c r="FQK154" s="1350"/>
      <c r="FQL154" s="1350"/>
      <c r="FQM154" s="1350"/>
      <c r="FQN154" s="1350"/>
      <c r="FQO154" s="1351"/>
      <c r="FQQ154" s="1647"/>
      <c r="FQR154" s="117"/>
      <c r="FQS154" s="1350"/>
      <c r="FQT154" s="1350"/>
      <c r="FQU154" s="1350"/>
      <c r="FQV154" s="1350"/>
      <c r="FQW154" s="1351"/>
      <c r="FQY154" s="1647"/>
      <c r="FQZ154" s="117"/>
      <c r="FRA154" s="1350"/>
      <c r="FRB154" s="1350"/>
      <c r="FRC154" s="1350"/>
      <c r="FRD154" s="1350"/>
      <c r="FRE154" s="1351"/>
      <c r="FRG154" s="1647"/>
      <c r="FRH154" s="117"/>
      <c r="FRI154" s="1350"/>
      <c r="FRJ154" s="1350"/>
      <c r="FRK154" s="1350"/>
      <c r="FRL154" s="1350"/>
      <c r="FRM154" s="1351"/>
      <c r="FRO154" s="1647"/>
      <c r="FRP154" s="117"/>
      <c r="FRQ154" s="1350"/>
      <c r="FRR154" s="1350"/>
      <c r="FRS154" s="1350"/>
      <c r="FRT154" s="1350"/>
      <c r="FRU154" s="1351"/>
      <c r="FRW154" s="1647"/>
      <c r="FRX154" s="117"/>
      <c r="FRY154" s="1350"/>
      <c r="FRZ154" s="1350"/>
      <c r="FSA154" s="1350"/>
      <c r="FSB154" s="1350"/>
      <c r="FSC154" s="1351"/>
      <c r="FSE154" s="1647"/>
      <c r="FSF154" s="117"/>
      <c r="FSG154" s="1350"/>
      <c r="FSH154" s="1350"/>
      <c r="FSI154" s="1350"/>
      <c r="FSJ154" s="1350"/>
      <c r="FSK154" s="1351"/>
      <c r="FSM154" s="1647"/>
      <c r="FSN154" s="117"/>
      <c r="FSO154" s="1350"/>
      <c r="FSP154" s="1350"/>
      <c r="FSQ154" s="1350"/>
      <c r="FSR154" s="1350"/>
      <c r="FSS154" s="1351"/>
      <c r="FSU154" s="1647"/>
      <c r="FSV154" s="117"/>
      <c r="FSW154" s="1350"/>
      <c r="FSX154" s="1350"/>
      <c r="FSY154" s="1350"/>
      <c r="FSZ154" s="1350"/>
      <c r="FTA154" s="1351"/>
      <c r="FTC154" s="1647"/>
      <c r="FTD154" s="117"/>
      <c r="FTE154" s="1350"/>
      <c r="FTF154" s="1350"/>
      <c r="FTG154" s="1350"/>
      <c r="FTH154" s="1350"/>
      <c r="FTI154" s="1351"/>
      <c r="FTK154" s="1647"/>
      <c r="FTL154" s="117"/>
      <c r="FTM154" s="1350"/>
      <c r="FTN154" s="1350"/>
      <c r="FTO154" s="1350"/>
      <c r="FTP154" s="1350"/>
      <c r="FTQ154" s="1351"/>
      <c r="FTS154" s="1647"/>
      <c r="FTT154" s="117"/>
      <c r="FTU154" s="1350"/>
      <c r="FTV154" s="1350"/>
      <c r="FTW154" s="1350"/>
      <c r="FTX154" s="1350"/>
      <c r="FTY154" s="1351"/>
      <c r="FUA154" s="1647"/>
      <c r="FUB154" s="117"/>
      <c r="FUC154" s="1350"/>
      <c r="FUD154" s="1350"/>
      <c r="FUE154" s="1350"/>
      <c r="FUF154" s="1350"/>
      <c r="FUG154" s="1351"/>
      <c r="FUI154" s="1647"/>
      <c r="FUJ154" s="117"/>
      <c r="FUK154" s="1350"/>
      <c r="FUL154" s="1350"/>
      <c r="FUM154" s="1350"/>
      <c r="FUN154" s="1350"/>
      <c r="FUO154" s="1351"/>
      <c r="FUQ154" s="1647"/>
      <c r="FUR154" s="117"/>
      <c r="FUS154" s="1350"/>
      <c r="FUT154" s="1350"/>
      <c r="FUU154" s="1350"/>
      <c r="FUV154" s="1350"/>
      <c r="FUW154" s="1351"/>
      <c r="FUY154" s="1647"/>
      <c r="FUZ154" s="117"/>
      <c r="FVA154" s="1350"/>
      <c r="FVB154" s="1350"/>
      <c r="FVC154" s="1350"/>
      <c r="FVD154" s="1350"/>
      <c r="FVE154" s="1351"/>
      <c r="FVG154" s="1647"/>
      <c r="FVH154" s="117"/>
      <c r="FVI154" s="1350"/>
      <c r="FVJ154" s="1350"/>
      <c r="FVK154" s="1350"/>
      <c r="FVL154" s="1350"/>
      <c r="FVM154" s="1351"/>
      <c r="FVO154" s="1647"/>
      <c r="FVP154" s="117"/>
      <c r="FVQ154" s="1350"/>
      <c r="FVR154" s="1350"/>
      <c r="FVS154" s="1350"/>
      <c r="FVT154" s="1350"/>
      <c r="FVU154" s="1351"/>
      <c r="FVW154" s="1647"/>
      <c r="FVX154" s="117"/>
      <c r="FVY154" s="1350"/>
      <c r="FVZ154" s="1350"/>
      <c r="FWA154" s="1350"/>
      <c r="FWB154" s="1350"/>
      <c r="FWC154" s="1351"/>
      <c r="FWE154" s="1647"/>
      <c r="FWF154" s="117"/>
      <c r="FWG154" s="1350"/>
      <c r="FWH154" s="1350"/>
      <c r="FWI154" s="1350"/>
      <c r="FWJ154" s="1350"/>
      <c r="FWK154" s="1351"/>
      <c r="FWM154" s="1647"/>
      <c r="FWN154" s="117"/>
      <c r="FWO154" s="1350"/>
      <c r="FWP154" s="1350"/>
      <c r="FWQ154" s="1350"/>
      <c r="FWR154" s="1350"/>
      <c r="FWS154" s="1351"/>
      <c r="FWU154" s="1647"/>
      <c r="FWV154" s="117"/>
      <c r="FWW154" s="1350"/>
      <c r="FWX154" s="1350"/>
      <c r="FWY154" s="1350"/>
      <c r="FWZ154" s="1350"/>
      <c r="FXA154" s="1351"/>
      <c r="FXC154" s="1647"/>
      <c r="FXD154" s="117"/>
      <c r="FXE154" s="1350"/>
      <c r="FXF154" s="1350"/>
      <c r="FXG154" s="1350"/>
      <c r="FXH154" s="1350"/>
      <c r="FXI154" s="1351"/>
      <c r="FXK154" s="1647"/>
      <c r="FXL154" s="117"/>
      <c r="FXM154" s="1350"/>
      <c r="FXN154" s="1350"/>
      <c r="FXO154" s="1350"/>
      <c r="FXP154" s="1350"/>
      <c r="FXQ154" s="1351"/>
      <c r="FXS154" s="1647"/>
      <c r="FXT154" s="117"/>
      <c r="FXU154" s="1350"/>
      <c r="FXV154" s="1350"/>
      <c r="FXW154" s="1350"/>
      <c r="FXX154" s="1350"/>
      <c r="FXY154" s="1351"/>
      <c r="FYA154" s="1647"/>
      <c r="FYB154" s="117"/>
      <c r="FYC154" s="1350"/>
      <c r="FYD154" s="1350"/>
      <c r="FYE154" s="1350"/>
      <c r="FYF154" s="1350"/>
      <c r="FYG154" s="1351"/>
      <c r="FYI154" s="1647"/>
      <c r="FYJ154" s="117"/>
      <c r="FYK154" s="1350"/>
      <c r="FYL154" s="1350"/>
      <c r="FYM154" s="1350"/>
      <c r="FYN154" s="1350"/>
      <c r="FYO154" s="1351"/>
      <c r="FYQ154" s="1647"/>
      <c r="FYR154" s="117"/>
      <c r="FYS154" s="1350"/>
      <c r="FYT154" s="1350"/>
      <c r="FYU154" s="1350"/>
      <c r="FYV154" s="1350"/>
      <c r="FYW154" s="1351"/>
      <c r="FYY154" s="1647"/>
      <c r="FYZ154" s="117"/>
      <c r="FZA154" s="1350"/>
      <c r="FZB154" s="1350"/>
      <c r="FZC154" s="1350"/>
      <c r="FZD154" s="1350"/>
      <c r="FZE154" s="1351"/>
      <c r="FZG154" s="1647"/>
      <c r="FZH154" s="117"/>
      <c r="FZI154" s="1350"/>
      <c r="FZJ154" s="1350"/>
      <c r="FZK154" s="1350"/>
      <c r="FZL154" s="1350"/>
      <c r="FZM154" s="1351"/>
      <c r="FZO154" s="1647"/>
      <c r="FZP154" s="117"/>
      <c r="FZQ154" s="1350"/>
      <c r="FZR154" s="1350"/>
      <c r="FZS154" s="1350"/>
      <c r="FZT154" s="1350"/>
      <c r="FZU154" s="1351"/>
      <c r="FZW154" s="1647"/>
      <c r="FZX154" s="117"/>
      <c r="FZY154" s="1350"/>
      <c r="FZZ154" s="1350"/>
      <c r="GAA154" s="1350"/>
      <c r="GAB154" s="1350"/>
      <c r="GAC154" s="1351"/>
      <c r="GAE154" s="1647"/>
      <c r="GAF154" s="117"/>
      <c r="GAG154" s="1350"/>
      <c r="GAH154" s="1350"/>
      <c r="GAI154" s="1350"/>
      <c r="GAJ154" s="1350"/>
      <c r="GAK154" s="1351"/>
      <c r="GAM154" s="1647"/>
      <c r="GAN154" s="117"/>
      <c r="GAO154" s="1350"/>
      <c r="GAP154" s="1350"/>
      <c r="GAQ154" s="1350"/>
      <c r="GAR154" s="1350"/>
      <c r="GAS154" s="1351"/>
      <c r="GAU154" s="1647"/>
      <c r="GAV154" s="117"/>
      <c r="GAW154" s="1350"/>
      <c r="GAX154" s="1350"/>
      <c r="GAY154" s="1350"/>
      <c r="GAZ154" s="1350"/>
      <c r="GBA154" s="1351"/>
      <c r="GBC154" s="1647"/>
      <c r="GBD154" s="117"/>
      <c r="GBE154" s="1350"/>
      <c r="GBF154" s="1350"/>
      <c r="GBG154" s="1350"/>
      <c r="GBH154" s="1350"/>
      <c r="GBI154" s="1351"/>
      <c r="GBK154" s="1647"/>
      <c r="GBL154" s="117"/>
      <c r="GBM154" s="1350"/>
      <c r="GBN154" s="1350"/>
      <c r="GBO154" s="1350"/>
      <c r="GBP154" s="1350"/>
      <c r="GBQ154" s="1351"/>
      <c r="GBS154" s="1647"/>
      <c r="GBT154" s="117"/>
      <c r="GBU154" s="1350"/>
      <c r="GBV154" s="1350"/>
      <c r="GBW154" s="1350"/>
      <c r="GBX154" s="1350"/>
      <c r="GBY154" s="1351"/>
      <c r="GCA154" s="1647"/>
      <c r="GCB154" s="117"/>
      <c r="GCC154" s="1350"/>
      <c r="GCD154" s="1350"/>
      <c r="GCE154" s="1350"/>
      <c r="GCF154" s="1350"/>
      <c r="GCG154" s="1351"/>
      <c r="GCI154" s="1647"/>
      <c r="GCJ154" s="117"/>
      <c r="GCK154" s="1350"/>
      <c r="GCL154" s="1350"/>
      <c r="GCM154" s="1350"/>
      <c r="GCN154" s="1350"/>
      <c r="GCO154" s="1351"/>
      <c r="GCQ154" s="1647"/>
      <c r="GCR154" s="117"/>
      <c r="GCS154" s="1350"/>
      <c r="GCT154" s="1350"/>
      <c r="GCU154" s="1350"/>
      <c r="GCV154" s="1350"/>
      <c r="GCW154" s="1351"/>
      <c r="GCY154" s="1647"/>
      <c r="GCZ154" s="117"/>
      <c r="GDA154" s="1350"/>
      <c r="GDB154" s="1350"/>
      <c r="GDC154" s="1350"/>
      <c r="GDD154" s="1350"/>
      <c r="GDE154" s="1351"/>
      <c r="GDG154" s="1647"/>
      <c r="GDH154" s="117"/>
      <c r="GDI154" s="1350"/>
      <c r="GDJ154" s="1350"/>
      <c r="GDK154" s="1350"/>
      <c r="GDL154" s="1350"/>
      <c r="GDM154" s="1351"/>
      <c r="GDO154" s="1647"/>
      <c r="GDP154" s="117"/>
      <c r="GDQ154" s="1350"/>
      <c r="GDR154" s="1350"/>
      <c r="GDS154" s="1350"/>
      <c r="GDT154" s="1350"/>
      <c r="GDU154" s="1351"/>
      <c r="GDW154" s="1647"/>
      <c r="GDX154" s="117"/>
      <c r="GDY154" s="1350"/>
      <c r="GDZ154" s="1350"/>
      <c r="GEA154" s="1350"/>
      <c r="GEB154" s="1350"/>
      <c r="GEC154" s="1351"/>
      <c r="GEE154" s="1647"/>
      <c r="GEF154" s="117"/>
      <c r="GEG154" s="1350"/>
      <c r="GEH154" s="1350"/>
      <c r="GEI154" s="1350"/>
      <c r="GEJ154" s="1350"/>
      <c r="GEK154" s="1351"/>
      <c r="GEM154" s="1647"/>
      <c r="GEN154" s="117"/>
      <c r="GEO154" s="1350"/>
      <c r="GEP154" s="1350"/>
      <c r="GEQ154" s="1350"/>
      <c r="GER154" s="1350"/>
      <c r="GES154" s="1351"/>
      <c r="GEU154" s="1647"/>
      <c r="GEV154" s="117"/>
      <c r="GEW154" s="1350"/>
      <c r="GEX154" s="1350"/>
      <c r="GEY154" s="1350"/>
      <c r="GEZ154" s="1350"/>
      <c r="GFA154" s="1351"/>
      <c r="GFC154" s="1647"/>
      <c r="GFD154" s="117"/>
      <c r="GFE154" s="1350"/>
      <c r="GFF154" s="1350"/>
      <c r="GFG154" s="1350"/>
      <c r="GFH154" s="1350"/>
      <c r="GFI154" s="1351"/>
      <c r="GFK154" s="1647"/>
      <c r="GFL154" s="117"/>
      <c r="GFM154" s="1350"/>
      <c r="GFN154" s="1350"/>
      <c r="GFO154" s="1350"/>
      <c r="GFP154" s="1350"/>
      <c r="GFQ154" s="1351"/>
      <c r="GFS154" s="1647"/>
      <c r="GFT154" s="117"/>
      <c r="GFU154" s="1350"/>
      <c r="GFV154" s="1350"/>
      <c r="GFW154" s="1350"/>
      <c r="GFX154" s="1350"/>
      <c r="GFY154" s="1351"/>
      <c r="GGA154" s="1647"/>
      <c r="GGB154" s="117"/>
      <c r="GGC154" s="1350"/>
      <c r="GGD154" s="1350"/>
      <c r="GGE154" s="1350"/>
      <c r="GGF154" s="1350"/>
      <c r="GGG154" s="1351"/>
      <c r="GGI154" s="1647"/>
      <c r="GGJ154" s="117"/>
      <c r="GGK154" s="1350"/>
      <c r="GGL154" s="1350"/>
      <c r="GGM154" s="1350"/>
      <c r="GGN154" s="1350"/>
      <c r="GGO154" s="1351"/>
      <c r="GGQ154" s="1647"/>
      <c r="GGR154" s="117"/>
      <c r="GGS154" s="1350"/>
      <c r="GGT154" s="1350"/>
      <c r="GGU154" s="1350"/>
      <c r="GGV154" s="1350"/>
      <c r="GGW154" s="1351"/>
      <c r="GGY154" s="1647"/>
      <c r="GGZ154" s="117"/>
      <c r="GHA154" s="1350"/>
      <c r="GHB154" s="1350"/>
      <c r="GHC154" s="1350"/>
      <c r="GHD154" s="1350"/>
      <c r="GHE154" s="1351"/>
      <c r="GHG154" s="1647"/>
      <c r="GHH154" s="117"/>
      <c r="GHI154" s="1350"/>
      <c r="GHJ154" s="1350"/>
      <c r="GHK154" s="1350"/>
      <c r="GHL154" s="1350"/>
      <c r="GHM154" s="1351"/>
      <c r="GHO154" s="1647"/>
      <c r="GHP154" s="117"/>
      <c r="GHQ154" s="1350"/>
      <c r="GHR154" s="1350"/>
      <c r="GHS154" s="1350"/>
      <c r="GHT154" s="1350"/>
      <c r="GHU154" s="1351"/>
      <c r="GHW154" s="1647"/>
      <c r="GHX154" s="117"/>
      <c r="GHY154" s="1350"/>
      <c r="GHZ154" s="1350"/>
      <c r="GIA154" s="1350"/>
      <c r="GIB154" s="1350"/>
      <c r="GIC154" s="1351"/>
      <c r="GIE154" s="1647"/>
      <c r="GIF154" s="117"/>
      <c r="GIG154" s="1350"/>
      <c r="GIH154" s="1350"/>
      <c r="GII154" s="1350"/>
      <c r="GIJ154" s="1350"/>
      <c r="GIK154" s="1351"/>
      <c r="GIM154" s="1647"/>
      <c r="GIN154" s="117"/>
      <c r="GIO154" s="1350"/>
      <c r="GIP154" s="1350"/>
      <c r="GIQ154" s="1350"/>
      <c r="GIR154" s="1350"/>
      <c r="GIS154" s="1351"/>
      <c r="GIU154" s="1647"/>
      <c r="GIV154" s="117"/>
      <c r="GIW154" s="1350"/>
      <c r="GIX154" s="1350"/>
      <c r="GIY154" s="1350"/>
      <c r="GIZ154" s="1350"/>
      <c r="GJA154" s="1351"/>
      <c r="GJC154" s="1647"/>
      <c r="GJD154" s="117"/>
      <c r="GJE154" s="1350"/>
      <c r="GJF154" s="1350"/>
      <c r="GJG154" s="1350"/>
      <c r="GJH154" s="1350"/>
      <c r="GJI154" s="1351"/>
      <c r="GJK154" s="1647"/>
      <c r="GJL154" s="117"/>
      <c r="GJM154" s="1350"/>
      <c r="GJN154" s="1350"/>
      <c r="GJO154" s="1350"/>
      <c r="GJP154" s="1350"/>
      <c r="GJQ154" s="1351"/>
      <c r="GJS154" s="1647"/>
      <c r="GJT154" s="117"/>
      <c r="GJU154" s="1350"/>
      <c r="GJV154" s="1350"/>
      <c r="GJW154" s="1350"/>
      <c r="GJX154" s="1350"/>
      <c r="GJY154" s="1351"/>
      <c r="GKA154" s="1647"/>
      <c r="GKB154" s="117"/>
      <c r="GKC154" s="1350"/>
      <c r="GKD154" s="1350"/>
      <c r="GKE154" s="1350"/>
      <c r="GKF154" s="1350"/>
      <c r="GKG154" s="1351"/>
      <c r="GKI154" s="1647"/>
      <c r="GKJ154" s="117"/>
      <c r="GKK154" s="1350"/>
      <c r="GKL154" s="1350"/>
      <c r="GKM154" s="1350"/>
      <c r="GKN154" s="1350"/>
      <c r="GKO154" s="1351"/>
      <c r="GKQ154" s="1647"/>
      <c r="GKR154" s="117"/>
      <c r="GKS154" s="1350"/>
      <c r="GKT154" s="1350"/>
      <c r="GKU154" s="1350"/>
      <c r="GKV154" s="1350"/>
      <c r="GKW154" s="1351"/>
      <c r="GKY154" s="1647"/>
      <c r="GKZ154" s="117"/>
      <c r="GLA154" s="1350"/>
      <c r="GLB154" s="1350"/>
      <c r="GLC154" s="1350"/>
      <c r="GLD154" s="1350"/>
      <c r="GLE154" s="1351"/>
      <c r="GLG154" s="1647"/>
      <c r="GLH154" s="117"/>
      <c r="GLI154" s="1350"/>
      <c r="GLJ154" s="1350"/>
      <c r="GLK154" s="1350"/>
      <c r="GLL154" s="1350"/>
      <c r="GLM154" s="1351"/>
      <c r="GLO154" s="1647"/>
      <c r="GLP154" s="117"/>
      <c r="GLQ154" s="1350"/>
      <c r="GLR154" s="1350"/>
      <c r="GLS154" s="1350"/>
      <c r="GLT154" s="1350"/>
      <c r="GLU154" s="1351"/>
      <c r="GLW154" s="1647"/>
      <c r="GLX154" s="117"/>
      <c r="GLY154" s="1350"/>
      <c r="GLZ154" s="1350"/>
      <c r="GMA154" s="1350"/>
      <c r="GMB154" s="1350"/>
      <c r="GMC154" s="1351"/>
      <c r="GME154" s="1647"/>
      <c r="GMF154" s="117"/>
      <c r="GMG154" s="1350"/>
      <c r="GMH154" s="1350"/>
      <c r="GMI154" s="1350"/>
      <c r="GMJ154" s="1350"/>
      <c r="GMK154" s="1351"/>
      <c r="GMM154" s="1647"/>
      <c r="GMN154" s="117"/>
      <c r="GMO154" s="1350"/>
      <c r="GMP154" s="1350"/>
      <c r="GMQ154" s="1350"/>
      <c r="GMR154" s="1350"/>
      <c r="GMS154" s="1351"/>
      <c r="GMU154" s="1647"/>
      <c r="GMV154" s="117"/>
      <c r="GMW154" s="1350"/>
      <c r="GMX154" s="1350"/>
      <c r="GMY154" s="1350"/>
      <c r="GMZ154" s="1350"/>
      <c r="GNA154" s="1351"/>
      <c r="GNC154" s="1647"/>
      <c r="GND154" s="117"/>
      <c r="GNE154" s="1350"/>
      <c r="GNF154" s="1350"/>
      <c r="GNG154" s="1350"/>
      <c r="GNH154" s="1350"/>
      <c r="GNI154" s="1351"/>
      <c r="GNK154" s="1647"/>
      <c r="GNL154" s="117"/>
      <c r="GNM154" s="1350"/>
      <c r="GNN154" s="1350"/>
      <c r="GNO154" s="1350"/>
      <c r="GNP154" s="1350"/>
      <c r="GNQ154" s="1351"/>
      <c r="GNS154" s="1647"/>
      <c r="GNT154" s="117"/>
      <c r="GNU154" s="1350"/>
      <c r="GNV154" s="1350"/>
      <c r="GNW154" s="1350"/>
      <c r="GNX154" s="1350"/>
      <c r="GNY154" s="1351"/>
      <c r="GOA154" s="1647"/>
      <c r="GOB154" s="117"/>
      <c r="GOC154" s="1350"/>
      <c r="GOD154" s="1350"/>
      <c r="GOE154" s="1350"/>
      <c r="GOF154" s="1350"/>
      <c r="GOG154" s="1351"/>
      <c r="GOI154" s="1647"/>
      <c r="GOJ154" s="117"/>
      <c r="GOK154" s="1350"/>
      <c r="GOL154" s="1350"/>
      <c r="GOM154" s="1350"/>
      <c r="GON154" s="1350"/>
      <c r="GOO154" s="1351"/>
      <c r="GOQ154" s="1647"/>
      <c r="GOR154" s="117"/>
      <c r="GOS154" s="1350"/>
      <c r="GOT154" s="1350"/>
      <c r="GOU154" s="1350"/>
      <c r="GOV154" s="1350"/>
      <c r="GOW154" s="1351"/>
      <c r="GOY154" s="1647"/>
      <c r="GOZ154" s="117"/>
      <c r="GPA154" s="1350"/>
      <c r="GPB154" s="1350"/>
      <c r="GPC154" s="1350"/>
      <c r="GPD154" s="1350"/>
      <c r="GPE154" s="1351"/>
      <c r="GPG154" s="1647"/>
      <c r="GPH154" s="117"/>
      <c r="GPI154" s="1350"/>
      <c r="GPJ154" s="1350"/>
      <c r="GPK154" s="1350"/>
      <c r="GPL154" s="1350"/>
      <c r="GPM154" s="1351"/>
      <c r="GPO154" s="1647"/>
      <c r="GPP154" s="117"/>
      <c r="GPQ154" s="1350"/>
      <c r="GPR154" s="1350"/>
      <c r="GPS154" s="1350"/>
      <c r="GPT154" s="1350"/>
      <c r="GPU154" s="1351"/>
      <c r="GPW154" s="1647"/>
      <c r="GPX154" s="117"/>
      <c r="GPY154" s="1350"/>
      <c r="GPZ154" s="1350"/>
      <c r="GQA154" s="1350"/>
      <c r="GQB154" s="1350"/>
      <c r="GQC154" s="1351"/>
      <c r="GQE154" s="1647"/>
      <c r="GQF154" s="117"/>
      <c r="GQG154" s="1350"/>
      <c r="GQH154" s="1350"/>
      <c r="GQI154" s="1350"/>
      <c r="GQJ154" s="1350"/>
      <c r="GQK154" s="1351"/>
      <c r="GQM154" s="1647"/>
      <c r="GQN154" s="117"/>
      <c r="GQO154" s="1350"/>
      <c r="GQP154" s="1350"/>
      <c r="GQQ154" s="1350"/>
      <c r="GQR154" s="1350"/>
      <c r="GQS154" s="1351"/>
      <c r="GQU154" s="1647"/>
      <c r="GQV154" s="117"/>
      <c r="GQW154" s="1350"/>
      <c r="GQX154" s="1350"/>
      <c r="GQY154" s="1350"/>
      <c r="GQZ154" s="1350"/>
      <c r="GRA154" s="1351"/>
      <c r="GRC154" s="1647"/>
      <c r="GRD154" s="117"/>
      <c r="GRE154" s="1350"/>
      <c r="GRF154" s="1350"/>
      <c r="GRG154" s="1350"/>
      <c r="GRH154" s="1350"/>
      <c r="GRI154" s="1351"/>
      <c r="GRK154" s="1647"/>
      <c r="GRL154" s="117"/>
      <c r="GRM154" s="1350"/>
      <c r="GRN154" s="1350"/>
      <c r="GRO154" s="1350"/>
      <c r="GRP154" s="1350"/>
      <c r="GRQ154" s="1351"/>
      <c r="GRS154" s="1647"/>
      <c r="GRT154" s="117"/>
      <c r="GRU154" s="1350"/>
      <c r="GRV154" s="1350"/>
      <c r="GRW154" s="1350"/>
      <c r="GRX154" s="1350"/>
      <c r="GRY154" s="1351"/>
      <c r="GSA154" s="1647"/>
      <c r="GSB154" s="117"/>
      <c r="GSC154" s="1350"/>
      <c r="GSD154" s="1350"/>
      <c r="GSE154" s="1350"/>
      <c r="GSF154" s="1350"/>
      <c r="GSG154" s="1351"/>
      <c r="GSI154" s="1647"/>
      <c r="GSJ154" s="117"/>
      <c r="GSK154" s="1350"/>
      <c r="GSL154" s="1350"/>
      <c r="GSM154" s="1350"/>
      <c r="GSN154" s="1350"/>
      <c r="GSO154" s="1351"/>
      <c r="GSQ154" s="1647"/>
      <c r="GSR154" s="117"/>
      <c r="GSS154" s="1350"/>
      <c r="GST154" s="1350"/>
      <c r="GSU154" s="1350"/>
      <c r="GSV154" s="1350"/>
      <c r="GSW154" s="1351"/>
      <c r="GSY154" s="1647"/>
      <c r="GSZ154" s="117"/>
      <c r="GTA154" s="1350"/>
      <c r="GTB154" s="1350"/>
      <c r="GTC154" s="1350"/>
      <c r="GTD154" s="1350"/>
      <c r="GTE154" s="1351"/>
      <c r="GTG154" s="1647"/>
      <c r="GTH154" s="117"/>
      <c r="GTI154" s="1350"/>
      <c r="GTJ154" s="1350"/>
      <c r="GTK154" s="1350"/>
      <c r="GTL154" s="1350"/>
      <c r="GTM154" s="1351"/>
      <c r="GTO154" s="1647"/>
      <c r="GTP154" s="117"/>
      <c r="GTQ154" s="1350"/>
      <c r="GTR154" s="1350"/>
      <c r="GTS154" s="1350"/>
      <c r="GTT154" s="1350"/>
      <c r="GTU154" s="1351"/>
      <c r="GTW154" s="1647"/>
      <c r="GTX154" s="117"/>
      <c r="GTY154" s="1350"/>
      <c r="GTZ154" s="1350"/>
      <c r="GUA154" s="1350"/>
      <c r="GUB154" s="1350"/>
      <c r="GUC154" s="1351"/>
      <c r="GUE154" s="1647"/>
      <c r="GUF154" s="117"/>
      <c r="GUG154" s="1350"/>
      <c r="GUH154" s="1350"/>
      <c r="GUI154" s="1350"/>
      <c r="GUJ154" s="1350"/>
      <c r="GUK154" s="1351"/>
      <c r="GUM154" s="1647"/>
      <c r="GUN154" s="117"/>
      <c r="GUO154" s="1350"/>
      <c r="GUP154" s="1350"/>
      <c r="GUQ154" s="1350"/>
      <c r="GUR154" s="1350"/>
      <c r="GUS154" s="1351"/>
      <c r="GUU154" s="1647"/>
      <c r="GUV154" s="117"/>
      <c r="GUW154" s="1350"/>
      <c r="GUX154" s="1350"/>
      <c r="GUY154" s="1350"/>
      <c r="GUZ154" s="1350"/>
      <c r="GVA154" s="1351"/>
      <c r="GVC154" s="1647"/>
      <c r="GVD154" s="117"/>
      <c r="GVE154" s="1350"/>
      <c r="GVF154" s="1350"/>
      <c r="GVG154" s="1350"/>
      <c r="GVH154" s="1350"/>
      <c r="GVI154" s="1351"/>
      <c r="GVK154" s="1647"/>
      <c r="GVL154" s="117"/>
      <c r="GVM154" s="1350"/>
      <c r="GVN154" s="1350"/>
      <c r="GVO154" s="1350"/>
      <c r="GVP154" s="1350"/>
      <c r="GVQ154" s="1351"/>
      <c r="GVS154" s="1647"/>
      <c r="GVT154" s="117"/>
      <c r="GVU154" s="1350"/>
      <c r="GVV154" s="1350"/>
      <c r="GVW154" s="1350"/>
      <c r="GVX154" s="1350"/>
      <c r="GVY154" s="1351"/>
      <c r="GWA154" s="1647"/>
      <c r="GWB154" s="117"/>
      <c r="GWC154" s="1350"/>
      <c r="GWD154" s="1350"/>
      <c r="GWE154" s="1350"/>
      <c r="GWF154" s="1350"/>
      <c r="GWG154" s="1351"/>
      <c r="GWI154" s="1647"/>
      <c r="GWJ154" s="117"/>
      <c r="GWK154" s="1350"/>
      <c r="GWL154" s="1350"/>
      <c r="GWM154" s="1350"/>
      <c r="GWN154" s="1350"/>
      <c r="GWO154" s="1351"/>
      <c r="GWQ154" s="1647"/>
      <c r="GWR154" s="117"/>
      <c r="GWS154" s="1350"/>
      <c r="GWT154" s="1350"/>
      <c r="GWU154" s="1350"/>
      <c r="GWV154" s="1350"/>
      <c r="GWW154" s="1351"/>
      <c r="GWY154" s="1647"/>
      <c r="GWZ154" s="117"/>
      <c r="GXA154" s="1350"/>
      <c r="GXB154" s="1350"/>
      <c r="GXC154" s="1350"/>
      <c r="GXD154" s="1350"/>
      <c r="GXE154" s="1351"/>
      <c r="GXG154" s="1647"/>
      <c r="GXH154" s="117"/>
      <c r="GXI154" s="1350"/>
      <c r="GXJ154" s="1350"/>
      <c r="GXK154" s="1350"/>
      <c r="GXL154" s="1350"/>
      <c r="GXM154" s="1351"/>
      <c r="GXO154" s="1647"/>
      <c r="GXP154" s="117"/>
      <c r="GXQ154" s="1350"/>
      <c r="GXR154" s="1350"/>
      <c r="GXS154" s="1350"/>
      <c r="GXT154" s="1350"/>
      <c r="GXU154" s="1351"/>
      <c r="GXW154" s="1647"/>
      <c r="GXX154" s="117"/>
      <c r="GXY154" s="1350"/>
      <c r="GXZ154" s="1350"/>
      <c r="GYA154" s="1350"/>
      <c r="GYB154" s="1350"/>
      <c r="GYC154" s="1351"/>
      <c r="GYE154" s="1647"/>
      <c r="GYF154" s="117"/>
      <c r="GYG154" s="1350"/>
      <c r="GYH154" s="1350"/>
      <c r="GYI154" s="1350"/>
      <c r="GYJ154" s="1350"/>
      <c r="GYK154" s="1351"/>
      <c r="GYM154" s="1647"/>
      <c r="GYN154" s="117"/>
      <c r="GYO154" s="1350"/>
      <c r="GYP154" s="1350"/>
      <c r="GYQ154" s="1350"/>
      <c r="GYR154" s="1350"/>
      <c r="GYS154" s="1351"/>
      <c r="GYU154" s="1647"/>
      <c r="GYV154" s="117"/>
      <c r="GYW154" s="1350"/>
      <c r="GYX154" s="1350"/>
      <c r="GYY154" s="1350"/>
      <c r="GYZ154" s="1350"/>
      <c r="GZA154" s="1351"/>
      <c r="GZC154" s="1647"/>
      <c r="GZD154" s="117"/>
      <c r="GZE154" s="1350"/>
      <c r="GZF154" s="1350"/>
      <c r="GZG154" s="1350"/>
      <c r="GZH154" s="1350"/>
      <c r="GZI154" s="1351"/>
      <c r="GZK154" s="1647"/>
      <c r="GZL154" s="117"/>
      <c r="GZM154" s="1350"/>
      <c r="GZN154" s="1350"/>
      <c r="GZO154" s="1350"/>
      <c r="GZP154" s="1350"/>
      <c r="GZQ154" s="1351"/>
      <c r="GZS154" s="1647"/>
      <c r="GZT154" s="117"/>
      <c r="GZU154" s="1350"/>
      <c r="GZV154" s="1350"/>
      <c r="GZW154" s="1350"/>
      <c r="GZX154" s="1350"/>
      <c r="GZY154" s="1351"/>
      <c r="HAA154" s="1647"/>
      <c r="HAB154" s="117"/>
      <c r="HAC154" s="1350"/>
      <c r="HAD154" s="1350"/>
      <c r="HAE154" s="1350"/>
      <c r="HAF154" s="1350"/>
      <c r="HAG154" s="1351"/>
      <c r="HAI154" s="1647"/>
      <c r="HAJ154" s="117"/>
      <c r="HAK154" s="1350"/>
      <c r="HAL154" s="1350"/>
      <c r="HAM154" s="1350"/>
      <c r="HAN154" s="1350"/>
      <c r="HAO154" s="1351"/>
      <c r="HAQ154" s="1647"/>
      <c r="HAR154" s="117"/>
      <c r="HAS154" s="1350"/>
      <c r="HAT154" s="1350"/>
      <c r="HAU154" s="1350"/>
      <c r="HAV154" s="1350"/>
      <c r="HAW154" s="1351"/>
      <c r="HAY154" s="1647"/>
      <c r="HAZ154" s="117"/>
      <c r="HBA154" s="1350"/>
      <c r="HBB154" s="1350"/>
      <c r="HBC154" s="1350"/>
      <c r="HBD154" s="1350"/>
      <c r="HBE154" s="1351"/>
      <c r="HBG154" s="1647"/>
      <c r="HBH154" s="117"/>
      <c r="HBI154" s="1350"/>
      <c r="HBJ154" s="1350"/>
      <c r="HBK154" s="1350"/>
      <c r="HBL154" s="1350"/>
      <c r="HBM154" s="1351"/>
      <c r="HBO154" s="1647"/>
      <c r="HBP154" s="117"/>
      <c r="HBQ154" s="1350"/>
      <c r="HBR154" s="1350"/>
      <c r="HBS154" s="1350"/>
      <c r="HBT154" s="1350"/>
      <c r="HBU154" s="1351"/>
      <c r="HBW154" s="1647"/>
      <c r="HBX154" s="117"/>
      <c r="HBY154" s="1350"/>
      <c r="HBZ154" s="1350"/>
      <c r="HCA154" s="1350"/>
      <c r="HCB154" s="1350"/>
      <c r="HCC154" s="1351"/>
      <c r="HCE154" s="1647"/>
      <c r="HCF154" s="117"/>
      <c r="HCG154" s="1350"/>
      <c r="HCH154" s="1350"/>
      <c r="HCI154" s="1350"/>
      <c r="HCJ154" s="1350"/>
      <c r="HCK154" s="1351"/>
      <c r="HCM154" s="1647"/>
      <c r="HCN154" s="117"/>
      <c r="HCO154" s="1350"/>
      <c r="HCP154" s="1350"/>
      <c r="HCQ154" s="1350"/>
      <c r="HCR154" s="1350"/>
      <c r="HCS154" s="1351"/>
      <c r="HCU154" s="1647"/>
      <c r="HCV154" s="117"/>
      <c r="HCW154" s="1350"/>
      <c r="HCX154" s="1350"/>
      <c r="HCY154" s="1350"/>
      <c r="HCZ154" s="1350"/>
      <c r="HDA154" s="1351"/>
      <c r="HDC154" s="1647"/>
      <c r="HDD154" s="117"/>
      <c r="HDE154" s="1350"/>
      <c r="HDF154" s="1350"/>
      <c r="HDG154" s="1350"/>
      <c r="HDH154" s="1350"/>
      <c r="HDI154" s="1351"/>
      <c r="HDK154" s="1647"/>
      <c r="HDL154" s="117"/>
      <c r="HDM154" s="1350"/>
      <c r="HDN154" s="1350"/>
      <c r="HDO154" s="1350"/>
      <c r="HDP154" s="1350"/>
      <c r="HDQ154" s="1351"/>
      <c r="HDS154" s="1647"/>
      <c r="HDT154" s="117"/>
      <c r="HDU154" s="1350"/>
      <c r="HDV154" s="1350"/>
      <c r="HDW154" s="1350"/>
      <c r="HDX154" s="1350"/>
      <c r="HDY154" s="1351"/>
      <c r="HEA154" s="1647"/>
      <c r="HEB154" s="117"/>
      <c r="HEC154" s="1350"/>
      <c r="HED154" s="1350"/>
      <c r="HEE154" s="1350"/>
      <c r="HEF154" s="1350"/>
      <c r="HEG154" s="1351"/>
      <c r="HEI154" s="1647"/>
      <c r="HEJ154" s="117"/>
      <c r="HEK154" s="1350"/>
      <c r="HEL154" s="1350"/>
      <c r="HEM154" s="1350"/>
      <c r="HEN154" s="1350"/>
      <c r="HEO154" s="1351"/>
      <c r="HEQ154" s="1647"/>
      <c r="HER154" s="117"/>
      <c r="HES154" s="1350"/>
      <c r="HET154" s="1350"/>
      <c r="HEU154" s="1350"/>
      <c r="HEV154" s="1350"/>
      <c r="HEW154" s="1351"/>
      <c r="HEY154" s="1647"/>
      <c r="HEZ154" s="117"/>
      <c r="HFA154" s="1350"/>
      <c r="HFB154" s="1350"/>
      <c r="HFC154" s="1350"/>
      <c r="HFD154" s="1350"/>
      <c r="HFE154" s="1351"/>
      <c r="HFG154" s="1647"/>
      <c r="HFH154" s="117"/>
      <c r="HFI154" s="1350"/>
      <c r="HFJ154" s="1350"/>
      <c r="HFK154" s="1350"/>
      <c r="HFL154" s="1350"/>
      <c r="HFM154" s="1351"/>
      <c r="HFO154" s="1647"/>
      <c r="HFP154" s="117"/>
      <c r="HFQ154" s="1350"/>
      <c r="HFR154" s="1350"/>
      <c r="HFS154" s="1350"/>
      <c r="HFT154" s="1350"/>
      <c r="HFU154" s="1351"/>
      <c r="HFW154" s="1647"/>
      <c r="HFX154" s="117"/>
      <c r="HFY154" s="1350"/>
      <c r="HFZ154" s="1350"/>
      <c r="HGA154" s="1350"/>
      <c r="HGB154" s="1350"/>
      <c r="HGC154" s="1351"/>
      <c r="HGE154" s="1647"/>
      <c r="HGF154" s="117"/>
      <c r="HGG154" s="1350"/>
      <c r="HGH154" s="1350"/>
      <c r="HGI154" s="1350"/>
      <c r="HGJ154" s="1350"/>
      <c r="HGK154" s="1351"/>
      <c r="HGM154" s="1647"/>
      <c r="HGN154" s="117"/>
      <c r="HGO154" s="1350"/>
      <c r="HGP154" s="1350"/>
      <c r="HGQ154" s="1350"/>
      <c r="HGR154" s="1350"/>
      <c r="HGS154" s="1351"/>
      <c r="HGU154" s="1647"/>
      <c r="HGV154" s="117"/>
      <c r="HGW154" s="1350"/>
      <c r="HGX154" s="1350"/>
      <c r="HGY154" s="1350"/>
      <c r="HGZ154" s="1350"/>
      <c r="HHA154" s="1351"/>
      <c r="HHC154" s="1647"/>
      <c r="HHD154" s="117"/>
      <c r="HHE154" s="1350"/>
      <c r="HHF154" s="1350"/>
      <c r="HHG154" s="1350"/>
      <c r="HHH154" s="1350"/>
      <c r="HHI154" s="1351"/>
      <c r="HHK154" s="1647"/>
      <c r="HHL154" s="117"/>
      <c r="HHM154" s="1350"/>
      <c r="HHN154" s="1350"/>
      <c r="HHO154" s="1350"/>
      <c r="HHP154" s="1350"/>
      <c r="HHQ154" s="1351"/>
      <c r="HHS154" s="1647"/>
      <c r="HHT154" s="117"/>
      <c r="HHU154" s="1350"/>
      <c r="HHV154" s="1350"/>
      <c r="HHW154" s="1350"/>
      <c r="HHX154" s="1350"/>
      <c r="HHY154" s="1351"/>
      <c r="HIA154" s="1647"/>
      <c r="HIB154" s="117"/>
      <c r="HIC154" s="1350"/>
      <c r="HID154" s="1350"/>
      <c r="HIE154" s="1350"/>
      <c r="HIF154" s="1350"/>
      <c r="HIG154" s="1351"/>
      <c r="HII154" s="1647"/>
      <c r="HIJ154" s="117"/>
      <c r="HIK154" s="1350"/>
      <c r="HIL154" s="1350"/>
      <c r="HIM154" s="1350"/>
      <c r="HIN154" s="1350"/>
      <c r="HIO154" s="1351"/>
      <c r="HIQ154" s="1647"/>
      <c r="HIR154" s="117"/>
      <c r="HIS154" s="1350"/>
      <c r="HIT154" s="1350"/>
      <c r="HIU154" s="1350"/>
      <c r="HIV154" s="1350"/>
      <c r="HIW154" s="1351"/>
      <c r="HIY154" s="1647"/>
      <c r="HIZ154" s="117"/>
      <c r="HJA154" s="1350"/>
      <c r="HJB154" s="1350"/>
      <c r="HJC154" s="1350"/>
      <c r="HJD154" s="1350"/>
      <c r="HJE154" s="1351"/>
      <c r="HJG154" s="1647"/>
      <c r="HJH154" s="117"/>
      <c r="HJI154" s="1350"/>
      <c r="HJJ154" s="1350"/>
      <c r="HJK154" s="1350"/>
      <c r="HJL154" s="1350"/>
      <c r="HJM154" s="1351"/>
      <c r="HJO154" s="1647"/>
      <c r="HJP154" s="117"/>
      <c r="HJQ154" s="1350"/>
      <c r="HJR154" s="1350"/>
      <c r="HJS154" s="1350"/>
      <c r="HJT154" s="1350"/>
      <c r="HJU154" s="1351"/>
      <c r="HJW154" s="1647"/>
      <c r="HJX154" s="117"/>
      <c r="HJY154" s="1350"/>
      <c r="HJZ154" s="1350"/>
      <c r="HKA154" s="1350"/>
      <c r="HKB154" s="1350"/>
      <c r="HKC154" s="1351"/>
      <c r="HKE154" s="1647"/>
      <c r="HKF154" s="117"/>
      <c r="HKG154" s="1350"/>
      <c r="HKH154" s="1350"/>
      <c r="HKI154" s="1350"/>
      <c r="HKJ154" s="1350"/>
      <c r="HKK154" s="1351"/>
      <c r="HKM154" s="1647"/>
      <c r="HKN154" s="117"/>
      <c r="HKO154" s="1350"/>
      <c r="HKP154" s="1350"/>
      <c r="HKQ154" s="1350"/>
      <c r="HKR154" s="1350"/>
      <c r="HKS154" s="1351"/>
      <c r="HKU154" s="1647"/>
      <c r="HKV154" s="117"/>
      <c r="HKW154" s="1350"/>
      <c r="HKX154" s="1350"/>
      <c r="HKY154" s="1350"/>
      <c r="HKZ154" s="1350"/>
      <c r="HLA154" s="1351"/>
      <c r="HLC154" s="1647"/>
      <c r="HLD154" s="117"/>
      <c r="HLE154" s="1350"/>
      <c r="HLF154" s="1350"/>
      <c r="HLG154" s="1350"/>
      <c r="HLH154" s="1350"/>
      <c r="HLI154" s="1351"/>
      <c r="HLK154" s="1647"/>
      <c r="HLL154" s="117"/>
      <c r="HLM154" s="1350"/>
      <c r="HLN154" s="1350"/>
      <c r="HLO154" s="1350"/>
      <c r="HLP154" s="1350"/>
      <c r="HLQ154" s="1351"/>
      <c r="HLS154" s="1647"/>
      <c r="HLT154" s="117"/>
      <c r="HLU154" s="1350"/>
      <c r="HLV154" s="1350"/>
      <c r="HLW154" s="1350"/>
      <c r="HLX154" s="1350"/>
      <c r="HLY154" s="1351"/>
      <c r="HMA154" s="1647"/>
      <c r="HMB154" s="117"/>
      <c r="HMC154" s="1350"/>
      <c r="HMD154" s="1350"/>
      <c r="HME154" s="1350"/>
      <c r="HMF154" s="1350"/>
      <c r="HMG154" s="1351"/>
      <c r="HMI154" s="1647"/>
      <c r="HMJ154" s="117"/>
      <c r="HMK154" s="1350"/>
      <c r="HML154" s="1350"/>
      <c r="HMM154" s="1350"/>
      <c r="HMN154" s="1350"/>
      <c r="HMO154" s="1351"/>
      <c r="HMQ154" s="1647"/>
      <c r="HMR154" s="117"/>
      <c r="HMS154" s="1350"/>
      <c r="HMT154" s="1350"/>
      <c r="HMU154" s="1350"/>
      <c r="HMV154" s="1350"/>
      <c r="HMW154" s="1351"/>
      <c r="HMY154" s="1647"/>
      <c r="HMZ154" s="117"/>
      <c r="HNA154" s="1350"/>
      <c r="HNB154" s="1350"/>
      <c r="HNC154" s="1350"/>
      <c r="HND154" s="1350"/>
      <c r="HNE154" s="1351"/>
      <c r="HNG154" s="1647"/>
      <c r="HNH154" s="117"/>
      <c r="HNI154" s="1350"/>
      <c r="HNJ154" s="1350"/>
      <c r="HNK154" s="1350"/>
      <c r="HNL154" s="1350"/>
      <c r="HNM154" s="1351"/>
      <c r="HNO154" s="1647"/>
      <c r="HNP154" s="117"/>
      <c r="HNQ154" s="1350"/>
      <c r="HNR154" s="1350"/>
      <c r="HNS154" s="1350"/>
      <c r="HNT154" s="1350"/>
      <c r="HNU154" s="1351"/>
      <c r="HNW154" s="1647"/>
      <c r="HNX154" s="117"/>
      <c r="HNY154" s="1350"/>
      <c r="HNZ154" s="1350"/>
      <c r="HOA154" s="1350"/>
      <c r="HOB154" s="1350"/>
      <c r="HOC154" s="1351"/>
      <c r="HOE154" s="1647"/>
      <c r="HOF154" s="117"/>
      <c r="HOG154" s="1350"/>
      <c r="HOH154" s="1350"/>
      <c r="HOI154" s="1350"/>
      <c r="HOJ154" s="1350"/>
      <c r="HOK154" s="1351"/>
      <c r="HOM154" s="1647"/>
      <c r="HON154" s="117"/>
      <c r="HOO154" s="1350"/>
      <c r="HOP154" s="1350"/>
      <c r="HOQ154" s="1350"/>
      <c r="HOR154" s="1350"/>
      <c r="HOS154" s="1351"/>
      <c r="HOU154" s="1647"/>
      <c r="HOV154" s="117"/>
      <c r="HOW154" s="1350"/>
      <c r="HOX154" s="1350"/>
      <c r="HOY154" s="1350"/>
      <c r="HOZ154" s="1350"/>
      <c r="HPA154" s="1351"/>
      <c r="HPC154" s="1647"/>
      <c r="HPD154" s="117"/>
      <c r="HPE154" s="1350"/>
      <c r="HPF154" s="1350"/>
      <c r="HPG154" s="1350"/>
      <c r="HPH154" s="1350"/>
      <c r="HPI154" s="1351"/>
      <c r="HPK154" s="1647"/>
      <c r="HPL154" s="117"/>
      <c r="HPM154" s="1350"/>
      <c r="HPN154" s="1350"/>
      <c r="HPO154" s="1350"/>
      <c r="HPP154" s="1350"/>
      <c r="HPQ154" s="1351"/>
      <c r="HPS154" s="1647"/>
      <c r="HPT154" s="117"/>
      <c r="HPU154" s="1350"/>
      <c r="HPV154" s="1350"/>
      <c r="HPW154" s="1350"/>
      <c r="HPX154" s="1350"/>
      <c r="HPY154" s="1351"/>
      <c r="HQA154" s="1647"/>
      <c r="HQB154" s="117"/>
      <c r="HQC154" s="1350"/>
      <c r="HQD154" s="1350"/>
      <c r="HQE154" s="1350"/>
      <c r="HQF154" s="1350"/>
      <c r="HQG154" s="1351"/>
      <c r="HQI154" s="1647"/>
      <c r="HQJ154" s="117"/>
      <c r="HQK154" s="1350"/>
      <c r="HQL154" s="1350"/>
      <c r="HQM154" s="1350"/>
      <c r="HQN154" s="1350"/>
      <c r="HQO154" s="1351"/>
      <c r="HQQ154" s="1647"/>
      <c r="HQR154" s="117"/>
      <c r="HQS154" s="1350"/>
      <c r="HQT154" s="1350"/>
      <c r="HQU154" s="1350"/>
      <c r="HQV154" s="1350"/>
      <c r="HQW154" s="1351"/>
      <c r="HQY154" s="1647"/>
      <c r="HQZ154" s="117"/>
      <c r="HRA154" s="1350"/>
      <c r="HRB154" s="1350"/>
      <c r="HRC154" s="1350"/>
      <c r="HRD154" s="1350"/>
      <c r="HRE154" s="1351"/>
      <c r="HRG154" s="1647"/>
      <c r="HRH154" s="117"/>
      <c r="HRI154" s="1350"/>
      <c r="HRJ154" s="1350"/>
      <c r="HRK154" s="1350"/>
      <c r="HRL154" s="1350"/>
      <c r="HRM154" s="1351"/>
      <c r="HRO154" s="1647"/>
      <c r="HRP154" s="117"/>
      <c r="HRQ154" s="1350"/>
      <c r="HRR154" s="1350"/>
      <c r="HRS154" s="1350"/>
      <c r="HRT154" s="1350"/>
      <c r="HRU154" s="1351"/>
      <c r="HRW154" s="1647"/>
      <c r="HRX154" s="117"/>
      <c r="HRY154" s="1350"/>
      <c r="HRZ154" s="1350"/>
      <c r="HSA154" s="1350"/>
      <c r="HSB154" s="1350"/>
      <c r="HSC154" s="1351"/>
      <c r="HSE154" s="1647"/>
      <c r="HSF154" s="117"/>
      <c r="HSG154" s="1350"/>
      <c r="HSH154" s="1350"/>
      <c r="HSI154" s="1350"/>
      <c r="HSJ154" s="1350"/>
      <c r="HSK154" s="1351"/>
      <c r="HSM154" s="1647"/>
      <c r="HSN154" s="117"/>
      <c r="HSO154" s="1350"/>
      <c r="HSP154" s="1350"/>
      <c r="HSQ154" s="1350"/>
      <c r="HSR154" s="1350"/>
      <c r="HSS154" s="1351"/>
      <c r="HSU154" s="1647"/>
      <c r="HSV154" s="117"/>
      <c r="HSW154" s="1350"/>
      <c r="HSX154" s="1350"/>
      <c r="HSY154" s="1350"/>
      <c r="HSZ154" s="1350"/>
      <c r="HTA154" s="1351"/>
      <c r="HTC154" s="1647"/>
      <c r="HTD154" s="117"/>
      <c r="HTE154" s="1350"/>
      <c r="HTF154" s="1350"/>
      <c r="HTG154" s="1350"/>
      <c r="HTH154" s="1350"/>
      <c r="HTI154" s="1351"/>
      <c r="HTK154" s="1647"/>
      <c r="HTL154" s="117"/>
      <c r="HTM154" s="1350"/>
      <c r="HTN154" s="1350"/>
      <c r="HTO154" s="1350"/>
      <c r="HTP154" s="1350"/>
      <c r="HTQ154" s="1351"/>
      <c r="HTS154" s="1647"/>
      <c r="HTT154" s="117"/>
      <c r="HTU154" s="1350"/>
      <c r="HTV154" s="1350"/>
      <c r="HTW154" s="1350"/>
      <c r="HTX154" s="1350"/>
      <c r="HTY154" s="1351"/>
      <c r="HUA154" s="1647"/>
      <c r="HUB154" s="117"/>
      <c r="HUC154" s="1350"/>
      <c r="HUD154" s="1350"/>
      <c r="HUE154" s="1350"/>
      <c r="HUF154" s="1350"/>
      <c r="HUG154" s="1351"/>
      <c r="HUI154" s="1647"/>
      <c r="HUJ154" s="117"/>
      <c r="HUK154" s="1350"/>
      <c r="HUL154" s="1350"/>
      <c r="HUM154" s="1350"/>
      <c r="HUN154" s="1350"/>
      <c r="HUO154" s="1351"/>
      <c r="HUQ154" s="1647"/>
      <c r="HUR154" s="117"/>
      <c r="HUS154" s="1350"/>
      <c r="HUT154" s="1350"/>
      <c r="HUU154" s="1350"/>
      <c r="HUV154" s="1350"/>
      <c r="HUW154" s="1351"/>
      <c r="HUY154" s="1647"/>
      <c r="HUZ154" s="117"/>
      <c r="HVA154" s="1350"/>
      <c r="HVB154" s="1350"/>
      <c r="HVC154" s="1350"/>
      <c r="HVD154" s="1350"/>
      <c r="HVE154" s="1351"/>
      <c r="HVG154" s="1647"/>
      <c r="HVH154" s="117"/>
      <c r="HVI154" s="1350"/>
      <c r="HVJ154" s="1350"/>
      <c r="HVK154" s="1350"/>
      <c r="HVL154" s="1350"/>
      <c r="HVM154" s="1351"/>
      <c r="HVO154" s="1647"/>
      <c r="HVP154" s="117"/>
      <c r="HVQ154" s="1350"/>
      <c r="HVR154" s="1350"/>
      <c r="HVS154" s="1350"/>
      <c r="HVT154" s="1350"/>
      <c r="HVU154" s="1351"/>
      <c r="HVW154" s="1647"/>
      <c r="HVX154" s="117"/>
      <c r="HVY154" s="1350"/>
      <c r="HVZ154" s="1350"/>
      <c r="HWA154" s="1350"/>
      <c r="HWB154" s="1350"/>
      <c r="HWC154" s="1351"/>
      <c r="HWE154" s="1647"/>
      <c r="HWF154" s="117"/>
      <c r="HWG154" s="1350"/>
      <c r="HWH154" s="1350"/>
      <c r="HWI154" s="1350"/>
      <c r="HWJ154" s="1350"/>
      <c r="HWK154" s="1351"/>
      <c r="HWM154" s="1647"/>
      <c r="HWN154" s="117"/>
      <c r="HWO154" s="1350"/>
      <c r="HWP154" s="1350"/>
      <c r="HWQ154" s="1350"/>
      <c r="HWR154" s="1350"/>
      <c r="HWS154" s="1351"/>
      <c r="HWU154" s="1647"/>
      <c r="HWV154" s="117"/>
      <c r="HWW154" s="1350"/>
      <c r="HWX154" s="1350"/>
      <c r="HWY154" s="1350"/>
      <c r="HWZ154" s="1350"/>
      <c r="HXA154" s="1351"/>
      <c r="HXC154" s="1647"/>
      <c r="HXD154" s="117"/>
      <c r="HXE154" s="1350"/>
      <c r="HXF154" s="1350"/>
      <c r="HXG154" s="1350"/>
      <c r="HXH154" s="1350"/>
      <c r="HXI154" s="1351"/>
      <c r="HXK154" s="1647"/>
      <c r="HXL154" s="117"/>
      <c r="HXM154" s="1350"/>
      <c r="HXN154" s="1350"/>
      <c r="HXO154" s="1350"/>
      <c r="HXP154" s="1350"/>
      <c r="HXQ154" s="1351"/>
      <c r="HXS154" s="1647"/>
      <c r="HXT154" s="117"/>
      <c r="HXU154" s="1350"/>
      <c r="HXV154" s="1350"/>
      <c r="HXW154" s="1350"/>
      <c r="HXX154" s="1350"/>
      <c r="HXY154" s="1351"/>
      <c r="HYA154" s="1647"/>
      <c r="HYB154" s="117"/>
      <c r="HYC154" s="1350"/>
      <c r="HYD154" s="1350"/>
      <c r="HYE154" s="1350"/>
      <c r="HYF154" s="1350"/>
      <c r="HYG154" s="1351"/>
      <c r="HYI154" s="1647"/>
      <c r="HYJ154" s="117"/>
      <c r="HYK154" s="1350"/>
      <c r="HYL154" s="1350"/>
      <c r="HYM154" s="1350"/>
      <c r="HYN154" s="1350"/>
      <c r="HYO154" s="1351"/>
      <c r="HYQ154" s="1647"/>
      <c r="HYR154" s="117"/>
      <c r="HYS154" s="1350"/>
      <c r="HYT154" s="1350"/>
      <c r="HYU154" s="1350"/>
      <c r="HYV154" s="1350"/>
      <c r="HYW154" s="1351"/>
      <c r="HYY154" s="1647"/>
      <c r="HYZ154" s="117"/>
      <c r="HZA154" s="1350"/>
      <c r="HZB154" s="1350"/>
      <c r="HZC154" s="1350"/>
      <c r="HZD154" s="1350"/>
      <c r="HZE154" s="1351"/>
      <c r="HZG154" s="1647"/>
      <c r="HZH154" s="117"/>
      <c r="HZI154" s="1350"/>
      <c r="HZJ154" s="1350"/>
      <c r="HZK154" s="1350"/>
      <c r="HZL154" s="1350"/>
      <c r="HZM154" s="1351"/>
      <c r="HZO154" s="1647"/>
      <c r="HZP154" s="117"/>
      <c r="HZQ154" s="1350"/>
      <c r="HZR154" s="1350"/>
      <c r="HZS154" s="1350"/>
      <c r="HZT154" s="1350"/>
      <c r="HZU154" s="1351"/>
      <c r="HZW154" s="1647"/>
      <c r="HZX154" s="117"/>
      <c r="HZY154" s="1350"/>
      <c r="HZZ154" s="1350"/>
      <c r="IAA154" s="1350"/>
      <c r="IAB154" s="1350"/>
      <c r="IAC154" s="1351"/>
      <c r="IAE154" s="1647"/>
      <c r="IAF154" s="117"/>
      <c r="IAG154" s="1350"/>
      <c r="IAH154" s="1350"/>
      <c r="IAI154" s="1350"/>
      <c r="IAJ154" s="1350"/>
      <c r="IAK154" s="1351"/>
      <c r="IAM154" s="1647"/>
      <c r="IAN154" s="117"/>
      <c r="IAO154" s="1350"/>
      <c r="IAP154" s="1350"/>
      <c r="IAQ154" s="1350"/>
      <c r="IAR154" s="1350"/>
      <c r="IAS154" s="1351"/>
      <c r="IAU154" s="1647"/>
      <c r="IAV154" s="117"/>
      <c r="IAW154" s="1350"/>
      <c r="IAX154" s="1350"/>
      <c r="IAY154" s="1350"/>
      <c r="IAZ154" s="1350"/>
      <c r="IBA154" s="1351"/>
      <c r="IBC154" s="1647"/>
      <c r="IBD154" s="117"/>
      <c r="IBE154" s="1350"/>
      <c r="IBF154" s="1350"/>
      <c r="IBG154" s="1350"/>
      <c r="IBH154" s="1350"/>
      <c r="IBI154" s="1351"/>
      <c r="IBK154" s="1647"/>
      <c r="IBL154" s="117"/>
      <c r="IBM154" s="1350"/>
      <c r="IBN154" s="1350"/>
      <c r="IBO154" s="1350"/>
      <c r="IBP154" s="1350"/>
      <c r="IBQ154" s="1351"/>
      <c r="IBS154" s="1647"/>
      <c r="IBT154" s="117"/>
      <c r="IBU154" s="1350"/>
      <c r="IBV154" s="1350"/>
      <c r="IBW154" s="1350"/>
      <c r="IBX154" s="1350"/>
      <c r="IBY154" s="1351"/>
      <c r="ICA154" s="1647"/>
      <c r="ICB154" s="117"/>
      <c r="ICC154" s="1350"/>
      <c r="ICD154" s="1350"/>
      <c r="ICE154" s="1350"/>
      <c r="ICF154" s="1350"/>
      <c r="ICG154" s="1351"/>
      <c r="ICI154" s="1647"/>
      <c r="ICJ154" s="117"/>
      <c r="ICK154" s="1350"/>
      <c r="ICL154" s="1350"/>
      <c r="ICM154" s="1350"/>
      <c r="ICN154" s="1350"/>
      <c r="ICO154" s="1351"/>
      <c r="ICQ154" s="1647"/>
      <c r="ICR154" s="117"/>
      <c r="ICS154" s="1350"/>
      <c r="ICT154" s="1350"/>
      <c r="ICU154" s="1350"/>
      <c r="ICV154" s="1350"/>
      <c r="ICW154" s="1351"/>
      <c r="ICY154" s="1647"/>
      <c r="ICZ154" s="117"/>
      <c r="IDA154" s="1350"/>
      <c r="IDB154" s="1350"/>
      <c r="IDC154" s="1350"/>
      <c r="IDD154" s="1350"/>
      <c r="IDE154" s="1351"/>
      <c r="IDG154" s="1647"/>
      <c r="IDH154" s="117"/>
      <c r="IDI154" s="1350"/>
      <c r="IDJ154" s="1350"/>
      <c r="IDK154" s="1350"/>
      <c r="IDL154" s="1350"/>
      <c r="IDM154" s="1351"/>
      <c r="IDO154" s="1647"/>
      <c r="IDP154" s="117"/>
      <c r="IDQ154" s="1350"/>
      <c r="IDR154" s="1350"/>
      <c r="IDS154" s="1350"/>
      <c r="IDT154" s="1350"/>
      <c r="IDU154" s="1351"/>
      <c r="IDW154" s="1647"/>
      <c r="IDX154" s="117"/>
      <c r="IDY154" s="1350"/>
      <c r="IDZ154" s="1350"/>
      <c r="IEA154" s="1350"/>
      <c r="IEB154" s="1350"/>
      <c r="IEC154" s="1351"/>
      <c r="IEE154" s="1647"/>
      <c r="IEF154" s="117"/>
      <c r="IEG154" s="1350"/>
      <c r="IEH154" s="1350"/>
      <c r="IEI154" s="1350"/>
      <c r="IEJ154" s="1350"/>
      <c r="IEK154" s="1351"/>
      <c r="IEM154" s="1647"/>
      <c r="IEN154" s="117"/>
      <c r="IEO154" s="1350"/>
      <c r="IEP154" s="1350"/>
      <c r="IEQ154" s="1350"/>
      <c r="IER154" s="1350"/>
      <c r="IES154" s="1351"/>
      <c r="IEU154" s="1647"/>
      <c r="IEV154" s="117"/>
      <c r="IEW154" s="1350"/>
      <c r="IEX154" s="1350"/>
      <c r="IEY154" s="1350"/>
      <c r="IEZ154" s="1350"/>
      <c r="IFA154" s="1351"/>
      <c r="IFC154" s="1647"/>
      <c r="IFD154" s="117"/>
      <c r="IFE154" s="1350"/>
      <c r="IFF154" s="1350"/>
      <c r="IFG154" s="1350"/>
      <c r="IFH154" s="1350"/>
      <c r="IFI154" s="1351"/>
      <c r="IFK154" s="1647"/>
      <c r="IFL154" s="117"/>
      <c r="IFM154" s="1350"/>
      <c r="IFN154" s="1350"/>
      <c r="IFO154" s="1350"/>
      <c r="IFP154" s="1350"/>
      <c r="IFQ154" s="1351"/>
      <c r="IFS154" s="1647"/>
      <c r="IFT154" s="117"/>
      <c r="IFU154" s="1350"/>
      <c r="IFV154" s="1350"/>
      <c r="IFW154" s="1350"/>
      <c r="IFX154" s="1350"/>
      <c r="IFY154" s="1351"/>
      <c r="IGA154" s="1647"/>
      <c r="IGB154" s="117"/>
      <c r="IGC154" s="1350"/>
      <c r="IGD154" s="1350"/>
      <c r="IGE154" s="1350"/>
      <c r="IGF154" s="1350"/>
      <c r="IGG154" s="1351"/>
      <c r="IGI154" s="1647"/>
      <c r="IGJ154" s="117"/>
      <c r="IGK154" s="1350"/>
      <c r="IGL154" s="1350"/>
      <c r="IGM154" s="1350"/>
      <c r="IGN154" s="1350"/>
      <c r="IGO154" s="1351"/>
      <c r="IGQ154" s="1647"/>
      <c r="IGR154" s="117"/>
      <c r="IGS154" s="1350"/>
      <c r="IGT154" s="1350"/>
      <c r="IGU154" s="1350"/>
      <c r="IGV154" s="1350"/>
      <c r="IGW154" s="1351"/>
      <c r="IGY154" s="1647"/>
      <c r="IGZ154" s="117"/>
      <c r="IHA154" s="1350"/>
      <c r="IHB154" s="1350"/>
      <c r="IHC154" s="1350"/>
      <c r="IHD154" s="1350"/>
      <c r="IHE154" s="1351"/>
      <c r="IHG154" s="1647"/>
      <c r="IHH154" s="117"/>
      <c r="IHI154" s="1350"/>
      <c r="IHJ154" s="1350"/>
      <c r="IHK154" s="1350"/>
      <c r="IHL154" s="1350"/>
      <c r="IHM154" s="1351"/>
      <c r="IHO154" s="1647"/>
      <c r="IHP154" s="117"/>
      <c r="IHQ154" s="1350"/>
      <c r="IHR154" s="1350"/>
      <c r="IHS154" s="1350"/>
      <c r="IHT154" s="1350"/>
      <c r="IHU154" s="1351"/>
      <c r="IHW154" s="1647"/>
      <c r="IHX154" s="117"/>
      <c r="IHY154" s="1350"/>
      <c r="IHZ154" s="1350"/>
      <c r="IIA154" s="1350"/>
      <c r="IIB154" s="1350"/>
      <c r="IIC154" s="1351"/>
      <c r="IIE154" s="1647"/>
      <c r="IIF154" s="117"/>
      <c r="IIG154" s="1350"/>
      <c r="IIH154" s="1350"/>
      <c r="III154" s="1350"/>
      <c r="IIJ154" s="1350"/>
      <c r="IIK154" s="1351"/>
      <c r="IIM154" s="1647"/>
      <c r="IIN154" s="117"/>
      <c r="IIO154" s="1350"/>
      <c r="IIP154" s="1350"/>
      <c r="IIQ154" s="1350"/>
      <c r="IIR154" s="1350"/>
      <c r="IIS154" s="1351"/>
      <c r="IIU154" s="1647"/>
      <c r="IIV154" s="117"/>
      <c r="IIW154" s="1350"/>
      <c r="IIX154" s="1350"/>
      <c r="IIY154" s="1350"/>
      <c r="IIZ154" s="1350"/>
      <c r="IJA154" s="1351"/>
      <c r="IJC154" s="1647"/>
      <c r="IJD154" s="117"/>
      <c r="IJE154" s="1350"/>
      <c r="IJF154" s="1350"/>
      <c r="IJG154" s="1350"/>
      <c r="IJH154" s="1350"/>
      <c r="IJI154" s="1351"/>
      <c r="IJK154" s="1647"/>
      <c r="IJL154" s="117"/>
      <c r="IJM154" s="1350"/>
      <c r="IJN154" s="1350"/>
      <c r="IJO154" s="1350"/>
      <c r="IJP154" s="1350"/>
      <c r="IJQ154" s="1351"/>
      <c r="IJS154" s="1647"/>
      <c r="IJT154" s="117"/>
      <c r="IJU154" s="1350"/>
      <c r="IJV154" s="1350"/>
      <c r="IJW154" s="1350"/>
      <c r="IJX154" s="1350"/>
      <c r="IJY154" s="1351"/>
      <c r="IKA154" s="1647"/>
      <c r="IKB154" s="117"/>
      <c r="IKC154" s="1350"/>
      <c r="IKD154" s="1350"/>
      <c r="IKE154" s="1350"/>
      <c r="IKF154" s="1350"/>
      <c r="IKG154" s="1351"/>
      <c r="IKI154" s="1647"/>
      <c r="IKJ154" s="117"/>
      <c r="IKK154" s="1350"/>
      <c r="IKL154" s="1350"/>
      <c r="IKM154" s="1350"/>
      <c r="IKN154" s="1350"/>
      <c r="IKO154" s="1351"/>
      <c r="IKQ154" s="1647"/>
      <c r="IKR154" s="117"/>
      <c r="IKS154" s="1350"/>
      <c r="IKT154" s="1350"/>
      <c r="IKU154" s="1350"/>
      <c r="IKV154" s="1350"/>
      <c r="IKW154" s="1351"/>
      <c r="IKY154" s="1647"/>
      <c r="IKZ154" s="117"/>
      <c r="ILA154" s="1350"/>
      <c r="ILB154" s="1350"/>
      <c r="ILC154" s="1350"/>
      <c r="ILD154" s="1350"/>
      <c r="ILE154" s="1351"/>
      <c r="ILG154" s="1647"/>
      <c r="ILH154" s="117"/>
      <c r="ILI154" s="1350"/>
      <c r="ILJ154" s="1350"/>
      <c r="ILK154" s="1350"/>
      <c r="ILL154" s="1350"/>
      <c r="ILM154" s="1351"/>
      <c r="ILO154" s="1647"/>
      <c r="ILP154" s="117"/>
      <c r="ILQ154" s="1350"/>
      <c r="ILR154" s="1350"/>
      <c r="ILS154" s="1350"/>
      <c r="ILT154" s="1350"/>
      <c r="ILU154" s="1351"/>
      <c r="ILW154" s="1647"/>
      <c r="ILX154" s="117"/>
      <c r="ILY154" s="1350"/>
      <c r="ILZ154" s="1350"/>
      <c r="IMA154" s="1350"/>
      <c r="IMB154" s="1350"/>
      <c r="IMC154" s="1351"/>
      <c r="IME154" s="1647"/>
      <c r="IMF154" s="117"/>
      <c r="IMG154" s="1350"/>
      <c r="IMH154" s="1350"/>
      <c r="IMI154" s="1350"/>
      <c r="IMJ154" s="1350"/>
      <c r="IMK154" s="1351"/>
      <c r="IMM154" s="1647"/>
      <c r="IMN154" s="117"/>
      <c r="IMO154" s="1350"/>
      <c r="IMP154" s="1350"/>
      <c r="IMQ154" s="1350"/>
      <c r="IMR154" s="1350"/>
      <c r="IMS154" s="1351"/>
      <c r="IMU154" s="1647"/>
      <c r="IMV154" s="117"/>
      <c r="IMW154" s="1350"/>
      <c r="IMX154" s="1350"/>
      <c r="IMY154" s="1350"/>
      <c r="IMZ154" s="1350"/>
      <c r="INA154" s="1351"/>
      <c r="INC154" s="1647"/>
      <c r="IND154" s="117"/>
      <c r="INE154" s="1350"/>
      <c r="INF154" s="1350"/>
      <c r="ING154" s="1350"/>
      <c r="INH154" s="1350"/>
      <c r="INI154" s="1351"/>
      <c r="INK154" s="1647"/>
      <c r="INL154" s="117"/>
      <c r="INM154" s="1350"/>
      <c r="INN154" s="1350"/>
      <c r="INO154" s="1350"/>
      <c r="INP154" s="1350"/>
      <c r="INQ154" s="1351"/>
      <c r="INS154" s="1647"/>
      <c r="INT154" s="117"/>
      <c r="INU154" s="1350"/>
      <c r="INV154" s="1350"/>
      <c r="INW154" s="1350"/>
      <c r="INX154" s="1350"/>
      <c r="INY154" s="1351"/>
      <c r="IOA154" s="1647"/>
      <c r="IOB154" s="117"/>
      <c r="IOC154" s="1350"/>
      <c r="IOD154" s="1350"/>
      <c r="IOE154" s="1350"/>
      <c r="IOF154" s="1350"/>
      <c r="IOG154" s="1351"/>
      <c r="IOI154" s="1647"/>
      <c r="IOJ154" s="117"/>
      <c r="IOK154" s="1350"/>
      <c r="IOL154" s="1350"/>
      <c r="IOM154" s="1350"/>
      <c r="ION154" s="1350"/>
      <c r="IOO154" s="1351"/>
      <c r="IOQ154" s="1647"/>
      <c r="IOR154" s="117"/>
      <c r="IOS154" s="1350"/>
      <c r="IOT154" s="1350"/>
      <c r="IOU154" s="1350"/>
      <c r="IOV154" s="1350"/>
      <c r="IOW154" s="1351"/>
      <c r="IOY154" s="1647"/>
      <c r="IOZ154" s="117"/>
      <c r="IPA154" s="1350"/>
      <c r="IPB154" s="1350"/>
      <c r="IPC154" s="1350"/>
      <c r="IPD154" s="1350"/>
      <c r="IPE154" s="1351"/>
      <c r="IPG154" s="1647"/>
      <c r="IPH154" s="117"/>
      <c r="IPI154" s="1350"/>
      <c r="IPJ154" s="1350"/>
      <c r="IPK154" s="1350"/>
      <c r="IPL154" s="1350"/>
      <c r="IPM154" s="1351"/>
      <c r="IPO154" s="1647"/>
      <c r="IPP154" s="117"/>
      <c r="IPQ154" s="1350"/>
      <c r="IPR154" s="1350"/>
      <c r="IPS154" s="1350"/>
      <c r="IPT154" s="1350"/>
      <c r="IPU154" s="1351"/>
      <c r="IPW154" s="1647"/>
      <c r="IPX154" s="117"/>
      <c r="IPY154" s="1350"/>
      <c r="IPZ154" s="1350"/>
      <c r="IQA154" s="1350"/>
      <c r="IQB154" s="1350"/>
      <c r="IQC154" s="1351"/>
      <c r="IQE154" s="1647"/>
      <c r="IQF154" s="117"/>
      <c r="IQG154" s="1350"/>
      <c r="IQH154" s="1350"/>
      <c r="IQI154" s="1350"/>
      <c r="IQJ154" s="1350"/>
      <c r="IQK154" s="1351"/>
      <c r="IQM154" s="1647"/>
      <c r="IQN154" s="117"/>
      <c r="IQO154" s="1350"/>
      <c r="IQP154" s="1350"/>
      <c r="IQQ154" s="1350"/>
      <c r="IQR154" s="1350"/>
      <c r="IQS154" s="1351"/>
      <c r="IQU154" s="1647"/>
      <c r="IQV154" s="117"/>
      <c r="IQW154" s="1350"/>
      <c r="IQX154" s="1350"/>
      <c r="IQY154" s="1350"/>
      <c r="IQZ154" s="1350"/>
      <c r="IRA154" s="1351"/>
      <c r="IRC154" s="1647"/>
      <c r="IRD154" s="117"/>
      <c r="IRE154" s="1350"/>
      <c r="IRF154" s="1350"/>
      <c r="IRG154" s="1350"/>
      <c r="IRH154" s="1350"/>
      <c r="IRI154" s="1351"/>
      <c r="IRK154" s="1647"/>
      <c r="IRL154" s="117"/>
      <c r="IRM154" s="1350"/>
      <c r="IRN154" s="1350"/>
      <c r="IRO154" s="1350"/>
      <c r="IRP154" s="1350"/>
      <c r="IRQ154" s="1351"/>
      <c r="IRS154" s="1647"/>
      <c r="IRT154" s="117"/>
      <c r="IRU154" s="1350"/>
      <c r="IRV154" s="1350"/>
      <c r="IRW154" s="1350"/>
      <c r="IRX154" s="1350"/>
      <c r="IRY154" s="1351"/>
      <c r="ISA154" s="1647"/>
      <c r="ISB154" s="117"/>
      <c r="ISC154" s="1350"/>
      <c r="ISD154" s="1350"/>
      <c r="ISE154" s="1350"/>
      <c r="ISF154" s="1350"/>
      <c r="ISG154" s="1351"/>
      <c r="ISI154" s="1647"/>
      <c r="ISJ154" s="117"/>
      <c r="ISK154" s="1350"/>
      <c r="ISL154" s="1350"/>
      <c r="ISM154" s="1350"/>
      <c r="ISN154" s="1350"/>
      <c r="ISO154" s="1351"/>
      <c r="ISQ154" s="1647"/>
      <c r="ISR154" s="117"/>
      <c r="ISS154" s="1350"/>
      <c r="IST154" s="1350"/>
      <c r="ISU154" s="1350"/>
      <c r="ISV154" s="1350"/>
      <c r="ISW154" s="1351"/>
      <c r="ISY154" s="1647"/>
      <c r="ISZ154" s="117"/>
      <c r="ITA154" s="1350"/>
      <c r="ITB154" s="1350"/>
      <c r="ITC154" s="1350"/>
      <c r="ITD154" s="1350"/>
      <c r="ITE154" s="1351"/>
      <c r="ITG154" s="1647"/>
      <c r="ITH154" s="117"/>
      <c r="ITI154" s="1350"/>
      <c r="ITJ154" s="1350"/>
      <c r="ITK154" s="1350"/>
      <c r="ITL154" s="1350"/>
      <c r="ITM154" s="1351"/>
      <c r="ITO154" s="1647"/>
      <c r="ITP154" s="117"/>
      <c r="ITQ154" s="1350"/>
      <c r="ITR154" s="1350"/>
      <c r="ITS154" s="1350"/>
      <c r="ITT154" s="1350"/>
      <c r="ITU154" s="1351"/>
      <c r="ITW154" s="1647"/>
      <c r="ITX154" s="117"/>
      <c r="ITY154" s="1350"/>
      <c r="ITZ154" s="1350"/>
      <c r="IUA154" s="1350"/>
      <c r="IUB154" s="1350"/>
      <c r="IUC154" s="1351"/>
      <c r="IUE154" s="1647"/>
      <c r="IUF154" s="117"/>
      <c r="IUG154" s="1350"/>
      <c r="IUH154" s="1350"/>
      <c r="IUI154" s="1350"/>
      <c r="IUJ154" s="1350"/>
      <c r="IUK154" s="1351"/>
      <c r="IUM154" s="1647"/>
      <c r="IUN154" s="117"/>
      <c r="IUO154" s="1350"/>
      <c r="IUP154" s="1350"/>
      <c r="IUQ154" s="1350"/>
      <c r="IUR154" s="1350"/>
      <c r="IUS154" s="1351"/>
      <c r="IUU154" s="1647"/>
      <c r="IUV154" s="117"/>
      <c r="IUW154" s="1350"/>
      <c r="IUX154" s="1350"/>
      <c r="IUY154" s="1350"/>
      <c r="IUZ154" s="1350"/>
      <c r="IVA154" s="1351"/>
      <c r="IVC154" s="1647"/>
      <c r="IVD154" s="117"/>
      <c r="IVE154" s="1350"/>
      <c r="IVF154" s="1350"/>
      <c r="IVG154" s="1350"/>
      <c r="IVH154" s="1350"/>
      <c r="IVI154" s="1351"/>
      <c r="IVK154" s="1647"/>
      <c r="IVL154" s="117"/>
      <c r="IVM154" s="1350"/>
      <c r="IVN154" s="1350"/>
      <c r="IVO154" s="1350"/>
      <c r="IVP154" s="1350"/>
      <c r="IVQ154" s="1351"/>
      <c r="IVS154" s="1647"/>
      <c r="IVT154" s="117"/>
      <c r="IVU154" s="1350"/>
      <c r="IVV154" s="1350"/>
      <c r="IVW154" s="1350"/>
      <c r="IVX154" s="1350"/>
      <c r="IVY154" s="1351"/>
      <c r="IWA154" s="1647"/>
      <c r="IWB154" s="117"/>
      <c r="IWC154" s="1350"/>
      <c r="IWD154" s="1350"/>
      <c r="IWE154" s="1350"/>
      <c r="IWF154" s="1350"/>
      <c r="IWG154" s="1351"/>
      <c r="IWI154" s="1647"/>
      <c r="IWJ154" s="117"/>
      <c r="IWK154" s="1350"/>
      <c r="IWL154" s="1350"/>
      <c r="IWM154" s="1350"/>
      <c r="IWN154" s="1350"/>
      <c r="IWO154" s="1351"/>
      <c r="IWQ154" s="1647"/>
      <c r="IWR154" s="117"/>
      <c r="IWS154" s="1350"/>
      <c r="IWT154" s="1350"/>
      <c r="IWU154" s="1350"/>
      <c r="IWV154" s="1350"/>
      <c r="IWW154" s="1351"/>
      <c r="IWY154" s="1647"/>
      <c r="IWZ154" s="117"/>
      <c r="IXA154" s="1350"/>
      <c r="IXB154" s="1350"/>
      <c r="IXC154" s="1350"/>
      <c r="IXD154" s="1350"/>
      <c r="IXE154" s="1351"/>
      <c r="IXG154" s="1647"/>
      <c r="IXH154" s="117"/>
      <c r="IXI154" s="1350"/>
      <c r="IXJ154" s="1350"/>
      <c r="IXK154" s="1350"/>
      <c r="IXL154" s="1350"/>
      <c r="IXM154" s="1351"/>
      <c r="IXO154" s="1647"/>
      <c r="IXP154" s="117"/>
      <c r="IXQ154" s="1350"/>
      <c r="IXR154" s="1350"/>
      <c r="IXS154" s="1350"/>
      <c r="IXT154" s="1350"/>
      <c r="IXU154" s="1351"/>
      <c r="IXW154" s="1647"/>
      <c r="IXX154" s="117"/>
      <c r="IXY154" s="1350"/>
      <c r="IXZ154" s="1350"/>
      <c r="IYA154" s="1350"/>
      <c r="IYB154" s="1350"/>
      <c r="IYC154" s="1351"/>
      <c r="IYE154" s="1647"/>
      <c r="IYF154" s="117"/>
      <c r="IYG154" s="1350"/>
      <c r="IYH154" s="1350"/>
      <c r="IYI154" s="1350"/>
      <c r="IYJ154" s="1350"/>
      <c r="IYK154" s="1351"/>
      <c r="IYM154" s="1647"/>
      <c r="IYN154" s="117"/>
      <c r="IYO154" s="1350"/>
      <c r="IYP154" s="1350"/>
      <c r="IYQ154" s="1350"/>
      <c r="IYR154" s="1350"/>
      <c r="IYS154" s="1351"/>
      <c r="IYU154" s="1647"/>
      <c r="IYV154" s="117"/>
      <c r="IYW154" s="1350"/>
      <c r="IYX154" s="1350"/>
      <c r="IYY154" s="1350"/>
      <c r="IYZ154" s="1350"/>
      <c r="IZA154" s="1351"/>
      <c r="IZC154" s="1647"/>
      <c r="IZD154" s="117"/>
      <c r="IZE154" s="1350"/>
      <c r="IZF154" s="1350"/>
      <c r="IZG154" s="1350"/>
      <c r="IZH154" s="1350"/>
      <c r="IZI154" s="1351"/>
      <c r="IZK154" s="1647"/>
      <c r="IZL154" s="117"/>
      <c r="IZM154" s="1350"/>
      <c r="IZN154" s="1350"/>
      <c r="IZO154" s="1350"/>
      <c r="IZP154" s="1350"/>
      <c r="IZQ154" s="1351"/>
      <c r="IZS154" s="1647"/>
      <c r="IZT154" s="117"/>
      <c r="IZU154" s="1350"/>
      <c r="IZV154" s="1350"/>
      <c r="IZW154" s="1350"/>
      <c r="IZX154" s="1350"/>
      <c r="IZY154" s="1351"/>
      <c r="JAA154" s="1647"/>
      <c r="JAB154" s="117"/>
      <c r="JAC154" s="1350"/>
      <c r="JAD154" s="1350"/>
      <c r="JAE154" s="1350"/>
      <c r="JAF154" s="1350"/>
      <c r="JAG154" s="1351"/>
      <c r="JAI154" s="1647"/>
      <c r="JAJ154" s="117"/>
      <c r="JAK154" s="1350"/>
      <c r="JAL154" s="1350"/>
      <c r="JAM154" s="1350"/>
      <c r="JAN154" s="1350"/>
      <c r="JAO154" s="1351"/>
      <c r="JAQ154" s="1647"/>
      <c r="JAR154" s="117"/>
      <c r="JAS154" s="1350"/>
      <c r="JAT154" s="1350"/>
      <c r="JAU154" s="1350"/>
      <c r="JAV154" s="1350"/>
      <c r="JAW154" s="1351"/>
      <c r="JAY154" s="1647"/>
      <c r="JAZ154" s="117"/>
      <c r="JBA154" s="1350"/>
      <c r="JBB154" s="1350"/>
      <c r="JBC154" s="1350"/>
      <c r="JBD154" s="1350"/>
      <c r="JBE154" s="1351"/>
      <c r="JBG154" s="1647"/>
      <c r="JBH154" s="117"/>
      <c r="JBI154" s="1350"/>
      <c r="JBJ154" s="1350"/>
      <c r="JBK154" s="1350"/>
      <c r="JBL154" s="1350"/>
      <c r="JBM154" s="1351"/>
      <c r="JBO154" s="1647"/>
      <c r="JBP154" s="117"/>
      <c r="JBQ154" s="1350"/>
      <c r="JBR154" s="1350"/>
      <c r="JBS154" s="1350"/>
      <c r="JBT154" s="1350"/>
      <c r="JBU154" s="1351"/>
      <c r="JBW154" s="1647"/>
      <c r="JBX154" s="117"/>
      <c r="JBY154" s="1350"/>
      <c r="JBZ154" s="1350"/>
      <c r="JCA154" s="1350"/>
      <c r="JCB154" s="1350"/>
      <c r="JCC154" s="1351"/>
      <c r="JCE154" s="1647"/>
      <c r="JCF154" s="117"/>
      <c r="JCG154" s="1350"/>
      <c r="JCH154" s="1350"/>
      <c r="JCI154" s="1350"/>
      <c r="JCJ154" s="1350"/>
      <c r="JCK154" s="1351"/>
      <c r="JCM154" s="1647"/>
      <c r="JCN154" s="117"/>
      <c r="JCO154" s="1350"/>
      <c r="JCP154" s="1350"/>
      <c r="JCQ154" s="1350"/>
      <c r="JCR154" s="1350"/>
      <c r="JCS154" s="1351"/>
      <c r="JCU154" s="1647"/>
      <c r="JCV154" s="117"/>
      <c r="JCW154" s="1350"/>
      <c r="JCX154" s="1350"/>
      <c r="JCY154" s="1350"/>
      <c r="JCZ154" s="1350"/>
      <c r="JDA154" s="1351"/>
      <c r="JDC154" s="1647"/>
      <c r="JDD154" s="117"/>
      <c r="JDE154" s="1350"/>
      <c r="JDF154" s="1350"/>
      <c r="JDG154" s="1350"/>
      <c r="JDH154" s="1350"/>
      <c r="JDI154" s="1351"/>
      <c r="JDK154" s="1647"/>
      <c r="JDL154" s="117"/>
      <c r="JDM154" s="1350"/>
      <c r="JDN154" s="1350"/>
      <c r="JDO154" s="1350"/>
      <c r="JDP154" s="1350"/>
      <c r="JDQ154" s="1351"/>
      <c r="JDS154" s="1647"/>
      <c r="JDT154" s="117"/>
      <c r="JDU154" s="1350"/>
      <c r="JDV154" s="1350"/>
      <c r="JDW154" s="1350"/>
      <c r="JDX154" s="1350"/>
      <c r="JDY154" s="1351"/>
      <c r="JEA154" s="1647"/>
      <c r="JEB154" s="117"/>
      <c r="JEC154" s="1350"/>
      <c r="JED154" s="1350"/>
      <c r="JEE154" s="1350"/>
      <c r="JEF154" s="1350"/>
      <c r="JEG154" s="1351"/>
      <c r="JEI154" s="1647"/>
      <c r="JEJ154" s="117"/>
      <c r="JEK154" s="1350"/>
      <c r="JEL154" s="1350"/>
      <c r="JEM154" s="1350"/>
      <c r="JEN154" s="1350"/>
      <c r="JEO154" s="1351"/>
      <c r="JEQ154" s="1647"/>
      <c r="JER154" s="117"/>
      <c r="JES154" s="1350"/>
      <c r="JET154" s="1350"/>
      <c r="JEU154" s="1350"/>
      <c r="JEV154" s="1350"/>
      <c r="JEW154" s="1351"/>
      <c r="JEY154" s="1647"/>
      <c r="JEZ154" s="117"/>
      <c r="JFA154" s="1350"/>
      <c r="JFB154" s="1350"/>
      <c r="JFC154" s="1350"/>
      <c r="JFD154" s="1350"/>
      <c r="JFE154" s="1351"/>
      <c r="JFG154" s="1647"/>
      <c r="JFH154" s="117"/>
      <c r="JFI154" s="1350"/>
      <c r="JFJ154" s="1350"/>
      <c r="JFK154" s="1350"/>
      <c r="JFL154" s="1350"/>
      <c r="JFM154" s="1351"/>
      <c r="JFO154" s="1647"/>
      <c r="JFP154" s="117"/>
      <c r="JFQ154" s="1350"/>
      <c r="JFR154" s="1350"/>
      <c r="JFS154" s="1350"/>
      <c r="JFT154" s="1350"/>
      <c r="JFU154" s="1351"/>
      <c r="JFW154" s="1647"/>
      <c r="JFX154" s="117"/>
      <c r="JFY154" s="1350"/>
      <c r="JFZ154" s="1350"/>
      <c r="JGA154" s="1350"/>
      <c r="JGB154" s="1350"/>
      <c r="JGC154" s="1351"/>
      <c r="JGE154" s="1647"/>
      <c r="JGF154" s="117"/>
      <c r="JGG154" s="1350"/>
      <c r="JGH154" s="1350"/>
      <c r="JGI154" s="1350"/>
      <c r="JGJ154" s="1350"/>
      <c r="JGK154" s="1351"/>
      <c r="JGM154" s="1647"/>
      <c r="JGN154" s="117"/>
      <c r="JGO154" s="1350"/>
      <c r="JGP154" s="1350"/>
      <c r="JGQ154" s="1350"/>
      <c r="JGR154" s="1350"/>
      <c r="JGS154" s="1351"/>
      <c r="JGU154" s="1647"/>
      <c r="JGV154" s="117"/>
      <c r="JGW154" s="1350"/>
      <c r="JGX154" s="1350"/>
      <c r="JGY154" s="1350"/>
      <c r="JGZ154" s="1350"/>
      <c r="JHA154" s="1351"/>
      <c r="JHC154" s="1647"/>
      <c r="JHD154" s="117"/>
      <c r="JHE154" s="1350"/>
      <c r="JHF154" s="1350"/>
      <c r="JHG154" s="1350"/>
      <c r="JHH154" s="1350"/>
      <c r="JHI154" s="1351"/>
      <c r="JHK154" s="1647"/>
      <c r="JHL154" s="117"/>
      <c r="JHM154" s="1350"/>
      <c r="JHN154" s="1350"/>
      <c r="JHO154" s="1350"/>
      <c r="JHP154" s="1350"/>
      <c r="JHQ154" s="1351"/>
      <c r="JHS154" s="1647"/>
      <c r="JHT154" s="117"/>
      <c r="JHU154" s="1350"/>
      <c r="JHV154" s="1350"/>
      <c r="JHW154" s="1350"/>
      <c r="JHX154" s="1350"/>
      <c r="JHY154" s="1351"/>
      <c r="JIA154" s="1647"/>
      <c r="JIB154" s="117"/>
      <c r="JIC154" s="1350"/>
      <c r="JID154" s="1350"/>
      <c r="JIE154" s="1350"/>
      <c r="JIF154" s="1350"/>
      <c r="JIG154" s="1351"/>
      <c r="JII154" s="1647"/>
      <c r="JIJ154" s="117"/>
      <c r="JIK154" s="1350"/>
      <c r="JIL154" s="1350"/>
      <c r="JIM154" s="1350"/>
      <c r="JIN154" s="1350"/>
      <c r="JIO154" s="1351"/>
      <c r="JIQ154" s="1647"/>
      <c r="JIR154" s="117"/>
      <c r="JIS154" s="1350"/>
      <c r="JIT154" s="1350"/>
      <c r="JIU154" s="1350"/>
      <c r="JIV154" s="1350"/>
      <c r="JIW154" s="1351"/>
      <c r="JIY154" s="1647"/>
      <c r="JIZ154" s="117"/>
      <c r="JJA154" s="1350"/>
      <c r="JJB154" s="1350"/>
      <c r="JJC154" s="1350"/>
      <c r="JJD154" s="1350"/>
      <c r="JJE154" s="1351"/>
      <c r="JJG154" s="1647"/>
      <c r="JJH154" s="117"/>
      <c r="JJI154" s="1350"/>
      <c r="JJJ154" s="1350"/>
      <c r="JJK154" s="1350"/>
      <c r="JJL154" s="1350"/>
      <c r="JJM154" s="1351"/>
      <c r="JJO154" s="1647"/>
      <c r="JJP154" s="117"/>
      <c r="JJQ154" s="1350"/>
      <c r="JJR154" s="1350"/>
      <c r="JJS154" s="1350"/>
      <c r="JJT154" s="1350"/>
      <c r="JJU154" s="1351"/>
      <c r="JJW154" s="1647"/>
      <c r="JJX154" s="117"/>
      <c r="JJY154" s="1350"/>
      <c r="JJZ154" s="1350"/>
      <c r="JKA154" s="1350"/>
      <c r="JKB154" s="1350"/>
      <c r="JKC154" s="1351"/>
      <c r="JKE154" s="1647"/>
      <c r="JKF154" s="117"/>
      <c r="JKG154" s="1350"/>
      <c r="JKH154" s="1350"/>
      <c r="JKI154" s="1350"/>
      <c r="JKJ154" s="1350"/>
      <c r="JKK154" s="1351"/>
      <c r="JKM154" s="1647"/>
      <c r="JKN154" s="117"/>
      <c r="JKO154" s="1350"/>
      <c r="JKP154" s="1350"/>
      <c r="JKQ154" s="1350"/>
      <c r="JKR154" s="1350"/>
      <c r="JKS154" s="1351"/>
      <c r="JKU154" s="1647"/>
      <c r="JKV154" s="117"/>
      <c r="JKW154" s="1350"/>
      <c r="JKX154" s="1350"/>
      <c r="JKY154" s="1350"/>
      <c r="JKZ154" s="1350"/>
      <c r="JLA154" s="1351"/>
      <c r="JLC154" s="1647"/>
      <c r="JLD154" s="117"/>
      <c r="JLE154" s="1350"/>
      <c r="JLF154" s="1350"/>
      <c r="JLG154" s="1350"/>
      <c r="JLH154" s="1350"/>
      <c r="JLI154" s="1351"/>
      <c r="JLK154" s="1647"/>
      <c r="JLL154" s="117"/>
      <c r="JLM154" s="1350"/>
      <c r="JLN154" s="1350"/>
      <c r="JLO154" s="1350"/>
      <c r="JLP154" s="1350"/>
      <c r="JLQ154" s="1351"/>
      <c r="JLS154" s="1647"/>
      <c r="JLT154" s="117"/>
      <c r="JLU154" s="1350"/>
      <c r="JLV154" s="1350"/>
      <c r="JLW154" s="1350"/>
      <c r="JLX154" s="1350"/>
      <c r="JLY154" s="1351"/>
      <c r="JMA154" s="1647"/>
      <c r="JMB154" s="117"/>
      <c r="JMC154" s="1350"/>
      <c r="JMD154" s="1350"/>
      <c r="JME154" s="1350"/>
      <c r="JMF154" s="1350"/>
      <c r="JMG154" s="1351"/>
      <c r="JMI154" s="1647"/>
      <c r="JMJ154" s="117"/>
      <c r="JMK154" s="1350"/>
      <c r="JML154" s="1350"/>
      <c r="JMM154" s="1350"/>
      <c r="JMN154" s="1350"/>
      <c r="JMO154" s="1351"/>
      <c r="JMQ154" s="1647"/>
      <c r="JMR154" s="117"/>
      <c r="JMS154" s="1350"/>
      <c r="JMT154" s="1350"/>
      <c r="JMU154" s="1350"/>
      <c r="JMV154" s="1350"/>
      <c r="JMW154" s="1351"/>
      <c r="JMY154" s="1647"/>
      <c r="JMZ154" s="117"/>
      <c r="JNA154" s="1350"/>
      <c r="JNB154" s="1350"/>
      <c r="JNC154" s="1350"/>
      <c r="JND154" s="1350"/>
      <c r="JNE154" s="1351"/>
      <c r="JNG154" s="1647"/>
      <c r="JNH154" s="117"/>
      <c r="JNI154" s="1350"/>
      <c r="JNJ154" s="1350"/>
      <c r="JNK154" s="1350"/>
      <c r="JNL154" s="1350"/>
      <c r="JNM154" s="1351"/>
      <c r="JNO154" s="1647"/>
      <c r="JNP154" s="117"/>
      <c r="JNQ154" s="1350"/>
      <c r="JNR154" s="1350"/>
      <c r="JNS154" s="1350"/>
      <c r="JNT154" s="1350"/>
      <c r="JNU154" s="1351"/>
      <c r="JNW154" s="1647"/>
      <c r="JNX154" s="117"/>
      <c r="JNY154" s="1350"/>
      <c r="JNZ154" s="1350"/>
      <c r="JOA154" s="1350"/>
      <c r="JOB154" s="1350"/>
      <c r="JOC154" s="1351"/>
      <c r="JOE154" s="1647"/>
      <c r="JOF154" s="117"/>
      <c r="JOG154" s="1350"/>
      <c r="JOH154" s="1350"/>
      <c r="JOI154" s="1350"/>
      <c r="JOJ154" s="1350"/>
      <c r="JOK154" s="1351"/>
      <c r="JOM154" s="1647"/>
      <c r="JON154" s="117"/>
      <c r="JOO154" s="1350"/>
      <c r="JOP154" s="1350"/>
      <c r="JOQ154" s="1350"/>
      <c r="JOR154" s="1350"/>
      <c r="JOS154" s="1351"/>
      <c r="JOU154" s="1647"/>
      <c r="JOV154" s="117"/>
      <c r="JOW154" s="1350"/>
      <c r="JOX154" s="1350"/>
      <c r="JOY154" s="1350"/>
      <c r="JOZ154" s="1350"/>
      <c r="JPA154" s="1351"/>
      <c r="JPC154" s="1647"/>
      <c r="JPD154" s="117"/>
      <c r="JPE154" s="1350"/>
      <c r="JPF154" s="1350"/>
      <c r="JPG154" s="1350"/>
      <c r="JPH154" s="1350"/>
      <c r="JPI154" s="1351"/>
      <c r="JPK154" s="1647"/>
      <c r="JPL154" s="117"/>
      <c r="JPM154" s="1350"/>
      <c r="JPN154" s="1350"/>
      <c r="JPO154" s="1350"/>
      <c r="JPP154" s="1350"/>
      <c r="JPQ154" s="1351"/>
      <c r="JPS154" s="1647"/>
      <c r="JPT154" s="117"/>
      <c r="JPU154" s="1350"/>
      <c r="JPV154" s="1350"/>
      <c r="JPW154" s="1350"/>
      <c r="JPX154" s="1350"/>
      <c r="JPY154" s="1351"/>
      <c r="JQA154" s="1647"/>
      <c r="JQB154" s="117"/>
      <c r="JQC154" s="1350"/>
      <c r="JQD154" s="1350"/>
      <c r="JQE154" s="1350"/>
      <c r="JQF154" s="1350"/>
      <c r="JQG154" s="1351"/>
      <c r="JQI154" s="1647"/>
      <c r="JQJ154" s="117"/>
      <c r="JQK154" s="1350"/>
      <c r="JQL154" s="1350"/>
      <c r="JQM154" s="1350"/>
      <c r="JQN154" s="1350"/>
      <c r="JQO154" s="1351"/>
      <c r="JQQ154" s="1647"/>
      <c r="JQR154" s="117"/>
      <c r="JQS154" s="1350"/>
      <c r="JQT154" s="1350"/>
      <c r="JQU154" s="1350"/>
      <c r="JQV154" s="1350"/>
      <c r="JQW154" s="1351"/>
      <c r="JQY154" s="1647"/>
      <c r="JQZ154" s="117"/>
      <c r="JRA154" s="1350"/>
      <c r="JRB154" s="1350"/>
      <c r="JRC154" s="1350"/>
      <c r="JRD154" s="1350"/>
      <c r="JRE154" s="1351"/>
      <c r="JRG154" s="1647"/>
      <c r="JRH154" s="117"/>
      <c r="JRI154" s="1350"/>
      <c r="JRJ154" s="1350"/>
      <c r="JRK154" s="1350"/>
      <c r="JRL154" s="1350"/>
      <c r="JRM154" s="1351"/>
      <c r="JRO154" s="1647"/>
      <c r="JRP154" s="117"/>
      <c r="JRQ154" s="1350"/>
      <c r="JRR154" s="1350"/>
      <c r="JRS154" s="1350"/>
      <c r="JRT154" s="1350"/>
      <c r="JRU154" s="1351"/>
      <c r="JRW154" s="1647"/>
      <c r="JRX154" s="117"/>
      <c r="JRY154" s="1350"/>
      <c r="JRZ154" s="1350"/>
      <c r="JSA154" s="1350"/>
      <c r="JSB154" s="1350"/>
      <c r="JSC154" s="1351"/>
      <c r="JSE154" s="1647"/>
      <c r="JSF154" s="117"/>
      <c r="JSG154" s="1350"/>
      <c r="JSH154" s="1350"/>
      <c r="JSI154" s="1350"/>
      <c r="JSJ154" s="1350"/>
      <c r="JSK154" s="1351"/>
      <c r="JSM154" s="1647"/>
      <c r="JSN154" s="117"/>
      <c r="JSO154" s="1350"/>
      <c r="JSP154" s="1350"/>
      <c r="JSQ154" s="1350"/>
      <c r="JSR154" s="1350"/>
      <c r="JSS154" s="1351"/>
      <c r="JSU154" s="1647"/>
      <c r="JSV154" s="117"/>
      <c r="JSW154" s="1350"/>
      <c r="JSX154" s="1350"/>
      <c r="JSY154" s="1350"/>
      <c r="JSZ154" s="1350"/>
      <c r="JTA154" s="1351"/>
      <c r="JTC154" s="1647"/>
      <c r="JTD154" s="117"/>
      <c r="JTE154" s="1350"/>
      <c r="JTF154" s="1350"/>
      <c r="JTG154" s="1350"/>
      <c r="JTH154" s="1350"/>
      <c r="JTI154" s="1351"/>
      <c r="JTK154" s="1647"/>
      <c r="JTL154" s="117"/>
      <c r="JTM154" s="1350"/>
      <c r="JTN154" s="1350"/>
      <c r="JTO154" s="1350"/>
      <c r="JTP154" s="1350"/>
      <c r="JTQ154" s="1351"/>
      <c r="JTS154" s="1647"/>
      <c r="JTT154" s="117"/>
      <c r="JTU154" s="1350"/>
      <c r="JTV154" s="1350"/>
      <c r="JTW154" s="1350"/>
      <c r="JTX154" s="1350"/>
      <c r="JTY154" s="1351"/>
      <c r="JUA154" s="1647"/>
      <c r="JUB154" s="117"/>
      <c r="JUC154" s="1350"/>
      <c r="JUD154" s="1350"/>
      <c r="JUE154" s="1350"/>
      <c r="JUF154" s="1350"/>
      <c r="JUG154" s="1351"/>
      <c r="JUI154" s="1647"/>
      <c r="JUJ154" s="117"/>
      <c r="JUK154" s="1350"/>
      <c r="JUL154" s="1350"/>
      <c r="JUM154" s="1350"/>
      <c r="JUN154" s="1350"/>
      <c r="JUO154" s="1351"/>
      <c r="JUQ154" s="1647"/>
      <c r="JUR154" s="117"/>
      <c r="JUS154" s="1350"/>
      <c r="JUT154" s="1350"/>
      <c r="JUU154" s="1350"/>
      <c r="JUV154" s="1350"/>
      <c r="JUW154" s="1351"/>
      <c r="JUY154" s="1647"/>
      <c r="JUZ154" s="117"/>
      <c r="JVA154" s="1350"/>
      <c r="JVB154" s="1350"/>
      <c r="JVC154" s="1350"/>
      <c r="JVD154" s="1350"/>
      <c r="JVE154" s="1351"/>
      <c r="JVG154" s="1647"/>
      <c r="JVH154" s="117"/>
      <c r="JVI154" s="1350"/>
      <c r="JVJ154" s="1350"/>
      <c r="JVK154" s="1350"/>
      <c r="JVL154" s="1350"/>
      <c r="JVM154" s="1351"/>
      <c r="JVO154" s="1647"/>
      <c r="JVP154" s="117"/>
      <c r="JVQ154" s="1350"/>
      <c r="JVR154" s="1350"/>
      <c r="JVS154" s="1350"/>
      <c r="JVT154" s="1350"/>
      <c r="JVU154" s="1351"/>
      <c r="JVW154" s="1647"/>
      <c r="JVX154" s="117"/>
      <c r="JVY154" s="1350"/>
      <c r="JVZ154" s="1350"/>
      <c r="JWA154" s="1350"/>
      <c r="JWB154" s="1350"/>
      <c r="JWC154" s="1351"/>
      <c r="JWE154" s="1647"/>
      <c r="JWF154" s="117"/>
      <c r="JWG154" s="1350"/>
      <c r="JWH154" s="1350"/>
      <c r="JWI154" s="1350"/>
      <c r="JWJ154" s="1350"/>
      <c r="JWK154" s="1351"/>
      <c r="JWM154" s="1647"/>
      <c r="JWN154" s="117"/>
      <c r="JWO154" s="1350"/>
      <c r="JWP154" s="1350"/>
      <c r="JWQ154" s="1350"/>
      <c r="JWR154" s="1350"/>
      <c r="JWS154" s="1351"/>
      <c r="JWU154" s="1647"/>
      <c r="JWV154" s="117"/>
      <c r="JWW154" s="1350"/>
      <c r="JWX154" s="1350"/>
      <c r="JWY154" s="1350"/>
      <c r="JWZ154" s="1350"/>
      <c r="JXA154" s="1351"/>
      <c r="JXC154" s="1647"/>
      <c r="JXD154" s="117"/>
      <c r="JXE154" s="1350"/>
      <c r="JXF154" s="1350"/>
      <c r="JXG154" s="1350"/>
      <c r="JXH154" s="1350"/>
      <c r="JXI154" s="1351"/>
      <c r="JXK154" s="1647"/>
      <c r="JXL154" s="117"/>
      <c r="JXM154" s="1350"/>
      <c r="JXN154" s="1350"/>
      <c r="JXO154" s="1350"/>
      <c r="JXP154" s="1350"/>
      <c r="JXQ154" s="1351"/>
      <c r="JXS154" s="1647"/>
      <c r="JXT154" s="117"/>
      <c r="JXU154" s="1350"/>
      <c r="JXV154" s="1350"/>
      <c r="JXW154" s="1350"/>
      <c r="JXX154" s="1350"/>
      <c r="JXY154" s="1351"/>
      <c r="JYA154" s="1647"/>
      <c r="JYB154" s="117"/>
      <c r="JYC154" s="1350"/>
      <c r="JYD154" s="1350"/>
      <c r="JYE154" s="1350"/>
      <c r="JYF154" s="1350"/>
      <c r="JYG154" s="1351"/>
      <c r="JYI154" s="1647"/>
      <c r="JYJ154" s="117"/>
      <c r="JYK154" s="1350"/>
      <c r="JYL154" s="1350"/>
      <c r="JYM154" s="1350"/>
      <c r="JYN154" s="1350"/>
      <c r="JYO154" s="1351"/>
      <c r="JYQ154" s="1647"/>
      <c r="JYR154" s="117"/>
      <c r="JYS154" s="1350"/>
      <c r="JYT154" s="1350"/>
      <c r="JYU154" s="1350"/>
      <c r="JYV154" s="1350"/>
      <c r="JYW154" s="1351"/>
      <c r="JYY154" s="1647"/>
      <c r="JYZ154" s="117"/>
      <c r="JZA154" s="1350"/>
      <c r="JZB154" s="1350"/>
      <c r="JZC154" s="1350"/>
      <c r="JZD154" s="1350"/>
      <c r="JZE154" s="1351"/>
      <c r="JZG154" s="1647"/>
      <c r="JZH154" s="117"/>
      <c r="JZI154" s="1350"/>
      <c r="JZJ154" s="1350"/>
      <c r="JZK154" s="1350"/>
      <c r="JZL154" s="1350"/>
      <c r="JZM154" s="1351"/>
      <c r="JZO154" s="1647"/>
      <c r="JZP154" s="117"/>
      <c r="JZQ154" s="1350"/>
      <c r="JZR154" s="1350"/>
      <c r="JZS154" s="1350"/>
      <c r="JZT154" s="1350"/>
      <c r="JZU154" s="1351"/>
      <c r="JZW154" s="1647"/>
      <c r="JZX154" s="117"/>
      <c r="JZY154" s="1350"/>
      <c r="JZZ154" s="1350"/>
      <c r="KAA154" s="1350"/>
      <c r="KAB154" s="1350"/>
      <c r="KAC154" s="1351"/>
      <c r="KAE154" s="1647"/>
      <c r="KAF154" s="117"/>
      <c r="KAG154" s="1350"/>
      <c r="KAH154" s="1350"/>
      <c r="KAI154" s="1350"/>
      <c r="KAJ154" s="1350"/>
      <c r="KAK154" s="1351"/>
      <c r="KAM154" s="1647"/>
      <c r="KAN154" s="117"/>
      <c r="KAO154" s="1350"/>
      <c r="KAP154" s="1350"/>
      <c r="KAQ154" s="1350"/>
      <c r="KAR154" s="1350"/>
      <c r="KAS154" s="1351"/>
      <c r="KAU154" s="1647"/>
      <c r="KAV154" s="117"/>
      <c r="KAW154" s="1350"/>
      <c r="KAX154" s="1350"/>
      <c r="KAY154" s="1350"/>
      <c r="KAZ154" s="1350"/>
      <c r="KBA154" s="1351"/>
      <c r="KBC154" s="1647"/>
      <c r="KBD154" s="117"/>
      <c r="KBE154" s="1350"/>
      <c r="KBF154" s="1350"/>
      <c r="KBG154" s="1350"/>
      <c r="KBH154" s="1350"/>
      <c r="KBI154" s="1351"/>
      <c r="KBK154" s="1647"/>
      <c r="KBL154" s="117"/>
      <c r="KBM154" s="1350"/>
      <c r="KBN154" s="1350"/>
      <c r="KBO154" s="1350"/>
      <c r="KBP154" s="1350"/>
      <c r="KBQ154" s="1351"/>
      <c r="KBS154" s="1647"/>
      <c r="KBT154" s="117"/>
      <c r="KBU154" s="1350"/>
      <c r="KBV154" s="1350"/>
      <c r="KBW154" s="1350"/>
      <c r="KBX154" s="1350"/>
      <c r="KBY154" s="1351"/>
      <c r="KCA154" s="1647"/>
      <c r="KCB154" s="117"/>
      <c r="KCC154" s="1350"/>
      <c r="KCD154" s="1350"/>
      <c r="KCE154" s="1350"/>
      <c r="KCF154" s="1350"/>
      <c r="KCG154" s="1351"/>
      <c r="KCI154" s="1647"/>
      <c r="KCJ154" s="117"/>
      <c r="KCK154" s="1350"/>
      <c r="KCL154" s="1350"/>
      <c r="KCM154" s="1350"/>
      <c r="KCN154" s="1350"/>
      <c r="KCO154" s="1351"/>
      <c r="KCQ154" s="1647"/>
      <c r="KCR154" s="117"/>
      <c r="KCS154" s="1350"/>
      <c r="KCT154" s="1350"/>
      <c r="KCU154" s="1350"/>
      <c r="KCV154" s="1350"/>
      <c r="KCW154" s="1351"/>
      <c r="KCY154" s="1647"/>
      <c r="KCZ154" s="117"/>
      <c r="KDA154" s="1350"/>
      <c r="KDB154" s="1350"/>
      <c r="KDC154" s="1350"/>
      <c r="KDD154" s="1350"/>
      <c r="KDE154" s="1351"/>
      <c r="KDG154" s="1647"/>
      <c r="KDH154" s="117"/>
      <c r="KDI154" s="1350"/>
      <c r="KDJ154" s="1350"/>
      <c r="KDK154" s="1350"/>
      <c r="KDL154" s="1350"/>
      <c r="KDM154" s="1351"/>
      <c r="KDO154" s="1647"/>
      <c r="KDP154" s="117"/>
      <c r="KDQ154" s="1350"/>
      <c r="KDR154" s="1350"/>
      <c r="KDS154" s="1350"/>
      <c r="KDT154" s="1350"/>
      <c r="KDU154" s="1351"/>
      <c r="KDW154" s="1647"/>
      <c r="KDX154" s="117"/>
      <c r="KDY154" s="1350"/>
      <c r="KDZ154" s="1350"/>
      <c r="KEA154" s="1350"/>
      <c r="KEB154" s="1350"/>
      <c r="KEC154" s="1351"/>
      <c r="KEE154" s="1647"/>
      <c r="KEF154" s="117"/>
      <c r="KEG154" s="1350"/>
      <c r="KEH154" s="1350"/>
      <c r="KEI154" s="1350"/>
      <c r="KEJ154" s="1350"/>
      <c r="KEK154" s="1351"/>
      <c r="KEM154" s="1647"/>
      <c r="KEN154" s="117"/>
      <c r="KEO154" s="1350"/>
      <c r="KEP154" s="1350"/>
      <c r="KEQ154" s="1350"/>
      <c r="KER154" s="1350"/>
      <c r="KES154" s="1351"/>
      <c r="KEU154" s="1647"/>
      <c r="KEV154" s="117"/>
      <c r="KEW154" s="1350"/>
      <c r="KEX154" s="1350"/>
      <c r="KEY154" s="1350"/>
      <c r="KEZ154" s="1350"/>
      <c r="KFA154" s="1351"/>
      <c r="KFC154" s="1647"/>
      <c r="KFD154" s="117"/>
      <c r="KFE154" s="1350"/>
      <c r="KFF154" s="1350"/>
      <c r="KFG154" s="1350"/>
      <c r="KFH154" s="1350"/>
      <c r="KFI154" s="1351"/>
      <c r="KFK154" s="1647"/>
      <c r="KFL154" s="117"/>
      <c r="KFM154" s="1350"/>
      <c r="KFN154" s="1350"/>
      <c r="KFO154" s="1350"/>
      <c r="KFP154" s="1350"/>
      <c r="KFQ154" s="1351"/>
      <c r="KFS154" s="1647"/>
      <c r="KFT154" s="117"/>
      <c r="KFU154" s="1350"/>
      <c r="KFV154" s="1350"/>
      <c r="KFW154" s="1350"/>
      <c r="KFX154" s="1350"/>
      <c r="KFY154" s="1351"/>
      <c r="KGA154" s="1647"/>
      <c r="KGB154" s="117"/>
      <c r="KGC154" s="1350"/>
      <c r="KGD154" s="1350"/>
      <c r="KGE154" s="1350"/>
      <c r="KGF154" s="1350"/>
      <c r="KGG154" s="1351"/>
      <c r="KGI154" s="1647"/>
      <c r="KGJ154" s="117"/>
      <c r="KGK154" s="1350"/>
      <c r="KGL154" s="1350"/>
      <c r="KGM154" s="1350"/>
      <c r="KGN154" s="1350"/>
      <c r="KGO154" s="1351"/>
      <c r="KGQ154" s="1647"/>
      <c r="KGR154" s="117"/>
      <c r="KGS154" s="1350"/>
      <c r="KGT154" s="1350"/>
      <c r="KGU154" s="1350"/>
      <c r="KGV154" s="1350"/>
      <c r="KGW154" s="1351"/>
      <c r="KGY154" s="1647"/>
      <c r="KGZ154" s="117"/>
      <c r="KHA154" s="1350"/>
      <c r="KHB154" s="1350"/>
      <c r="KHC154" s="1350"/>
      <c r="KHD154" s="1350"/>
      <c r="KHE154" s="1351"/>
      <c r="KHG154" s="1647"/>
      <c r="KHH154" s="117"/>
      <c r="KHI154" s="1350"/>
      <c r="KHJ154" s="1350"/>
      <c r="KHK154" s="1350"/>
      <c r="KHL154" s="1350"/>
      <c r="KHM154" s="1351"/>
      <c r="KHO154" s="1647"/>
      <c r="KHP154" s="117"/>
      <c r="KHQ154" s="1350"/>
      <c r="KHR154" s="1350"/>
      <c r="KHS154" s="1350"/>
      <c r="KHT154" s="1350"/>
      <c r="KHU154" s="1351"/>
      <c r="KHW154" s="1647"/>
      <c r="KHX154" s="117"/>
      <c r="KHY154" s="1350"/>
      <c r="KHZ154" s="1350"/>
      <c r="KIA154" s="1350"/>
      <c r="KIB154" s="1350"/>
      <c r="KIC154" s="1351"/>
      <c r="KIE154" s="1647"/>
      <c r="KIF154" s="117"/>
      <c r="KIG154" s="1350"/>
      <c r="KIH154" s="1350"/>
      <c r="KII154" s="1350"/>
      <c r="KIJ154" s="1350"/>
      <c r="KIK154" s="1351"/>
      <c r="KIM154" s="1647"/>
      <c r="KIN154" s="117"/>
      <c r="KIO154" s="1350"/>
      <c r="KIP154" s="1350"/>
      <c r="KIQ154" s="1350"/>
      <c r="KIR154" s="1350"/>
      <c r="KIS154" s="1351"/>
      <c r="KIU154" s="1647"/>
      <c r="KIV154" s="117"/>
      <c r="KIW154" s="1350"/>
      <c r="KIX154" s="1350"/>
      <c r="KIY154" s="1350"/>
      <c r="KIZ154" s="1350"/>
      <c r="KJA154" s="1351"/>
      <c r="KJC154" s="1647"/>
      <c r="KJD154" s="117"/>
      <c r="KJE154" s="1350"/>
      <c r="KJF154" s="1350"/>
      <c r="KJG154" s="1350"/>
      <c r="KJH154" s="1350"/>
      <c r="KJI154" s="1351"/>
      <c r="KJK154" s="1647"/>
      <c r="KJL154" s="117"/>
      <c r="KJM154" s="1350"/>
      <c r="KJN154" s="1350"/>
      <c r="KJO154" s="1350"/>
      <c r="KJP154" s="1350"/>
      <c r="KJQ154" s="1351"/>
      <c r="KJS154" s="1647"/>
      <c r="KJT154" s="117"/>
      <c r="KJU154" s="1350"/>
      <c r="KJV154" s="1350"/>
      <c r="KJW154" s="1350"/>
      <c r="KJX154" s="1350"/>
      <c r="KJY154" s="1351"/>
      <c r="KKA154" s="1647"/>
      <c r="KKB154" s="117"/>
      <c r="KKC154" s="1350"/>
      <c r="KKD154" s="1350"/>
      <c r="KKE154" s="1350"/>
      <c r="KKF154" s="1350"/>
      <c r="KKG154" s="1351"/>
      <c r="KKI154" s="1647"/>
      <c r="KKJ154" s="117"/>
      <c r="KKK154" s="1350"/>
      <c r="KKL154" s="1350"/>
      <c r="KKM154" s="1350"/>
      <c r="KKN154" s="1350"/>
      <c r="KKO154" s="1351"/>
      <c r="KKQ154" s="1647"/>
      <c r="KKR154" s="117"/>
      <c r="KKS154" s="1350"/>
      <c r="KKT154" s="1350"/>
      <c r="KKU154" s="1350"/>
      <c r="KKV154" s="1350"/>
      <c r="KKW154" s="1351"/>
      <c r="KKY154" s="1647"/>
      <c r="KKZ154" s="117"/>
      <c r="KLA154" s="1350"/>
      <c r="KLB154" s="1350"/>
      <c r="KLC154" s="1350"/>
      <c r="KLD154" s="1350"/>
      <c r="KLE154" s="1351"/>
      <c r="KLG154" s="1647"/>
      <c r="KLH154" s="117"/>
      <c r="KLI154" s="1350"/>
      <c r="KLJ154" s="1350"/>
      <c r="KLK154" s="1350"/>
      <c r="KLL154" s="1350"/>
      <c r="KLM154" s="1351"/>
      <c r="KLO154" s="1647"/>
      <c r="KLP154" s="117"/>
      <c r="KLQ154" s="1350"/>
      <c r="KLR154" s="1350"/>
      <c r="KLS154" s="1350"/>
      <c r="KLT154" s="1350"/>
      <c r="KLU154" s="1351"/>
      <c r="KLW154" s="1647"/>
      <c r="KLX154" s="117"/>
      <c r="KLY154" s="1350"/>
      <c r="KLZ154" s="1350"/>
      <c r="KMA154" s="1350"/>
      <c r="KMB154" s="1350"/>
      <c r="KMC154" s="1351"/>
      <c r="KME154" s="1647"/>
      <c r="KMF154" s="117"/>
      <c r="KMG154" s="1350"/>
      <c r="KMH154" s="1350"/>
      <c r="KMI154" s="1350"/>
      <c r="KMJ154" s="1350"/>
      <c r="KMK154" s="1351"/>
      <c r="KMM154" s="1647"/>
      <c r="KMN154" s="117"/>
      <c r="KMO154" s="1350"/>
      <c r="KMP154" s="1350"/>
      <c r="KMQ154" s="1350"/>
      <c r="KMR154" s="1350"/>
      <c r="KMS154" s="1351"/>
      <c r="KMU154" s="1647"/>
      <c r="KMV154" s="117"/>
      <c r="KMW154" s="1350"/>
      <c r="KMX154" s="1350"/>
      <c r="KMY154" s="1350"/>
      <c r="KMZ154" s="1350"/>
      <c r="KNA154" s="1351"/>
      <c r="KNC154" s="1647"/>
      <c r="KND154" s="117"/>
      <c r="KNE154" s="1350"/>
      <c r="KNF154" s="1350"/>
      <c r="KNG154" s="1350"/>
      <c r="KNH154" s="1350"/>
      <c r="KNI154" s="1351"/>
      <c r="KNK154" s="1647"/>
      <c r="KNL154" s="117"/>
      <c r="KNM154" s="1350"/>
      <c r="KNN154" s="1350"/>
      <c r="KNO154" s="1350"/>
      <c r="KNP154" s="1350"/>
      <c r="KNQ154" s="1351"/>
      <c r="KNS154" s="1647"/>
      <c r="KNT154" s="117"/>
      <c r="KNU154" s="1350"/>
      <c r="KNV154" s="1350"/>
      <c r="KNW154" s="1350"/>
      <c r="KNX154" s="1350"/>
      <c r="KNY154" s="1351"/>
      <c r="KOA154" s="1647"/>
      <c r="KOB154" s="117"/>
      <c r="KOC154" s="1350"/>
      <c r="KOD154" s="1350"/>
      <c r="KOE154" s="1350"/>
      <c r="KOF154" s="1350"/>
      <c r="KOG154" s="1351"/>
      <c r="KOI154" s="1647"/>
      <c r="KOJ154" s="117"/>
      <c r="KOK154" s="1350"/>
      <c r="KOL154" s="1350"/>
      <c r="KOM154" s="1350"/>
      <c r="KON154" s="1350"/>
      <c r="KOO154" s="1351"/>
      <c r="KOQ154" s="1647"/>
      <c r="KOR154" s="117"/>
      <c r="KOS154" s="1350"/>
      <c r="KOT154" s="1350"/>
      <c r="KOU154" s="1350"/>
      <c r="KOV154" s="1350"/>
      <c r="KOW154" s="1351"/>
      <c r="KOY154" s="1647"/>
      <c r="KOZ154" s="117"/>
      <c r="KPA154" s="1350"/>
      <c r="KPB154" s="1350"/>
      <c r="KPC154" s="1350"/>
      <c r="KPD154" s="1350"/>
      <c r="KPE154" s="1351"/>
      <c r="KPG154" s="1647"/>
      <c r="KPH154" s="117"/>
      <c r="KPI154" s="1350"/>
      <c r="KPJ154" s="1350"/>
      <c r="KPK154" s="1350"/>
      <c r="KPL154" s="1350"/>
      <c r="KPM154" s="1351"/>
      <c r="KPO154" s="1647"/>
      <c r="KPP154" s="117"/>
      <c r="KPQ154" s="1350"/>
      <c r="KPR154" s="1350"/>
      <c r="KPS154" s="1350"/>
      <c r="KPT154" s="1350"/>
      <c r="KPU154" s="1351"/>
      <c r="KPW154" s="1647"/>
      <c r="KPX154" s="117"/>
      <c r="KPY154" s="1350"/>
      <c r="KPZ154" s="1350"/>
      <c r="KQA154" s="1350"/>
      <c r="KQB154" s="1350"/>
      <c r="KQC154" s="1351"/>
      <c r="KQE154" s="1647"/>
      <c r="KQF154" s="117"/>
      <c r="KQG154" s="1350"/>
      <c r="KQH154" s="1350"/>
      <c r="KQI154" s="1350"/>
      <c r="KQJ154" s="1350"/>
      <c r="KQK154" s="1351"/>
      <c r="KQM154" s="1647"/>
      <c r="KQN154" s="117"/>
      <c r="KQO154" s="1350"/>
      <c r="KQP154" s="1350"/>
      <c r="KQQ154" s="1350"/>
      <c r="KQR154" s="1350"/>
      <c r="KQS154" s="1351"/>
      <c r="KQU154" s="1647"/>
      <c r="KQV154" s="117"/>
      <c r="KQW154" s="1350"/>
      <c r="KQX154" s="1350"/>
      <c r="KQY154" s="1350"/>
      <c r="KQZ154" s="1350"/>
      <c r="KRA154" s="1351"/>
      <c r="KRC154" s="1647"/>
      <c r="KRD154" s="117"/>
      <c r="KRE154" s="1350"/>
      <c r="KRF154" s="1350"/>
      <c r="KRG154" s="1350"/>
      <c r="KRH154" s="1350"/>
      <c r="KRI154" s="1351"/>
      <c r="KRK154" s="1647"/>
      <c r="KRL154" s="117"/>
      <c r="KRM154" s="1350"/>
      <c r="KRN154" s="1350"/>
      <c r="KRO154" s="1350"/>
      <c r="KRP154" s="1350"/>
      <c r="KRQ154" s="1351"/>
      <c r="KRS154" s="1647"/>
      <c r="KRT154" s="117"/>
      <c r="KRU154" s="1350"/>
      <c r="KRV154" s="1350"/>
      <c r="KRW154" s="1350"/>
      <c r="KRX154" s="1350"/>
      <c r="KRY154" s="1351"/>
      <c r="KSA154" s="1647"/>
      <c r="KSB154" s="117"/>
      <c r="KSC154" s="1350"/>
      <c r="KSD154" s="1350"/>
      <c r="KSE154" s="1350"/>
      <c r="KSF154" s="1350"/>
      <c r="KSG154" s="1351"/>
      <c r="KSI154" s="1647"/>
      <c r="KSJ154" s="117"/>
      <c r="KSK154" s="1350"/>
      <c r="KSL154" s="1350"/>
      <c r="KSM154" s="1350"/>
      <c r="KSN154" s="1350"/>
      <c r="KSO154" s="1351"/>
      <c r="KSQ154" s="1647"/>
      <c r="KSR154" s="117"/>
      <c r="KSS154" s="1350"/>
      <c r="KST154" s="1350"/>
      <c r="KSU154" s="1350"/>
      <c r="KSV154" s="1350"/>
      <c r="KSW154" s="1351"/>
      <c r="KSY154" s="1647"/>
      <c r="KSZ154" s="117"/>
      <c r="KTA154" s="1350"/>
      <c r="KTB154" s="1350"/>
      <c r="KTC154" s="1350"/>
      <c r="KTD154" s="1350"/>
      <c r="KTE154" s="1351"/>
      <c r="KTG154" s="1647"/>
      <c r="KTH154" s="117"/>
      <c r="KTI154" s="1350"/>
      <c r="KTJ154" s="1350"/>
      <c r="KTK154" s="1350"/>
      <c r="KTL154" s="1350"/>
      <c r="KTM154" s="1351"/>
      <c r="KTO154" s="1647"/>
      <c r="KTP154" s="117"/>
      <c r="KTQ154" s="1350"/>
      <c r="KTR154" s="1350"/>
      <c r="KTS154" s="1350"/>
      <c r="KTT154" s="1350"/>
      <c r="KTU154" s="1351"/>
      <c r="KTW154" s="1647"/>
      <c r="KTX154" s="117"/>
      <c r="KTY154" s="1350"/>
      <c r="KTZ154" s="1350"/>
      <c r="KUA154" s="1350"/>
      <c r="KUB154" s="1350"/>
      <c r="KUC154" s="1351"/>
      <c r="KUE154" s="1647"/>
      <c r="KUF154" s="117"/>
      <c r="KUG154" s="1350"/>
      <c r="KUH154" s="1350"/>
      <c r="KUI154" s="1350"/>
      <c r="KUJ154" s="1350"/>
      <c r="KUK154" s="1351"/>
      <c r="KUM154" s="1647"/>
      <c r="KUN154" s="117"/>
      <c r="KUO154" s="1350"/>
      <c r="KUP154" s="1350"/>
      <c r="KUQ154" s="1350"/>
      <c r="KUR154" s="1350"/>
      <c r="KUS154" s="1351"/>
      <c r="KUU154" s="1647"/>
      <c r="KUV154" s="117"/>
      <c r="KUW154" s="1350"/>
      <c r="KUX154" s="1350"/>
      <c r="KUY154" s="1350"/>
      <c r="KUZ154" s="1350"/>
      <c r="KVA154" s="1351"/>
      <c r="KVC154" s="1647"/>
      <c r="KVD154" s="117"/>
      <c r="KVE154" s="1350"/>
      <c r="KVF154" s="1350"/>
      <c r="KVG154" s="1350"/>
      <c r="KVH154" s="1350"/>
      <c r="KVI154" s="1351"/>
      <c r="KVK154" s="1647"/>
      <c r="KVL154" s="117"/>
      <c r="KVM154" s="1350"/>
      <c r="KVN154" s="1350"/>
      <c r="KVO154" s="1350"/>
      <c r="KVP154" s="1350"/>
      <c r="KVQ154" s="1351"/>
      <c r="KVS154" s="1647"/>
      <c r="KVT154" s="117"/>
      <c r="KVU154" s="1350"/>
      <c r="KVV154" s="1350"/>
      <c r="KVW154" s="1350"/>
      <c r="KVX154" s="1350"/>
      <c r="KVY154" s="1351"/>
      <c r="KWA154" s="1647"/>
      <c r="KWB154" s="117"/>
      <c r="KWC154" s="1350"/>
      <c r="KWD154" s="1350"/>
      <c r="KWE154" s="1350"/>
      <c r="KWF154" s="1350"/>
      <c r="KWG154" s="1351"/>
      <c r="KWI154" s="1647"/>
      <c r="KWJ154" s="117"/>
      <c r="KWK154" s="1350"/>
      <c r="KWL154" s="1350"/>
      <c r="KWM154" s="1350"/>
      <c r="KWN154" s="1350"/>
      <c r="KWO154" s="1351"/>
      <c r="KWQ154" s="1647"/>
      <c r="KWR154" s="117"/>
      <c r="KWS154" s="1350"/>
      <c r="KWT154" s="1350"/>
      <c r="KWU154" s="1350"/>
      <c r="KWV154" s="1350"/>
      <c r="KWW154" s="1351"/>
      <c r="KWY154" s="1647"/>
      <c r="KWZ154" s="117"/>
      <c r="KXA154" s="1350"/>
      <c r="KXB154" s="1350"/>
      <c r="KXC154" s="1350"/>
      <c r="KXD154" s="1350"/>
      <c r="KXE154" s="1351"/>
      <c r="KXG154" s="1647"/>
      <c r="KXH154" s="117"/>
      <c r="KXI154" s="1350"/>
      <c r="KXJ154" s="1350"/>
      <c r="KXK154" s="1350"/>
      <c r="KXL154" s="1350"/>
      <c r="KXM154" s="1351"/>
      <c r="KXO154" s="1647"/>
      <c r="KXP154" s="117"/>
      <c r="KXQ154" s="1350"/>
      <c r="KXR154" s="1350"/>
      <c r="KXS154" s="1350"/>
      <c r="KXT154" s="1350"/>
      <c r="KXU154" s="1351"/>
      <c r="KXW154" s="1647"/>
      <c r="KXX154" s="117"/>
      <c r="KXY154" s="1350"/>
      <c r="KXZ154" s="1350"/>
      <c r="KYA154" s="1350"/>
      <c r="KYB154" s="1350"/>
      <c r="KYC154" s="1351"/>
      <c r="KYE154" s="1647"/>
      <c r="KYF154" s="117"/>
      <c r="KYG154" s="1350"/>
      <c r="KYH154" s="1350"/>
      <c r="KYI154" s="1350"/>
      <c r="KYJ154" s="1350"/>
      <c r="KYK154" s="1351"/>
      <c r="KYM154" s="1647"/>
      <c r="KYN154" s="117"/>
      <c r="KYO154" s="1350"/>
      <c r="KYP154" s="1350"/>
      <c r="KYQ154" s="1350"/>
      <c r="KYR154" s="1350"/>
      <c r="KYS154" s="1351"/>
      <c r="KYU154" s="1647"/>
      <c r="KYV154" s="117"/>
      <c r="KYW154" s="1350"/>
      <c r="KYX154" s="1350"/>
      <c r="KYY154" s="1350"/>
      <c r="KYZ154" s="1350"/>
      <c r="KZA154" s="1351"/>
      <c r="KZC154" s="1647"/>
      <c r="KZD154" s="117"/>
      <c r="KZE154" s="1350"/>
      <c r="KZF154" s="1350"/>
      <c r="KZG154" s="1350"/>
      <c r="KZH154" s="1350"/>
      <c r="KZI154" s="1351"/>
      <c r="KZK154" s="1647"/>
      <c r="KZL154" s="117"/>
      <c r="KZM154" s="1350"/>
      <c r="KZN154" s="1350"/>
      <c r="KZO154" s="1350"/>
      <c r="KZP154" s="1350"/>
      <c r="KZQ154" s="1351"/>
      <c r="KZS154" s="1647"/>
      <c r="KZT154" s="117"/>
      <c r="KZU154" s="1350"/>
      <c r="KZV154" s="1350"/>
      <c r="KZW154" s="1350"/>
      <c r="KZX154" s="1350"/>
      <c r="KZY154" s="1351"/>
      <c r="LAA154" s="1647"/>
      <c r="LAB154" s="117"/>
      <c r="LAC154" s="1350"/>
      <c r="LAD154" s="1350"/>
      <c r="LAE154" s="1350"/>
      <c r="LAF154" s="1350"/>
      <c r="LAG154" s="1351"/>
      <c r="LAI154" s="1647"/>
      <c r="LAJ154" s="117"/>
      <c r="LAK154" s="1350"/>
      <c r="LAL154" s="1350"/>
      <c r="LAM154" s="1350"/>
      <c r="LAN154" s="1350"/>
      <c r="LAO154" s="1351"/>
      <c r="LAQ154" s="1647"/>
      <c r="LAR154" s="117"/>
      <c r="LAS154" s="1350"/>
      <c r="LAT154" s="1350"/>
      <c r="LAU154" s="1350"/>
      <c r="LAV154" s="1350"/>
      <c r="LAW154" s="1351"/>
      <c r="LAY154" s="1647"/>
      <c r="LAZ154" s="117"/>
      <c r="LBA154" s="1350"/>
      <c r="LBB154" s="1350"/>
      <c r="LBC154" s="1350"/>
      <c r="LBD154" s="1350"/>
      <c r="LBE154" s="1351"/>
      <c r="LBG154" s="1647"/>
      <c r="LBH154" s="117"/>
      <c r="LBI154" s="1350"/>
      <c r="LBJ154" s="1350"/>
      <c r="LBK154" s="1350"/>
      <c r="LBL154" s="1350"/>
      <c r="LBM154" s="1351"/>
      <c r="LBO154" s="1647"/>
      <c r="LBP154" s="117"/>
      <c r="LBQ154" s="1350"/>
      <c r="LBR154" s="1350"/>
      <c r="LBS154" s="1350"/>
      <c r="LBT154" s="1350"/>
      <c r="LBU154" s="1351"/>
      <c r="LBW154" s="1647"/>
      <c r="LBX154" s="117"/>
      <c r="LBY154" s="1350"/>
      <c r="LBZ154" s="1350"/>
      <c r="LCA154" s="1350"/>
      <c r="LCB154" s="1350"/>
      <c r="LCC154" s="1351"/>
      <c r="LCE154" s="1647"/>
      <c r="LCF154" s="117"/>
      <c r="LCG154" s="1350"/>
      <c r="LCH154" s="1350"/>
      <c r="LCI154" s="1350"/>
      <c r="LCJ154" s="1350"/>
      <c r="LCK154" s="1351"/>
      <c r="LCM154" s="1647"/>
      <c r="LCN154" s="117"/>
      <c r="LCO154" s="1350"/>
      <c r="LCP154" s="1350"/>
      <c r="LCQ154" s="1350"/>
      <c r="LCR154" s="1350"/>
      <c r="LCS154" s="1351"/>
      <c r="LCU154" s="1647"/>
      <c r="LCV154" s="117"/>
      <c r="LCW154" s="1350"/>
      <c r="LCX154" s="1350"/>
      <c r="LCY154" s="1350"/>
      <c r="LCZ154" s="1350"/>
      <c r="LDA154" s="1351"/>
      <c r="LDC154" s="1647"/>
      <c r="LDD154" s="117"/>
      <c r="LDE154" s="1350"/>
      <c r="LDF154" s="1350"/>
      <c r="LDG154" s="1350"/>
      <c r="LDH154" s="1350"/>
      <c r="LDI154" s="1351"/>
      <c r="LDK154" s="1647"/>
      <c r="LDL154" s="117"/>
      <c r="LDM154" s="1350"/>
      <c r="LDN154" s="1350"/>
      <c r="LDO154" s="1350"/>
      <c r="LDP154" s="1350"/>
      <c r="LDQ154" s="1351"/>
      <c r="LDS154" s="1647"/>
      <c r="LDT154" s="117"/>
      <c r="LDU154" s="1350"/>
      <c r="LDV154" s="1350"/>
      <c r="LDW154" s="1350"/>
      <c r="LDX154" s="1350"/>
      <c r="LDY154" s="1351"/>
      <c r="LEA154" s="1647"/>
      <c r="LEB154" s="117"/>
      <c r="LEC154" s="1350"/>
      <c r="LED154" s="1350"/>
      <c r="LEE154" s="1350"/>
      <c r="LEF154" s="1350"/>
      <c r="LEG154" s="1351"/>
      <c r="LEI154" s="1647"/>
      <c r="LEJ154" s="117"/>
      <c r="LEK154" s="1350"/>
      <c r="LEL154" s="1350"/>
      <c r="LEM154" s="1350"/>
      <c r="LEN154" s="1350"/>
      <c r="LEO154" s="1351"/>
      <c r="LEQ154" s="1647"/>
      <c r="LER154" s="117"/>
      <c r="LES154" s="1350"/>
      <c r="LET154" s="1350"/>
      <c r="LEU154" s="1350"/>
      <c r="LEV154" s="1350"/>
      <c r="LEW154" s="1351"/>
      <c r="LEY154" s="1647"/>
      <c r="LEZ154" s="117"/>
      <c r="LFA154" s="1350"/>
      <c r="LFB154" s="1350"/>
      <c r="LFC154" s="1350"/>
      <c r="LFD154" s="1350"/>
      <c r="LFE154" s="1351"/>
      <c r="LFG154" s="1647"/>
      <c r="LFH154" s="117"/>
      <c r="LFI154" s="1350"/>
      <c r="LFJ154" s="1350"/>
      <c r="LFK154" s="1350"/>
      <c r="LFL154" s="1350"/>
      <c r="LFM154" s="1351"/>
      <c r="LFO154" s="1647"/>
      <c r="LFP154" s="117"/>
      <c r="LFQ154" s="1350"/>
      <c r="LFR154" s="1350"/>
      <c r="LFS154" s="1350"/>
      <c r="LFT154" s="1350"/>
      <c r="LFU154" s="1351"/>
      <c r="LFW154" s="1647"/>
      <c r="LFX154" s="117"/>
      <c r="LFY154" s="1350"/>
      <c r="LFZ154" s="1350"/>
      <c r="LGA154" s="1350"/>
      <c r="LGB154" s="1350"/>
      <c r="LGC154" s="1351"/>
      <c r="LGE154" s="1647"/>
      <c r="LGF154" s="117"/>
      <c r="LGG154" s="1350"/>
      <c r="LGH154" s="1350"/>
      <c r="LGI154" s="1350"/>
      <c r="LGJ154" s="1350"/>
      <c r="LGK154" s="1351"/>
      <c r="LGM154" s="1647"/>
      <c r="LGN154" s="117"/>
      <c r="LGO154" s="1350"/>
      <c r="LGP154" s="1350"/>
      <c r="LGQ154" s="1350"/>
      <c r="LGR154" s="1350"/>
      <c r="LGS154" s="1351"/>
      <c r="LGU154" s="1647"/>
      <c r="LGV154" s="117"/>
      <c r="LGW154" s="1350"/>
      <c r="LGX154" s="1350"/>
      <c r="LGY154" s="1350"/>
      <c r="LGZ154" s="1350"/>
      <c r="LHA154" s="1351"/>
      <c r="LHC154" s="1647"/>
      <c r="LHD154" s="117"/>
      <c r="LHE154" s="1350"/>
      <c r="LHF154" s="1350"/>
      <c r="LHG154" s="1350"/>
      <c r="LHH154" s="1350"/>
      <c r="LHI154" s="1351"/>
      <c r="LHK154" s="1647"/>
      <c r="LHL154" s="117"/>
      <c r="LHM154" s="1350"/>
      <c r="LHN154" s="1350"/>
      <c r="LHO154" s="1350"/>
      <c r="LHP154" s="1350"/>
      <c r="LHQ154" s="1351"/>
      <c r="LHS154" s="1647"/>
      <c r="LHT154" s="117"/>
      <c r="LHU154" s="1350"/>
      <c r="LHV154" s="1350"/>
      <c r="LHW154" s="1350"/>
      <c r="LHX154" s="1350"/>
      <c r="LHY154" s="1351"/>
      <c r="LIA154" s="1647"/>
      <c r="LIB154" s="117"/>
      <c r="LIC154" s="1350"/>
      <c r="LID154" s="1350"/>
      <c r="LIE154" s="1350"/>
      <c r="LIF154" s="1350"/>
      <c r="LIG154" s="1351"/>
      <c r="LII154" s="1647"/>
      <c r="LIJ154" s="117"/>
      <c r="LIK154" s="1350"/>
      <c r="LIL154" s="1350"/>
      <c r="LIM154" s="1350"/>
      <c r="LIN154" s="1350"/>
      <c r="LIO154" s="1351"/>
      <c r="LIQ154" s="1647"/>
      <c r="LIR154" s="117"/>
      <c r="LIS154" s="1350"/>
      <c r="LIT154" s="1350"/>
      <c r="LIU154" s="1350"/>
      <c r="LIV154" s="1350"/>
      <c r="LIW154" s="1351"/>
      <c r="LIY154" s="1647"/>
      <c r="LIZ154" s="117"/>
      <c r="LJA154" s="1350"/>
      <c r="LJB154" s="1350"/>
      <c r="LJC154" s="1350"/>
      <c r="LJD154" s="1350"/>
      <c r="LJE154" s="1351"/>
      <c r="LJG154" s="1647"/>
      <c r="LJH154" s="117"/>
      <c r="LJI154" s="1350"/>
      <c r="LJJ154" s="1350"/>
      <c r="LJK154" s="1350"/>
      <c r="LJL154" s="1350"/>
      <c r="LJM154" s="1351"/>
      <c r="LJO154" s="1647"/>
      <c r="LJP154" s="117"/>
      <c r="LJQ154" s="1350"/>
      <c r="LJR154" s="1350"/>
      <c r="LJS154" s="1350"/>
      <c r="LJT154" s="1350"/>
      <c r="LJU154" s="1351"/>
      <c r="LJW154" s="1647"/>
      <c r="LJX154" s="117"/>
      <c r="LJY154" s="1350"/>
      <c r="LJZ154" s="1350"/>
      <c r="LKA154" s="1350"/>
      <c r="LKB154" s="1350"/>
      <c r="LKC154" s="1351"/>
      <c r="LKE154" s="1647"/>
      <c r="LKF154" s="117"/>
      <c r="LKG154" s="1350"/>
      <c r="LKH154" s="1350"/>
      <c r="LKI154" s="1350"/>
      <c r="LKJ154" s="1350"/>
      <c r="LKK154" s="1351"/>
      <c r="LKM154" s="1647"/>
      <c r="LKN154" s="117"/>
      <c r="LKO154" s="1350"/>
      <c r="LKP154" s="1350"/>
      <c r="LKQ154" s="1350"/>
      <c r="LKR154" s="1350"/>
      <c r="LKS154" s="1351"/>
      <c r="LKU154" s="1647"/>
      <c r="LKV154" s="117"/>
      <c r="LKW154" s="1350"/>
      <c r="LKX154" s="1350"/>
      <c r="LKY154" s="1350"/>
      <c r="LKZ154" s="1350"/>
      <c r="LLA154" s="1351"/>
      <c r="LLC154" s="1647"/>
      <c r="LLD154" s="117"/>
      <c r="LLE154" s="1350"/>
      <c r="LLF154" s="1350"/>
      <c r="LLG154" s="1350"/>
      <c r="LLH154" s="1350"/>
      <c r="LLI154" s="1351"/>
      <c r="LLK154" s="1647"/>
      <c r="LLL154" s="117"/>
      <c r="LLM154" s="1350"/>
      <c r="LLN154" s="1350"/>
      <c r="LLO154" s="1350"/>
      <c r="LLP154" s="1350"/>
      <c r="LLQ154" s="1351"/>
      <c r="LLS154" s="1647"/>
      <c r="LLT154" s="117"/>
      <c r="LLU154" s="1350"/>
      <c r="LLV154" s="1350"/>
      <c r="LLW154" s="1350"/>
      <c r="LLX154" s="1350"/>
      <c r="LLY154" s="1351"/>
      <c r="LMA154" s="1647"/>
      <c r="LMB154" s="117"/>
      <c r="LMC154" s="1350"/>
      <c r="LMD154" s="1350"/>
      <c r="LME154" s="1350"/>
      <c r="LMF154" s="1350"/>
      <c r="LMG154" s="1351"/>
      <c r="LMI154" s="1647"/>
      <c r="LMJ154" s="117"/>
      <c r="LMK154" s="1350"/>
      <c r="LML154" s="1350"/>
      <c r="LMM154" s="1350"/>
      <c r="LMN154" s="1350"/>
      <c r="LMO154" s="1351"/>
      <c r="LMQ154" s="1647"/>
      <c r="LMR154" s="117"/>
      <c r="LMS154" s="1350"/>
      <c r="LMT154" s="1350"/>
      <c r="LMU154" s="1350"/>
      <c r="LMV154" s="1350"/>
      <c r="LMW154" s="1351"/>
      <c r="LMY154" s="1647"/>
      <c r="LMZ154" s="117"/>
      <c r="LNA154" s="1350"/>
      <c r="LNB154" s="1350"/>
      <c r="LNC154" s="1350"/>
      <c r="LND154" s="1350"/>
      <c r="LNE154" s="1351"/>
      <c r="LNG154" s="1647"/>
      <c r="LNH154" s="117"/>
      <c r="LNI154" s="1350"/>
      <c r="LNJ154" s="1350"/>
      <c r="LNK154" s="1350"/>
      <c r="LNL154" s="1350"/>
      <c r="LNM154" s="1351"/>
      <c r="LNO154" s="1647"/>
      <c r="LNP154" s="117"/>
      <c r="LNQ154" s="1350"/>
      <c r="LNR154" s="1350"/>
      <c r="LNS154" s="1350"/>
      <c r="LNT154" s="1350"/>
      <c r="LNU154" s="1351"/>
      <c r="LNW154" s="1647"/>
      <c r="LNX154" s="117"/>
      <c r="LNY154" s="1350"/>
      <c r="LNZ154" s="1350"/>
      <c r="LOA154" s="1350"/>
      <c r="LOB154" s="1350"/>
      <c r="LOC154" s="1351"/>
      <c r="LOE154" s="1647"/>
      <c r="LOF154" s="117"/>
      <c r="LOG154" s="1350"/>
      <c r="LOH154" s="1350"/>
      <c r="LOI154" s="1350"/>
      <c r="LOJ154" s="1350"/>
      <c r="LOK154" s="1351"/>
      <c r="LOM154" s="1647"/>
      <c r="LON154" s="117"/>
      <c r="LOO154" s="1350"/>
      <c r="LOP154" s="1350"/>
      <c r="LOQ154" s="1350"/>
      <c r="LOR154" s="1350"/>
      <c r="LOS154" s="1351"/>
      <c r="LOU154" s="1647"/>
      <c r="LOV154" s="117"/>
      <c r="LOW154" s="1350"/>
      <c r="LOX154" s="1350"/>
      <c r="LOY154" s="1350"/>
      <c r="LOZ154" s="1350"/>
      <c r="LPA154" s="1351"/>
      <c r="LPC154" s="1647"/>
      <c r="LPD154" s="117"/>
      <c r="LPE154" s="1350"/>
      <c r="LPF154" s="1350"/>
      <c r="LPG154" s="1350"/>
      <c r="LPH154" s="1350"/>
      <c r="LPI154" s="1351"/>
      <c r="LPK154" s="1647"/>
      <c r="LPL154" s="117"/>
      <c r="LPM154" s="1350"/>
      <c r="LPN154" s="1350"/>
      <c r="LPO154" s="1350"/>
      <c r="LPP154" s="1350"/>
      <c r="LPQ154" s="1351"/>
      <c r="LPS154" s="1647"/>
      <c r="LPT154" s="117"/>
      <c r="LPU154" s="1350"/>
      <c r="LPV154" s="1350"/>
      <c r="LPW154" s="1350"/>
      <c r="LPX154" s="1350"/>
      <c r="LPY154" s="1351"/>
      <c r="LQA154" s="1647"/>
      <c r="LQB154" s="117"/>
      <c r="LQC154" s="1350"/>
      <c r="LQD154" s="1350"/>
      <c r="LQE154" s="1350"/>
      <c r="LQF154" s="1350"/>
      <c r="LQG154" s="1351"/>
      <c r="LQI154" s="1647"/>
      <c r="LQJ154" s="117"/>
      <c r="LQK154" s="1350"/>
      <c r="LQL154" s="1350"/>
      <c r="LQM154" s="1350"/>
      <c r="LQN154" s="1350"/>
      <c r="LQO154" s="1351"/>
      <c r="LQQ154" s="1647"/>
      <c r="LQR154" s="117"/>
      <c r="LQS154" s="1350"/>
      <c r="LQT154" s="1350"/>
      <c r="LQU154" s="1350"/>
      <c r="LQV154" s="1350"/>
      <c r="LQW154" s="1351"/>
      <c r="LQY154" s="1647"/>
      <c r="LQZ154" s="117"/>
      <c r="LRA154" s="1350"/>
      <c r="LRB154" s="1350"/>
      <c r="LRC154" s="1350"/>
      <c r="LRD154" s="1350"/>
      <c r="LRE154" s="1351"/>
      <c r="LRG154" s="1647"/>
      <c r="LRH154" s="117"/>
      <c r="LRI154" s="1350"/>
      <c r="LRJ154" s="1350"/>
      <c r="LRK154" s="1350"/>
      <c r="LRL154" s="1350"/>
      <c r="LRM154" s="1351"/>
      <c r="LRO154" s="1647"/>
      <c r="LRP154" s="117"/>
      <c r="LRQ154" s="1350"/>
      <c r="LRR154" s="1350"/>
      <c r="LRS154" s="1350"/>
      <c r="LRT154" s="1350"/>
      <c r="LRU154" s="1351"/>
      <c r="LRW154" s="1647"/>
      <c r="LRX154" s="117"/>
      <c r="LRY154" s="1350"/>
      <c r="LRZ154" s="1350"/>
      <c r="LSA154" s="1350"/>
      <c r="LSB154" s="1350"/>
      <c r="LSC154" s="1351"/>
      <c r="LSE154" s="1647"/>
      <c r="LSF154" s="117"/>
      <c r="LSG154" s="1350"/>
      <c r="LSH154" s="1350"/>
      <c r="LSI154" s="1350"/>
      <c r="LSJ154" s="1350"/>
      <c r="LSK154" s="1351"/>
      <c r="LSM154" s="1647"/>
      <c r="LSN154" s="117"/>
      <c r="LSO154" s="1350"/>
      <c r="LSP154" s="1350"/>
      <c r="LSQ154" s="1350"/>
      <c r="LSR154" s="1350"/>
      <c r="LSS154" s="1351"/>
      <c r="LSU154" s="1647"/>
      <c r="LSV154" s="117"/>
      <c r="LSW154" s="1350"/>
      <c r="LSX154" s="1350"/>
      <c r="LSY154" s="1350"/>
      <c r="LSZ154" s="1350"/>
      <c r="LTA154" s="1351"/>
      <c r="LTC154" s="1647"/>
      <c r="LTD154" s="117"/>
      <c r="LTE154" s="1350"/>
      <c r="LTF154" s="1350"/>
      <c r="LTG154" s="1350"/>
      <c r="LTH154" s="1350"/>
      <c r="LTI154" s="1351"/>
      <c r="LTK154" s="1647"/>
      <c r="LTL154" s="117"/>
      <c r="LTM154" s="1350"/>
      <c r="LTN154" s="1350"/>
      <c r="LTO154" s="1350"/>
      <c r="LTP154" s="1350"/>
      <c r="LTQ154" s="1351"/>
      <c r="LTS154" s="1647"/>
      <c r="LTT154" s="117"/>
      <c r="LTU154" s="1350"/>
      <c r="LTV154" s="1350"/>
      <c r="LTW154" s="1350"/>
      <c r="LTX154" s="1350"/>
      <c r="LTY154" s="1351"/>
      <c r="LUA154" s="1647"/>
      <c r="LUB154" s="117"/>
      <c r="LUC154" s="1350"/>
      <c r="LUD154" s="1350"/>
      <c r="LUE154" s="1350"/>
      <c r="LUF154" s="1350"/>
      <c r="LUG154" s="1351"/>
      <c r="LUI154" s="1647"/>
      <c r="LUJ154" s="117"/>
      <c r="LUK154" s="1350"/>
      <c r="LUL154" s="1350"/>
      <c r="LUM154" s="1350"/>
      <c r="LUN154" s="1350"/>
      <c r="LUO154" s="1351"/>
      <c r="LUQ154" s="1647"/>
      <c r="LUR154" s="117"/>
      <c r="LUS154" s="1350"/>
      <c r="LUT154" s="1350"/>
      <c r="LUU154" s="1350"/>
      <c r="LUV154" s="1350"/>
      <c r="LUW154" s="1351"/>
      <c r="LUY154" s="1647"/>
      <c r="LUZ154" s="117"/>
      <c r="LVA154" s="1350"/>
      <c r="LVB154" s="1350"/>
      <c r="LVC154" s="1350"/>
      <c r="LVD154" s="1350"/>
      <c r="LVE154" s="1351"/>
      <c r="LVG154" s="1647"/>
      <c r="LVH154" s="117"/>
      <c r="LVI154" s="1350"/>
      <c r="LVJ154" s="1350"/>
      <c r="LVK154" s="1350"/>
      <c r="LVL154" s="1350"/>
      <c r="LVM154" s="1351"/>
      <c r="LVO154" s="1647"/>
      <c r="LVP154" s="117"/>
      <c r="LVQ154" s="1350"/>
      <c r="LVR154" s="1350"/>
      <c r="LVS154" s="1350"/>
      <c r="LVT154" s="1350"/>
      <c r="LVU154" s="1351"/>
      <c r="LVW154" s="1647"/>
      <c r="LVX154" s="117"/>
      <c r="LVY154" s="1350"/>
      <c r="LVZ154" s="1350"/>
      <c r="LWA154" s="1350"/>
      <c r="LWB154" s="1350"/>
      <c r="LWC154" s="1351"/>
      <c r="LWE154" s="1647"/>
      <c r="LWF154" s="117"/>
      <c r="LWG154" s="1350"/>
      <c r="LWH154" s="1350"/>
      <c r="LWI154" s="1350"/>
      <c r="LWJ154" s="1350"/>
      <c r="LWK154" s="1351"/>
      <c r="LWM154" s="1647"/>
      <c r="LWN154" s="117"/>
      <c r="LWO154" s="1350"/>
      <c r="LWP154" s="1350"/>
      <c r="LWQ154" s="1350"/>
      <c r="LWR154" s="1350"/>
      <c r="LWS154" s="1351"/>
      <c r="LWU154" s="1647"/>
      <c r="LWV154" s="117"/>
      <c r="LWW154" s="1350"/>
      <c r="LWX154" s="1350"/>
      <c r="LWY154" s="1350"/>
      <c r="LWZ154" s="1350"/>
      <c r="LXA154" s="1351"/>
      <c r="LXC154" s="1647"/>
      <c r="LXD154" s="117"/>
      <c r="LXE154" s="1350"/>
      <c r="LXF154" s="1350"/>
      <c r="LXG154" s="1350"/>
      <c r="LXH154" s="1350"/>
      <c r="LXI154" s="1351"/>
      <c r="LXK154" s="1647"/>
      <c r="LXL154" s="117"/>
      <c r="LXM154" s="1350"/>
      <c r="LXN154" s="1350"/>
      <c r="LXO154" s="1350"/>
      <c r="LXP154" s="1350"/>
      <c r="LXQ154" s="1351"/>
      <c r="LXS154" s="1647"/>
      <c r="LXT154" s="117"/>
      <c r="LXU154" s="1350"/>
      <c r="LXV154" s="1350"/>
      <c r="LXW154" s="1350"/>
      <c r="LXX154" s="1350"/>
      <c r="LXY154" s="1351"/>
      <c r="LYA154" s="1647"/>
      <c r="LYB154" s="117"/>
      <c r="LYC154" s="1350"/>
      <c r="LYD154" s="1350"/>
      <c r="LYE154" s="1350"/>
      <c r="LYF154" s="1350"/>
      <c r="LYG154" s="1351"/>
      <c r="LYI154" s="1647"/>
      <c r="LYJ154" s="117"/>
      <c r="LYK154" s="1350"/>
      <c r="LYL154" s="1350"/>
      <c r="LYM154" s="1350"/>
      <c r="LYN154" s="1350"/>
      <c r="LYO154" s="1351"/>
      <c r="LYQ154" s="1647"/>
      <c r="LYR154" s="117"/>
      <c r="LYS154" s="1350"/>
      <c r="LYT154" s="1350"/>
      <c r="LYU154" s="1350"/>
      <c r="LYV154" s="1350"/>
      <c r="LYW154" s="1351"/>
      <c r="LYY154" s="1647"/>
      <c r="LYZ154" s="117"/>
      <c r="LZA154" s="1350"/>
      <c r="LZB154" s="1350"/>
      <c r="LZC154" s="1350"/>
      <c r="LZD154" s="1350"/>
      <c r="LZE154" s="1351"/>
      <c r="LZG154" s="1647"/>
      <c r="LZH154" s="117"/>
      <c r="LZI154" s="1350"/>
      <c r="LZJ154" s="1350"/>
      <c r="LZK154" s="1350"/>
      <c r="LZL154" s="1350"/>
      <c r="LZM154" s="1351"/>
      <c r="LZO154" s="1647"/>
      <c r="LZP154" s="117"/>
      <c r="LZQ154" s="1350"/>
      <c r="LZR154" s="1350"/>
      <c r="LZS154" s="1350"/>
      <c r="LZT154" s="1350"/>
      <c r="LZU154" s="1351"/>
      <c r="LZW154" s="1647"/>
      <c r="LZX154" s="117"/>
      <c r="LZY154" s="1350"/>
      <c r="LZZ154" s="1350"/>
      <c r="MAA154" s="1350"/>
      <c r="MAB154" s="1350"/>
      <c r="MAC154" s="1351"/>
      <c r="MAE154" s="1647"/>
      <c r="MAF154" s="117"/>
      <c r="MAG154" s="1350"/>
      <c r="MAH154" s="1350"/>
      <c r="MAI154" s="1350"/>
      <c r="MAJ154" s="1350"/>
      <c r="MAK154" s="1351"/>
      <c r="MAM154" s="1647"/>
      <c r="MAN154" s="117"/>
      <c r="MAO154" s="1350"/>
      <c r="MAP154" s="1350"/>
      <c r="MAQ154" s="1350"/>
      <c r="MAR154" s="1350"/>
      <c r="MAS154" s="1351"/>
      <c r="MAU154" s="1647"/>
      <c r="MAV154" s="117"/>
      <c r="MAW154" s="1350"/>
      <c r="MAX154" s="1350"/>
      <c r="MAY154" s="1350"/>
      <c r="MAZ154" s="1350"/>
      <c r="MBA154" s="1351"/>
      <c r="MBC154" s="1647"/>
      <c r="MBD154" s="117"/>
      <c r="MBE154" s="1350"/>
      <c r="MBF154" s="1350"/>
      <c r="MBG154" s="1350"/>
      <c r="MBH154" s="1350"/>
      <c r="MBI154" s="1351"/>
      <c r="MBK154" s="1647"/>
      <c r="MBL154" s="117"/>
      <c r="MBM154" s="1350"/>
      <c r="MBN154" s="1350"/>
      <c r="MBO154" s="1350"/>
      <c r="MBP154" s="1350"/>
      <c r="MBQ154" s="1351"/>
      <c r="MBS154" s="1647"/>
      <c r="MBT154" s="117"/>
      <c r="MBU154" s="1350"/>
      <c r="MBV154" s="1350"/>
      <c r="MBW154" s="1350"/>
      <c r="MBX154" s="1350"/>
      <c r="MBY154" s="1351"/>
      <c r="MCA154" s="1647"/>
      <c r="MCB154" s="117"/>
      <c r="MCC154" s="1350"/>
      <c r="MCD154" s="1350"/>
      <c r="MCE154" s="1350"/>
      <c r="MCF154" s="1350"/>
      <c r="MCG154" s="1351"/>
      <c r="MCI154" s="1647"/>
      <c r="MCJ154" s="117"/>
      <c r="MCK154" s="1350"/>
      <c r="MCL154" s="1350"/>
      <c r="MCM154" s="1350"/>
      <c r="MCN154" s="1350"/>
      <c r="MCO154" s="1351"/>
      <c r="MCQ154" s="1647"/>
      <c r="MCR154" s="117"/>
      <c r="MCS154" s="1350"/>
      <c r="MCT154" s="1350"/>
      <c r="MCU154" s="1350"/>
      <c r="MCV154" s="1350"/>
      <c r="MCW154" s="1351"/>
      <c r="MCY154" s="1647"/>
      <c r="MCZ154" s="117"/>
      <c r="MDA154" s="1350"/>
      <c r="MDB154" s="1350"/>
      <c r="MDC154" s="1350"/>
      <c r="MDD154" s="1350"/>
      <c r="MDE154" s="1351"/>
      <c r="MDG154" s="1647"/>
      <c r="MDH154" s="117"/>
      <c r="MDI154" s="1350"/>
      <c r="MDJ154" s="1350"/>
      <c r="MDK154" s="1350"/>
      <c r="MDL154" s="1350"/>
      <c r="MDM154" s="1351"/>
      <c r="MDO154" s="1647"/>
      <c r="MDP154" s="117"/>
      <c r="MDQ154" s="1350"/>
      <c r="MDR154" s="1350"/>
      <c r="MDS154" s="1350"/>
      <c r="MDT154" s="1350"/>
      <c r="MDU154" s="1351"/>
      <c r="MDW154" s="1647"/>
      <c r="MDX154" s="117"/>
      <c r="MDY154" s="1350"/>
      <c r="MDZ154" s="1350"/>
      <c r="MEA154" s="1350"/>
      <c r="MEB154" s="1350"/>
      <c r="MEC154" s="1351"/>
      <c r="MEE154" s="1647"/>
      <c r="MEF154" s="117"/>
      <c r="MEG154" s="1350"/>
      <c r="MEH154" s="1350"/>
      <c r="MEI154" s="1350"/>
      <c r="MEJ154" s="1350"/>
      <c r="MEK154" s="1351"/>
      <c r="MEM154" s="1647"/>
      <c r="MEN154" s="117"/>
      <c r="MEO154" s="1350"/>
      <c r="MEP154" s="1350"/>
      <c r="MEQ154" s="1350"/>
      <c r="MER154" s="1350"/>
      <c r="MES154" s="1351"/>
      <c r="MEU154" s="1647"/>
      <c r="MEV154" s="117"/>
      <c r="MEW154" s="1350"/>
      <c r="MEX154" s="1350"/>
      <c r="MEY154" s="1350"/>
      <c r="MEZ154" s="1350"/>
      <c r="MFA154" s="1351"/>
      <c r="MFC154" s="1647"/>
      <c r="MFD154" s="117"/>
      <c r="MFE154" s="1350"/>
      <c r="MFF154" s="1350"/>
      <c r="MFG154" s="1350"/>
      <c r="MFH154" s="1350"/>
      <c r="MFI154" s="1351"/>
      <c r="MFK154" s="1647"/>
      <c r="MFL154" s="117"/>
      <c r="MFM154" s="1350"/>
      <c r="MFN154" s="1350"/>
      <c r="MFO154" s="1350"/>
      <c r="MFP154" s="1350"/>
      <c r="MFQ154" s="1351"/>
      <c r="MFS154" s="1647"/>
      <c r="MFT154" s="117"/>
      <c r="MFU154" s="1350"/>
      <c r="MFV154" s="1350"/>
      <c r="MFW154" s="1350"/>
      <c r="MFX154" s="1350"/>
      <c r="MFY154" s="1351"/>
      <c r="MGA154" s="1647"/>
      <c r="MGB154" s="117"/>
      <c r="MGC154" s="1350"/>
      <c r="MGD154" s="1350"/>
      <c r="MGE154" s="1350"/>
      <c r="MGF154" s="1350"/>
      <c r="MGG154" s="1351"/>
      <c r="MGI154" s="1647"/>
      <c r="MGJ154" s="117"/>
      <c r="MGK154" s="1350"/>
      <c r="MGL154" s="1350"/>
      <c r="MGM154" s="1350"/>
      <c r="MGN154" s="1350"/>
      <c r="MGO154" s="1351"/>
      <c r="MGQ154" s="1647"/>
      <c r="MGR154" s="117"/>
      <c r="MGS154" s="1350"/>
      <c r="MGT154" s="1350"/>
      <c r="MGU154" s="1350"/>
      <c r="MGV154" s="1350"/>
      <c r="MGW154" s="1351"/>
      <c r="MGY154" s="1647"/>
      <c r="MGZ154" s="117"/>
      <c r="MHA154" s="1350"/>
      <c r="MHB154" s="1350"/>
      <c r="MHC154" s="1350"/>
      <c r="MHD154" s="1350"/>
      <c r="MHE154" s="1351"/>
      <c r="MHG154" s="1647"/>
      <c r="MHH154" s="117"/>
      <c r="MHI154" s="1350"/>
      <c r="MHJ154" s="1350"/>
      <c r="MHK154" s="1350"/>
      <c r="MHL154" s="1350"/>
      <c r="MHM154" s="1351"/>
      <c r="MHO154" s="1647"/>
      <c r="MHP154" s="117"/>
      <c r="MHQ154" s="1350"/>
      <c r="MHR154" s="1350"/>
      <c r="MHS154" s="1350"/>
      <c r="MHT154" s="1350"/>
      <c r="MHU154" s="1351"/>
      <c r="MHW154" s="1647"/>
      <c r="MHX154" s="117"/>
      <c r="MHY154" s="1350"/>
      <c r="MHZ154" s="1350"/>
      <c r="MIA154" s="1350"/>
      <c r="MIB154" s="1350"/>
      <c r="MIC154" s="1351"/>
      <c r="MIE154" s="1647"/>
      <c r="MIF154" s="117"/>
      <c r="MIG154" s="1350"/>
      <c r="MIH154" s="1350"/>
      <c r="MII154" s="1350"/>
      <c r="MIJ154" s="1350"/>
      <c r="MIK154" s="1351"/>
      <c r="MIM154" s="1647"/>
      <c r="MIN154" s="117"/>
      <c r="MIO154" s="1350"/>
      <c r="MIP154" s="1350"/>
      <c r="MIQ154" s="1350"/>
      <c r="MIR154" s="1350"/>
      <c r="MIS154" s="1351"/>
      <c r="MIU154" s="1647"/>
      <c r="MIV154" s="117"/>
      <c r="MIW154" s="1350"/>
      <c r="MIX154" s="1350"/>
      <c r="MIY154" s="1350"/>
      <c r="MIZ154" s="1350"/>
      <c r="MJA154" s="1351"/>
      <c r="MJC154" s="1647"/>
      <c r="MJD154" s="117"/>
      <c r="MJE154" s="1350"/>
      <c r="MJF154" s="1350"/>
      <c r="MJG154" s="1350"/>
      <c r="MJH154" s="1350"/>
      <c r="MJI154" s="1351"/>
      <c r="MJK154" s="1647"/>
      <c r="MJL154" s="117"/>
      <c r="MJM154" s="1350"/>
      <c r="MJN154" s="1350"/>
      <c r="MJO154" s="1350"/>
      <c r="MJP154" s="1350"/>
      <c r="MJQ154" s="1351"/>
      <c r="MJS154" s="1647"/>
      <c r="MJT154" s="117"/>
      <c r="MJU154" s="1350"/>
      <c r="MJV154" s="1350"/>
      <c r="MJW154" s="1350"/>
      <c r="MJX154" s="1350"/>
      <c r="MJY154" s="1351"/>
      <c r="MKA154" s="1647"/>
      <c r="MKB154" s="117"/>
      <c r="MKC154" s="1350"/>
      <c r="MKD154" s="1350"/>
      <c r="MKE154" s="1350"/>
      <c r="MKF154" s="1350"/>
      <c r="MKG154" s="1351"/>
      <c r="MKI154" s="1647"/>
      <c r="MKJ154" s="117"/>
      <c r="MKK154" s="1350"/>
      <c r="MKL154" s="1350"/>
      <c r="MKM154" s="1350"/>
      <c r="MKN154" s="1350"/>
      <c r="MKO154" s="1351"/>
      <c r="MKQ154" s="1647"/>
      <c r="MKR154" s="117"/>
      <c r="MKS154" s="1350"/>
      <c r="MKT154" s="1350"/>
      <c r="MKU154" s="1350"/>
      <c r="MKV154" s="1350"/>
      <c r="MKW154" s="1351"/>
      <c r="MKY154" s="1647"/>
      <c r="MKZ154" s="117"/>
      <c r="MLA154" s="1350"/>
      <c r="MLB154" s="1350"/>
      <c r="MLC154" s="1350"/>
      <c r="MLD154" s="1350"/>
      <c r="MLE154" s="1351"/>
      <c r="MLG154" s="1647"/>
      <c r="MLH154" s="117"/>
      <c r="MLI154" s="1350"/>
      <c r="MLJ154" s="1350"/>
      <c r="MLK154" s="1350"/>
      <c r="MLL154" s="1350"/>
      <c r="MLM154" s="1351"/>
      <c r="MLO154" s="1647"/>
      <c r="MLP154" s="117"/>
      <c r="MLQ154" s="1350"/>
      <c r="MLR154" s="1350"/>
      <c r="MLS154" s="1350"/>
      <c r="MLT154" s="1350"/>
      <c r="MLU154" s="1351"/>
      <c r="MLW154" s="1647"/>
      <c r="MLX154" s="117"/>
      <c r="MLY154" s="1350"/>
      <c r="MLZ154" s="1350"/>
      <c r="MMA154" s="1350"/>
      <c r="MMB154" s="1350"/>
      <c r="MMC154" s="1351"/>
      <c r="MME154" s="1647"/>
      <c r="MMF154" s="117"/>
      <c r="MMG154" s="1350"/>
      <c r="MMH154" s="1350"/>
      <c r="MMI154" s="1350"/>
      <c r="MMJ154" s="1350"/>
      <c r="MMK154" s="1351"/>
      <c r="MMM154" s="1647"/>
      <c r="MMN154" s="117"/>
      <c r="MMO154" s="1350"/>
      <c r="MMP154" s="1350"/>
      <c r="MMQ154" s="1350"/>
      <c r="MMR154" s="1350"/>
      <c r="MMS154" s="1351"/>
      <c r="MMU154" s="1647"/>
      <c r="MMV154" s="117"/>
      <c r="MMW154" s="1350"/>
      <c r="MMX154" s="1350"/>
      <c r="MMY154" s="1350"/>
      <c r="MMZ154" s="1350"/>
      <c r="MNA154" s="1351"/>
      <c r="MNC154" s="1647"/>
      <c r="MND154" s="117"/>
      <c r="MNE154" s="1350"/>
      <c r="MNF154" s="1350"/>
      <c r="MNG154" s="1350"/>
      <c r="MNH154" s="1350"/>
      <c r="MNI154" s="1351"/>
      <c r="MNK154" s="1647"/>
      <c r="MNL154" s="117"/>
      <c r="MNM154" s="1350"/>
      <c r="MNN154" s="1350"/>
      <c r="MNO154" s="1350"/>
      <c r="MNP154" s="1350"/>
      <c r="MNQ154" s="1351"/>
      <c r="MNS154" s="1647"/>
      <c r="MNT154" s="117"/>
      <c r="MNU154" s="1350"/>
      <c r="MNV154" s="1350"/>
      <c r="MNW154" s="1350"/>
      <c r="MNX154" s="1350"/>
      <c r="MNY154" s="1351"/>
      <c r="MOA154" s="1647"/>
      <c r="MOB154" s="117"/>
      <c r="MOC154" s="1350"/>
      <c r="MOD154" s="1350"/>
      <c r="MOE154" s="1350"/>
      <c r="MOF154" s="1350"/>
      <c r="MOG154" s="1351"/>
      <c r="MOI154" s="1647"/>
      <c r="MOJ154" s="117"/>
      <c r="MOK154" s="1350"/>
      <c r="MOL154" s="1350"/>
      <c r="MOM154" s="1350"/>
      <c r="MON154" s="1350"/>
      <c r="MOO154" s="1351"/>
      <c r="MOQ154" s="1647"/>
      <c r="MOR154" s="117"/>
      <c r="MOS154" s="1350"/>
      <c r="MOT154" s="1350"/>
      <c r="MOU154" s="1350"/>
      <c r="MOV154" s="1350"/>
      <c r="MOW154" s="1351"/>
      <c r="MOY154" s="1647"/>
      <c r="MOZ154" s="117"/>
      <c r="MPA154" s="1350"/>
      <c r="MPB154" s="1350"/>
      <c r="MPC154" s="1350"/>
      <c r="MPD154" s="1350"/>
      <c r="MPE154" s="1351"/>
      <c r="MPG154" s="1647"/>
      <c r="MPH154" s="117"/>
      <c r="MPI154" s="1350"/>
      <c r="MPJ154" s="1350"/>
      <c r="MPK154" s="1350"/>
      <c r="MPL154" s="1350"/>
      <c r="MPM154" s="1351"/>
      <c r="MPO154" s="1647"/>
      <c r="MPP154" s="117"/>
      <c r="MPQ154" s="1350"/>
      <c r="MPR154" s="1350"/>
      <c r="MPS154" s="1350"/>
      <c r="MPT154" s="1350"/>
      <c r="MPU154" s="1351"/>
      <c r="MPW154" s="1647"/>
      <c r="MPX154" s="117"/>
      <c r="MPY154" s="1350"/>
      <c r="MPZ154" s="1350"/>
      <c r="MQA154" s="1350"/>
      <c r="MQB154" s="1350"/>
      <c r="MQC154" s="1351"/>
      <c r="MQE154" s="1647"/>
      <c r="MQF154" s="117"/>
      <c r="MQG154" s="1350"/>
      <c r="MQH154" s="1350"/>
      <c r="MQI154" s="1350"/>
      <c r="MQJ154" s="1350"/>
      <c r="MQK154" s="1351"/>
      <c r="MQM154" s="1647"/>
      <c r="MQN154" s="117"/>
      <c r="MQO154" s="1350"/>
      <c r="MQP154" s="1350"/>
      <c r="MQQ154" s="1350"/>
      <c r="MQR154" s="1350"/>
      <c r="MQS154" s="1351"/>
      <c r="MQU154" s="1647"/>
      <c r="MQV154" s="117"/>
      <c r="MQW154" s="1350"/>
      <c r="MQX154" s="1350"/>
      <c r="MQY154" s="1350"/>
      <c r="MQZ154" s="1350"/>
      <c r="MRA154" s="1351"/>
      <c r="MRC154" s="1647"/>
      <c r="MRD154" s="117"/>
      <c r="MRE154" s="1350"/>
      <c r="MRF154" s="1350"/>
      <c r="MRG154" s="1350"/>
      <c r="MRH154" s="1350"/>
      <c r="MRI154" s="1351"/>
      <c r="MRK154" s="1647"/>
      <c r="MRL154" s="117"/>
      <c r="MRM154" s="1350"/>
      <c r="MRN154" s="1350"/>
      <c r="MRO154" s="1350"/>
      <c r="MRP154" s="1350"/>
      <c r="MRQ154" s="1351"/>
      <c r="MRS154" s="1647"/>
      <c r="MRT154" s="117"/>
      <c r="MRU154" s="1350"/>
      <c r="MRV154" s="1350"/>
      <c r="MRW154" s="1350"/>
      <c r="MRX154" s="1350"/>
      <c r="MRY154" s="1351"/>
      <c r="MSA154" s="1647"/>
      <c r="MSB154" s="117"/>
      <c r="MSC154" s="1350"/>
      <c r="MSD154" s="1350"/>
      <c r="MSE154" s="1350"/>
      <c r="MSF154" s="1350"/>
      <c r="MSG154" s="1351"/>
      <c r="MSI154" s="1647"/>
      <c r="MSJ154" s="117"/>
      <c r="MSK154" s="1350"/>
      <c r="MSL154" s="1350"/>
      <c r="MSM154" s="1350"/>
      <c r="MSN154" s="1350"/>
      <c r="MSO154" s="1351"/>
      <c r="MSQ154" s="1647"/>
      <c r="MSR154" s="117"/>
      <c r="MSS154" s="1350"/>
      <c r="MST154" s="1350"/>
      <c r="MSU154" s="1350"/>
      <c r="MSV154" s="1350"/>
      <c r="MSW154" s="1351"/>
      <c r="MSY154" s="1647"/>
      <c r="MSZ154" s="117"/>
      <c r="MTA154" s="1350"/>
      <c r="MTB154" s="1350"/>
      <c r="MTC154" s="1350"/>
      <c r="MTD154" s="1350"/>
      <c r="MTE154" s="1351"/>
      <c r="MTG154" s="1647"/>
      <c r="MTH154" s="117"/>
      <c r="MTI154" s="1350"/>
      <c r="MTJ154" s="1350"/>
      <c r="MTK154" s="1350"/>
      <c r="MTL154" s="1350"/>
      <c r="MTM154" s="1351"/>
      <c r="MTO154" s="1647"/>
      <c r="MTP154" s="117"/>
      <c r="MTQ154" s="1350"/>
      <c r="MTR154" s="1350"/>
      <c r="MTS154" s="1350"/>
      <c r="MTT154" s="1350"/>
      <c r="MTU154" s="1351"/>
      <c r="MTW154" s="1647"/>
      <c r="MTX154" s="117"/>
      <c r="MTY154" s="1350"/>
      <c r="MTZ154" s="1350"/>
      <c r="MUA154" s="1350"/>
      <c r="MUB154" s="1350"/>
      <c r="MUC154" s="1351"/>
      <c r="MUE154" s="1647"/>
      <c r="MUF154" s="117"/>
      <c r="MUG154" s="1350"/>
      <c r="MUH154" s="1350"/>
      <c r="MUI154" s="1350"/>
      <c r="MUJ154" s="1350"/>
      <c r="MUK154" s="1351"/>
      <c r="MUM154" s="1647"/>
      <c r="MUN154" s="117"/>
      <c r="MUO154" s="1350"/>
      <c r="MUP154" s="1350"/>
      <c r="MUQ154" s="1350"/>
      <c r="MUR154" s="1350"/>
      <c r="MUS154" s="1351"/>
      <c r="MUU154" s="1647"/>
      <c r="MUV154" s="117"/>
      <c r="MUW154" s="1350"/>
      <c r="MUX154" s="1350"/>
      <c r="MUY154" s="1350"/>
      <c r="MUZ154" s="1350"/>
      <c r="MVA154" s="1351"/>
      <c r="MVC154" s="1647"/>
      <c r="MVD154" s="117"/>
      <c r="MVE154" s="1350"/>
      <c r="MVF154" s="1350"/>
      <c r="MVG154" s="1350"/>
      <c r="MVH154" s="1350"/>
      <c r="MVI154" s="1351"/>
      <c r="MVK154" s="1647"/>
      <c r="MVL154" s="117"/>
      <c r="MVM154" s="1350"/>
      <c r="MVN154" s="1350"/>
      <c r="MVO154" s="1350"/>
      <c r="MVP154" s="1350"/>
      <c r="MVQ154" s="1351"/>
      <c r="MVS154" s="1647"/>
      <c r="MVT154" s="117"/>
      <c r="MVU154" s="1350"/>
      <c r="MVV154" s="1350"/>
      <c r="MVW154" s="1350"/>
      <c r="MVX154" s="1350"/>
      <c r="MVY154" s="1351"/>
      <c r="MWA154" s="1647"/>
      <c r="MWB154" s="117"/>
      <c r="MWC154" s="1350"/>
      <c r="MWD154" s="1350"/>
      <c r="MWE154" s="1350"/>
      <c r="MWF154" s="1350"/>
      <c r="MWG154" s="1351"/>
      <c r="MWI154" s="1647"/>
      <c r="MWJ154" s="117"/>
      <c r="MWK154" s="1350"/>
      <c r="MWL154" s="1350"/>
      <c r="MWM154" s="1350"/>
      <c r="MWN154" s="1350"/>
      <c r="MWO154" s="1351"/>
      <c r="MWQ154" s="1647"/>
      <c r="MWR154" s="117"/>
      <c r="MWS154" s="1350"/>
      <c r="MWT154" s="1350"/>
      <c r="MWU154" s="1350"/>
      <c r="MWV154" s="1350"/>
      <c r="MWW154" s="1351"/>
      <c r="MWY154" s="1647"/>
      <c r="MWZ154" s="117"/>
      <c r="MXA154" s="1350"/>
      <c r="MXB154" s="1350"/>
      <c r="MXC154" s="1350"/>
      <c r="MXD154" s="1350"/>
      <c r="MXE154" s="1351"/>
      <c r="MXG154" s="1647"/>
      <c r="MXH154" s="117"/>
      <c r="MXI154" s="1350"/>
      <c r="MXJ154" s="1350"/>
      <c r="MXK154" s="1350"/>
      <c r="MXL154" s="1350"/>
      <c r="MXM154" s="1351"/>
      <c r="MXO154" s="1647"/>
      <c r="MXP154" s="117"/>
      <c r="MXQ154" s="1350"/>
      <c r="MXR154" s="1350"/>
      <c r="MXS154" s="1350"/>
      <c r="MXT154" s="1350"/>
      <c r="MXU154" s="1351"/>
      <c r="MXW154" s="1647"/>
      <c r="MXX154" s="117"/>
      <c r="MXY154" s="1350"/>
      <c r="MXZ154" s="1350"/>
      <c r="MYA154" s="1350"/>
      <c r="MYB154" s="1350"/>
      <c r="MYC154" s="1351"/>
      <c r="MYE154" s="1647"/>
      <c r="MYF154" s="117"/>
      <c r="MYG154" s="1350"/>
      <c r="MYH154" s="1350"/>
      <c r="MYI154" s="1350"/>
      <c r="MYJ154" s="1350"/>
      <c r="MYK154" s="1351"/>
      <c r="MYM154" s="1647"/>
      <c r="MYN154" s="117"/>
      <c r="MYO154" s="1350"/>
      <c r="MYP154" s="1350"/>
      <c r="MYQ154" s="1350"/>
      <c r="MYR154" s="1350"/>
      <c r="MYS154" s="1351"/>
      <c r="MYU154" s="1647"/>
      <c r="MYV154" s="117"/>
      <c r="MYW154" s="1350"/>
      <c r="MYX154" s="1350"/>
      <c r="MYY154" s="1350"/>
      <c r="MYZ154" s="1350"/>
      <c r="MZA154" s="1351"/>
      <c r="MZC154" s="1647"/>
      <c r="MZD154" s="117"/>
      <c r="MZE154" s="1350"/>
      <c r="MZF154" s="1350"/>
      <c r="MZG154" s="1350"/>
      <c r="MZH154" s="1350"/>
      <c r="MZI154" s="1351"/>
      <c r="MZK154" s="1647"/>
      <c r="MZL154" s="117"/>
      <c r="MZM154" s="1350"/>
      <c r="MZN154" s="1350"/>
      <c r="MZO154" s="1350"/>
      <c r="MZP154" s="1350"/>
      <c r="MZQ154" s="1351"/>
      <c r="MZS154" s="1647"/>
      <c r="MZT154" s="117"/>
      <c r="MZU154" s="1350"/>
      <c r="MZV154" s="1350"/>
      <c r="MZW154" s="1350"/>
      <c r="MZX154" s="1350"/>
      <c r="MZY154" s="1351"/>
      <c r="NAA154" s="1647"/>
      <c r="NAB154" s="117"/>
      <c r="NAC154" s="1350"/>
      <c r="NAD154" s="1350"/>
      <c r="NAE154" s="1350"/>
      <c r="NAF154" s="1350"/>
      <c r="NAG154" s="1351"/>
      <c r="NAI154" s="1647"/>
      <c r="NAJ154" s="117"/>
      <c r="NAK154" s="1350"/>
      <c r="NAL154" s="1350"/>
      <c r="NAM154" s="1350"/>
      <c r="NAN154" s="1350"/>
      <c r="NAO154" s="1351"/>
      <c r="NAQ154" s="1647"/>
      <c r="NAR154" s="117"/>
      <c r="NAS154" s="1350"/>
      <c r="NAT154" s="1350"/>
      <c r="NAU154" s="1350"/>
      <c r="NAV154" s="1350"/>
      <c r="NAW154" s="1351"/>
      <c r="NAY154" s="1647"/>
      <c r="NAZ154" s="117"/>
      <c r="NBA154" s="1350"/>
      <c r="NBB154" s="1350"/>
      <c r="NBC154" s="1350"/>
      <c r="NBD154" s="1350"/>
      <c r="NBE154" s="1351"/>
      <c r="NBG154" s="1647"/>
      <c r="NBH154" s="117"/>
      <c r="NBI154" s="1350"/>
      <c r="NBJ154" s="1350"/>
      <c r="NBK154" s="1350"/>
      <c r="NBL154" s="1350"/>
      <c r="NBM154" s="1351"/>
      <c r="NBO154" s="1647"/>
      <c r="NBP154" s="117"/>
      <c r="NBQ154" s="1350"/>
      <c r="NBR154" s="1350"/>
      <c r="NBS154" s="1350"/>
      <c r="NBT154" s="1350"/>
      <c r="NBU154" s="1351"/>
      <c r="NBW154" s="1647"/>
      <c r="NBX154" s="117"/>
      <c r="NBY154" s="1350"/>
      <c r="NBZ154" s="1350"/>
      <c r="NCA154" s="1350"/>
      <c r="NCB154" s="1350"/>
      <c r="NCC154" s="1351"/>
      <c r="NCE154" s="1647"/>
      <c r="NCF154" s="117"/>
      <c r="NCG154" s="1350"/>
      <c r="NCH154" s="1350"/>
      <c r="NCI154" s="1350"/>
      <c r="NCJ154" s="1350"/>
      <c r="NCK154" s="1351"/>
      <c r="NCM154" s="1647"/>
      <c r="NCN154" s="117"/>
      <c r="NCO154" s="1350"/>
      <c r="NCP154" s="1350"/>
      <c r="NCQ154" s="1350"/>
      <c r="NCR154" s="1350"/>
      <c r="NCS154" s="1351"/>
      <c r="NCU154" s="1647"/>
      <c r="NCV154" s="117"/>
      <c r="NCW154" s="1350"/>
      <c r="NCX154" s="1350"/>
      <c r="NCY154" s="1350"/>
      <c r="NCZ154" s="1350"/>
      <c r="NDA154" s="1351"/>
      <c r="NDC154" s="1647"/>
      <c r="NDD154" s="117"/>
      <c r="NDE154" s="1350"/>
      <c r="NDF154" s="1350"/>
      <c r="NDG154" s="1350"/>
      <c r="NDH154" s="1350"/>
      <c r="NDI154" s="1351"/>
      <c r="NDK154" s="1647"/>
      <c r="NDL154" s="117"/>
      <c r="NDM154" s="1350"/>
      <c r="NDN154" s="1350"/>
      <c r="NDO154" s="1350"/>
      <c r="NDP154" s="1350"/>
      <c r="NDQ154" s="1351"/>
      <c r="NDS154" s="1647"/>
      <c r="NDT154" s="117"/>
      <c r="NDU154" s="1350"/>
      <c r="NDV154" s="1350"/>
      <c r="NDW154" s="1350"/>
      <c r="NDX154" s="1350"/>
      <c r="NDY154" s="1351"/>
      <c r="NEA154" s="1647"/>
      <c r="NEB154" s="117"/>
      <c r="NEC154" s="1350"/>
      <c r="NED154" s="1350"/>
      <c r="NEE154" s="1350"/>
      <c r="NEF154" s="1350"/>
      <c r="NEG154" s="1351"/>
      <c r="NEI154" s="1647"/>
      <c r="NEJ154" s="117"/>
      <c r="NEK154" s="1350"/>
      <c r="NEL154" s="1350"/>
      <c r="NEM154" s="1350"/>
      <c r="NEN154" s="1350"/>
      <c r="NEO154" s="1351"/>
      <c r="NEQ154" s="1647"/>
      <c r="NER154" s="117"/>
      <c r="NES154" s="1350"/>
      <c r="NET154" s="1350"/>
      <c r="NEU154" s="1350"/>
      <c r="NEV154" s="1350"/>
      <c r="NEW154" s="1351"/>
      <c r="NEY154" s="1647"/>
      <c r="NEZ154" s="117"/>
      <c r="NFA154" s="1350"/>
      <c r="NFB154" s="1350"/>
      <c r="NFC154" s="1350"/>
      <c r="NFD154" s="1350"/>
      <c r="NFE154" s="1351"/>
      <c r="NFG154" s="1647"/>
      <c r="NFH154" s="117"/>
      <c r="NFI154" s="1350"/>
      <c r="NFJ154" s="1350"/>
      <c r="NFK154" s="1350"/>
      <c r="NFL154" s="1350"/>
      <c r="NFM154" s="1351"/>
      <c r="NFO154" s="1647"/>
      <c r="NFP154" s="117"/>
      <c r="NFQ154" s="1350"/>
      <c r="NFR154" s="1350"/>
      <c r="NFS154" s="1350"/>
      <c r="NFT154" s="1350"/>
      <c r="NFU154" s="1351"/>
      <c r="NFW154" s="1647"/>
      <c r="NFX154" s="117"/>
      <c r="NFY154" s="1350"/>
      <c r="NFZ154" s="1350"/>
      <c r="NGA154" s="1350"/>
      <c r="NGB154" s="1350"/>
      <c r="NGC154" s="1351"/>
      <c r="NGE154" s="1647"/>
      <c r="NGF154" s="117"/>
      <c r="NGG154" s="1350"/>
      <c r="NGH154" s="1350"/>
      <c r="NGI154" s="1350"/>
      <c r="NGJ154" s="1350"/>
      <c r="NGK154" s="1351"/>
      <c r="NGM154" s="1647"/>
      <c r="NGN154" s="117"/>
      <c r="NGO154" s="1350"/>
      <c r="NGP154" s="1350"/>
      <c r="NGQ154" s="1350"/>
      <c r="NGR154" s="1350"/>
      <c r="NGS154" s="1351"/>
      <c r="NGU154" s="1647"/>
      <c r="NGV154" s="117"/>
      <c r="NGW154" s="1350"/>
      <c r="NGX154" s="1350"/>
      <c r="NGY154" s="1350"/>
      <c r="NGZ154" s="1350"/>
      <c r="NHA154" s="1351"/>
      <c r="NHC154" s="1647"/>
      <c r="NHD154" s="117"/>
      <c r="NHE154" s="1350"/>
      <c r="NHF154" s="1350"/>
      <c r="NHG154" s="1350"/>
      <c r="NHH154" s="1350"/>
      <c r="NHI154" s="1351"/>
      <c r="NHK154" s="1647"/>
      <c r="NHL154" s="117"/>
      <c r="NHM154" s="1350"/>
      <c r="NHN154" s="1350"/>
      <c r="NHO154" s="1350"/>
      <c r="NHP154" s="1350"/>
      <c r="NHQ154" s="1351"/>
      <c r="NHS154" s="1647"/>
      <c r="NHT154" s="117"/>
      <c r="NHU154" s="1350"/>
      <c r="NHV154" s="1350"/>
      <c r="NHW154" s="1350"/>
      <c r="NHX154" s="1350"/>
      <c r="NHY154" s="1351"/>
      <c r="NIA154" s="1647"/>
      <c r="NIB154" s="117"/>
      <c r="NIC154" s="1350"/>
      <c r="NID154" s="1350"/>
      <c r="NIE154" s="1350"/>
      <c r="NIF154" s="1350"/>
      <c r="NIG154" s="1351"/>
      <c r="NII154" s="1647"/>
      <c r="NIJ154" s="117"/>
      <c r="NIK154" s="1350"/>
      <c r="NIL154" s="1350"/>
      <c r="NIM154" s="1350"/>
      <c r="NIN154" s="1350"/>
      <c r="NIO154" s="1351"/>
      <c r="NIQ154" s="1647"/>
      <c r="NIR154" s="117"/>
      <c r="NIS154" s="1350"/>
      <c r="NIT154" s="1350"/>
      <c r="NIU154" s="1350"/>
      <c r="NIV154" s="1350"/>
      <c r="NIW154" s="1351"/>
      <c r="NIY154" s="1647"/>
      <c r="NIZ154" s="117"/>
      <c r="NJA154" s="1350"/>
      <c r="NJB154" s="1350"/>
      <c r="NJC154" s="1350"/>
      <c r="NJD154" s="1350"/>
      <c r="NJE154" s="1351"/>
      <c r="NJG154" s="1647"/>
      <c r="NJH154" s="117"/>
      <c r="NJI154" s="1350"/>
      <c r="NJJ154" s="1350"/>
      <c r="NJK154" s="1350"/>
      <c r="NJL154" s="1350"/>
      <c r="NJM154" s="1351"/>
      <c r="NJO154" s="1647"/>
      <c r="NJP154" s="117"/>
      <c r="NJQ154" s="1350"/>
      <c r="NJR154" s="1350"/>
      <c r="NJS154" s="1350"/>
      <c r="NJT154" s="1350"/>
      <c r="NJU154" s="1351"/>
      <c r="NJW154" s="1647"/>
      <c r="NJX154" s="117"/>
      <c r="NJY154" s="1350"/>
      <c r="NJZ154" s="1350"/>
      <c r="NKA154" s="1350"/>
      <c r="NKB154" s="1350"/>
      <c r="NKC154" s="1351"/>
      <c r="NKE154" s="1647"/>
      <c r="NKF154" s="117"/>
      <c r="NKG154" s="1350"/>
      <c r="NKH154" s="1350"/>
      <c r="NKI154" s="1350"/>
      <c r="NKJ154" s="1350"/>
      <c r="NKK154" s="1351"/>
      <c r="NKM154" s="1647"/>
      <c r="NKN154" s="117"/>
      <c r="NKO154" s="1350"/>
      <c r="NKP154" s="1350"/>
      <c r="NKQ154" s="1350"/>
      <c r="NKR154" s="1350"/>
      <c r="NKS154" s="1351"/>
      <c r="NKU154" s="1647"/>
      <c r="NKV154" s="117"/>
      <c r="NKW154" s="1350"/>
      <c r="NKX154" s="1350"/>
      <c r="NKY154" s="1350"/>
      <c r="NKZ154" s="1350"/>
      <c r="NLA154" s="1351"/>
      <c r="NLC154" s="1647"/>
      <c r="NLD154" s="117"/>
      <c r="NLE154" s="1350"/>
      <c r="NLF154" s="1350"/>
      <c r="NLG154" s="1350"/>
      <c r="NLH154" s="1350"/>
      <c r="NLI154" s="1351"/>
      <c r="NLK154" s="1647"/>
      <c r="NLL154" s="117"/>
      <c r="NLM154" s="1350"/>
      <c r="NLN154" s="1350"/>
      <c r="NLO154" s="1350"/>
      <c r="NLP154" s="1350"/>
      <c r="NLQ154" s="1351"/>
      <c r="NLS154" s="1647"/>
      <c r="NLT154" s="117"/>
      <c r="NLU154" s="1350"/>
      <c r="NLV154" s="1350"/>
      <c r="NLW154" s="1350"/>
      <c r="NLX154" s="1350"/>
      <c r="NLY154" s="1351"/>
      <c r="NMA154" s="1647"/>
      <c r="NMB154" s="117"/>
      <c r="NMC154" s="1350"/>
      <c r="NMD154" s="1350"/>
      <c r="NME154" s="1350"/>
      <c r="NMF154" s="1350"/>
      <c r="NMG154" s="1351"/>
      <c r="NMI154" s="1647"/>
      <c r="NMJ154" s="117"/>
      <c r="NMK154" s="1350"/>
      <c r="NML154" s="1350"/>
      <c r="NMM154" s="1350"/>
      <c r="NMN154" s="1350"/>
      <c r="NMO154" s="1351"/>
      <c r="NMQ154" s="1647"/>
      <c r="NMR154" s="117"/>
      <c r="NMS154" s="1350"/>
      <c r="NMT154" s="1350"/>
      <c r="NMU154" s="1350"/>
      <c r="NMV154" s="1350"/>
      <c r="NMW154" s="1351"/>
      <c r="NMY154" s="1647"/>
      <c r="NMZ154" s="117"/>
      <c r="NNA154" s="1350"/>
      <c r="NNB154" s="1350"/>
      <c r="NNC154" s="1350"/>
      <c r="NND154" s="1350"/>
      <c r="NNE154" s="1351"/>
      <c r="NNG154" s="1647"/>
      <c r="NNH154" s="117"/>
      <c r="NNI154" s="1350"/>
      <c r="NNJ154" s="1350"/>
      <c r="NNK154" s="1350"/>
      <c r="NNL154" s="1350"/>
      <c r="NNM154" s="1351"/>
      <c r="NNO154" s="1647"/>
      <c r="NNP154" s="117"/>
      <c r="NNQ154" s="1350"/>
      <c r="NNR154" s="1350"/>
      <c r="NNS154" s="1350"/>
      <c r="NNT154" s="1350"/>
      <c r="NNU154" s="1351"/>
      <c r="NNW154" s="1647"/>
      <c r="NNX154" s="117"/>
      <c r="NNY154" s="1350"/>
      <c r="NNZ154" s="1350"/>
      <c r="NOA154" s="1350"/>
      <c r="NOB154" s="1350"/>
      <c r="NOC154" s="1351"/>
      <c r="NOE154" s="1647"/>
      <c r="NOF154" s="117"/>
      <c r="NOG154" s="1350"/>
      <c r="NOH154" s="1350"/>
      <c r="NOI154" s="1350"/>
      <c r="NOJ154" s="1350"/>
      <c r="NOK154" s="1351"/>
      <c r="NOM154" s="1647"/>
      <c r="NON154" s="117"/>
      <c r="NOO154" s="1350"/>
      <c r="NOP154" s="1350"/>
      <c r="NOQ154" s="1350"/>
      <c r="NOR154" s="1350"/>
      <c r="NOS154" s="1351"/>
      <c r="NOU154" s="1647"/>
      <c r="NOV154" s="117"/>
      <c r="NOW154" s="1350"/>
      <c r="NOX154" s="1350"/>
      <c r="NOY154" s="1350"/>
      <c r="NOZ154" s="1350"/>
      <c r="NPA154" s="1351"/>
      <c r="NPC154" s="1647"/>
      <c r="NPD154" s="117"/>
      <c r="NPE154" s="1350"/>
      <c r="NPF154" s="1350"/>
      <c r="NPG154" s="1350"/>
      <c r="NPH154" s="1350"/>
      <c r="NPI154" s="1351"/>
      <c r="NPK154" s="1647"/>
      <c r="NPL154" s="117"/>
      <c r="NPM154" s="1350"/>
      <c r="NPN154" s="1350"/>
      <c r="NPO154" s="1350"/>
      <c r="NPP154" s="1350"/>
      <c r="NPQ154" s="1351"/>
      <c r="NPS154" s="1647"/>
      <c r="NPT154" s="117"/>
      <c r="NPU154" s="1350"/>
      <c r="NPV154" s="1350"/>
      <c r="NPW154" s="1350"/>
      <c r="NPX154" s="1350"/>
      <c r="NPY154" s="1351"/>
      <c r="NQA154" s="1647"/>
      <c r="NQB154" s="117"/>
      <c r="NQC154" s="1350"/>
      <c r="NQD154" s="1350"/>
      <c r="NQE154" s="1350"/>
      <c r="NQF154" s="1350"/>
      <c r="NQG154" s="1351"/>
      <c r="NQI154" s="1647"/>
      <c r="NQJ154" s="117"/>
      <c r="NQK154" s="1350"/>
      <c r="NQL154" s="1350"/>
      <c r="NQM154" s="1350"/>
      <c r="NQN154" s="1350"/>
      <c r="NQO154" s="1351"/>
      <c r="NQQ154" s="1647"/>
      <c r="NQR154" s="117"/>
      <c r="NQS154" s="1350"/>
      <c r="NQT154" s="1350"/>
      <c r="NQU154" s="1350"/>
      <c r="NQV154" s="1350"/>
      <c r="NQW154" s="1351"/>
      <c r="NQY154" s="1647"/>
      <c r="NQZ154" s="117"/>
      <c r="NRA154" s="1350"/>
      <c r="NRB154" s="1350"/>
      <c r="NRC154" s="1350"/>
      <c r="NRD154" s="1350"/>
      <c r="NRE154" s="1351"/>
      <c r="NRG154" s="1647"/>
      <c r="NRH154" s="117"/>
      <c r="NRI154" s="1350"/>
      <c r="NRJ154" s="1350"/>
      <c r="NRK154" s="1350"/>
      <c r="NRL154" s="1350"/>
      <c r="NRM154" s="1351"/>
      <c r="NRO154" s="1647"/>
      <c r="NRP154" s="117"/>
      <c r="NRQ154" s="1350"/>
      <c r="NRR154" s="1350"/>
      <c r="NRS154" s="1350"/>
      <c r="NRT154" s="1350"/>
      <c r="NRU154" s="1351"/>
      <c r="NRW154" s="1647"/>
      <c r="NRX154" s="117"/>
      <c r="NRY154" s="1350"/>
      <c r="NRZ154" s="1350"/>
      <c r="NSA154" s="1350"/>
      <c r="NSB154" s="1350"/>
      <c r="NSC154" s="1351"/>
      <c r="NSE154" s="1647"/>
      <c r="NSF154" s="117"/>
      <c r="NSG154" s="1350"/>
      <c r="NSH154" s="1350"/>
      <c r="NSI154" s="1350"/>
      <c r="NSJ154" s="1350"/>
      <c r="NSK154" s="1351"/>
      <c r="NSM154" s="1647"/>
      <c r="NSN154" s="117"/>
      <c r="NSO154" s="1350"/>
      <c r="NSP154" s="1350"/>
      <c r="NSQ154" s="1350"/>
      <c r="NSR154" s="1350"/>
      <c r="NSS154" s="1351"/>
      <c r="NSU154" s="1647"/>
      <c r="NSV154" s="117"/>
      <c r="NSW154" s="1350"/>
      <c r="NSX154" s="1350"/>
      <c r="NSY154" s="1350"/>
      <c r="NSZ154" s="1350"/>
      <c r="NTA154" s="1351"/>
      <c r="NTC154" s="1647"/>
      <c r="NTD154" s="117"/>
      <c r="NTE154" s="1350"/>
      <c r="NTF154" s="1350"/>
      <c r="NTG154" s="1350"/>
      <c r="NTH154" s="1350"/>
      <c r="NTI154" s="1351"/>
      <c r="NTK154" s="1647"/>
      <c r="NTL154" s="117"/>
      <c r="NTM154" s="1350"/>
      <c r="NTN154" s="1350"/>
      <c r="NTO154" s="1350"/>
      <c r="NTP154" s="1350"/>
      <c r="NTQ154" s="1351"/>
      <c r="NTS154" s="1647"/>
      <c r="NTT154" s="117"/>
      <c r="NTU154" s="1350"/>
      <c r="NTV154" s="1350"/>
      <c r="NTW154" s="1350"/>
      <c r="NTX154" s="1350"/>
      <c r="NTY154" s="1351"/>
      <c r="NUA154" s="1647"/>
      <c r="NUB154" s="117"/>
      <c r="NUC154" s="1350"/>
      <c r="NUD154" s="1350"/>
      <c r="NUE154" s="1350"/>
      <c r="NUF154" s="1350"/>
      <c r="NUG154" s="1351"/>
      <c r="NUI154" s="1647"/>
      <c r="NUJ154" s="117"/>
      <c r="NUK154" s="1350"/>
      <c r="NUL154" s="1350"/>
      <c r="NUM154" s="1350"/>
      <c r="NUN154" s="1350"/>
      <c r="NUO154" s="1351"/>
      <c r="NUQ154" s="1647"/>
      <c r="NUR154" s="117"/>
      <c r="NUS154" s="1350"/>
      <c r="NUT154" s="1350"/>
      <c r="NUU154" s="1350"/>
      <c r="NUV154" s="1350"/>
      <c r="NUW154" s="1351"/>
      <c r="NUY154" s="1647"/>
      <c r="NUZ154" s="117"/>
      <c r="NVA154" s="1350"/>
      <c r="NVB154" s="1350"/>
      <c r="NVC154" s="1350"/>
      <c r="NVD154" s="1350"/>
      <c r="NVE154" s="1351"/>
      <c r="NVG154" s="1647"/>
      <c r="NVH154" s="117"/>
      <c r="NVI154" s="1350"/>
      <c r="NVJ154" s="1350"/>
      <c r="NVK154" s="1350"/>
      <c r="NVL154" s="1350"/>
      <c r="NVM154" s="1351"/>
      <c r="NVO154" s="1647"/>
      <c r="NVP154" s="117"/>
      <c r="NVQ154" s="1350"/>
      <c r="NVR154" s="1350"/>
      <c r="NVS154" s="1350"/>
      <c r="NVT154" s="1350"/>
      <c r="NVU154" s="1351"/>
      <c r="NVW154" s="1647"/>
      <c r="NVX154" s="117"/>
      <c r="NVY154" s="1350"/>
      <c r="NVZ154" s="1350"/>
      <c r="NWA154" s="1350"/>
      <c r="NWB154" s="1350"/>
      <c r="NWC154" s="1351"/>
      <c r="NWE154" s="1647"/>
      <c r="NWF154" s="117"/>
      <c r="NWG154" s="1350"/>
      <c r="NWH154" s="1350"/>
      <c r="NWI154" s="1350"/>
      <c r="NWJ154" s="1350"/>
      <c r="NWK154" s="1351"/>
      <c r="NWM154" s="1647"/>
      <c r="NWN154" s="117"/>
      <c r="NWO154" s="1350"/>
      <c r="NWP154" s="1350"/>
      <c r="NWQ154" s="1350"/>
      <c r="NWR154" s="1350"/>
      <c r="NWS154" s="1351"/>
      <c r="NWU154" s="1647"/>
      <c r="NWV154" s="117"/>
      <c r="NWW154" s="1350"/>
      <c r="NWX154" s="1350"/>
      <c r="NWY154" s="1350"/>
      <c r="NWZ154" s="1350"/>
      <c r="NXA154" s="1351"/>
      <c r="NXC154" s="1647"/>
      <c r="NXD154" s="117"/>
      <c r="NXE154" s="1350"/>
      <c r="NXF154" s="1350"/>
      <c r="NXG154" s="1350"/>
      <c r="NXH154" s="1350"/>
      <c r="NXI154" s="1351"/>
      <c r="NXK154" s="1647"/>
      <c r="NXL154" s="117"/>
      <c r="NXM154" s="1350"/>
      <c r="NXN154" s="1350"/>
      <c r="NXO154" s="1350"/>
      <c r="NXP154" s="1350"/>
      <c r="NXQ154" s="1351"/>
      <c r="NXS154" s="1647"/>
      <c r="NXT154" s="117"/>
      <c r="NXU154" s="1350"/>
      <c r="NXV154" s="1350"/>
      <c r="NXW154" s="1350"/>
      <c r="NXX154" s="1350"/>
      <c r="NXY154" s="1351"/>
      <c r="NYA154" s="1647"/>
      <c r="NYB154" s="117"/>
      <c r="NYC154" s="1350"/>
      <c r="NYD154" s="1350"/>
      <c r="NYE154" s="1350"/>
      <c r="NYF154" s="1350"/>
      <c r="NYG154" s="1351"/>
      <c r="NYI154" s="1647"/>
      <c r="NYJ154" s="117"/>
      <c r="NYK154" s="1350"/>
      <c r="NYL154" s="1350"/>
      <c r="NYM154" s="1350"/>
      <c r="NYN154" s="1350"/>
      <c r="NYO154" s="1351"/>
      <c r="NYQ154" s="1647"/>
      <c r="NYR154" s="117"/>
      <c r="NYS154" s="1350"/>
      <c r="NYT154" s="1350"/>
      <c r="NYU154" s="1350"/>
      <c r="NYV154" s="1350"/>
      <c r="NYW154" s="1351"/>
      <c r="NYY154" s="1647"/>
      <c r="NYZ154" s="117"/>
      <c r="NZA154" s="1350"/>
      <c r="NZB154" s="1350"/>
      <c r="NZC154" s="1350"/>
      <c r="NZD154" s="1350"/>
      <c r="NZE154" s="1351"/>
      <c r="NZG154" s="1647"/>
      <c r="NZH154" s="117"/>
      <c r="NZI154" s="1350"/>
      <c r="NZJ154" s="1350"/>
      <c r="NZK154" s="1350"/>
      <c r="NZL154" s="1350"/>
      <c r="NZM154" s="1351"/>
      <c r="NZO154" s="1647"/>
      <c r="NZP154" s="117"/>
      <c r="NZQ154" s="1350"/>
      <c r="NZR154" s="1350"/>
      <c r="NZS154" s="1350"/>
      <c r="NZT154" s="1350"/>
      <c r="NZU154" s="1351"/>
      <c r="NZW154" s="1647"/>
      <c r="NZX154" s="117"/>
      <c r="NZY154" s="1350"/>
      <c r="NZZ154" s="1350"/>
      <c r="OAA154" s="1350"/>
      <c r="OAB154" s="1350"/>
      <c r="OAC154" s="1351"/>
      <c r="OAE154" s="1647"/>
      <c r="OAF154" s="117"/>
      <c r="OAG154" s="1350"/>
      <c r="OAH154" s="1350"/>
      <c r="OAI154" s="1350"/>
      <c r="OAJ154" s="1350"/>
      <c r="OAK154" s="1351"/>
      <c r="OAM154" s="1647"/>
      <c r="OAN154" s="117"/>
      <c r="OAO154" s="1350"/>
      <c r="OAP154" s="1350"/>
      <c r="OAQ154" s="1350"/>
      <c r="OAR154" s="1350"/>
      <c r="OAS154" s="1351"/>
      <c r="OAU154" s="1647"/>
      <c r="OAV154" s="117"/>
      <c r="OAW154" s="1350"/>
      <c r="OAX154" s="1350"/>
      <c r="OAY154" s="1350"/>
      <c r="OAZ154" s="1350"/>
      <c r="OBA154" s="1351"/>
      <c r="OBC154" s="1647"/>
      <c r="OBD154" s="117"/>
      <c r="OBE154" s="1350"/>
      <c r="OBF154" s="1350"/>
      <c r="OBG154" s="1350"/>
      <c r="OBH154" s="1350"/>
      <c r="OBI154" s="1351"/>
      <c r="OBK154" s="1647"/>
      <c r="OBL154" s="117"/>
      <c r="OBM154" s="1350"/>
      <c r="OBN154" s="1350"/>
      <c r="OBO154" s="1350"/>
      <c r="OBP154" s="1350"/>
      <c r="OBQ154" s="1351"/>
      <c r="OBS154" s="1647"/>
      <c r="OBT154" s="117"/>
      <c r="OBU154" s="1350"/>
      <c r="OBV154" s="1350"/>
      <c r="OBW154" s="1350"/>
      <c r="OBX154" s="1350"/>
      <c r="OBY154" s="1351"/>
      <c r="OCA154" s="1647"/>
      <c r="OCB154" s="117"/>
      <c r="OCC154" s="1350"/>
      <c r="OCD154" s="1350"/>
      <c r="OCE154" s="1350"/>
      <c r="OCF154" s="1350"/>
      <c r="OCG154" s="1351"/>
      <c r="OCI154" s="1647"/>
      <c r="OCJ154" s="117"/>
      <c r="OCK154" s="1350"/>
      <c r="OCL154" s="1350"/>
      <c r="OCM154" s="1350"/>
      <c r="OCN154" s="1350"/>
      <c r="OCO154" s="1351"/>
      <c r="OCQ154" s="1647"/>
      <c r="OCR154" s="117"/>
      <c r="OCS154" s="1350"/>
      <c r="OCT154" s="1350"/>
      <c r="OCU154" s="1350"/>
      <c r="OCV154" s="1350"/>
      <c r="OCW154" s="1351"/>
      <c r="OCY154" s="1647"/>
      <c r="OCZ154" s="117"/>
      <c r="ODA154" s="1350"/>
      <c r="ODB154" s="1350"/>
      <c r="ODC154" s="1350"/>
      <c r="ODD154" s="1350"/>
      <c r="ODE154" s="1351"/>
      <c r="ODG154" s="1647"/>
      <c r="ODH154" s="117"/>
      <c r="ODI154" s="1350"/>
      <c r="ODJ154" s="1350"/>
      <c r="ODK154" s="1350"/>
      <c r="ODL154" s="1350"/>
      <c r="ODM154" s="1351"/>
      <c r="ODO154" s="1647"/>
      <c r="ODP154" s="117"/>
      <c r="ODQ154" s="1350"/>
      <c r="ODR154" s="1350"/>
      <c r="ODS154" s="1350"/>
      <c r="ODT154" s="1350"/>
      <c r="ODU154" s="1351"/>
      <c r="ODW154" s="1647"/>
      <c r="ODX154" s="117"/>
      <c r="ODY154" s="1350"/>
      <c r="ODZ154" s="1350"/>
      <c r="OEA154" s="1350"/>
      <c r="OEB154" s="1350"/>
      <c r="OEC154" s="1351"/>
      <c r="OEE154" s="1647"/>
      <c r="OEF154" s="117"/>
      <c r="OEG154" s="1350"/>
      <c r="OEH154" s="1350"/>
      <c r="OEI154" s="1350"/>
      <c r="OEJ154" s="1350"/>
      <c r="OEK154" s="1351"/>
      <c r="OEM154" s="1647"/>
      <c r="OEN154" s="117"/>
      <c r="OEO154" s="1350"/>
      <c r="OEP154" s="1350"/>
      <c r="OEQ154" s="1350"/>
      <c r="OER154" s="1350"/>
      <c r="OES154" s="1351"/>
      <c r="OEU154" s="1647"/>
      <c r="OEV154" s="117"/>
      <c r="OEW154" s="1350"/>
      <c r="OEX154" s="1350"/>
      <c r="OEY154" s="1350"/>
      <c r="OEZ154" s="1350"/>
      <c r="OFA154" s="1351"/>
      <c r="OFC154" s="1647"/>
      <c r="OFD154" s="117"/>
      <c r="OFE154" s="1350"/>
      <c r="OFF154" s="1350"/>
      <c r="OFG154" s="1350"/>
      <c r="OFH154" s="1350"/>
      <c r="OFI154" s="1351"/>
      <c r="OFK154" s="1647"/>
      <c r="OFL154" s="117"/>
      <c r="OFM154" s="1350"/>
      <c r="OFN154" s="1350"/>
      <c r="OFO154" s="1350"/>
      <c r="OFP154" s="1350"/>
      <c r="OFQ154" s="1351"/>
      <c r="OFS154" s="1647"/>
      <c r="OFT154" s="117"/>
      <c r="OFU154" s="1350"/>
      <c r="OFV154" s="1350"/>
      <c r="OFW154" s="1350"/>
      <c r="OFX154" s="1350"/>
      <c r="OFY154" s="1351"/>
      <c r="OGA154" s="1647"/>
      <c r="OGB154" s="117"/>
      <c r="OGC154" s="1350"/>
      <c r="OGD154" s="1350"/>
      <c r="OGE154" s="1350"/>
      <c r="OGF154" s="1350"/>
      <c r="OGG154" s="1351"/>
      <c r="OGI154" s="1647"/>
      <c r="OGJ154" s="117"/>
      <c r="OGK154" s="1350"/>
      <c r="OGL154" s="1350"/>
      <c r="OGM154" s="1350"/>
      <c r="OGN154" s="1350"/>
      <c r="OGO154" s="1351"/>
      <c r="OGQ154" s="1647"/>
      <c r="OGR154" s="117"/>
      <c r="OGS154" s="1350"/>
      <c r="OGT154" s="1350"/>
      <c r="OGU154" s="1350"/>
      <c r="OGV154" s="1350"/>
      <c r="OGW154" s="1351"/>
      <c r="OGY154" s="1647"/>
      <c r="OGZ154" s="117"/>
      <c r="OHA154" s="1350"/>
      <c r="OHB154" s="1350"/>
      <c r="OHC154" s="1350"/>
      <c r="OHD154" s="1350"/>
      <c r="OHE154" s="1351"/>
      <c r="OHG154" s="1647"/>
      <c r="OHH154" s="117"/>
      <c r="OHI154" s="1350"/>
      <c r="OHJ154" s="1350"/>
      <c r="OHK154" s="1350"/>
      <c r="OHL154" s="1350"/>
      <c r="OHM154" s="1351"/>
      <c r="OHO154" s="1647"/>
      <c r="OHP154" s="117"/>
      <c r="OHQ154" s="1350"/>
      <c r="OHR154" s="1350"/>
      <c r="OHS154" s="1350"/>
      <c r="OHT154" s="1350"/>
      <c r="OHU154" s="1351"/>
      <c r="OHW154" s="1647"/>
      <c r="OHX154" s="117"/>
      <c r="OHY154" s="1350"/>
      <c r="OHZ154" s="1350"/>
      <c r="OIA154" s="1350"/>
      <c r="OIB154" s="1350"/>
      <c r="OIC154" s="1351"/>
      <c r="OIE154" s="1647"/>
      <c r="OIF154" s="117"/>
      <c r="OIG154" s="1350"/>
      <c r="OIH154" s="1350"/>
      <c r="OII154" s="1350"/>
      <c r="OIJ154" s="1350"/>
      <c r="OIK154" s="1351"/>
      <c r="OIM154" s="1647"/>
      <c r="OIN154" s="117"/>
      <c r="OIO154" s="1350"/>
      <c r="OIP154" s="1350"/>
      <c r="OIQ154" s="1350"/>
      <c r="OIR154" s="1350"/>
      <c r="OIS154" s="1351"/>
      <c r="OIU154" s="1647"/>
      <c r="OIV154" s="117"/>
      <c r="OIW154" s="1350"/>
      <c r="OIX154" s="1350"/>
      <c r="OIY154" s="1350"/>
      <c r="OIZ154" s="1350"/>
      <c r="OJA154" s="1351"/>
      <c r="OJC154" s="1647"/>
      <c r="OJD154" s="117"/>
      <c r="OJE154" s="1350"/>
      <c r="OJF154" s="1350"/>
      <c r="OJG154" s="1350"/>
      <c r="OJH154" s="1350"/>
      <c r="OJI154" s="1351"/>
      <c r="OJK154" s="1647"/>
      <c r="OJL154" s="117"/>
      <c r="OJM154" s="1350"/>
      <c r="OJN154" s="1350"/>
      <c r="OJO154" s="1350"/>
      <c r="OJP154" s="1350"/>
      <c r="OJQ154" s="1351"/>
      <c r="OJS154" s="1647"/>
      <c r="OJT154" s="117"/>
      <c r="OJU154" s="1350"/>
      <c r="OJV154" s="1350"/>
      <c r="OJW154" s="1350"/>
      <c r="OJX154" s="1350"/>
      <c r="OJY154" s="1351"/>
      <c r="OKA154" s="1647"/>
      <c r="OKB154" s="117"/>
      <c r="OKC154" s="1350"/>
      <c r="OKD154" s="1350"/>
      <c r="OKE154" s="1350"/>
      <c r="OKF154" s="1350"/>
      <c r="OKG154" s="1351"/>
      <c r="OKI154" s="1647"/>
      <c r="OKJ154" s="117"/>
      <c r="OKK154" s="1350"/>
      <c r="OKL154" s="1350"/>
      <c r="OKM154" s="1350"/>
      <c r="OKN154" s="1350"/>
      <c r="OKO154" s="1351"/>
      <c r="OKQ154" s="1647"/>
      <c r="OKR154" s="117"/>
      <c r="OKS154" s="1350"/>
      <c r="OKT154" s="1350"/>
      <c r="OKU154" s="1350"/>
      <c r="OKV154" s="1350"/>
      <c r="OKW154" s="1351"/>
      <c r="OKY154" s="1647"/>
      <c r="OKZ154" s="117"/>
      <c r="OLA154" s="1350"/>
      <c r="OLB154" s="1350"/>
      <c r="OLC154" s="1350"/>
      <c r="OLD154" s="1350"/>
      <c r="OLE154" s="1351"/>
      <c r="OLG154" s="1647"/>
      <c r="OLH154" s="117"/>
      <c r="OLI154" s="1350"/>
      <c r="OLJ154" s="1350"/>
      <c r="OLK154" s="1350"/>
      <c r="OLL154" s="1350"/>
      <c r="OLM154" s="1351"/>
      <c r="OLO154" s="1647"/>
      <c r="OLP154" s="117"/>
      <c r="OLQ154" s="1350"/>
      <c r="OLR154" s="1350"/>
      <c r="OLS154" s="1350"/>
      <c r="OLT154" s="1350"/>
      <c r="OLU154" s="1351"/>
      <c r="OLW154" s="1647"/>
      <c r="OLX154" s="117"/>
      <c r="OLY154" s="1350"/>
      <c r="OLZ154" s="1350"/>
      <c r="OMA154" s="1350"/>
      <c r="OMB154" s="1350"/>
      <c r="OMC154" s="1351"/>
      <c r="OME154" s="1647"/>
      <c r="OMF154" s="117"/>
      <c r="OMG154" s="1350"/>
      <c r="OMH154" s="1350"/>
      <c r="OMI154" s="1350"/>
      <c r="OMJ154" s="1350"/>
      <c r="OMK154" s="1351"/>
      <c r="OMM154" s="1647"/>
      <c r="OMN154" s="117"/>
      <c r="OMO154" s="1350"/>
      <c r="OMP154" s="1350"/>
      <c r="OMQ154" s="1350"/>
      <c r="OMR154" s="1350"/>
      <c r="OMS154" s="1351"/>
      <c r="OMU154" s="1647"/>
      <c r="OMV154" s="117"/>
      <c r="OMW154" s="1350"/>
      <c r="OMX154" s="1350"/>
      <c r="OMY154" s="1350"/>
      <c r="OMZ154" s="1350"/>
      <c r="ONA154" s="1351"/>
      <c r="ONC154" s="1647"/>
      <c r="OND154" s="117"/>
      <c r="ONE154" s="1350"/>
      <c r="ONF154" s="1350"/>
      <c r="ONG154" s="1350"/>
      <c r="ONH154" s="1350"/>
      <c r="ONI154" s="1351"/>
      <c r="ONK154" s="1647"/>
      <c r="ONL154" s="117"/>
      <c r="ONM154" s="1350"/>
      <c r="ONN154" s="1350"/>
      <c r="ONO154" s="1350"/>
      <c r="ONP154" s="1350"/>
      <c r="ONQ154" s="1351"/>
      <c r="ONS154" s="1647"/>
      <c r="ONT154" s="117"/>
      <c r="ONU154" s="1350"/>
      <c r="ONV154" s="1350"/>
      <c r="ONW154" s="1350"/>
      <c r="ONX154" s="1350"/>
      <c r="ONY154" s="1351"/>
      <c r="OOA154" s="1647"/>
      <c r="OOB154" s="117"/>
      <c r="OOC154" s="1350"/>
      <c r="OOD154" s="1350"/>
      <c r="OOE154" s="1350"/>
      <c r="OOF154" s="1350"/>
      <c r="OOG154" s="1351"/>
      <c r="OOI154" s="1647"/>
      <c r="OOJ154" s="117"/>
      <c r="OOK154" s="1350"/>
      <c r="OOL154" s="1350"/>
      <c r="OOM154" s="1350"/>
      <c r="OON154" s="1350"/>
      <c r="OOO154" s="1351"/>
      <c r="OOQ154" s="1647"/>
      <c r="OOR154" s="117"/>
      <c r="OOS154" s="1350"/>
      <c r="OOT154" s="1350"/>
      <c r="OOU154" s="1350"/>
      <c r="OOV154" s="1350"/>
      <c r="OOW154" s="1351"/>
      <c r="OOY154" s="1647"/>
      <c r="OOZ154" s="117"/>
      <c r="OPA154" s="1350"/>
      <c r="OPB154" s="1350"/>
      <c r="OPC154" s="1350"/>
      <c r="OPD154" s="1350"/>
      <c r="OPE154" s="1351"/>
      <c r="OPG154" s="1647"/>
      <c r="OPH154" s="117"/>
      <c r="OPI154" s="1350"/>
      <c r="OPJ154" s="1350"/>
      <c r="OPK154" s="1350"/>
      <c r="OPL154" s="1350"/>
      <c r="OPM154" s="1351"/>
      <c r="OPO154" s="1647"/>
      <c r="OPP154" s="117"/>
      <c r="OPQ154" s="1350"/>
      <c r="OPR154" s="1350"/>
      <c r="OPS154" s="1350"/>
      <c r="OPT154" s="1350"/>
      <c r="OPU154" s="1351"/>
      <c r="OPW154" s="1647"/>
      <c r="OPX154" s="117"/>
      <c r="OPY154" s="1350"/>
      <c r="OPZ154" s="1350"/>
      <c r="OQA154" s="1350"/>
      <c r="OQB154" s="1350"/>
      <c r="OQC154" s="1351"/>
      <c r="OQE154" s="1647"/>
      <c r="OQF154" s="117"/>
      <c r="OQG154" s="1350"/>
      <c r="OQH154" s="1350"/>
      <c r="OQI154" s="1350"/>
      <c r="OQJ154" s="1350"/>
      <c r="OQK154" s="1351"/>
      <c r="OQM154" s="1647"/>
      <c r="OQN154" s="117"/>
      <c r="OQO154" s="1350"/>
      <c r="OQP154" s="1350"/>
      <c r="OQQ154" s="1350"/>
      <c r="OQR154" s="1350"/>
      <c r="OQS154" s="1351"/>
      <c r="OQU154" s="1647"/>
      <c r="OQV154" s="117"/>
      <c r="OQW154" s="1350"/>
      <c r="OQX154" s="1350"/>
      <c r="OQY154" s="1350"/>
      <c r="OQZ154" s="1350"/>
      <c r="ORA154" s="1351"/>
      <c r="ORC154" s="1647"/>
      <c r="ORD154" s="117"/>
      <c r="ORE154" s="1350"/>
      <c r="ORF154" s="1350"/>
      <c r="ORG154" s="1350"/>
      <c r="ORH154" s="1350"/>
      <c r="ORI154" s="1351"/>
      <c r="ORK154" s="1647"/>
      <c r="ORL154" s="117"/>
      <c r="ORM154" s="1350"/>
      <c r="ORN154" s="1350"/>
      <c r="ORO154" s="1350"/>
      <c r="ORP154" s="1350"/>
      <c r="ORQ154" s="1351"/>
      <c r="ORS154" s="1647"/>
      <c r="ORT154" s="117"/>
      <c r="ORU154" s="1350"/>
      <c r="ORV154" s="1350"/>
      <c r="ORW154" s="1350"/>
      <c r="ORX154" s="1350"/>
      <c r="ORY154" s="1351"/>
      <c r="OSA154" s="1647"/>
      <c r="OSB154" s="117"/>
      <c r="OSC154" s="1350"/>
      <c r="OSD154" s="1350"/>
      <c r="OSE154" s="1350"/>
      <c r="OSF154" s="1350"/>
      <c r="OSG154" s="1351"/>
      <c r="OSI154" s="1647"/>
      <c r="OSJ154" s="117"/>
      <c r="OSK154" s="1350"/>
      <c r="OSL154" s="1350"/>
      <c r="OSM154" s="1350"/>
      <c r="OSN154" s="1350"/>
      <c r="OSO154" s="1351"/>
      <c r="OSQ154" s="1647"/>
      <c r="OSR154" s="117"/>
      <c r="OSS154" s="1350"/>
      <c r="OST154" s="1350"/>
      <c r="OSU154" s="1350"/>
      <c r="OSV154" s="1350"/>
      <c r="OSW154" s="1351"/>
      <c r="OSY154" s="1647"/>
      <c r="OSZ154" s="117"/>
      <c r="OTA154" s="1350"/>
      <c r="OTB154" s="1350"/>
      <c r="OTC154" s="1350"/>
      <c r="OTD154" s="1350"/>
      <c r="OTE154" s="1351"/>
      <c r="OTG154" s="1647"/>
      <c r="OTH154" s="117"/>
      <c r="OTI154" s="1350"/>
      <c r="OTJ154" s="1350"/>
      <c r="OTK154" s="1350"/>
      <c r="OTL154" s="1350"/>
      <c r="OTM154" s="1351"/>
      <c r="OTO154" s="1647"/>
      <c r="OTP154" s="117"/>
      <c r="OTQ154" s="1350"/>
      <c r="OTR154" s="1350"/>
      <c r="OTS154" s="1350"/>
      <c r="OTT154" s="1350"/>
      <c r="OTU154" s="1351"/>
      <c r="OTW154" s="1647"/>
      <c r="OTX154" s="117"/>
      <c r="OTY154" s="1350"/>
      <c r="OTZ154" s="1350"/>
      <c r="OUA154" s="1350"/>
      <c r="OUB154" s="1350"/>
      <c r="OUC154" s="1351"/>
      <c r="OUE154" s="1647"/>
      <c r="OUF154" s="117"/>
      <c r="OUG154" s="1350"/>
      <c r="OUH154" s="1350"/>
      <c r="OUI154" s="1350"/>
      <c r="OUJ154" s="1350"/>
      <c r="OUK154" s="1351"/>
      <c r="OUM154" s="1647"/>
      <c r="OUN154" s="117"/>
      <c r="OUO154" s="1350"/>
      <c r="OUP154" s="1350"/>
      <c r="OUQ154" s="1350"/>
      <c r="OUR154" s="1350"/>
      <c r="OUS154" s="1351"/>
      <c r="OUU154" s="1647"/>
      <c r="OUV154" s="117"/>
      <c r="OUW154" s="1350"/>
      <c r="OUX154" s="1350"/>
      <c r="OUY154" s="1350"/>
      <c r="OUZ154" s="1350"/>
      <c r="OVA154" s="1351"/>
      <c r="OVC154" s="1647"/>
      <c r="OVD154" s="117"/>
      <c r="OVE154" s="1350"/>
      <c r="OVF154" s="1350"/>
      <c r="OVG154" s="1350"/>
      <c r="OVH154" s="1350"/>
      <c r="OVI154" s="1351"/>
      <c r="OVK154" s="1647"/>
      <c r="OVL154" s="117"/>
      <c r="OVM154" s="1350"/>
      <c r="OVN154" s="1350"/>
      <c r="OVO154" s="1350"/>
      <c r="OVP154" s="1350"/>
      <c r="OVQ154" s="1351"/>
      <c r="OVS154" s="1647"/>
      <c r="OVT154" s="117"/>
      <c r="OVU154" s="1350"/>
      <c r="OVV154" s="1350"/>
      <c r="OVW154" s="1350"/>
      <c r="OVX154" s="1350"/>
      <c r="OVY154" s="1351"/>
      <c r="OWA154" s="1647"/>
      <c r="OWB154" s="117"/>
      <c r="OWC154" s="1350"/>
      <c r="OWD154" s="1350"/>
      <c r="OWE154" s="1350"/>
      <c r="OWF154" s="1350"/>
      <c r="OWG154" s="1351"/>
      <c r="OWI154" s="1647"/>
      <c r="OWJ154" s="117"/>
      <c r="OWK154" s="1350"/>
      <c r="OWL154" s="1350"/>
      <c r="OWM154" s="1350"/>
      <c r="OWN154" s="1350"/>
      <c r="OWO154" s="1351"/>
      <c r="OWQ154" s="1647"/>
      <c r="OWR154" s="117"/>
      <c r="OWS154" s="1350"/>
      <c r="OWT154" s="1350"/>
      <c r="OWU154" s="1350"/>
      <c r="OWV154" s="1350"/>
      <c r="OWW154" s="1351"/>
      <c r="OWY154" s="1647"/>
      <c r="OWZ154" s="117"/>
      <c r="OXA154" s="1350"/>
      <c r="OXB154" s="1350"/>
      <c r="OXC154" s="1350"/>
      <c r="OXD154" s="1350"/>
      <c r="OXE154" s="1351"/>
      <c r="OXG154" s="1647"/>
      <c r="OXH154" s="117"/>
      <c r="OXI154" s="1350"/>
      <c r="OXJ154" s="1350"/>
      <c r="OXK154" s="1350"/>
      <c r="OXL154" s="1350"/>
      <c r="OXM154" s="1351"/>
      <c r="OXO154" s="1647"/>
      <c r="OXP154" s="117"/>
      <c r="OXQ154" s="1350"/>
      <c r="OXR154" s="1350"/>
      <c r="OXS154" s="1350"/>
      <c r="OXT154" s="1350"/>
      <c r="OXU154" s="1351"/>
      <c r="OXW154" s="1647"/>
      <c r="OXX154" s="117"/>
      <c r="OXY154" s="1350"/>
      <c r="OXZ154" s="1350"/>
      <c r="OYA154" s="1350"/>
      <c r="OYB154" s="1350"/>
      <c r="OYC154" s="1351"/>
      <c r="OYE154" s="1647"/>
      <c r="OYF154" s="117"/>
      <c r="OYG154" s="1350"/>
      <c r="OYH154" s="1350"/>
      <c r="OYI154" s="1350"/>
      <c r="OYJ154" s="1350"/>
      <c r="OYK154" s="1351"/>
      <c r="OYM154" s="1647"/>
      <c r="OYN154" s="117"/>
      <c r="OYO154" s="1350"/>
      <c r="OYP154" s="1350"/>
      <c r="OYQ154" s="1350"/>
      <c r="OYR154" s="1350"/>
      <c r="OYS154" s="1351"/>
      <c r="OYU154" s="1647"/>
      <c r="OYV154" s="117"/>
      <c r="OYW154" s="1350"/>
      <c r="OYX154" s="1350"/>
      <c r="OYY154" s="1350"/>
      <c r="OYZ154" s="1350"/>
      <c r="OZA154" s="1351"/>
      <c r="OZC154" s="1647"/>
      <c r="OZD154" s="117"/>
      <c r="OZE154" s="1350"/>
      <c r="OZF154" s="1350"/>
      <c r="OZG154" s="1350"/>
      <c r="OZH154" s="1350"/>
      <c r="OZI154" s="1351"/>
      <c r="OZK154" s="1647"/>
      <c r="OZL154" s="117"/>
      <c r="OZM154" s="1350"/>
      <c r="OZN154" s="1350"/>
      <c r="OZO154" s="1350"/>
      <c r="OZP154" s="1350"/>
      <c r="OZQ154" s="1351"/>
      <c r="OZS154" s="1647"/>
      <c r="OZT154" s="117"/>
      <c r="OZU154" s="1350"/>
      <c r="OZV154" s="1350"/>
      <c r="OZW154" s="1350"/>
      <c r="OZX154" s="1350"/>
      <c r="OZY154" s="1351"/>
      <c r="PAA154" s="1647"/>
      <c r="PAB154" s="117"/>
      <c r="PAC154" s="1350"/>
      <c r="PAD154" s="1350"/>
      <c r="PAE154" s="1350"/>
      <c r="PAF154" s="1350"/>
      <c r="PAG154" s="1351"/>
      <c r="PAI154" s="1647"/>
      <c r="PAJ154" s="117"/>
      <c r="PAK154" s="1350"/>
      <c r="PAL154" s="1350"/>
      <c r="PAM154" s="1350"/>
      <c r="PAN154" s="1350"/>
      <c r="PAO154" s="1351"/>
      <c r="PAQ154" s="1647"/>
      <c r="PAR154" s="117"/>
      <c r="PAS154" s="1350"/>
      <c r="PAT154" s="1350"/>
      <c r="PAU154" s="1350"/>
      <c r="PAV154" s="1350"/>
      <c r="PAW154" s="1351"/>
      <c r="PAY154" s="1647"/>
      <c r="PAZ154" s="117"/>
      <c r="PBA154" s="1350"/>
      <c r="PBB154" s="1350"/>
      <c r="PBC154" s="1350"/>
      <c r="PBD154" s="1350"/>
      <c r="PBE154" s="1351"/>
      <c r="PBG154" s="1647"/>
      <c r="PBH154" s="117"/>
      <c r="PBI154" s="1350"/>
      <c r="PBJ154" s="1350"/>
      <c r="PBK154" s="1350"/>
      <c r="PBL154" s="1350"/>
      <c r="PBM154" s="1351"/>
      <c r="PBO154" s="1647"/>
      <c r="PBP154" s="117"/>
      <c r="PBQ154" s="1350"/>
      <c r="PBR154" s="1350"/>
      <c r="PBS154" s="1350"/>
      <c r="PBT154" s="1350"/>
      <c r="PBU154" s="1351"/>
      <c r="PBW154" s="1647"/>
      <c r="PBX154" s="117"/>
      <c r="PBY154" s="1350"/>
      <c r="PBZ154" s="1350"/>
      <c r="PCA154" s="1350"/>
      <c r="PCB154" s="1350"/>
      <c r="PCC154" s="1351"/>
      <c r="PCE154" s="1647"/>
      <c r="PCF154" s="117"/>
      <c r="PCG154" s="1350"/>
      <c r="PCH154" s="1350"/>
      <c r="PCI154" s="1350"/>
      <c r="PCJ154" s="1350"/>
      <c r="PCK154" s="1351"/>
      <c r="PCM154" s="1647"/>
      <c r="PCN154" s="117"/>
      <c r="PCO154" s="1350"/>
      <c r="PCP154" s="1350"/>
      <c r="PCQ154" s="1350"/>
      <c r="PCR154" s="1350"/>
      <c r="PCS154" s="1351"/>
      <c r="PCU154" s="1647"/>
      <c r="PCV154" s="117"/>
      <c r="PCW154" s="1350"/>
      <c r="PCX154" s="1350"/>
      <c r="PCY154" s="1350"/>
      <c r="PCZ154" s="1350"/>
      <c r="PDA154" s="1351"/>
      <c r="PDC154" s="1647"/>
      <c r="PDD154" s="117"/>
      <c r="PDE154" s="1350"/>
      <c r="PDF154" s="1350"/>
      <c r="PDG154" s="1350"/>
      <c r="PDH154" s="1350"/>
      <c r="PDI154" s="1351"/>
      <c r="PDK154" s="1647"/>
      <c r="PDL154" s="117"/>
      <c r="PDM154" s="1350"/>
      <c r="PDN154" s="1350"/>
      <c r="PDO154" s="1350"/>
      <c r="PDP154" s="1350"/>
      <c r="PDQ154" s="1351"/>
      <c r="PDS154" s="1647"/>
      <c r="PDT154" s="117"/>
      <c r="PDU154" s="1350"/>
      <c r="PDV154" s="1350"/>
      <c r="PDW154" s="1350"/>
      <c r="PDX154" s="1350"/>
      <c r="PDY154" s="1351"/>
      <c r="PEA154" s="1647"/>
      <c r="PEB154" s="117"/>
      <c r="PEC154" s="1350"/>
      <c r="PED154" s="1350"/>
      <c r="PEE154" s="1350"/>
      <c r="PEF154" s="1350"/>
      <c r="PEG154" s="1351"/>
      <c r="PEI154" s="1647"/>
      <c r="PEJ154" s="117"/>
      <c r="PEK154" s="1350"/>
      <c r="PEL154" s="1350"/>
      <c r="PEM154" s="1350"/>
      <c r="PEN154" s="1350"/>
      <c r="PEO154" s="1351"/>
      <c r="PEQ154" s="1647"/>
      <c r="PER154" s="117"/>
      <c r="PES154" s="1350"/>
      <c r="PET154" s="1350"/>
      <c r="PEU154" s="1350"/>
      <c r="PEV154" s="1350"/>
      <c r="PEW154" s="1351"/>
      <c r="PEY154" s="1647"/>
      <c r="PEZ154" s="117"/>
      <c r="PFA154" s="1350"/>
      <c r="PFB154" s="1350"/>
      <c r="PFC154" s="1350"/>
      <c r="PFD154" s="1350"/>
      <c r="PFE154" s="1351"/>
      <c r="PFG154" s="1647"/>
      <c r="PFH154" s="117"/>
      <c r="PFI154" s="1350"/>
      <c r="PFJ154" s="1350"/>
      <c r="PFK154" s="1350"/>
      <c r="PFL154" s="1350"/>
      <c r="PFM154" s="1351"/>
      <c r="PFO154" s="1647"/>
      <c r="PFP154" s="117"/>
      <c r="PFQ154" s="1350"/>
      <c r="PFR154" s="1350"/>
      <c r="PFS154" s="1350"/>
      <c r="PFT154" s="1350"/>
      <c r="PFU154" s="1351"/>
      <c r="PFW154" s="1647"/>
      <c r="PFX154" s="117"/>
      <c r="PFY154" s="1350"/>
      <c r="PFZ154" s="1350"/>
      <c r="PGA154" s="1350"/>
      <c r="PGB154" s="1350"/>
      <c r="PGC154" s="1351"/>
      <c r="PGE154" s="1647"/>
      <c r="PGF154" s="117"/>
      <c r="PGG154" s="1350"/>
      <c r="PGH154" s="1350"/>
      <c r="PGI154" s="1350"/>
      <c r="PGJ154" s="1350"/>
      <c r="PGK154" s="1351"/>
      <c r="PGM154" s="1647"/>
      <c r="PGN154" s="117"/>
      <c r="PGO154" s="1350"/>
      <c r="PGP154" s="1350"/>
      <c r="PGQ154" s="1350"/>
      <c r="PGR154" s="1350"/>
      <c r="PGS154" s="1351"/>
      <c r="PGU154" s="1647"/>
      <c r="PGV154" s="117"/>
      <c r="PGW154" s="1350"/>
      <c r="PGX154" s="1350"/>
      <c r="PGY154" s="1350"/>
      <c r="PGZ154" s="1350"/>
      <c r="PHA154" s="1351"/>
      <c r="PHC154" s="1647"/>
      <c r="PHD154" s="117"/>
      <c r="PHE154" s="1350"/>
      <c r="PHF154" s="1350"/>
      <c r="PHG154" s="1350"/>
      <c r="PHH154" s="1350"/>
      <c r="PHI154" s="1351"/>
      <c r="PHK154" s="1647"/>
      <c r="PHL154" s="117"/>
      <c r="PHM154" s="1350"/>
      <c r="PHN154" s="1350"/>
      <c r="PHO154" s="1350"/>
      <c r="PHP154" s="1350"/>
      <c r="PHQ154" s="1351"/>
      <c r="PHS154" s="1647"/>
      <c r="PHT154" s="117"/>
      <c r="PHU154" s="1350"/>
      <c r="PHV154" s="1350"/>
      <c r="PHW154" s="1350"/>
      <c r="PHX154" s="1350"/>
      <c r="PHY154" s="1351"/>
      <c r="PIA154" s="1647"/>
      <c r="PIB154" s="117"/>
      <c r="PIC154" s="1350"/>
      <c r="PID154" s="1350"/>
      <c r="PIE154" s="1350"/>
      <c r="PIF154" s="1350"/>
      <c r="PIG154" s="1351"/>
      <c r="PII154" s="1647"/>
      <c r="PIJ154" s="117"/>
      <c r="PIK154" s="1350"/>
      <c r="PIL154" s="1350"/>
      <c r="PIM154" s="1350"/>
      <c r="PIN154" s="1350"/>
      <c r="PIO154" s="1351"/>
      <c r="PIQ154" s="1647"/>
      <c r="PIR154" s="117"/>
      <c r="PIS154" s="1350"/>
      <c r="PIT154" s="1350"/>
      <c r="PIU154" s="1350"/>
      <c r="PIV154" s="1350"/>
      <c r="PIW154" s="1351"/>
      <c r="PIY154" s="1647"/>
      <c r="PIZ154" s="117"/>
      <c r="PJA154" s="1350"/>
      <c r="PJB154" s="1350"/>
      <c r="PJC154" s="1350"/>
      <c r="PJD154" s="1350"/>
      <c r="PJE154" s="1351"/>
      <c r="PJG154" s="1647"/>
      <c r="PJH154" s="117"/>
      <c r="PJI154" s="1350"/>
      <c r="PJJ154" s="1350"/>
      <c r="PJK154" s="1350"/>
      <c r="PJL154" s="1350"/>
      <c r="PJM154" s="1351"/>
      <c r="PJO154" s="1647"/>
      <c r="PJP154" s="117"/>
      <c r="PJQ154" s="1350"/>
      <c r="PJR154" s="1350"/>
      <c r="PJS154" s="1350"/>
      <c r="PJT154" s="1350"/>
      <c r="PJU154" s="1351"/>
      <c r="PJW154" s="1647"/>
      <c r="PJX154" s="117"/>
      <c r="PJY154" s="1350"/>
      <c r="PJZ154" s="1350"/>
      <c r="PKA154" s="1350"/>
      <c r="PKB154" s="1350"/>
      <c r="PKC154" s="1351"/>
      <c r="PKE154" s="1647"/>
      <c r="PKF154" s="117"/>
      <c r="PKG154" s="1350"/>
      <c r="PKH154" s="1350"/>
      <c r="PKI154" s="1350"/>
      <c r="PKJ154" s="1350"/>
      <c r="PKK154" s="1351"/>
      <c r="PKM154" s="1647"/>
      <c r="PKN154" s="117"/>
      <c r="PKO154" s="1350"/>
      <c r="PKP154" s="1350"/>
      <c r="PKQ154" s="1350"/>
      <c r="PKR154" s="1350"/>
      <c r="PKS154" s="1351"/>
      <c r="PKU154" s="1647"/>
      <c r="PKV154" s="117"/>
      <c r="PKW154" s="1350"/>
      <c r="PKX154" s="1350"/>
      <c r="PKY154" s="1350"/>
      <c r="PKZ154" s="1350"/>
      <c r="PLA154" s="1351"/>
      <c r="PLC154" s="1647"/>
      <c r="PLD154" s="117"/>
      <c r="PLE154" s="1350"/>
      <c r="PLF154" s="1350"/>
      <c r="PLG154" s="1350"/>
      <c r="PLH154" s="1350"/>
      <c r="PLI154" s="1351"/>
      <c r="PLK154" s="1647"/>
      <c r="PLL154" s="117"/>
      <c r="PLM154" s="1350"/>
      <c r="PLN154" s="1350"/>
      <c r="PLO154" s="1350"/>
      <c r="PLP154" s="1350"/>
      <c r="PLQ154" s="1351"/>
      <c r="PLS154" s="1647"/>
      <c r="PLT154" s="117"/>
      <c r="PLU154" s="1350"/>
      <c r="PLV154" s="1350"/>
      <c r="PLW154" s="1350"/>
      <c r="PLX154" s="1350"/>
      <c r="PLY154" s="1351"/>
      <c r="PMA154" s="1647"/>
      <c r="PMB154" s="117"/>
      <c r="PMC154" s="1350"/>
      <c r="PMD154" s="1350"/>
      <c r="PME154" s="1350"/>
      <c r="PMF154" s="1350"/>
      <c r="PMG154" s="1351"/>
      <c r="PMI154" s="1647"/>
      <c r="PMJ154" s="117"/>
      <c r="PMK154" s="1350"/>
      <c r="PML154" s="1350"/>
      <c r="PMM154" s="1350"/>
      <c r="PMN154" s="1350"/>
      <c r="PMO154" s="1351"/>
      <c r="PMQ154" s="1647"/>
      <c r="PMR154" s="117"/>
      <c r="PMS154" s="1350"/>
      <c r="PMT154" s="1350"/>
      <c r="PMU154" s="1350"/>
      <c r="PMV154" s="1350"/>
      <c r="PMW154" s="1351"/>
      <c r="PMY154" s="1647"/>
      <c r="PMZ154" s="117"/>
      <c r="PNA154" s="1350"/>
      <c r="PNB154" s="1350"/>
      <c r="PNC154" s="1350"/>
      <c r="PND154" s="1350"/>
      <c r="PNE154" s="1351"/>
      <c r="PNG154" s="1647"/>
      <c r="PNH154" s="117"/>
      <c r="PNI154" s="1350"/>
      <c r="PNJ154" s="1350"/>
      <c r="PNK154" s="1350"/>
      <c r="PNL154" s="1350"/>
      <c r="PNM154" s="1351"/>
      <c r="PNO154" s="1647"/>
      <c r="PNP154" s="117"/>
      <c r="PNQ154" s="1350"/>
      <c r="PNR154" s="1350"/>
      <c r="PNS154" s="1350"/>
      <c r="PNT154" s="1350"/>
      <c r="PNU154" s="1351"/>
      <c r="PNW154" s="1647"/>
      <c r="PNX154" s="117"/>
      <c r="PNY154" s="1350"/>
      <c r="PNZ154" s="1350"/>
      <c r="POA154" s="1350"/>
      <c r="POB154" s="1350"/>
      <c r="POC154" s="1351"/>
      <c r="POE154" s="1647"/>
      <c r="POF154" s="117"/>
      <c r="POG154" s="1350"/>
      <c r="POH154" s="1350"/>
      <c r="POI154" s="1350"/>
      <c r="POJ154" s="1350"/>
      <c r="POK154" s="1351"/>
      <c r="POM154" s="1647"/>
      <c r="PON154" s="117"/>
      <c r="POO154" s="1350"/>
      <c r="POP154" s="1350"/>
      <c r="POQ154" s="1350"/>
      <c r="POR154" s="1350"/>
      <c r="POS154" s="1351"/>
      <c r="POU154" s="1647"/>
      <c r="POV154" s="117"/>
      <c r="POW154" s="1350"/>
      <c r="POX154" s="1350"/>
      <c r="POY154" s="1350"/>
      <c r="POZ154" s="1350"/>
      <c r="PPA154" s="1351"/>
      <c r="PPC154" s="1647"/>
      <c r="PPD154" s="117"/>
      <c r="PPE154" s="1350"/>
      <c r="PPF154" s="1350"/>
      <c r="PPG154" s="1350"/>
      <c r="PPH154" s="1350"/>
      <c r="PPI154" s="1351"/>
      <c r="PPK154" s="1647"/>
      <c r="PPL154" s="117"/>
      <c r="PPM154" s="1350"/>
      <c r="PPN154" s="1350"/>
      <c r="PPO154" s="1350"/>
      <c r="PPP154" s="1350"/>
      <c r="PPQ154" s="1351"/>
      <c r="PPS154" s="1647"/>
      <c r="PPT154" s="117"/>
      <c r="PPU154" s="1350"/>
      <c r="PPV154" s="1350"/>
      <c r="PPW154" s="1350"/>
      <c r="PPX154" s="1350"/>
      <c r="PPY154" s="1351"/>
      <c r="PQA154" s="1647"/>
      <c r="PQB154" s="117"/>
      <c r="PQC154" s="1350"/>
      <c r="PQD154" s="1350"/>
      <c r="PQE154" s="1350"/>
      <c r="PQF154" s="1350"/>
      <c r="PQG154" s="1351"/>
      <c r="PQI154" s="1647"/>
      <c r="PQJ154" s="117"/>
      <c r="PQK154" s="1350"/>
      <c r="PQL154" s="1350"/>
      <c r="PQM154" s="1350"/>
      <c r="PQN154" s="1350"/>
      <c r="PQO154" s="1351"/>
      <c r="PQQ154" s="1647"/>
      <c r="PQR154" s="117"/>
      <c r="PQS154" s="1350"/>
      <c r="PQT154" s="1350"/>
      <c r="PQU154" s="1350"/>
      <c r="PQV154" s="1350"/>
      <c r="PQW154" s="1351"/>
      <c r="PQY154" s="1647"/>
      <c r="PQZ154" s="117"/>
      <c r="PRA154" s="1350"/>
      <c r="PRB154" s="1350"/>
      <c r="PRC154" s="1350"/>
      <c r="PRD154" s="1350"/>
      <c r="PRE154" s="1351"/>
      <c r="PRG154" s="1647"/>
      <c r="PRH154" s="117"/>
      <c r="PRI154" s="1350"/>
      <c r="PRJ154" s="1350"/>
      <c r="PRK154" s="1350"/>
      <c r="PRL154" s="1350"/>
      <c r="PRM154" s="1351"/>
      <c r="PRO154" s="1647"/>
      <c r="PRP154" s="117"/>
      <c r="PRQ154" s="1350"/>
      <c r="PRR154" s="1350"/>
      <c r="PRS154" s="1350"/>
      <c r="PRT154" s="1350"/>
      <c r="PRU154" s="1351"/>
      <c r="PRW154" s="1647"/>
      <c r="PRX154" s="117"/>
      <c r="PRY154" s="1350"/>
      <c r="PRZ154" s="1350"/>
      <c r="PSA154" s="1350"/>
      <c r="PSB154" s="1350"/>
      <c r="PSC154" s="1351"/>
      <c r="PSE154" s="1647"/>
      <c r="PSF154" s="117"/>
      <c r="PSG154" s="1350"/>
      <c r="PSH154" s="1350"/>
      <c r="PSI154" s="1350"/>
      <c r="PSJ154" s="1350"/>
      <c r="PSK154" s="1351"/>
      <c r="PSM154" s="1647"/>
      <c r="PSN154" s="117"/>
      <c r="PSO154" s="1350"/>
      <c r="PSP154" s="1350"/>
      <c r="PSQ154" s="1350"/>
      <c r="PSR154" s="1350"/>
      <c r="PSS154" s="1351"/>
      <c r="PSU154" s="1647"/>
      <c r="PSV154" s="117"/>
      <c r="PSW154" s="1350"/>
      <c r="PSX154" s="1350"/>
      <c r="PSY154" s="1350"/>
      <c r="PSZ154" s="1350"/>
      <c r="PTA154" s="1351"/>
      <c r="PTC154" s="1647"/>
      <c r="PTD154" s="117"/>
      <c r="PTE154" s="1350"/>
      <c r="PTF154" s="1350"/>
      <c r="PTG154" s="1350"/>
      <c r="PTH154" s="1350"/>
      <c r="PTI154" s="1351"/>
      <c r="PTK154" s="1647"/>
      <c r="PTL154" s="117"/>
      <c r="PTM154" s="1350"/>
      <c r="PTN154" s="1350"/>
      <c r="PTO154" s="1350"/>
      <c r="PTP154" s="1350"/>
      <c r="PTQ154" s="1351"/>
      <c r="PTS154" s="1647"/>
      <c r="PTT154" s="117"/>
      <c r="PTU154" s="1350"/>
      <c r="PTV154" s="1350"/>
      <c r="PTW154" s="1350"/>
      <c r="PTX154" s="1350"/>
      <c r="PTY154" s="1351"/>
      <c r="PUA154" s="1647"/>
      <c r="PUB154" s="117"/>
      <c r="PUC154" s="1350"/>
      <c r="PUD154" s="1350"/>
      <c r="PUE154" s="1350"/>
      <c r="PUF154" s="1350"/>
      <c r="PUG154" s="1351"/>
      <c r="PUI154" s="1647"/>
      <c r="PUJ154" s="117"/>
      <c r="PUK154" s="1350"/>
      <c r="PUL154" s="1350"/>
      <c r="PUM154" s="1350"/>
      <c r="PUN154" s="1350"/>
      <c r="PUO154" s="1351"/>
      <c r="PUQ154" s="1647"/>
      <c r="PUR154" s="117"/>
      <c r="PUS154" s="1350"/>
      <c r="PUT154" s="1350"/>
      <c r="PUU154" s="1350"/>
      <c r="PUV154" s="1350"/>
      <c r="PUW154" s="1351"/>
      <c r="PUY154" s="1647"/>
      <c r="PUZ154" s="117"/>
      <c r="PVA154" s="1350"/>
      <c r="PVB154" s="1350"/>
      <c r="PVC154" s="1350"/>
      <c r="PVD154" s="1350"/>
      <c r="PVE154" s="1351"/>
      <c r="PVG154" s="1647"/>
      <c r="PVH154" s="117"/>
      <c r="PVI154" s="1350"/>
      <c r="PVJ154" s="1350"/>
      <c r="PVK154" s="1350"/>
      <c r="PVL154" s="1350"/>
      <c r="PVM154" s="1351"/>
      <c r="PVO154" s="1647"/>
      <c r="PVP154" s="117"/>
      <c r="PVQ154" s="1350"/>
      <c r="PVR154" s="1350"/>
      <c r="PVS154" s="1350"/>
      <c r="PVT154" s="1350"/>
      <c r="PVU154" s="1351"/>
      <c r="PVW154" s="1647"/>
      <c r="PVX154" s="117"/>
      <c r="PVY154" s="1350"/>
      <c r="PVZ154" s="1350"/>
      <c r="PWA154" s="1350"/>
      <c r="PWB154" s="1350"/>
      <c r="PWC154" s="1351"/>
      <c r="PWE154" s="1647"/>
      <c r="PWF154" s="117"/>
      <c r="PWG154" s="1350"/>
      <c r="PWH154" s="1350"/>
      <c r="PWI154" s="1350"/>
      <c r="PWJ154" s="1350"/>
      <c r="PWK154" s="1351"/>
      <c r="PWM154" s="1647"/>
      <c r="PWN154" s="117"/>
      <c r="PWO154" s="1350"/>
      <c r="PWP154" s="1350"/>
      <c r="PWQ154" s="1350"/>
      <c r="PWR154" s="1350"/>
      <c r="PWS154" s="1351"/>
      <c r="PWU154" s="1647"/>
      <c r="PWV154" s="117"/>
      <c r="PWW154" s="1350"/>
      <c r="PWX154" s="1350"/>
      <c r="PWY154" s="1350"/>
      <c r="PWZ154" s="1350"/>
      <c r="PXA154" s="1351"/>
      <c r="PXC154" s="1647"/>
      <c r="PXD154" s="117"/>
      <c r="PXE154" s="1350"/>
      <c r="PXF154" s="1350"/>
      <c r="PXG154" s="1350"/>
      <c r="PXH154" s="1350"/>
      <c r="PXI154" s="1351"/>
      <c r="PXK154" s="1647"/>
      <c r="PXL154" s="117"/>
      <c r="PXM154" s="1350"/>
      <c r="PXN154" s="1350"/>
      <c r="PXO154" s="1350"/>
      <c r="PXP154" s="1350"/>
      <c r="PXQ154" s="1351"/>
      <c r="PXS154" s="1647"/>
      <c r="PXT154" s="117"/>
      <c r="PXU154" s="1350"/>
      <c r="PXV154" s="1350"/>
      <c r="PXW154" s="1350"/>
      <c r="PXX154" s="1350"/>
      <c r="PXY154" s="1351"/>
      <c r="PYA154" s="1647"/>
      <c r="PYB154" s="117"/>
      <c r="PYC154" s="1350"/>
      <c r="PYD154" s="1350"/>
      <c r="PYE154" s="1350"/>
      <c r="PYF154" s="1350"/>
      <c r="PYG154" s="1351"/>
      <c r="PYI154" s="1647"/>
      <c r="PYJ154" s="117"/>
      <c r="PYK154" s="1350"/>
      <c r="PYL154" s="1350"/>
      <c r="PYM154" s="1350"/>
      <c r="PYN154" s="1350"/>
      <c r="PYO154" s="1351"/>
      <c r="PYQ154" s="1647"/>
      <c r="PYR154" s="117"/>
      <c r="PYS154" s="1350"/>
      <c r="PYT154" s="1350"/>
      <c r="PYU154" s="1350"/>
      <c r="PYV154" s="1350"/>
      <c r="PYW154" s="1351"/>
      <c r="PYY154" s="1647"/>
      <c r="PYZ154" s="117"/>
      <c r="PZA154" s="1350"/>
      <c r="PZB154" s="1350"/>
      <c r="PZC154" s="1350"/>
      <c r="PZD154" s="1350"/>
      <c r="PZE154" s="1351"/>
      <c r="PZG154" s="1647"/>
      <c r="PZH154" s="117"/>
      <c r="PZI154" s="1350"/>
      <c r="PZJ154" s="1350"/>
      <c r="PZK154" s="1350"/>
      <c r="PZL154" s="1350"/>
      <c r="PZM154" s="1351"/>
      <c r="PZO154" s="1647"/>
      <c r="PZP154" s="117"/>
      <c r="PZQ154" s="1350"/>
      <c r="PZR154" s="1350"/>
      <c r="PZS154" s="1350"/>
      <c r="PZT154" s="1350"/>
      <c r="PZU154" s="1351"/>
      <c r="PZW154" s="1647"/>
      <c r="PZX154" s="117"/>
      <c r="PZY154" s="1350"/>
      <c r="PZZ154" s="1350"/>
      <c r="QAA154" s="1350"/>
      <c r="QAB154" s="1350"/>
      <c r="QAC154" s="1351"/>
      <c r="QAE154" s="1647"/>
      <c r="QAF154" s="117"/>
      <c r="QAG154" s="1350"/>
      <c r="QAH154" s="1350"/>
      <c r="QAI154" s="1350"/>
      <c r="QAJ154" s="1350"/>
      <c r="QAK154" s="1351"/>
      <c r="QAM154" s="1647"/>
      <c r="QAN154" s="117"/>
      <c r="QAO154" s="1350"/>
      <c r="QAP154" s="1350"/>
      <c r="QAQ154" s="1350"/>
      <c r="QAR154" s="1350"/>
      <c r="QAS154" s="1351"/>
      <c r="QAU154" s="1647"/>
      <c r="QAV154" s="117"/>
      <c r="QAW154" s="1350"/>
      <c r="QAX154" s="1350"/>
      <c r="QAY154" s="1350"/>
      <c r="QAZ154" s="1350"/>
      <c r="QBA154" s="1351"/>
      <c r="QBC154" s="1647"/>
      <c r="QBD154" s="117"/>
      <c r="QBE154" s="1350"/>
      <c r="QBF154" s="1350"/>
      <c r="QBG154" s="1350"/>
      <c r="QBH154" s="1350"/>
      <c r="QBI154" s="1351"/>
      <c r="QBK154" s="1647"/>
      <c r="QBL154" s="117"/>
      <c r="QBM154" s="1350"/>
      <c r="QBN154" s="1350"/>
      <c r="QBO154" s="1350"/>
      <c r="QBP154" s="1350"/>
      <c r="QBQ154" s="1351"/>
      <c r="QBS154" s="1647"/>
      <c r="QBT154" s="117"/>
      <c r="QBU154" s="1350"/>
      <c r="QBV154" s="1350"/>
      <c r="QBW154" s="1350"/>
      <c r="QBX154" s="1350"/>
      <c r="QBY154" s="1351"/>
      <c r="QCA154" s="1647"/>
      <c r="QCB154" s="117"/>
      <c r="QCC154" s="1350"/>
      <c r="QCD154" s="1350"/>
      <c r="QCE154" s="1350"/>
      <c r="QCF154" s="1350"/>
      <c r="QCG154" s="1351"/>
      <c r="QCI154" s="1647"/>
      <c r="QCJ154" s="117"/>
      <c r="QCK154" s="1350"/>
      <c r="QCL154" s="1350"/>
      <c r="QCM154" s="1350"/>
      <c r="QCN154" s="1350"/>
      <c r="QCO154" s="1351"/>
      <c r="QCQ154" s="1647"/>
      <c r="QCR154" s="117"/>
      <c r="QCS154" s="1350"/>
      <c r="QCT154" s="1350"/>
      <c r="QCU154" s="1350"/>
      <c r="QCV154" s="1350"/>
      <c r="QCW154" s="1351"/>
      <c r="QCY154" s="1647"/>
      <c r="QCZ154" s="117"/>
      <c r="QDA154" s="1350"/>
      <c r="QDB154" s="1350"/>
      <c r="QDC154" s="1350"/>
      <c r="QDD154" s="1350"/>
      <c r="QDE154" s="1351"/>
      <c r="QDG154" s="1647"/>
      <c r="QDH154" s="117"/>
      <c r="QDI154" s="1350"/>
      <c r="QDJ154" s="1350"/>
      <c r="QDK154" s="1350"/>
      <c r="QDL154" s="1350"/>
      <c r="QDM154" s="1351"/>
      <c r="QDO154" s="1647"/>
      <c r="QDP154" s="117"/>
      <c r="QDQ154" s="1350"/>
      <c r="QDR154" s="1350"/>
      <c r="QDS154" s="1350"/>
      <c r="QDT154" s="1350"/>
      <c r="QDU154" s="1351"/>
      <c r="QDW154" s="1647"/>
      <c r="QDX154" s="117"/>
      <c r="QDY154" s="1350"/>
      <c r="QDZ154" s="1350"/>
      <c r="QEA154" s="1350"/>
      <c r="QEB154" s="1350"/>
      <c r="QEC154" s="1351"/>
      <c r="QEE154" s="1647"/>
      <c r="QEF154" s="117"/>
      <c r="QEG154" s="1350"/>
      <c r="QEH154" s="1350"/>
      <c r="QEI154" s="1350"/>
      <c r="QEJ154" s="1350"/>
      <c r="QEK154" s="1351"/>
      <c r="QEM154" s="1647"/>
      <c r="QEN154" s="117"/>
      <c r="QEO154" s="1350"/>
      <c r="QEP154" s="1350"/>
      <c r="QEQ154" s="1350"/>
      <c r="QER154" s="1350"/>
      <c r="QES154" s="1351"/>
      <c r="QEU154" s="1647"/>
      <c r="QEV154" s="117"/>
      <c r="QEW154" s="1350"/>
      <c r="QEX154" s="1350"/>
      <c r="QEY154" s="1350"/>
      <c r="QEZ154" s="1350"/>
      <c r="QFA154" s="1351"/>
      <c r="QFC154" s="1647"/>
      <c r="QFD154" s="117"/>
      <c r="QFE154" s="1350"/>
      <c r="QFF154" s="1350"/>
      <c r="QFG154" s="1350"/>
      <c r="QFH154" s="1350"/>
      <c r="QFI154" s="1351"/>
      <c r="QFK154" s="1647"/>
      <c r="QFL154" s="117"/>
      <c r="QFM154" s="1350"/>
      <c r="QFN154" s="1350"/>
      <c r="QFO154" s="1350"/>
      <c r="QFP154" s="1350"/>
      <c r="QFQ154" s="1351"/>
      <c r="QFS154" s="1647"/>
      <c r="QFT154" s="117"/>
      <c r="QFU154" s="1350"/>
      <c r="QFV154" s="1350"/>
      <c r="QFW154" s="1350"/>
      <c r="QFX154" s="1350"/>
      <c r="QFY154" s="1351"/>
      <c r="QGA154" s="1647"/>
      <c r="QGB154" s="117"/>
      <c r="QGC154" s="1350"/>
      <c r="QGD154" s="1350"/>
      <c r="QGE154" s="1350"/>
      <c r="QGF154" s="1350"/>
      <c r="QGG154" s="1351"/>
      <c r="QGI154" s="1647"/>
      <c r="QGJ154" s="117"/>
      <c r="QGK154" s="1350"/>
      <c r="QGL154" s="1350"/>
      <c r="QGM154" s="1350"/>
      <c r="QGN154" s="1350"/>
      <c r="QGO154" s="1351"/>
      <c r="QGQ154" s="1647"/>
      <c r="QGR154" s="117"/>
      <c r="QGS154" s="1350"/>
      <c r="QGT154" s="1350"/>
      <c r="QGU154" s="1350"/>
      <c r="QGV154" s="1350"/>
      <c r="QGW154" s="1351"/>
      <c r="QGY154" s="1647"/>
      <c r="QGZ154" s="117"/>
      <c r="QHA154" s="1350"/>
      <c r="QHB154" s="1350"/>
      <c r="QHC154" s="1350"/>
      <c r="QHD154" s="1350"/>
      <c r="QHE154" s="1351"/>
      <c r="QHG154" s="1647"/>
      <c r="QHH154" s="117"/>
      <c r="QHI154" s="1350"/>
      <c r="QHJ154" s="1350"/>
      <c r="QHK154" s="1350"/>
      <c r="QHL154" s="1350"/>
      <c r="QHM154" s="1351"/>
      <c r="QHO154" s="1647"/>
      <c r="QHP154" s="117"/>
      <c r="QHQ154" s="1350"/>
      <c r="QHR154" s="1350"/>
      <c r="QHS154" s="1350"/>
      <c r="QHT154" s="1350"/>
      <c r="QHU154" s="1351"/>
      <c r="QHW154" s="1647"/>
      <c r="QHX154" s="117"/>
      <c r="QHY154" s="1350"/>
      <c r="QHZ154" s="1350"/>
      <c r="QIA154" s="1350"/>
      <c r="QIB154" s="1350"/>
      <c r="QIC154" s="1351"/>
      <c r="QIE154" s="1647"/>
      <c r="QIF154" s="117"/>
      <c r="QIG154" s="1350"/>
      <c r="QIH154" s="1350"/>
      <c r="QII154" s="1350"/>
      <c r="QIJ154" s="1350"/>
      <c r="QIK154" s="1351"/>
      <c r="QIM154" s="1647"/>
      <c r="QIN154" s="117"/>
      <c r="QIO154" s="1350"/>
      <c r="QIP154" s="1350"/>
      <c r="QIQ154" s="1350"/>
      <c r="QIR154" s="1350"/>
      <c r="QIS154" s="1351"/>
      <c r="QIU154" s="1647"/>
      <c r="QIV154" s="117"/>
      <c r="QIW154" s="1350"/>
      <c r="QIX154" s="1350"/>
      <c r="QIY154" s="1350"/>
      <c r="QIZ154" s="1350"/>
      <c r="QJA154" s="1351"/>
      <c r="QJC154" s="1647"/>
      <c r="QJD154" s="117"/>
      <c r="QJE154" s="1350"/>
      <c r="QJF154" s="1350"/>
      <c r="QJG154" s="1350"/>
      <c r="QJH154" s="1350"/>
      <c r="QJI154" s="1351"/>
      <c r="QJK154" s="1647"/>
      <c r="QJL154" s="117"/>
      <c r="QJM154" s="1350"/>
      <c r="QJN154" s="1350"/>
      <c r="QJO154" s="1350"/>
      <c r="QJP154" s="1350"/>
      <c r="QJQ154" s="1351"/>
      <c r="QJS154" s="1647"/>
      <c r="QJT154" s="117"/>
      <c r="QJU154" s="1350"/>
      <c r="QJV154" s="1350"/>
      <c r="QJW154" s="1350"/>
      <c r="QJX154" s="1350"/>
      <c r="QJY154" s="1351"/>
      <c r="QKA154" s="1647"/>
      <c r="QKB154" s="117"/>
      <c r="QKC154" s="1350"/>
      <c r="QKD154" s="1350"/>
      <c r="QKE154" s="1350"/>
      <c r="QKF154" s="1350"/>
      <c r="QKG154" s="1351"/>
      <c r="QKI154" s="1647"/>
      <c r="QKJ154" s="117"/>
      <c r="QKK154" s="1350"/>
      <c r="QKL154" s="1350"/>
      <c r="QKM154" s="1350"/>
      <c r="QKN154" s="1350"/>
      <c r="QKO154" s="1351"/>
      <c r="QKQ154" s="1647"/>
      <c r="QKR154" s="117"/>
      <c r="QKS154" s="1350"/>
      <c r="QKT154" s="1350"/>
      <c r="QKU154" s="1350"/>
      <c r="QKV154" s="1350"/>
      <c r="QKW154" s="1351"/>
      <c r="QKY154" s="1647"/>
      <c r="QKZ154" s="117"/>
      <c r="QLA154" s="1350"/>
      <c r="QLB154" s="1350"/>
      <c r="QLC154" s="1350"/>
      <c r="QLD154" s="1350"/>
      <c r="QLE154" s="1351"/>
      <c r="QLG154" s="1647"/>
      <c r="QLH154" s="117"/>
      <c r="QLI154" s="1350"/>
      <c r="QLJ154" s="1350"/>
      <c r="QLK154" s="1350"/>
      <c r="QLL154" s="1350"/>
      <c r="QLM154" s="1351"/>
      <c r="QLO154" s="1647"/>
      <c r="QLP154" s="117"/>
      <c r="QLQ154" s="1350"/>
      <c r="QLR154" s="1350"/>
      <c r="QLS154" s="1350"/>
      <c r="QLT154" s="1350"/>
      <c r="QLU154" s="1351"/>
      <c r="QLW154" s="1647"/>
      <c r="QLX154" s="117"/>
      <c r="QLY154" s="1350"/>
      <c r="QLZ154" s="1350"/>
      <c r="QMA154" s="1350"/>
      <c r="QMB154" s="1350"/>
      <c r="QMC154" s="1351"/>
      <c r="QME154" s="1647"/>
      <c r="QMF154" s="117"/>
      <c r="QMG154" s="1350"/>
      <c r="QMH154" s="1350"/>
      <c r="QMI154" s="1350"/>
      <c r="QMJ154" s="1350"/>
      <c r="QMK154" s="1351"/>
      <c r="QMM154" s="1647"/>
      <c r="QMN154" s="117"/>
      <c r="QMO154" s="1350"/>
      <c r="QMP154" s="1350"/>
      <c r="QMQ154" s="1350"/>
      <c r="QMR154" s="1350"/>
      <c r="QMS154" s="1351"/>
      <c r="QMU154" s="1647"/>
      <c r="QMV154" s="117"/>
      <c r="QMW154" s="1350"/>
      <c r="QMX154" s="1350"/>
      <c r="QMY154" s="1350"/>
      <c r="QMZ154" s="1350"/>
      <c r="QNA154" s="1351"/>
      <c r="QNC154" s="1647"/>
      <c r="QND154" s="117"/>
      <c r="QNE154" s="1350"/>
      <c r="QNF154" s="1350"/>
      <c r="QNG154" s="1350"/>
      <c r="QNH154" s="1350"/>
      <c r="QNI154" s="1351"/>
      <c r="QNK154" s="1647"/>
      <c r="QNL154" s="117"/>
      <c r="QNM154" s="1350"/>
      <c r="QNN154" s="1350"/>
      <c r="QNO154" s="1350"/>
      <c r="QNP154" s="1350"/>
      <c r="QNQ154" s="1351"/>
      <c r="QNS154" s="1647"/>
      <c r="QNT154" s="117"/>
      <c r="QNU154" s="1350"/>
      <c r="QNV154" s="1350"/>
      <c r="QNW154" s="1350"/>
      <c r="QNX154" s="1350"/>
      <c r="QNY154" s="1351"/>
      <c r="QOA154" s="1647"/>
      <c r="QOB154" s="117"/>
      <c r="QOC154" s="1350"/>
      <c r="QOD154" s="1350"/>
      <c r="QOE154" s="1350"/>
      <c r="QOF154" s="1350"/>
      <c r="QOG154" s="1351"/>
      <c r="QOI154" s="1647"/>
      <c r="QOJ154" s="117"/>
      <c r="QOK154" s="1350"/>
      <c r="QOL154" s="1350"/>
      <c r="QOM154" s="1350"/>
      <c r="QON154" s="1350"/>
      <c r="QOO154" s="1351"/>
      <c r="QOQ154" s="1647"/>
      <c r="QOR154" s="117"/>
      <c r="QOS154" s="1350"/>
      <c r="QOT154" s="1350"/>
      <c r="QOU154" s="1350"/>
      <c r="QOV154" s="1350"/>
      <c r="QOW154" s="1351"/>
      <c r="QOY154" s="1647"/>
      <c r="QOZ154" s="117"/>
      <c r="QPA154" s="1350"/>
      <c r="QPB154" s="1350"/>
      <c r="QPC154" s="1350"/>
      <c r="QPD154" s="1350"/>
      <c r="QPE154" s="1351"/>
      <c r="QPG154" s="1647"/>
      <c r="QPH154" s="117"/>
      <c r="QPI154" s="1350"/>
      <c r="QPJ154" s="1350"/>
      <c r="QPK154" s="1350"/>
      <c r="QPL154" s="1350"/>
      <c r="QPM154" s="1351"/>
      <c r="QPO154" s="1647"/>
      <c r="QPP154" s="117"/>
      <c r="QPQ154" s="1350"/>
      <c r="QPR154" s="1350"/>
      <c r="QPS154" s="1350"/>
      <c r="QPT154" s="1350"/>
      <c r="QPU154" s="1351"/>
      <c r="QPW154" s="1647"/>
      <c r="QPX154" s="117"/>
      <c r="QPY154" s="1350"/>
      <c r="QPZ154" s="1350"/>
      <c r="QQA154" s="1350"/>
      <c r="QQB154" s="1350"/>
      <c r="QQC154" s="1351"/>
      <c r="QQE154" s="1647"/>
      <c r="QQF154" s="117"/>
      <c r="QQG154" s="1350"/>
      <c r="QQH154" s="1350"/>
      <c r="QQI154" s="1350"/>
      <c r="QQJ154" s="1350"/>
      <c r="QQK154" s="1351"/>
      <c r="QQM154" s="1647"/>
      <c r="QQN154" s="117"/>
      <c r="QQO154" s="1350"/>
      <c r="QQP154" s="1350"/>
      <c r="QQQ154" s="1350"/>
      <c r="QQR154" s="1350"/>
      <c r="QQS154" s="1351"/>
      <c r="QQU154" s="1647"/>
      <c r="QQV154" s="117"/>
      <c r="QQW154" s="1350"/>
      <c r="QQX154" s="1350"/>
      <c r="QQY154" s="1350"/>
      <c r="QQZ154" s="1350"/>
      <c r="QRA154" s="1351"/>
      <c r="QRC154" s="1647"/>
      <c r="QRD154" s="117"/>
      <c r="QRE154" s="1350"/>
      <c r="QRF154" s="1350"/>
      <c r="QRG154" s="1350"/>
      <c r="QRH154" s="1350"/>
      <c r="QRI154" s="1351"/>
      <c r="QRK154" s="1647"/>
      <c r="QRL154" s="117"/>
      <c r="QRM154" s="1350"/>
      <c r="QRN154" s="1350"/>
      <c r="QRO154" s="1350"/>
      <c r="QRP154" s="1350"/>
      <c r="QRQ154" s="1351"/>
      <c r="QRS154" s="1647"/>
      <c r="QRT154" s="117"/>
      <c r="QRU154" s="1350"/>
      <c r="QRV154" s="1350"/>
      <c r="QRW154" s="1350"/>
      <c r="QRX154" s="1350"/>
      <c r="QRY154" s="1351"/>
      <c r="QSA154" s="1647"/>
      <c r="QSB154" s="117"/>
      <c r="QSC154" s="1350"/>
      <c r="QSD154" s="1350"/>
      <c r="QSE154" s="1350"/>
      <c r="QSF154" s="1350"/>
      <c r="QSG154" s="1351"/>
      <c r="QSI154" s="1647"/>
      <c r="QSJ154" s="117"/>
      <c r="QSK154" s="1350"/>
      <c r="QSL154" s="1350"/>
      <c r="QSM154" s="1350"/>
      <c r="QSN154" s="1350"/>
      <c r="QSO154" s="1351"/>
      <c r="QSQ154" s="1647"/>
      <c r="QSR154" s="117"/>
      <c r="QSS154" s="1350"/>
      <c r="QST154" s="1350"/>
      <c r="QSU154" s="1350"/>
      <c r="QSV154" s="1350"/>
      <c r="QSW154" s="1351"/>
      <c r="QSY154" s="1647"/>
      <c r="QSZ154" s="117"/>
      <c r="QTA154" s="1350"/>
      <c r="QTB154" s="1350"/>
      <c r="QTC154" s="1350"/>
      <c r="QTD154" s="1350"/>
      <c r="QTE154" s="1351"/>
      <c r="QTG154" s="1647"/>
      <c r="QTH154" s="117"/>
      <c r="QTI154" s="1350"/>
      <c r="QTJ154" s="1350"/>
      <c r="QTK154" s="1350"/>
      <c r="QTL154" s="1350"/>
      <c r="QTM154" s="1351"/>
      <c r="QTO154" s="1647"/>
      <c r="QTP154" s="117"/>
      <c r="QTQ154" s="1350"/>
      <c r="QTR154" s="1350"/>
      <c r="QTS154" s="1350"/>
      <c r="QTT154" s="1350"/>
      <c r="QTU154" s="1351"/>
      <c r="QTW154" s="1647"/>
      <c r="QTX154" s="117"/>
      <c r="QTY154" s="1350"/>
      <c r="QTZ154" s="1350"/>
      <c r="QUA154" s="1350"/>
      <c r="QUB154" s="1350"/>
      <c r="QUC154" s="1351"/>
      <c r="QUE154" s="1647"/>
      <c r="QUF154" s="117"/>
      <c r="QUG154" s="1350"/>
      <c r="QUH154" s="1350"/>
      <c r="QUI154" s="1350"/>
      <c r="QUJ154" s="1350"/>
      <c r="QUK154" s="1351"/>
      <c r="QUM154" s="1647"/>
      <c r="QUN154" s="117"/>
      <c r="QUO154" s="1350"/>
      <c r="QUP154" s="1350"/>
      <c r="QUQ154" s="1350"/>
      <c r="QUR154" s="1350"/>
      <c r="QUS154" s="1351"/>
      <c r="QUU154" s="1647"/>
      <c r="QUV154" s="117"/>
      <c r="QUW154" s="1350"/>
      <c r="QUX154" s="1350"/>
      <c r="QUY154" s="1350"/>
      <c r="QUZ154" s="1350"/>
      <c r="QVA154" s="1351"/>
      <c r="QVC154" s="1647"/>
      <c r="QVD154" s="117"/>
      <c r="QVE154" s="1350"/>
      <c r="QVF154" s="1350"/>
      <c r="QVG154" s="1350"/>
      <c r="QVH154" s="1350"/>
      <c r="QVI154" s="1351"/>
      <c r="QVK154" s="1647"/>
      <c r="QVL154" s="117"/>
      <c r="QVM154" s="1350"/>
      <c r="QVN154" s="1350"/>
      <c r="QVO154" s="1350"/>
      <c r="QVP154" s="1350"/>
      <c r="QVQ154" s="1351"/>
      <c r="QVS154" s="1647"/>
      <c r="QVT154" s="117"/>
      <c r="QVU154" s="1350"/>
      <c r="QVV154" s="1350"/>
      <c r="QVW154" s="1350"/>
      <c r="QVX154" s="1350"/>
      <c r="QVY154" s="1351"/>
      <c r="QWA154" s="1647"/>
      <c r="QWB154" s="117"/>
      <c r="QWC154" s="1350"/>
      <c r="QWD154" s="1350"/>
      <c r="QWE154" s="1350"/>
      <c r="QWF154" s="1350"/>
      <c r="QWG154" s="1351"/>
      <c r="QWI154" s="1647"/>
      <c r="QWJ154" s="117"/>
      <c r="QWK154" s="1350"/>
      <c r="QWL154" s="1350"/>
      <c r="QWM154" s="1350"/>
      <c r="QWN154" s="1350"/>
      <c r="QWO154" s="1351"/>
      <c r="QWQ154" s="1647"/>
      <c r="QWR154" s="117"/>
      <c r="QWS154" s="1350"/>
      <c r="QWT154" s="1350"/>
      <c r="QWU154" s="1350"/>
      <c r="QWV154" s="1350"/>
      <c r="QWW154" s="1351"/>
      <c r="QWY154" s="1647"/>
      <c r="QWZ154" s="117"/>
      <c r="QXA154" s="1350"/>
      <c r="QXB154" s="1350"/>
      <c r="QXC154" s="1350"/>
      <c r="QXD154" s="1350"/>
      <c r="QXE154" s="1351"/>
      <c r="QXG154" s="1647"/>
      <c r="QXH154" s="117"/>
      <c r="QXI154" s="1350"/>
      <c r="QXJ154" s="1350"/>
      <c r="QXK154" s="1350"/>
      <c r="QXL154" s="1350"/>
      <c r="QXM154" s="1351"/>
      <c r="QXO154" s="1647"/>
      <c r="QXP154" s="117"/>
      <c r="QXQ154" s="1350"/>
      <c r="QXR154" s="1350"/>
      <c r="QXS154" s="1350"/>
      <c r="QXT154" s="1350"/>
      <c r="QXU154" s="1351"/>
      <c r="QXW154" s="1647"/>
      <c r="QXX154" s="117"/>
      <c r="QXY154" s="1350"/>
      <c r="QXZ154" s="1350"/>
      <c r="QYA154" s="1350"/>
      <c r="QYB154" s="1350"/>
      <c r="QYC154" s="1351"/>
      <c r="QYE154" s="1647"/>
      <c r="QYF154" s="117"/>
      <c r="QYG154" s="1350"/>
      <c r="QYH154" s="1350"/>
      <c r="QYI154" s="1350"/>
      <c r="QYJ154" s="1350"/>
      <c r="QYK154" s="1351"/>
      <c r="QYM154" s="1647"/>
      <c r="QYN154" s="117"/>
      <c r="QYO154" s="1350"/>
      <c r="QYP154" s="1350"/>
      <c r="QYQ154" s="1350"/>
      <c r="QYR154" s="1350"/>
      <c r="QYS154" s="1351"/>
      <c r="QYU154" s="1647"/>
      <c r="QYV154" s="117"/>
      <c r="QYW154" s="1350"/>
      <c r="QYX154" s="1350"/>
      <c r="QYY154" s="1350"/>
      <c r="QYZ154" s="1350"/>
      <c r="QZA154" s="1351"/>
      <c r="QZC154" s="1647"/>
      <c r="QZD154" s="117"/>
      <c r="QZE154" s="1350"/>
      <c r="QZF154" s="1350"/>
      <c r="QZG154" s="1350"/>
      <c r="QZH154" s="1350"/>
      <c r="QZI154" s="1351"/>
      <c r="QZK154" s="1647"/>
      <c r="QZL154" s="117"/>
      <c r="QZM154" s="1350"/>
      <c r="QZN154" s="1350"/>
      <c r="QZO154" s="1350"/>
      <c r="QZP154" s="1350"/>
      <c r="QZQ154" s="1351"/>
      <c r="QZS154" s="1647"/>
      <c r="QZT154" s="117"/>
      <c r="QZU154" s="1350"/>
      <c r="QZV154" s="1350"/>
      <c r="QZW154" s="1350"/>
      <c r="QZX154" s="1350"/>
      <c r="QZY154" s="1351"/>
      <c r="RAA154" s="1647"/>
      <c r="RAB154" s="117"/>
      <c r="RAC154" s="1350"/>
      <c r="RAD154" s="1350"/>
      <c r="RAE154" s="1350"/>
      <c r="RAF154" s="1350"/>
      <c r="RAG154" s="1351"/>
      <c r="RAI154" s="1647"/>
      <c r="RAJ154" s="117"/>
      <c r="RAK154" s="1350"/>
      <c r="RAL154" s="1350"/>
      <c r="RAM154" s="1350"/>
      <c r="RAN154" s="1350"/>
      <c r="RAO154" s="1351"/>
      <c r="RAQ154" s="1647"/>
      <c r="RAR154" s="117"/>
      <c r="RAS154" s="1350"/>
      <c r="RAT154" s="1350"/>
      <c r="RAU154" s="1350"/>
      <c r="RAV154" s="1350"/>
      <c r="RAW154" s="1351"/>
      <c r="RAY154" s="1647"/>
      <c r="RAZ154" s="117"/>
      <c r="RBA154" s="1350"/>
      <c r="RBB154" s="1350"/>
      <c r="RBC154" s="1350"/>
      <c r="RBD154" s="1350"/>
      <c r="RBE154" s="1351"/>
      <c r="RBG154" s="1647"/>
      <c r="RBH154" s="117"/>
      <c r="RBI154" s="1350"/>
      <c r="RBJ154" s="1350"/>
      <c r="RBK154" s="1350"/>
      <c r="RBL154" s="1350"/>
      <c r="RBM154" s="1351"/>
      <c r="RBO154" s="1647"/>
      <c r="RBP154" s="117"/>
      <c r="RBQ154" s="1350"/>
      <c r="RBR154" s="1350"/>
      <c r="RBS154" s="1350"/>
      <c r="RBT154" s="1350"/>
      <c r="RBU154" s="1351"/>
      <c r="RBW154" s="1647"/>
      <c r="RBX154" s="117"/>
      <c r="RBY154" s="1350"/>
      <c r="RBZ154" s="1350"/>
      <c r="RCA154" s="1350"/>
      <c r="RCB154" s="1350"/>
      <c r="RCC154" s="1351"/>
      <c r="RCE154" s="1647"/>
      <c r="RCF154" s="117"/>
      <c r="RCG154" s="1350"/>
      <c r="RCH154" s="1350"/>
      <c r="RCI154" s="1350"/>
      <c r="RCJ154" s="1350"/>
      <c r="RCK154" s="1351"/>
      <c r="RCM154" s="1647"/>
      <c r="RCN154" s="117"/>
      <c r="RCO154" s="1350"/>
      <c r="RCP154" s="1350"/>
      <c r="RCQ154" s="1350"/>
      <c r="RCR154" s="1350"/>
      <c r="RCS154" s="1351"/>
      <c r="RCU154" s="1647"/>
      <c r="RCV154" s="117"/>
      <c r="RCW154" s="1350"/>
      <c r="RCX154" s="1350"/>
      <c r="RCY154" s="1350"/>
      <c r="RCZ154" s="1350"/>
      <c r="RDA154" s="1351"/>
      <c r="RDC154" s="1647"/>
      <c r="RDD154" s="117"/>
      <c r="RDE154" s="1350"/>
      <c r="RDF154" s="1350"/>
      <c r="RDG154" s="1350"/>
      <c r="RDH154" s="1350"/>
      <c r="RDI154" s="1351"/>
      <c r="RDK154" s="1647"/>
      <c r="RDL154" s="117"/>
      <c r="RDM154" s="1350"/>
      <c r="RDN154" s="1350"/>
      <c r="RDO154" s="1350"/>
      <c r="RDP154" s="1350"/>
      <c r="RDQ154" s="1351"/>
      <c r="RDS154" s="1647"/>
      <c r="RDT154" s="117"/>
      <c r="RDU154" s="1350"/>
      <c r="RDV154" s="1350"/>
      <c r="RDW154" s="1350"/>
      <c r="RDX154" s="1350"/>
      <c r="RDY154" s="1351"/>
      <c r="REA154" s="1647"/>
      <c r="REB154" s="117"/>
      <c r="REC154" s="1350"/>
      <c r="RED154" s="1350"/>
      <c r="REE154" s="1350"/>
      <c r="REF154" s="1350"/>
      <c r="REG154" s="1351"/>
      <c r="REI154" s="1647"/>
      <c r="REJ154" s="117"/>
      <c r="REK154" s="1350"/>
      <c r="REL154" s="1350"/>
      <c r="REM154" s="1350"/>
      <c r="REN154" s="1350"/>
      <c r="REO154" s="1351"/>
      <c r="REQ154" s="1647"/>
      <c r="RER154" s="117"/>
      <c r="RES154" s="1350"/>
      <c r="RET154" s="1350"/>
      <c r="REU154" s="1350"/>
      <c r="REV154" s="1350"/>
      <c r="REW154" s="1351"/>
      <c r="REY154" s="1647"/>
      <c r="REZ154" s="117"/>
      <c r="RFA154" s="1350"/>
      <c r="RFB154" s="1350"/>
      <c r="RFC154" s="1350"/>
      <c r="RFD154" s="1350"/>
      <c r="RFE154" s="1351"/>
      <c r="RFG154" s="1647"/>
      <c r="RFH154" s="117"/>
      <c r="RFI154" s="1350"/>
      <c r="RFJ154" s="1350"/>
      <c r="RFK154" s="1350"/>
      <c r="RFL154" s="1350"/>
      <c r="RFM154" s="1351"/>
      <c r="RFO154" s="1647"/>
      <c r="RFP154" s="117"/>
      <c r="RFQ154" s="1350"/>
      <c r="RFR154" s="1350"/>
      <c r="RFS154" s="1350"/>
      <c r="RFT154" s="1350"/>
      <c r="RFU154" s="1351"/>
      <c r="RFW154" s="1647"/>
      <c r="RFX154" s="117"/>
      <c r="RFY154" s="1350"/>
      <c r="RFZ154" s="1350"/>
      <c r="RGA154" s="1350"/>
      <c r="RGB154" s="1350"/>
      <c r="RGC154" s="1351"/>
      <c r="RGE154" s="1647"/>
      <c r="RGF154" s="117"/>
      <c r="RGG154" s="1350"/>
      <c r="RGH154" s="1350"/>
      <c r="RGI154" s="1350"/>
      <c r="RGJ154" s="1350"/>
      <c r="RGK154" s="1351"/>
      <c r="RGM154" s="1647"/>
      <c r="RGN154" s="117"/>
      <c r="RGO154" s="1350"/>
      <c r="RGP154" s="1350"/>
      <c r="RGQ154" s="1350"/>
      <c r="RGR154" s="1350"/>
      <c r="RGS154" s="1351"/>
      <c r="RGU154" s="1647"/>
      <c r="RGV154" s="117"/>
      <c r="RGW154" s="1350"/>
      <c r="RGX154" s="1350"/>
      <c r="RGY154" s="1350"/>
      <c r="RGZ154" s="1350"/>
      <c r="RHA154" s="1351"/>
      <c r="RHC154" s="1647"/>
      <c r="RHD154" s="117"/>
      <c r="RHE154" s="1350"/>
      <c r="RHF154" s="1350"/>
      <c r="RHG154" s="1350"/>
      <c r="RHH154" s="1350"/>
      <c r="RHI154" s="1351"/>
      <c r="RHK154" s="1647"/>
      <c r="RHL154" s="117"/>
      <c r="RHM154" s="1350"/>
      <c r="RHN154" s="1350"/>
      <c r="RHO154" s="1350"/>
      <c r="RHP154" s="1350"/>
      <c r="RHQ154" s="1351"/>
      <c r="RHS154" s="1647"/>
      <c r="RHT154" s="117"/>
      <c r="RHU154" s="1350"/>
      <c r="RHV154" s="1350"/>
      <c r="RHW154" s="1350"/>
      <c r="RHX154" s="1350"/>
      <c r="RHY154" s="1351"/>
      <c r="RIA154" s="1647"/>
      <c r="RIB154" s="117"/>
      <c r="RIC154" s="1350"/>
      <c r="RID154" s="1350"/>
      <c r="RIE154" s="1350"/>
      <c r="RIF154" s="1350"/>
      <c r="RIG154" s="1351"/>
      <c r="RII154" s="1647"/>
      <c r="RIJ154" s="117"/>
      <c r="RIK154" s="1350"/>
      <c r="RIL154" s="1350"/>
      <c r="RIM154" s="1350"/>
      <c r="RIN154" s="1350"/>
      <c r="RIO154" s="1351"/>
      <c r="RIQ154" s="1647"/>
      <c r="RIR154" s="117"/>
      <c r="RIS154" s="1350"/>
      <c r="RIT154" s="1350"/>
      <c r="RIU154" s="1350"/>
      <c r="RIV154" s="1350"/>
      <c r="RIW154" s="1351"/>
      <c r="RIY154" s="1647"/>
      <c r="RIZ154" s="117"/>
      <c r="RJA154" s="1350"/>
      <c r="RJB154" s="1350"/>
      <c r="RJC154" s="1350"/>
      <c r="RJD154" s="1350"/>
      <c r="RJE154" s="1351"/>
      <c r="RJG154" s="1647"/>
      <c r="RJH154" s="117"/>
      <c r="RJI154" s="1350"/>
      <c r="RJJ154" s="1350"/>
      <c r="RJK154" s="1350"/>
      <c r="RJL154" s="1350"/>
      <c r="RJM154" s="1351"/>
      <c r="RJO154" s="1647"/>
      <c r="RJP154" s="117"/>
      <c r="RJQ154" s="1350"/>
      <c r="RJR154" s="1350"/>
      <c r="RJS154" s="1350"/>
      <c r="RJT154" s="1350"/>
      <c r="RJU154" s="1351"/>
      <c r="RJW154" s="1647"/>
      <c r="RJX154" s="117"/>
      <c r="RJY154" s="1350"/>
      <c r="RJZ154" s="1350"/>
      <c r="RKA154" s="1350"/>
      <c r="RKB154" s="1350"/>
      <c r="RKC154" s="1351"/>
      <c r="RKE154" s="1647"/>
      <c r="RKF154" s="117"/>
      <c r="RKG154" s="1350"/>
      <c r="RKH154" s="1350"/>
      <c r="RKI154" s="1350"/>
      <c r="RKJ154" s="1350"/>
      <c r="RKK154" s="1351"/>
      <c r="RKM154" s="1647"/>
      <c r="RKN154" s="117"/>
      <c r="RKO154" s="1350"/>
      <c r="RKP154" s="1350"/>
      <c r="RKQ154" s="1350"/>
      <c r="RKR154" s="1350"/>
      <c r="RKS154" s="1351"/>
      <c r="RKU154" s="1647"/>
      <c r="RKV154" s="117"/>
      <c r="RKW154" s="1350"/>
      <c r="RKX154" s="1350"/>
      <c r="RKY154" s="1350"/>
      <c r="RKZ154" s="1350"/>
      <c r="RLA154" s="1351"/>
      <c r="RLC154" s="1647"/>
      <c r="RLD154" s="117"/>
      <c r="RLE154" s="1350"/>
      <c r="RLF154" s="1350"/>
      <c r="RLG154" s="1350"/>
      <c r="RLH154" s="1350"/>
      <c r="RLI154" s="1351"/>
      <c r="RLK154" s="1647"/>
      <c r="RLL154" s="117"/>
      <c r="RLM154" s="1350"/>
      <c r="RLN154" s="1350"/>
      <c r="RLO154" s="1350"/>
      <c r="RLP154" s="1350"/>
      <c r="RLQ154" s="1351"/>
      <c r="RLS154" s="1647"/>
      <c r="RLT154" s="117"/>
      <c r="RLU154" s="1350"/>
      <c r="RLV154" s="1350"/>
      <c r="RLW154" s="1350"/>
      <c r="RLX154" s="1350"/>
      <c r="RLY154" s="1351"/>
      <c r="RMA154" s="1647"/>
      <c r="RMB154" s="117"/>
      <c r="RMC154" s="1350"/>
      <c r="RMD154" s="1350"/>
      <c r="RME154" s="1350"/>
      <c r="RMF154" s="1350"/>
      <c r="RMG154" s="1351"/>
      <c r="RMI154" s="1647"/>
      <c r="RMJ154" s="117"/>
      <c r="RMK154" s="1350"/>
      <c r="RML154" s="1350"/>
      <c r="RMM154" s="1350"/>
      <c r="RMN154" s="1350"/>
      <c r="RMO154" s="1351"/>
      <c r="RMQ154" s="1647"/>
      <c r="RMR154" s="117"/>
      <c r="RMS154" s="1350"/>
      <c r="RMT154" s="1350"/>
      <c r="RMU154" s="1350"/>
      <c r="RMV154" s="1350"/>
      <c r="RMW154" s="1351"/>
      <c r="RMY154" s="1647"/>
      <c r="RMZ154" s="117"/>
      <c r="RNA154" s="1350"/>
      <c r="RNB154" s="1350"/>
      <c r="RNC154" s="1350"/>
      <c r="RND154" s="1350"/>
      <c r="RNE154" s="1351"/>
      <c r="RNG154" s="1647"/>
      <c r="RNH154" s="117"/>
      <c r="RNI154" s="1350"/>
      <c r="RNJ154" s="1350"/>
      <c r="RNK154" s="1350"/>
      <c r="RNL154" s="1350"/>
      <c r="RNM154" s="1351"/>
      <c r="RNO154" s="1647"/>
      <c r="RNP154" s="117"/>
      <c r="RNQ154" s="1350"/>
      <c r="RNR154" s="1350"/>
      <c r="RNS154" s="1350"/>
      <c r="RNT154" s="1350"/>
      <c r="RNU154" s="1351"/>
      <c r="RNW154" s="1647"/>
      <c r="RNX154" s="117"/>
      <c r="RNY154" s="1350"/>
      <c r="RNZ154" s="1350"/>
      <c r="ROA154" s="1350"/>
      <c r="ROB154" s="1350"/>
      <c r="ROC154" s="1351"/>
      <c r="ROE154" s="1647"/>
      <c r="ROF154" s="117"/>
      <c r="ROG154" s="1350"/>
      <c r="ROH154" s="1350"/>
      <c r="ROI154" s="1350"/>
      <c r="ROJ154" s="1350"/>
      <c r="ROK154" s="1351"/>
      <c r="ROM154" s="1647"/>
      <c r="RON154" s="117"/>
      <c r="ROO154" s="1350"/>
      <c r="ROP154" s="1350"/>
      <c r="ROQ154" s="1350"/>
      <c r="ROR154" s="1350"/>
      <c r="ROS154" s="1351"/>
      <c r="ROU154" s="1647"/>
      <c r="ROV154" s="117"/>
      <c r="ROW154" s="1350"/>
      <c r="ROX154" s="1350"/>
      <c r="ROY154" s="1350"/>
      <c r="ROZ154" s="1350"/>
      <c r="RPA154" s="1351"/>
      <c r="RPC154" s="1647"/>
      <c r="RPD154" s="117"/>
      <c r="RPE154" s="1350"/>
      <c r="RPF154" s="1350"/>
      <c r="RPG154" s="1350"/>
      <c r="RPH154" s="1350"/>
      <c r="RPI154" s="1351"/>
      <c r="RPK154" s="1647"/>
      <c r="RPL154" s="117"/>
      <c r="RPM154" s="1350"/>
      <c r="RPN154" s="1350"/>
      <c r="RPO154" s="1350"/>
      <c r="RPP154" s="1350"/>
      <c r="RPQ154" s="1351"/>
      <c r="RPS154" s="1647"/>
      <c r="RPT154" s="117"/>
      <c r="RPU154" s="1350"/>
      <c r="RPV154" s="1350"/>
      <c r="RPW154" s="1350"/>
      <c r="RPX154" s="1350"/>
      <c r="RPY154" s="1351"/>
      <c r="RQA154" s="1647"/>
      <c r="RQB154" s="117"/>
      <c r="RQC154" s="1350"/>
      <c r="RQD154" s="1350"/>
      <c r="RQE154" s="1350"/>
      <c r="RQF154" s="1350"/>
      <c r="RQG154" s="1351"/>
      <c r="RQI154" s="1647"/>
      <c r="RQJ154" s="117"/>
      <c r="RQK154" s="1350"/>
      <c r="RQL154" s="1350"/>
      <c r="RQM154" s="1350"/>
      <c r="RQN154" s="1350"/>
      <c r="RQO154" s="1351"/>
      <c r="RQQ154" s="1647"/>
      <c r="RQR154" s="117"/>
      <c r="RQS154" s="1350"/>
      <c r="RQT154" s="1350"/>
      <c r="RQU154" s="1350"/>
      <c r="RQV154" s="1350"/>
      <c r="RQW154" s="1351"/>
      <c r="RQY154" s="1647"/>
      <c r="RQZ154" s="117"/>
      <c r="RRA154" s="1350"/>
      <c r="RRB154" s="1350"/>
      <c r="RRC154" s="1350"/>
      <c r="RRD154" s="1350"/>
      <c r="RRE154" s="1351"/>
      <c r="RRG154" s="1647"/>
      <c r="RRH154" s="117"/>
      <c r="RRI154" s="1350"/>
      <c r="RRJ154" s="1350"/>
      <c r="RRK154" s="1350"/>
      <c r="RRL154" s="1350"/>
      <c r="RRM154" s="1351"/>
      <c r="RRO154" s="1647"/>
      <c r="RRP154" s="117"/>
      <c r="RRQ154" s="1350"/>
      <c r="RRR154" s="1350"/>
      <c r="RRS154" s="1350"/>
      <c r="RRT154" s="1350"/>
      <c r="RRU154" s="1351"/>
      <c r="RRW154" s="1647"/>
      <c r="RRX154" s="117"/>
      <c r="RRY154" s="1350"/>
      <c r="RRZ154" s="1350"/>
      <c r="RSA154" s="1350"/>
      <c r="RSB154" s="1350"/>
      <c r="RSC154" s="1351"/>
      <c r="RSE154" s="1647"/>
      <c r="RSF154" s="117"/>
      <c r="RSG154" s="1350"/>
      <c r="RSH154" s="1350"/>
      <c r="RSI154" s="1350"/>
      <c r="RSJ154" s="1350"/>
      <c r="RSK154" s="1351"/>
      <c r="RSM154" s="1647"/>
      <c r="RSN154" s="117"/>
      <c r="RSO154" s="1350"/>
      <c r="RSP154" s="1350"/>
      <c r="RSQ154" s="1350"/>
      <c r="RSR154" s="1350"/>
      <c r="RSS154" s="1351"/>
      <c r="RSU154" s="1647"/>
      <c r="RSV154" s="117"/>
      <c r="RSW154" s="1350"/>
      <c r="RSX154" s="1350"/>
      <c r="RSY154" s="1350"/>
      <c r="RSZ154" s="1350"/>
      <c r="RTA154" s="1351"/>
      <c r="RTC154" s="1647"/>
      <c r="RTD154" s="117"/>
      <c r="RTE154" s="1350"/>
      <c r="RTF154" s="1350"/>
      <c r="RTG154" s="1350"/>
      <c r="RTH154" s="1350"/>
      <c r="RTI154" s="1351"/>
      <c r="RTK154" s="1647"/>
      <c r="RTL154" s="117"/>
      <c r="RTM154" s="1350"/>
      <c r="RTN154" s="1350"/>
      <c r="RTO154" s="1350"/>
      <c r="RTP154" s="1350"/>
      <c r="RTQ154" s="1351"/>
      <c r="RTS154" s="1647"/>
      <c r="RTT154" s="117"/>
      <c r="RTU154" s="1350"/>
      <c r="RTV154" s="1350"/>
      <c r="RTW154" s="1350"/>
      <c r="RTX154" s="1350"/>
      <c r="RTY154" s="1351"/>
      <c r="RUA154" s="1647"/>
      <c r="RUB154" s="117"/>
      <c r="RUC154" s="1350"/>
      <c r="RUD154" s="1350"/>
      <c r="RUE154" s="1350"/>
      <c r="RUF154" s="1350"/>
      <c r="RUG154" s="1351"/>
      <c r="RUI154" s="1647"/>
      <c r="RUJ154" s="117"/>
      <c r="RUK154" s="1350"/>
      <c r="RUL154" s="1350"/>
      <c r="RUM154" s="1350"/>
      <c r="RUN154" s="1350"/>
      <c r="RUO154" s="1351"/>
      <c r="RUQ154" s="1647"/>
      <c r="RUR154" s="117"/>
      <c r="RUS154" s="1350"/>
      <c r="RUT154" s="1350"/>
      <c r="RUU154" s="1350"/>
      <c r="RUV154" s="1350"/>
      <c r="RUW154" s="1351"/>
      <c r="RUY154" s="1647"/>
      <c r="RUZ154" s="117"/>
      <c r="RVA154" s="1350"/>
      <c r="RVB154" s="1350"/>
      <c r="RVC154" s="1350"/>
      <c r="RVD154" s="1350"/>
      <c r="RVE154" s="1351"/>
      <c r="RVG154" s="1647"/>
      <c r="RVH154" s="117"/>
      <c r="RVI154" s="1350"/>
      <c r="RVJ154" s="1350"/>
      <c r="RVK154" s="1350"/>
      <c r="RVL154" s="1350"/>
      <c r="RVM154" s="1351"/>
      <c r="RVO154" s="1647"/>
      <c r="RVP154" s="117"/>
      <c r="RVQ154" s="1350"/>
      <c r="RVR154" s="1350"/>
      <c r="RVS154" s="1350"/>
      <c r="RVT154" s="1350"/>
      <c r="RVU154" s="1351"/>
      <c r="RVW154" s="1647"/>
      <c r="RVX154" s="117"/>
      <c r="RVY154" s="1350"/>
      <c r="RVZ154" s="1350"/>
      <c r="RWA154" s="1350"/>
      <c r="RWB154" s="1350"/>
      <c r="RWC154" s="1351"/>
      <c r="RWE154" s="1647"/>
      <c r="RWF154" s="117"/>
      <c r="RWG154" s="1350"/>
      <c r="RWH154" s="1350"/>
      <c r="RWI154" s="1350"/>
      <c r="RWJ154" s="1350"/>
      <c r="RWK154" s="1351"/>
      <c r="RWM154" s="1647"/>
      <c r="RWN154" s="117"/>
      <c r="RWO154" s="1350"/>
      <c r="RWP154" s="1350"/>
      <c r="RWQ154" s="1350"/>
      <c r="RWR154" s="1350"/>
      <c r="RWS154" s="1351"/>
      <c r="RWU154" s="1647"/>
      <c r="RWV154" s="117"/>
      <c r="RWW154" s="1350"/>
      <c r="RWX154" s="1350"/>
      <c r="RWY154" s="1350"/>
      <c r="RWZ154" s="1350"/>
      <c r="RXA154" s="1351"/>
      <c r="RXC154" s="1647"/>
      <c r="RXD154" s="117"/>
      <c r="RXE154" s="1350"/>
      <c r="RXF154" s="1350"/>
      <c r="RXG154" s="1350"/>
      <c r="RXH154" s="1350"/>
      <c r="RXI154" s="1351"/>
      <c r="RXK154" s="1647"/>
      <c r="RXL154" s="117"/>
      <c r="RXM154" s="1350"/>
      <c r="RXN154" s="1350"/>
      <c r="RXO154" s="1350"/>
      <c r="RXP154" s="1350"/>
      <c r="RXQ154" s="1351"/>
      <c r="RXS154" s="1647"/>
      <c r="RXT154" s="117"/>
      <c r="RXU154" s="1350"/>
      <c r="RXV154" s="1350"/>
      <c r="RXW154" s="1350"/>
      <c r="RXX154" s="1350"/>
      <c r="RXY154" s="1351"/>
      <c r="RYA154" s="1647"/>
      <c r="RYB154" s="117"/>
      <c r="RYC154" s="1350"/>
      <c r="RYD154" s="1350"/>
      <c r="RYE154" s="1350"/>
      <c r="RYF154" s="1350"/>
      <c r="RYG154" s="1351"/>
      <c r="RYI154" s="1647"/>
      <c r="RYJ154" s="117"/>
      <c r="RYK154" s="1350"/>
      <c r="RYL154" s="1350"/>
      <c r="RYM154" s="1350"/>
      <c r="RYN154" s="1350"/>
      <c r="RYO154" s="1351"/>
      <c r="RYQ154" s="1647"/>
      <c r="RYR154" s="117"/>
      <c r="RYS154" s="1350"/>
      <c r="RYT154" s="1350"/>
      <c r="RYU154" s="1350"/>
      <c r="RYV154" s="1350"/>
      <c r="RYW154" s="1351"/>
      <c r="RYY154" s="1647"/>
      <c r="RYZ154" s="117"/>
      <c r="RZA154" s="1350"/>
      <c r="RZB154" s="1350"/>
      <c r="RZC154" s="1350"/>
      <c r="RZD154" s="1350"/>
      <c r="RZE154" s="1351"/>
      <c r="RZG154" s="1647"/>
      <c r="RZH154" s="117"/>
      <c r="RZI154" s="1350"/>
      <c r="RZJ154" s="1350"/>
      <c r="RZK154" s="1350"/>
      <c r="RZL154" s="1350"/>
      <c r="RZM154" s="1351"/>
      <c r="RZO154" s="1647"/>
      <c r="RZP154" s="117"/>
      <c r="RZQ154" s="1350"/>
      <c r="RZR154" s="1350"/>
      <c r="RZS154" s="1350"/>
      <c r="RZT154" s="1350"/>
      <c r="RZU154" s="1351"/>
      <c r="RZW154" s="1647"/>
      <c r="RZX154" s="117"/>
      <c r="RZY154" s="1350"/>
      <c r="RZZ154" s="1350"/>
      <c r="SAA154" s="1350"/>
      <c r="SAB154" s="1350"/>
      <c r="SAC154" s="1351"/>
      <c r="SAE154" s="1647"/>
      <c r="SAF154" s="117"/>
      <c r="SAG154" s="1350"/>
      <c r="SAH154" s="1350"/>
      <c r="SAI154" s="1350"/>
      <c r="SAJ154" s="1350"/>
      <c r="SAK154" s="1351"/>
      <c r="SAM154" s="1647"/>
      <c r="SAN154" s="117"/>
      <c r="SAO154" s="1350"/>
      <c r="SAP154" s="1350"/>
      <c r="SAQ154" s="1350"/>
      <c r="SAR154" s="1350"/>
      <c r="SAS154" s="1351"/>
      <c r="SAU154" s="1647"/>
      <c r="SAV154" s="117"/>
      <c r="SAW154" s="1350"/>
      <c r="SAX154" s="1350"/>
      <c r="SAY154" s="1350"/>
      <c r="SAZ154" s="1350"/>
      <c r="SBA154" s="1351"/>
      <c r="SBC154" s="1647"/>
      <c r="SBD154" s="117"/>
      <c r="SBE154" s="1350"/>
      <c r="SBF154" s="1350"/>
      <c r="SBG154" s="1350"/>
      <c r="SBH154" s="1350"/>
      <c r="SBI154" s="1351"/>
      <c r="SBK154" s="1647"/>
      <c r="SBL154" s="117"/>
      <c r="SBM154" s="1350"/>
      <c r="SBN154" s="1350"/>
      <c r="SBO154" s="1350"/>
      <c r="SBP154" s="1350"/>
      <c r="SBQ154" s="1351"/>
      <c r="SBS154" s="1647"/>
      <c r="SBT154" s="117"/>
      <c r="SBU154" s="1350"/>
      <c r="SBV154" s="1350"/>
      <c r="SBW154" s="1350"/>
      <c r="SBX154" s="1350"/>
      <c r="SBY154" s="1351"/>
      <c r="SCA154" s="1647"/>
      <c r="SCB154" s="117"/>
      <c r="SCC154" s="1350"/>
      <c r="SCD154" s="1350"/>
      <c r="SCE154" s="1350"/>
      <c r="SCF154" s="1350"/>
      <c r="SCG154" s="1351"/>
      <c r="SCI154" s="1647"/>
      <c r="SCJ154" s="117"/>
      <c r="SCK154" s="1350"/>
      <c r="SCL154" s="1350"/>
      <c r="SCM154" s="1350"/>
      <c r="SCN154" s="1350"/>
      <c r="SCO154" s="1351"/>
      <c r="SCQ154" s="1647"/>
      <c r="SCR154" s="117"/>
      <c r="SCS154" s="1350"/>
      <c r="SCT154" s="1350"/>
      <c r="SCU154" s="1350"/>
      <c r="SCV154" s="1350"/>
      <c r="SCW154" s="1351"/>
      <c r="SCY154" s="1647"/>
      <c r="SCZ154" s="117"/>
      <c r="SDA154" s="1350"/>
      <c r="SDB154" s="1350"/>
      <c r="SDC154" s="1350"/>
      <c r="SDD154" s="1350"/>
      <c r="SDE154" s="1351"/>
      <c r="SDG154" s="1647"/>
      <c r="SDH154" s="117"/>
      <c r="SDI154" s="1350"/>
      <c r="SDJ154" s="1350"/>
      <c r="SDK154" s="1350"/>
      <c r="SDL154" s="1350"/>
      <c r="SDM154" s="1351"/>
      <c r="SDO154" s="1647"/>
      <c r="SDP154" s="117"/>
      <c r="SDQ154" s="1350"/>
      <c r="SDR154" s="1350"/>
      <c r="SDS154" s="1350"/>
      <c r="SDT154" s="1350"/>
      <c r="SDU154" s="1351"/>
      <c r="SDW154" s="1647"/>
      <c r="SDX154" s="117"/>
      <c r="SDY154" s="1350"/>
      <c r="SDZ154" s="1350"/>
      <c r="SEA154" s="1350"/>
      <c r="SEB154" s="1350"/>
      <c r="SEC154" s="1351"/>
      <c r="SEE154" s="1647"/>
      <c r="SEF154" s="117"/>
      <c r="SEG154" s="1350"/>
      <c r="SEH154" s="1350"/>
      <c r="SEI154" s="1350"/>
      <c r="SEJ154" s="1350"/>
      <c r="SEK154" s="1351"/>
      <c r="SEM154" s="1647"/>
      <c r="SEN154" s="117"/>
      <c r="SEO154" s="1350"/>
      <c r="SEP154" s="1350"/>
      <c r="SEQ154" s="1350"/>
      <c r="SER154" s="1350"/>
      <c r="SES154" s="1351"/>
      <c r="SEU154" s="1647"/>
      <c r="SEV154" s="117"/>
      <c r="SEW154" s="1350"/>
      <c r="SEX154" s="1350"/>
      <c r="SEY154" s="1350"/>
      <c r="SEZ154" s="1350"/>
      <c r="SFA154" s="1351"/>
      <c r="SFC154" s="1647"/>
      <c r="SFD154" s="117"/>
      <c r="SFE154" s="1350"/>
      <c r="SFF154" s="1350"/>
      <c r="SFG154" s="1350"/>
      <c r="SFH154" s="1350"/>
      <c r="SFI154" s="1351"/>
      <c r="SFK154" s="1647"/>
      <c r="SFL154" s="117"/>
      <c r="SFM154" s="1350"/>
      <c r="SFN154" s="1350"/>
      <c r="SFO154" s="1350"/>
      <c r="SFP154" s="1350"/>
      <c r="SFQ154" s="1351"/>
      <c r="SFS154" s="1647"/>
      <c r="SFT154" s="117"/>
      <c r="SFU154" s="1350"/>
      <c r="SFV154" s="1350"/>
      <c r="SFW154" s="1350"/>
      <c r="SFX154" s="1350"/>
      <c r="SFY154" s="1351"/>
      <c r="SGA154" s="1647"/>
      <c r="SGB154" s="117"/>
      <c r="SGC154" s="1350"/>
      <c r="SGD154" s="1350"/>
      <c r="SGE154" s="1350"/>
      <c r="SGF154" s="1350"/>
      <c r="SGG154" s="1351"/>
      <c r="SGI154" s="1647"/>
      <c r="SGJ154" s="117"/>
      <c r="SGK154" s="1350"/>
      <c r="SGL154" s="1350"/>
      <c r="SGM154" s="1350"/>
      <c r="SGN154" s="1350"/>
      <c r="SGO154" s="1351"/>
      <c r="SGQ154" s="1647"/>
      <c r="SGR154" s="117"/>
      <c r="SGS154" s="1350"/>
      <c r="SGT154" s="1350"/>
      <c r="SGU154" s="1350"/>
      <c r="SGV154" s="1350"/>
      <c r="SGW154" s="1351"/>
      <c r="SGY154" s="1647"/>
      <c r="SGZ154" s="117"/>
      <c r="SHA154" s="1350"/>
      <c r="SHB154" s="1350"/>
      <c r="SHC154" s="1350"/>
      <c r="SHD154" s="1350"/>
      <c r="SHE154" s="1351"/>
      <c r="SHG154" s="1647"/>
      <c r="SHH154" s="117"/>
      <c r="SHI154" s="1350"/>
      <c r="SHJ154" s="1350"/>
      <c r="SHK154" s="1350"/>
      <c r="SHL154" s="1350"/>
      <c r="SHM154" s="1351"/>
      <c r="SHO154" s="1647"/>
      <c r="SHP154" s="117"/>
      <c r="SHQ154" s="1350"/>
      <c r="SHR154" s="1350"/>
      <c r="SHS154" s="1350"/>
      <c r="SHT154" s="1350"/>
      <c r="SHU154" s="1351"/>
      <c r="SHW154" s="1647"/>
      <c r="SHX154" s="117"/>
      <c r="SHY154" s="1350"/>
      <c r="SHZ154" s="1350"/>
      <c r="SIA154" s="1350"/>
      <c r="SIB154" s="1350"/>
      <c r="SIC154" s="1351"/>
      <c r="SIE154" s="1647"/>
      <c r="SIF154" s="117"/>
      <c r="SIG154" s="1350"/>
      <c r="SIH154" s="1350"/>
      <c r="SII154" s="1350"/>
      <c r="SIJ154" s="1350"/>
      <c r="SIK154" s="1351"/>
      <c r="SIM154" s="1647"/>
      <c r="SIN154" s="117"/>
      <c r="SIO154" s="1350"/>
      <c r="SIP154" s="1350"/>
      <c r="SIQ154" s="1350"/>
      <c r="SIR154" s="1350"/>
      <c r="SIS154" s="1351"/>
      <c r="SIU154" s="1647"/>
      <c r="SIV154" s="117"/>
      <c r="SIW154" s="1350"/>
      <c r="SIX154" s="1350"/>
      <c r="SIY154" s="1350"/>
      <c r="SIZ154" s="1350"/>
      <c r="SJA154" s="1351"/>
      <c r="SJC154" s="1647"/>
      <c r="SJD154" s="117"/>
      <c r="SJE154" s="1350"/>
      <c r="SJF154" s="1350"/>
      <c r="SJG154" s="1350"/>
      <c r="SJH154" s="1350"/>
      <c r="SJI154" s="1351"/>
      <c r="SJK154" s="1647"/>
      <c r="SJL154" s="117"/>
      <c r="SJM154" s="1350"/>
      <c r="SJN154" s="1350"/>
      <c r="SJO154" s="1350"/>
      <c r="SJP154" s="1350"/>
      <c r="SJQ154" s="1351"/>
      <c r="SJS154" s="1647"/>
      <c r="SJT154" s="117"/>
      <c r="SJU154" s="1350"/>
      <c r="SJV154" s="1350"/>
      <c r="SJW154" s="1350"/>
      <c r="SJX154" s="1350"/>
      <c r="SJY154" s="1351"/>
      <c r="SKA154" s="1647"/>
      <c r="SKB154" s="117"/>
      <c r="SKC154" s="1350"/>
      <c r="SKD154" s="1350"/>
      <c r="SKE154" s="1350"/>
      <c r="SKF154" s="1350"/>
      <c r="SKG154" s="1351"/>
      <c r="SKI154" s="1647"/>
      <c r="SKJ154" s="117"/>
      <c r="SKK154" s="1350"/>
      <c r="SKL154" s="1350"/>
      <c r="SKM154" s="1350"/>
      <c r="SKN154" s="1350"/>
      <c r="SKO154" s="1351"/>
      <c r="SKQ154" s="1647"/>
      <c r="SKR154" s="117"/>
      <c r="SKS154" s="1350"/>
      <c r="SKT154" s="1350"/>
      <c r="SKU154" s="1350"/>
      <c r="SKV154" s="1350"/>
      <c r="SKW154" s="1351"/>
      <c r="SKY154" s="1647"/>
      <c r="SKZ154" s="117"/>
      <c r="SLA154" s="1350"/>
      <c r="SLB154" s="1350"/>
      <c r="SLC154" s="1350"/>
      <c r="SLD154" s="1350"/>
      <c r="SLE154" s="1351"/>
      <c r="SLG154" s="1647"/>
      <c r="SLH154" s="117"/>
      <c r="SLI154" s="1350"/>
      <c r="SLJ154" s="1350"/>
      <c r="SLK154" s="1350"/>
      <c r="SLL154" s="1350"/>
      <c r="SLM154" s="1351"/>
      <c r="SLO154" s="1647"/>
      <c r="SLP154" s="117"/>
      <c r="SLQ154" s="1350"/>
      <c r="SLR154" s="1350"/>
      <c r="SLS154" s="1350"/>
      <c r="SLT154" s="1350"/>
      <c r="SLU154" s="1351"/>
      <c r="SLW154" s="1647"/>
      <c r="SLX154" s="117"/>
      <c r="SLY154" s="1350"/>
      <c r="SLZ154" s="1350"/>
      <c r="SMA154" s="1350"/>
      <c r="SMB154" s="1350"/>
      <c r="SMC154" s="1351"/>
      <c r="SME154" s="1647"/>
      <c r="SMF154" s="117"/>
      <c r="SMG154" s="1350"/>
      <c r="SMH154" s="1350"/>
      <c r="SMI154" s="1350"/>
      <c r="SMJ154" s="1350"/>
      <c r="SMK154" s="1351"/>
      <c r="SMM154" s="1647"/>
      <c r="SMN154" s="117"/>
      <c r="SMO154" s="1350"/>
      <c r="SMP154" s="1350"/>
      <c r="SMQ154" s="1350"/>
      <c r="SMR154" s="1350"/>
      <c r="SMS154" s="1351"/>
      <c r="SMU154" s="1647"/>
      <c r="SMV154" s="117"/>
      <c r="SMW154" s="1350"/>
      <c r="SMX154" s="1350"/>
      <c r="SMY154" s="1350"/>
      <c r="SMZ154" s="1350"/>
      <c r="SNA154" s="1351"/>
      <c r="SNC154" s="1647"/>
      <c r="SND154" s="117"/>
      <c r="SNE154" s="1350"/>
      <c r="SNF154" s="1350"/>
      <c r="SNG154" s="1350"/>
      <c r="SNH154" s="1350"/>
      <c r="SNI154" s="1351"/>
      <c r="SNK154" s="1647"/>
      <c r="SNL154" s="117"/>
      <c r="SNM154" s="1350"/>
      <c r="SNN154" s="1350"/>
      <c r="SNO154" s="1350"/>
      <c r="SNP154" s="1350"/>
      <c r="SNQ154" s="1351"/>
      <c r="SNS154" s="1647"/>
      <c r="SNT154" s="117"/>
      <c r="SNU154" s="1350"/>
      <c r="SNV154" s="1350"/>
      <c r="SNW154" s="1350"/>
      <c r="SNX154" s="1350"/>
      <c r="SNY154" s="1351"/>
      <c r="SOA154" s="1647"/>
      <c r="SOB154" s="117"/>
      <c r="SOC154" s="1350"/>
      <c r="SOD154" s="1350"/>
      <c r="SOE154" s="1350"/>
      <c r="SOF154" s="1350"/>
      <c r="SOG154" s="1351"/>
      <c r="SOI154" s="1647"/>
      <c r="SOJ154" s="117"/>
      <c r="SOK154" s="1350"/>
      <c r="SOL154" s="1350"/>
      <c r="SOM154" s="1350"/>
      <c r="SON154" s="1350"/>
      <c r="SOO154" s="1351"/>
      <c r="SOQ154" s="1647"/>
      <c r="SOR154" s="117"/>
      <c r="SOS154" s="1350"/>
      <c r="SOT154" s="1350"/>
      <c r="SOU154" s="1350"/>
      <c r="SOV154" s="1350"/>
      <c r="SOW154" s="1351"/>
      <c r="SOY154" s="1647"/>
      <c r="SOZ154" s="117"/>
      <c r="SPA154" s="1350"/>
      <c r="SPB154" s="1350"/>
      <c r="SPC154" s="1350"/>
      <c r="SPD154" s="1350"/>
      <c r="SPE154" s="1351"/>
      <c r="SPG154" s="1647"/>
      <c r="SPH154" s="117"/>
      <c r="SPI154" s="1350"/>
      <c r="SPJ154" s="1350"/>
      <c r="SPK154" s="1350"/>
      <c r="SPL154" s="1350"/>
      <c r="SPM154" s="1351"/>
      <c r="SPO154" s="1647"/>
      <c r="SPP154" s="117"/>
      <c r="SPQ154" s="1350"/>
      <c r="SPR154" s="1350"/>
      <c r="SPS154" s="1350"/>
      <c r="SPT154" s="1350"/>
      <c r="SPU154" s="1351"/>
      <c r="SPW154" s="1647"/>
      <c r="SPX154" s="117"/>
      <c r="SPY154" s="1350"/>
      <c r="SPZ154" s="1350"/>
      <c r="SQA154" s="1350"/>
      <c r="SQB154" s="1350"/>
      <c r="SQC154" s="1351"/>
      <c r="SQE154" s="1647"/>
      <c r="SQF154" s="117"/>
      <c r="SQG154" s="1350"/>
      <c r="SQH154" s="1350"/>
      <c r="SQI154" s="1350"/>
      <c r="SQJ154" s="1350"/>
      <c r="SQK154" s="1351"/>
      <c r="SQM154" s="1647"/>
      <c r="SQN154" s="117"/>
      <c r="SQO154" s="1350"/>
      <c r="SQP154" s="1350"/>
      <c r="SQQ154" s="1350"/>
      <c r="SQR154" s="1350"/>
      <c r="SQS154" s="1351"/>
      <c r="SQU154" s="1647"/>
      <c r="SQV154" s="117"/>
      <c r="SQW154" s="1350"/>
      <c r="SQX154" s="1350"/>
      <c r="SQY154" s="1350"/>
      <c r="SQZ154" s="1350"/>
      <c r="SRA154" s="1351"/>
      <c r="SRC154" s="1647"/>
      <c r="SRD154" s="117"/>
      <c r="SRE154" s="1350"/>
      <c r="SRF154" s="1350"/>
      <c r="SRG154" s="1350"/>
      <c r="SRH154" s="1350"/>
      <c r="SRI154" s="1351"/>
      <c r="SRK154" s="1647"/>
      <c r="SRL154" s="117"/>
      <c r="SRM154" s="1350"/>
      <c r="SRN154" s="1350"/>
      <c r="SRO154" s="1350"/>
      <c r="SRP154" s="1350"/>
      <c r="SRQ154" s="1351"/>
      <c r="SRS154" s="1647"/>
      <c r="SRT154" s="117"/>
      <c r="SRU154" s="1350"/>
      <c r="SRV154" s="1350"/>
      <c r="SRW154" s="1350"/>
      <c r="SRX154" s="1350"/>
      <c r="SRY154" s="1351"/>
      <c r="SSA154" s="1647"/>
      <c r="SSB154" s="117"/>
      <c r="SSC154" s="1350"/>
      <c r="SSD154" s="1350"/>
      <c r="SSE154" s="1350"/>
      <c r="SSF154" s="1350"/>
      <c r="SSG154" s="1351"/>
      <c r="SSI154" s="1647"/>
      <c r="SSJ154" s="117"/>
      <c r="SSK154" s="1350"/>
      <c r="SSL154" s="1350"/>
      <c r="SSM154" s="1350"/>
      <c r="SSN154" s="1350"/>
      <c r="SSO154" s="1351"/>
      <c r="SSQ154" s="1647"/>
      <c r="SSR154" s="117"/>
      <c r="SSS154" s="1350"/>
      <c r="SST154" s="1350"/>
      <c r="SSU154" s="1350"/>
      <c r="SSV154" s="1350"/>
      <c r="SSW154" s="1351"/>
      <c r="SSY154" s="1647"/>
      <c r="SSZ154" s="117"/>
      <c r="STA154" s="1350"/>
      <c r="STB154" s="1350"/>
      <c r="STC154" s="1350"/>
      <c r="STD154" s="1350"/>
      <c r="STE154" s="1351"/>
      <c r="STG154" s="1647"/>
      <c r="STH154" s="117"/>
      <c r="STI154" s="1350"/>
      <c r="STJ154" s="1350"/>
      <c r="STK154" s="1350"/>
      <c r="STL154" s="1350"/>
      <c r="STM154" s="1351"/>
      <c r="STO154" s="1647"/>
      <c r="STP154" s="117"/>
      <c r="STQ154" s="1350"/>
      <c r="STR154" s="1350"/>
      <c r="STS154" s="1350"/>
      <c r="STT154" s="1350"/>
      <c r="STU154" s="1351"/>
      <c r="STW154" s="1647"/>
      <c r="STX154" s="117"/>
      <c r="STY154" s="1350"/>
      <c r="STZ154" s="1350"/>
      <c r="SUA154" s="1350"/>
      <c r="SUB154" s="1350"/>
      <c r="SUC154" s="1351"/>
      <c r="SUE154" s="1647"/>
      <c r="SUF154" s="117"/>
      <c r="SUG154" s="1350"/>
      <c r="SUH154" s="1350"/>
      <c r="SUI154" s="1350"/>
      <c r="SUJ154" s="1350"/>
      <c r="SUK154" s="1351"/>
      <c r="SUM154" s="1647"/>
      <c r="SUN154" s="117"/>
      <c r="SUO154" s="1350"/>
      <c r="SUP154" s="1350"/>
      <c r="SUQ154" s="1350"/>
      <c r="SUR154" s="1350"/>
      <c r="SUS154" s="1351"/>
      <c r="SUU154" s="1647"/>
      <c r="SUV154" s="117"/>
      <c r="SUW154" s="1350"/>
      <c r="SUX154" s="1350"/>
      <c r="SUY154" s="1350"/>
      <c r="SUZ154" s="1350"/>
      <c r="SVA154" s="1351"/>
      <c r="SVC154" s="1647"/>
      <c r="SVD154" s="117"/>
      <c r="SVE154" s="1350"/>
      <c r="SVF154" s="1350"/>
      <c r="SVG154" s="1350"/>
      <c r="SVH154" s="1350"/>
      <c r="SVI154" s="1351"/>
      <c r="SVK154" s="1647"/>
      <c r="SVL154" s="117"/>
      <c r="SVM154" s="1350"/>
      <c r="SVN154" s="1350"/>
      <c r="SVO154" s="1350"/>
      <c r="SVP154" s="1350"/>
      <c r="SVQ154" s="1351"/>
      <c r="SVS154" s="1647"/>
      <c r="SVT154" s="117"/>
      <c r="SVU154" s="1350"/>
      <c r="SVV154" s="1350"/>
      <c r="SVW154" s="1350"/>
      <c r="SVX154" s="1350"/>
      <c r="SVY154" s="1351"/>
      <c r="SWA154" s="1647"/>
      <c r="SWB154" s="117"/>
      <c r="SWC154" s="1350"/>
      <c r="SWD154" s="1350"/>
      <c r="SWE154" s="1350"/>
      <c r="SWF154" s="1350"/>
      <c r="SWG154" s="1351"/>
      <c r="SWI154" s="1647"/>
      <c r="SWJ154" s="117"/>
      <c r="SWK154" s="1350"/>
      <c r="SWL154" s="1350"/>
      <c r="SWM154" s="1350"/>
      <c r="SWN154" s="1350"/>
      <c r="SWO154" s="1351"/>
      <c r="SWQ154" s="1647"/>
      <c r="SWR154" s="117"/>
      <c r="SWS154" s="1350"/>
      <c r="SWT154" s="1350"/>
      <c r="SWU154" s="1350"/>
      <c r="SWV154" s="1350"/>
      <c r="SWW154" s="1351"/>
      <c r="SWY154" s="1647"/>
      <c r="SWZ154" s="117"/>
      <c r="SXA154" s="1350"/>
      <c r="SXB154" s="1350"/>
      <c r="SXC154" s="1350"/>
      <c r="SXD154" s="1350"/>
      <c r="SXE154" s="1351"/>
      <c r="SXG154" s="1647"/>
      <c r="SXH154" s="117"/>
      <c r="SXI154" s="1350"/>
      <c r="SXJ154" s="1350"/>
      <c r="SXK154" s="1350"/>
      <c r="SXL154" s="1350"/>
      <c r="SXM154" s="1351"/>
      <c r="SXO154" s="1647"/>
      <c r="SXP154" s="117"/>
      <c r="SXQ154" s="1350"/>
      <c r="SXR154" s="1350"/>
      <c r="SXS154" s="1350"/>
      <c r="SXT154" s="1350"/>
      <c r="SXU154" s="1351"/>
      <c r="SXW154" s="1647"/>
      <c r="SXX154" s="117"/>
      <c r="SXY154" s="1350"/>
      <c r="SXZ154" s="1350"/>
      <c r="SYA154" s="1350"/>
      <c r="SYB154" s="1350"/>
      <c r="SYC154" s="1351"/>
      <c r="SYE154" s="1647"/>
      <c r="SYF154" s="117"/>
      <c r="SYG154" s="1350"/>
      <c r="SYH154" s="1350"/>
      <c r="SYI154" s="1350"/>
      <c r="SYJ154" s="1350"/>
      <c r="SYK154" s="1351"/>
      <c r="SYM154" s="1647"/>
      <c r="SYN154" s="117"/>
      <c r="SYO154" s="1350"/>
      <c r="SYP154" s="1350"/>
      <c r="SYQ154" s="1350"/>
      <c r="SYR154" s="1350"/>
      <c r="SYS154" s="1351"/>
      <c r="SYU154" s="1647"/>
      <c r="SYV154" s="117"/>
      <c r="SYW154" s="1350"/>
      <c r="SYX154" s="1350"/>
      <c r="SYY154" s="1350"/>
      <c r="SYZ154" s="1350"/>
      <c r="SZA154" s="1351"/>
      <c r="SZC154" s="1647"/>
      <c r="SZD154" s="117"/>
      <c r="SZE154" s="1350"/>
      <c r="SZF154" s="1350"/>
      <c r="SZG154" s="1350"/>
      <c r="SZH154" s="1350"/>
      <c r="SZI154" s="1351"/>
      <c r="SZK154" s="1647"/>
      <c r="SZL154" s="117"/>
      <c r="SZM154" s="1350"/>
      <c r="SZN154" s="1350"/>
      <c r="SZO154" s="1350"/>
      <c r="SZP154" s="1350"/>
      <c r="SZQ154" s="1351"/>
      <c r="SZS154" s="1647"/>
      <c r="SZT154" s="117"/>
      <c r="SZU154" s="1350"/>
      <c r="SZV154" s="1350"/>
      <c r="SZW154" s="1350"/>
      <c r="SZX154" s="1350"/>
      <c r="SZY154" s="1351"/>
      <c r="TAA154" s="1647"/>
      <c r="TAB154" s="117"/>
      <c r="TAC154" s="1350"/>
      <c r="TAD154" s="1350"/>
      <c r="TAE154" s="1350"/>
      <c r="TAF154" s="1350"/>
      <c r="TAG154" s="1351"/>
      <c r="TAI154" s="1647"/>
      <c r="TAJ154" s="117"/>
      <c r="TAK154" s="1350"/>
      <c r="TAL154" s="1350"/>
      <c r="TAM154" s="1350"/>
      <c r="TAN154" s="1350"/>
      <c r="TAO154" s="1351"/>
      <c r="TAQ154" s="1647"/>
      <c r="TAR154" s="117"/>
      <c r="TAS154" s="1350"/>
      <c r="TAT154" s="1350"/>
      <c r="TAU154" s="1350"/>
      <c r="TAV154" s="1350"/>
      <c r="TAW154" s="1351"/>
      <c r="TAY154" s="1647"/>
      <c r="TAZ154" s="117"/>
      <c r="TBA154" s="1350"/>
      <c r="TBB154" s="1350"/>
      <c r="TBC154" s="1350"/>
      <c r="TBD154" s="1350"/>
      <c r="TBE154" s="1351"/>
      <c r="TBG154" s="1647"/>
      <c r="TBH154" s="117"/>
      <c r="TBI154" s="1350"/>
      <c r="TBJ154" s="1350"/>
      <c r="TBK154" s="1350"/>
      <c r="TBL154" s="1350"/>
      <c r="TBM154" s="1351"/>
      <c r="TBO154" s="1647"/>
      <c r="TBP154" s="117"/>
      <c r="TBQ154" s="1350"/>
      <c r="TBR154" s="1350"/>
      <c r="TBS154" s="1350"/>
      <c r="TBT154" s="1350"/>
      <c r="TBU154" s="1351"/>
      <c r="TBW154" s="1647"/>
      <c r="TBX154" s="117"/>
      <c r="TBY154" s="1350"/>
      <c r="TBZ154" s="1350"/>
      <c r="TCA154" s="1350"/>
      <c r="TCB154" s="1350"/>
      <c r="TCC154" s="1351"/>
      <c r="TCE154" s="1647"/>
      <c r="TCF154" s="117"/>
      <c r="TCG154" s="1350"/>
      <c r="TCH154" s="1350"/>
      <c r="TCI154" s="1350"/>
      <c r="TCJ154" s="1350"/>
      <c r="TCK154" s="1351"/>
      <c r="TCM154" s="1647"/>
      <c r="TCN154" s="117"/>
      <c r="TCO154" s="1350"/>
      <c r="TCP154" s="1350"/>
      <c r="TCQ154" s="1350"/>
      <c r="TCR154" s="1350"/>
      <c r="TCS154" s="1351"/>
      <c r="TCU154" s="1647"/>
      <c r="TCV154" s="117"/>
      <c r="TCW154" s="1350"/>
      <c r="TCX154" s="1350"/>
      <c r="TCY154" s="1350"/>
      <c r="TCZ154" s="1350"/>
      <c r="TDA154" s="1351"/>
      <c r="TDC154" s="1647"/>
      <c r="TDD154" s="117"/>
      <c r="TDE154" s="1350"/>
      <c r="TDF154" s="1350"/>
      <c r="TDG154" s="1350"/>
      <c r="TDH154" s="1350"/>
      <c r="TDI154" s="1351"/>
      <c r="TDK154" s="1647"/>
      <c r="TDL154" s="117"/>
      <c r="TDM154" s="1350"/>
      <c r="TDN154" s="1350"/>
      <c r="TDO154" s="1350"/>
      <c r="TDP154" s="1350"/>
      <c r="TDQ154" s="1351"/>
      <c r="TDS154" s="1647"/>
      <c r="TDT154" s="117"/>
      <c r="TDU154" s="1350"/>
      <c r="TDV154" s="1350"/>
      <c r="TDW154" s="1350"/>
      <c r="TDX154" s="1350"/>
      <c r="TDY154" s="1351"/>
      <c r="TEA154" s="1647"/>
      <c r="TEB154" s="117"/>
      <c r="TEC154" s="1350"/>
      <c r="TED154" s="1350"/>
      <c r="TEE154" s="1350"/>
      <c r="TEF154" s="1350"/>
      <c r="TEG154" s="1351"/>
      <c r="TEI154" s="1647"/>
      <c r="TEJ154" s="117"/>
      <c r="TEK154" s="1350"/>
      <c r="TEL154" s="1350"/>
      <c r="TEM154" s="1350"/>
      <c r="TEN154" s="1350"/>
      <c r="TEO154" s="1351"/>
      <c r="TEQ154" s="1647"/>
      <c r="TER154" s="117"/>
      <c r="TES154" s="1350"/>
      <c r="TET154" s="1350"/>
      <c r="TEU154" s="1350"/>
      <c r="TEV154" s="1350"/>
      <c r="TEW154" s="1351"/>
      <c r="TEY154" s="1647"/>
      <c r="TEZ154" s="117"/>
      <c r="TFA154" s="1350"/>
      <c r="TFB154" s="1350"/>
      <c r="TFC154" s="1350"/>
      <c r="TFD154" s="1350"/>
      <c r="TFE154" s="1351"/>
      <c r="TFG154" s="1647"/>
      <c r="TFH154" s="117"/>
      <c r="TFI154" s="1350"/>
      <c r="TFJ154" s="1350"/>
      <c r="TFK154" s="1350"/>
      <c r="TFL154" s="1350"/>
      <c r="TFM154" s="1351"/>
      <c r="TFO154" s="1647"/>
      <c r="TFP154" s="117"/>
      <c r="TFQ154" s="1350"/>
      <c r="TFR154" s="1350"/>
      <c r="TFS154" s="1350"/>
      <c r="TFT154" s="1350"/>
      <c r="TFU154" s="1351"/>
      <c r="TFW154" s="1647"/>
      <c r="TFX154" s="117"/>
      <c r="TFY154" s="1350"/>
      <c r="TFZ154" s="1350"/>
      <c r="TGA154" s="1350"/>
      <c r="TGB154" s="1350"/>
      <c r="TGC154" s="1351"/>
      <c r="TGE154" s="1647"/>
      <c r="TGF154" s="117"/>
      <c r="TGG154" s="1350"/>
      <c r="TGH154" s="1350"/>
      <c r="TGI154" s="1350"/>
      <c r="TGJ154" s="1350"/>
      <c r="TGK154" s="1351"/>
      <c r="TGM154" s="1647"/>
      <c r="TGN154" s="117"/>
      <c r="TGO154" s="1350"/>
      <c r="TGP154" s="1350"/>
      <c r="TGQ154" s="1350"/>
      <c r="TGR154" s="1350"/>
      <c r="TGS154" s="1351"/>
      <c r="TGU154" s="1647"/>
      <c r="TGV154" s="117"/>
      <c r="TGW154" s="1350"/>
      <c r="TGX154" s="1350"/>
      <c r="TGY154" s="1350"/>
      <c r="TGZ154" s="1350"/>
      <c r="THA154" s="1351"/>
      <c r="THC154" s="1647"/>
      <c r="THD154" s="117"/>
      <c r="THE154" s="1350"/>
      <c r="THF154" s="1350"/>
      <c r="THG154" s="1350"/>
      <c r="THH154" s="1350"/>
      <c r="THI154" s="1351"/>
      <c r="THK154" s="1647"/>
      <c r="THL154" s="117"/>
      <c r="THM154" s="1350"/>
      <c r="THN154" s="1350"/>
      <c r="THO154" s="1350"/>
      <c r="THP154" s="1350"/>
      <c r="THQ154" s="1351"/>
      <c r="THS154" s="1647"/>
      <c r="THT154" s="117"/>
      <c r="THU154" s="1350"/>
      <c r="THV154" s="1350"/>
      <c r="THW154" s="1350"/>
      <c r="THX154" s="1350"/>
      <c r="THY154" s="1351"/>
      <c r="TIA154" s="1647"/>
      <c r="TIB154" s="117"/>
      <c r="TIC154" s="1350"/>
      <c r="TID154" s="1350"/>
      <c r="TIE154" s="1350"/>
      <c r="TIF154" s="1350"/>
      <c r="TIG154" s="1351"/>
      <c r="TII154" s="1647"/>
      <c r="TIJ154" s="117"/>
      <c r="TIK154" s="1350"/>
      <c r="TIL154" s="1350"/>
      <c r="TIM154" s="1350"/>
      <c r="TIN154" s="1350"/>
      <c r="TIO154" s="1351"/>
      <c r="TIQ154" s="1647"/>
      <c r="TIR154" s="117"/>
      <c r="TIS154" s="1350"/>
      <c r="TIT154" s="1350"/>
      <c r="TIU154" s="1350"/>
      <c r="TIV154" s="1350"/>
      <c r="TIW154" s="1351"/>
      <c r="TIY154" s="1647"/>
      <c r="TIZ154" s="117"/>
      <c r="TJA154" s="1350"/>
      <c r="TJB154" s="1350"/>
      <c r="TJC154" s="1350"/>
      <c r="TJD154" s="1350"/>
      <c r="TJE154" s="1351"/>
      <c r="TJG154" s="1647"/>
      <c r="TJH154" s="117"/>
      <c r="TJI154" s="1350"/>
      <c r="TJJ154" s="1350"/>
      <c r="TJK154" s="1350"/>
      <c r="TJL154" s="1350"/>
      <c r="TJM154" s="1351"/>
      <c r="TJO154" s="1647"/>
      <c r="TJP154" s="117"/>
      <c r="TJQ154" s="1350"/>
      <c r="TJR154" s="1350"/>
      <c r="TJS154" s="1350"/>
      <c r="TJT154" s="1350"/>
      <c r="TJU154" s="1351"/>
      <c r="TJW154" s="1647"/>
      <c r="TJX154" s="117"/>
      <c r="TJY154" s="1350"/>
      <c r="TJZ154" s="1350"/>
      <c r="TKA154" s="1350"/>
      <c r="TKB154" s="1350"/>
      <c r="TKC154" s="1351"/>
      <c r="TKE154" s="1647"/>
      <c r="TKF154" s="117"/>
      <c r="TKG154" s="1350"/>
      <c r="TKH154" s="1350"/>
      <c r="TKI154" s="1350"/>
      <c r="TKJ154" s="1350"/>
      <c r="TKK154" s="1351"/>
      <c r="TKM154" s="1647"/>
      <c r="TKN154" s="117"/>
      <c r="TKO154" s="1350"/>
      <c r="TKP154" s="1350"/>
      <c r="TKQ154" s="1350"/>
      <c r="TKR154" s="1350"/>
      <c r="TKS154" s="1351"/>
      <c r="TKU154" s="1647"/>
      <c r="TKV154" s="117"/>
      <c r="TKW154" s="1350"/>
      <c r="TKX154" s="1350"/>
      <c r="TKY154" s="1350"/>
      <c r="TKZ154" s="1350"/>
      <c r="TLA154" s="1351"/>
      <c r="TLC154" s="1647"/>
      <c r="TLD154" s="117"/>
      <c r="TLE154" s="1350"/>
      <c r="TLF154" s="1350"/>
      <c r="TLG154" s="1350"/>
      <c r="TLH154" s="1350"/>
      <c r="TLI154" s="1351"/>
      <c r="TLK154" s="1647"/>
      <c r="TLL154" s="117"/>
      <c r="TLM154" s="1350"/>
      <c r="TLN154" s="1350"/>
      <c r="TLO154" s="1350"/>
      <c r="TLP154" s="1350"/>
      <c r="TLQ154" s="1351"/>
      <c r="TLS154" s="1647"/>
      <c r="TLT154" s="117"/>
      <c r="TLU154" s="1350"/>
      <c r="TLV154" s="1350"/>
      <c r="TLW154" s="1350"/>
      <c r="TLX154" s="1350"/>
      <c r="TLY154" s="1351"/>
      <c r="TMA154" s="1647"/>
      <c r="TMB154" s="117"/>
      <c r="TMC154" s="1350"/>
      <c r="TMD154" s="1350"/>
      <c r="TME154" s="1350"/>
      <c r="TMF154" s="1350"/>
      <c r="TMG154" s="1351"/>
      <c r="TMI154" s="1647"/>
      <c r="TMJ154" s="117"/>
      <c r="TMK154" s="1350"/>
      <c r="TML154" s="1350"/>
      <c r="TMM154" s="1350"/>
      <c r="TMN154" s="1350"/>
      <c r="TMO154" s="1351"/>
      <c r="TMQ154" s="1647"/>
      <c r="TMR154" s="117"/>
      <c r="TMS154" s="1350"/>
      <c r="TMT154" s="1350"/>
      <c r="TMU154" s="1350"/>
      <c r="TMV154" s="1350"/>
      <c r="TMW154" s="1351"/>
      <c r="TMY154" s="1647"/>
      <c r="TMZ154" s="117"/>
      <c r="TNA154" s="1350"/>
      <c r="TNB154" s="1350"/>
      <c r="TNC154" s="1350"/>
      <c r="TND154" s="1350"/>
      <c r="TNE154" s="1351"/>
      <c r="TNG154" s="1647"/>
      <c r="TNH154" s="117"/>
      <c r="TNI154" s="1350"/>
      <c r="TNJ154" s="1350"/>
      <c r="TNK154" s="1350"/>
      <c r="TNL154" s="1350"/>
      <c r="TNM154" s="1351"/>
      <c r="TNO154" s="1647"/>
      <c r="TNP154" s="117"/>
      <c r="TNQ154" s="1350"/>
      <c r="TNR154" s="1350"/>
      <c r="TNS154" s="1350"/>
      <c r="TNT154" s="1350"/>
      <c r="TNU154" s="1351"/>
      <c r="TNW154" s="1647"/>
      <c r="TNX154" s="117"/>
      <c r="TNY154" s="1350"/>
      <c r="TNZ154" s="1350"/>
      <c r="TOA154" s="1350"/>
      <c r="TOB154" s="1350"/>
      <c r="TOC154" s="1351"/>
      <c r="TOE154" s="1647"/>
      <c r="TOF154" s="117"/>
      <c r="TOG154" s="1350"/>
      <c r="TOH154" s="1350"/>
      <c r="TOI154" s="1350"/>
      <c r="TOJ154" s="1350"/>
      <c r="TOK154" s="1351"/>
      <c r="TOM154" s="1647"/>
      <c r="TON154" s="117"/>
      <c r="TOO154" s="1350"/>
      <c r="TOP154" s="1350"/>
      <c r="TOQ154" s="1350"/>
      <c r="TOR154" s="1350"/>
      <c r="TOS154" s="1351"/>
      <c r="TOU154" s="1647"/>
      <c r="TOV154" s="117"/>
      <c r="TOW154" s="1350"/>
      <c r="TOX154" s="1350"/>
      <c r="TOY154" s="1350"/>
      <c r="TOZ154" s="1350"/>
      <c r="TPA154" s="1351"/>
      <c r="TPC154" s="1647"/>
      <c r="TPD154" s="117"/>
      <c r="TPE154" s="1350"/>
      <c r="TPF154" s="1350"/>
      <c r="TPG154" s="1350"/>
      <c r="TPH154" s="1350"/>
      <c r="TPI154" s="1351"/>
      <c r="TPK154" s="1647"/>
      <c r="TPL154" s="117"/>
      <c r="TPM154" s="1350"/>
      <c r="TPN154" s="1350"/>
      <c r="TPO154" s="1350"/>
      <c r="TPP154" s="1350"/>
      <c r="TPQ154" s="1351"/>
      <c r="TPS154" s="1647"/>
      <c r="TPT154" s="117"/>
      <c r="TPU154" s="1350"/>
      <c r="TPV154" s="1350"/>
      <c r="TPW154" s="1350"/>
      <c r="TPX154" s="1350"/>
      <c r="TPY154" s="1351"/>
      <c r="TQA154" s="1647"/>
      <c r="TQB154" s="117"/>
      <c r="TQC154" s="1350"/>
      <c r="TQD154" s="1350"/>
      <c r="TQE154" s="1350"/>
      <c r="TQF154" s="1350"/>
      <c r="TQG154" s="1351"/>
      <c r="TQI154" s="1647"/>
      <c r="TQJ154" s="117"/>
      <c r="TQK154" s="1350"/>
      <c r="TQL154" s="1350"/>
      <c r="TQM154" s="1350"/>
      <c r="TQN154" s="1350"/>
      <c r="TQO154" s="1351"/>
      <c r="TQQ154" s="1647"/>
      <c r="TQR154" s="117"/>
      <c r="TQS154" s="1350"/>
      <c r="TQT154" s="1350"/>
      <c r="TQU154" s="1350"/>
      <c r="TQV154" s="1350"/>
      <c r="TQW154" s="1351"/>
      <c r="TQY154" s="1647"/>
      <c r="TQZ154" s="117"/>
      <c r="TRA154" s="1350"/>
      <c r="TRB154" s="1350"/>
      <c r="TRC154" s="1350"/>
      <c r="TRD154" s="1350"/>
      <c r="TRE154" s="1351"/>
      <c r="TRG154" s="1647"/>
      <c r="TRH154" s="117"/>
      <c r="TRI154" s="1350"/>
      <c r="TRJ154" s="1350"/>
      <c r="TRK154" s="1350"/>
      <c r="TRL154" s="1350"/>
      <c r="TRM154" s="1351"/>
      <c r="TRO154" s="1647"/>
      <c r="TRP154" s="117"/>
      <c r="TRQ154" s="1350"/>
      <c r="TRR154" s="1350"/>
      <c r="TRS154" s="1350"/>
      <c r="TRT154" s="1350"/>
      <c r="TRU154" s="1351"/>
      <c r="TRW154" s="1647"/>
      <c r="TRX154" s="117"/>
      <c r="TRY154" s="1350"/>
      <c r="TRZ154" s="1350"/>
      <c r="TSA154" s="1350"/>
      <c r="TSB154" s="1350"/>
      <c r="TSC154" s="1351"/>
      <c r="TSE154" s="1647"/>
      <c r="TSF154" s="117"/>
      <c r="TSG154" s="1350"/>
      <c r="TSH154" s="1350"/>
      <c r="TSI154" s="1350"/>
      <c r="TSJ154" s="1350"/>
      <c r="TSK154" s="1351"/>
      <c r="TSM154" s="1647"/>
      <c r="TSN154" s="117"/>
      <c r="TSO154" s="1350"/>
      <c r="TSP154" s="1350"/>
      <c r="TSQ154" s="1350"/>
      <c r="TSR154" s="1350"/>
      <c r="TSS154" s="1351"/>
      <c r="TSU154" s="1647"/>
      <c r="TSV154" s="117"/>
      <c r="TSW154" s="1350"/>
      <c r="TSX154" s="1350"/>
      <c r="TSY154" s="1350"/>
      <c r="TSZ154" s="1350"/>
      <c r="TTA154" s="1351"/>
      <c r="TTC154" s="1647"/>
      <c r="TTD154" s="117"/>
      <c r="TTE154" s="1350"/>
      <c r="TTF154" s="1350"/>
      <c r="TTG154" s="1350"/>
      <c r="TTH154" s="1350"/>
      <c r="TTI154" s="1351"/>
      <c r="TTK154" s="1647"/>
      <c r="TTL154" s="117"/>
      <c r="TTM154" s="1350"/>
      <c r="TTN154" s="1350"/>
      <c r="TTO154" s="1350"/>
      <c r="TTP154" s="1350"/>
      <c r="TTQ154" s="1351"/>
      <c r="TTS154" s="1647"/>
      <c r="TTT154" s="117"/>
      <c r="TTU154" s="1350"/>
      <c r="TTV154" s="1350"/>
      <c r="TTW154" s="1350"/>
      <c r="TTX154" s="1350"/>
      <c r="TTY154" s="1351"/>
      <c r="TUA154" s="1647"/>
      <c r="TUB154" s="117"/>
      <c r="TUC154" s="1350"/>
      <c r="TUD154" s="1350"/>
      <c r="TUE154" s="1350"/>
      <c r="TUF154" s="1350"/>
      <c r="TUG154" s="1351"/>
      <c r="TUI154" s="1647"/>
      <c r="TUJ154" s="117"/>
      <c r="TUK154" s="1350"/>
      <c r="TUL154" s="1350"/>
      <c r="TUM154" s="1350"/>
      <c r="TUN154" s="1350"/>
      <c r="TUO154" s="1351"/>
      <c r="TUQ154" s="1647"/>
      <c r="TUR154" s="117"/>
      <c r="TUS154" s="1350"/>
      <c r="TUT154" s="1350"/>
      <c r="TUU154" s="1350"/>
      <c r="TUV154" s="1350"/>
      <c r="TUW154" s="1351"/>
      <c r="TUY154" s="1647"/>
      <c r="TUZ154" s="117"/>
      <c r="TVA154" s="1350"/>
      <c r="TVB154" s="1350"/>
      <c r="TVC154" s="1350"/>
      <c r="TVD154" s="1350"/>
      <c r="TVE154" s="1351"/>
      <c r="TVG154" s="1647"/>
      <c r="TVH154" s="117"/>
      <c r="TVI154" s="1350"/>
      <c r="TVJ154" s="1350"/>
      <c r="TVK154" s="1350"/>
      <c r="TVL154" s="1350"/>
      <c r="TVM154" s="1351"/>
      <c r="TVO154" s="1647"/>
      <c r="TVP154" s="117"/>
      <c r="TVQ154" s="1350"/>
      <c r="TVR154" s="1350"/>
      <c r="TVS154" s="1350"/>
      <c r="TVT154" s="1350"/>
      <c r="TVU154" s="1351"/>
      <c r="TVW154" s="1647"/>
      <c r="TVX154" s="117"/>
      <c r="TVY154" s="1350"/>
      <c r="TVZ154" s="1350"/>
      <c r="TWA154" s="1350"/>
      <c r="TWB154" s="1350"/>
      <c r="TWC154" s="1351"/>
      <c r="TWE154" s="1647"/>
      <c r="TWF154" s="117"/>
      <c r="TWG154" s="1350"/>
      <c r="TWH154" s="1350"/>
      <c r="TWI154" s="1350"/>
      <c r="TWJ154" s="1350"/>
      <c r="TWK154" s="1351"/>
      <c r="TWM154" s="1647"/>
      <c r="TWN154" s="117"/>
      <c r="TWO154" s="1350"/>
      <c r="TWP154" s="1350"/>
      <c r="TWQ154" s="1350"/>
      <c r="TWR154" s="1350"/>
      <c r="TWS154" s="1351"/>
      <c r="TWU154" s="1647"/>
      <c r="TWV154" s="117"/>
      <c r="TWW154" s="1350"/>
      <c r="TWX154" s="1350"/>
      <c r="TWY154" s="1350"/>
      <c r="TWZ154" s="1350"/>
      <c r="TXA154" s="1351"/>
      <c r="TXC154" s="1647"/>
      <c r="TXD154" s="117"/>
      <c r="TXE154" s="1350"/>
      <c r="TXF154" s="1350"/>
      <c r="TXG154" s="1350"/>
      <c r="TXH154" s="1350"/>
      <c r="TXI154" s="1351"/>
      <c r="TXK154" s="1647"/>
      <c r="TXL154" s="117"/>
      <c r="TXM154" s="1350"/>
      <c r="TXN154" s="1350"/>
      <c r="TXO154" s="1350"/>
      <c r="TXP154" s="1350"/>
      <c r="TXQ154" s="1351"/>
      <c r="TXS154" s="1647"/>
      <c r="TXT154" s="117"/>
      <c r="TXU154" s="1350"/>
      <c r="TXV154" s="1350"/>
      <c r="TXW154" s="1350"/>
      <c r="TXX154" s="1350"/>
      <c r="TXY154" s="1351"/>
      <c r="TYA154" s="1647"/>
      <c r="TYB154" s="117"/>
      <c r="TYC154" s="1350"/>
      <c r="TYD154" s="1350"/>
      <c r="TYE154" s="1350"/>
      <c r="TYF154" s="1350"/>
      <c r="TYG154" s="1351"/>
      <c r="TYI154" s="1647"/>
      <c r="TYJ154" s="117"/>
      <c r="TYK154" s="1350"/>
      <c r="TYL154" s="1350"/>
      <c r="TYM154" s="1350"/>
      <c r="TYN154" s="1350"/>
      <c r="TYO154" s="1351"/>
      <c r="TYQ154" s="1647"/>
      <c r="TYR154" s="117"/>
      <c r="TYS154" s="1350"/>
      <c r="TYT154" s="1350"/>
      <c r="TYU154" s="1350"/>
      <c r="TYV154" s="1350"/>
      <c r="TYW154" s="1351"/>
      <c r="TYY154" s="1647"/>
      <c r="TYZ154" s="117"/>
      <c r="TZA154" s="1350"/>
      <c r="TZB154" s="1350"/>
      <c r="TZC154" s="1350"/>
      <c r="TZD154" s="1350"/>
      <c r="TZE154" s="1351"/>
      <c r="TZG154" s="1647"/>
      <c r="TZH154" s="117"/>
      <c r="TZI154" s="1350"/>
      <c r="TZJ154" s="1350"/>
      <c r="TZK154" s="1350"/>
      <c r="TZL154" s="1350"/>
      <c r="TZM154" s="1351"/>
      <c r="TZO154" s="1647"/>
      <c r="TZP154" s="117"/>
      <c r="TZQ154" s="1350"/>
      <c r="TZR154" s="1350"/>
      <c r="TZS154" s="1350"/>
      <c r="TZT154" s="1350"/>
      <c r="TZU154" s="1351"/>
      <c r="TZW154" s="1647"/>
      <c r="TZX154" s="117"/>
      <c r="TZY154" s="1350"/>
      <c r="TZZ154" s="1350"/>
      <c r="UAA154" s="1350"/>
      <c r="UAB154" s="1350"/>
      <c r="UAC154" s="1351"/>
      <c r="UAE154" s="1647"/>
      <c r="UAF154" s="117"/>
      <c r="UAG154" s="1350"/>
      <c r="UAH154" s="1350"/>
      <c r="UAI154" s="1350"/>
      <c r="UAJ154" s="1350"/>
      <c r="UAK154" s="1351"/>
      <c r="UAM154" s="1647"/>
      <c r="UAN154" s="117"/>
      <c r="UAO154" s="1350"/>
      <c r="UAP154" s="1350"/>
      <c r="UAQ154" s="1350"/>
      <c r="UAR154" s="1350"/>
      <c r="UAS154" s="1351"/>
      <c r="UAU154" s="1647"/>
      <c r="UAV154" s="117"/>
      <c r="UAW154" s="1350"/>
      <c r="UAX154" s="1350"/>
      <c r="UAY154" s="1350"/>
      <c r="UAZ154" s="1350"/>
      <c r="UBA154" s="1351"/>
      <c r="UBC154" s="1647"/>
      <c r="UBD154" s="117"/>
      <c r="UBE154" s="1350"/>
      <c r="UBF154" s="1350"/>
      <c r="UBG154" s="1350"/>
      <c r="UBH154" s="1350"/>
      <c r="UBI154" s="1351"/>
      <c r="UBK154" s="1647"/>
      <c r="UBL154" s="117"/>
      <c r="UBM154" s="1350"/>
      <c r="UBN154" s="1350"/>
      <c r="UBO154" s="1350"/>
      <c r="UBP154" s="1350"/>
      <c r="UBQ154" s="1351"/>
      <c r="UBS154" s="1647"/>
      <c r="UBT154" s="117"/>
      <c r="UBU154" s="1350"/>
      <c r="UBV154" s="1350"/>
      <c r="UBW154" s="1350"/>
      <c r="UBX154" s="1350"/>
      <c r="UBY154" s="1351"/>
      <c r="UCA154" s="1647"/>
      <c r="UCB154" s="117"/>
      <c r="UCC154" s="1350"/>
      <c r="UCD154" s="1350"/>
      <c r="UCE154" s="1350"/>
      <c r="UCF154" s="1350"/>
      <c r="UCG154" s="1351"/>
      <c r="UCI154" s="1647"/>
      <c r="UCJ154" s="117"/>
      <c r="UCK154" s="1350"/>
      <c r="UCL154" s="1350"/>
      <c r="UCM154" s="1350"/>
      <c r="UCN154" s="1350"/>
      <c r="UCO154" s="1351"/>
      <c r="UCQ154" s="1647"/>
      <c r="UCR154" s="117"/>
      <c r="UCS154" s="1350"/>
      <c r="UCT154" s="1350"/>
      <c r="UCU154" s="1350"/>
      <c r="UCV154" s="1350"/>
      <c r="UCW154" s="1351"/>
      <c r="UCY154" s="1647"/>
      <c r="UCZ154" s="117"/>
      <c r="UDA154" s="1350"/>
      <c r="UDB154" s="1350"/>
      <c r="UDC154" s="1350"/>
      <c r="UDD154" s="1350"/>
      <c r="UDE154" s="1351"/>
      <c r="UDG154" s="1647"/>
      <c r="UDH154" s="117"/>
      <c r="UDI154" s="1350"/>
      <c r="UDJ154" s="1350"/>
      <c r="UDK154" s="1350"/>
      <c r="UDL154" s="1350"/>
      <c r="UDM154" s="1351"/>
      <c r="UDO154" s="1647"/>
      <c r="UDP154" s="117"/>
      <c r="UDQ154" s="1350"/>
      <c r="UDR154" s="1350"/>
      <c r="UDS154" s="1350"/>
      <c r="UDT154" s="1350"/>
      <c r="UDU154" s="1351"/>
      <c r="UDW154" s="1647"/>
      <c r="UDX154" s="117"/>
      <c r="UDY154" s="1350"/>
      <c r="UDZ154" s="1350"/>
      <c r="UEA154" s="1350"/>
      <c r="UEB154" s="1350"/>
      <c r="UEC154" s="1351"/>
      <c r="UEE154" s="1647"/>
      <c r="UEF154" s="117"/>
      <c r="UEG154" s="1350"/>
      <c r="UEH154" s="1350"/>
      <c r="UEI154" s="1350"/>
      <c r="UEJ154" s="1350"/>
      <c r="UEK154" s="1351"/>
      <c r="UEM154" s="1647"/>
      <c r="UEN154" s="117"/>
      <c r="UEO154" s="1350"/>
      <c r="UEP154" s="1350"/>
      <c r="UEQ154" s="1350"/>
      <c r="UER154" s="1350"/>
      <c r="UES154" s="1351"/>
      <c r="UEU154" s="1647"/>
      <c r="UEV154" s="117"/>
      <c r="UEW154" s="1350"/>
      <c r="UEX154" s="1350"/>
      <c r="UEY154" s="1350"/>
      <c r="UEZ154" s="1350"/>
      <c r="UFA154" s="1351"/>
      <c r="UFC154" s="1647"/>
      <c r="UFD154" s="117"/>
      <c r="UFE154" s="1350"/>
      <c r="UFF154" s="1350"/>
      <c r="UFG154" s="1350"/>
      <c r="UFH154" s="1350"/>
      <c r="UFI154" s="1351"/>
      <c r="UFK154" s="1647"/>
      <c r="UFL154" s="117"/>
      <c r="UFM154" s="1350"/>
      <c r="UFN154" s="1350"/>
      <c r="UFO154" s="1350"/>
      <c r="UFP154" s="1350"/>
      <c r="UFQ154" s="1351"/>
      <c r="UFS154" s="1647"/>
      <c r="UFT154" s="117"/>
      <c r="UFU154" s="1350"/>
      <c r="UFV154" s="1350"/>
      <c r="UFW154" s="1350"/>
      <c r="UFX154" s="1350"/>
      <c r="UFY154" s="1351"/>
      <c r="UGA154" s="1647"/>
      <c r="UGB154" s="117"/>
      <c r="UGC154" s="1350"/>
      <c r="UGD154" s="1350"/>
      <c r="UGE154" s="1350"/>
      <c r="UGF154" s="1350"/>
      <c r="UGG154" s="1351"/>
      <c r="UGI154" s="1647"/>
      <c r="UGJ154" s="117"/>
      <c r="UGK154" s="1350"/>
      <c r="UGL154" s="1350"/>
      <c r="UGM154" s="1350"/>
      <c r="UGN154" s="1350"/>
      <c r="UGO154" s="1351"/>
      <c r="UGQ154" s="1647"/>
      <c r="UGR154" s="117"/>
      <c r="UGS154" s="1350"/>
      <c r="UGT154" s="1350"/>
      <c r="UGU154" s="1350"/>
      <c r="UGV154" s="1350"/>
      <c r="UGW154" s="1351"/>
      <c r="UGY154" s="1647"/>
      <c r="UGZ154" s="117"/>
      <c r="UHA154" s="1350"/>
      <c r="UHB154" s="1350"/>
      <c r="UHC154" s="1350"/>
      <c r="UHD154" s="1350"/>
      <c r="UHE154" s="1351"/>
      <c r="UHG154" s="1647"/>
      <c r="UHH154" s="117"/>
      <c r="UHI154" s="1350"/>
      <c r="UHJ154" s="1350"/>
      <c r="UHK154" s="1350"/>
      <c r="UHL154" s="1350"/>
      <c r="UHM154" s="1350"/>
    </row>
    <row r="155" spans="2:14417" ht="39" customHeight="1" thickBot="1" x14ac:dyDescent="0.25">
      <c r="B155" s="1870"/>
      <c r="C155" s="1353" t="s">
        <v>4310</v>
      </c>
      <c r="D155" s="1861" t="s">
        <v>4471</v>
      </c>
      <c r="E155" s="1861"/>
      <c r="F155" s="1861"/>
      <c r="G155" s="1862"/>
      <c r="H155" s="1863"/>
      <c r="J155" s="1870"/>
      <c r="K155" s="1353" t="s">
        <v>4310</v>
      </c>
      <c r="L155" s="1861" t="s">
        <v>4471</v>
      </c>
      <c r="M155" s="1861"/>
      <c r="N155" s="1861"/>
      <c r="O155" s="1862"/>
      <c r="P155" s="1863"/>
      <c r="R155" s="1870"/>
      <c r="S155" s="1354" t="s">
        <v>4279</v>
      </c>
      <c r="T155" s="1862" t="s">
        <v>4471</v>
      </c>
      <c r="U155" s="1876"/>
      <c r="V155" s="1876"/>
      <c r="W155" s="1876"/>
      <c r="X155" s="1877"/>
      <c r="Y155" s="1411"/>
      <c r="Z155" s="718"/>
      <c r="AA155" s="718"/>
      <c r="AB155" s="718"/>
      <c r="AC155" s="718"/>
      <c r="AD155" s="718"/>
      <c r="AF155" s="1921"/>
      <c r="AG155" s="463"/>
      <c r="AH155" s="718"/>
      <c r="AI155" s="718"/>
      <c r="AJ155" s="718"/>
      <c r="AK155" s="718"/>
      <c r="AL155" s="718"/>
      <c r="AM155" s="718"/>
      <c r="AN155" s="718"/>
      <c r="AO155" s="718"/>
      <c r="AQ155" s="1921"/>
      <c r="AR155" s="463"/>
      <c r="AS155" s="718"/>
      <c r="AT155" s="718"/>
      <c r="AU155" s="718"/>
      <c r="AV155" s="718"/>
      <c r="AW155" s="718"/>
      <c r="AY155" s="1647"/>
      <c r="AZ155" s="117"/>
      <c r="BA155" s="1350"/>
      <c r="BB155" s="1350"/>
      <c r="BC155" s="1350"/>
      <c r="BD155" s="1350"/>
      <c r="BE155" s="1351"/>
      <c r="BG155" s="1647"/>
      <c r="BH155" s="117"/>
      <c r="BI155" s="1350"/>
      <c r="BJ155" s="1350"/>
      <c r="BK155" s="1350"/>
      <c r="BL155" s="1350"/>
      <c r="BM155" s="1351"/>
      <c r="BO155" s="1647"/>
      <c r="BP155" s="117"/>
      <c r="BQ155" s="1350"/>
      <c r="BR155" s="1350"/>
      <c r="BS155" s="1350"/>
      <c r="BT155" s="1350"/>
      <c r="BU155" s="1351"/>
      <c r="BW155" s="1647"/>
      <c r="BX155" s="117"/>
      <c r="BY155" s="1350"/>
      <c r="BZ155" s="1350"/>
      <c r="CA155" s="1350"/>
      <c r="CB155" s="1350"/>
      <c r="CC155" s="1351"/>
      <c r="CE155" s="1647"/>
      <c r="CF155" s="117"/>
      <c r="CG155" s="1350"/>
      <c r="CH155" s="1350"/>
      <c r="CI155" s="1350"/>
      <c r="CJ155" s="1350"/>
      <c r="CK155" s="1351"/>
      <c r="CM155" s="1647"/>
      <c r="CN155" s="117"/>
      <c r="CO155" s="1350"/>
      <c r="CP155" s="1350"/>
      <c r="CQ155" s="1350"/>
      <c r="CR155" s="1350"/>
      <c r="CS155" s="1351"/>
      <c r="CU155" s="1647"/>
      <c r="CV155" s="117"/>
      <c r="CW155" s="1350"/>
      <c r="CX155" s="1350"/>
      <c r="CY155" s="1350"/>
      <c r="CZ155" s="1350"/>
      <c r="DA155" s="1351"/>
      <c r="DC155" s="1647"/>
      <c r="DD155" s="117"/>
      <c r="DE155" s="1350"/>
      <c r="DF155" s="1350"/>
      <c r="DG155" s="1350"/>
      <c r="DH155" s="1350"/>
      <c r="DI155" s="1351"/>
      <c r="DK155" s="1647"/>
      <c r="DL155" s="117"/>
      <c r="DM155" s="1350"/>
      <c r="DN155" s="1350"/>
      <c r="DO155" s="1350"/>
      <c r="DP155" s="1350"/>
      <c r="DQ155" s="1351"/>
      <c r="DS155" s="1647"/>
      <c r="DT155" s="117"/>
      <c r="DU155" s="1350"/>
      <c r="DV155" s="1350"/>
      <c r="DW155" s="1350"/>
      <c r="DX155" s="1350"/>
      <c r="DY155" s="1351"/>
      <c r="EA155" s="1647"/>
      <c r="EB155" s="117"/>
      <c r="EC155" s="1350"/>
      <c r="ED155" s="1350"/>
      <c r="EE155" s="1350"/>
      <c r="EF155" s="1350"/>
      <c r="EG155" s="1351"/>
      <c r="EI155" s="1647"/>
      <c r="EJ155" s="117"/>
      <c r="EK155" s="1350"/>
      <c r="EL155" s="1350"/>
      <c r="EM155" s="1350"/>
      <c r="EN155" s="1350"/>
      <c r="EO155" s="1351"/>
      <c r="EQ155" s="1647"/>
      <c r="ER155" s="117"/>
      <c r="ES155" s="1350"/>
      <c r="ET155" s="1350"/>
      <c r="EU155" s="1350"/>
      <c r="EV155" s="1350"/>
      <c r="EW155" s="1351"/>
      <c r="EY155" s="1647"/>
      <c r="EZ155" s="117"/>
      <c r="FA155" s="1350"/>
      <c r="FB155" s="1350"/>
      <c r="FC155" s="1350"/>
      <c r="FD155" s="1350"/>
      <c r="FE155" s="1351"/>
      <c r="FG155" s="1647"/>
      <c r="FH155" s="117"/>
      <c r="FI155" s="1350"/>
      <c r="FJ155" s="1350"/>
      <c r="FK155" s="1350"/>
      <c r="FL155" s="1350"/>
      <c r="FM155" s="1351"/>
      <c r="FO155" s="1647"/>
      <c r="FP155" s="117"/>
      <c r="FQ155" s="1350"/>
      <c r="FR155" s="1350"/>
      <c r="FS155" s="1350"/>
      <c r="FT155" s="1350"/>
      <c r="FU155" s="1351"/>
      <c r="FW155" s="1647"/>
      <c r="FX155" s="117"/>
      <c r="FY155" s="1350"/>
      <c r="FZ155" s="1350"/>
      <c r="GA155" s="1350"/>
      <c r="GB155" s="1350"/>
      <c r="GC155" s="1351"/>
      <c r="GE155" s="1647"/>
      <c r="GF155" s="117"/>
      <c r="GG155" s="1350"/>
      <c r="GH155" s="1350"/>
      <c r="GI155" s="1350"/>
      <c r="GJ155" s="1350"/>
      <c r="GK155" s="1351"/>
      <c r="GM155" s="1647"/>
      <c r="GN155" s="117"/>
      <c r="GO155" s="1350"/>
      <c r="GP155" s="1350"/>
      <c r="GQ155" s="1350"/>
      <c r="GR155" s="1350"/>
      <c r="GS155" s="1351"/>
      <c r="GU155" s="1647"/>
      <c r="GV155" s="117"/>
      <c r="GW155" s="1350"/>
      <c r="GX155" s="1350"/>
      <c r="GY155" s="1350"/>
      <c r="GZ155" s="1350"/>
      <c r="HA155" s="1351"/>
      <c r="HC155" s="1647"/>
      <c r="HD155" s="117"/>
      <c r="HE155" s="1350"/>
      <c r="HF155" s="1350"/>
      <c r="HG155" s="1350"/>
      <c r="HH155" s="1350"/>
      <c r="HI155" s="1351"/>
      <c r="HK155" s="1647"/>
      <c r="HL155" s="117"/>
      <c r="HM155" s="1350"/>
      <c r="HN155" s="1350"/>
      <c r="HO155" s="1350"/>
      <c r="HP155" s="1350"/>
      <c r="HQ155" s="1351"/>
      <c r="HS155" s="1647"/>
      <c r="HT155" s="117"/>
      <c r="HU155" s="1350"/>
      <c r="HV155" s="1350"/>
      <c r="HW155" s="1350"/>
      <c r="HX155" s="1350"/>
      <c r="HY155" s="1351"/>
      <c r="IA155" s="1647"/>
      <c r="IB155" s="117"/>
      <c r="IC155" s="1350"/>
      <c r="ID155" s="1350"/>
      <c r="IE155" s="1350"/>
      <c r="IF155" s="1350"/>
      <c r="IG155" s="1351"/>
      <c r="II155" s="1647"/>
      <c r="IJ155" s="117"/>
      <c r="IK155" s="1350"/>
      <c r="IL155" s="1350"/>
      <c r="IM155" s="1350"/>
      <c r="IN155" s="1350"/>
      <c r="IO155" s="1351"/>
      <c r="IQ155" s="1647"/>
      <c r="IR155" s="117"/>
      <c r="IS155" s="1350"/>
      <c r="IT155" s="1350"/>
      <c r="IU155" s="1350"/>
      <c r="IV155" s="1350"/>
      <c r="IW155" s="1351"/>
      <c r="IY155" s="1647"/>
      <c r="IZ155" s="117"/>
      <c r="JA155" s="1350"/>
      <c r="JB155" s="1350"/>
      <c r="JC155" s="1350"/>
      <c r="JD155" s="1350"/>
      <c r="JE155" s="1351"/>
      <c r="JG155" s="1647"/>
      <c r="JH155" s="117"/>
      <c r="JI155" s="1350"/>
      <c r="JJ155" s="1350"/>
      <c r="JK155" s="1350"/>
      <c r="JL155" s="1350"/>
      <c r="JM155" s="1351"/>
      <c r="JO155" s="1647"/>
      <c r="JP155" s="117"/>
      <c r="JQ155" s="1350"/>
      <c r="JR155" s="1350"/>
      <c r="JS155" s="1350"/>
      <c r="JT155" s="1350"/>
      <c r="JU155" s="1351"/>
      <c r="JW155" s="1647"/>
      <c r="JX155" s="117"/>
      <c r="JY155" s="1350"/>
      <c r="JZ155" s="1350"/>
      <c r="KA155" s="1350"/>
      <c r="KB155" s="1350"/>
      <c r="KC155" s="1351"/>
      <c r="KE155" s="1647"/>
      <c r="KF155" s="117"/>
      <c r="KG155" s="1350"/>
      <c r="KH155" s="1350"/>
      <c r="KI155" s="1350"/>
      <c r="KJ155" s="1350"/>
      <c r="KK155" s="1351"/>
      <c r="KM155" s="1647"/>
      <c r="KN155" s="117"/>
      <c r="KO155" s="1350"/>
      <c r="KP155" s="1350"/>
      <c r="KQ155" s="1350"/>
      <c r="KR155" s="1350"/>
      <c r="KS155" s="1351"/>
      <c r="KU155" s="1647"/>
      <c r="KV155" s="117"/>
      <c r="KW155" s="1350"/>
      <c r="KX155" s="1350"/>
      <c r="KY155" s="1350"/>
      <c r="KZ155" s="1350"/>
      <c r="LA155" s="1351"/>
      <c r="LC155" s="1647"/>
      <c r="LD155" s="117"/>
      <c r="LE155" s="1350"/>
      <c r="LF155" s="1350"/>
      <c r="LG155" s="1350"/>
      <c r="LH155" s="1350"/>
      <c r="LI155" s="1351"/>
      <c r="LK155" s="1647"/>
      <c r="LL155" s="117"/>
      <c r="LM155" s="1350"/>
      <c r="LN155" s="1350"/>
      <c r="LO155" s="1350"/>
      <c r="LP155" s="1350"/>
      <c r="LQ155" s="1351"/>
      <c r="LS155" s="1647"/>
      <c r="LT155" s="117"/>
      <c r="LU155" s="1350"/>
      <c r="LV155" s="1350"/>
      <c r="LW155" s="1350"/>
      <c r="LX155" s="1350"/>
      <c r="LY155" s="1351"/>
      <c r="MA155" s="1647"/>
      <c r="MB155" s="117"/>
      <c r="MC155" s="1350"/>
      <c r="MD155" s="1350"/>
      <c r="ME155" s="1350"/>
      <c r="MF155" s="1350"/>
      <c r="MG155" s="1351"/>
      <c r="MI155" s="1647"/>
      <c r="MJ155" s="117"/>
      <c r="MK155" s="1350"/>
      <c r="ML155" s="1350"/>
      <c r="MM155" s="1350"/>
      <c r="MN155" s="1350"/>
      <c r="MO155" s="1351"/>
      <c r="MQ155" s="1647"/>
      <c r="MR155" s="117"/>
      <c r="MS155" s="1350"/>
      <c r="MT155" s="1350"/>
      <c r="MU155" s="1350"/>
      <c r="MV155" s="1350"/>
      <c r="MW155" s="1351"/>
      <c r="MY155" s="1647"/>
      <c r="MZ155" s="117"/>
      <c r="NA155" s="1350"/>
      <c r="NB155" s="1350"/>
      <c r="NC155" s="1350"/>
      <c r="ND155" s="1350"/>
      <c r="NE155" s="1351"/>
      <c r="NG155" s="1647"/>
      <c r="NH155" s="117"/>
      <c r="NI155" s="1350"/>
      <c r="NJ155" s="1350"/>
      <c r="NK155" s="1350"/>
      <c r="NL155" s="1350"/>
      <c r="NM155" s="1351"/>
      <c r="NO155" s="1647"/>
      <c r="NP155" s="117"/>
      <c r="NQ155" s="1350"/>
      <c r="NR155" s="1350"/>
      <c r="NS155" s="1350"/>
      <c r="NT155" s="1350"/>
      <c r="NU155" s="1351"/>
      <c r="NW155" s="1647"/>
      <c r="NX155" s="117"/>
      <c r="NY155" s="1350"/>
      <c r="NZ155" s="1350"/>
      <c r="OA155" s="1350"/>
      <c r="OB155" s="1350"/>
      <c r="OC155" s="1351"/>
      <c r="OE155" s="1647"/>
      <c r="OF155" s="117"/>
      <c r="OG155" s="1350"/>
      <c r="OH155" s="1350"/>
      <c r="OI155" s="1350"/>
      <c r="OJ155" s="1350"/>
      <c r="OK155" s="1351"/>
      <c r="OM155" s="1647"/>
      <c r="ON155" s="117"/>
      <c r="OO155" s="1350"/>
      <c r="OP155" s="1350"/>
      <c r="OQ155" s="1350"/>
      <c r="OR155" s="1350"/>
      <c r="OS155" s="1351"/>
      <c r="OU155" s="1647"/>
      <c r="OV155" s="117"/>
      <c r="OW155" s="1350"/>
      <c r="OX155" s="1350"/>
      <c r="OY155" s="1350"/>
      <c r="OZ155" s="1350"/>
      <c r="PA155" s="1351"/>
      <c r="PC155" s="1647"/>
      <c r="PD155" s="117"/>
      <c r="PE155" s="1350"/>
      <c r="PF155" s="1350"/>
      <c r="PG155" s="1350"/>
      <c r="PH155" s="1350"/>
      <c r="PI155" s="1351"/>
      <c r="PK155" s="1647"/>
      <c r="PL155" s="117"/>
      <c r="PM155" s="1350"/>
      <c r="PN155" s="1350"/>
      <c r="PO155" s="1350"/>
      <c r="PP155" s="1350"/>
      <c r="PQ155" s="1351"/>
      <c r="PS155" s="1647"/>
      <c r="PT155" s="117"/>
      <c r="PU155" s="1350"/>
      <c r="PV155" s="1350"/>
      <c r="PW155" s="1350"/>
      <c r="PX155" s="1350"/>
      <c r="PY155" s="1351"/>
      <c r="QA155" s="1647"/>
      <c r="QB155" s="117"/>
      <c r="QC155" s="1350"/>
      <c r="QD155" s="1350"/>
      <c r="QE155" s="1350"/>
      <c r="QF155" s="1350"/>
      <c r="QG155" s="1351"/>
      <c r="QI155" s="1647"/>
      <c r="QJ155" s="117"/>
      <c r="QK155" s="1350"/>
      <c r="QL155" s="1350"/>
      <c r="QM155" s="1350"/>
      <c r="QN155" s="1350"/>
      <c r="QO155" s="1351"/>
      <c r="QQ155" s="1647"/>
      <c r="QR155" s="117"/>
      <c r="QS155" s="1350"/>
      <c r="QT155" s="1350"/>
      <c r="QU155" s="1350"/>
      <c r="QV155" s="1350"/>
      <c r="QW155" s="1351"/>
      <c r="QY155" s="1647"/>
      <c r="QZ155" s="117"/>
      <c r="RA155" s="1350"/>
      <c r="RB155" s="1350"/>
      <c r="RC155" s="1350"/>
      <c r="RD155" s="1350"/>
      <c r="RE155" s="1351"/>
      <c r="RG155" s="1647"/>
      <c r="RH155" s="117"/>
      <c r="RI155" s="1350"/>
      <c r="RJ155" s="1350"/>
      <c r="RK155" s="1350"/>
      <c r="RL155" s="1350"/>
      <c r="RM155" s="1351"/>
      <c r="RO155" s="1647"/>
      <c r="RP155" s="117"/>
      <c r="RQ155" s="1350"/>
      <c r="RR155" s="1350"/>
      <c r="RS155" s="1350"/>
      <c r="RT155" s="1350"/>
      <c r="RU155" s="1351"/>
      <c r="RW155" s="1647"/>
      <c r="RX155" s="117"/>
      <c r="RY155" s="1350"/>
      <c r="RZ155" s="1350"/>
      <c r="SA155" s="1350"/>
      <c r="SB155" s="1350"/>
      <c r="SC155" s="1351"/>
      <c r="SE155" s="1647"/>
      <c r="SF155" s="117"/>
      <c r="SG155" s="1350"/>
      <c r="SH155" s="1350"/>
      <c r="SI155" s="1350"/>
      <c r="SJ155" s="1350"/>
      <c r="SK155" s="1351"/>
      <c r="SM155" s="1647"/>
      <c r="SN155" s="117"/>
      <c r="SO155" s="1350"/>
      <c r="SP155" s="1350"/>
      <c r="SQ155" s="1350"/>
      <c r="SR155" s="1350"/>
      <c r="SS155" s="1351"/>
      <c r="SU155" s="1647"/>
      <c r="SV155" s="117"/>
      <c r="SW155" s="1350"/>
      <c r="SX155" s="1350"/>
      <c r="SY155" s="1350"/>
      <c r="SZ155" s="1350"/>
      <c r="TA155" s="1351"/>
      <c r="TC155" s="1647"/>
      <c r="TD155" s="117"/>
      <c r="TE155" s="1350"/>
      <c r="TF155" s="1350"/>
      <c r="TG155" s="1350"/>
      <c r="TH155" s="1350"/>
      <c r="TI155" s="1351"/>
      <c r="TK155" s="1647"/>
      <c r="TL155" s="117"/>
      <c r="TM155" s="1350"/>
      <c r="TN155" s="1350"/>
      <c r="TO155" s="1350"/>
      <c r="TP155" s="1350"/>
      <c r="TQ155" s="1351"/>
      <c r="TS155" s="1647"/>
      <c r="TT155" s="117"/>
      <c r="TU155" s="1350"/>
      <c r="TV155" s="1350"/>
      <c r="TW155" s="1350"/>
      <c r="TX155" s="1350"/>
      <c r="TY155" s="1351"/>
      <c r="UA155" s="1647"/>
      <c r="UB155" s="117"/>
      <c r="UC155" s="1350"/>
      <c r="UD155" s="1350"/>
      <c r="UE155" s="1350"/>
      <c r="UF155" s="1350"/>
      <c r="UG155" s="1351"/>
      <c r="UI155" s="1647"/>
      <c r="UJ155" s="117"/>
      <c r="UK155" s="1350"/>
      <c r="UL155" s="1350"/>
      <c r="UM155" s="1350"/>
      <c r="UN155" s="1350"/>
      <c r="UO155" s="1351"/>
      <c r="UQ155" s="1647"/>
      <c r="UR155" s="117"/>
      <c r="US155" s="1350"/>
      <c r="UT155" s="1350"/>
      <c r="UU155" s="1350"/>
      <c r="UV155" s="1350"/>
      <c r="UW155" s="1351"/>
      <c r="UY155" s="1647"/>
      <c r="UZ155" s="117"/>
      <c r="VA155" s="1350"/>
      <c r="VB155" s="1350"/>
      <c r="VC155" s="1350"/>
      <c r="VD155" s="1350"/>
      <c r="VE155" s="1351"/>
      <c r="VG155" s="1647"/>
      <c r="VH155" s="117"/>
      <c r="VI155" s="1350"/>
      <c r="VJ155" s="1350"/>
      <c r="VK155" s="1350"/>
      <c r="VL155" s="1350"/>
      <c r="VM155" s="1351"/>
      <c r="VO155" s="1647"/>
      <c r="VP155" s="117"/>
      <c r="VQ155" s="1350"/>
      <c r="VR155" s="1350"/>
      <c r="VS155" s="1350"/>
      <c r="VT155" s="1350"/>
      <c r="VU155" s="1351"/>
      <c r="VW155" s="1647"/>
      <c r="VX155" s="117"/>
      <c r="VY155" s="1350"/>
      <c r="VZ155" s="1350"/>
      <c r="WA155" s="1350"/>
      <c r="WB155" s="1350"/>
      <c r="WC155" s="1351"/>
      <c r="WE155" s="1647"/>
      <c r="WF155" s="117"/>
      <c r="WG155" s="1350"/>
      <c r="WH155" s="1350"/>
      <c r="WI155" s="1350"/>
      <c r="WJ155" s="1350"/>
      <c r="WK155" s="1351"/>
      <c r="WM155" s="1647"/>
      <c r="WN155" s="117"/>
      <c r="WO155" s="1350"/>
      <c r="WP155" s="1350"/>
      <c r="WQ155" s="1350"/>
      <c r="WR155" s="1350"/>
      <c r="WS155" s="1351"/>
      <c r="WU155" s="1647"/>
      <c r="WV155" s="117"/>
      <c r="WW155" s="1350"/>
      <c r="WX155" s="1350"/>
      <c r="WY155" s="1350"/>
      <c r="WZ155" s="1350"/>
      <c r="XA155" s="1351"/>
      <c r="XC155" s="1647"/>
      <c r="XD155" s="117"/>
      <c r="XE155" s="1350"/>
      <c r="XF155" s="1350"/>
      <c r="XG155" s="1350"/>
      <c r="XH155" s="1350"/>
      <c r="XI155" s="1351"/>
      <c r="XK155" s="1647"/>
      <c r="XL155" s="117"/>
      <c r="XM155" s="1350"/>
      <c r="XN155" s="1350"/>
      <c r="XO155" s="1350"/>
      <c r="XP155" s="1350"/>
      <c r="XQ155" s="1351"/>
      <c r="XS155" s="1647"/>
      <c r="XT155" s="117"/>
      <c r="XU155" s="1350"/>
      <c r="XV155" s="1350"/>
      <c r="XW155" s="1350"/>
      <c r="XX155" s="1350"/>
      <c r="XY155" s="1351"/>
      <c r="YA155" s="1647"/>
      <c r="YB155" s="117"/>
      <c r="YC155" s="1350"/>
      <c r="YD155" s="1350"/>
      <c r="YE155" s="1350"/>
      <c r="YF155" s="1350"/>
      <c r="YG155" s="1351"/>
      <c r="YI155" s="1647"/>
      <c r="YJ155" s="117"/>
      <c r="YK155" s="1350"/>
      <c r="YL155" s="1350"/>
      <c r="YM155" s="1350"/>
      <c r="YN155" s="1350"/>
      <c r="YO155" s="1351"/>
      <c r="YQ155" s="1647"/>
      <c r="YR155" s="117"/>
      <c r="YS155" s="1350"/>
      <c r="YT155" s="1350"/>
      <c r="YU155" s="1350"/>
      <c r="YV155" s="1350"/>
      <c r="YW155" s="1351"/>
      <c r="YY155" s="1647"/>
      <c r="YZ155" s="117"/>
      <c r="ZA155" s="1350"/>
      <c r="ZB155" s="1350"/>
      <c r="ZC155" s="1350"/>
      <c r="ZD155" s="1350"/>
      <c r="ZE155" s="1351"/>
      <c r="ZG155" s="1647"/>
      <c r="ZH155" s="117"/>
      <c r="ZI155" s="1350"/>
      <c r="ZJ155" s="1350"/>
      <c r="ZK155" s="1350"/>
      <c r="ZL155" s="1350"/>
      <c r="ZM155" s="1351"/>
      <c r="ZO155" s="1647"/>
      <c r="ZP155" s="117"/>
      <c r="ZQ155" s="1350"/>
      <c r="ZR155" s="1350"/>
      <c r="ZS155" s="1350"/>
      <c r="ZT155" s="1350"/>
      <c r="ZU155" s="1351"/>
      <c r="ZW155" s="1647"/>
      <c r="ZX155" s="117"/>
      <c r="ZY155" s="1350"/>
      <c r="ZZ155" s="1350"/>
      <c r="AAA155" s="1350"/>
      <c r="AAB155" s="1350"/>
      <c r="AAC155" s="1351"/>
      <c r="AAE155" s="1647"/>
      <c r="AAF155" s="117"/>
      <c r="AAG155" s="1350"/>
      <c r="AAH155" s="1350"/>
      <c r="AAI155" s="1350"/>
      <c r="AAJ155" s="1350"/>
      <c r="AAK155" s="1351"/>
      <c r="AAM155" s="1647"/>
      <c r="AAN155" s="117"/>
      <c r="AAO155" s="1350"/>
      <c r="AAP155" s="1350"/>
      <c r="AAQ155" s="1350"/>
      <c r="AAR155" s="1350"/>
      <c r="AAS155" s="1351"/>
      <c r="AAU155" s="1647"/>
      <c r="AAV155" s="117"/>
      <c r="AAW155" s="1350"/>
      <c r="AAX155" s="1350"/>
      <c r="AAY155" s="1350"/>
      <c r="AAZ155" s="1350"/>
      <c r="ABA155" s="1351"/>
      <c r="ABC155" s="1647"/>
      <c r="ABD155" s="117"/>
      <c r="ABE155" s="1350"/>
      <c r="ABF155" s="1350"/>
      <c r="ABG155" s="1350"/>
      <c r="ABH155" s="1350"/>
      <c r="ABI155" s="1351"/>
      <c r="ABK155" s="1647"/>
      <c r="ABL155" s="117"/>
      <c r="ABM155" s="1350"/>
      <c r="ABN155" s="1350"/>
      <c r="ABO155" s="1350"/>
      <c r="ABP155" s="1350"/>
      <c r="ABQ155" s="1351"/>
      <c r="ABS155" s="1647"/>
      <c r="ABT155" s="117"/>
      <c r="ABU155" s="1350"/>
      <c r="ABV155" s="1350"/>
      <c r="ABW155" s="1350"/>
      <c r="ABX155" s="1350"/>
      <c r="ABY155" s="1351"/>
      <c r="ACA155" s="1647"/>
      <c r="ACB155" s="117"/>
      <c r="ACC155" s="1350"/>
      <c r="ACD155" s="1350"/>
      <c r="ACE155" s="1350"/>
      <c r="ACF155" s="1350"/>
      <c r="ACG155" s="1351"/>
      <c r="ACI155" s="1647"/>
      <c r="ACJ155" s="117"/>
      <c r="ACK155" s="1350"/>
      <c r="ACL155" s="1350"/>
      <c r="ACM155" s="1350"/>
      <c r="ACN155" s="1350"/>
      <c r="ACO155" s="1351"/>
      <c r="ACQ155" s="1647"/>
      <c r="ACR155" s="117"/>
      <c r="ACS155" s="1350"/>
      <c r="ACT155" s="1350"/>
      <c r="ACU155" s="1350"/>
      <c r="ACV155" s="1350"/>
      <c r="ACW155" s="1351"/>
      <c r="ACY155" s="1647"/>
      <c r="ACZ155" s="117"/>
      <c r="ADA155" s="1350"/>
      <c r="ADB155" s="1350"/>
      <c r="ADC155" s="1350"/>
      <c r="ADD155" s="1350"/>
      <c r="ADE155" s="1351"/>
      <c r="ADG155" s="1647"/>
      <c r="ADH155" s="117"/>
      <c r="ADI155" s="1350"/>
      <c r="ADJ155" s="1350"/>
      <c r="ADK155" s="1350"/>
      <c r="ADL155" s="1350"/>
      <c r="ADM155" s="1351"/>
      <c r="ADO155" s="1647"/>
      <c r="ADP155" s="117"/>
      <c r="ADQ155" s="1350"/>
      <c r="ADR155" s="1350"/>
      <c r="ADS155" s="1350"/>
      <c r="ADT155" s="1350"/>
      <c r="ADU155" s="1351"/>
      <c r="ADW155" s="1647"/>
      <c r="ADX155" s="117"/>
      <c r="ADY155" s="1350"/>
      <c r="ADZ155" s="1350"/>
      <c r="AEA155" s="1350"/>
      <c r="AEB155" s="1350"/>
      <c r="AEC155" s="1351"/>
      <c r="AEE155" s="1647"/>
      <c r="AEF155" s="117"/>
      <c r="AEG155" s="1350"/>
      <c r="AEH155" s="1350"/>
      <c r="AEI155" s="1350"/>
      <c r="AEJ155" s="1350"/>
      <c r="AEK155" s="1351"/>
      <c r="AEM155" s="1647"/>
      <c r="AEN155" s="117"/>
      <c r="AEO155" s="1350"/>
      <c r="AEP155" s="1350"/>
      <c r="AEQ155" s="1350"/>
      <c r="AER155" s="1350"/>
      <c r="AES155" s="1351"/>
      <c r="AEU155" s="1647"/>
      <c r="AEV155" s="117"/>
      <c r="AEW155" s="1350"/>
      <c r="AEX155" s="1350"/>
      <c r="AEY155" s="1350"/>
      <c r="AEZ155" s="1350"/>
      <c r="AFA155" s="1351"/>
      <c r="AFC155" s="1647"/>
      <c r="AFD155" s="117"/>
      <c r="AFE155" s="1350"/>
      <c r="AFF155" s="1350"/>
      <c r="AFG155" s="1350"/>
      <c r="AFH155" s="1350"/>
      <c r="AFI155" s="1351"/>
      <c r="AFK155" s="1647"/>
      <c r="AFL155" s="117"/>
      <c r="AFM155" s="1350"/>
      <c r="AFN155" s="1350"/>
      <c r="AFO155" s="1350"/>
      <c r="AFP155" s="1350"/>
      <c r="AFQ155" s="1351"/>
      <c r="AFS155" s="1647"/>
      <c r="AFT155" s="117"/>
      <c r="AFU155" s="1350"/>
      <c r="AFV155" s="1350"/>
      <c r="AFW155" s="1350"/>
      <c r="AFX155" s="1350"/>
      <c r="AFY155" s="1351"/>
      <c r="AGA155" s="1647"/>
      <c r="AGB155" s="117"/>
      <c r="AGC155" s="1350"/>
      <c r="AGD155" s="1350"/>
      <c r="AGE155" s="1350"/>
      <c r="AGF155" s="1350"/>
      <c r="AGG155" s="1351"/>
      <c r="AGI155" s="1647"/>
      <c r="AGJ155" s="117"/>
      <c r="AGK155" s="1350"/>
      <c r="AGL155" s="1350"/>
      <c r="AGM155" s="1350"/>
      <c r="AGN155" s="1350"/>
      <c r="AGO155" s="1351"/>
      <c r="AGQ155" s="1647"/>
      <c r="AGR155" s="117"/>
      <c r="AGS155" s="1350"/>
      <c r="AGT155" s="1350"/>
      <c r="AGU155" s="1350"/>
      <c r="AGV155" s="1350"/>
      <c r="AGW155" s="1351"/>
      <c r="AGY155" s="1647"/>
      <c r="AGZ155" s="117"/>
      <c r="AHA155" s="1350"/>
      <c r="AHB155" s="1350"/>
      <c r="AHC155" s="1350"/>
      <c r="AHD155" s="1350"/>
      <c r="AHE155" s="1351"/>
      <c r="AHG155" s="1647"/>
      <c r="AHH155" s="117"/>
      <c r="AHI155" s="1350"/>
      <c r="AHJ155" s="1350"/>
      <c r="AHK155" s="1350"/>
      <c r="AHL155" s="1350"/>
      <c r="AHM155" s="1351"/>
      <c r="AHO155" s="1647"/>
      <c r="AHP155" s="117"/>
      <c r="AHQ155" s="1350"/>
      <c r="AHR155" s="1350"/>
      <c r="AHS155" s="1350"/>
      <c r="AHT155" s="1350"/>
      <c r="AHU155" s="1351"/>
      <c r="AHW155" s="1647"/>
      <c r="AHX155" s="117"/>
      <c r="AHY155" s="1350"/>
      <c r="AHZ155" s="1350"/>
      <c r="AIA155" s="1350"/>
      <c r="AIB155" s="1350"/>
      <c r="AIC155" s="1351"/>
      <c r="AIE155" s="1647"/>
      <c r="AIF155" s="117"/>
      <c r="AIG155" s="1350"/>
      <c r="AIH155" s="1350"/>
      <c r="AII155" s="1350"/>
      <c r="AIJ155" s="1350"/>
      <c r="AIK155" s="1351"/>
      <c r="AIM155" s="1647"/>
      <c r="AIN155" s="117"/>
      <c r="AIO155" s="1350"/>
      <c r="AIP155" s="1350"/>
      <c r="AIQ155" s="1350"/>
      <c r="AIR155" s="1350"/>
      <c r="AIS155" s="1351"/>
      <c r="AIU155" s="1647"/>
      <c r="AIV155" s="117"/>
      <c r="AIW155" s="1350"/>
      <c r="AIX155" s="1350"/>
      <c r="AIY155" s="1350"/>
      <c r="AIZ155" s="1350"/>
      <c r="AJA155" s="1351"/>
      <c r="AJC155" s="1647"/>
      <c r="AJD155" s="117"/>
      <c r="AJE155" s="1350"/>
      <c r="AJF155" s="1350"/>
      <c r="AJG155" s="1350"/>
      <c r="AJH155" s="1350"/>
      <c r="AJI155" s="1351"/>
      <c r="AJK155" s="1647"/>
      <c r="AJL155" s="117"/>
      <c r="AJM155" s="1350"/>
      <c r="AJN155" s="1350"/>
      <c r="AJO155" s="1350"/>
      <c r="AJP155" s="1350"/>
      <c r="AJQ155" s="1351"/>
      <c r="AJS155" s="1647"/>
      <c r="AJT155" s="117"/>
      <c r="AJU155" s="1350"/>
      <c r="AJV155" s="1350"/>
      <c r="AJW155" s="1350"/>
      <c r="AJX155" s="1350"/>
      <c r="AJY155" s="1351"/>
      <c r="AKA155" s="1647"/>
      <c r="AKB155" s="117"/>
      <c r="AKC155" s="1350"/>
      <c r="AKD155" s="1350"/>
      <c r="AKE155" s="1350"/>
      <c r="AKF155" s="1350"/>
      <c r="AKG155" s="1351"/>
      <c r="AKI155" s="1647"/>
      <c r="AKJ155" s="117"/>
      <c r="AKK155" s="1350"/>
      <c r="AKL155" s="1350"/>
      <c r="AKM155" s="1350"/>
      <c r="AKN155" s="1350"/>
      <c r="AKO155" s="1351"/>
      <c r="AKQ155" s="1647"/>
      <c r="AKR155" s="117"/>
      <c r="AKS155" s="1350"/>
      <c r="AKT155" s="1350"/>
      <c r="AKU155" s="1350"/>
      <c r="AKV155" s="1350"/>
      <c r="AKW155" s="1351"/>
      <c r="AKY155" s="1647"/>
      <c r="AKZ155" s="117"/>
      <c r="ALA155" s="1350"/>
      <c r="ALB155" s="1350"/>
      <c r="ALC155" s="1350"/>
      <c r="ALD155" s="1350"/>
      <c r="ALE155" s="1351"/>
      <c r="ALG155" s="1647"/>
      <c r="ALH155" s="117"/>
      <c r="ALI155" s="1350"/>
      <c r="ALJ155" s="1350"/>
      <c r="ALK155" s="1350"/>
      <c r="ALL155" s="1350"/>
      <c r="ALM155" s="1351"/>
      <c r="ALO155" s="1647"/>
      <c r="ALP155" s="117"/>
      <c r="ALQ155" s="1350"/>
      <c r="ALR155" s="1350"/>
      <c r="ALS155" s="1350"/>
      <c r="ALT155" s="1350"/>
      <c r="ALU155" s="1351"/>
      <c r="ALW155" s="1647"/>
      <c r="ALX155" s="117"/>
      <c r="ALY155" s="1350"/>
      <c r="ALZ155" s="1350"/>
      <c r="AMA155" s="1350"/>
      <c r="AMB155" s="1350"/>
      <c r="AMC155" s="1351"/>
      <c r="AME155" s="1647"/>
      <c r="AMF155" s="117"/>
      <c r="AMG155" s="1350"/>
      <c r="AMH155" s="1350"/>
      <c r="AMI155" s="1350"/>
      <c r="AMJ155" s="1350"/>
      <c r="AMK155" s="1351"/>
      <c r="AMM155" s="1647"/>
      <c r="AMN155" s="117"/>
      <c r="AMO155" s="1350"/>
      <c r="AMP155" s="1350"/>
      <c r="AMQ155" s="1350"/>
      <c r="AMR155" s="1350"/>
      <c r="AMS155" s="1351"/>
      <c r="AMU155" s="1647"/>
      <c r="AMV155" s="117"/>
      <c r="AMW155" s="1350"/>
      <c r="AMX155" s="1350"/>
      <c r="AMY155" s="1350"/>
      <c r="AMZ155" s="1350"/>
      <c r="ANA155" s="1351"/>
      <c r="ANC155" s="1647"/>
      <c r="AND155" s="117"/>
      <c r="ANE155" s="1350"/>
      <c r="ANF155" s="1350"/>
      <c r="ANG155" s="1350"/>
      <c r="ANH155" s="1350"/>
      <c r="ANI155" s="1351"/>
      <c r="ANK155" s="1647"/>
      <c r="ANL155" s="117"/>
      <c r="ANM155" s="1350"/>
      <c r="ANN155" s="1350"/>
      <c r="ANO155" s="1350"/>
      <c r="ANP155" s="1350"/>
      <c r="ANQ155" s="1351"/>
      <c r="ANS155" s="1647"/>
      <c r="ANT155" s="117"/>
      <c r="ANU155" s="1350"/>
      <c r="ANV155" s="1350"/>
      <c r="ANW155" s="1350"/>
      <c r="ANX155" s="1350"/>
      <c r="ANY155" s="1351"/>
      <c r="AOA155" s="1647"/>
      <c r="AOB155" s="117"/>
      <c r="AOC155" s="1350"/>
      <c r="AOD155" s="1350"/>
      <c r="AOE155" s="1350"/>
      <c r="AOF155" s="1350"/>
      <c r="AOG155" s="1351"/>
      <c r="AOI155" s="1647"/>
      <c r="AOJ155" s="117"/>
      <c r="AOK155" s="1350"/>
      <c r="AOL155" s="1350"/>
      <c r="AOM155" s="1350"/>
      <c r="AON155" s="1350"/>
      <c r="AOO155" s="1351"/>
      <c r="AOQ155" s="1647"/>
      <c r="AOR155" s="117"/>
      <c r="AOS155" s="1350"/>
      <c r="AOT155" s="1350"/>
      <c r="AOU155" s="1350"/>
      <c r="AOV155" s="1350"/>
      <c r="AOW155" s="1351"/>
      <c r="AOY155" s="1647"/>
      <c r="AOZ155" s="117"/>
      <c r="APA155" s="1350"/>
      <c r="APB155" s="1350"/>
      <c r="APC155" s="1350"/>
      <c r="APD155" s="1350"/>
      <c r="APE155" s="1351"/>
      <c r="APG155" s="1647"/>
      <c r="APH155" s="117"/>
      <c r="API155" s="1350"/>
      <c r="APJ155" s="1350"/>
      <c r="APK155" s="1350"/>
      <c r="APL155" s="1350"/>
      <c r="APM155" s="1351"/>
      <c r="APO155" s="1647"/>
      <c r="APP155" s="117"/>
      <c r="APQ155" s="1350"/>
      <c r="APR155" s="1350"/>
      <c r="APS155" s="1350"/>
      <c r="APT155" s="1350"/>
      <c r="APU155" s="1351"/>
      <c r="APW155" s="1647"/>
      <c r="APX155" s="117"/>
      <c r="APY155" s="1350"/>
      <c r="APZ155" s="1350"/>
      <c r="AQA155" s="1350"/>
      <c r="AQB155" s="1350"/>
      <c r="AQC155" s="1351"/>
      <c r="AQE155" s="1647"/>
      <c r="AQF155" s="117"/>
      <c r="AQG155" s="1350"/>
      <c r="AQH155" s="1350"/>
      <c r="AQI155" s="1350"/>
      <c r="AQJ155" s="1350"/>
      <c r="AQK155" s="1351"/>
      <c r="AQM155" s="1647"/>
      <c r="AQN155" s="117"/>
      <c r="AQO155" s="1350"/>
      <c r="AQP155" s="1350"/>
      <c r="AQQ155" s="1350"/>
      <c r="AQR155" s="1350"/>
      <c r="AQS155" s="1351"/>
      <c r="AQU155" s="1647"/>
      <c r="AQV155" s="117"/>
      <c r="AQW155" s="1350"/>
      <c r="AQX155" s="1350"/>
      <c r="AQY155" s="1350"/>
      <c r="AQZ155" s="1350"/>
      <c r="ARA155" s="1351"/>
      <c r="ARC155" s="1647"/>
      <c r="ARD155" s="117"/>
      <c r="ARE155" s="1350"/>
      <c r="ARF155" s="1350"/>
      <c r="ARG155" s="1350"/>
      <c r="ARH155" s="1350"/>
      <c r="ARI155" s="1351"/>
      <c r="ARK155" s="1647"/>
      <c r="ARL155" s="117"/>
      <c r="ARM155" s="1350"/>
      <c r="ARN155" s="1350"/>
      <c r="ARO155" s="1350"/>
      <c r="ARP155" s="1350"/>
      <c r="ARQ155" s="1351"/>
      <c r="ARS155" s="1647"/>
      <c r="ART155" s="117"/>
      <c r="ARU155" s="1350"/>
      <c r="ARV155" s="1350"/>
      <c r="ARW155" s="1350"/>
      <c r="ARX155" s="1350"/>
      <c r="ARY155" s="1351"/>
      <c r="ASA155" s="1647"/>
      <c r="ASB155" s="117"/>
      <c r="ASC155" s="1350"/>
      <c r="ASD155" s="1350"/>
      <c r="ASE155" s="1350"/>
      <c r="ASF155" s="1350"/>
      <c r="ASG155" s="1351"/>
      <c r="ASI155" s="1647"/>
      <c r="ASJ155" s="117"/>
      <c r="ASK155" s="1350"/>
      <c r="ASL155" s="1350"/>
      <c r="ASM155" s="1350"/>
      <c r="ASN155" s="1350"/>
      <c r="ASO155" s="1351"/>
      <c r="ASQ155" s="1647"/>
      <c r="ASR155" s="117"/>
      <c r="ASS155" s="1350"/>
      <c r="AST155" s="1350"/>
      <c r="ASU155" s="1350"/>
      <c r="ASV155" s="1350"/>
      <c r="ASW155" s="1351"/>
      <c r="ASY155" s="1647"/>
      <c r="ASZ155" s="117"/>
      <c r="ATA155" s="1350"/>
      <c r="ATB155" s="1350"/>
      <c r="ATC155" s="1350"/>
      <c r="ATD155" s="1350"/>
      <c r="ATE155" s="1351"/>
      <c r="ATG155" s="1647"/>
      <c r="ATH155" s="117"/>
      <c r="ATI155" s="1350"/>
      <c r="ATJ155" s="1350"/>
      <c r="ATK155" s="1350"/>
      <c r="ATL155" s="1350"/>
      <c r="ATM155" s="1351"/>
      <c r="ATO155" s="1647"/>
      <c r="ATP155" s="117"/>
      <c r="ATQ155" s="1350"/>
      <c r="ATR155" s="1350"/>
      <c r="ATS155" s="1350"/>
      <c r="ATT155" s="1350"/>
      <c r="ATU155" s="1351"/>
      <c r="ATW155" s="1647"/>
      <c r="ATX155" s="117"/>
      <c r="ATY155" s="1350"/>
      <c r="ATZ155" s="1350"/>
      <c r="AUA155" s="1350"/>
      <c r="AUB155" s="1350"/>
      <c r="AUC155" s="1351"/>
      <c r="AUE155" s="1647"/>
      <c r="AUF155" s="117"/>
      <c r="AUG155" s="1350"/>
      <c r="AUH155" s="1350"/>
      <c r="AUI155" s="1350"/>
      <c r="AUJ155" s="1350"/>
      <c r="AUK155" s="1351"/>
      <c r="AUM155" s="1647"/>
      <c r="AUN155" s="117"/>
      <c r="AUO155" s="1350"/>
      <c r="AUP155" s="1350"/>
      <c r="AUQ155" s="1350"/>
      <c r="AUR155" s="1350"/>
      <c r="AUS155" s="1351"/>
      <c r="AUU155" s="1647"/>
      <c r="AUV155" s="117"/>
      <c r="AUW155" s="1350"/>
      <c r="AUX155" s="1350"/>
      <c r="AUY155" s="1350"/>
      <c r="AUZ155" s="1350"/>
      <c r="AVA155" s="1351"/>
      <c r="AVC155" s="1647"/>
      <c r="AVD155" s="117"/>
      <c r="AVE155" s="1350"/>
      <c r="AVF155" s="1350"/>
      <c r="AVG155" s="1350"/>
      <c r="AVH155" s="1350"/>
      <c r="AVI155" s="1351"/>
      <c r="AVK155" s="1647"/>
      <c r="AVL155" s="117"/>
      <c r="AVM155" s="1350"/>
      <c r="AVN155" s="1350"/>
      <c r="AVO155" s="1350"/>
      <c r="AVP155" s="1350"/>
      <c r="AVQ155" s="1351"/>
      <c r="AVS155" s="1647"/>
      <c r="AVT155" s="117"/>
      <c r="AVU155" s="1350"/>
      <c r="AVV155" s="1350"/>
      <c r="AVW155" s="1350"/>
      <c r="AVX155" s="1350"/>
      <c r="AVY155" s="1351"/>
      <c r="AWA155" s="1647"/>
      <c r="AWB155" s="117"/>
      <c r="AWC155" s="1350"/>
      <c r="AWD155" s="1350"/>
      <c r="AWE155" s="1350"/>
      <c r="AWF155" s="1350"/>
      <c r="AWG155" s="1351"/>
      <c r="AWI155" s="1647"/>
      <c r="AWJ155" s="117"/>
      <c r="AWK155" s="1350"/>
      <c r="AWL155" s="1350"/>
      <c r="AWM155" s="1350"/>
      <c r="AWN155" s="1350"/>
      <c r="AWO155" s="1351"/>
      <c r="AWQ155" s="1647"/>
      <c r="AWR155" s="117"/>
      <c r="AWS155" s="1350"/>
      <c r="AWT155" s="1350"/>
      <c r="AWU155" s="1350"/>
      <c r="AWV155" s="1350"/>
      <c r="AWW155" s="1351"/>
      <c r="AWY155" s="1647"/>
      <c r="AWZ155" s="117"/>
      <c r="AXA155" s="1350"/>
      <c r="AXB155" s="1350"/>
      <c r="AXC155" s="1350"/>
      <c r="AXD155" s="1350"/>
      <c r="AXE155" s="1351"/>
      <c r="AXG155" s="1647"/>
      <c r="AXH155" s="117"/>
      <c r="AXI155" s="1350"/>
      <c r="AXJ155" s="1350"/>
      <c r="AXK155" s="1350"/>
      <c r="AXL155" s="1350"/>
      <c r="AXM155" s="1351"/>
      <c r="AXO155" s="1647"/>
      <c r="AXP155" s="117"/>
      <c r="AXQ155" s="1350"/>
      <c r="AXR155" s="1350"/>
      <c r="AXS155" s="1350"/>
      <c r="AXT155" s="1350"/>
      <c r="AXU155" s="1351"/>
      <c r="AXW155" s="1647"/>
      <c r="AXX155" s="117"/>
      <c r="AXY155" s="1350"/>
      <c r="AXZ155" s="1350"/>
      <c r="AYA155" s="1350"/>
      <c r="AYB155" s="1350"/>
      <c r="AYC155" s="1351"/>
      <c r="AYE155" s="1647"/>
      <c r="AYF155" s="117"/>
      <c r="AYG155" s="1350"/>
      <c r="AYH155" s="1350"/>
      <c r="AYI155" s="1350"/>
      <c r="AYJ155" s="1350"/>
      <c r="AYK155" s="1351"/>
      <c r="AYM155" s="1647"/>
      <c r="AYN155" s="117"/>
      <c r="AYO155" s="1350"/>
      <c r="AYP155" s="1350"/>
      <c r="AYQ155" s="1350"/>
      <c r="AYR155" s="1350"/>
      <c r="AYS155" s="1351"/>
      <c r="AYU155" s="1647"/>
      <c r="AYV155" s="117"/>
      <c r="AYW155" s="1350"/>
      <c r="AYX155" s="1350"/>
      <c r="AYY155" s="1350"/>
      <c r="AYZ155" s="1350"/>
      <c r="AZA155" s="1351"/>
      <c r="AZC155" s="1647"/>
      <c r="AZD155" s="117"/>
      <c r="AZE155" s="1350"/>
      <c r="AZF155" s="1350"/>
      <c r="AZG155" s="1350"/>
      <c r="AZH155" s="1350"/>
      <c r="AZI155" s="1351"/>
      <c r="AZK155" s="1647"/>
      <c r="AZL155" s="117"/>
      <c r="AZM155" s="1350"/>
      <c r="AZN155" s="1350"/>
      <c r="AZO155" s="1350"/>
      <c r="AZP155" s="1350"/>
      <c r="AZQ155" s="1351"/>
      <c r="AZS155" s="1647"/>
      <c r="AZT155" s="117"/>
      <c r="AZU155" s="1350"/>
      <c r="AZV155" s="1350"/>
      <c r="AZW155" s="1350"/>
      <c r="AZX155" s="1350"/>
      <c r="AZY155" s="1351"/>
      <c r="BAA155" s="1647"/>
      <c r="BAB155" s="117"/>
      <c r="BAC155" s="1350"/>
      <c r="BAD155" s="1350"/>
      <c r="BAE155" s="1350"/>
      <c r="BAF155" s="1350"/>
      <c r="BAG155" s="1351"/>
      <c r="BAI155" s="1647"/>
      <c r="BAJ155" s="117"/>
      <c r="BAK155" s="1350"/>
      <c r="BAL155" s="1350"/>
      <c r="BAM155" s="1350"/>
      <c r="BAN155" s="1350"/>
      <c r="BAO155" s="1351"/>
      <c r="BAQ155" s="1647"/>
      <c r="BAR155" s="117"/>
      <c r="BAS155" s="1350"/>
      <c r="BAT155" s="1350"/>
      <c r="BAU155" s="1350"/>
      <c r="BAV155" s="1350"/>
      <c r="BAW155" s="1351"/>
      <c r="BAY155" s="1647"/>
      <c r="BAZ155" s="117"/>
      <c r="BBA155" s="1350"/>
      <c r="BBB155" s="1350"/>
      <c r="BBC155" s="1350"/>
      <c r="BBD155" s="1350"/>
      <c r="BBE155" s="1351"/>
      <c r="BBG155" s="1647"/>
      <c r="BBH155" s="117"/>
      <c r="BBI155" s="1350"/>
      <c r="BBJ155" s="1350"/>
      <c r="BBK155" s="1350"/>
      <c r="BBL155" s="1350"/>
      <c r="BBM155" s="1351"/>
      <c r="BBO155" s="1647"/>
      <c r="BBP155" s="117"/>
      <c r="BBQ155" s="1350"/>
      <c r="BBR155" s="1350"/>
      <c r="BBS155" s="1350"/>
      <c r="BBT155" s="1350"/>
      <c r="BBU155" s="1351"/>
      <c r="BBW155" s="1647"/>
      <c r="BBX155" s="117"/>
      <c r="BBY155" s="1350"/>
      <c r="BBZ155" s="1350"/>
      <c r="BCA155" s="1350"/>
      <c r="BCB155" s="1350"/>
      <c r="BCC155" s="1351"/>
      <c r="BCE155" s="1647"/>
      <c r="BCF155" s="117"/>
      <c r="BCG155" s="1350"/>
      <c r="BCH155" s="1350"/>
      <c r="BCI155" s="1350"/>
      <c r="BCJ155" s="1350"/>
      <c r="BCK155" s="1351"/>
      <c r="BCM155" s="1647"/>
      <c r="BCN155" s="117"/>
      <c r="BCO155" s="1350"/>
      <c r="BCP155" s="1350"/>
      <c r="BCQ155" s="1350"/>
      <c r="BCR155" s="1350"/>
      <c r="BCS155" s="1351"/>
      <c r="BCU155" s="1647"/>
      <c r="BCV155" s="117"/>
      <c r="BCW155" s="1350"/>
      <c r="BCX155" s="1350"/>
      <c r="BCY155" s="1350"/>
      <c r="BCZ155" s="1350"/>
      <c r="BDA155" s="1351"/>
      <c r="BDC155" s="1647"/>
      <c r="BDD155" s="117"/>
      <c r="BDE155" s="1350"/>
      <c r="BDF155" s="1350"/>
      <c r="BDG155" s="1350"/>
      <c r="BDH155" s="1350"/>
      <c r="BDI155" s="1351"/>
      <c r="BDK155" s="1647"/>
      <c r="BDL155" s="117"/>
      <c r="BDM155" s="1350"/>
      <c r="BDN155" s="1350"/>
      <c r="BDO155" s="1350"/>
      <c r="BDP155" s="1350"/>
      <c r="BDQ155" s="1351"/>
      <c r="BDS155" s="1647"/>
      <c r="BDT155" s="117"/>
      <c r="BDU155" s="1350"/>
      <c r="BDV155" s="1350"/>
      <c r="BDW155" s="1350"/>
      <c r="BDX155" s="1350"/>
      <c r="BDY155" s="1351"/>
      <c r="BEA155" s="1647"/>
      <c r="BEB155" s="117"/>
      <c r="BEC155" s="1350"/>
      <c r="BED155" s="1350"/>
      <c r="BEE155" s="1350"/>
      <c r="BEF155" s="1350"/>
      <c r="BEG155" s="1351"/>
      <c r="BEI155" s="1647"/>
      <c r="BEJ155" s="117"/>
      <c r="BEK155" s="1350"/>
      <c r="BEL155" s="1350"/>
      <c r="BEM155" s="1350"/>
      <c r="BEN155" s="1350"/>
      <c r="BEO155" s="1351"/>
      <c r="BEQ155" s="1647"/>
      <c r="BER155" s="117"/>
      <c r="BES155" s="1350"/>
      <c r="BET155" s="1350"/>
      <c r="BEU155" s="1350"/>
      <c r="BEV155" s="1350"/>
      <c r="BEW155" s="1351"/>
      <c r="BEY155" s="1647"/>
      <c r="BEZ155" s="117"/>
      <c r="BFA155" s="1350"/>
      <c r="BFB155" s="1350"/>
      <c r="BFC155" s="1350"/>
      <c r="BFD155" s="1350"/>
      <c r="BFE155" s="1351"/>
      <c r="BFG155" s="1647"/>
      <c r="BFH155" s="117"/>
      <c r="BFI155" s="1350"/>
      <c r="BFJ155" s="1350"/>
      <c r="BFK155" s="1350"/>
      <c r="BFL155" s="1350"/>
      <c r="BFM155" s="1351"/>
      <c r="BFO155" s="1647"/>
      <c r="BFP155" s="117"/>
      <c r="BFQ155" s="1350"/>
      <c r="BFR155" s="1350"/>
      <c r="BFS155" s="1350"/>
      <c r="BFT155" s="1350"/>
      <c r="BFU155" s="1351"/>
      <c r="BFW155" s="1647"/>
      <c r="BFX155" s="117"/>
      <c r="BFY155" s="1350"/>
      <c r="BFZ155" s="1350"/>
      <c r="BGA155" s="1350"/>
      <c r="BGB155" s="1350"/>
      <c r="BGC155" s="1351"/>
      <c r="BGE155" s="1647"/>
      <c r="BGF155" s="117"/>
      <c r="BGG155" s="1350"/>
      <c r="BGH155" s="1350"/>
      <c r="BGI155" s="1350"/>
      <c r="BGJ155" s="1350"/>
      <c r="BGK155" s="1351"/>
      <c r="BGM155" s="1647"/>
      <c r="BGN155" s="117"/>
      <c r="BGO155" s="1350"/>
      <c r="BGP155" s="1350"/>
      <c r="BGQ155" s="1350"/>
      <c r="BGR155" s="1350"/>
      <c r="BGS155" s="1351"/>
      <c r="BGU155" s="1647"/>
      <c r="BGV155" s="117"/>
      <c r="BGW155" s="1350"/>
      <c r="BGX155" s="1350"/>
      <c r="BGY155" s="1350"/>
      <c r="BGZ155" s="1350"/>
      <c r="BHA155" s="1351"/>
      <c r="BHC155" s="1647"/>
      <c r="BHD155" s="117"/>
      <c r="BHE155" s="1350"/>
      <c r="BHF155" s="1350"/>
      <c r="BHG155" s="1350"/>
      <c r="BHH155" s="1350"/>
      <c r="BHI155" s="1351"/>
      <c r="BHK155" s="1647"/>
      <c r="BHL155" s="117"/>
      <c r="BHM155" s="1350"/>
      <c r="BHN155" s="1350"/>
      <c r="BHO155" s="1350"/>
      <c r="BHP155" s="1350"/>
      <c r="BHQ155" s="1351"/>
      <c r="BHS155" s="1647"/>
      <c r="BHT155" s="117"/>
      <c r="BHU155" s="1350"/>
      <c r="BHV155" s="1350"/>
      <c r="BHW155" s="1350"/>
      <c r="BHX155" s="1350"/>
      <c r="BHY155" s="1351"/>
      <c r="BIA155" s="1647"/>
      <c r="BIB155" s="117"/>
      <c r="BIC155" s="1350"/>
      <c r="BID155" s="1350"/>
      <c r="BIE155" s="1350"/>
      <c r="BIF155" s="1350"/>
      <c r="BIG155" s="1351"/>
      <c r="BII155" s="1647"/>
      <c r="BIJ155" s="117"/>
      <c r="BIK155" s="1350"/>
      <c r="BIL155" s="1350"/>
      <c r="BIM155" s="1350"/>
      <c r="BIN155" s="1350"/>
      <c r="BIO155" s="1351"/>
      <c r="BIQ155" s="1647"/>
      <c r="BIR155" s="117"/>
      <c r="BIS155" s="1350"/>
      <c r="BIT155" s="1350"/>
      <c r="BIU155" s="1350"/>
      <c r="BIV155" s="1350"/>
      <c r="BIW155" s="1351"/>
      <c r="BIY155" s="1647"/>
      <c r="BIZ155" s="117"/>
      <c r="BJA155" s="1350"/>
      <c r="BJB155" s="1350"/>
      <c r="BJC155" s="1350"/>
      <c r="BJD155" s="1350"/>
      <c r="BJE155" s="1351"/>
      <c r="BJG155" s="1647"/>
      <c r="BJH155" s="117"/>
      <c r="BJI155" s="1350"/>
      <c r="BJJ155" s="1350"/>
      <c r="BJK155" s="1350"/>
      <c r="BJL155" s="1350"/>
      <c r="BJM155" s="1351"/>
      <c r="BJO155" s="1647"/>
      <c r="BJP155" s="117"/>
      <c r="BJQ155" s="1350"/>
      <c r="BJR155" s="1350"/>
      <c r="BJS155" s="1350"/>
      <c r="BJT155" s="1350"/>
      <c r="BJU155" s="1351"/>
      <c r="BJW155" s="1647"/>
      <c r="BJX155" s="117"/>
      <c r="BJY155" s="1350"/>
      <c r="BJZ155" s="1350"/>
      <c r="BKA155" s="1350"/>
      <c r="BKB155" s="1350"/>
      <c r="BKC155" s="1351"/>
      <c r="BKE155" s="1647"/>
      <c r="BKF155" s="117"/>
      <c r="BKG155" s="1350"/>
      <c r="BKH155" s="1350"/>
      <c r="BKI155" s="1350"/>
      <c r="BKJ155" s="1350"/>
      <c r="BKK155" s="1351"/>
      <c r="BKM155" s="1647"/>
      <c r="BKN155" s="117"/>
      <c r="BKO155" s="1350"/>
      <c r="BKP155" s="1350"/>
      <c r="BKQ155" s="1350"/>
      <c r="BKR155" s="1350"/>
      <c r="BKS155" s="1351"/>
      <c r="BKU155" s="1647"/>
      <c r="BKV155" s="117"/>
      <c r="BKW155" s="1350"/>
      <c r="BKX155" s="1350"/>
      <c r="BKY155" s="1350"/>
      <c r="BKZ155" s="1350"/>
      <c r="BLA155" s="1351"/>
      <c r="BLC155" s="1647"/>
      <c r="BLD155" s="117"/>
      <c r="BLE155" s="1350"/>
      <c r="BLF155" s="1350"/>
      <c r="BLG155" s="1350"/>
      <c r="BLH155" s="1350"/>
      <c r="BLI155" s="1351"/>
      <c r="BLK155" s="1647"/>
      <c r="BLL155" s="117"/>
      <c r="BLM155" s="1350"/>
      <c r="BLN155" s="1350"/>
      <c r="BLO155" s="1350"/>
      <c r="BLP155" s="1350"/>
      <c r="BLQ155" s="1351"/>
      <c r="BLS155" s="1647"/>
      <c r="BLT155" s="117"/>
      <c r="BLU155" s="1350"/>
      <c r="BLV155" s="1350"/>
      <c r="BLW155" s="1350"/>
      <c r="BLX155" s="1350"/>
      <c r="BLY155" s="1351"/>
      <c r="BMA155" s="1647"/>
      <c r="BMB155" s="117"/>
      <c r="BMC155" s="1350"/>
      <c r="BMD155" s="1350"/>
      <c r="BME155" s="1350"/>
      <c r="BMF155" s="1350"/>
      <c r="BMG155" s="1351"/>
      <c r="BMI155" s="1647"/>
      <c r="BMJ155" s="117"/>
      <c r="BMK155" s="1350"/>
      <c r="BML155" s="1350"/>
      <c r="BMM155" s="1350"/>
      <c r="BMN155" s="1350"/>
      <c r="BMO155" s="1351"/>
      <c r="BMQ155" s="1647"/>
      <c r="BMR155" s="117"/>
      <c r="BMS155" s="1350"/>
      <c r="BMT155" s="1350"/>
      <c r="BMU155" s="1350"/>
      <c r="BMV155" s="1350"/>
      <c r="BMW155" s="1351"/>
      <c r="BMY155" s="1647"/>
      <c r="BMZ155" s="117"/>
      <c r="BNA155" s="1350"/>
      <c r="BNB155" s="1350"/>
      <c r="BNC155" s="1350"/>
      <c r="BND155" s="1350"/>
      <c r="BNE155" s="1351"/>
      <c r="BNG155" s="1647"/>
      <c r="BNH155" s="117"/>
      <c r="BNI155" s="1350"/>
      <c r="BNJ155" s="1350"/>
      <c r="BNK155" s="1350"/>
      <c r="BNL155" s="1350"/>
      <c r="BNM155" s="1351"/>
      <c r="BNO155" s="1647"/>
      <c r="BNP155" s="117"/>
      <c r="BNQ155" s="1350"/>
      <c r="BNR155" s="1350"/>
      <c r="BNS155" s="1350"/>
      <c r="BNT155" s="1350"/>
      <c r="BNU155" s="1351"/>
      <c r="BNW155" s="1647"/>
      <c r="BNX155" s="117"/>
      <c r="BNY155" s="1350"/>
      <c r="BNZ155" s="1350"/>
      <c r="BOA155" s="1350"/>
      <c r="BOB155" s="1350"/>
      <c r="BOC155" s="1351"/>
      <c r="BOE155" s="1647"/>
      <c r="BOF155" s="117"/>
      <c r="BOG155" s="1350"/>
      <c r="BOH155" s="1350"/>
      <c r="BOI155" s="1350"/>
      <c r="BOJ155" s="1350"/>
      <c r="BOK155" s="1351"/>
      <c r="BOM155" s="1647"/>
      <c r="BON155" s="117"/>
      <c r="BOO155" s="1350"/>
      <c r="BOP155" s="1350"/>
      <c r="BOQ155" s="1350"/>
      <c r="BOR155" s="1350"/>
      <c r="BOS155" s="1351"/>
      <c r="BOU155" s="1647"/>
      <c r="BOV155" s="117"/>
      <c r="BOW155" s="1350"/>
      <c r="BOX155" s="1350"/>
      <c r="BOY155" s="1350"/>
      <c r="BOZ155" s="1350"/>
      <c r="BPA155" s="1351"/>
      <c r="BPC155" s="1647"/>
      <c r="BPD155" s="117"/>
      <c r="BPE155" s="1350"/>
      <c r="BPF155" s="1350"/>
      <c r="BPG155" s="1350"/>
      <c r="BPH155" s="1350"/>
      <c r="BPI155" s="1351"/>
      <c r="BPK155" s="1647"/>
      <c r="BPL155" s="117"/>
      <c r="BPM155" s="1350"/>
      <c r="BPN155" s="1350"/>
      <c r="BPO155" s="1350"/>
      <c r="BPP155" s="1350"/>
      <c r="BPQ155" s="1351"/>
      <c r="BPS155" s="1647"/>
      <c r="BPT155" s="117"/>
      <c r="BPU155" s="1350"/>
      <c r="BPV155" s="1350"/>
      <c r="BPW155" s="1350"/>
      <c r="BPX155" s="1350"/>
      <c r="BPY155" s="1351"/>
      <c r="BQA155" s="1647"/>
      <c r="BQB155" s="117"/>
      <c r="BQC155" s="1350"/>
      <c r="BQD155" s="1350"/>
      <c r="BQE155" s="1350"/>
      <c r="BQF155" s="1350"/>
      <c r="BQG155" s="1351"/>
      <c r="BQI155" s="1647"/>
      <c r="BQJ155" s="117"/>
      <c r="BQK155" s="1350"/>
      <c r="BQL155" s="1350"/>
      <c r="BQM155" s="1350"/>
      <c r="BQN155" s="1350"/>
      <c r="BQO155" s="1351"/>
      <c r="BQQ155" s="1647"/>
      <c r="BQR155" s="117"/>
      <c r="BQS155" s="1350"/>
      <c r="BQT155" s="1350"/>
      <c r="BQU155" s="1350"/>
      <c r="BQV155" s="1350"/>
      <c r="BQW155" s="1351"/>
      <c r="BQY155" s="1647"/>
      <c r="BQZ155" s="117"/>
      <c r="BRA155" s="1350"/>
      <c r="BRB155" s="1350"/>
      <c r="BRC155" s="1350"/>
      <c r="BRD155" s="1350"/>
      <c r="BRE155" s="1351"/>
      <c r="BRG155" s="1647"/>
      <c r="BRH155" s="117"/>
      <c r="BRI155" s="1350"/>
      <c r="BRJ155" s="1350"/>
      <c r="BRK155" s="1350"/>
      <c r="BRL155" s="1350"/>
      <c r="BRM155" s="1351"/>
      <c r="BRO155" s="1647"/>
      <c r="BRP155" s="117"/>
      <c r="BRQ155" s="1350"/>
      <c r="BRR155" s="1350"/>
      <c r="BRS155" s="1350"/>
      <c r="BRT155" s="1350"/>
      <c r="BRU155" s="1351"/>
      <c r="BRW155" s="1647"/>
      <c r="BRX155" s="117"/>
      <c r="BRY155" s="1350"/>
      <c r="BRZ155" s="1350"/>
      <c r="BSA155" s="1350"/>
      <c r="BSB155" s="1350"/>
      <c r="BSC155" s="1351"/>
      <c r="BSE155" s="1647"/>
      <c r="BSF155" s="117"/>
      <c r="BSG155" s="1350"/>
      <c r="BSH155" s="1350"/>
      <c r="BSI155" s="1350"/>
      <c r="BSJ155" s="1350"/>
      <c r="BSK155" s="1351"/>
      <c r="BSM155" s="1647"/>
      <c r="BSN155" s="117"/>
      <c r="BSO155" s="1350"/>
      <c r="BSP155" s="1350"/>
      <c r="BSQ155" s="1350"/>
      <c r="BSR155" s="1350"/>
      <c r="BSS155" s="1351"/>
      <c r="BSU155" s="1647"/>
      <c r="BSV155" s="117"/>
      <c r="BSW155" s="1350"/>
      <c r="BSX155" s="1350"/>
      <c r="BSY155" s="1350"/>
      <c r="BSZ155" s="1350"/>
      <c r="BTA155" s="1351"/>
      <c r="BTC155" s="1647"/>
      <c r="BTD155" s="117"/>
      <c r="BTE155" s="1350"/>
      <c r="BTF155" s="1350"/>
      <c r="BTG155" s="1350"/>
      <c r="BTH155" s="1350"/>
      <c r="BTI155" s="1351"/>
      <c r="BTK155" s="1647"/>
      <c r="BTL155" s="117"/>
      <c r="BTM155" s="1350"/>
      <c r="BTN155" s="1350"/>
      <c r="BTO155" s="1350"/>
      <c r="BTP155" s="1350"/>
      <c r="BTQ155" s="1351"/>
      <c r="BTS155" s="1647"/>
      <c r="BTT155" s="117"/>
      <c r="BTU155" s="1350"/>
      <c r="BTV155" s="1350"/>
      <c r="BTW155" s="1350"/>
      <c r="BTX155" s="1350"/>
      <c r="BTY155" s="1351"/>
      <c r="BUA155" s="1647"/>
      <c r="BUB155" s="117"/>
      <c r="BUC155" s="1350"/>
      <c r="BUD155" s="1350"/>
      <c r="BUE155" s="1350"/>
      <c r="BUF155" s="1350"/>
      <c r="BUG155" s="1351"/>
      <c r="BUI155" s="1647"/>
      <c r="BUJ155" s="117"/>
      <c r="BUK155" s="1350"/>
      <c r="BUL155" s="1350"/>
      <c r="BUM155" s="1350"/>
      <c r="BUN155" s="1350"/>
      <c r="BUO155" s="1351"/>
      <c r="BUQ155" s="1647"/>
      <c r="BUR155" s="117"/>
      <c r="BUS155" s="1350"/>
      <c r="BUT155" s="1350"/>
      <c r="BUU155" s="1350"/>
      <c r="BUV155" s="1350"/>
      <c r="BUW155" s="1351"/>
      <c r="BUY155" s="1647"/>
      <c r="BUZ155" s="117"/>
      <c r="BVA155" s="1350"/>
      <c r="BVB155" s="1350"/>
      <c r="BVC155" s="1350"/>
      <c r="BVD155" s="1350"/>
      <c r="BVE155" s="1351"/>
      <c r="BVG155" s="1647"/>
      <c r="BVH155" s="117"/>
      <c r="BVI155" s="1350"/>
      <c r="BVJ155" s="1350"/>
      <c r="BVK155" s="1350"/>
      <c r="BVL155" s="1350"/>
      <c r="BVM155" s="1351"/>
      <c r="BVO155" s="1647"/>
      <c r="BVP155" s="117"/>
      <c r="BVQ155" s="1350"/>
      <c r="BVR155" s="1350"/>
      <c r="BVS155" s="1350"/>
      <c r="BVT155" s="1350"/>
      <c r="BVU155" s="1351"/>
      <c r="BVW155" s="1647"/>
      <c r="BVX155" s="117"/>
      <c r="BVY155" s="1350"/>
      <c r="BVZ155" s="1350"/>
      <c r="BWA155" s="1350"/>
      <c r="BWB155" s="1350"/>
      <c r="BWC155" s="1351"/>
      <c r="BWE155" s="1647"/>
      <c r="BWF155" s="117"/>
      <c r="BWG155" s="1350"/>
      <c r="BWH155" s="1350"/>
      <c r="BWI155" s="1350"/>
      <c r="BWJ155" s="1350"/>
      <c r="BWK155" s="1351"/>
      <c r="BWM155" s="1647"/>
      <c r="BWN155" s="117"/>
      <c r="BWO155" s="1350"/>
      <c r="BWP155" s="1350"/>
      <c r="BWQ155" s="1350"/>
      <c r="BWR155" s="1350"/>
      <c r="BWS155" s="1351"/>
      <c r="BWU155" s="1647"/>
      <c r="BWV155" s="117"/>
      <c r="BWW155" s="1350"/>
      <c r="BWX155" s="1350"/>
      <c r="BWY155" s="1350"/>
      <c r="BWZ155" s="1350"/>
      <c r="BXA155" s="1351"/>
      <c r="BXC155" s="1647"/>
      <c r="BXD155" s="117"/>
      <c r="BXE155" s="1350"/>
      <c r="BXF155" s="1350"/>
      <c r="BXG155" s="1350"/>
      <c r="BXH155" s="1350"/>
      <c r="BXI155" s="1351"/>
      <c r="BXK155" s="1647"/>
      <c r="BXL155" s="117"/>
      <c r="BXM155" s="1350"/>
      <c r="BXN155" s="1350"/>
      <c r="BXO155" s="1350"/>
      <c r="BXP155" s="1350"/>
      <c r="BXQ155" s="1351"/>
      <c r="BXS155" s="1647"/>
      <c r="BXT155" s="117"/>
      <c r="BXU155" s="1350"/>
      <c r="BXV155" s="1350"/>
      <c r="BXW155" s="1350"/>
      <c r="BXX155" s="1350"/>
      <c r="BXY155" s="1351"/>
      <c r="BYA155" s="1647"/>
      <c r="BYB155" s="117"/>
      <c r="BYC155" s="1350"/>
      <c r="BYD155" s="1350"/>
      <c r="BYE155" s="1350"/>
      <c r="BYF155" s="1350"/>
      <c r="BYG155" s="1351"/>
      <c r="BYI155" s="1647"/>
      <c r="BYJ155" s="117"/>
      <c r="BYK155" s="1350"/>
      <c r="BYL155" s="1350"/>
      <c r="BYM155" s="1350"/>
      <c r="BYN155" s="1350"/>
      <c r="BYO155" s="1351"/>
      <c r="BYQ155" s="1647"/>
      <c r="BYR155" s="117"/>
      <c r="BYS155" s="1350"/>
      <c r="BYT155" s="1350"/>
      <c r="BYU155" s="1350"/>
      <c r="BYV155" s="1350"/>
      <c r="BYW155" s="1351"/>
      <c r="BYY155" s="1647"/>
      <c r="BYZ155" s="117"/>
      <c r="BZA155" s="1350"/>
      <c r="BZB155" s="1350"/>
      <c r="BZC155" s="1350"/>
      <c r="BZD155" s="1350"/>
      <c r="BZE155" s="1351"/>
      <c r="BZG155" s="1647"/>
      <c r="BZH155" s="117"/>
      <c r="BZI155" s="1350"/>
      <c r="BZJ155" s="1350"/>
      <c r="BZK155" s="1350"/>
      <c r="BZL155" s="1350"/>
      <c r="BZM155" s="1351"/>
      <c r="BZO155" s="1647"/>
      <c r="BZP155" s="117"/>
      <c r="BZQ155" s="1350"/>
      <c r="BZR155" s="1350"/>
      <c r="BZS155" s="1350"/>
      <c r="BZT155" s="1350"/>
      <c r="BZU155" s="1351"/>
      <c r="BZW155" s="1647"/>
      <c r="BZX155" s="117"/>
      <c r="BZY155" s="1350"/>
      <c r="BZZ155" s="1350"/>
      <c r="CAA155" s="1350"/>
      <c r="CAB155" s="1350"/>
      <c r="CAC155" s="1351"/>
      <c r="CAE155" s="1647"/>
      <c r="CAF155" s="117"/>
      <c r="CAG155" s="1350"/>
      <c r="CAH155" s="1350"/>
      <c r="CAI155" s="1350"/>
      <c r="CAJ155" s="1350"/>
      <c r="CAK155" s="1351"/>
      <c r="CAM155" s="1647"/>
      <c r="CAN155" s="117"/>
      <c r="CAO155" s="1350"/>
      <c r="CAP155" s="1350"/>
      <c r="CAQ155" s="1350"/>
      <c r="CAR155" s="1350"/>
      <c r="CAS155" s="1351"/>
      <c r="CAU155" s="1647"/>
      <c r="CAV155" s="117"/>
      <c r="CAW155" s="1350"/>
      <c r="CAX155" s="1350"/>
      <c r="CAY155" s="1350"/>
      <c r="CAZ155" s="1350"/>
      <c r="CBA155" s="1351"/>
      <c r="CBC155" s="1647"/>
      <c r="CBD155" s="117"/>
      <c r="CBE155" s="1350"/>
      <c r="CBF155" s="1350"/>
      <c r="CBG155" s="1350"/>
      <c r="CBH155" s="1350"/>
      <c r="CBI155" s="1351"/>
      <c r="CBK155" s="1647"/>
      <c r="CBL155" s="117"/>
      <c r="CBM155" s="1350"/>
      <c r="CBN155" s="1350"/>
      <c r="CBO155" s="1350"/>
      <c r="CBP155" s="1350"/>
      <c r="CBQ155" s="1351"/>
      <c r="CBS155" s="1647"/>
      <c r="CBT155" s="117"/>
      <c r="CBU155" s="1350"/>
      <c r="CBV155" s="1350"/>
      <c r="CBW155" s="1350"/>
      <c r="CBX155" s="1350"/>
      <c r="CBY155" s="1351"/>
      <c r="CCA155" s="1647"/>
      <c r="CCB155" s="117"/>
      <c r="CCC155" s="1350"/>
      <c r="CCD155" s="1350"/>
      <c r="CCE155" s="1350"/>
      <c r="CCF155" s="1350"/>
      <c r="CCG155" s="1351"/>
      <c r="CCI155" s="1647"/>
      <c r="CCJ155" s="117"/>
      <c r="CCK155" s="1350"/>
      <c r="CCL155" s="1350"/>
      <c r="CCM155" s="1350"/>
      <c r="CCN155" s="1350"/>
      <c r="CCO155" s="1351"/>
      <c r="CCQ155" s="1647"/>
      <c r="CCR155" s="117"/>
      <c r="CCS155" s="1350"/>
      <c r="CCT155" s="1350"/>
      <c r="CCU155" s="1350"/>
      <c r="CCV155" s="1350"/>
      <c r="CCW155" s="1351"/>
      <c r="CCY155" s="1647"/>
      <c r="CCZ155" s="117"/>
      <c r="CDA155" s="1350"/>
      <c r="CDB155" s="1350"/>
      <c r="CDC155" s="1350"/>
      <c r="CDD155" s="1350"/>
      <c r="CDE155" s="1351"/>
      <c r="CDG155" s="1647"/>
      <c r="CDH155" s="117"/>
      <c r="CDI155" s="1350"/>
      <c r="CDJ155" s="1350"/>
      <c r="CDK155" s="1350"/>
      <c r="CDL155" s="1350"/>
      <c r="CDM155" s="1351"/>
      <c r="CDO155" s="1647"/>
      <c r="CDP155" s="117"/>
      <c r="CDQ155" s="1350"/>
      <c r="CDR155" s="1350"/>
      <c r="CDS155" s="1350"/>
      <c r="CDT155" s="1350"/>
      <c r="CDU155" s="1351"/>
      <c r="CDW155" s="1647"/>
      <c r="CDX155" s="117"/>
      <c r="CDY155" s="1350"/>
      <c r="CDZ155" s="1350"/>
      <c r="CEA155" s="1350"/>
      <c r="CEB155" s="1350"/>
      <c r="CEC155" s="1351"/>
      <c r="CEE155" s="1647"/>
      <c r="CEF155" s="117"/>
      <c r="CEG155" s="1350"/>
      <c r="CEH155" s="1350"/>
      <c r="CEI155" s="1350"/>
      <c r="CEJ155" s="1350"/>
      <c r="CEK155" s="1351"/>
      <c r="CEM155" s="1647"/>
      <c r="CEN155" s="117"/>
      <c r="CEO155" s="1350"/>
      <c r="CEP155" s="1350"/>
      <c r="CEQ155" s="1350"/>
      <c r="CER155" s="1350"/>
      <c r="CES155" s="1351"/>
      <c r="CEU155" s="1647"/>
      <c r="CEV155" s="117"/>
      <c r="CEW155" s="1350"/>
      <c r="CEX155" s="1350"/>
      <c r="CEY155" s="1350"/>
      <c r="CEZ155" s="1350"/>
      <c r="CFA155" s="1351"/>
      <c r="CFC155" s="1647"/>
      <c r="CFD155" s="117"/>
      <c r="CFE155" s="1350"/>
      <c r="CFF155" s="1350"/>
      <c r="CFG155" s="1350"/>
      <c r="CFH155" s="1350"/>
      <c r="CFI155" s="1351"/>
      <c r="CFK155" s="1647"/>
      <c r="CFL155" s="117"/>
      <c r="CFM155" s="1350"/>
      <c r="CFN155" s="1350"/>
      <c r="CFO155" s="1350"/>
      <c r="CFP155" s="1350"/>
      <c r="CFQ155" s="1351"/>
      <c r="CFS155" s="1647"/>
      <c r="CFT155" s="117"/>
      <c r="CFU155" s="1350"/>
      <c r="CFV155" s="1350"/>
      <c r="CFW155" s="1350"/>
      <c r="CFX155" s="1350"/>
      <c r="CFY155" s="1351"/>
      <c r="CGA155" s="1647"/>
      <c r="CGB155" s="117"/>
      <c r="CGC155" s="1350"/>
      <c r="CGD155" s="1350"/>
      <c r="CGE155" s="1350"/>
      <c r="CGF155" s="1350"/>
      <c r="CGG155" s="1351"/>
      <c r="CGI155" s="1647"/>
      <c r="CGJ155" s="117"/>
      <c r="CGK155" s="1350"/>
      <c r="CGL155" s="1350"/>
      <c r="CGM155" s="1350"/>
      <c r="CGN155" s="1350"/>
      <c r="CGO155" s="1351"/>
      <c r="CGQ155" s="1647"/>
      <c r="CGR155" s="117"/>
      <c r="CGS155" s="1350"/>
      <c r="CGT155" s="1350"/>
      <c r="CGU155" s="1350"/>
      <c r="CGV155" s="1350"/>
      <c r="CGW155" s="1351"/>
      <c r="CGY155" s="1647"/>
      <c r="CGZ155" s="117"/>
      <c r="CHA155" s="1350"/>
      <c r="CHB155" s="1350"/>
      <c r="CHC155" s="1350"/>
      <c r="CHD155" s="1350"/>
      <c r="CHE155" s="1351"/>
      <c r="CHG155" s="1647"/>
      <c r="CHH155" s="117"/>
      <c r="CHI155" s="1350"/>
      <c r="CHJ155" s="1350"/>
      <c r="CHK155" s="1350"/>
      <c r="CHL155" s="1350"/>
      <c r="CHM155" s="1351"/>
      <c r="CHO155" s="1647"/>
      <c r="CHP155" s="117"/>
      <c r="CHQ155" s="1350"/>
      <c r="CHR155" s="1350"/>
      <c r="CHS155" s="1350"/>
      <c r="CHT155" s="1350"/>
      <c r="CHU155" s="1351"/>
      <c r="CHW155" s="1647"/>
      <c r="CHX155" s="117"/>
      <c r="CHY155" s="1350"/>
      <c r="CHZ155" s="1350"/>
      <c r="CIA155" s="1350"/>
      <c r="CIB155" s="1350"/>
      <c r="CIC155" s="1351"/>
      <c r="CIE155" s="1647"/>
      <c r="CIF155" s="117"/>
      <c r="CIG155" s="1350"/>
      <c r="CIH155" s="1350"/>
      <c r="CII155" s="1350"/>
      <c r="CIJ155" s="1350"/>
      <c r="CIK155" s="1351"/>
      <c r="CIM155" s="1647"/>
      <c r="CIN155" s="117"/>
      <c r="CIO155" s="1350"/>
      <c r="CIP155" s="1350"/>
      <c r="CIQ155" s="1350"/>
      <c r="CIR155" s="1350"/>
      <c r="CIS155" s="1351"/>
      <c r="CIU155" s="1647"/>
      <c r="CIV155" s="117"/>
      <c r="CIW155" s="1350"/>
      <c r="CIX155" s="1350"/>
      <c r="CIY155" s="1350"/>
      <c r="CIZ155" s="1350"/>
      <c r="CJA155" s="1351"/>
      <c r="CJC155" s="1647"/>
      <c r="CJD155" s="117"/>
      <c r="CJE155" s="1350"/>
      <c r="CJF155" s="1350"/>
      <c r="CJG155" s="1350"/>
      <c r="CJH155" s="1350"/>
      <c r="CJI155" s="1351"/>
      <c r="CJK155" s="1647"/>
      <c r="CJL155" s="117"/>
      <c r="CJM155" s="1350"/>
      <c r="CJN155" s="1350"/>
      <c r="CJO155" s="1350"/>
      <c r="CJP155" s="1350"/>
      <c r="CJQ155" s="1351"/>
      <c r="CJS155" s="1647"/>
      <c r="CJT155" s="117"/>
      <c r="CJU155" s="1350"/>
      <c r="CJV155" s="1350"/>
      <c r="CJW155" s="1350"/>
      <c r="CJX155" s="1350"/>
      <c r="CJY155" s="1351"/>
      <c r="CKA155" s="1647"/>
      <c r="CKB155" s="117"/>
      <c r="CKC155" s="1350"/>
      <c r="CKD155" s="1350"/>
      <c r="CKE155" s="1350"/>
      <c r="CKF155" s="1350"/>
      <c r="CKG155" s="1351"/>
      <c r="CKI155" s="1647"/>
      <c r="CKJ155" s="117"/>
      <c r="CKK155" s="1350"/>
      <c r="CKL155" s="1350"/>
      <c r="CKM155" s="1350"/>
      <c r="CKN155" s="1350"/>
      <c r="CKO155" s="1351"/>
      <c r="CKQ155" s="1647"/>
      <c r="CKR155" s="117"/>
      <c r="CKS155" s="1350"/>
      <c r="CKT155" s="1350"/>
      <c r="CKU155" s="1350"/>
      <c r="CKV155" s="1350"/>
      <c r="CKW155" s="1351"/>
      <c r="CKY155" s="1647"/>
      <c r="CKZ155" s="117"/>
      <c r="CLA155" s="1350"/>
      <c r="CLB155" s="1350"/>
      <c r="CLC155" s="1350"/>
      <c r="CLD155" s="1350"/>
      <c r="CLE155" s="1351"/>
      <c r="CLG155" s="1647"/>
      <c r="CLH155" s="117"/>
      <c r="CLI155" s="1350"/>
      <c r="CLJ155" s="1350"/>
      <c r="CLK155" s="1350"/>
      <c r="CLL155" s="1350"/>
      <c r="CLM155" s="1351"/>
      <c r="CLO155" s="1647"/>
      <c r="CLP155" s="117"/>
      <c r="CLQ155" s="1350"/>
      <c r="CLR155" s="1350"/>
      <c r="CLS155" s="1350"/>
      <c r="CLT155" s="1350"/>
      <c r="CLU155" s="1351"/>
      <c r="CLW155" s="1647"/>
      <c r="CLX155" s="117"/>
      <c r="CLY155" s="1350"/>
      <c r="CLZ155" s="1350"/>
      <c r="CMA155" s="1350"/>
      <c r="CMB155" s="1350"/>
      <c r="CMC155" s="1351"/>
      <c r="CME155" s="1647"/>
      <c r="CMF155" s="117"/>
      <c r="CMG155" s="1350"/>
      <c r="CMH155" s="1350"/>
      <c r="CMI155" s="1350"/>
      <c r="CMJ155" s="1350"/>
      <c r="CMK155" s="1351"/>
      <c r="CMM155" s="1647"/>
      <c r="CMN155" s="117"/>
      <c r="CMO155" s="1350"/>
      <c r="CMP155" s="1350"/>
      <c r="CMQ155" s="1350"/>
      <c r="CMR155" s="1350"/>
      <c r="CMS155" s="1351"/>
      <c r="CMU155" s="1647"/>
      <c r="CMV155" s="117"/>
      <c r="CMW155" s="1350"/>
      <c r="CMX155" s="1350"/>
      <c r="CMY155" s="1350"/>
      <c r="CMZ155" s="1350"/>
      <c r="CNA155" s="1351"/>
      <c r="CNC155" s="1647"/>
      <c r="CND155" s="117"/>
      <c r="CNE155" s="1350"/>
      <c r="CNF155" s="1350"/>
      <c r="CNG155" s="1350"/>
      <c r="CNH155" s="1350"/>
      <c r="CNI155" s="1351"/>
      <c r="CNK155" s="1647"/>
      <c r="CNL155" s="117"/>
      <c r="CNM155" s="1350"/>
      <c r="CNN155" s="1350"/>
      <c r="CNO155" s="1350"/>
      <c r="CNP155" s="1350"/>
      <c r="CNQ155" s="1351"/>
      <c r="CNS155" s="1647"/>
      <c r="CNT155" s="117"/>
      <c r="CNU155" s="1350"/>
      <c r="CNV155" s="1350"/>
      <c r="CNW155" s="1350"/>
      <c r="CNX155" s="1350"/>
      <c r="CNY155" s="1351"/>
      <c r="COA155" s="1647"/>
      <c r="COB155" s="117"/>
      <c r="COC155" s="1350"/>
      <c r="COD155" s="1350"/>
      <c r="COE155" s="1350"/>
      <c r="COF155" s="1350"/>
      <c r="COG155" s="1351"/>
      <c r="COI155" s="1647"/>
      <c r="COJ155" s="117"/>
      <c r="COK155" s="1350"/>
      <c r="COL155" s="1350"/>
      <c r="COM155" s="1350"/>
      <c r="CON155" s="1350"/>
      <c r="COO155" s="1351"/>
      <c r="COQ155" s="1647"/>
      <c r="COR155" s="117"/>
      <c r="COS155" s="1350"/>
      <c r="COT155" s="1350"/>
      <c r="COU155" s="1350"/>
      <c r="COV155" s="1350"/>
      <c r="COW155" s="1351"/>
      <c r="COY155" s="1647"/>
      <c r="COZ155" s="117"/>
      <c r="CPA155" s="1350"/>
      <c r="CPB155" s="1350"/>
      <c r="CPC155" s="1350"/>
      <c r="CPD155" s="1350"/>
      <c r="CPE155" s="1351"/>
      <c r="CPG155" s="1647"/>
      <c r="CPH155" s="117"/>
      <c r="CPI155" s="1350"/>
      <c r="CPJ155" s="1350"/>
      <c r="CPK155" s="1350"/>
      <c r="CPL155" s="1350"/>
      <c r="CPM155" s="1351"/>
      <c r="CPO155" s="1647"/>
      <c r="CPP155" s="117"/>
      <c r="CPQ155" s="1350"/>
      <c r="CPR155" s="1350"/>
      <c r="CPS155" s="1350"/>
      <c r="CPT155" s="1350"/>
      <c r="CPU155" s="1351"/>
      <c r="CPW155" s="1647"/>
      <c r="CPX155" s="117"/>
      <c r="CPY155" s="1350"/>
      <c r="CPZ155" s="1350"/>
      <c r="CQA155" s="1350"/>
      <c r="CQB155" s="1350"/>
      <c r="CQC155" s="1351"/>
      <c r="CQE155" s="1647"/>
      <c r="CQF155" s="117"/>
      <c r="CQG155" s="1350"/>
      <c r="CQH155" s="1350"/>
      <c r="CQI155" s="1350"/>
      <c r="CQJ155" s="1350"/>
      <c r="CQK155" s="1351"/>
      <c r="CQM155" s="1647"/>
      <c r="CQN155" s="117"/>
      <c r="CQO155" s="1350"/>
      <c r="CQP155" s="1350"/>
      <c r="CQQ155" s="1350"/>
      <c r="CQR155" s="1350"/>
      <c r="CQS155" s="1351"/>
      <c r="CQU155" s="1647"/>
      <c r="CQV155" s="117"/>
      <c r="CQW155" s="1350"/>
      <c r="CQX155" s="1350"/>
      <c r="CQY155" s="1350"/>
      <c r="CQZ155" s="1350"/>
      <c r="CRA155" s="1351"/>
      <c r="CRC155" s="1647"/>
      <c r="CRD155" s="117"/>
      <c r="CRE155" s="1350"/>
      <c r="CRF155" s="1350"/>
      <c r="CRG155" s="1350"/>
      <c r="CRH155" s="1350"/>
      <c r="CRI155" s="1351"/>
      <c r="CRK155" s="1647"/>
      <c r="CRL155" s="117"/>
      <c r="CRM155" s="1350"/>
      <c r="CRN155" s="1350"/>
      <c r="CRO155" s="1350"/>
      <c r="CRP155" s="1350"/>
      <c r="CRQ155" s="1351"/>
      <c r="CRS155" s="1647"/>
      <c r="CRT155" s="117"/>
      <c r="CRU155" s="1350"/>
      <c r="CRV155" s="1350"/>
      <c r="CRW155" s="1350"/>
      <c r="CRX155" s="1350"/>
      <c r="CRY155" s="1351"/>
      <c r="CSA155" s="1647"/>
      <c r="CSB155" s="117"/>
      <c r="CSC155" s="1350"/>
      <c r="CSD155" s="1350"/>
      <c r="CSE155" s="1350"/>
      <c r="CSF155" s="1350"/>
      <c r="CSG155" s="1351"/>
      <c r="CSI155" s="1647"/>
      <c r="CSJ155" s="117"/>
      <c r="CSK155" s="1350"/>
      <c r="CSL155" s="1350"/>
      <c r="CSM155" s="1350"/>
      <c r="CSN155" s="1350"/>
      <c r="CSO155" s="1351"/>
      <c r="CSQ155" s="1647"/>
      <c r="CSR155" s="117"/>
      <c r="CSS155" s="1350"/>
      <c r="CST155" s="1350"/>
      <c r="CSU155" s="1350"/>
      <c r="CSV155" s="1350"/>
      <c r="CSW155" s="1351"/>
      <c r="CSY155" s="1647"/>
      <c r="CSZ155" s="117"/>
      <c r="CTA155" s="1350"/>
      <c r="CTB155" s="1350"/>
      <c r="CTC155" s="1350"/>
      <c r="CTD155" s="1350"/>
      <c r="CTE155" s="1351"/>
      <c r="CTG155" s="1647"/>
      <c r="CTH155" s="117"/>
      <c r="CTI155" s="1350"/>
      <c r="CTJ155" s="1350"/>
      <c r="CTK155" s="1350"/>
      <c r="CTL155" s="1350"/>
      <c r="CTM155" s="1351"/>
      <c r="CTO155" s="1647"/>
      <c r="CTP155" s="117"/>
      <c r="CTQ155" s="1350"/>
      <c r="CTR155" s="1350"/>
      <c r="CTS155" s="1350"/>
      <c r="CTT155" s="1350"/>
      <c r="CTU155" s="1351"/>
      <c r="CTW155" s="1647"/>
      <c r="CTX155" s="117"/>
      <c r="CTY155" s="1350"/>
      <c r="CTZ155" s="1350"/>
      <c r="CUA155" s="1350"/>
      <c r="CUB155" s="1350"/>
      <c r="CUC155" s="1351"/>
      <c r="CUE155" s="1647"/>
      <c r="CUF155" s="117"/>
      <c r="CUG155" s="1350"/>
      <c r="CUH155" s="1350"/>
      <c r="CUI155" s="1350"/>
      <c r="CUJ155" s="1350"/>
      <c r="CUK155" s="1351"/>
      <c r="CUM155" s="1647"/>
      <c r="CUN155" s="117"/>
      <c r="CUO155" s="1350"/>
      <c r="CUP155" s="1350"/>
      <c r="CUQ155" s="1350"/>
      <c r="CUR155" s="1350"/>
      <c r="CUS155" s="1351"/>
      <c r="CUU155" s="1647"/>
      <c r="CUV155" s="117"/>
      <c r="CUW155" s="1350"/>
      <c r="CUX155" s="1350"/>
      <c r="CUY155" s="1350"/>
      <c r="CUZ155" s="1350"/>
      <c r="CVA155" s="1351"/>
      <c r="CVC155" s="1647"/>
      <c r="CVD155" s="117"/>
      <c r="CVE155" s="1350"/>
      <c r="CVF155" s="1350"/>
      <c r="CVG155" s="1350"/>
      <c r="CVH155" s="1350"/>
      <c r="CVI155" s="1351"/>
      <c r="CVK155" s="1647"/>
      <c r="CVL155" s="117"/>
      <c r="CVM155" s="1350"/>
      <c r="CVN155" s="1350"/>
      <c r="CVO155" s="1350"/>
      <c r="CVP155" s="1350"/>
      <c r="CVQ155" s="1351"/>
      <c r="CVS155" s="1647"/>
      <c r="CVT155" s="117"/>
      <c r="CVU155" s="1350"/>
      <c r="CVV155" s="1350"/>
      <c r="CVW155" s="1350"/>
      <c r="CVX155" s="1350"/>
      <c r="CVY155" s="1351"/>
      <c r="CWA155" s="1647"/>
      <c r="CWB155" s="117"/>
      <c r="CWC155" s="1350"/>
      <c r="CWD155" s="1350"/>
      <c r="CWE155" s="1350"/>
      <c r="CWF155" s="1350"/>
      <c r="CWG155" s="1351"/>
      <c r="CWI155" s="1647"/>
      <c r="CWJ155" s="117"/>
      <c r="CWK155" s="1350"/>
      <c r="CWL155" s="1350"/>
      <c r="CWM155" s="1350"/>
      <c r="CWN155" s="1350"/>
      <c r="CWO155" s="1351"/>
      <c r="CWQ155" s="1647"/>
      <c r="CWR155" s="117"/>
      <c r="CWS155" s="1350"/>
      <c r="CWT155" s="1350"/>
      <c r="CWU155" s="1350"/>
      <c r="CWV155" s="1350"/>
      <c r="CWW155" s="1351"/>
      <c r="CWY155" s="1647"/>
      <c r="CWZ155" s="117"/>
      <c r="CXA155" s="1350"/>
      <c r="CXB155" s="1350"/>
      <c r="CXC155" s="1350"/>
      <c r="CXD155" s="1350"/>
      <c r="CXE155" s="1351"/>
      <c r="CXG155" s="1647"/>
      <c r="CXH155" s="117"/>
      <c r="CXI155" s="1350"/>
      <c r="CXJ155" s="1350"/>
      <c r="CXK155" s="1350"/>
      <c r="CXL155" s="1350"/>
      <c r="CXM155" s="1351"/>
      <c r="CXO155" s="1647"/>
      <c r="CXP155" s="117"/>
      <c r="CXQ155" s="1350"/>
      <c r="CXR155" s="1350"/>
      <c r="CXS155" s="1350"/>
      <c r="CXT155" s="1350"/>
      <c r="CXU155" s="1351"/>
      <c r="CXW155" s="1647"/>
      <c r="CXX155" s="117"/>
      <c r="CXY155" s="1350"/>
      <c r="CXZ155" s="1350"/>
      <c r="CYA155" s="1350"/>
      <c r="CYB155" s="1350"/>
      <c r="CYC155" s="1351"/>
      <c r="CYE155" s="1647"/>
      <c r="CYF155" s="117"/>
      <c r="CYG155" s="1350"/>
      <c r="CYH155" s="1350"/>
      <c r="CYI155" s="1350"/>
      <c r="CYJ155" s="1350"/>
      <c r="CYK155" s="1351"/>
      <c r="CYM155" s="1647"/>
      <c r="CYN155" s="117"/>
      <c r="CYO155" s="1350"/>
      <c r="CYP155" s="1350"/>
      <c r="CYQ155" s="1350"/>
      <c r="CYR155" s="1350"/>
      <c r="CYS155" s="1351"/>
      <c r="CYU155" s="1647"/>
      <c r="CYV155" s="117"/>
      <c r="CYW155" s="1350"/>
      <c r="CYX155" s="1350"/>
      <c r="CYY155" s="1350"/>
      <c r="CYZ155" s="1350"/>
      <c r="CZA155" s="1351"/>
      <c r="CZC155" s="1647"/>
      <c r="CZD155" s="117"/>
      <c r="CZE155" s="1350"/>
      <c r="CZF155" s="1350"/>
      <c r="CZG155" s="1350"/>
      <c r="CZH155" s="1350"/>
      <c r="CZI155" s="1351"/>
      <c r="CZK155" s="1647"/>
      <c r="CZL155" s="117"/>
      <c r="CZM155" s="1350"/>
      <c r="CZN155" s="1350"/>
      <c r="CZO155" s="1350"/>
      <c r="CZP155" s="1350"/>
      <c r="CZQ155" s="1351"/>
      <c r="CZS155" s="1647"/>
      <c r="CZT155" s="117"/>
      <c r="CZU155" s="1350"/>
      <c r="CZV155" s="1350"/>
      <c r="CZW155" s="1350"/>
      <c r="CZX155" s="1350"/>
      <c r="CZY155" s="1351"/>
      <c r="DAA155" s="1647"/>
      <c r="DAB155" s="117"/>
      <c r="DAC155" s="1350"/>
      <c r="DAD155" s="1350"/>
      <c r="DAE155" s="1350"/>
      <c r="DAF155" s="1350"/>
      <c r="DAG155" s="1351"/>
      <c r="DAI155" s="1647"/>
      <c r="DAJ155" s="117"/>
      <c r="DAK155" s="1350"/>
      <c r="DAL155" s="1350"/>
      <c r="DAM155" s="1350"/>
      <c r="DAN155" s="1350"/>
      <c r="DAO155" s="1351"/>
      <c r="DAQ155" s="1647"/>
      <c r="DAR155" s="117"/>
      <c r="DAS155" s="1350"/>
      <c r="DAT155" s="1350"/>
      <c r="DAU155" s="1350"/>
      <c r="DAV155" s="1350"/>
      <c r="DAW155" s="1351"/>
      <c r="DAY155" s="1647"/>
      <c r="DAZ155" s="117"/>
      <c r="DBA155" s="1350"/>
      <c r="DBB155" s="1350"/>
      <c r="DBC155" s="1350"/>
      <c r="DBD155" s="1350"/>
      <c r="DBE155" s="1351"/>
      <c r="DBG155" s="1647"/>
      <c r="DBH155" s="117"/>
      <c r="DBI155" s="1350"/>
      <c r="DBJ155" s="1350"/>
      <c r="DBK155" s="1350"/>
      <c r="DBL155" s="1350"/>
      <c r="DBM155" s="1351"/>
      <c r="DBO155" s="1647"/>
      <c r="DBP155" s="117"/>
      <c r="DBQ155" s="1350"/>
      <c r="DBR155" s="1350"/>
      <c r="DBS155" s="1350"/>
      <c r="DBT155" s="1350"/>
      <c r="DBU155" s="1351"/>
      <c r="DBW155" s="1647"/>
      <c r="DBX155" s="117"/>
      <c r="DBY155" s="1350"/>
      <c r="DBZ155" s="1350"/>
      <c r="DCA155" s="1350"/>
      <c r="DCB155" s="1350"/>
      <c r="DCC155" s="1351"/>
      <c r="DCE155" s="1647"/>
      <c r="DCF155" s="117"/>
      <c r="DCG155" s="1350"/>
      <c r="DCH155" s="1350"/>
      <c r="DCI155" s="1350"/>
      <c r="DCJ155" s="1350"/>
      <c r="DCK155" s="1351"/>
      <c r="DCM155" s="1647"/>
      <c r="DCN155" s="117"/>
      <c r="DCO155" s="1350"/>
      <c r="DCP155" s="1350"/>
      <c r="DCQ155" s="1350"/>
      <c r="DCR155" s="1350"/>
      <c r="DCS155" s="1351"/>
      <c r="DCU155" s="1647"/>
      <c r="DCV155" s="117"/>
      <c r="DCW155" s="1350"/>
      <c r="DCX155" s="1350"/>
      <c r="DCY155" s="1350"/>
      <c r="DCZ155" s="1350"/>
      <c r="DDA155" s="1351"/>
      <c r="DDC155" s="1647"/>
      <c r="DDD155" s="117"/>
      <c r="DDE155" s="1350"/>
      <c r="DDF155" s="1350"/>
      <c r="DDG155" s="1350"/>
      <c r="DDH155" s="1350"/>
      <c r="DDI155" s="1351"/>
      <c r="DDK155" s="1647"/>
      <c r="DDL155" s="117"/>
      <c r="DDM155" s="1350"/>
      <c r="DDN155" s="1350"/>
      <c r="DDO155" s="1350"/>
      <c r="DDP155" s="1350"/>
      <c r="DDQ155" s="1351"/>
      <c r="DDS155" s="1647"/>
      <c r="DDT155" s="117"/>
      <c r="DDU155" s="1350"/>
      <c r="DDV155" s="1350"/>
      <c r="DDW155" s="1350"/>
      <c r="DDX155" s="1350"/>
      <c r="DDY155" s="1351"/>
      <c r="DEA155" s="1647"/>
      <c r="DEB155" s="117"/>
      <c r="DEC155" s="1350"/>
      <c r="DED155" s="1350"/>
      <c r="DEE155" s="1350"/>
      <c r="DEF155" s="1350"/>
      <c r="DEG155" s="1351"/>
      <c r="DEI155" s="1647"/>
      <c r="DEJ155" s="117"/>
      <c r="DEK155" s="1350"/>
      <c r="DEL155" s="1350"/>
      <c r="DEM155" s="1350"/>
      <c r="DEN155" s="1350"/>
      <c r="DEO155" s="1351"/>
      <c r="DEQ155" s="1647"/>
      <c r="DER155" s="117"/>
      <c r="DES155" s="1350"/>
      <c r="DET155" s="1350"/>
      <c r="DEU155" s="1350"/>
      <c r="DEV155" s="1350"/>
      <c r="DEW155" s="1351"/>
      <c r="DEY155" s="1647"/>
      <c r="DEZ155" s="117"/>
      <c r="DFA155" s="1350"/>
      <c r="DFB155" s="1350"/>
      <c r="DFC155" s="1350"/>
      <c r="DFD155" s="1350"/>
      <c r="DFE155" s="1351"/>
      <c r="DFG155" s="1647"/>
      <c r="DFH155" s="117"/>
      <c r="DFI155" s="1350"/>
      <c r="DFJ155" s="1350"/>
      <c r="DFK155" s="1350"/>
      <c r="DFL155" s="1350"/>
      <c r="DFM155" s="1351"/>
      <c r="DFO155" s="1647"/>
      <c r="DFP155" s="117"/>
      <c r="DFQ155" s="1350"/>
      <c r="DFR155" s="1350"/>
      <c r="DFS155" s="1350"/>
      <c r="DFT155" s="1350"/>
      <c r="DFU155" s="1351"/>
      <c r="DFW155" s="1647"/>
      <c r="DFX155" s="117"/>
      <c r="DFY155" s="1350"/>
      <c r="DFZ155" s="1350"/>
      <c r="DGA155" s="1350"/>
      <c r="DGB155" s="1350"/>
      <c r="DGC155" s="1351"/>
      <c r="DGE155" s="1647"/>
      <c r="DGF155" s="117"/>
      <c r="DGG155" s="1350"/>
      <c r="DGH155" s="1350"/>
      <c r="DGI155" s="1350"/>
      <c r="DGJ155" s="1350"/>
      <c r="DGK155" s="1351"/>
      <c r="DGM155" s="1647"/>
      <c r="DGN155" s="117"/>
      <c r="DGO155" s="1350"/>
      <c r="DGP155" s="1350"/>
      <c r="DGQ155" s="1350"/>
      <c r="DGR155" s="1350"/>
      <c r="DGS155" s="1351"/>
      <c r="DGU155" s="1647"/>
      <c r="DGV155" s="117"/>
      <c r="DGW155" s="1350"/>
      <c r="DGX155" s="1350"/>
      <c r="DGY155" s="1350"/>
      <c r="DGZ155" s="1350"/>
      <c r="DHA155" s="1351"/>
      <c r="DHC155" s="1647"/>
      <c r="DHD155" s="117"/>
      <c r="DHE155" s="1350"/>
      <c r="DHF155" s="1350"/>
      <c r="DHG155" s="1350"/>
      <c r="DHH155" s="1350"/>
      <c r="DHI155" s="1351"/>
      <c r="DHK155" s="1647"/>
      <c r="DHL155" s="117"/>
      <c r="DHM155" s="1350"/>
      <c r="DHN155" s="1350"/>
      <c r="DHO155" s="1350"/>
      <c r="DHP155" s="1350"/>
      <c r="DHQ155" s="1351"/>
      <c r="DHS155" s="1647"/>
      <c r="DHT155" s="117"/>
      <c r="DHU155" s="1350"/>
      <c r="DHV155" s="1350"/>
      <c r="DHW155" s="1350"/>
      <c r="DHX155" s="1350"/>
      <c r="DHY155" s="1351"/>
      <c r="DIA155" s="1647"/>
      <c r="DIB155" s="117"/>
      <c r="DIC155" s="1350"/>
      <c r="DID155" s="1350"/>
      <c r="DIE155" s="1350"/>
      <c r="DIF155" s="1350"/>
      <c r="DIG155" s="1351"/>
      <c r="DII155" s="1647"/>
      <c r="DIJ155" s="117"/>
      <c r="DIK155" s="1350"/>
      <c r="DIL155" s="1350"/>
      <c r="DIM155" s="1350"/>
      <c r="DIN155" s="1350"/>
      <c r="DIO155" s="1351"/>
      <c r="DIQ155" s="1647"/>
      <c r="DIR155" s="117"/>
      <c r="DIS155" s="1350"/>
      <c r="DIT155" s="1350"/>
      <c r="DIU155" s="1350"/>
      <c r="DIV155" s="1350"/>
      <c r="DIW155" s="1351"/>
      <c r="DIY155" s="1647"/>
      <c r="DIZ155" s="117"/>
      <c r="DJA155" s="1350"/>
      <c r="DJB155" s="1350"/>
      <c r="DJC155" s="1350"/>
      <c r="DJD155" s="1350"/>
      <c r="DJE155" s="1351"/>
      <c r="DJG155" s="1647"/>
      <c r="DJH155" s="117"/>
      <c r="DJI155" s="1350"/>
      <c r="DJJ155" s="1350"/>
      <c r="DJK155" s="1350"/>
      <c r="DJL155" s="1350"/>
      <c r="DJM155" s="1351"/>
      <c r="DJO155" s="1647"/>
      <c r="DJP155" s="117"/>
      <c r="DJQ155" s="1350"/>
      <c r="DJR155" s="1350"/>
      <c r="DJS155" s="1350"/>
      <c r="DJT155" s="1350"/>
      <c r="DJU155" s="1351"/>
      <c r="DJW155" s="1647"/>
      <c r="DJX155" s="117"/>
      <c r="DJY155" s="1350"/>
      <c r="DJZ155" s="1350"/>
      <c r="DKA155" s="1350"/>
      <c r="DKB155" s="1350"/>
      <c r="DKC155" s="1351"/>
      <c r="DKE155" s="1647"/>
      <c r="DKF155" s="117"/>
      <c r="DKG155" s="1350"/>
      <c r="DKH155" s="1350"/>
      <c r="DKI155" s="1350"/>
      <c r="DKJ155" s="1350"/>
      <c r="DKK155" s="1351"/>
      <c r="DKM155" s="1647"/>
      <c r="DKN155" s="117"/>
      <c r="DKO155" s="1350"/>
      <c r="DKP155" s="1350"/>
      <c r="DKQ155" s="1350"/>
      <c r="DKR155" s="1350"/>
      <c r="DKS155" s="1351"/>
      <c r="DKU155" s="1647"/>
      <c r="DKV155" s="117"/>
      <c r="DKW155" s="1350"/>
      <c r="DKX155" s="1350"/>
      <c r="DKY155" s="1350"/>
      <c r="DKZ155" s="1350"/>
      <c r="DLA155" s="1351"/>
      <c r="DLC155" s="1647"/>
      <c r="DLD155" s="117"/>
      <c r="DLE155" s="1350"/>
      <c r="DLF155" s="1350"/>
      <c r="DLG155" s="1350"/>
      <c r="DLH155" s="1350"/>
      <c r="DLI155" s="1351"/>
      <c r="DLK155" s="1647"/>
      <c r="DLL155" s="117"/>
      <c r="DLM155" s="1350"/>
      <c r="DLN155" s="1350"/>
      <c r="DLO155" s="1350"/>
      <c r="DLP155" s="1350"/>
      <c r="DLQ155" s="1351"/>
      <c r="DLS155" s="1647"/>
      <c r="DLT155" s="117"/>
      <c r="DLU155" s="1350"/>
      <c r="DLV155" s="1350"/>
      <c r="DLW155" s="1350"/>
      <c r="DLX155" s="1350"/>
      <c r="DLY155" s="1351"/>
      <c r="DMA155" s="1647"/>
      <c r="DMB155" s="117"/>
      <c r="DMC155" s="1350"/>
      <c r="DMD155" s="1350"/>
      <c r="DME155" s="1350"/>
      <c r="DMF155" s="1350"/>
      <c r="DMG155" s="1351"/>
      <c r="DMI155" s="1647"/>
      <c r="DMJ155" s="117"/>
      <c r="DMK155" s="1350"/>
      <c r="DML155" s="1350"/>
      <c r="DMM155" s="1350"/>
      <c r="DMN155" s="1350"/>
      <c r="DMO155" s="1351"/>
      <c r="DMQ155" s="1647"/>
      <c r="DMR155" s="117"/>
      <c r="DMS155" s="1350"/>
      <c r="DMT155" s="1350"/>
      <c r="DMU155" s="1350"/>
      <c r="DMV155" s="1350"/>
      <c r="DMW155" s="1351"/>
      <c r="DMY155" s="1647"/>
      <c r="DMZ155" s="117"/>
      <c r="DNA155" s="1350"/>
      <c r="DNB155" s="1350"/>
      <c r="DNC155" s="1350"/>
      <c r="DND155" s="1350"/>
      <c r="DNE155" s="1351"/>
      <c r="DNG155" s="1647"/>
      <c r="DNH155" s="117"/>
      <c r="DNI155" s="1350"/>
      <c r="DNJ155" s="1350"/>
      <c r="DNK155" s="1350"/>
      <c r="DNL155" s="1350"/>
      <c r="DNM155" s="1351"/>
      <c r="DNO155" s="1647"/>
      <c r="DNP155" s="117"/>
      <c r="DNQ155" s="1350"/>
      <c r="DNR155" s="1350"/>
      <c r="DNS155" s="1350"/>
      <c r="DNT155" s="1350"/>
      <c r="DNU155" s="1351"/>
      <c r="DNW155" s="1647"/>
      <c r="DNX155" s="117"/>
      <c r="DNY155" s="1350"/>
      <c r="DNZ155" s="1350"/>
      <c r="DOA155" s="1350"/>
      <c r="DOB155" s="1350"/>
      <c r="DOC155" s="1351"/>
      <c r="DOE155" s="1647"/>
      <c r="DOF155" s="117"/>
      <c r="DOG155" s="1350"/>
      <c r="DOH155" s="1350"/>
      <c r="DOI155" s="1350"/>
      <c r="DOJ155" s="1350"/>
      <c r="DOK155" s="1351"/>
      <c r="DOM155" s="1647"/>
      <c r="DON155" s="117"/>
      <c r="DOO155" s="1350"/>
      <c r="DOP155" s="1350"/>
      <c r="DOQ155" s="1350"/>
      <c r="DOR155" s="1350"/>
      <c r="DOS155" s="1351"/>
      <c r="DOU155" s="1647"/>
      <c r="DOV155" s="117"/>
      <c r="DOW155" s="1350"/>
      <c r="DOX155" s="1350"/>
      <c r="DOY155" s="1350"/>
      <c r="DOZ155" s="1350"/>
      <c r="DPA155" s="1351"/>
      <c r="DPC155" s="1647"/>
      <c r="DPD155" s="117"/>
      <c r="DPE155" s="1350"/>
      <c r="DPF155" s="1350"/>
      <c r="DPG155" s="1350"/>
      <c r="DPH155" s="1350"/>
      <c r="DPI155" s="1351"/>
      <c r="DPK155" s="1647"/>
      <c r="DPL155" s="117"/>
      <c r="DPM155" s="1350"/>
      <c r="DPN155" s="1350"/>
      <c r="DPO155" s="1350"/>
      <c r="DPP155" s="1350"/>
      <c r="DPQ155" s="1351"/>
      <c r="DPS155" s="1647"/>
      <c r="DPT155" s="117"/>
      <c r="DPU155" s="1350"/>
      <c r="DPV155" s="1350"/>
      <c r="DPW155" s="1350"/>
      <c r="DPX155" s="1350"/>
      <c r="DPY155" s="1351"/>
      <c r="DQA155" s="1647"/>
      <c r="DQB155" s="117"/>
      <c r="DQC155" s="1350"/>
      <c r="DQD155" s="1350"/>
      <c r="DQE155" s="1350"/>
      <c r="DQF155" s="1350"/>
      <c r="DQG155" s="1351"/>
      <c r="DQI155" s="1647"/>
      <c r="DQJ155" s="117"/>
      <c r="DQK155" s="1350"/>
      <c r="DQL155" s="1350"/>
      <c r="DQM155" s="1350"/>
      <c r="DQN155" s="1350"/>
      <c r="DQO155" s="1351"/>
      <c r="DQQ155" s="1647"/>
      <c r="DQR155" s="117"/>
      <c r="DQS155" s="1350"/>
      <c r="DQT155" s="1350"/>
      <c r="DQU155" s="1350"/>
      <c r="DQV155" s="1350"/>
      <c r="DQW155" s="1351"/>
      <c r="DQY155" s="1647"/>
      <c r="DQZ155" s="117"/>
      <c r="DRA155" s="1350"/>
      <c r="DRB155" s="1350"/>
      <c r="DRC155" s="1350"/>
      <c r="DRD155" s="1350"/>
      <c r="DRE155" s="1351"/>
      <c r="DRG155" s="1647"/>
      <c r="DRH155" s="117"/>
      <c r="DRI155" s="1350"/>
      <c r="DRJ155" s="1350"/>
      <c r="DRK155" s="1350"/>
      <c r="DRL155" s="1350"/>
      <c r="DRM155" s="1351"/>
      <c r="DRO155" s="1647"/>
      <c r="DRP155" s="117"/>
      <c r="DRQ155" s="1350"/>
      <c r="DRR155" s="1350"/>
      <c r="DRS155" s="1350"/>
      <c r="DRT155" s="1350"/>
      <c r="DRU155" s="1351"/>
      <c r="DRW155" s="1647"/>
      <c r="DRX155" s="117"/>
      <c r="DRY155" s="1350"/>
      <c r="DRZ155" s="1350"/>
      <c r="DSA155" s="1350"/>
      <c r="DSB155" s="1350"/>
      <c r="DSC155" s="1351"/>
      <c r="DSE155" s="1647"/>
      <c r="DSF155" s="117"/>
      <c r="DSG155" s="1350"/>
      <c r="DSH155" s="1350"/>
      <c r="DSI155" s="1350"/>
      <c r="DSJ155" s="1350"/>
      <c r="DSK155" s="1351"/>
      <c r="DSM155" s="1647"/>
      <c r="DSN155" s="117"/>
      <c r="DSO155" s="1350"/>
      <c r="DSP155" s="1350"/>
      <c r="DSQ155" s="1350"/>
      <c r="DSR155" s="1350"/>
      <c r="DSS155" s="1351"/>
      <c r="DSU155" s="1647"/>
      <c r="DSV155" s="117"/>
      <c r="DSW155" s="1350"/>
      <c r="DSX155" s="1350"/>
      <c r="DSY155" s="1350"/>
      <c r="DSZ155" s="1350"/>
      <c r="DTA155" s="1351"/>
      <c r="DTC155" s="1647"/>
      <c r="DTD155" s="117"/>
      <c r="DTE155" s="1350"/>
      <c r="DTF155" s="1350"/>
      <c r="DTG155" s="1350"/>
      <c r="DTH155" s="1350"/>
      <c r="DTI155" s="1351"/>
      <c r="DTK155" s="1647"/>
      <c r="DTL155" s="117"/>
      <c r="DTM155" s="1350"/>
      <c r="DTN155" s="1350"/>
      <c r="DTO155" s="1350"/>
      <c r="DTP155" s="1350"/>
      <c r="DTQ155" s="1351"/>
      <c r="DTS155" s="1647"/>
      <c r="DTT155" s="117"/>
      <c r="DTU155" s="1350"/>
      <c r="DTV155" s="1350"/>
      <c r="DTW155" s="1350"/>
      <c r="DTX155" s="1350"/>
      <c r="DTY155" s="1351"/>
      <c r="DUA155" s="1647"/>
      <c r="DUB155" s="117"/>
      <c r="DUC155" s="1350"/>
      <c r="DUD155" s="1350"/>
      <c r="DUE155" s="1350"/>
      <c r="DUF155" s="1350"/>
      <c r="DUG155" s="1351"/>
      <c r="DUI155" s="1647"/>
      <c r="DUJ155" s="117"/>
      <c r="DUK155" s="1350"/>
      <c r="DUL155" s="1350"/>
      <c r="DUM155" s="1350"/>
      <c r="DUN155" s="1350"/>
      <c r="DUO155" s="1351"/>
      <c r="DUQ155" s="1647"/>
      <c r="DUR155" s="117"/>
      <c r="DUS155" s="1350"/>
      <c r="DUT155" s="1350"/>
      <c r="DUU155" s="1350"/>
      <c r="DUV155" s="1350"/>
      <c r="DUW155" s="1351"/>
      <c r="DUY155" s="1647"/>
      <c r="DUZ155" s="117"/>
      <c r="DVA155" s="1350"/>
      <c r="DVB155" s="1350"/>
      <c r="DVC155" s="1350"/>
      <c r="DVD155" s="1350"/>
      <c r="DVE155" s="1351"/>
      <c r="DVG155" s="1647"/>
      <c r="DVH155" s="117"/>
      <c r="DVI155" s="1350"/>
      <c r="DVJ155" s="1350"/>
      <c r="DVK155" s="1350"/>
      <c r="DVL155" s="1350"/>
      <c r="DVM155" s="1351"/>
      <c r="DVO155" s="1647"/>
      <c r="DVP155" s="117"/>
      <c r="DVQ155" s="1350"/>
      <c r="DVR155" s="1350"/>
      <c r="DVS155" s="1350"/>
      <c r="DVT155" s="1350"/>
      <c r="DVU155" s="1351"/>
      <c r="DVW155" s="1647"/>
      <c r="DVX155" s="117"/>
      <c r="DVY155" s="1350"/>
      <c r="DVZ155" s="1350"/>
      <c r="DWA155" s="1350"/>
      <c r="DWB155" s="1350"/>
      <c r="DWC155" s="1351"/>
      <c r="DWE155" s="1647"/>
      <c r="DWF155" s="117"/>
      <c r="DWG155" s="1350"/>
      <c r="DWH155" s="1350"/>
      <c r="DWI155" s="1350"/>
      <c r="DWJ155" s="1350"/>
      <c r="DWK155" s="1351"/>
      <c r="DWM155" s="1647"/>
      <c r="DWN155" s="117"/>
      <c r="DWO155" s="1350"/>
      <c r="DWP155" s="1350"/>
      <c r="DWQ155" s="1350"/>
      <c r="DWR155" s="1350"/>
      <c r="DWS155" s="1351"/>
      <c r="DWU155" s="1647"/>
      <c r="DWV155" s="117"/>
      <c r="DWW155" s="1350"/>
      <c r="DWX155" s="1350"/>
      <c r="DWY155" s="1350"/>
      <c r="DWZ155" s="1350"/>
      <c r="DXA155" s="1351"/>
      <c r="DXC155" s="1647"/>
      <c r="DXD155" s="117"/>
      <c r="DXE155" s="1350"/>
      <c r="DXF155" s="1350"/>
      <c r="DXG155" s="1350"/>
      <c r="DXH155" s="1350"/>
      <c r="DXI155" s="1351"/>
      <c r="DXK155" s="1647"/>
      <c r="DXL155" s="117"/>
      <c r="DXM155" s="1350"/>
      <c r="DXN155" s="1350"/>
      <c r="DXO155" s="1350"/>
      <c r="DXP155" s="1350"/>
      <c r="DXQ155" s="1351"/>
      <c r="DXS155" s="1647"/>
      <c r="DXT155" s="117"/>
      <c r="DXU155" s="1350"/>
      <c r="DXV155" s="1350"/>
      <c r="DXW155" s="1350"/>
      <c r="DXX155" s="1350"/>
      <c r="DXY155" s="1351"/>
      <c r="DYA155" s="1647"/>
      <c r="DYB155" s="117"/>
      <c r="DYC155" s="1350"/>
      <c r="DYD155" s="1350"/>
      <c r="DYE155" s="1350"/>
      <c r="DYF155" s="1350"/>
      <c r="DYG155" s="1351"/>
      <c r="DYI155" s="1647"/>
      <c r="DYJ155" s="117"/>
      <c r="DYK155" s="1350"/>
      <c r="DYL155" s="1350"/>
      <c r="DYM155" s="1350"/>
      <c r="DYN155" s="1350"/>
      <c r="DYO155" s="1351"/>
      <c r="DYQ155" s="1647"/>
      <c r="DYR155" s="117"/>
      <c r="DYS155" s="1350"/>
      <c r="DYT155" s="1350"/>
      <c r="DYU155" s="1350"/>
      <c r="DYV155" s="1350"/>
      <c r="DYW155" s="1351"/>
      <c r="DYY155" s="1647"/>
      <c r="DYZ155" s="117"/>
      <c r="DZA155" s="1350"/>
      <c r="DZB155" s="1350"/>
      <c r="DZC155" s="1350"/>
      <c r="DZD155" s="1350"/>
      <c r="DZE155" s="1351"/>
      <c r="DZG155" s="1647"/>
      <c r="DZH155" s="117"/>
      <c r="DZI155" s="1350"/>
      <c r="DZJ155" s="1350"/>
      <c r="DZK155" s="1350"/>
      <c r="DZL155" s="1350"/>
      <c r="DZM155" s="1351"/>
      <c r="DZO155" s="1647"/>
      <c r="DZP155" s="117"/>
      <c r="DZQ155" s="1350"/>
      <c r="DZR155" s="1350"/>
      <c r="DZS155" s="1350"/>
      <c r="DZT155" s="1350"/>
      <c r="DZU155" s="1351"/>
      <c r="DZW155" s="1647"/>
      <c r="DZX155" s="117"/>
      <c r="DZY155" s="1350"/>
      <c r="DZZ155" s="1350"/>
      <c r="EAA155" s="1350"/>
      <c r="EAB155" s="1350"/>
      <c r="EAC155" s="1351"/>
      <c r="EAE155" s="1647"/>
      <c r="EAF155" s="117"/>
      <c r="EAG155" s="1350"/>
      <c r="EAH155" s="1350"/>
      <c r="EAI155" s="1350"/>
      <c r="EAJ155" s="1350"/>
      <c r="EAK155" s="1351"/>
      <c r="EAM155" s="1647"/>
      <c r="EAN155" s="117"/>
      <c r="EAO155" s="1350"/>
      <c r="EAP155" s="1350"/>
      <c r="EAQ155" s="1350"/>
      <c r="EAR155" s="1350"/>
      <c r="EAS155" s="1351"/>
      <c r="EAU155" s="1647"/>
      <c r="EAV155" s="117"/>
      <c r="EAW155" s="1350"/>
      <c r="EAX155" s="1350"/>
      <c r="EAY155" s="1350"/>
      <c r="EAZ155" s="1350"/>
      <c r="EBA155" s="1351"/>
      <c r="EBC155" s="1647"/>
      <c r="EBD155" s="117"/>
      <c r="EBE155" s="1350"/>
      <c r="EBF155" s="1350"/>
      <c r="EBG155" s="1350"/>
      <c r="EBH155" s="1350"/>
      <c r="EBI155" s="1351"/>
      <c r="EBK155" s="1647"/>
      <c r="EBL155" s="117"/>
      <c r="EBM155" s="1350"/>
      <c r="EBN155" s="1350"/>
      <c r="EBO155" s="1350"/>
      <c r="EBP155" s="1350"/>
      <c r="EBQ155" s="1351"/>
      <c r="EBS155" s="1647"/>
      <c r="EBT155" s="117"/>
      <c r="EBU155" s="1350"/>
      <c r="EBV155" s="1350"/>
      <c r="EBW155" s="1350"/>
      <c r="EBX155" s="1350"/>
      <c r="EBY155" s="1351"/>
      <c r="ECA155" s="1647"/>
      <c r="ECB155" s="117"/>
      <c r="ECC155" s="1350"/>
      <c r="ECD155" s="1350"/>
      <c r="ECE155" s="1350"/>
      <c r="ECF155" s="1350"/>
      <c r="ECG155" s="1351"/>
      <c r="ECI155" s="1647"/>
      <c r="ECJ155" s="117"/>
      <c r="ECK155" s="1350"/>
      <c r="ECL155" s="1350"/>
      <c r="ECM155" s="1350"/>
      <c r="ECN155" s="1350"/>
      <c r="ECO155" s="1351"/>
      <c r="ECQ155" s="1647"/>
      <c r="ECR155" s="117"/>
      <c r="ECS155" s="1350"/>
      <c r="ECT155" s="1350"/>
      <c r="ECU155" s="1350"/>
      <c r="ECV155" s="1350"/>
      <c r="ECW155" s="1351"/>
      <c r="ECY155" s="1647"/>
      <c r="ECZ155" s="117"/>
      <c r="EDA155" s="1350"/>
      <c r="EDB155" s="1350"/>
      <c r="EDC155" s="1350"/>
      <c r="EDD155" s="1350"/>
      <c r="EDE155" s="1351"/>
      <c r="EDG155" s="1647"/>
      <c r="EDH155" s="117"/>
      <c r="EDI155" s="1350"/>
      <c r="EDJ155" s="1350"/>
      <c r="EDK155" s="1350"/>
      <c r="EDL155" s="1350"/>
      <c r="EDM155" s="1351"/>
      <c r="EDO155" s="1647"/>
      <c r="EDP155" s="117"/>
      <c r="EDQ155" s="1350"/>
      <c r="EDR155" s="1350"/>
      <c r="EDS155" s="1350"/>
      <c r="EDT155" s="1350"/>
      <c r="EDU155" s="1351"/>
      <c r="EDW155" s="1647"/>
      <c r="EDX155" s="117"/>
      <c r="EDY155" s="1350"/>
      <c r="EDZ155" s="1350"/>
      <c r="EEA155" s="1350"/>
      <c r="EEB155" s="1350"/>
      <c r="EEC155" s="1351"/>
      <c r="EEE155" s="1647"/>
      <c r="EEF155" s="117"/>
      <c r="EEG155" s="1350"/>
      <c r="EEH155" s="1350"/>
      <c r="EEI155" s="1350"/>
      <c r="EEJ155" s="1350"/>
      <c r="EEK155" s="1351"/>
      <c r="EEM155" s="1647"/>
      <c r="EEN155" s="117"/>
      <c r="EEO155" s="1350"/>
      <c r="EEP155" s="1350"/>
      <c r="EEQ155" s="1350"/>
      <c r="EER155" s="1350"/>
      <c r="EES155" s="1351"/>
      <c r="EEU155" s="1647"/>
      <c r="EEV155" s="117"/>
      <c r="EEW155" s="1350"/>
      <c r="EEX155" s="1350"/>
      <c r="EEY155" s="1350"/>
      <c r="EEZ155" s="1350"/>
      <c r="EFA155" s="1351"/>
      <c r="EFC155" s="1647"/>
      <c r="EFD155" s="117"/>
      <c r="EFE155" s="1350"/>
      <c r="EFF155" s="1350"/>
      <c r="EFG155" s="1350"/>
      <c r="EFH155" s="1350"/>
      <c r="EFI155" s="1351"/>
      <c r="EFK155" s="1647"/>
      <c r="EFL155" s="117"/>
      <c r="EFM155" s="1350"/>
      <c r="EFN155" s="1350"/>
      <c r="EFO155" s="1350"/>
      <c r="EFP155" s="1350"/>
      <c r="EFQ155" s="1351"/>
      <c r="EFS155" s="1647"/>
      <c r="EFT155" s="117"/>
      <c r="EFU155" s="1350"/>
      <c r="EFV155" s="1350"/>
      <c r="EFW155" s="1350"/>
      <c r="EFX155" s="1350"/>
      <c r="EFY155" s="1351"/>
      <c r="EGA155" s="1647"/>
      <c r="EGB155" s="117"/>
      <c r="EGC155" s="1350"/>
      <c r="EGD155" s="1350"/>
      <c r="EGE155" s="1350"/>
      <c r="EGF155" s="1350"/>
      <c r="EGG155" s="1351"/>
      <c r="EGI155" s="1647"/>
      <c r="EGJ155" s="117"/>
      <c r="EGK155" s="1350"/>
      <c r="EGL155" s="1350"/>
      <c r="EGM155" s="1350"/>
      <c r="EGN155" s="1350"/>
      <c r="EGO155" s="1351"/>
      <c r="EGQ155" s="1647"/>
      <c r="EGR155" s="117"/>
      <c r="EGS155" s="1350"/>
      <c r="EGT155" s="1350"/>
      <c r="EGU155" s="1350"/>
      <c r="EGV155" s="1350"/>
      <c r="EGW155" s="1351"/>
      <c r="EGY155" s="1647"/>
      <c r="EGZ155" s="117"/>
      <c r="EHA155" s="1350"/>
      <c r="EHB155" s="1350"/>
      <c r="EHC155" s="1350"/>
      <c r="EHD155" s="1350"/>
      <c r="EHE155" s="1351"/>
      <c r="EHG155" s="1647"/>
      <c r="EHH155" s="117"/>
      <c r="EHI155" s="1350"/>
      <c r="EHJ155" s="1350"/>
      <c r="EHK155" s="1350"/>
      <c r="EHL155" s="1350"/>
      <c r="EHM155" s="1351"/>
      <c r="EHO155" s="1647"/>
      <c r="EHP155" s="117"/>
      <c r="EHQ155" s="1350"/>
      <c r="EHR155" s="1350"/>
      <c r="EHS155" s="1350"/>
      <c r="EHT155" s="1350"/>
      <c r="EHU155" s="1351"/>
      <c r="EHW155" s="1647"/>
      <c r="EHX155" s="117"/>
      <c r="EHY155" s="1350"/>
      <c r="EHZ155" s="1350"/>
      <c r="EIA155" s="1350"/>
      <c r="EIB155" s="1350"/>
      <c r="EIC155" s="1351"/>
      <c r="EIE155" s="1647"/>
      <c r="EIF155" s="117"/>
      <c r="EIG155" s="1350"/>
      <c r="EIH155" s="1350"/>
      <c r="EII155" s="1350"/>
      <c r="EIJ155" s="1350"/>
      <c r="EIK155" s="1351"/>
      <c r="EIM155" s="1647"/>
      <c r="EIN155" s="117"/>
      <c r="EIO155" s="1350"/>
      <c r="EIP155" s="1350"/>
      <c r="EIQ155" s="1350"/>
      <c r="EIR155" s="1350"/>
      <c r="EIS155" s="1351"/>
      <c r="EIU155" s="1647"/>
      <c r="EIV155" s="117"/>
      <c r="EIW155" s="1350"/>
      <c r="EIX155" s="1350"/>
      <c r="EIY155" s="1350"/>
      <c r="EIZ155" s="1350"/>
      <c r="EJA155" s="1351"/>
      <c r="EJC155" s="1647"/>
      <c r="EJD155" s="117"/>
      <c r="EJE155" s="1350"/>
      <c r="EJF155" s="1350"/>
      <c r="EJG155" s="1350"/>
      <c r="EJH155" s="1350"/>
      <c r="EJI155" s="1351"/>
      <c r="EJK155" s="1647"/>
      <c r="EJL155" s="117"/>
      <c r="EJM155" s="1350"/>
      <c r="EJN155" s="1350"/>
      <c r="EJO155" s="1350"/>
      <c r="EJP155" s="1350"/>
      <c r="EJQ155" s="1351"/>
      <c r="EJS155" s="1647"/>
      <c r="EJT155" s="117"/>
      <c r="EJU155" s="1350"/>
      <c r="EJV155" s="1350"/>
      <c r="EJW155" s="1350"/>
      <c r="EJX155" s="1350"/>
      <c r="EJY155" s="1351"/>
      <c r="EKA155" s="1647"/>
      <c r="EKB155" s="117"/>
      <c r="EKC155" s="1350"/>
      <c r="EKD155" s="1350"/>
      <c r="EKE155" s="1350"/>
      <c r="EKF155" s="1350"/>
      <c r="EKG155" s="1351"/>
      <c r="EKI155" s="1647"/>
      <c r="EKJ155" s="117"/>
      <c r="EKK155" s="1350"/>
      <c r="EKL155" s="1350"/>
      <c r="EKM155" s="1350"/>
      <c r="EKN155" s="1350"/>
      <c r="EKO155" s="1351"/>
      <c r="EKQ155" s="1647"/>
      <c r="EKR155" s="117"/>
      <c r="EKS155" s="1350"/>
      <c r="EKT155" s="1350"/>
      <c r="EKU155" s="1350"/>
      <c r="EKV155" s="1350"/>
      <c r="EKW155" s="1351"/>
      <c r="EKY155" s="1647"/>
      <c r="EKZ155" s="117"/>
      <c r="ELA155" s="1350"/>
      <c r="ELB155" s="1350"/>
      <c r="ELC155" s="1350"/>
      <c r="ELD155" s="1350"/>
      <c r="ELE155" s="1351"/>
      <c r="ELG155" s="1647"/>
      <c r="ELH155" s="117"/>
      <c r="ELI155" s="1350"/>
      <c r="ELJ155" s="1350"/>
      <c r="ELK155" s="1350"/>
      <c r="ELL155" s="1350"/>
      <c r="ELM155" s="1351"/>
      <c r="ELO155" s="1647"/>
      <c r="ELP155" s="117"/>
      <c r="ELQ155" s="1350"/>
      <c r="ELR155" s="1350"/>
      <c r="ELS155" s="1350"/>
      <c r="ELT155" s="1350"/>
      <c r="ELU155" s="1351"/>
      <c r="ELW155" s="1647"/>
      <c r="ELX155" s="117"/>
      <c r="ELY155" s="1350"/>
      <c r="ELZ155" s="1350"/>
      <c r="EMA155" s="1350"/>
      <c r="EMB155" s="1350"/>
      <c r="EMC155" s="1351"/>
      <c r="EME155" s="1647"/>
      <c r="EMF155" s="117"/>
      <c r="EMG155" s="1350"/>
      <c r="EMH155" s="1350"/>
      <c r="EMI155" s="1350"/>
      <c r="EMJ155" s="1350"/>
      <c r="EMK155" s="1351"/>
      <c r="EMM155" s="1647"/>
      <c r="EMN155" s="117"/>
      <c r="EMO155" s="1350"/>
      <c r="EMP155" s="1350"/>
      <c r="EMQ155" s="1350"/>
      <c r="EMR155" s="1350"/>
      <c r="EMS155" s="1351"/>
      <c r="EMU155" s="1647"/>
      <c r="EMV155" s="117"/>
      <c r="EMW155" s="1350"/>
      <c r="EMX155" s="1350"/>
      <c r="EMY155" s="1350"/>
      <c r="EMZ155" s="1350"/>
      <c r="ENA155" s="1351"/>
      <c r="ENC155" s="1647"/>
      <c r="END155" s="117"/>
      <c r="ENE155" s="1350"/>
      <c r="ENF155" s="1350"/>
      <c r="ENG155" s="1350"/>
      <c r="ENH155" s="1350"/>
      <c r="ENI155" s="1351"/>
      <c r="ENK155" s="1647"/>
      <c r="ENL155" s="117"/>
      <c r="ENM155" s="1350"/>
      <c r="ENN155" s="1350"/>
      <c r="ENO155" s="1350"/>
      <c r="ENP155" s="1350"/>
      <c r="ENQ155" s="1351"/>
      <c r="ENS155" s="1647"/>
      <c r="ENT155" s="117"/>
      <c r="ENU155" s="1350"/>
      <c r="ENV155" s="1350"/>
      <c r="ENW155" s="1350"/>
      <c r="ENX155" s="1350"/>
      <c r="ENY155" s="1351"/>
      <c r="EOA155" s="1647"/>
      <c r="EOB155" s="117"/>
      <c r="EOC155" s="1350"/>
      <c r="EOD155" s="1350"/>
      <c r="EOE155" s="1350"/>
      <c r="EOF155" s="1350"/>
      <c r="EOG155" s="1351"/>
      <c r="EOI155" s="1647"/>
      <c r="EOJ155" s="117"/>
      <c r="EOK155" s="1350"/>
      <c r="EOL155" s="1350"/>
      <c r="EOM155" s="1350"/>
      <c r="EON155" s="1350"/>
      <c r="EOO155" s="1351"/>
      <c r="EOQ155" s="1647"/>
      <c r="EOR155" s="117"/>
      <c r="EOS155" s="1350"/>
      <c r="EOT155" s="1350"/>
      <c r="EOU155" s="1350"/>
      <c r="EOV155" s="1350"/>
      <c r="EOW155" s="1351"/>
      <c r="EOY155" s="1647"/>
      <c r="EOZ155" s="117"/>
      <c r="EPA155" s="1350"/>
      <c r="EPB155" s="1350"/>
      <c r="EPC155" s="1350"/>
      <c r="EPD155" s="1350"/>
      <c r="EPE155" s="1351"/>
      <c r="EPG155" s="1647"/>
      <c r="EPH155" s="117"/>
      <c r="EPI155" s="1350"/>
      <c r="EPJ155" s="1350"/>
      <c r="EPK155" s="1350"/>
      <c r="EPL155" s="1350"/>
      <c r="EPM155" s="1351"/>
      <c r="EPO155" s="1647"/>
      <c r="EPP155" s="117"/>
      <c r="EPQ155" s="1350"/>
      <c r="EPR155" s="1350"/>
      <c r="EPS155" s="1350"/>
      <c r="EPT155" s="1350"/>
      <c r="EPU155" s="1351"/>
      <c r="EPW155" s="1647"/>
      <c r="EPX155" s="117"/>
      <c r="EPY155" s="1350"/>
      <c r="EPZ155" s="1350"/>
      <c r="EQA155" s="1350"/>
      <c r="EQB155" s="1350"/>
      <c r="EQC155" s="1351"/>
      <c r="EQE155" s="1647"/>
      <c r="EQF155" s="117"/>
      <c r="EQG155" s="1350"/>
      <c r="EQH155" s="1350"/>
      <c r="EQI155" s="1350"/>
      <c r="EQJ155" s="1350"/>
      <c r="EQK155" s="1351"/>
      <c r="EQM155" s="1647"/>
      <c r="EQN155" s="117"/>
      <c r="EQO155" s="1350"/>
      <c r="EQP155" s="1350"/>
      <c r="EQQ155" s="1350"/>
      <c r="EQR155" s="1350"/>
      <c r="EQS155" s="1351"/>
      <c r="EQU155" s="1647"/>
      <c r="EQV155" s="117"/>
      <c r="EQW155" s="1350"/>
      <c r="EQX155" s="1350"/>
      <c r="EQY155" s="1350"/>
      <c r="EQZ155" s="1350"/>
      <c r="ERA155" s="1351"/>
      <c r="ERC155" s="1647"/>
      <c r="ERD155" s="117"/>
      <c r="ERE155" s="1350"/>
      <c r="ERF155" s="1350"/>
      <c r="ERG155" s="1350"/>
      <c r="ERH155" s="1350"/>
      <c r="ERI155" s="1351"/>
      <c r="ERK155" s="1647"/>
      <c r="ERL155" s="117"/>
      <c r="ERM155" s="1350"/>
      <c r="ERN155" s="1350"/>
      <c r="ERO155" s="1350"/>
      <c r="ERP155" s="1350"/>
      <c r="ERQ155" s="1351"/>
      <c r="ERS155" s="1647"/>
      <c r="ERT155" s="117"/>
      <c r="ERU155" s="1350"/>
      <c r="ERV155" s="1350"/>
      <c r="ERW155" s="1350"/>
      <c r="ERX155" s="1350"/>
      <c r="ERY155" s="1351"/>
      <c r="ESA155" s="1647"/>
      <c r="ESB155" s="117"/>
      <c r="ESC155" s="1350"/>
      <c r="ESD155" s="1350"/>
      <c r="ESE155" s="1350"/>
      <c r="ESF155" s="1350"/>
      <c r="ESG155" s="1351"/>
      <c r="ESI155" s="1647"/>
      <c r="ESJ155" s="117"/>
      <c r="ESK155" s="1350"/>
      <c r="ESL155" s="1350"/>
      <c r="ESM155" s="1350"/>
      <c r="ESN155" s="1350"/>
      <c r="ESO155" s="1351"/>
      <c r="ESQ155" s="1647"/>
      <c r="ESR155" s="117"/>
      <c r="ESS155" s="1350"/>
      <c r="EST155" s="1350"/>
      <c r="ESU155" s="1350"/>
      <c r="ESV155" s="1350"/>
      <c r="ESW155" s="1351"/>
      <c r="ESY155" s="1647"/>
      <c r="ESZ155" s="117"/>
      <c r="ETA155" s="1350"/>
      <c r="ETB155" s="1350"/>
      <c r="ETC155" s="1350"/>
      <c r="ETD155" s="1350"/>
      <c r="ETE155" s="1351"/>
      <c r="ETG155" s="1647"/>
      <c r="ETH155" s="117"/>
      <c r="ETI155" s="1350"/>
      <c r="ETJ155" s="1350"/>
      <c r="ETK155" s="1350"/>
      <c r="ETL155" s="1350"/>
      <c r="ETM155" s="1351"/>
      <c r="ETO155" s="1647"/>
      <c r="ETP155" s="117"/>
      <c r="ETQ155" s="1350"/>
      <c r="ETR155" s="1350"/>
      <c r="ETS155" s="1350"/>
      <c r="ETT155" s="1350"/>
      <c r="ETU155" s="1351"/>
      <c r="ETW155" s="1647"/>
      <c r="ETX155" s="117"/>
      <c r="ETY155" s="1350"/>
      <c r="ETZ155" s="1350"/>
      <c r="EUA155" s="1350"/>
      <c r="EUB155" s="1350"/>
      <c r="EUC155" s="1351"/>
      <c r="EUE155" s="1647"/>
      <c r="EUF155" s="117"/>
      <c r="EUG155" s="1350"/>
      <c r="EUH155" s="1350"/>
      <c r="EUI155" s="1350"/>
      <c r="EUJ155" s="1350"/>
      <c r="EUK155" s="1351"/>
      <c r="EUM155" s="1647"/>
      <c r="EUN155" s="117"/>
      <c r="EUO155" s="1350"/>
      <c r="EUP155" s="1350"/>
      <c r="EUQ155" s="1350"/>
      <c r="EUR155" s="1350"/>
      <c r="EUS155" s="1351"/>
      <c r="EUU155" s="1647"/>
      <c r="EUV155" s="117"/>
      <c r="EUW155" s="1350"/>
      <c r="EUX155" s="1350"/>
      <c r="EUY155" s="1350"/>
      <c r="EUZ155" s="1350"/>
      <c r="EVA155" s="1351"/>
      <c r="EVC155" s="1647"/>
      <c r="EVD155" s="117"/>
      <c r="EVE155" s="1350"/>
      <c r="EVF155" s="1350"/>
      <c r="EVG155" s="1350"/>
      <c r="EVH155" s="1350"/>
      <c r="EVI155" s="1351"/>
      <c r="EVK155" s="1647"/>
      <c r="EVL155" s="117"/>
      <c r="EVM155" s="1350"/>
      <c r="EVN155" s="1350"/>
      <c r="EVO155" s="1350"/>
      <c r="EVP155" s="1350"/>
      <c r="EVQ155" s="1351"/>
      <c r="EVS155" s="1647"/>
      <c r="EVT155" s="117"/>
      <c r="EVU155" s="1350"/>
      <c r="EVV155" s="1350"/>
      <c r="EVW155" s="1350"/>
      <c r="EVX155" s="1350"/>
      <c r="EVY155" s="1351"/>
      <c r="EWA155" s="1647"/>
      <c r="EWB155" s="117"/>
      <c r="EWC155" s="1350"/>
      <c r="EWD155" s="1350"/>
      <c r="EWE155" s="1350"/>
      <c r="EWF155" s="1350"/>
      <c r="EWG155" s="1351"/>
      <c r="EWI155" s="1647"/>
      <c r="EWJ155" s="117"/>
      <c r="EWK155" s="1350"/>
      <c r="EWL155" s="1350"/>
      <c r="EWM155" s="1350"/>
      <c r="EWN155" s="1350"/>
      <c r="EWO155" s="1351"/>
      <c r="EWQ155" s="1647"/>
      <c r="EWR155" s="117"/>
      <c r="EWS155" s="1350"/>
      <c r="EWT155" s="1350"/>
      <c r="EWU155" s="1350"/>
      <c r="EWV155" s="1350"/>
      <c r="EWW155" s="1351"/>
      <c r="EWY155" s="1647"/>
      <c r="EWZ155" s="117"/>
      <c r="EXA155" s="1350"/>
      <c r="EXB155" s="1350"/>
      <c r="EXC155" s="1350"/>
      <c r="EXD155" s="1350"/>
      <c r="EXE155" s="1351"/>
      <c r="EXG155" s="1647"/>
      <c r="EXH155" s="117"/>
      <c r="EXI155" s="1350"/>
      <c r="EXJ155" s="1350"/>
      <c r="EXK155" s="1350"/>
      <c r="EXL155" s="1350"/>
      <c r="EXM155" s="1351"/>
      <c r="EXO155" s="1647"/>
      <c r="EXP155" s="117"/>
      <c r="EXQ155" s="1350"/>
      <c r="EXR155" s="1350"/>
      <c r="EXS155" s="1350"/>
      <c r="EXT155" s="1350"/>
      <c r="EXU155" s="1351"/>
      <c r="EXW155" s="1647"/>
      <c r="EXX155" s="117"/>
      <c r="EXY155" s="1350"/>
      <c r="EXZ155" s="1350"/>
      <c r="EYA155" s="1350"/>
      <c r="EYB155" s="1350"/>
      <c r="EYC155" s="1351"/>
      <c r="EYE155" s="1647"/>
      <c r="EYF155" s="117"/>
      <c r="EYG155" s="1350"/>
      <c r="EYH155" s="1350"/>
      <c r="EYI155" s="1350"/>
      <c r="EYJ155" s="1350"/>
      <c r="EYK155" s="1351"/>
      <c r="EYM155" s="1647"/>
      <c r="EYN155" s="117"/>
      <c r="EYO155" s="1350"/>
      <c r="EYP155" s="1350"/>
      <c r="EYQ155" s="1350"/>
      <c r="EYR155" s="1350"/>
      <c r="EYS155" s="1351"/>
      <c r="EYU155" s="1647"/>
      <c r="EYV155" s="117"/>
      <c r="EYW155" s="1350"/>
      <c r="EYX155" s="1350"/>
      <c r="EYY155" s="1350"/>
      <c r="EYZ155" s="1350"/>
      <c r="EZA155" s="1351"/>
      <c r="EZC155" s="1647"/>
      <c r="EZD155" s="117"/>
      <c r="EZE155" s="1350"/>
      <c r="EZF155" s="1350"/>
      <c r="EZG155" s="1350"/>
      <c r="EZH155" s="1350"/>
      <c r="EZI155" s="1351"/>
      <c r="EZK155" s="1647"/>
      <c r="EZL155" s="117"/>
      <c r="EZM155" s="1350"/>
      <c r="EZN155" s="1350"/>
      <c r="EZO155" s="1350"/>
      <c r="EZP155" s="1350"/>
      <c r="EZQ155" s="1351"/>
      <c r="EZS155" s="1647"/>
      <c r="EZT155" s="117"/>
      <c r="EZU155" s="1350"/>
      <c r="EZV155" s="1350"/>
      <c r="EZW155" s="1350"/>
      <c r="EZX155" s="1350"/>
      <c r="EZY155" s="1351"/>
      <c r="FAA155" s="1647"/>
      <c r="FAB155" s="117"/>
      <c r="FAC155" s="1350"/>
      <c r="FAD155" s="1350"/>
      <c r="FAE155" s="1350"/>
      <c r="FAF155" s="1350"/>
      <c r="FAG155" s="1351"/>
      <c r="FAI155" s="1647"/>
      <c r="FAJ155" s="117"/>
      <c r="FAK155" s="1350"/>
      <c r="FAL155" s="1350"/>
      <c r="FAM155" s="1350"/>
      <c r="FAN155" s="1350"/>
      <c r="FAO155" s="1351"/>
      <c r="FAQ155" s="1647"/>
      <c r="FAR155" s="117"/>
      <c r="FAS155" s="1350"/>
      <c r="FAT155" s="1350"/>
      <c r="FAU155" s="1350"/>
      <c r="FAV155" s="1350"/>
      <c r="FAW155" s="1351"/>
      <c r="FAY155" s="1647"/>
      <c r="FAZ155" s="117"/>
      <c r="FBA155" s="1350"/>
      <c r="FBB155" s="1350"/>
      <c r="FBC155" s="1350"/>
      <c r="FBD155" s="1350"/>
      <c r="FBE155" s="1351"/>
      <c r="FBG155" s="1647"/>
      <c r="FBH155" s="117"/>
      <c r="FBI155" s="1350"/>
      <c r="FBJ155" s="1350"/>
      <c r="FBK155" s="1350"/>
      <c r="FBL155" s="1350"/>
      <c r="FBM155" s="1351"/>
      <c r="FBO155" s="1647"/>
      <c r="FBP155" s="117"/>
      <c r="FBQ155" s="1350"/>
      <c r="FBR155" s="1350"/>
      <c r="FBS155" s="1350"/>
      <c r="FBT155" s="1350"/>
      <c r="FBU155" s="1351"/>
      <c r="FBW155" s="1647"/>
      <c r="FBX155" s="117"/>
      <c r="FBY155" s="1350"/>
      <c r="FBZ155" s="1350"/>
      <c r="FCA155" s="1350"/>
      <c r="FCB155" s="1350"/>
      <c r="FCC155" s="1351"/>
      <c r="FCE155" s="1647"/>
      <c r="FCF155" s="117"/>
      <c r="FCG155" s="1350"/>
      <c r="FCH155" s="1350"/>
      <c r="FCI155" s="1350"/>
      <c r="FCJ155" s="1350"/>
      <c r="FCK155" s="1351"/>
      <c r="FCM155" s="1647"/>
      <c r="FCN155" s="117"/>
      <c r="FCO155" s="1350"/>
      <c r="FCP155" s="1350"/>
      <c r="FCQ155" s="1350"/>
      <c r="FCR155" s="1350"/>
      <c r="FCS155" s="1351"/>
      <c r="FCU155" s="1647"/>
      <c r="FCV155" s="117"/>
      <c r="FCW155" s="1350"/>
      <c r="FCX155" s="1350"/>
      <c r="FCY155" s="1350"/>
      <c r="FCZ155" s="1350"/>
      <c r="FDA155" s="1351"/>
      <c r="FDC155" s="1647"/>
      <c r="FDD155" s="117"/>
      <c r="FDE155" s="1350"/>
      <c r="FDF155" s="1350"/>
      <c r="FDG155" s="1350"/>
      <c r="FDH155" s="1350"/>
      <c r="FDI155" s="1351"/>
      <c r="FDK155" s="1647"/>
      <c r="FDL155" s="117"/>
      <c r="FDM155" s="1350"/>
      <c r="FDN155" s="1350"/>
      <c r="FDO155" s="1350"/>
      <c r="FDP155" s="1350"/>
      <c r="FDQ155" s="1351"/>
      <c r="FDS155" s="1647"/>
      <c r="FDT155" s="117"/>
      <c r="FDU155" s="1350"/>
      <c r="FDV155" s="1350"/>
      <c r="FDW155" s="1350"/>
      <c r="FDX155" s="1350"/>
      <c r="FDY155" s="1351"/>
      <c r="FEA155" s="1647"/>
      <c r="FEB155" s="117"/>
      <c r="FEC155" s="1350"/>
      <c r="FED155" s="1350"/>
      <c r="FEE155" s="1350"/>
      <c r="FEF155" s="1350"/>
      <c r="FEG155" s="1351"/>
      <c r="FEI155" s="1647"/>
      <c r="FEJ155" s="117"/>
      <c r="FEK155" s="1350"/>
      <c r="FEL155" s="1350"/>
      <c r="FEM155" s="1350"/>
      <c r="FEN155" s="1350"/>
      <c r="FEO155" s="1351"/>
      <c r="FEQ155" s="1647"/>
      <c r="FER155" s="117"/>
      <c r="FES155" s="1350"/>
      <c r="FET155" s="1350"/>
      <c r="FEU155" s="1350"/>
      <c r="FEV155" s="1350"/>
      <c r="FEW155" s="1351"/>
      <c r="FEY155" s="1647"/>
      <c r="FEZ155" s="117"/>
      <c r="FFA155" s="1350"/>
      <c r="FFB155" s="1350"/>
      <c r="FFC155" s="1350"/>
      <c r="FFD155" s="1350"/>
      <c r="FFE155" s="1351"/>
      <c r="FFG155" s="1647"/>
      <c r="FFH155" s="117"/>
      <c r="FFI155" s="1350"/>
      <c r="FFJ155" s="1350"/>
      <c r="FFK155" s="1350"/>
      <c r="FFL155" s="1350"/>
      <c r="FFM155" s="1351"/>
      <c r="FFO155" s="1647"/>
      <c r="FFP155" s="117"/>
      <c r="FFQ155" s="1350"/>
      <c r="FFR155" s="1350"/>
      <c r="FFS155" s="1350"/>
      <c r="FFT155" s="1350"/>
      <c r="FFU155" s="1351"/>
      <c r="FFW155" s="1647"/>
      <c r="FFX155" s="117"/>
      <c r="FFY155" s="1350"/>
      <c r="FFZ155" s="1350"/>
      <c r="FGA155" s="1350"/>
      <c r="FGB155" s="1350"/>
      <c r="FGC155" s="1351"/>
      <c r="FGE155" s="1647"/>
      <c r="FGF155" s="117"/>
      <c r="FGG155" s="1350"/>
      <c r="FGH155" s="1350"/>
      <c r="FGI155" s="1350"/>
      <c r="FGJ155" s="1350"/>
      <c r="FGK155" s="1351"/>
      <c r="FGM155" s="1647"/>
      <c r="FGN155" s="117"/>
      <c r="FGO155" s="1350"/>
      <c r="FGP155" s="1350"/>
      <c r="FGQ155" s="1350"/>
      <c r="FGR155" s="1350"/>
      <c r="FGS155" s="1351"/>
      <c r="FGU155" s="1647"/>
      <c r="FGV155" s="117"/>
      <c r="FGW155" s="1350"/>
      <c r="FGX155" s="1350"/>
      <c r="FGY155" s="1350"/>
      <c r="FGZ155" s="1350"/>
      <c r="FHA155" s="1351"/>
      <c r="FHC155" s="1647"/>
      <c r="FHD155" s="117"/>
      <c r="FHE155" s="1350"/>
      <c r="FHF155" s="1350"/>
      <c r="FHG155" s="1350"/>
      <c r="FHH155" s="1350"/>
      <c r="FHI155" s="1351"/>
      <c r="FHK155" s="1647"/>
      <c r="FHL155" s="117"/>
      <c r="FHM155" s="1350"/>
      <c r="FHN155" s="1350"/>
      <c r="FHO155" s="1350"/>
      <c r="FHP155" s="1350"/>
      <c r="FHQ155" s="1351"/>
      <c r="FHS155" s="1647"/>
      <c r="FHT155" s="117"/>
      <c r="FHU155" s="1350"/>
      <c r="FHV155" s="1350"/>
      <c r="FHW155" s="1350"/>
      <c r="FHX155" s="1350"/>
      <c r="FHY155" s="1351"/>
      <c r="FIA155" s="1647"/>
      <c r="FIB155" s="117"/>
      <c r="FIC155" s="1350"/>
      <c r="FID155" s="1350"/>
      <c r="FIE155" s="1350"/>
      <c r="FIF155" s="1350"/>
      <c r="FIG155" s="1351"/>
      <c r="FII155" s="1647"/>
      <c r="FIJ155" s="117"/>
      <c r="FIK155" s="1350"/>
      <c r="FIL155" s="1350"/>
      <c r="FIM155" s="1350"/>
      <c r="FIN155" s="1350"/>
      <c r="FIO155" s="1351"/>
      <c r="FIQ155" s="1647"/>
      <c r="FIR155" s="117"/>
      <c r="FIS155" s="1350"/>
      <c r="FIT155" s="1350"/>
      <c r="FIU155" s="1350"/>
      <c r="FIV155" s="1350"/>
      <c r="FIW155" s="1351"/>
      <c r="FIY155" s="1647"/>
      <c r="FIZ155" s="117"/>
      <c r="FJA155" s="1350"/>
      <c r="FJB155" s="1350"/>
      <c r="FJC155" s="1350"/>
      <c r="FJD155" s="1350"/>
      <c r="FJE155" s="1351"/>
      <c r="FJG155" s="1647"/>
      <c r="FJH155" s="117"/>
      <c r="FJI155" s="1350"/>
      <c r="FJJ155" s="1350"/>
      <c r="FJK155" s="1350"/>
      <c r="FJL155" s="1350"/>
      <c r="FJM155" s="1351"/>
      <c r="FJO155" s="1647"/>
      <c r="FJP155" s="117"/>
      <c r="FJQ155" s="1350"/>
      <c r="FJR155" s="1350"/>
      <c r="FJS155" s="1350"/>
      <c r="FJT155" s="1350"/>
      <c r="FJU155" s="1351"/>
      <c r="FJW155" s="1647"/>
      <c r="FJX155" s="117"/>
      <c r="FJY155" s="1350"/>
      <c r="FJZ155" s="1350"/>
      <c r="FKA155" s="1350"/>
      <c r="FKB155" s="1350"/>
      <c r="FKC155" s="1351"/>
      <c r="FKE155" s="1647"/>
      <c r="FKF155" s="117"/>
      <c r="FKG155" s="1350"/>
      <c r="FKH155" s="1350"/>
      <c r="FKI155" s="1350"/>
      <c r="FKJ155" s="1350"/>
      <c r="FKK155" s="1351"/>
      <c r="FKM155" s="1647"/>
      <c r="FKN155" s="117"/>
      <c r="FKO155" s="1350"/>
      <c r="FKP155" s="1350"/>
      <c r="FKQ155" s="1350"/>
      <c r="FKR155" s="1350"/>
      <c r="FKS155" s="1351"/>
      <c r="FKU155" s="1647"/>
      <c r="FKV155" s="117"/>
      <c r="FKW155" s="1350"/>
      <c r="FKX155" s="1350"/>
      <c r="FKY155" s="1350"/>
      <c r="FKZ155" s="1350"/>
      <c r="FLA155" s="1351"/>
      <c r="FLC155" s="1647"/>
      <c r="FLD155" s="117"/>
      <c r="FLE155" s="1350"/>
      <c r="FLF155" s="1350"/>
      <c r="FLG155" s="1350"/>
      <c r="FLH155" s="1350"/>
      <c r="FLI155" s="1351"/>
      <c r="FLK155" s="1647"/>
      <c r="FLL155" s="117"/>
      <c r="FLM155" s="1350"/>
      <c r="FLN155" s="1350"/>
      <c r="FLO155" s="1350"/>
      <c r="FLP155" s="1350"/>
      <c r="FLQ155" s="1351"/>
      <c r="FLS155" s="1647"/>
      <c r="FLT155" s="117"/>
      <c r="FLU155" s="1350"/>
      <c r="FLV155" s="1350"/>
      <c r="FLW155" s="1350"/>
      <c r="FLX155" s="1350"/>
      <c r="FLY155" s="1351"/>
      <c r="FMA155" s="1647"/>
      <c r="FMB155" s="117"/>
      <c r="FMC155" s="1350"/>
      <c r="FMD155" s="1350"/>
      <c r="FME155" s="1350"/>
      <c r="FMF155" s="1350"/>
      <c r="FMG155" s="1351"/>
      <c r="FMI155" s="1647"/>
      <c r="FMJ155" s="117"/>
      <c r="FMK155" s="1350"/>
      <c r="FML155" s="1350"/>
      <c r="FMM155" s="1350"/>
      <c r="FMN155" s="1350"/>
      <c r="FMO155" s="1351"/>
      <c r="FMQ155" s="1647"/>
      <c r="FMR155" s="117"/>
      <c r="FMS155" s="1350"/>
      <c r="FMT155" s="1350"/>
      <c r="FMU155" s="1350"/>
      <c r="FMV155" s="1350"/>
      <c r="FMW155" s="1351"/>
      <c r="FMY155" s="1647"/>
      <c r="FMZ155" s="117"/>
      <c r="FNA155" s="1350"/>
      <c r="FNB155" s="1350"/>
      <c r="FNC155" s="1350"/>
      <c r="FND155" s="1350"/>
      <c r="FNE155" s="1351"/>
      <c r="FNG155" s="1647"/>
      <c r="FNH155" s="117"/>
      <c r="FNI155" s="1350"/>
      <c r="FNJ155" s="1350"/>
      <c r="FNK155" s="1350"/>
      <c r="FNL155" s="1350"/>
      <c r="FNM155" s="1351"/>
      <c r="FNO155" s="1647"/>
      <c r="FNP155" s="117"/>
      <c r="FNQ155" s="1350"/>
      <c r="FNR155" s="1350"/>
      <c r="FNS155" s="1350"/>
      <c r="FNT155" s="1350"/>
      <c r="FNU155" s="1351"/>
      <c r="FNW155" s="1647"/>
      <c r="FNX155" s="117"/>
      <c r="FNY155" s="1350"/>
      <c r="FNZ155" s="1350"/>
      <c r="FOA155" s="1350"/>
      <c r="FOB155" s="1350"/>
      <c r="FOC155" s="1351"/>
      <c r="FOE155" s="1647"/>
      <c r="FOF155" s="117"/>
      <c r="FOG155" s="1350"/>
      <c r="FOH155" s="1350"/>
      <c r="FOI155" s="1350"/>
      <c r="FOJ155" s="1350"/>
      <c r="FOK155" s="1351"/>
      <c r="FOM155" s="1647"/>
      <c r="FON155" s="117"/>
      <c r="FOO155" s="1350"/>
      <c r="FOP155" s="1350"/>
      <c r="FOQ155" s="1350"/>
      <c r="FOR155" s="1350"/>
      <c r="FOS155" s="1351"/>
      <c r="FOU155" s="1647"/>
      <c r="FOV155" s="117"/>
      <c r="FOW155" s="1350"/>
      <c r="FOX155" s="1350"/>
      <c r="FOY155" s="1350"/>
      <c r="FOZ155" s="1350"/>
      <c r="FPA155" s="1351"/>
      <c r="FPC155" s="1647"/>
      <c r="FPD155" s="117"/>
      <c r="FPE155" s="1350"/>
      <c r="FPF155" s="1350"/>
      <c r="FPG155" s="1350"/>
      <c r="FPH155" s="1350"/>
      <c r="FPI155" s="1351"/>
      <c r="FPK155" s="1647"/>
      <c r="FPL155" s="117"/>
      <c r="FPM155" s="1350"/>
      <c r="FPN155" s="1350"/>
      <c r="FPO155" s="1350"/>
      <c r="FPP155" s="1350"/>
      <c r="FPQ155" s="1351"/>
      <c r="FPS155" s="1647"/>
      <c r="FPT155" s="117"/>
      <c r="FPU155" s="1350"/>
      <c r="FPV155" s="1350"/>
      <c r="FPW155" s="1350"/>
      <c r="FPX155" s="1350"/>
      <c r="FPY155" s="1351"/>
      <c r="FQA155" s="1647"/>
      <c r="FQB155" s="117"/>
      <c r="FQC155" s="1350"/>
      <c r="FQD155" s="1350"/>
      <c r="FQE155" s="1350"/>
      <c r="FQF155" s="1350"/>
      <c r="FQG155" s="1351"/>
      <c r="FQI155" s="1647"/>
      <c r="FQJ155" s="117"/>
      <c r="FQK155" s="1350"/>
      <c r="FQL155" s="1350"/>
      <c r="FQM155" s="1350"/>
      <c r="FQN155" s="1350"/>
      <c r="FQO155" s="1351"/>
      <c r="FQQ155" s="1647"/>
      <c r="FQR155" s="117"/>
      <c r="FQS155" s="1350"/>
      <c r="FQT155" s="1350"/>
      <c r="FQU155" s="1350"/>
      <c r="FQV155" s="1350"/>
      <c r="FQW155" s="1351"/>
      <c r="FQY155" s="1647"/>
      <c r="FQZ155" s="117"/>
      <c r="FRA155" s="1350"/>
      <c r="FRB155" s="1350"/>
      <c r="FRC155" s="1350"/>
      <c r="FRD155" s="1350"/>
      <c r="FRE155" s="1351"/>
      <c r="FRG155" s="1647"/>
      <c r="FRH155" s="117"/>
      <c r="FRI155" s="1350"/>
      <c r="FRJ155" s="1350"/>
      <c r="FRK155" s="1350"/>
      <c r="FRL155" s="1350"/>
      <c r="FRM155" s="1351"/>
      <c r="FRO155" s="1647"/>
      <c r="FRP155" s="117"/>
      <c r="FRQ155" s="1350"/>
      <c r="FRR155" s="1350"/>
      <c r="FRS155" s="1350"/>
      <c r="FRT155" s="1350"/>
      <c r="FRU155" s="1351"/>
      <c r="FRW155" s="1647"/>
      <c r="FRX155" s="117"/>
      <c r="FRY155" s="1350"/>
      <c r="FRZ155" s="1350"/>
      <c r="FSA155" s="1350"/>
      <c r="FSB155" s="1350"/>
      <c r="FSC155" s="1351"/>
      <c r="FSE155" s="1647"/>
      <c r="FSF155" s="117"/>
      <c r="FSG155" s="1350"/>
      <c r="FSH155" s="1350"/>
      <c r="FSI155" s="1350"/>
      <c r="FSJ155" s="1350"/>
      <c r="FSK155" s="1351"/>
      <c r="FSM155" s="1647"/>
      <c r="FSN155" s="117"/>
      <c r="FSO155" s="1350"/>
      <c r="FSP155" s="1350"/>
      <c r="FSQ155" s="1350"/>
      <c r="FSR155" s="1350"/>
      <c r="FSS155" s="1351"/>
      <c r="FSU155" s="1647"/>
      <c r="FSV155" s="117"/>
      <c r="FSW155" s="1350"/>
      <c r="FSX155" s="1350"/>
      <c r="FSY155" s="1350"/>
      <c r="FSZ155" s="1350"/>
      <c r="FTA155" s="1351"/>
      <c r="FTC155" s="1647"/>
      <c r="FTD155" s="117"/>
      <c r="FTE155" s="1350"/>
      <c r="FTF155" s="1350"/>
      <c r="FTG155" s="1350"/>
      <c r="FTH155" s="1350"/>
      <c r="FTI155" s="1351"/>
      <c r="FTK155" s="1647"/>
      <c r="FTL155" s="117"/>
      <c r="FTM155" s="1350"/>
      <c r="FTN155" s="1350"/>
      <c r="FTO155" s="1350"/>
      <c r="FTP155" s="1350"/>
      <c r="FTQ155" s="1351"/>
      <c r="FTS155" s="1647"/>
      <c r="FTT155" s="117"/>
      <c r="FTU155" s="1350"/>
      <c r="FTV155" s="1350"/>
      <c r="FTW155" s="1350"/>
      <c r="FTX155" s="1350"/>
      <c r="FTY155" s="1351"/>
      <c r="FUA155" s="1647"/>
      <c r="FUB155" s="117"/>
      <c r="FUC155" s="1350"/>
      <c r="FUD155" s="1350"/>
      <c r="FUE155" s="1350"/>
      <c r="FUF155" s="1350"/>
      <c r="FUG155" s="1351"/>
      <c r="FUI155" s="1647"/>
      <c r="FUJ155" s="117"/>
      <c r="FUK155" s="1350"/>
      <c r="FUL155" s="1350"/>
      <c r="FUM155" s="1350"/>
      <c r="FUN155" s="1350"/>
      <c r="FUO155" s="1351"/>
      <c r="FUQ155" s="1647"/>
      <c r="FUR155" s="117"/>
      <c r="FUS155" s="1350"/>
      <c r="FUT155" s="1350"/>
      <c r="FUU155" s="1350"/>
      <c r="FUV155" s="1350"/>
      <c r="FUW155" s="1351"/>
      <c r="FUY155" s="1647"/>
      <c r="FUZ155" s="117"/>
      <c r="FVA155" s="1350"/>
      <c r="FVB155" s="1350"/>
      <c r="FVC155" s="1350"/>
      <c r="FVD155" s="1350"/>
      <c r="FVE155" s="1351"/>
      <c r="FVG155" s="1647"/>
      <c r="FVH155" s="117"/>
      <c r="FVI155" s="1350"/>
      <c r="FVJ155" s="1350"/>
      <c r="FVK155" s="1350"/>
      <c r="FVL155" s="1350"/>
      <c r="FVM155" s="1351"/>
      <c r="FVO155" s="1647"/>
      <c r="FVP155" s="117"/>
      <c r="FVQ155" s="1350"/>
      <c r="FVR155" s="1350"/>
      <c r="FVS155" s="1350"/>
      <c r="FVT155" s="1350"/>
      <c r="FVU155" s="1351"/>
      <c r="FVW155" s="1647"/>
      <c r="FVX155" s="117"/>
      <c r="FVY155" s="1350"/>
      <c r="FVZ155" s="1350"/>
      <c r="FWA155" s="1350"/>
      <c r="FWB155" s="1350"/>
      <c r="FWC155" s="1351"/>
      <c r="FWE155" s="1647"/>
      <c r="FWF155" s="117"/>
      <c r="FWG155" s="1350"/>
      <c r="FWH155" s="1350"/>
      <c r="FWI155" s="1350"/>
      <c r="FWJ155" s="1350"/>
      <c r="FWK155" s="1351"/>
      <c r="FWM155" s="1647"/>
      <c r="FWN155" s="117"/>
      <c r="FWO155" s="1350"/>
      <c r="FWP155" s="1350"/>
      <c r="FWQ155" s="1350"/>
      <c r="FWR155" s="1350"/>
      <c r="FWS155" s="1351"/>
      <c r="FWU155" s="1647"/>
      <c r="FWV155" s="117"/>
      <c r="FWW155" s="1350"/>
      <c r="FWX155" s="1350"/>
      <c r="FWY155" s="1350"/>
      <c r="FWZ155" s="1350"/>
      <c r="FXA155" s="1351"/>
      <c r="FXC155" s="1647"/>
      <c r="FXD155" s="117"/>
      <c r="FXE155" s="1350"/>
      <c r="FXF155" s="1350"/>
      <c r="FXG155" s="1350"/>
      <c r="FXH155" s="1350"/>
      <c r="FXI155" s="1351"/>
      <c r="FXK155" s="1647"/>
      <c r="FXL155" s="117"/>
      <c r="FXM155" s="1350"/>
      <c r="FXN155" s="1350"/>
      <c r="FXO155" s="1350"/>
      <c r="FXP155" s="1350"/>
      <c r="FXQ155" s="1351"/>
      <c r="FXS155" s="1647"/>
      <c r="FXT155" s="117"/>
      <c r="FXU155" s="1350"/>
      <c r="FXV155" s="1350"/>
      <c r="FXW155" s="1350"/>
      <c r="FXX155" s="1350"/>
      <c r="FXY155" s="1351"/>
      <c r="FYA155" s="1647"/>
      <c r="FYB155" s="117"/>
      <c r="FYC155" s="1350"/>
      <c r="FYD155" s="1350"/>
      <c r="FYE155" s="1350"/>
      <c r="FYF155" s="1350"/>
      <c r="FYG155" s="1351"/>
      <c r="FYI155" s="1647"/>
      <c r="FYJ155" s="117"/>
      <c r="FYK155" s="1350"/>
      <c r="FYL155" s="1350"/>
      <c r="FYM155" s="1350"/>
      <c r="FYN155" s="1350"/>
      <c r="FYO155" s="1351"/>
      <c r="FYQ155" s="1647"/>
      <c r="FYR155" s="117"/>
      <c r="FYS155" s="1350"/>
      <c r="FYT155" s="1350"/>
      <c r="FYU155" s="1350"/>
      <c r="FYV155" s="1350"/>
      <c r="FYW155" s="1351"/>
      <c r="FYY155" s="1647"/>
      <c r="FYZ155" s="117"/>
      <c r="FZA155" s="1350"/>
      <c r="FZB155" s="1350"/>
      <c r="FZC155" s="1350"/>
      <c r="FZD155" s="1350"/>
      <c r="FZE155" s="1351"/>
      <c r="FZG155" s="1647"/>
      <c r="FZH155" s="117"/>
      <c r="FZI155" s="1350"/>
      <c r="FZJ155" s="1350"/>
      <c r="FZK155" s="1350"/>
      <c r="FZL155" s="1350"/>
      <c r="FZM155" s="1351"/>
      <c r="FZO155" s="1647"/>
      <c r="FZP155" s="117"/>
      <c r="FZQ155" s="1350"/>
      <c r="FZR155" s="1350"/>
      <c r="FZS155" s="1350"/>
      <c r="FZT155" s="1350"/>
      <c r="FZU155" s="1351"/>
      <c r="FZW155" s="1647"/>
      <c r="FZX155" s="117"/>
      <c r="FZY155" s="1350"/>
      <c r="FZZ155" s="1350"/>
      <c r="GAA155" s="1350"/>
      <c r="GAB155" s="1350"/>
      <c r="GAC155" s="1351"/>
      <c r="GAE155" s="1647"/>
      <c r="GAF155" s="117"/>
      <c r="GAG155" s="1350"/>
      <c r="GAH155" s="1350"/>
      <c r="GAI155" s="1350"/>
      <c r="GAJ155" s="1350"/>
      <c r="GAK155" s="1351"/>
      <c r="GAM155" s="1647"/>
      <c r="GAN155" s="117"/>
      <c r="GAO155" s="1350"/>
      <c r="GAP155" s="1350"/>
      <c r="GAQ155" s="1350"/>
      <c r="GAR155" s="1350"/>
      <c r="GAS155" s="1351"/>
      <c r="GAU155" s="1647"/>
      <c r="GAV155" s="117"/>
      <c r="GAW155" s="1350"/>
      <c r="GAX155" s="1350"/>
      <c r="GAY155" s="1350"/>
      <c r="GAZ155" s="1350"/>
      <c r="GBA155" s="1351"/>
      <c r="GBC155" s="1647"/>
      <c r="GBD155" s="117"/>
      <c r="GBE155" s="1350"/>
      <c r="GBF155" s="1350"/>
      <c r="GBG155" s="1350"/>
      <c r="GBH155" s="1350"/>
      <c r="GBI155" s="1351"/>
      <c r="GBK155" s="1647"/>
      <c r="GBL155" s="117"/>
      <c r="GBM155" s="1350"/>
      <c r="GBN155" s="1350"/>
      <c r="GBO155" s="1350"/>
      <c r="GBP155" s="1350"/>
      <c r="GBQ155" s="1351"/>
      <c r="GBS155" s="1647"/>
      <c r="GBT155" s="117"/>
      <c r="GBU155" s="1350"/>
      <c r="GBV155" s="1350"/>
      <c r="GBW155" s="1350"/>
      <c r="GBX155" s="1350"/>
      <c r="GBY155" s="1351"/>
      <c r="GCA155" s="1647"/>
      <c r="GCB155" s="117"/>
      <c r="GCC155" s="1350"/>
      <c r="GCD155" s="1350"/>
      <c r="GCE155" s="1350"/>
      <c r="GCF155" s="1350"/>
      <c r="GCG155" s="1351"/>
      <c r="GCI155" s="1647"/>
      <c r="GCJ155" s="117"/>
      <c r="GCK155" s="1350"/>
      <c r="GCL155" s="1350"/>
      <c r="GCM155" s="1350"/>
      <c r="GCN155" s="1350"/>
      <c r="GCO155" s="1351"/>
      <c r="GCQ155" s="1647"/>
      <c r="GCR155" s="117"/>
      <c r="GCS155" s="1350"/>
      <c r="GCT155" s="1350"/>
      <c r="GCU155" s="1350"/>
      <c r="GCV155" s="1350"/>
      <c r="GCW155" s="1351"/>
      <c r="GCY155" s="1647"/>
      <c r="GCZ155" s="117"/>
      <c r="GDA155" s="1350"/>
      <c r="GDB155" s="1350"/>
      <c r="GDC155" s="1350"/>
      <c r="GDD155" s="1350"/>
      <c r="GDE155" s="1351"/>
      <c r="GDG155" s="1647"/>
      <c r="GDH155" s="117"/>
      <c r="GDI155" s="1350"/>
      <c r="GDJ155" s="1350"/>
      <c r="GDK155" s="1350"/>
      <c r="GDL155" s="1350"/>
      <c r="GDM155" s="1351"/>
      <c r="GDO155" s="1647"/>
      <c r="GDP155" s="117"/>
      <c r="GDQ155" s="1350"/>
      <c r="GDR155" s="1350"/>
      <c r="GDS155" s="1350"/>
      <c r="GDT155" s="1350"/>
      <c r="GDU155" s="1351"/>
      <c r="GDW155" s="1647"/>
      <c r="GDX155" s="117"/>
      <c r="GDY155" s="1350"/>
      <c r="GDZ155" s="1350"/>
      <c r="GEA155" s="1350"/>
      <c r="GEB155" s="1350"/>
      <c r="GEC155" s="1351"/>
      <c r="GEE155" s="1647"/>
      <c r="GEF155" s="117"/>
      <c r="GEG155" s="1350"/>
      <c r="GEH155" s="1350"/>
      <c r="GEI155" s="1350"/>
      <c r="GEJ155" s="1350"/>
      <c r="GEK155" s="1351"/>
      <c r="GEM155" s="1647"/>
      <c r="GEN155" s="117"/>
      <c r="GEO155" s="1350"/>
      <c r="GEP155" s="1350"/>
      <c r="GEQ155" s="1350"/>
      <c r="GER155" s="1350"/>
      <c r="GES155" s="1351"/>
      <c r="GEU155" s="1647"/>
      <c r="GEV155" s="117"/>
      <c r="GEW155" s="1350"/>
      <c r="GEX155" s="1350"/>
      <c r="GEY155" s="1350"/>
      <c r="GEZ155" s="1350"/>
      <c r="GFA155" s="1351"/>
      <c r="GFC155" s="1647"/>
      <c r="GFD155" s="117"/>
      <c r="GFE155" s="1350"/>
      <c r="GFF155" s="1350"/>
      <c r="GFG155" s="1350"/>
      <c r="GFH155" s="1350"/>
      <c r="GFI155" s="1351"/>
      <c r="GFK155" s="1647"/>
      <c r="GFL155" s="117"/>
      <c r="GFM155" s="1350"/>
      <c r="GFN155" s="1350"/>
      <c r="GFO155" s="1350"/>
      <c r="GFP155" s="1350"/>
      <c r="GFQ155" s="1351"/>
      <c r="GFS155" s="1647"/>
      <c r="GFT155" s="117"/>
      <c r="GFU155" s="1350"/>
      <c r="GFV155" s="1350"/>
      <c r="GFW155" s="1350"/>
      <c r="GFX155" s="1350"/>
      <c r="GFY155" s="1351"/>
      <c r="GGA155" s="1647"/>
      <c r="GGB155" s="117"/>
      <c r="GGC155" s="1350"/>
      <c r="GGD155" s="1350"/>
      <c r="GGE155" s="1350"/>
      <c r="GGF155" s="1350"/>
      <c r="GGG155" s="1351"/>
      <c r="GGI155" s="1647"/>
      <c r="GGJ155" s="117"/>
      <c r="GGK155" s="1350"/>
      <c r="GGL155" s="1350"/>
      <c r="GGM155" s="1350"/>
      <c r="GGN155" s="1350"/>
      <c r="GGO155" s="1351"/>
      <c r="GGQ155" s="1647"/>
      <c r="GGR155" s="117"/>
      <c r="GGS155" s="1350"/>
      <c r="GGT155" s="1350"/>
      <c r="GGU155" s="1350"/>
      <c r="GGV155" s="1350"/>
      <c r="GGW155" s="1351"/>
      <c r="GGY155" s="1647"/>
      <c r="GGZ155" s="117"/>
      <c r="GHA155" s="1350"/>
      <c r="GHB155" s="1350"/>
      <c r="GHC155" s="1350"/>
      <c r="GHD155" s="1350"/>
      <c r="GHE155" s="1351"/>
      <c r="GHG155" s="1647"/>
      <c r="GHH155" s="117"/>
      <c r="GHI155" s="1350"/>
      <c r="GHJ155" s="1350"/>
      <c r="GHK155" s="1350"/>
      <c r="GHL155" s="1350"/>
      <c r="GHM155" s="1351"/>
      <c r="GHO155" s="1647"/>
      <c r="GHP155" s="117"/>
      <c r="GHQ155" s="1350"/>
      <c r="GHR155" s="1350"/>
      <c r="GHS155" s="1350"/>
      <c r="GHT155" s="1350"/>
      <c r="GHU155" s="1351"/>
      <c r="GHW155" s="1647"/>
      <c r="GHX155" s="117"/>
      <c r="GHY155" s="1350"/>
      <c r="GHZ155" s="1350"/>
      <c r="GIA155" s="1350"/>
      <c r="GIB155" s="1350"/>
      <c r="GIC155" s="1351"/>
      <c r="GIE155" s="1647"/>
      <c r="GIF155" s="117"/>
      <c r="GIG155" s="1350"/>
      <c r="GIH155" s="1350"/>
      <c r="GII155" s="1350"/>
      <c r="GIJ155" s="1350"/>
      <c r="GIK155" s="1351"/>
      <c r="GIM155" s="1647"/>
      <c r="GIN155" s="117"/>
      <c r="GIO155" s="1350"/>
      <c r="GIP155" s="1350"/>
      <c r="GIQ155" s="1350"/>
      <c r="GIR155" s="1350"/>
      <c r="GIS155" s="1351"/>
      <c r="GIU155" s="1647"/>
      <c r="GIV155" s="117"/>
      <c r="GIW155" s="1350"/>
      <c r="GIX155" s="1350"/>
      <c r="GIY155" s="1350"/>
      <c r="GIZ155" s="1350"/>
      <c r="GJA155" s="1351"/>
      <c r="GJC155" s="1647"/>
      <c r="GJD155" s="117"/>
      <c r="GJE155" s="1350"/>
      <c r="GJF155" s="1350"/>
      <c r="GJG155" s="1350"/>
      <c r="GJH155" s="1350"/>
      <c r="GJI155" s="1351"/>
      <c r="GJK155" s="1647"/>
      <c r="GJL155" s="117"/>
      <c r="GJM155" s="1350"/>
      <c r="GJN155" s="1350"/>
      <c r="GJO155" s="1350"/>
      <c r="GJP155" s="1350"/>
      <c r="GJQ155" s="1351"/>
      <c r="GJS155" s="1647"/>
      <c r="GJT155" s="117"/>
      <c r="GJU155" s="1350"/>
      <c r="GJV155" s="1350"/>
      <c r="GJW155" s="1350"/>
      <c r="GJX155" s="1350"/>
      <c r="GJY155" s="1351"/>
      <c r="GKA155" s="1647"/>
      <c r="GKB155" s="117"/>
      <c r="GKC155" s="1350"/>
      <c r="GKD155" s="1350"/>
      <c r="GKE155" s="1350"/>
      <c r="GKF155" s="1350"/>
      <c r="GKG155" s="1351"/>
      <c r="GKI155" s="1647"/>
      <c r="GKJ155" s="117"/>
      <c r="GKK155" s="1350"/>
      <c r="GKL155" s="1350"/>
      <c r="GKM155" s="1350"/>
      <c r="GKN155" s="1350"/>
      <c r="GKO155" s="1351"/>
      <c r="GKQ155" s="1647"/>
      <c r="GKR155" s="117"/>
      <c r="GKS155" s="1350"/>
      <c r="GKT155" s="1350"/>
      <c r="GKU155" s="1350"/>
      <c r="GKV155" s="1350"/>
      <c r="GKW155" s="1351"/>
      <c r="GKY155" s="1647"/>
      <c r="GKZ155" s="117"/>
      <c r="GLA155" s="1350"/>
      <c r="GLB155" s="1350"/>
      <c r="GLC155" s="1350"/>
      <c r="GLD155" s="1350"/>
      <c r="GLE155" s="1351"/>
      <c r="GLG155" s="1647"/>
      <c r="GLH155" s="117"/>
      <c r="GLI155" s="1350"/>
      <c r="GLJ155" s="1350"/>
      <c r="GLK155" s="1350"/>
      <c r="GLL155" s="1350"/>
      <c r="GLM155" s="1351"/>
      <c r="GLO155" s="1647"/>
      <c r="GLP155" s="117"/>
      <c r="GLQ155" s="1350"/>
      <c r="GLR155" s="1350"/>
      <c r="GLS155" s="1350"/>
      <c r="GLT155" s="1350"/>
      <c r="GLU155" s="1351"/>
      <c r="GLW155" s="1647"/>
      <c r="GLX155" s="117"/>
      <c r="GLY155" s="1350"/>
      <c r="GLZ155" s="1350"/>
      <c r="GMA155" s="1350"/>
      <c r="GMB155" s="1350"/>
      <c r="GMC155" s="1351"/>
      <c r="GME155" s="1647"/>
      <c r="GMF155" s="117"/>
      <c r="GMG155" s="1350"/>
      <c r="GMH155" s="1350"/>
      <c r="GMI155" s="1350"/>
      <c r="GMJ155" s="1350"/>
      <c r="GMK155" s="1351"/>
      <c r="GMM155" s="1647"/>
      <c r="GMN155" s="117"/>
      <c r="GMO155" s="1350"/>
      <c r="GMP155" s="1350"/>
      <c r="GMQ155" s="1350"/>
      <c r="GMR155" s="1350"/>
      <c r="GMS155" s="1351"/>
      <c r="GMU155" s="1647"/>
      <c r="GMV155" s="117"/>
      <c r="GMW155" s="1350"/>
      <c r="GMX155" s="1350"/>
      <c r="GMY155" s="1350"/>
      <c r="GMZ155" s="1350"/>
      <c r="GNA155" s="1351"/>
      <c r="GNC155" s="1647"/>
      <c r="GND155" s="117"/>
      <c r="GNE155" s="1350"/>
      <c r="GNF155" s="1350"/>
      <c r="GNG155" s="1350"/>
      <c r="GNH155" s="1350"/>
      <c r="GNI155" s="1351"/>
      <c r="GNK155" s="1647"/>
      <c r="GNL155" s="117"/>
      <c r="GNM155" s="1350"/>
      <c r="GNN155" s="1350"/>
      <c r="GNO155" s="1350"/>
      <c r="GNP155" s="1350"/>
      <c r="GNQ155" s="1351"/>
      <c r="GNS155" s="1647"/>
      <c r="GNT155" s="117"/>
      <c r="GNU155" s="1350"/>
      <c r="GNV155" s="1350"/>
      <c r="GNW155" s="1350"/>
      <c r="GNX155" s="1350"/>
      <c r="GNY155" s="1351"/>
      <c r="GOA155" s="1647"/>
      <c r="GOB155" s="117"/>
      <c r="GOC155" s="1350"/>
      <c r="GOD155" s="1350"/>
      <c r="GOE155" s="1350"/>
      <c r="GOF155" s="1350"/>
      <c r="GOG155" s="1351"/>
      <c r="GOI155" s="1647"/>
      <c r="GOJ155" s="117"/>
      <c r="GOK155" s="1350"/>
      <c r="GOL155" s="1350"/>
      <c r="GOM155" s="1350"/>
      <c r="GON155" s="1350"/>
      <c r="GOO155" s="1351"/>
      <c r="GOQ155" s="1647"/>
      <c r="GOR155" s="117"/>
      <c r="GOS155" s="1350"/>
      <c r="GOT155" s="1350"/>
      <c r="GOU155" s="1350"/>
      <c r="GOV155" s="1350"/>
      <c r="GOW155" s="1351"/>
      <c r="GOY155" s="1647"/>
      <c r="GOZ155" s="117"/>
      <c r="GPA155" s="1350"/>
      <c r="GPB155" s="1350"/>
      <c r="GPC155" s="1350"/>
      <c r="GPD155" s="1350"/>
      <c r="GPE155" s="1351"/>
      <c r="GPG155" s="1647"/>
      <c r="GPH155" s="117"/>
      <c r="GPI155" s="1350"/>
      <c r="GPJ155" s="1350"/>
      <c r="GPK155" s="1350"/>
      <c r="GPL155" s="1350"/>
      <c r="GPM155" s="1351"/>
      <c r="GPO155" s="1647"/>
      <c r="GPP155" s="117"/>
      <c r="GPQ155" s="1350"/>
      <c r="GPR155" s="1350"/>
      <c r="GPS155" s="1350"/>
      <c r="GPT155" s="1350"/>
      <c r="GPU155" s="1351"/>
      <c r="GPW155" s="1647"/>
      <c r="GPX155" s="117"/>
      <c r="GPY155" s="1350"/>
      <c r="GPZ155" s="1350"/>
      <c r="GQA155" s="1350"/>
      <c r="GQB155" s="1350"/>
      <c r="GQC155" s="1351"/>
      <c r="GQE155" s="1647"/>
      <c r="GQF155" s="117"/>
      <c r="GQG155" s="1350"/>
      <c r="GQH155" s="1350"/>
      <c r="GQI155" s="1350"/>
      <c r="GQJ155" s="1350"/>
      <c r="GQK155" s="1351"/>
      <c r="GQM155" s="1647"/>
      <c r="GQN155" s="117"/>
      <c r="GQO155" s="1350"/>
      <c r="GQP155" s="1350"/>
      <c r="GQQ155" s="1350"/>
      <c r="GQR155" s="1350"/>
      <c r="GQS155" s="1351"/>
      <c r="GQU155" s="1647"/>
      <c r="GQV155" s="117"/>
      <c r="GQW155" s="1350"/>
      <c r="GQX155" s="1350"/>
      <c r="GQY155" s="1350"/>
      <c r="GQZ155" s="1350"/>
      <c r="GRA155" s="1351"/>
      <c r="GRC155" s="1647"/>
      <c r="GRD155" s="117"/>
      <c r="GRE155" s="1350"/>
      <c r="GRF155" s="1350"/>
      <c r="GRG155" s="1350"/>
      <c r="GRH155" s="1350"/>
      <c r="GRI155" s="1351"/>
      <c r="GRK155" s="1647"/>
      <c r="GRL155" s="117"/>
      <c r="GRM155" s="1350"/>
      <c r="GRN155" s="1350"/>
      <c r="GRO155" s="1350"/>
      <c r="GRP155" s="1350"/>
      <c r="GRQ155" s="1351"/>
      <c r="GRS155" s="1647"/>
      <c r="GRT155" s="117"/>
      <c r="GRU155" s="1350"/>
      <c r="GRV155" s="1350"/>
      <c r="GRW155" s="1350"/>
      <c r="GRX155" s="1350"/>
      <c r="GRY155" s="1351"/>
      <c r="GSA155" s="1647"/>
      <c r="GSB155" s="117"/>
      <c r="GSC155" s="1350"/>
      <c r="GSD155" s="1350"/>
      <c r="GSE155" s="1350"/>
      <c r="GSF155" s="1350"/>
      <c r="GSG155" s="1351"/>
      <c r="GSI155" s="1647"/>
      <c r="GSJ155" s="117"/>
      <c r="GSK155" s="1350"/>
      <c r="GSL155" s="1350"/>
      <c r="GSM155" s="1350"/>
      <c r="GSN155" s="1350"/>
      <c r="GSO155" s="1351"/>
      <c r="GSQ155" s="1647"/>
      <c r="GSR155" s="117"/>
      <c r="GSS155" s="1350"/>
      <c r="GST155" s="1350"/>
      <c r="GSU155" s="1350"/>
      <c r="GSV155" s="1350"/>
      <c r="GSW155" s="1351"/>
      <c r="GSY155" s="1647"/>
      <c r="GSZ155" s="117"/>
      <c r="GTA155" s="1350"/>
      <c r="GTB155" s="1350"/>
      <c r="GTC155" s="1350"/>
      <c r="GTD155" s="1350"/>
      <c r="GTE155" s="1351"/>
      <c r="GTG155" s="1647"/>
      <c r="GTH155" s="117"/>
      <c r="GTI155" s="1350"/>
      <c r="GTJ155" s="1350"/>
      <c r="GTK155" s="1350"/>
      <c r="GTL155" s="1350"/>
      <c r="GTM155" s="1351"/>
      <c r="GTO155" s="1647"/>
      <c r="GTP155" s="117"/>
      <c r="GTQ155" s="1350"/>
      <c r="GTR155" s="1350"/>
      <c r="GTS155" s="1350"/>
      <c r="GTT155" s="1350"/>
      <c r="GTU155" s="1351"/>
      <c r="GTW155" s="1647"/>
      <c r="GTX155" s="117"/>
      <c r="GTY155" s="1350"/>
      <c r="GTZ155" s="1350"/>
      <c r="GUA155" s="1350"/>
      <c r="GUB155" s="1350"/>
      <c r="GUC155" s="1351"/>
      <c r="GUE155" s="1647"/>
      <c r="GUF155" s="117"/>
      <c r="GUG155" s="1350"/>
      <c r="GUH155" s="1350"/>
      <c r="GUI155" s="1350"/>
      <c r="GUJ155" s="1350"/>
      <c r="GUK155" s="1351"/>
      <c r="GUM155" s="1647"/>
      <c r="GUN155" s="117"/>
      <c r="GUO155" s="1350"/>
      <c r="GUP155" s="1350"/>
      <c r="GUQ155" s="1350"/>
      <c r="GUR155" s="1350"/>
      <c r="GUS155" s="1351"/>
      <c r="GUU155" s="1647"/>
      <c r="GUV155" s="117"/>
      <c r="GUW155" s="1350"/>
      <c r="GUX155" s="1350"/>
      <c r="GUY155" s="1350"/>
      <c r="GUZ155" s="1350"/>
      <c r="GVA155" s="1351"/>
      <c r="GVC155" s="1647"/>
      <c r="GVD155" s="117"/>
      <c r="GVE155" s="1350"/>
      <c r="GVF155" s="1350"/>
      <c r="GVG155" s="1350"/>
      <c r="GVH155" s="1350"/>
      <c r="GVI155" s="1351"/>
      <c r="GVK155" s="1647"/>
      <c r="GVL155" s="117"/>
      <c r="GVM155" s="1350"/>
      <c r="GVN155" s="1350"/>
      <c r="GVO155" s="1350"/>
      <c r="GVP155" s="1350"/>
      <c r="GVQ155" s="1351"/>
      <c r="GVS155" s="1647"/>
      <c r="GVT155" s="117"/>
      <c r="GVU155" s="1350"/>
      <c r="GVV155" s="1350"/>
      <c r="GVW155" s="1350"/>
      <c r="GVX155" s="1350"/>
      <c r="GVY155" s="1351"/>
      <c r="GWA155" s="1647"/>
      <c r="GWB155" s="117"/>
      <c r="GWC155" s="1350"/>
      <c r="GWD155" s="1350"/>
      <c r="GWE155" s="1350"/>
      <c r="GWF155" s="1350"/>
      <c r="GWG155" s="1351"/>
      <c r="GWI155" s="1647"/>
      <c r="GWJ155" s="117"/>
      <c r="GWK155" s="1350"/>
      <c r="GWL155" s="1350"/>
      <c r="GWM155" s="1350"/>
      <c r="GWN155" s="1350"/>
      <c r="GWO155" s="1351"/>
      <c r="GWQ155" s="1647"/>
      <c r="GWR155" s="117"/>
      <c r="GWS155" s="1350"/>
      <c r="GWT155" s="1350"/>
      <c r="GWU155" s="1350"/>
      <c r="GWV155" s="1350"/>
      <c r="GWW155" s="1351"/>
      <c r="GWY155" s="1647"/>
      <c r="GWZ155" s="117"/>
      <c r="GXA155" s="1350"/>
      <c r="GXB155" s="1350"/>
      <c r="GXC155" s="1350"/>
      <c r="GXD155" s="1350"/>
      <c r="GXE155" s="1351"/>
      <c r="GXG155" s="1647"/>
      <c r="GXH155" s="117"/>
      <c r="GXI155" s="1350"/>
      <c r="GXJ155" s="1350"/>
      <c r="GXK155" s="1350"/>
      <c r="GXL155" s="1350"/>
      <c r="GXM155" s="1351"/>
      <c r="GXO155" s="1647"/>
      <c r="GXP155" s="117"/>
      <c r="GXQ155" s="1350"/>
      <c r="GXR155" s="1350"/>
      <c r="GXS155" s="1350"/>
      <c r="GXT155" s="1350"/>
      <c r="GXU155" s="1351"/>
      <c r="GXW155" s="1647"/>
      <c r="GXX155" s="117"/>
      <c r="GXY155" s="1350"/>
      <c r="GXZ155" s="1350"/>
      <c r="GYA155" s="1350"/>
      <c r="GYB155" s="1350"/>
      <c r="GYC155" s="1351"/>
      <c r="GYE155" s="1647"/>
      <c r="GYF155" s="117"/>
      <c r="GYG155" s="1350"/>
      <c r="GYH155" s="1350"/>
      <c r="GYI155" s="1350"/>
      <c r="GYJ155" s="1350"/>
      <c r="GYK155" s="1351"/>
      <c r="GYM155" s="1647"/>
      <c r="GYN155" s="117"/>
      <c r="GYO155" s="1350"/>
      <c r="GYP155" s="1350"/>
      <c r="GYQ155" s="1350"/>
      <c r="GYR155" s="1350"/>
      <c r="GYS155" s="1351"/>
      <c r="GYU155" s="1647"/>
      <c r="GYV155" s="117"/>
      <c r="GYW155" s="1350"/>
      <c r="GYX155" s="1350"/>
      <c r="GYY155" s="1350"/>
      <c r="GYZ155" s="1350"/>
      <c r="GZA155" s="1351"/>
      <c r="GZC155" s="1647"/>
      <c r="GZD155" s="117"/>
      <c r="GZE155" s="1350"/>
      <c r="GZF155" s="1350"/>
      <c r="GZG155" s="1350"/>
      <c r="GZH155" s="1350"/>
      <c r="GZI155" s="1351"/>
      <c r="GZK155" s="1647"/>
      <c r="GZL155" s="117"/>
      <c r="GZM155" s="1350"/>
      <c r="GZN155" s="1350"/>
      <c r="GZO155" s="1350"/>
      <c r="GZP155" s="1350"/>
      <c r="GZQ155" s="1351"/>
      <c r="GZS155" s="1647"/>
      <c r="GZT155" s="117"/>
      <c r="GZU155" s="1350"/>
      <c r="GZV155" s="1350"/>
      <c r="GZW155" s="1350"/>
      <c r="GZX155" s="1350"/>
      <c r="GZY155" s="1351"/>
      <c r="HAA155" s="1647"/>
      <c r="HAB155" s="117"/>
      <c r="HAC155" s="1350"/>
      <c r="HAD155" s="1350"/>
      <c r="HAE155" s="1350"/>
      <c r="HAF155" s="1350"/>
      <c r="HAG155" s="1351"/>
      <c r="HAI155" s="1647"/>
      <c r="HAJ155" s="117"/>
      <c r="HAK155" s="1350"/>
      <c r="HAL155" s="1350"/>
      <c r="HAM155" s="1350"/>
      <c r="HAN155" s="1350"/>
      <c r="HAO155" s="1351"/>
      <c r="HAQ155" s="1647"/>
      <c r="HAR155" s="117"/>
      <c r="HAS155" s="1350"/>
      <c r="HAT155" s="1350"/>
      <c r="HAU155" s="1350"/>
      <c r="HAV155" s="1350"/>
      <c r="HAW155" s="1351"/>
      <c r="HAY155" s="1647"/>
      <c r="HAZ155" s="117"/>
      <c r="HBA155" s="1350"/>
      <c r="HBB155" s="1350"/>
      <c r="HBC155" s="1350"/>
      <c r="HBD155" s="1350"/>
      <c r="HBE155" s="1351"/>
      <c r="HBG155" s="1647"/>
      <c r="HBH155" s="117"/>
      <c r="HBI155" s="1350"/>
      <c r="HBJ155" s="1350"/>
      <c r="HBK155" s="1350"/>
      <c r="HBL155" s="1350"/>
      <c r="HBM155" s="1351"/>
      <c r="HBO155" s="1647"/>
      <c r="HBP155" s="117"/>
      <c r="HBQ155" s="1350"/>
      <c r="HBR155" s="1350"/>
      <c r="HBS155" s="1350"/>
      <c r="HBT155" s="1350"/>
      <c r="HBU155" s="1351"/>
      <c r="HBW155" s="1647"/>
      <c r="HBX155" s="117"/>
      <c r="HBY155" s="1350"/>
      <c r="HBZ155" s="1350"/>
      <c r="HCA155" s="1350"/>
      <c r="HCB155" s="1350"/>
      <c r="HCC155" s="1351"/>
      <c r="HCE155" s="1647"/>
      <c r="HCF155" s="117"/>
      <c r="HCG155" s="1350"/>
      <c r="HCH155" s="1350"/>
      <c r="HCI155" s="1350"/>
      <c r="HCJ155" s="1350"/>
      <c r="HCK155" s="1351"/>
      <c r="HCM155" s="1647"/>
      <c r="HCN155" s="117"/>
      <c r="HCO155" s="1350"/>
      <c r="HCP155" s="1350"/>
      <c r="HCQ155" s="1350"/>
      <c r="HCR155" s="1350"/>
      <c r="HCS155" s="1351"/>
      <c r="HCU155" s="1647"/>
      <c r="HCV155" s="117"/>
      <c r="HCW155" s="1350"/>
      <c r="HCX155" s="1350"/>
      <c r="HCY155" s="1350"/>
      <c r="HCZ155" s="1350"/>
      <c r="HDA155" s="1351"/>
      <c r="HDC155" s="1647"/>
      <c r="HDD155" s="117"/>
      <c r="HDE155" s="1350"/>
      <c r="HDF155" s="1350"/>
      <c r="HDG155" s="1350"/>
      <c r="HDH155" s="1350"/>
      <c r="HDI155" s="1351"/>
      <c r="HDK155" s="1647"/>
      <c r="HDL155" s="117"/>
      <c r="HDM155" s="1350"/>
      <c r="HDN155" s="1350"/>
      <c r="HDO155" s="1350"/>
      <c r="HDP155" s="1350"/>
      <c r="HDQ155" s="1351"/>
      <c r="HDS155" s="1647"/>
      <c r="HDT155" s="117"/>
      <c r="HDU155" s="1350"/>
      <c r="HDV155" s="1350"/>
      <c r="HDW155" s="1350"/>
      <c r="HDX155" s="1350"/>
      <c r="HDY155" s="1351"/>
      <c r="HEA155" s="1647"/>
      <c r="HEB155" s="117"/>
      <c r="HEC155" s="1350"/>
      <c r="HED155" s="1350"/>
      <c r="HEE155" s="1350"/>
      <c r="HEF155" s="1350"/>
      <c r="HEG155" s="1351"/>
      <c r="HEI155" s="1647"/>
      <c r="HEJ155" s="117"/>
      <c r="HEK155" s="1350"/>
      <c r="HEL155" s="1350"/>
      <c r="HEM155" s="1350"/>
      <c r="HEN155" s="1350"/>
      <c r="HEO155" s="1351"/>
      <c r="HEQ155" s="1647"/>
      <c r="HER155" s="117"/>
      <c r="HES155" s="1350"/>
      <c r="HET155" s="1350"/>
      <c r="HEU155" s="1350"/>
      <c r="HEV155" s="1350"/>
      <c r="HEW155" s="1351"/>
      <c r="HEY155" s="1647"/>
      <c r="HEZ155" s="117"/>
      <c r="HFA155" s="1350"/>
      <c r="HFB155" s="1350"/>
      <c r="HFC155" s="1350"/>
      <c r="HFD155" s="1350"/>
      <c r="HFE155" s="1351"/>
      <c r="HFG155" s="1647"/>
      <c r="HFH155" s="117"/>
      <c r="HFI155" s="1350"/>
      <c r="HFJ155" s="1350"/>
      <c r="HFK155" s="1350"/>
      <c r="HFL155" s="1350"/>
      <c r="HFM155" s="1351"/>
      <c r="HFO155" s="1647"/>
      <c r="HFP155" s="117"/>
      <c r="HFQ155" s="1350"/>
      <c r="HFR155" s="1350"/>
      <c r="HFS155" s="1350"/>
      <c r="HFT155" s="1350"/>
      <c r="HFU155" s="1351"/>
      <c r="HFW155" s="1647"/>
      <c r="HFX155" s="117"/>
      <c r="HFY155" s="1350"/>
      <c r="HFZ155" s="1350"/>
      <c r="HGA155" s="1350"/>
      <c r="HGB155" s="1350"/>
      <c r="HGC155" s="1351"/>
      <c r="HGE155" s="1647"/>
      <c r="HGF155" s="117"/>
      <c r="HGG155" s="1350"/>
      <c r="HGH155" s="1350"/>
      <c r="HGI155" s="1350"/>
      <c r="HGJ155" s="1350"/>
      <c r="HGK155" s="1351"/>
      <c r="HGM155" s="1647"/>
      <c r="HGN155" s="117"/>
      <c r="HGO155" s="1350"/>
      <c r="HGP155" s="1350"/>
      <c r="HGQ155" s="1350"/>
      <c r="HGR155" s="1350"/>
      <c r="HGS155" s="1351"/>
      <c r="HGU155" s="1647"/>
      <c r="HGV155" s="117"/>
      <c r="HGW155" s="1350"/>
      <c r="HGX155" s="1350"/>
      <c r="HGY155" s="1350"/>
      <c r="HGZ155" s="1350"/>
      <c r="HHA155" s="1351"/>
      <c r="HHC155" s="1647"/>
      <c r="HHD155" s="117"/>
      <c r="HHE155" s="1350"/>
      <c r="HHF155" s="1350"/>
      <c r="HHG155" s="1350"/>
      <c r="HHH155" s="1350"/>
      <c r="HHI155" s="1351"/>
      <c r="HHK155" s="1647"/>
      <c r="HHL155" s="117"/>
      <c r="HHM155" s="1350"/>
      <c r="HHN155" s="1350"/>
      <c r="HHO155" s="1350"/>
      <c r="HHP155" s="1350"/>
      <c r="HHQ155" s="1351"/>
      <c r="HHS155" s="1647"/>
      <c r="HHT155" s="117"/>
      <c r="HHU155" s="1350"/>
      <c r="HHV155" s="1350"/>
      <c r="HHW155" s="1350"/>
      <c r="HHX155" s="1350"/>
      <c r="HHY155" s="1351"/>
      <c r="HIA155" s="1647"/>
      <c r="HIB155" s="117"/>
      <c r="HIC155" s="1350"/>
      <c r="HID155" s="1350"/>
      <c r="HIE155" s="1350"/>
      <c r="HIF155" s="1350"/>
      <c r="HIG155" s="1351"/>
      <c r="HII155" s="1647"/>
      <c r="HIJ155" s="117"/>
      <c r="HIK155" s="1350"/>
      <c r="HIL155" s="1350"/>
      <c r="HIM155" s="1350"/>
      <c r="HIN155" s="1350"/>
      <c r="HIO155" s="1351"/>
      <c r="HIQ155" s="1647"/>
      <c r="HIR155" s="117"/>
      <c r="HIS155" s="1350"/>
      <c r="HIT155" s="1350"/>
      <c r="HIU155" s="1350"/>
      <c r="HIV155" s="1350"/>
      <c r="HIW155" s="1351"/>
      <c r="HIY155" s="1647"/>
      <c r="HIZ155" s="117"/>
      <c r="HJA155" s="1350"/>
      <c r="HJB155" s="1350"/>
      <c r="HJC155" s="1350"/>
      <c r="HJD155" s="1350"/>
      <c r="HJE155" s="1351"/>
      <c r="HJG155" s="1647"/>
      <c r="HJH155" s="117"/>
      <c r="HJI155" s="1350"/>
      <c r="HJJ155" s="1350"/>
      <c r="HJK155" s="1350"/>
      <c r="HJL155" s="1350"/>
      <c r="HJM155" s="1351"/>
      <c r="HJO155" s="1647"/>
      <c r="HJP155" s="117"/>
      <c r="HJQ155" s="1350"/>
      <c r="HJR155" s="1350"/>
      <c r="HJS155" s="1350"/>
      <c r="HJT155" s="1350"/>
      <c r="HJU155" s="1351"/>
      <c r="HJW155" s="1647"/>
      <c r="HJX155" s="117"/>
      <c r="HJY155" s="1350"/>
      <c r="HJZ155" s="1350"/>
      <c r="HKA155" s="1350"/>
      <c r="HKB155" s="1350"/>
      <c r="HKC155" s="1351"/>
      <c r="HKE155" s="1647"/>
      <c r="HKF155" s="117"/>
      <c r="HKG155" s="1350"/>
      <c r="HKH155" s="1350"/>
      <c r="HKI155" s="1350"/>
      <c r="HKJ155" s="1350"/>
      <c r="HKK155" s="1351"/>
      <c r="HKM155" s="1647"/>
      <c r="HKN155" s="117"/>
      <c r="HKO155" s="1350"/>
      <c r="HKP155" s="1350"/>
      <c r="HKQ155" s="1350"/>
      <c r="HKR155" s="1350"/>
      <c r="HKS155" s="1351"/>
      <c r="HKU155" s="1647"/>
      <c r="HKV155" s="117"/>
      <c r="HKW155" s="1350"/>
      <c r="HKX155" s="1350"/>
      <c r="HKY155" s="1350"/>
      <c r="HKZ155" s="1350"/>
      <c r="HLA155" s="1351"/>
      <c r="HLC155" s="1647"/>
      <c r="HLD155" s="117"/>
      <c r="HLE155" s="1350"/>
      <c r="HLF155" s="1350"/>
      <c r="HLG155" s="1350"/>
      <c r="HLH155" s="1350"/>
      <c r="HLI155" s="1351"/>
      <c r="HLK155" s="1647"/>
      <c r="HLL155" s="117"/>
      <c r="HLM155" s="1350"/>
      <c r="HLN155" s="1350"/>
      <c r="HLO155" s="1350"/>
      <c r="HLP155" s="1350"/>
      <c r="HLQ155" s="1351"/>
      <c r="HLS155" s="1647"/>
      <c r="HLT155" s="117"/>
      <c r="HLU155" s="1350"/>
      <c r="HLV155" s="1350"/>
      <c r="HLW155" s="1350"/>
      <c r="HLX155" s="1350"/>
      <c r="HLY155" s="1351"/>
      <c r="HMA155" s="1647"/>
      <c r="HMB155" s="117"/>
      <c r="HMC155" s="1350"/>
      <c r="HMD155" s="1350"/>
      <c r="HME155" s="1350"/>
      <c r="HMF155" s="1350"/>
      <c r="HMG155" s="1351"/>
      <c r="HMI155" s="1647"/>
      <c r="HMJ155" s="117"/>
      <c r="HMK155" s="1350"/>
      <c r="HML155" s="1350"/>
      <c r="HMM155" s="1350"/>
      <c r="HMN155" s="1350"/>
      <c r="HMO155" s="1351"/>
      <c r="HMQ155" s="1647"/>
      <c r="HMR155" s="117"/>
      <c r="HMS155" s="1350"/>
      <c r="HMT155" s="1350"/>
      <c r="HMU155" s="1350"/>
      <c r="HMV155" s="1350"/>
      <c r="HMW155" s="1351"/>
      <c r="HMY155" s="1647"/>
      <c r="HMZ155" s="117"/>
      <c r="HNA155" s="1350"/>
      <c r="HNB155" s="1350"/>
      <c r="HNC155" s="1350"/>
      <c r="HND155" s="1350"/>
      <c r="HNE155" s="1351"/>
      <c r="HNG155" s="1647"/>
      <c r="HNH155" s="117"/>
      <c r="HNI155" s="1350"/>
      <c r="HNJ155" s="1350"/>
      <c r="HNK155" s="1350"/>
      <c r="HNL155" s="1350"/>
      <c r="HNM155" s="1351"/>
      <c r="HNO155" s="1647"/>
      <c r="HNP155" s="117"/>
      <c r="HNQ155" s="1350"/>
      <c r="HNR155" s="1350"/>
      <c r="HNS155" s="1350"/>
      <c r="HNT155" s="1350"/>
      <c r="HNU155" s="1351"/>
      <c r="HNW155" s="1647"/>
      <c r="HNX155" s="117"/>
      <c r="HNY155" s="1350"/>
      <c r="HNZ155" s="1350"/>
      <c r="HOA155" s="1350"/>
      <c r="HOB155" s="1350"/>
      <c r="HOC155" s="1351"/>
      <c r="HOE155" s="1647"/>
      <c r="HOF155" s="117"/>
      <c r="HOG155" s="1350"/>
      <c r="HOH155" s="1350"/>
      <c r="HOI155" s="1350"/>
      <c r="HOJ155" s="1350"/>
      <c r="HOK155" s="1351"/>
      <c r="HOM155" s="1647"/>
      <c r="HON155" s="117"/>
      <c r="HOO155" s="1350"/>
      <c r="HOP155" s="1350"/>
      <c r="HOQ155" s="1350"/>
      <c r="HOR155" s="1350"/>
      <c r="HOS155" s="1351"/>
      <c r="HOU155" s="1647"/>
      <c r="HOV155" s="117"/>
      <c r="HOW155" s="1350"/>
      <c r="HOX155" s="1350"/>
      <c r="HOY155" s="1350"/>
      <c r="HOZ155" s="1350"/>
      <c r="HPA155" s="1351"/>
      <c r="HPC155" s="1647"/>
      <c r="HPD155" s="117"/>
      <c r="HPE155" s="1350"/>
      <c r="HPF155" s="1350"/>
      <c r="HPG155" s="1350"/>
      <c r="HPH155" s="1350"/>
      <c r="HPI155" s="1351"/>
      <c r="HPK155" s="1647"/>
      <c r="HPL155" s="117"/>
      <c r="HPM155" s="1350"/>
      <c r="HPN155" s="1350"/>
      <c r="HPO155" s="1350"/>
      <c r="HPP155" s="1350"/>
      <c r="HPQ155" s="1351"/>
      <c r="HPS155" s="1647"/>
      <c r="HPT155" s="117"/>
      <c r="HPU155" s="1350"/>
      <c r="HPV155" s="1350"/>
      <c r="HPW155" s="1350"/>
      <c r="HPX155" s="1350"/>
      <c r="HPY155" s="1351"/>
      <c r="HQA155" s="1647"/>
      <c r="HQB155" s="117"/>
      <c r="HQC155" s="1350"/>
      <c r="HQD155" s="1350"/>
      <c r="HQE155" s="1350"/>
      <c r="HQF155" s="1350"/>
      <c r="HQG155" s="1351"/>
      <c r="HQI155" s="1647"/>
      <c r="HQJ155" s="117"/>
      <c r="HQK155" s="1350"/>
      <c r="HQL155" s="1350"/>
      <c r="HQM155" s="1350"/>
      <c r="HQN155" s="1350"/>
      <c r="HQO155" s="1351"/>
      <c r="HQQ155" s="1647"/>
      <c r="HQR155" s="117"/>
      <c r="HQS155" s="1350"/>
      <c r="HQT155" s="1350"/>
      <c r="HQU155" s="1350"/>
      <c r="HQV155" s="1350"/>
      <c r="HQW155" s="1351"/>
      <c r="HQY155" s="1647"/>
      <c r="HQZ155" s="117"/>
      <c r="HRA155" s="1350"/>
      <c r="HRB155" s="1350"/>
      <c r="HRC155" s="1350"/>
      <c r="HRD155" s="1350"/>
      <c r="HRE155" s="1351"/>
      <c r="HRG155" s="1647"/>
      <c r="HRH155" s="117"/>
      <c r="HRI155" s="1350"/>
      <c r="HRJ155" s="1350"/>
      <c r="HRK155" s="1350"/>
      <c r="HRL155" s="1350"/>
      <c r="HRM155" s="1351"/>
      <c r="HRO155" s="1647"/>
      <c r="HRP155" s="117"/>
      <c r="HRQ155" s="1350"/>
      <c r="HRR155" s="1350"/>
      <c r="HRS155" s="1350"/>
      <c r="HRT155" s="1350"/>
      <c r="HRU155" s="1351"/>
      <c r="HRW155" s="1647"/>
      <c r="HRX155" s="117"/>
      <c r="HRY155" s="1350"/>
      <c r="HRZ155" s="1350"/>
      <c r="HSA155" s="1350"/>
      <c r="HSB155" s="1350"/>
      <c r="HSC155" s="1351"/>
      <c r="HSE155" s="1647"/>
      <c r="HSF155" s="117"/>
      <c r="HSG155" s="1350"/>
      <c r="HSH155" s="1350"/>
      <c r="HSI155" s="1350"/>
      <c r="HSJ155" s="1350"/>
      <c r="HSK155" s="1351"/>
      <c r="HSM155" s="1647"/>
      <c r="HSN155" s="117"/>
      <c r="HSO155" s="1350"/>
      <c r="HSP155" s="1350"/>
      <c r="HSQ155" s="1350"/>
      <c r="HSR155" s="1350"/>
      <c r="HSS155" s="1351"/>
      <c r="HSU155" s="1647"/>
      <c r="HSV155" s="117"/>
      <c r="HSW155" s="1350"/>
      <c r="HSX155" s="1350"/>
      <c r="HSY155" s="1350"/>
      <c r="HSZ155" s="1350"/>
      <c r="HTA155" s="1351"/>
      <c r="HTC155" s="1647"/>
      <c r="HTD155" s="117"/>
      <c r="HTE155" s="1350"/>
      <c r="HTF155" s="1350"/>
      <c r="HTG155" s="1350"/>
      <c r="HTH155" s="1350"/>
      <c r="HTI155" s="1351"/>
      <c r="HTK155" s="1647"/>
      <c r="HTL155" s="117"/>
      <c r="HTM155" s="1350"/>
      <c r="HTN155" s="1350"/>
      <c r="HTO155" s="1350"/>
      <c r="HTP155" s="1350"/>
      <c r="HTQ155" s="1351"/>
      <c r="HTS155" s="1647"/>
      <c r="HTT155" s="117"/>
      <c r="HTU155" s="1350"/>
      <c r="HTV155" s="1350"/>
      <c r="HTW155" s="1350"/>
      <c r="HTX155" s="1350"/>
      <c r="HTY155" s="1351"/>
      <c r="HUA155" s="1647"/>
      <c r="HUB155" s="117"/>
      <c r="HUC155" s="1350"/>
      <c r="HUD155" s="1350"/>
      <c r="HUE155" s="1350"/>
      <c r="HUF155" s="1350"/>
      <c r="HUG155" s="1351"/>
      <c r="HUI155" s="1647"/>
      <c r="HUJ155" s="117"/>
      <c r="HUK155" s="1350"/>
      <c r="HUL155" s="1350"/>
      <c r="HUM155" s="1350"/>
      <c r="HUN155" s="1350"/>
      <c r="HUO155" s="1351"/>
      <c r="HUQ155" s="1647"/>
      <c r="HUR155" s="117"/>
      <c r="HUS155" s="1350"/>
      <c r="HUT155" s="1350"/>
      <c r="HUU155" s="1350"/>
      <c r="HUV155" s="1350"/>
      <c r="HUW155" s="1351"/>
      <c r="HUY155" s="1647"/>
      <c r="HUZ155" s="117"/>
      <c r="HVA155" s="1350"/>
      <c r="HVB155" s="1350"/>
      <c r="HVC155" s="1350"/>
      <c r="HVD155" s="1350"/>
      <c r="HVE155" s="1351"/>
      <c r="HVG155" s="1647"/>
      <c r="HVH155" s="117"/>
      <c r="HVI155" s="1350"/>
      <c r="HVJ155" s="1350"/>
      <c r="HVK155" s="1350"/>
      <c r="HVL155" s="1350"/>
      <c r="HVM155" s="1351"/>
      <c r="HVO155" s="1647"/>
      <c r="HVP155" s="117"/>
      <c r="HVQ155" s="1350"/>
      <c r="HVR155" s="1350"/>
      <c r="HVS155" s="1350"/>
      <c r="HVT155" s="1350"/>
      <c r="HVU155" s="1351"/>
      <c r="HVW155" s="1647"/>
      <c r="HVX155" s="117"/>
      <c r="HVY155" s="1350"/>
      <c r="HVZ155" s="1350"/>
      <c r="HWA155" s="1350"/>
      <c r="HWB155" s="1350"/>
      <c r="HWC155" s="1351"/>
      <c r="HWE155" s="1647"/>
      <c r="HWF155" s="117"/>
      <c r="HWG155" s="1350"/>
      <c r="HWH155" s="1350"/>
      <c r="HWI155" s="1350"/>
      <c r="HWJ155" s="1350"/>
      <c r="HWK155" s="1351"/>
      <c r="HWM155" s="1647"/>
      <c r="HWN155" s="117"/>
      <c r="HWO155" s="1350"/>
      <c r="HWP155" s="1350"/>
      <c r="HWQ155" s="1350"/>
      <c r="HWR155" s="1350"/>
      <c r="HWS155" s="1351"/>
      <c r="HWU155" s="1647"/>
      <c r="HWV155" s="117"/>
      <c r="HWW155" s="1350"/>
      <c r="HWX155" s="1350"/>
      <c r="HWY155" s="1350"/>
      <c r="HWZ155" s="1350"/>
      <c r="HXA155" s="1351"/>
      <c r="HXC155" s="1647"/>
      <c r="HXD155" s="117"/>
      <c r="HXE155" s="1350"/>
      <c r="HXF155" s="1350"/>
      <c r="HXG155" s="1350"/>
      <c r="HXH155" s="1350"/>
      <c r="HXI155" s="1351"/>
      <c r="HXK155" s="1647"/>
      <c r="HXL155" s="117"/>
      <c r="HXM155" s="1350"/>
      <c r="HXN155" s="1350"/>
      <c r="HXO155" s="1350"/>
      <c r="HXP155" s="1350"/>
      <c r="HXQ155" s="1351"/>
      <c r="HXS155" s="1647"/>
      <c r="HXT155" s="117"/>
      <c r="HXU155" s="1350"/>
      <c r="HXV155" s="1350"/>
      <c r="HXW155" s="1350"/>
      <c r="HXX155" s="1350"/>
      <c r="HXY155" s="1351"/>
      <c r="HYA155" s="1647"/>
      <c r="HYB155" s="117"/>
      <c r="HYC155" s="1350"/>
      <c r="HYD155" s="1350"/>
      <c r="HYE155" s="1350"/>
      <c r="HYF155" s="1350"/>
      <c r="HYG155" s="1351"/>
      <c r="HYI155" s="1647"/>
      <c r="HYJ155" s="117"/>
      <c r="HYK155" s="1350"/>
      <c r="HYL155" s="1350"/>
      <c r="HYM155" s="1350"/>
      <c r="HYN155" s="1350"/>
      <c r="HYO155" s="1351"/>
      <c r="HYQ155" s="1647"/>
      <c r="HYR155" s="117"/>
      <c r="HYS155" s="1350"/>
      <c r="HYT155" s="1350"/>
      <c r="HYU155" s="1350"/>
      <c r="HYV155" s="1350"/>
      <c r="HYW155" s="1351"/>
      <c r="HYY155" s="1647"/>
      <c r="HYZ155" s="117"/>
      <c r="HZA155" s="1350"/>
      <c r="HZB155" s="1350"/>
      <c r="HZC155" s="1350"/>
      <c r="HZD155" s="1350"/>
      <c r="HZE155" s="1351"/>
      <c r="HZG155" s="1647"/>
      <c r="HZH155" s="117"/>
      <c r="HZI155" s="1350"/>
      <c r="HZJ155" s="1350"/>
      <c r="HZK155" s="1350"/>
      <c r="HZL155" s="1350"/>
      <c r="HZM155" s="1351"/>
      <c r="HZO155" s="1647"/>
      <c r="HZP155" s="117"/>
      <c r="HZQ155" s="1350"/>
      <c r="HZR155" s="1350"/>
      <c r="HZS155" s="1350"/>
      <c r="HZT155" s="1350"/>
      <c r="HZU155" s="1351"/>
      <c r="HZW155" s="1647"/>
      <c r="HZX155" s="117"/>
      <c r="HZY155" s="1350"/>
      <c r="HZZ155" s="1350"/>
      <c r="IAA155" s="1350"/>
      <c r="IAB155" s="1350"/>
      <c r="IAC155" s="1351"/>
      <c r="IAE155" s="1647"/>
      <c r="IAF155" s="117"/>
      <c r="IAG155" s="1350"/>
      <c r="IAH155" s="1350"/>
      <c r="IAI155" s="1350"/>
      <c r="IAJ155" s="1350"/>
      <c r="IAK155" s="1351"/>
      <c r="IAM155" s="1647"/>
      <c r="IAN155" s="117"/>
      <c r="IAO155" s="1350"/>
      <c r="IAP155" s="1350"/>
      <c r="IAQ155" s="1350"/>
      <c r="IAR155" s="1350"/>
      <c r="IAS155" s="1351"/>
      <c r="IAU155" s="1647"/>
      <c r="IAV155" s="117"/>
      <c r="IAW155" s="1350"/>
      <c r="IAX155" s="1350"/>
      <c r="IAY155" s="1350"/>
      <c r="IAZ155" s="1350"/>
      <c r="IBA155" s="1351"/>
      <c r="IBC155" s="1647"/>
      <c r="IBD155" s="117"/>
      <c r="IBE155" s="1350"/>
      <c r="IBF155" s="1350"/>
      <c r="IBG155" s="1350"/>
      <c r="IBH155" s="1350"/>
      <c r="IBI155" s="1351"/>
      <c r="IBK155" s="1647"/>
      <c r="IBL155" s="117"/>
      <c r="IBM155" s="1350"/>
      <c r="IBN155" s="1350"/>
      <c r="IBO155" s="1350"/>
      <c r="IBP155" s="1350"/>
      <c r="IBQ155" s="1351"/>
      <c r="IBS155" s="1647"/>
      <c r="IBT155" s="117"/>
      <c r="IBU155" s="1350"/>
      <c r="IBV155" s="1350"/>
      <c r="IBW155" s="1350"/>
      <c r="IBX155" s="1350"/>
      <c r="IBY155" s="1351"/>
      <c r="ICA155" s="1647"/>
      <c r="ICB155" s="117"/>
      <c r="ICC155" s="1350"/>
      <c r="ICD155" s="1350"/>
      <c r="ICE155" s="1350"/>
      <c r="ICF155" s="1350"/>
      <c r="ICG155" s="1351"/>
      <c r="ICI155" s="1647"/>
      <c r="ICJ155" s="117"/>
      <c r="ICK155" s="1350"/>
      <c r="ICL155" s="1350"/>
      <c r="ICM155" s="1350"/>
      <c r="ICN155" s="1350"/>
      <c r="ICO155" s="1351"/>
      <c r="ICQ155" s="1647"/>
      <c r="ICR155" s="117"/>
      <c r="ICS155" s="1350"/>
      <c r="ICT155" s="1350"/>
      <c r="ICU155" s="1350"/>
      <c r="ICV155" s="1350"/>
      <c r="ICW155" s="1351"/>
      <c r="ICY155" s="1647"/>
      <c r="ICZ155" s="117"/>
      <c r="IDA155" s="1350"/>
      <c r="IDB155" s="1350"/>
      <c r="IDC155" s="1350"/>
      <c r="IDD155" s="1350"/>
      <c r="IDE155" s="1351"/>
      <c r="IDG155" s="1647"/>
      <c r="IDH155" s="117"/>
      <c r="IDI155" s="1350"/>
      <c r="IDJ155" s="1350"/>
      <c r="IDK155" s="1350"/>
      <c r="IDL155" s="1350"/>
      <c r="IDM155" s="1351"/>
      <c r="IDO155" s="1647"/>
      <c r="IDP155" s="117"/>
      <c r="IDQ155" s="1350"/>
      <c r="IDR155" s="1350"/>
      <c r="IDS155" s="1350"/>
      <c r="IDT155" s="1350"/>
      <c r="IDU155" s="1351"/>
      <c r="IDW155" s="1647"/>
      <c r="IDX155" s="117"/>
      <c r="IDY155" s="1350"/>
      <c r="IDZ155" s="1350"/>
      <c r="IEA155" s="1350"/>
      <c r="IEB155" s="1350"/>
      <c r="IEC155" s="1351"/>
      <c r="IEE155" s="1647"/>
      <c r="IEF155" s="117"/>
      <c r="IEG155" s="1350"/>
      <c r="IEH155" s="1350"/>
      <c r="IEI155" s="1350"/>
      <c r="IEJ155" s="1350"/>
      <c r="IEK155" s="1351"/>
      <c r="IEM155" s="1647"/>
      <c r="IEN155" s="117"/>
      <c r="IEO155" s="1350"/>
      <c r="IEP155" s="1350"/>
      <c r="IEQ155" s="1350"/>
      <c r="IER155" s="1350"/>
      <c r="IES155" s="1351"/>
      <c r="IEU155" s="1647"/>
      <c r="IEV155" s="117"/>
      <c r="IEW155" s="1350"/>
      <c r="IEX155" s="1350"/>
      <c r="IEY155" s="1350"/>
      <c r="IEZ155" s="1350"/>
      <c r="IFA155" s="1351"/>
      <c r="IFC155" s="1647"/>
      <c r="IFD155" s="117"/>
      <c r="IFE155" s="1350"/>
      <c r="IFF155" s="1350"/>
      <c r="IFG155" s="1350"/>
      <c r="IFH155" s="1350"/>
      <c r="IFI155" s="1351"/>
      <c r="IFK155" s="1647"/>
      <c r="IFL155" s="117"/>
      <c r="IFM155" s="1350"/>
      <c r="IFN155" s="1350"/>
      <c r="IFO155" s="1350"/>
      <c r="IFP155" s="1350"/>
      <c r="IFQ155" s="1351"/>
      <c r="IFS155" s="1647"/>
      <c r="IFT155" s="117"/>
      <c r="IFU155" s="1350"/>
      <c r="IFV155" s="1350"/>
      <c r="IFW155" s="1350"/>
      <c r="IFX155" s="1350"/>
      <c r="IFY155" s="1351"/>
      <c r="IGA155" s="1647"/>
      <c r="IGB155" s="117"/>
      <c r="IGC155" s="1350"/>
      <c r="IGD155" s="1350"/>
      <c r="IGE155" s="1350"/>
      <c r="IGF155" s="1350"/>
      <c r="IGG155" s="1351"/>
      <c r="IGI155" s="1647"/>
      <c r="IGJ155" s="117"/>
      <c r="IGK155" s="1350"/>
      <c r="IGL155" s="1350"/>
      <c r="IGM155" s="1350"/>
      <c r="IGN155" s="1350"/>
      <c r="IGO155" s="1351"/>
      <c r="IGQ155" s="1647"/>
      <c r="IGR155" s="117"/>
      <c r="IGS155" s="1350"/>
      <c r="IGT155" s="1350"/>
      <c r="IGU155" s="1350"/>
      <c r="IGV155" s="1350"/>
      <c r="IGW155" s="1351"/>
      <c r="IGY155" s="1647"/>
      <c r="IGZ155" s="117"/>
      <c r="IHA155" s="1350"/>
      <c r="IHB155" s="1350"/>
      <c r="IHC155" s="1350"/>
      <c r="IHD155" s="1350"/>
      <c r="IHE155" s="1351"/>
      <c r="IHG155" s="1647"/>
      <c r="IHH155" s="117"/>
      <c r="IHI155" s="1350"/>
      <c r="IHJ155" s="1350"/>
      <c r="IHK155" s="1350"/>
      <c r="IHL155" s="1350"/>
      <c r="IHM155" s="1351"/>
      <c r="IHO155" s="1647"/>
      <c r="IHP155" s="117"/>
      <c r="IHQ155" s="1350"/>
      <c r="IHR155" s="1350"/>
      <c r="IHS155" s="1350"/>
      <c r="IHT155" s="1350"/>
      <c r="IHU155" s="1351"/>
      <c r="IHW155" s="1647"/>
      <c r="IHX155" s="117"/>
      <c r="IHY155" s="1350"/>
      <c r="IHZ155" s="1350"/>
      <c r="IIA155" s="1350"/>
      <c r="IIB155" s="1350"/>
      <c r="IIC155" s="1351"/>
      <c r="IIE155" s="1647"/>
      <c r="IIF155" s="117"/>
      <c r="IIG155" s="1350"/>
      <c r="IIH155" s="1350"/>
      <c r="III155" s="1350"/>
      <c r="IIJ155" s="1350"/>
      <c r="IIK155" s="1351"/>
      <c r="IIM155" s="1647"/>
      <c r="IIN155" s="117"/>
      <c r="IIO155" s="1350"/>
      <c r="IIP155" s="1350"/>
      <c r="IIQ155" s="1350"/>
      <c r="IIR155" s="1350"/>
      <c r="IIS155" s="1351"/>
      <c r="IIU155" s="1647"/>
      <c r="IIV155" s="117"/>
      <c r="IIW155" s="1350"/>
      <c r="IIX155" s="1350"/>
      <c r="IIY155" s="1350"/>
      <c r="IIZ155" s="1350"/>
      <c r="IJA155" s="1351"/>
      <c r="IJC155" s="1647"/>
      <c r="IJD155" s="117"/>
      <c r="IJE155" s="1350"/>
      <c r="IJF155" s="1350"/>
      <c r="IJG155" s="1350"/>
      <c r="IJH155" s="1350"/>
      <c r="IJI155" s="1351"/>
      <c r="IJK155" s="1647"/>
      <c r="IJL155" s="117"/>
      <c r="IJM155" s="1350"/>
      <c r="IJN155" s="1350"/>
      <c r="IJO155" s="1350"/>
      <c r="IJP155" s="1350"/>
      <c r="IJQ155" s="1351"/>
      <c r="IJS155" s="1647"/>
      <c r="IJT155" s="117"/>
      <c r="IJU155" s="1350"/>
      <c r="IJV155" s="1350"/>
      <c r="IJW155" s="1350"/>
      <c r="IJX155" s="1350"/>
      <c r="IJY155" s="1351"/>
      <c r="IKA155" s="1647"/>
      <c r="IKB155" s="117"/>
      <c r="IKC155" s="1350"/>
      <c r="IKD155" s="1350"/>
      <c r="IKE155" s="1350"/>
      <c r="IKF155" s="1350"/>
      <c r="IKG155" s="1351"/>
      <c r="IKI155" s="1647"/>
      <c r="IKJ155" s="117"/>
      <c r="IKK155" s="1350"/>
      <c r="IKL155" s="1350"/>
      <c r="IKM155" s="1350"/>
      <c r="IKN155" s="1350"/>
      <c r="IKO155" s="1351"/>
      <c r="IKQ155" s="1647"/>
      <c r="IKR155" s="117"/>
      <c r="IKS155" s="1350"/>
      <c r="IKT155" s="1350"/>
      <c r="IKU155" s="1350"/>
      <c r="IKV155" s="1350"/>
      <c r="IKW155" s="1351"/>
      <c r="IKY155" s="1647"/>
      <c r="IKZ155" s="117"/>
      <c r="ILA155" s="1350"/>
      <c r="ILB155" s="1350"/>
      <c r="ILC155" s="1350"/>
      <c r="ILD155" s="1350"/>
      <c r="ILE155" s="1351"/>
      <c r="ILG155" s="1647"/>
      <c r="ILH155" s="117"/>
      <c r="ILI155" s="1350"/>
      <c r="ILJ155" s="1350"/>
      <c r="ILK155" s="1350"/>
      <c r="ILL155" s="1350"/>
      <c r="ILM155" s="1351"/>
      <c r="ILO155" s="1647"/>
      <c r="ILP155" s="117"/>
      <c r="ILQ155" s="1350"/>
      <c r="ILR155" s="1350"/>
      <c r="ILS155" s="1350"/>
      <c r="ILT155" s="1350"/>
      <c r="ILU155" s="1351"/>
      <c r="ILW155" s="1647"/>
      <c r="ILX155" s="117"/>
      <c r="ILY155" s="1350"/>
      <c r="ILZ155" s="1350"/>
      <c r="IMA155" s="1350"/>
      <c r="IMB155" s="1350"/>
      <c r="IMC155" s="1351"/>
      <c r="IME155" s="1647"/>
      <c r="IMF155" s="117"/>
      <c r="IMG155" s="1350"/>
      <c r="IMH155" s="1350"/>
      <c r="IMI155" s="1350"/>
      <c r="IMJ155" s="1350"/>
      <c r="IMK155" s="1351"/>
      <c r="IMM155" s="1647"/>
      <c r="IMN155" s="117"/>
      <c r="IMO155" s="1350"/>
      <c r="IMP155" s="1350"/>
      <c r="IMQ155" s="1350"/>
      <c r="IMR155" s="1350"/>
      <c r="IMS155" s="1351"/>
      <c r="IMU155" s="1647"/>
      <c r="IMV155" s="117"/>
      <c r="IMW155" s="1350"/>
      <c r="IMX155" s="1350"/>
      <c r="IMY155" s="1350"/>
      <c r="IMZ155" s="1350"/>
      <c r="INA155" s="1351"/>
      <c r="INC155" s="1647"/>
      <c r="IND155" s="117"/>
      <c r="INE155" s="1350"/>
      <c r="INF155" s="1350"/>
      <c r="ING155" s="1350"/>
      <c r="INH155" s="1350"/>
      <c r="INI155" s="1351"/>
      <c r="INK155" s="1647"/>
      <c r="INL155" s="117"/>
      <c r="INM155" s="1350"/>
      <c r="INN155" s="1350"/>
      <c r="INO155" s="1350"/>
      <c r="INP155" s="1350"/>
      <c r="INQ155" s="1351"/>
      <c r="INS155" s="1647"/>
      <c r="INT155" s="117"/>
      <c r="INU155" s="1350"/>
      <c r="INV155" s="1350"/>
      <c r="INW155" s="1350"/>
      <c r="INX155" s="1350"/>
      <c r="INY155" s="1351"/>
      <c r="IOA155" s="1647"/>
      <c r="IOB155" s="117"/>
      <c r="IOC155" s="1350"/>
      <c r="IOD155" s="1350"/>
      <c r="IOE155" s="1350"/>
      <c r="IOF155" s="1350"/>
      <c r="IOG155" s="1351"/>
      <c r="IOI155" s="1647"/>
      <c r="IOJ155" s="117"/>
      <c r="IOK155" s="1350"/>
      <c r="IOL155" s="1350"/>
      <c r="IOM155" s="1350"/>
      <c r="ION155" s="1350"/>
      <c r="IOO155" s="1351"/>
      <c r="IOQ155" s="1647"/>
      <c r="IOR155" s="117"/>
      <c r="IOS155" s="1350"/>
      <c r="IOT155" s="1350"/>
      <c r="IOU155" s="1350"/>
      <c r="IOV155" s="1350"/>
      <c r="IOW155" s="1351"/>
      <c r="IOY155" s="1647"/>
      <c r="IOZ155" s="117"/>
      <c r="IPA155" s="1350"/>
      <c r="IPB155" s="1350"/>
      <c r="IPC155" s="1350"/>
      <c r="IPD155" s="1350"/>
      <c r="IPE155" s="1351"/>
      <c r="IPG155" s="1647"/>
      <c r="IPH155" s="117"/>
      <c r="IPI155" s="1350"/>
      <c r="IPJ155" s="1350"/>
      <c r="IPK155" s="1350"/>
      <c r="IPL155" s="1350"/>
      <c r="IPM155" s="1351"/>
      <c r="IPO155" s="1647"/>
      <c r="IPP155" s="117"/>
      <c r="IPQ155" s="1350"/>
      <c r="IPR155" s="1350"/>
      <c r="IPS155" s="1350"/>
      <c r="IPT155" s="1350"/>
      <c r="IPU155" s="1351"/>
      <c r="IPW155" s="1647"/>
      <c r="IPX155" s="117"/>
      <c r="IPY155" s="1350"/>
      <c r="IPZ155" s="1350"/>
      <c r="IQA155" s="1350"/>
      <c r="IQB155" s="1350"/>
      <c r="IQC155" s="1351"/>
      <c r="IQE155" s="1647"/>
      <c r="IQF155" s="117"/>
      <c r="IQG155" s="1350"/>
      <c r="IQH155" s="1350"/>
      <c r="IQI155" s="1350"/>
      <c r="IQJ155" s="1350"/>
      <c r="IQK155" s="1351"/>
      <c r="IQM155" s="1647"/>
      <c r="IQN155" s="117"/>
      <c r="IQO155" s="1350"/>
      <c r="IQP155" s="1350"/>
      <c r="IQQ155" s="1350"/>
      <c r="IQR155" s="1350"/>
      <c r="IQS155" s="1351"/>
      <c r="IQU155" s="1647"/>
      <c r="IQV155" s="117"/>
      <c r="IQW155" s="1350"/>
      <c r="IQX155" s="1350"/>
      <c r="IQY155" s="1350"/>
      <c r="IQZ155" s="1350"/>
      <c r="IRA155" s="1351"/>
      <c r="IRC155" s="1647"/>
      <c r="IRD155" s="117"/>
      <c r="IRE155" s="1350"/>
      <c r="IRF155" s="1350"/>
      <c r="IRG155" s="1350"/>
      <c r="IRH155" s="1350"/>
      <c r="IRI155" s="1351"/>
      <c r="IRK155" s="1647"/>
      <c r="IRL155" s="117"/>
      <c r="IRM155" s="1350"/>
      <c r="IRN155" s="1350"/>
      <c r="IRO155" s="1350"/>
      <c r="IRP155" s="1350"/>
      <c r="IRQ155" s="1351"/>
      <c r="IRS155" s="1647"/>
      <c r="IRT155" s="117"/>
      <c r="IRU155" s="1350"/>
      <c r="IRV155" s="1350"/>
      <c r="IRW155" s="1350"/>
      <c r="IRX155" s="1350"/>
      <c r="IRY155" s="1351"/>
      <c r="ISA155" s="1647"/>
      <c r="ISB155" s="117"/>
      <c r="ISC155" s="1350"/>
      <c r="ISD155" s="1350"/>
      <c r="ISE155" s="1350"/>
      <c r="ISF155" s="1350"/>
      <c r="ISG155" s="1351"/>
      <c r="ISI155" s="1647"/>
      <c r="ISJ155" s="117"/>
      <c r="ISK155" s="1350"/>
      <c r="ISL155" s="1350"/>
      <c r="ISM155" s="1350"/>
      <c r="ISN155" s="1350"/>
      <c r="ISO155" s="1351"/>
      <c r="ISQ155" s="1647"/>
      <c r="ISR155" s="117"/>
      <c r="ISS155" s="1350"/>
      <c r="IST155" s="1350"/>
      <c r="ISU155" s="1350"/>
      <c r="ISV155" s="1350"/>
      <c r="ISW155" s="1351"/>
      <c r="ISY155" s="1647"/>
      <c r="ISZ155" s="117"/>
      <c r="ITA155" s="1350"/>
      <c r="ITB155" s="1350"/>
      <c r="ITC155" s="1350"/>
      <c r="ITD155" s="1350"/>
      <c r="ITE155" s="1351"/>
      <c r="ITG155" s="1647"/>
      <c r="ITH155" s="117"/>
      <c r="ITI155" s="1350"/>
      <c r="ITJ155" s="1350"/>
      <c r="ITK155" s="1350"/>
      <c r="ITL155" s="1350"/>
      <c r="ITM155" s="1351"/>
      <c r="ITO155" s="1647"/>
      <c r="ITP155" s="117"/>
      <c r="ITQ155" s="1350"/>
      <c r="ITR155" s="1350"/>
      <c r="ITS155" s="1350"/>
      <c r="ITT155" s="1350"/>
      <c r="ITU155" s="1351"/>
      <c r="ITW155" s="1647"/>
      <c r="ITX155" s="117"/>
      <c r="ITY155" s="1350"/>
      <c r="ITZ155" s="1350"/>
      <c r="IUA155" s="1350"/>
      <c r="IUB155" s="1350"/>
      <c r="IUC155" s="1351"/>
      <c r="IUE155" s="1647"/>
      <c r="IUF155" s="117"/>
      <c r="IUG155" s="1350"/>
      <c r="IUH155" s="1350"/>
      <c r="IUI155" s="1350"/>
      <c r="IUJ155" s="1350"/>
      <c r="IUK155" s="1351"/>
      <c r="IUM155" s="1647"/>
      <c r="IUN155" s="117"/>
      <c r="IUO155" s="1350"/>
      <c r="IUP155" s="1350"/>
      <c r="IUQ155" s="1350"/>
      <c r="IUR155" s="1350"/>
      <c r="IUS155" s="1351"/>
      <c r="IUU155" s="1647"/>
      <c r="IUV155" s="117"/>
      <c r="IUW155" s="1350"/>
      <c r="IUX155" s="1350"/>
      <c r="IUY155" s="1350"/>
      <c r="IUZ155" s="1350"/>
      <c r="IVA155" s="1351"/>
      <c r="IVC155" s="1647"/>
      <c r="IVD155" s="117"/>
      <c r="IVE155" s="1350"/>
      <c r="IVF155" s="1350"/>
      <c r="IVG155" s="1350"/>
      <c r="IVH155" s="1350"/>
      <c r="IVI155" s="1351"/>
      <c r="IVK155" s="1647"/>
      <c r="IVL155" s="117"/>
      <c r="IVM155" s="1350"/>
      <c r="IVN155" s="1350"/>
      <c r="IVO155" s="1350"/>
      <c r="IVP155" s="1350"/>
      <c r="IVQ155" s="1351"/>
      <c r="IVS155" s="1647"/>
      <c r="IVT155" s="117"/>
      <c r="IVU155" s="1350"/>
      <c r="IVV155" s="1350"/>
      <c r="IVW155" s="1350"/>
      <c r="IVX155" s="1350"/>
      <c r="IVY155" s="1351"/>
      <c r="IWA155" s="1647"/>
      <c r="IWB155" s="117"/>
      <c r="IWC155" s="1350"/>
      <c r="IWD155" s="1350"/>
      <c r="IWE155" s="1350"/>
      <c r="IWF155" s="1350"/>
      <c r="IWG155" s="1351"/>
      <c r="IWI155" s="1647"/>
      <c r="IWJ155" s="117"/>
      <c r="IWK155" s="1350"/>
      <c r="IWL155" s="1350"/>
      <c r="IWM155" s="1350"/>
      <c r="IWN155" s="1350"/>
      <c r="IWO155" s="1351"/>
      <c r="IWQ155" s="1647"/>
      <c r="IWR155" s="117"/>
      <c r="IWS155" s="1350"/>
      <c r="IWT155" s="1350"/>
      <c r="IWU155" s="1350"/>
      <c r="IWV155" s="1350"/>
      <c r="IWW155" s="1351"/>
      <c r="IWY155" s="1647"/>
      <c r="IWZ155" s="117"/>
      <c r="IXA155" s="1350"/>
      <c r="IXB155" s="1350"/>
      <c r="IXC155" s="1350"/>
      <c r="IXD155" s="1350"/>
      <c r="IXE155" s="1351"/>
      <c r="IXG155" s="1647"/>
      <c r="IXH155" s="117"/>
      <c r="IXI155" s="1350"/>
      <c r="IXJ155" s="1350"/>
      <c r="IXK155" s="1350"/>
      <c r="IXL155" s="1350"/>
      <c r="IXM155" s="1351"/>
      <c r="IXO155" s="1647"/>
      <c r="IXP155" s="117"/>
      <c r="IXQ155" s="1350"/>
      <c r="IXR155" s="1350"/>
      <c r="IXS155" s="1350"/>
      <c r="IXT155" s="1350"/>
      <c r="IXU155" s="1351"/>
      <c r="IXW155" s="1647"/>
      <c r="IXX155" s="117"/>
      <c r="IXY155" s="1350"/>
      <c r="IXZ155" s="1350"/>
      <c r="IYA155" s="1350"/>
      <c r="IYB155" s="1350"/>
      <c r="IYC155" s="1351"/>
      <c r="IYE155" s="1647"/>
      <c r="IYF155" s="117"/>
      <c r="IYG155" s="1350"/>
      <c r="IYH155" s="1350"/>
      <c r="IYI155" s="1350"/>
      <c r="IYJ155" s="1350"/>
      <c r="IYK155" s="1351"/>
      <c r="IYM155" s="1647"/>
      <c r="IYN155" s="117"/>
      <c r="IYO155" s="1350"/>
      <c r="IYP155" s="1350"/>
      <c r="IYQ155" s="1350"/>
      <c r="IYR155" s="1350"/>
      <c r="IYS155" s="1351"/>
      <c r="IYU155" s="1647"/>
      <c r="IYV155" s="117"/>
      <c r="IYW155" s="1350"/>
      <c r="IYX155" s="1350"/>
      <c r="IYY155" s="1350"/>
      <c r="IYZ155" s="1350"/>
      <c r="IZA155" s="1351"/>
      <c r="IZC155" s="1647"/>
      <c r="IZD155" s="117"/>
      <c r="IZE155" s="1350"/>
      <c r="IZF155" s="1350"/>
      <c r="IZG155" s="1350"/>
      <c r="IZH155" s="1350"/>
      <c r="IZI155" s="1351"/>
      <c r="IZK155" s="1647"/>
      <c r="IZL155" s="117"/>
      <c r="IZM155" s="1350"/>
      <c r="IZN155" s="1350"/>
      <c r="IZO155" s="1350"/>
      <c r="IZP155" s="1350"/>
      <c r="IZQ155" s="1351"/>
      <c r="IZS155" s="1647"/>
      <c r="IZT155" s="117"/>
      <c r="IZU155" s="1350"/>
      <c r="IZV155" s="1350"/>
      <c r="IZW155" s="1350"/>
      <c r="IZX155" s="1350"/>
      <c r="IZY155" s="1351"/>
      <c r="JAA155" s="1647"/>
      <c r="JAB155" s="117"/>
      <c r="JAC155" s="1350"/>
      <c r="JAD155" s="1350"/>
      <c r="JAE155" s="1350"/>
      <c r="JAF155" s="1350"/>
      <c r="JAG155" s="1351"/>
      <c r="JAI155" s="1647"/>
      <c r="JAJ155" s="117"/>
      <c r="JAK155" s="1350"/>
      <c r="JAL155" s="1350"/>
      <c r="JAM155" s="1350"/>
      <c r="JAN155" s="1350"/>
      <c r="JAO155" s="1351"/>
      <c r="JAQ155" s="1647"/>
      <c r="JAR155" s="117"/>
      <c r="JAS155" s="1350"/>
      <c r="JAT155" s="1350"/>
      <c r="JAU155" s="1350"/>
      <c r="JAV155" s="1350"/>
      <c r="JAW155" s="1351"/>
      <c r="JAY155" s="1647"/>
      <c r="JAZ155" s="117"/>
      <c r="JBA155" s="1350"/>
      <c r="JBB155" s="1350"/>
      <c r="JBC155" s="1350"/>
      <c r="JBD155" s="1350"/>
      <c r="JBE155" s="1351"/>
      <c r="JBG155" s="1647"/>
      <c r="JBH155" s="117"/>
      <c r="JBI155" s="1350"/>
      <c r="JBJ155" s="1350"/>
      <c r="JBK155" s="1350"/>
      <c r="JBL155" s="1350"/>
      <c r="JBM155" s="1351"/>
      <c r="JBO155" s="1647"/>
      <c r="JBP155" s="117"/>
      <c r="JBQ155" s="1350"/>
      <c r="JBR155" s="1350"/>
      <c r="JBS155" s="1350"/>
      <c r="JBT155" s="1350"/>
      <c r="JBU155" s="1351"/>
      <c r="JBW155" s="1647"/>
      <c r="JBX155" s="117"/>
      <c r="JBY155" s="1350"/>
      <c r="JBZ155" s="1350"/>
      <c r="JCA155" s="1350"/>
      <c r="JCB155" s="1350"/>
      <c r="JCC155" s="1351"/>
      <c r="JCE155" s="1647"/>
      <c r="JCF155" s="117"/>
      <c r="JCG155" s="1350"/>
      <c r="JCH155" s="1350"/>
      <c r="JCI155" s="1350"/>
      <c r="JCJ155" s="1350"/>
      <c r="JCK155" s="1351"/>
      <c r="JCM155" s="1647"/>
      <c r="JCN155" s="117"/>
      <c r="JCO155" s="1350"/>
      <c r="JCP155" s="1350"/>
      <c r="JCQ155" s="1350"/>
      <c r="JCR155" s="1350"/>
      <c r="JCS155" s="1351"/>
      <c r="JCU155" s="1647"/>
      <c r="JCV155" s="117"/>
      <c r="JCW155" s="1350"/>
      <c r="JCX155" s="1350"/>
      <c r="JCY155" s="1350"/>
      <c r="JCZ155" s="1350"/>
      <c r="JDA155" s="1351"/>
      <c r="JDC155" s="1647"/>
      <c r="JDD155" s="117"/>
      <c r="JDE155" s="1350"/>
      <c r="JDF155" s="1350"/>
      <c r="JDG155" s="1350"/>
      <c r="JDH155" s="1350"/>
      <c r="JDI155" s="1351"/>
      <c r="JDK155" s="1647"/>
      <c r="JDL155" s="117"/>
      <c r="JDM155" s="1350"/>
      <c r="JDN155" s="1350"/>
      <c r="JDO155" s="1350"/>
      <c r="JDP155" s="1350"/>
      <c r="JDQ155" s="1351"/>
      <c r="JDS155" s="1647"/>
      <c r="JDT155" s="117"/>
      <c r="JDU155" s="1350"/>
      <c r="JDV155" s="1350"/>
      <c r="JDW155" s="1350"/>
      <c r="JDX155" s="1350"/>
      <c r="JDY155" s="1351"/>
      <c r="JEA155" s="1647"/>
      <c r="JEB155" s="117"/>
      <c r="JEC155" s="1350"/>
      <c r="JED155" s="1350"/>
      <c r="JEE155" s="1350"/>
      <c r="JEF155" s="1350"/>
      <c r="JEG155" s="1351"/>
      <c r="JEI155" s="1647"/>
      <c r="JEJ155" s="117"/>
      <c r="JEK155" s="1350"/>
      <c r="JEL155" s="1350"/>
      <c r="JEM155" s="1350"/>
      <c r="JEN155" s="1350"/>
      <c r="JEO155" s="1351"/>
      <c r="JEQ155" s="1647"/>
      <c r="JER155" s="117"/>
      <c r="JES155" s="1350"/>
      <c r="JET155" s="1350"/>
      <c r="JEU155" s="1350"/>
      <c r="JEV155" s="1350"/>
      <c r="JEW155" s="1351"/>
      <c r="JEY155" s="1647"/>
      <c r="JEZ155" s="117"/>
      <c r="JFA155" s="1350"/>
      <c r="JFB155" s="1350"/>
      <c r="JFC155" s="1350"/>
      <c r="JFD155" s="1350"/>
      <c r="JFE155" s="1351"/>
      <c r="JFG155" s="1647"/>
      <c r="JFH155" s="117"/>
      <c r="JFI155" s="1350"/>
      <c r="JFJ155" s="1350"/>
      <c r="JFK155" s="1350"/>
      <c r="JFL155" s="1350"/>
      <c r="JFM155" s="1351"/>
      <c r="JFO155" s="1647"/>
      <c r="JFP155" s="117"/>
      <c r="JFQ155" s="1350"/>
      <c r="JFR155" s="1350"/>
      <c r="JFS155" s="1350"/>
      <c r="JFT155" s="1350"/>
      <c r="JFU155" s="1351"/>
      <c r="JFW155" s="1647"/>
      <c r="JFX155" s="117"/>
      <c r="JFY155" s="1350"/>
      <c r="JFZ155" s="1350"/>
      <c r="JGA155" s="1350"/>
      <c r="JGB155" s="1350"/>
      <c r="JGC155" s="1351"/>
      <c r="JGE155" s="1647"/>
      <c r="JGF155" s="117"/>
      <c r="JGG155" s="1350"/>
      <c r="JGH155" s="1350"/>
      <c r="JGI155" s="1350"/>
      <c r="JGJ155" s="1350"/>
      <c r="JGK155" s="1351"/>
      <c r="JGM155" s="1647"/>
      <c r="JGN155" s="117"/>
      <c r="JGO155" s="1350"/>
      <c r="JGP155" s="1350"/>
      <c r="JGQ155" s="1350"/>
      <c r="JGR155" s="1350"/>
      <c r="JGS155" s="1351"/>
      <c r="JGU155" s="1647"/>
      <c r="JGV155" s="117"/>
      <c r="JGW155" s="1350"/>
      <c r="JGX155" s="1350"/>
      <c r="JGY155" s="1350"/>
      <c r="JGZ155" s="1350"/>
      <c r="JHA155" s="1351"/>
      <c r="JHC155" s="1647"/>
      <c r="JHD155" s="117"/>
      <c r="JHE155" s="1350"/>
      <c r="JHF155" s="1350"/>
      <c r="JHG155" s="1350"/>
      <c r="JHH155" s="1350"/>
      <c r="JHI155" s="1351"/>
      <c r="JHK155" s="1647"/>
      <c r="JHL155" s="117"/>
      <c r="JHM155" s="1350"/>
      <c r="JHN155" s="1350"/>
      <c r="JHO155" s="1350"/>
      <c r="JHP155" s="1350"/>
      <c r="JHQ155" s="1351"/>
      <c r="JHS155" s="1647"/>
      <c r="JHT155" s="117"/>
      <c r="JHU155" s="1350"/>
      <c r="JHV155" s="1350"/>
      <c r="JHW155" s="1350"/>
      <c r="JHX155" s="1350"/>
      <c r="JHY155" s="1351"/>
      <c r="JIA155" s="1647"/>
      <c r="JIB155" s="117"/>
      <c r="JIC155" s="1350"/>
      <c r="JID155" s="1350"/>
      <c r="JIE155" s="1350"/>
      <c r="JIF155" s="1350"/>
      <c r="JIG155" s="1351"/>
      <c r="JII155" s="1647"/>
      <c r="JIJ155" s="117"/>
      <c r="JIK155" s="1350"/>
      <c r="JIL155" s="1350"/>
      <c r="JIM155" s="1350"/>
      <c r="JIN155" s="1350"/>
      <c r="JIO155" s="1351"/>
      <c r="JIQ155" s="1647"/>
      <c r="JIR155" s="117"/>
      <c r="JIS155" s="1350"/>
      <c r="JIT155" s="1350"/>
      <c r="JIU155" s="1350"/>
      <c r="JIV155" s="1350"/>
      <c r="JIW155" s="1351"/>
      <c r="JIY155" s="1647"/>
      <c r="JIZ155" s="117"/>
      <c r="JJA155" s="1350"/>
      <c r="JJB155" s="1350"/>
      <c r="JJC155" s="1350"/>
      <c r="JJD155" s="1350"/>
      <c r="JJE155" s="1351"/>
      <c r="JJG155" s="1647"/>
      <c r="JJH155" s="117"/>
      <c r="JJI155" s="1350"/>
      <c r="JJJ155" s="1350"/>
      <c r="JJK155" s="1350"/>
      <c r="JJL155" s="1350"/>
      <c r="JJM155" s="1351"/>
      <c r="JJO155" s="1647"/>
      <c r="JJP155" s="117"/>
      <c r="JJQ155" s="1350"/>
      <c r="JJR155" s="1350"/>
      <c r="JJS155" s="1350"/>
      <c r="JJT155" s="1350"/>
      <c r="JJU155" s="1351"/>
      <c r="JJW155" s="1647"/>
      <c r="JJX155" s="117"/>
      <c r="JJY155" s="1350"/>
      <c r="JJZ155" s="1350"/>
      <c r="JKA155" s="1350"/>
      <c r="JKB155" s="1350"/>
      <c r="JKC155" s="1351"/>
      <c r="JKE155" s="1647"/>
      <c r="JKF155" s="117"/>
      <c r="JKG155" s="1350"/>
      <c r="JKH155" s="1350"/>
      <c r="JKI155" s="1350"/>
      <c r="JKJ155" s="1350"/>
      <c r="JKK155" s="1351"/>
      <c r="JKM155" s="1647"/>
      <c r="JKN155" s="117"/>
      <c r="JKO155" s="1350"/>
      <c r="JKP155" s="1350"/>
      <c r="JKQ155" s="1350"/>
      <c r="JKR155" s="1350"/>
      <c r="JKS155" s="1351"/>
      <c r="JKU155" s="1647"/>
      <c r="JKV155" s="117"/>
      <c r="JKW155" s="1350"/>
      <c r="JKX155" s="1350"/>
      <c r="JKY155" s="1350"/>
      <c r="JKZ155" s="1350"/>
      <c r="JLA155" s="1351"/>
      <c r="JLC155" s="1647"/>
      <c r="JLD155" s="117"/>
      <c r="JLE155" s="1350"/>
      <c r="JLF155" s="1350"/>
      <c r="JLG155" s="1350"/>
      <c r="JLH155" s="1350"/>
      <c r="JLI155" s="1351"/>
      <c r="JLK155" s="1647"/>
      <c r="JLL155" s="117"/>
      <c r="JLM155" s="1350"/>
      <c r="JLN155" s="1350"/>
      <c r="JLO155" s="1350"/>
      <c r="JLP155" s="1350"/>
      <c r="JLQ155" s="1351"/>
      <c r="JLS155" s="1647"/>
      <c r="JLT155" s="117"/>
      <c r="JLU155" s="1350"/>
      <c r="JLV155" s="1350"/>
      <c r="JLW155" s="1350"/>
      <c r="JLX155" s="1350"/>
      <c r="JLY155" s="1351"/>
      <c r="JMA155" s="1647"/>
      <c r="JMB155" s="117"/>
      <c r="JMC155" s="1350"/>
      <c r="JMD155" s="1350"/>
      <c r="JME155" s="1350"/>
      <c r="JMF155" s="1350"/>
      <c r="JMG155" s="1351"/>
      <c r="JMI155" s="1647"/>
      <c r="JMJ155" s="117"/>
      <c r="JMK155" s="1350"/>
      <c r="JML155" s="1350"/>
      <c r="JMM155" s="1350"/>
      <c r="JMN155" s="1350"/>
      <c r="JMO155" s="1351"/>
      <c r="JMQ155" s="1647"/>
      <c r="JMR155" s="117"/>
      <c r="JMS155" s="1350"/>
      <c r="JMT155" s="1350"/>
      <c r="JMU155" s="1350"/>
      <c r="JMV155" s="1350"/>
      <c r="JMW155" s="1351"/>
      <c r="JMY155" s="1647"/>
      <c r="JMZ155" s="117"/>
      <c r="JNA155" s="1350"/>
      <c r="JNB155" s="1350"/>
      <c r="JNC155" s="1350"/>
      <c r="JND155" s="1350"/>
      <c r="JNE155" s="1351"/>
      <c r="JNG155" s="1647"/>
      <c r="JNH155" s="117"/>
      <c r="JNI155" s="1350"/>
      <c r="JNJ155" s="1350"/>
      <c r="JNK155" s="1350"/>
      <c r="JNL155" s="1350"/>
      <c r="JNM155" s="1351"/>
      <c r="JNO155" s="1647"/>
      <c r="JNP155" s="117"/>
      <c r="JNQ155" s="1350"/>
      <c r="JNR155" s="1350"/>
      <c r="JNS155" s="1350"/>
      <c r="JNT155" s="1350"/>
      <c r="JNU155" s="1351"/>
      <c r="JNW155" s="1647"/>
      <c r="JNX155" s="117"/>
      <c r="JNY155" s="1350"/>
      <c r="JNZ155" s="1350"/>
      <c r="JOA155" s="1350"/>
      <c r="JOB155" s="1350"/>
      <c r="JOC155" s="1351"/>
      <c r="JOE155" s="1647"/>
      <c r="JOF155" s="117"/>
      <c r="JOG155" s="1350"/>
      <c r="JOH155" s="1350"/>
      <c r="JOI155" s="1350"/>
      <c r="JOJ155" s="1350"/>
      <c r="JOK155" s="1351"/>
      <c r="JOM155" s="1647"/>
      <c r="JON155" s="117"/>
      <c r="JOO155" s="1350"/>
      <c r="JOP155" s="1350"/>
      <c r="JOQ155" s="1350"/>
      <c r="JOR155" s="1350"/>
      <c r="JOS155" s="1351"/>
      <c r="JOU155" s="1647"/>
      <c r="JOV155" s="117"/>
      <c r="JOW155" s="1350"/>
      <c r="JOX155" s="1350"/>
      <c r="JOY155" s="1350"/>
      <c r="JOZ155" s="1350"/>
      <c r="JPA155" s="1351"/>
      <c r="JPC155" s="1647"/>
      <c r="JPD155" s="117"/>
      <c r="JPE155" s="1350"/>
      <c r="JPF155" s="1350"/>
      <c r="JPG155" s="1350"/>
      <c r="JPH155" s="1350"/>
      <c r="JPI155" s="1351"/>
      <c r="JPK155" s="1647"/>
      <c r="JPL155" s="117"/>
      <c r="JPM155" s="1350"/>
      <c r="JPN155" s="1350"/>
      <c r="JPO155" s="1350"/>
      <c r="JPP155" s="1350"/>
      <c r="JPQ155" s="1351"/>
      <c r="JPS155" s="1647"/>
      <c r="JPT155" s="117"/>
      <c r="JPU155" s="1350"/>
      <c r="JPV155" s="1350"/>
      <c r="JPW155" s="1350"/>
      <c r="JPX155" s="1350"/>
      <c r="JPY155" s="1351"/>
      <c r="JQA155" s="1647"/>
      <c r="JQB155" s="117"/>
      <c r="JQC155" s="1350"/>
      <c r="JQD155" s="1350"/>
      <c r="JQE155" s="1350"/>
      <c r="JQF155" s="1350"/>
      <c r="JQG155" s="1351"/>
      <c r="JQI155" s="1647"/>
      <c r="JQJ155" s="117"/>
      <c r="JQK155" s="1350"/>
      <c r="JQL155" s="1350"/>
      <c r="JQM155" s="1350"/>
      <c r="JQN155" s="1350"/>
      <c r="JQO155" s="1351"/>
      <c r="JQQ155" s="1647"/>
      <c r="JQR155" s="117"/>
      <c r="JQS155" s="1350"/>
      <c r="JQT155" s="1350"/>
      <c r="JQU155" s="1350"/>
      <c r="JQV155" s="1350"/>
      <c r="JQW155" s="1351"/>
      <c r="JQY155" s="1647"/>
      <c r="JQZ155" s="117"/>
      <c r="JRA155" s="1350"/>
      <c r="JRB155" s="1350"/>
      <c r="JRC155" s="1350"/>
      <c r="JRD155" s="1350"/>
      <c r="JRE155" s="1351"/>
      <c r="JRG155" s="1647"/>
      <c r="JRH155" s="117"/>
      <c r="JRI155" s="1350"/>
      <c r="JRJ155" s="1350"/>
      <c r="JRK155" s="1350"/>
      <c r="JRL155" s="1350"/>
      <c r="JRM155" s="1351"/>
      <c r="JRO155" s="1647"/>
      <c r="JRP155" s="117"/>
      <c r="JRQ155" s="1350"/>
      <c r="JRR155" s="1350"/>
      <c r="JRS155" s="1350"/>
      <c r="JRT155" s="1350"/>
      <c r="JRU155" s="1351"/>
      <c r="JRW155" s="1647"/>
      <c r="JRX155" s="117"/>
      <c r="JRY155" s="1350"/>
      <c r="JRZ155" s="1350"/>
      <c r="JSA155" s="1350"/>
      <c r="JSB155" s="1350"/>
      <c r="JSC155" s="1351"/>
      <c r="JSE155" s="1647"/>
      <c r="JSF155" s="117"/>
      <c r="JSG155" s="1350"/>
      <c r="JSH155" s="1350"/>
      <c r="JSI155" s="1350"/>
      <c r="JSJ155" s="1350"/>
      <c r="JSK155" s="1351"/>
      <c r="JSM155" s="1647"/>
      <c r="JSN155" s="117"/>
      <c r="JSO155" s="1350"/>
      <c r="JSP155" s="1350"/>
      <c r="JSQ155" s="1350"/>
      <c r="JSR155" s="1350"/>
      <c r="JSS155" s="1351"/>
      <c r="JSU155" s="1647"/>
      <c r="JSV155" s="117"/>
      <c r="JSW155" s="1350"/>
      <c r="JSX155" s="1350"/>
      <c r="JSY155" s="1350"/>
      <c r="JSZ155" s="1350"/>
      <c r="JTA155" s="1351"/>
      <c r="JTC155" s="1647"/>
      <c r="JTD155" s="117"/>
      <c r="JTE155" s="1350"/>
      <c r="JTF155" s="1350"/>
      <c r="JTG155" s="1350"/>
      <c r="JTH155" s="1350"/>
      <c r="JTI155" s="1351"/>
      <c r="JTK155" s="1647"/>
      <c r="JTL155" s="117"/>
      <c r="JTM155" s="1350"/>
      <c r="JTN155" s="1350"/>
      <c r="JTO155" s="1350"/>
      <c r="JTP155" s="1350"/>
      <c r="JTQ155" s="1351"/>
      <c r="JTS155" s="1647"/>
      <c r="JTT155" s="117"/>
      <c r="JTU155" s="1350"/>
      <c r="JTV155" s="1350"/>
      <c r="JTW155" s="1350"/>
      <c r="JTX155" s="1350"/>
      <c r="JTY155" s="1351"/>
      <c r="JUA155" s="1647"/>
      <c r="JUB155" s="117"/>
      <c r="JUC155" s="1350"/>
      <c r="JUD155" s="1350"/>
      <c r="JUE155" s="1350"/>
      <c r="JUF155" s="1350"/>
      <c r="JUG155" s="1351"/>
      <c r="JUI155" s="1647"/>
      <c r="JUJ155" s="117"/>
      <c r="JUK155" s="1350"/>
      <c r="JUL155" s="1350"/>
      <c r="JUM155" s="1350"/>
      <c r="JUN155" s="1350"/>
      <c r="JUO155" s="1351"/>
      <c r="JUQ155" s="1647"/>
      <c r="JUR155" s="117"/>
      <c r="JUS155" s="1350"/>
      <c r="JUT155" s="1350"/>
      <c r="JUU155" s="1350"/>
      <c r="JUV155" s="1350"/>
      <c r="JUW155" s="1351"/>
      <c r="JUY155" s="1647"/>
      <c r="JUZ155" s="117"/>
      <c r="JVA155" s="1350"/>
      <c r="JVB155" s="1350"/>
      <c r="JVC155" s="1350"/>
      <c r="JVD155" s="1350"/>
      <c r="JVE155" s="1351"/>
      <c r="JVG155" s="1647"/>
      <c r="JVH155" s="117"/>
      <c r="JVI155" s="1350"/>
      <c r="JVJ155" s="1350"/>
      <c r="JVK155" s="1350"/>
      <c r="JVL155" s="1350"/>
      <c r="JVM155" s="1351"/>
      <c r="JVO155" s="1647"/>
      <c r="JVP155" s="117"/>
      <c r="JVQ155" s="1350"/>
      <c r="JVR155" s="1350"/>
      <c r="JVS155" s="1350"/>
      <c r="JVT155" s="1350"/>
      <c r="JVU155" s="1351"/>
      <c r="JVW155" s="1647"/>
      <c r="JVX155" s="117"/>
      <c r="JVY155" s="1350"/>
      <c r="JVZ155" s="1350"/>
      <c r="JWA155" s="1350"/>
      <c r="JWB155" s="1350"/>
      <c r="JWC155" s="1351"/>
      <c r="JWE155" s="1647"/>
      <c r="JWF155" s="117"/>
      <c r="JWG155" s="1350"/>
      <c r="JWH155" s="1350"/>
      <c r="JWI155" s="1350"/>
      <c r="JWJ155" s="1350"/>
      <c r="JWK155" s="1351"/>
      <c r="JWM155" s="1647"/>
      <c r="JWN155" s="117"/>
      <c r="JWO155" s="1350"/>
      <c r="JWP155" s="1350"/>
      <c r="JWQ155" s="1350"/>
      <c r="JWR155" s="1350"/>
      <c r="JWS155" s="1351"/>
      <c r="JWU155" s="1647"/>
      <c r="JWV155" s="117"/>
      <c r="JWW155" s="1350"/>
      <c r="JWX155" s="1350"/>
      <c r="JWY155" s="1350"/>
      <c r="JWZ155" s="1350"/>
      <c r="JXA155" s="1351"/>
      <c r="JXC155" s="1647"/>
      <c r="JXD155" s="117"/>
      <c r="JXE155" s="1350"/>
      <c r="JXF155" s="1350"/>
      <c r="JXG155" s="1350"/>
      <c r="JXH155" s="1350"/>
      <c r="JXI155" s="1351"/>
      <c r="JXK155" s="1647"/>
      <c r="JXL155" s="117"/>
      <c r="JXM155" s="1350"/>
      <c r="JXN155" s="1350"/>
      <c r="JXO155" s="1350"/>
      <c r="JXP155" s="1350"/>
      <c r="JXQ155" s="1351"/>
      <c r="JXS155" s="1647"/>
      <c r="JXT155" s="117"/>
      <c r="JXU155" s="1350"/>
      <c r="JXV155" s="1350"/>
      <c r="JXW155" s="1350"/>
      <c r="JXX155" s="1350"/>
      <c r="JXY155" s="1351"/>
      <c r="JYA155" s="1647"/>
      <c r="JYB155" s="117"/>
      <c r="JYC155" s="1350"/>
      <c r="JYD155" s="1350"/>
      <c r="JYE155" s="1350"/>
      <c r="JYF155" s="1350"/>
      <c r="JYG155" s="1351"/>
      <c r="JYI155" s="1647"/>
      <c r="JYJ155" s="117"/>
      <c r="JYK155" s="1350"/>
      <c r="JYL155" s="1350"/>
      <c r="JYM155" s="1350"/>
      <c r="JYN155" s="1350"/>
      <c r="JYO155" s="1351"/>
      <c r="JYQ155" s="1647"/>
      <c r="JYR155" s="117"/>
      <c r="JYS155" s="1350"/>
      <c r="JYT155" s="1350"/>
      <c r="JYU155" s="1350"/>
      <c r="JYV155" s="1350"/>
      <c r="JYW155" s="1351"/>
      <c r="JYY155" s="1647"/>
      <c r="JYZ155" s="117"/>
      <c r="JZA155" s="1350"/>
      <c r="JZB155" s="1350"/>
      <c r="JZC155" s="1350"/>
      <c r="JZD155" s="1350"/>
      <c r="JZE155" s="1351"/>
      <c r="JZG155" s="1647"/>
      <c r="JZH155" s="117"/>
      <c r="JZI155" s="1350"/>
      <c r="JZJ155" s="1350"/>
      <c r="JZK155" s="1350"/>
      <c r="JZL155" s="1350"/>
      <c r="JZM155" s="1351"/>
      <c r="JZO155" s="1647"/>
      <c r="JZP155" s="117"/>
      <c r="JZQ155" s="1350"/>
      <c r="JZR155" s="1350"/>
      <c r="JZS155" s="1350"/>
      <c r="JZT155" s="1350"/>
      <c r="JZU155" s="1351"/>
      <c r="JZW155" s="1647"/>
      <c r="JZX155" s="117"/>
      <c r="JZY155" s="1350"/>
      <c r="JZZ155" s="1350"/>
      <c r="KAA155" s="1350"/>
      <c r="KAB155" s="1350"/>
      <c r="KAC155" s="1351"/>
      <c r="KAE155" s="1647"/>
      <c r="KAF155" s="117"/>
      <c r="KAG155" s="1350"/>
      <c r="KAH155" s="1350"/>
      <c r="KAI155" s="1350"/>
      <c r="KAJ155" s="1350"/>
      <c r="KAK155" s="1351"/>
      <c r="KAM155" s="1647"/>
      <c r="KAN155" s="117"/>
      <c r="KAO155" s="1350"/>
      <c r="KAP155" s="1350"/>
      <c r="KAQ155" s="1350"/>
      <c r="KAR155" s="1350"/>
      <c r="KAS155" s="1351"/>
      <c r="KAU155" s="1647"/>
      <c r="KAV155" s="117"/>
      <c r="KAW155" s="1350"/>
      <c r="KAX155" s="1350"/>
      <c r="KAY155" s="1350"/>
      <c r="KAZ155" s="1350"/>
      <c r="KBA155" s="1351"/>
      <c r="KBC155" s="1647"/>
      <c r="KBD155" s="117"/>
      <c r="KBE155" s="1350"/>
      <c r="KBF155" s="1350"/>
      <c r="KBG155" s="1350"/>
      <c r="KBH155" s="1350"/>
      <c r="KBI155" s="1351"/>
      <c r="KBK155" s="1647"/>
      <c r="KBL155" s="117"/>
      <c r="KBM155" s="1350"/>
      <c r="KBN155" s="1350"/>
      <c r="KBO155" s="1350"/>
      <c r="KBP155" s="1350"/>
      <c r="KBQ155" s="1351"/>
      <c r="KBS155" s="1647"/>
      <c r="KBT155" s="117"/>
      <c r="KBU155" s="1350"/>
      <c r="KBV155" s="1350"/>
      <c r="KBW155" s="1350"/>
      <c r="KBX155" s="1350"/>
      <c r="KBY155" s="1351"/>
      <c r="KCA155" s="1647"/>
      <c r="KCB155" s="117"/>
      <c r="KCC155" s="1350"/>
      <c r="KCD155" s="1350"/>
      <c r="KCE155" s="1350"/>
      <c r="KCF155" s="1350"/>
      <c r="KCG155" s="1351"/>
      <c r="KCI155" s="1647"/>
      <c r="KCJ155" s="117"/>
      <c r="KCK155" s="1350"/>
      <c r="KCL155" s="1350"/>
      <c r="KCM155" s="1350"/>
      <c r="KCN155" s="1350"/>
      <c r="KCO155" s="1351"/>
      <c r="KCQ155" s="1647"/>
      <c r="KCR155" s="117"/>
      <c r="KCS155" s="1350"/>
      <c r="KCT155" s="1350"/>
      <c r="KCU155" s="1350"/>
      <c r="KCV155" s="1350"/>
      <c r="KCW155" s="1351"/>
      <c r="KCY155" s="1647"/>
      <c r="KCZ155" s="117"/>
      <c r="KDA155" s="1350"/>
      <c r="KDB155" s="1350"/>
      <c r="KDC155" s="1350"/>
      <c r="KDD155" s="1350"/>
      <c r="KDE155" s="1351"/>
      <c r="KDG155" s="1647"/>
      <c r="KDH155" s="117"/>
      <c r="KDI155" s="1350"/>
      <c r="KDJ155" s="1350"/>
      <c r="KDK155" s="1350"/>
      <c r="KDL155" s="1350"/>
      <c r="KDM155" s="1351"/>
      <c r="KDO155" s="1647"/>
      <c r="KDP155" s="117"/>
      <c r="KDQ155" s="1350"/>
      <c r="KDR155" s="1350"/>
      <c r="KDS155" s="1350"/>
      <c r="KDT155" s="1350"/>
      <c r="KDU155" s="1351"/>
      <c r="KDW155" s="1647"/>
      <c r="KDX155" s="117"/>
      <c r="KDY155" s="1350"/>
      <c r="KDZ155" s="1350"/>
      <c r="KEA155" s="1350"/>
      <c r="KEB155" s="1350"/>
      <c r="KEC155" s="1351"/>
      <c r="KEE155" s="1647"/>
      <c r="KEF155" s="117"/>
      <c r="KEG155" s="1350"/>
      <c r="KEH155" s="1350"/>
      <c r="KEI155" s="1350"/>
      <c r="KEJ155" s="1350"/>
      <c r="KEK155" s="1351"/>
      <c r="KEM155" s="1647"/>
      <c r="KEN155" s="117"/>
      <c r="KEO155" s="1350"/>
      <c r="KEP155" s="1350"/>
      <c r="KEQ155" s="1350"/>
      <c r="KER155" s="1350"/>
      <c r="KES155" s="1351"/>
      <c r="KEU155" s="1647"/>
      <c r="KEV155" s="117"/>
      <c r="KEW155" s="1350"/>
      <c r="KEX155" s="1350"/>
      <c r="KEY155" s="1350"/>
      <c r="KEZ155" s="1350"/>
      <c r="KFA155" s="1351"/>
      <c r="KFC155" s="1647"/>
      <c r="KFD155" s="117"/>
      <c r="KFE155" s="1350"/>
      <c r="KFF155" s="1350"/>
      <c r="KFG155" s="1350"/>
      <c r="KFH155" s="1350"/>
      <c r="KFI155" s="1351"/>
      <c r="KFK155" s="1647"/>
      <c r="KFL155" s="117"/>
      <c r="KFM155" s="1350"/>
      <c r="KFN155" s="1350"/>
      <c r="KFO155" s="1350"/>
      <c r="KFP155" s="1350"/>
      <c r="KFQ155" s="1351"/>
      <c r="KFS155" s="1647"/>
      <c r="KFT155" s="117"/>
      <c r="KFU155" s="1350"/>
      <c r="KFV155" s="1350"/>
      <c r="KFW155" s="1350"/>
      <c r="KFX155" s="1350"/>
      <c r="KFY155" s="1351"/>
      <c r="KGA155" s="1647"/>
      <c r="KGB155" s="117"/>
      <c r="KGC155" s="1350"/>
      <c r="KGD155" s="1350"/>
      <c r="KGE155" s="1350"/>
      <c r="KGF155" s="1350"/>
      <c r="KGG155" s="1351"/>
      <c r="KGI155" s="1647"/>
      <c r="KGJ155" s="117"/>
      <c r="KGK155" s="1350"/>
      <c r="KGL155" s="1350"/>
      <c r="KGM155" s="1350"/>
      <c r="KGN155" s="1350"/>
      <c r="KGO155" s="1351"/>
      <c r="KGQ155" s="1647"/>
      <c r="KGR155" s="117"/>
      <c r="KGS155" s="1350"/>
      <c r="KGT155" s="1350"/>
      <c r="KGU155" s="1350"/>
      <c r="KGV155" s="1350"/>
      <c r="KGW155" s="1351"/>
      <c r="KGY155" s="1647"/>
      <c r="KGZ155" s="117"/>
      <c r="KHA155" s="1350"/>
      <c r="KHB155" s="1350"/>
      <c r="KHC155" s="1350"/>
      <c r="KHD155" s="1350"/>
      <c r="KHE155" s="1351"/>
      <c r="KHG155" s="1647"/>
      <c r="KHH155" s="117"/>
      <c r="KHI155" s="1350"/>
      <c r="KHJ155" s="1350"/>
      <c r="KHK155" s="1350"/>
      <c r="KHL155" s="1350"/>
      <c r="KHM155" s="1351"/>
      <c r="KHO155" s="1647"/>
      <c r="KHP155" s="117"/>
      <c r="KHQ155" s="1350"/>
      <c r="KHR155" s="1350"/>
      <c r="KHS155" s="1350"/>
      <c r="KHT155" s="1350"/>
      <c r="KHU155" s="1351"/>
      <c r="KHW155" s="1647"/>
      <c r="KHX155" s="117"/>
      <c r="KHY155" s="1350"/>
      <c r="KHZ155" s="1350"/>
      <c r="KIA155" s="1350"/>
      <c r="KIB155" s="1350"/>
      <c r="KIC155" s="1351"/>
      <c r="KIE155" s="1647"/>
      <c r="KIF155" s="117"/>
      <c r="KIG155" s="1350"/>
      <c r="KIH155" s="1350"/>
      <c r="KII155" s="1350"/>
      <c r="KIJ155" s="1350"/>
      <c r="KIK155" s="1351"/>
      <c r="KIM155" s="1647"/>
      <c r="KIN155" s="117"/>
      <c r="KIO155" s="1350"/>
      <c r="KIP155" s="1350"/>
      <c r="KIQ155" s="1350"/>
      <c r="KIR155" s="1350"/>
      <c r="KIS155" s="1351"/>
      <c r="KIU155" s="1647"/>
      <c r="KIV155" s="117"/>
      <c r="KIW155" s="1350"/>
      <c r="KIX155" s="1350"/>
      <c r="KIY155" s="1350"/>
      <c r="KIZ155" s="1350"/>
      <c r="KJA155" s="1351"/>
      <c r="KJC155" s="1647"/>
      <c r="KJD155" s="117"/>
      <c r="KJE155" s="1350"/>
      <c r="KJF155" s="1350"/>
      <c r="KJG155" s="1350"/>
      <c r="KJH155" s="1350"/>
      <c r="KJI155" s="1351"/>
      <c r="KJK155" s="1647"/>
      <c r="KJL155" s="117"/>
      <c r="KJM155" s="1350"/>
      <c r="KJN155" s="1350"/>
      <c r="KJO155" s="1350"/>
      <c r="KJP155" s="1350"/>
      <c r="KJQ155" s="1351"/>
      <c r="KJS155" s="1647"/>
      <c r="KJT155" s="117"/>
      <c r="KJU155" s="1350"/>
      <c r="KJV155" s="1350"/>
      <c r="KJW155" s="1350"/>
      <c r="KJX155" s="1350"/>
      <c r="KJY155" s="1351"/>
      <c r="KKA155" s="1647"/>
      <c r="KKB155" s="117"/>
      <c r="KKC155" s="1350"/>
      <c r="KKD155" s="1350"/>
      <c r="KKE155" s="1350"/>
      <c r="KKF155" s="1350"/>
      <c r="KKG155" s="1351"/>
      <c r="KKI155" s="1647"/>
      <c r="KKJ155" s="117"/>
      <c r="KKK155" s="1350"/>
      <c r="KKL155" s="1350"/>
      <c r="KKM155" s="1350"/>
      <c r="KKN155" s="1350"/>
      <c r="KKO155" s="1351"/>
      <c r="KKQ155" s="1647"/>
      <c r="KKR155" s="117"/>
      <c r="KKS155" s="1350"/>
      <c r="KKT155" s="1350"/>
      <c r="KKU155" s="1350"/>
      <c r="KKV155" s="1350"/>
      <c r="KKW155" s="1351"/>
      <c r="KKY155" s="1647"/>
      <c r="KKZ155" s="117"/>
      <c r="KLA155" s="1350"/>
      <c r="KLB155" s="1350"/>
      <c r="KLC155" s="1350"/>
      <c r="KLD155" s="1350"/>
      <c r="KLE155" s="1351"/>
      <c r="KLG155" s="1647"/>
      <c r="KLH155" s="117"/>
      <c r="KLI155" s="1350"/>
      <c r="KLJ155" s="1350"/>
      <c r="KLK155" s="1350"/>
      <c r="KLL155" s="1350"/>
      <c r="KLM155" s="1351"/>
      <c r="KLO155" s="1647"/>
      <c r="KLP155" s="117"/>
      <c r="KLQ155" s="1350"/>
      <c r="KLR155" s="1350"/>
      <c r="KLS155" s="1350"/>
      <c r="KLT155" s="1350"/>
      <c r="KLU155" s="1351"/>
      <c r="KLW155" s="1647"/>
      <c r="KLX155" s="117"/>
      <c r="KLY155" s="1350"/>
      <c r="KLZ155" s="1350"/>
      <c r="KMA155" s="1350"/>
      <c r="KMB155" s="1350"/>
      <c r="KMC155" s="1351"/>
      <c r="KME155" s="1647"/>
      <c r="KMF155" s="117"/>
      <c r="KMG155" s="1350"/>
      <c r="KMH155" s="1350"/>
      <c r="KMI155" s="1350"/>
      <c r="KMJ155" s="1350"/>
      <c r="KMK155" s="1351"/>
      <c r="KMM155" s="1647"/>
      <c r="KMN155" s="117"/>
      <c r="KMO155" s="1350"/>
      <c r="KMP155" s="1350"/>
      <c r="KMQ155" s="1350"/>
      <c r="KMR155" s="1350"/>
      <c r="KMS155" s="1351"/>
      <c r="KMU155" s="1647"/>
      <c r="KMV155" s="117"/>
      <c r="KMW155" s="1350"/>
      <c r="KMX155" s="1350"/>
      <c r="KMY155" s="1350"/>
      <c r="KMZ155" s="1350"/>
      <c r="KNA155" s="1351"/>
      <c r="KNC155" s="1647"/>
      <c r="KND155" s="117"/>
      <c r="KNE155" s="1350"/>
      <c r="KNF155" s="1350"/>
      <c r="KNG155" s="1350"/>
      <c r="KNH155" s="1350"/>
      <c r="KNI155" s="1351"/>
      <c r="KNK155" s="1647"/>
      <c r="KNL155" s="117"/>
      <c r="KNM155" s="1350"/>
      <c r="KNN155" s="1350"/>
      <c r="KNO155" s="1350"/>
      <c r="KNP155" s="1350"/>
      <c r="KNQ155" s="1351"/>
      <c r="KNS155" s="1647"/>
      <c r="KNT155" s="117"/>
      <c r="KNU155" s="1350"/>
      <c r="KNV155" s="1350"/>
      <c r="KNW155" s="1350"/>
      <c r="KNX155" s="1350"/>
      <c r="KNY155" s="1351"/>
      <c r="KOA155" s="1647"/>
      <c r="KOB155" s="117"/>
      <c r="KOC155" s="1350"/>
      <c r="KOD155" s="1350"/>
      <c r="KOE155" s="1350"/>
      <c r="KOF155" s="1350"/>
      <c r="KOG155" s="1351"/>
      <c r="KOI155" s="1647"/>
      <c r="KOJ155" s="117"/>
      <c r="KOK155" s="1350"/>
      <c r="KOL155" s="1350"/>
      <c r="KOM155" s="1350"/>
      <c r="KON155" s="1350"/>
      <c r="KOO155" s="1351"/>
      <c r="KOQ155" s="1647"/>
      <c r="KOR155" s="117"/>
      <c r="KOS155" s="1350"/>
      <c r="KOT155" s="1350"/>
      <c r="KOU155" s="1350"/>
      <c r="KOV155" s="1350"/>
      <c r="KOW155" s="1351"/>
      <c r="KOY155" s="1647"/>
      <c r="KOZ155" s="117"/>
      <c r="KPA155" s="1350"/>
      <c r="KPB155" s="1350"/>
      <c r="KPC155" s="1350"/>
      <c r="KPD155" s="1350"/>
      <c r="KPE155" s="1351"/>
      <c r="KPG155" s="1647"/>
      <c r="KPH155" s="117"/>
      <c r="KPI155" s="1350"/>
      <c r="KPJ155" s="1350"/>
      <c r="KPK155" s="1350"/>
      <c r="KPL155" s="1350"/>
      <c r="KPM155" s="1351"/>
      <c r="KPO155" s="1647"/>
      <c r="KPP155" s="117"/>
      <c r="KPQ155" s="1350"/>
      <c r="KPR155" s="1350"/>
      <c r="KPS155" s="1350"/>
      <c r="KPT155" s="1350"/>
      <c r="KPU155" s="1351"/>
      <c r="KPW155" s="1647"/>
      <c r="KPX155" s="117"/>
      <c r="KPY155" s="1350"/>
      <c r="KPZ155" s="1350"/>
      <c r="KQA155" s="1350"/>
      <c r="KQB155" s="1350"/>
      <c r="KQC155" s="1351"/>
      <c r="KQE155" s="1647"/>
      <c r="KQF155" s="117"/>
      <c r="KQG155" s="1350"/>
      <c r="KQH155" s="1350"/>
      <c r="KQI155" s="1350"/>
      <c r="KQJ155" s="1350"/>
      <c r="KQK155" s="1351"/>
      <c r="KQM155" s="1647"/>
      <c r="KQN155" s="117"/>
      <c r="KQO155" s="1350"/>
      <c r="KQP155" s="1350"/>
      <c r="KQQ155" s="1350"/>
      <c r="KQR155" s="1350"/>
      <c r="KQS155" s="1351"/>
      <c r="KQU155" s="1647"/>
      <c r="KQV155" s="117"/>
      <c r="KQW155" s="1350"/>
      <c r="KQX155" s="1350"/>
      <c r="KQY155" s="1350"/>
      <c r="KQZ155" s="1350"/>
      <c r="KRA155" s="1351"/>
      <c r="KRC155" s="1647"/>
      <c r="KRD155" s="117"/>
      <c r="KRE155" s="1350"/>
      <c r="KRF155" s="1350"/>
      <c r="KRG155" s="1350"/>
      <c r="KRH155" s="1350"/>
      <c r="KRI155" s="1351"/>
      <c r="KRK155" s="1647"/>
      <c r="KRL155" s="117"/>
      <c r="KRM155" s="1350"/>
      <c r="KRN155" s="1350"/>
      <c r="KRO155" s="1350"/>
      <c r="KRP155" s="1350"/>
      <c r="KRQ155" s="1351"/>
      <c r="KRS155" s="1647"/>
      <c r="KRT155" s="117"/>
      <c r="KRU155" s="1350"/>
      <c r="KRV155" s="1350"/>
      <c r="KRW155" s="1350"/>
      <c r="KRX155" s="1350"/>
      <c r="KRY155" s="1351"/>
      <c r="KSA155" s="1647"/>
      <c r="KSB155" s="117"/>
      <c r="KSC155" s="1350"/>
      <c r="KSD155" s="1350"/>
      <c r="KSE155" s="1350"/>
      <c r="KSF155" s="1350"/>
      <c r="KSG155" s="1351"/>
      <c r="KSI155" s="1647"/>
      <c r="KSJ155" s="117"/>
      <c r="KSK155" s="1350"/>
      <c r="KSL155" s="1350"/>
      <c r="KSM155" s="1350"/>
      <c r="KSN155" s="1350"/>
      <c r="KSO155" s="1351"/>
      <c r="KSQ155" s="1647"/>
      <c r="KSR155" s="117"/>
      <c r="KSS155" s="1350"/>
      <c r="KST155" s="1350"/>
      <c r="KSU155" s="1350"/>
      <c r="KSV155" s="1350"/>
      <c r="KSW155" s="1351"/>
      <c r="KSY155" s="1647"/>
      <c r="KSZ155" s="117"/>
      <c r="KTA155" s="1350"/>
      <c r="KTB155" s="1350"/>
      <c r="KTC155" s="1350"/>
      <c r="KTD155" s="1350"/>
      <c r="KTE155" s="1351"/>
      <c r="KTG155" s="1647"/>
      <c r="KTH155" s="117"/>
      <c r="KTI155" s="1350"/>
      <c r="KTJ155" s="1350"/>
      <c r="KTK155" s="1350"/>
      <c r="KTL155" s="1350"/>
      <c r="KTM155" s="1351"/>
      <c r="KTO155" s="1647"/>
      <c r="KTP155" s="117"/>
      <c r="KTQ155" s="1350"/>
      <c r="KTR155" s="1350"/>
      <c r="KTS155" s="1350"/>
      <c r="KTT155" s="1350"/>
      <c r="KTU155" s="1351"/>
      <c r="KTW155" s="1647"/>
      <c r="KTX155" s="117"/>
      <c r="KTY155" s="1350"/>
      <c r="KTZ155" s="1350"/>
      <c r="KUA155" s="1350"/>
      <c r="KUB155" s="1350"/>
      <c r="KUC155" s="1351"/>
      <c r="KUE155" s="1647"/>
      <c r="KUF155" s="117"/>
      <c r="KUG155" s="1350"/>
      <c r="KUH155" s="1350"/>
      <c r="KUI155" s="1350"/>
      <c r="KUJ155" s="1350"/>
      <c r="KUK155" s="1351"/>
      <c r="KUM155" s="1647"/>
      <c r="KUN155" s="117"/>
      <c r="KUO155" s="1350"/>
      <c r="KUP155" s="1350"/>
      <c r="KUQ155" s="1350"/>
      <c r="KUR155" s="1350"/>
      <c r="KUS155" s="1351"/>
      <c r="KUU155" s="1647"/>
      <c r="KUV155" s="117"/>
      <c r="KUW155" s="1350"/>
      <c r="KUX155" s="1350"/>
      <c r="KUY155" s="1350"/>
      <c r="KUZ155" s="1350"/>
      <c r="KVA155" s="1351"/>
      <c r="KVC155" s="1647"/>
      <c r="KVD155" s="117"/>
      <c r="KVE155" s="1350"/>
      <c r="KVF155" s="1350"/>
      <c r="KVG155" s="1350"/>
      <c r="KVH155" s="1350"/>
      <c r="KVI155" s="1351"/>
      <c r="KVK155" s="1647"/>
      <c r="KVL155" s="117"/>
      <c r="KVM155" s="1350"/>
      <c r="KVN155" s="1350"/>
      <c r="KVO155" s="1350"/>
      <c r="KVP155" s="1350"/>
      <c r="KVQ155" s="1351"/>
      <c r="KVS155" s="1647"/>
      <c r="KVT155" s="117"/>
      <c r="KVU155" s="1350"/>
      <c r="KVV155" s="1350"/>
      <c r="KVW155" s="1350"/>
      <c r="KVX155" s="1350"/>
      <c r="KVY155" s="1351"/>
      <c r="KWA155" s="1647"/>
      <c r="KWB155" s="117"/>
      <c r="KWC155" s="1350"/>
      <c r="KWD155" s="1350"/>
      <c r="KWE155" s="1350"/>
      <c r="KWF155" s="1350"/>
      <c r="KWG155" s="1351"/>
      <c r="KWI155" s="1647"/>
      <c r="KWJ155" s="117"/>
      <c r="KWK155" s="1350"/>
      <c r="KWL155" s="1350"/>
      <c r="KWM155" s="1350"/>
      <c r="KWN155" s="1350"/>
      <c r="KWO155" s="1351"/>
      <c r="KWQ155" s="1647"/>
      <c r="KWR155" s="117"/>
      <c r="KWS155" s="1350"/>
      <c r="KWT155" s="1350"/>
      <c r="KWU155" s="1350"/>
      <c r="KWV155" s="1350"/>
      <c r="KWW155" s="1351"/>
      <c r="KWY155" s="1647"/>
      <c r="KWZ155" s="117"/>
      <c r="KXA155" s="1350"/>
      <c r="KXB155" s="1350"/>
      <c r="KXC155" s="1350"/>
      <c r="KXD155" s="1350"/>
      <c r="KXE155" s="1351"/>
      <c r="KXG155" s="1647"/>
      <c r="KXH155" s="117"/>
      <c r="KXI155" s="1350"/>
      <c r="KXJ155" s="1350"/>
      <c r="KXK155" s="1350"/>
      <c r="KXL155" s="1350"/>
      <c r="KXM155" s="1351"/>
      <c r="KXO155" s="1647"/>
      <c r="KXP155" s="117"/>
      <c r="KXQ155" s="1350"/>
      <c r="KXR155" s="1350"/>
      <c r="KXS155" s="1350"/>
      <c r="KXT155" s="1350"/>
      <c r="KXU155" s="1351"/>
      <c r="KXW155" s="1647"/>
      <c r="KXX155" s="117"/>
      <c r="KXY155" s="1350"/>
      <c r="KXZ155" s="1350"/>
      <c r="KYA155" s="1350"/>
      <c r="KYB155" s="1350"/>
      <c r="KYC155" s="1351"/>
      <c r="KYE155" s="1647"/>
      <c r="KYF155" s="117"/>
      <c r="KYG155" s="1350"/>
      <c r="KYH155" s="1350"/>
      <c r="KYI155" s="1350"/>
      <c r="KYJ155" s="1350"/>
      <c r="KYK155" s="1351"/>
      <c r="KYM155" s="1647"/>
      <c r="KYN155" s="117"/>
      <c r="KYO155" s="1350"/>
      <c r="KYP155" s="1350"/>
      <c r="KYQ155" s="1350"/>
      <c r="KYR155" s="1350"/>
      <c r="KYS155" s="1351"/>
      <c r="KYU155" s="1647"/>
      <c r="KYV155" s="117"/>
      <c r="KYW155" s="1350"/>
      <c r="KYX155" s="1350"/>
      <c r="KYY155" s="1350"/>
      <c r="KYZ155" s="1350"/>
      <c r="KZA155" s="1351"/>
      <c r="KZC155" s="1647"/>
      <c r="KZD155" s="117"/>
      <c r="KZE155" s="1350"/>
      <c r="KZF155" s="1350"/>
      <c r="KZG155" s="1350"/>
      <c r="KZH155" s="1350"/>
      <c r="KZI155" s="1351"/>
      <c r="KZK155" s="1647"/>
      <c r="KZL155" s="117"/>
      <c r="KZM155" s="1350"/>
      <c r="KZN155" s="1350"/>
      <c r="KZO155" s="1350"/>
      <c r="KZP155" s="1350"/>
      <c r="KZQ155" s="1351"/>
      <c r="KZS155" s="1647"/>
      <c r="KZT155" s="117"/>
      <c r="KZU155" s="1350"/>
      <c r="KZV155" s="1350"/>
      <c r="KZW155" s="1350"/>
      <c r="KZX155" s="1350"/>
      <c r="KZY155" s="1351"/>
      <c r="LAA155" s="1647"/>
      <c r="LAB155" s="117"/>
      <c r="LAC155" s="1350"/>
      <c r="LAD155" s="1350"/>
      <c r="LAE155" s="1350"/>
      <c r="LAF155" s="1350"/>
      <c r="LAG155" s="1351"/>
      <c r="LAI155" s="1647"/>
      <c r="LAJ155" s="117"/>
      <c r="LAK155" s="1350"/>
      <c r="LAL155" s="1350"/>
      <c r="LAM155" s="1350"/>
      <c r="LAN155" s="1350"/>
      <c r="LAO155" s="1351"/>
      <c r="LAQ155" s="1647"/>
      <c r="LAR155" s="117"/>
      <c r="LAS155" s="1350"/>
      <c r="LAT155" s="1350"/>
      <c r="LAU155" s="1350"/>
      <c r="LAV155" s="1350"/>
      <c r="LAW155" s="1351"/>
      <c r="LAY155" s="1647"/>
      <c r="LAZ155" s="117"/>
      <c r="LBA155" s="1350"/>
      <c r="LBB155" s="1350"/>
      <c r="LBC155" s="1350"/>
      <c r="LBD155" s="1350"/>
      <c r="LBE155" s="1351"/>
      <c r="LBG155" s="1647"/>
      <c r="LBH155" s="117"/>
      <c r="LBI155" s="1350"/>
      <c r="LBJ155" s="1350"/>
      <c r="LBK155" s="1350"/>
      <c r="LBL155" s="1350"/>
      <c r="LBM155" s="1351"/>
      <c r="LBO155" s="1647"/>
      <c r="LBP155" s="117"/>
      <c r="LBQ155" s="1350"/>
      <c r="LBR155" s="1350"/>
      <c r="LBS155" s="1350"/>
      <c r="LBT155" s="1350"/>
      <c r="LBU155" s="1351"/>
      <c r="LBW155" s="1647"/>
      <c r="LBX155" s="117"/>
      <c r="LBY155" s="1350"/>
      <c r="LBZ155" s="1350"/>
      <c r="LCA155" s="1350"/>
      <c r="LCB155" s="1350"/>
      <c r="LCC155" s="1351"/>
      <c r="LCE155" s="1647"/>
      <c r="LCF155" s="117"/>
      <c r="LCG155" s="1350"/>
      <c r="LCH155" s="1350"/>
      <c r="LCI155" s="1350"/>
      <c r="LCJ155" s="1350"/>
      <c r="LCK155" s="1351"/>
      <c r="LCM155" s="1647"/>
      <c r="LCN155" s="117"/>
      <c r="LCO155" s="1350"/>
      <c r="LCP155" s="1350"/>
      <c r="LCQ155" s="1350"/>
      <c r="LCR155" s="1350"/>
      <c r="LCS155" s="1351"/>
      <c r="LCU155" s="1647"/>
      <c r="LCV155" s="117"/>
      <c r="LCW155" s="1350"/>
      <c r="LCX155" s="1350"/>
      <c r="LCY155" s="1350"/>
      <c r="LCZ155" s="1350"/>
      <c r="LDA155" s="1351"/>
      <c r="LDC155" s="1647"/>
      <c r="LDD155" s="117"/>
      <c r="LDE155" s="1350"/>
      <c r="LDF155" s="1350"/>
      <c r="LDG155" s="1350"/>
      <c r="LDH155" s="1350"/>
      <c r="LDI155" s="1351"/>
      <c r="LDK155" s="1647"/>
      <c r="LDL155" s="117"/>
      <c r="LDM155" s="1350"/>
      <c r="LDN155" s="1350"/>
      <c r="LDO155" s="1350"/>
      <c r="LDP155" s="1350"/>
      <c r="LDQ155" s="1351"/>
      <c r="LDS155" s="1647"/>
      <c r="LDT155" s="117"/>
      <c r="LDU155" s="1350"/>
      <c r="LDV155" s="1350"/>
      <c r="LDW155" s="1350"/>
      <c r="LDX155" s="1350"/>
      <c r="LDY155" s="1351"/>
      <c r="LEA155" s="1647"/>
      <c r="LEB155" s="117"/>
      <c r="LEC155" s="1350"/>
      <c r="LED155" s="1350"/>
      <c r="LEE155" s="1350"/>
      <c r="LEF155" s="1350"/>
      <c r="LEG155" s="1351"/>
      <c r="LEI155" s="1647"/>
      <c r="LEJ155" s="117"/>
      <c r="LEK155" s="1350"/>
      <c r="LEL155" s="1350"/>
      <c r="LEM155" s="1350"/>
      <c r="LEN155" s="1350"/>
      <c r="LEO155" s="1351"/>
      <c r="LEQ155" s="1647"/>
      <c r="LER155" s="117"/>
      <c r="LES155" s="1350"/>
      <c r="LET155" s="1350"/>
      <c r="LEU155" s="1350"/>
      <c r="LEV155" s="1350"/>
      <c r="LEW155" s="1351"/>
      <c r="LEY155" s="1647"/>
      <c r="LEZ155" s="117"/>
      <c r="LFA155" s="1350"/>
      <c r="LFB155" s="1350"/>
      <c r="LFC155" s="1350"/>
      <c r="LFD155" s="1350"/>
      <c r="LFE155" s="1351"/>
      <c r="LFG155" s="1647"/>
      <c r="LFH155" s="117"/>
      <c r="LFI155" s="1350"/>
      <c r="LFJ155" s="1350"/>
      <c r="LFK155" s="1350"/>
      <c r="LFL155" s="1350"/>
      <c r="LFM155" s="1351"/>
      <c r="LFO155" s="1647"/>
      <c r="LFP155" s="117"/>
      <c r="LFQ155" s="1350"/>
      <c r="LFR155" s="1350"/>
      <c r="LFS155" s="1350"/>
      <c r="LFT155" s="1350"/>
      <c r="LFU155" s="1351"/>
      <c r="LFW155" s="1647"/>
      <c r="LFX155" s="117"/>
      <c r="LFY155" s="1350"/>
      <c r="LFZ155" s="1350"/>
      <c r="LGA155" s="1350"/>
      <c r="LGB155" s="1350"/>
      <c r="LGC155" s="1351"/>
      <c r="LGE155" s="1647"/>
      <c r="LGF155" s="117"/>
      <c r="LGG155" s="1350"/>
      <c r="LGH155" s="1350"/>
      <c r="LGI155" s="1350"/>
      <c r="LGJ155" s="1350"/>
      <c r="LGK155" s="1351"/>
      <c r="LGM155" s="1647"/>
      <c r="LGN155" s="117"/>
      <c r="LGO155" s="1350"/>
      <c r="LGP155" s="1350"/>
      <c r="LGQ155" s="1350"/>
      <c r="LGR155" s="1350"/>
      <c r="LGS155" s="1351"/>
      <c r="LGU155" s="1647"/>
      <c r="LGV155" s="117"/>
      <c r="LGW155" s="1350"/>
      <c r="LGX155" s="1350"/>
      <c r="LGY155" s="1350"/>
      <c r="LGZ155" s="1350"/>
      <c r="LHA155" s="1351"/>
      <c r="LHC155" s="1647"/>
      <c r="LHD155" s="117"/>
      <c r="LHE155" s="1350"/>
      <c r="LHF155" s="1350"/>
      <c r="LHG155" s="1350"/>
      <c r="LHH155" s="1350"/>
      <c r="LHI155" s="1351"/>
      <c r="LHK155" s="1647"/>
      <c r="LHL155" s="117"/>
      <c r="LHM155" s="1350"/>
      <c r="LHN155" s="1350"/>
      <c r="LHO155" s="1350"/>
      <c r="LHP155" s="1350"/>
      <c r="LHQ155" s="1351"/>
      <c r="LHS155" s="1647"/>
      <c r="LHT155" s="117"/>
      <c r="LHU155" s="1350"/>
      <c r="LHV155" s="1350"/>
      <c r="LHW155" s="1350"/>
      <c r="LHX155" s="1350"/>
      <c r="LHY155" s="1351"/>
      <c r="LIA155" s="1647"/>
      <c r="LIB155" s="117"/>
      <c r="LIC155" s="1350"/>
      <c r="LID155" s="1350"/>
      <c r="LIE155" s="1350"/>
      <c r="LIF155" s="1350"/>
      <c r="LIG155" s="1351"/>
      <c r="LII155" s="1647"/>
      <c r="LIJ155" s="117"/>
      <c r="LIK155" s="1350"/>
      <c r="LIL155" s="1350"/>
      <c r="LIM155" s="1350"/>
      <c r="LIN155" s="1350"/>
      <c r="LIO155" s="1351"/>
      <c r="LIQ155" s="1647"/>
      <c r="LIR155" s="117"/>
      <c r="LIS155" s="1350"/>
      <c r="LIT155" s="1350"/>
      <c r="LIU155" s="1350"/>
      <c r="LIV155" s="1350"/>
      <c r="LIW155" s="1351"/>
      <c r="LIY155" s="1647"/>
      <c r="LIZ155" s="117"/>
      <c r="LJA155" s="1350"/>
      <c r="LJB155" s="1350"/>
      <c r="LJC155" s="1350"/>
      <c r="LJD155" s="1350"/>
      <c r="LJE155" s="1351"/>
      <c r="LJG155" s="1647"/>
      <c r="LJH155" s="117"/>
      <c r="LJI155" s="1350"/>
      <c r="LJJ155" s="1350"/>
      <c r="LJK155" s="1350"/>
      <c r="LJL155" s="1350"/>
      <c r="LJM155" s="1351"/>
      <c r="LJO155" s="1647"/>
      <c r="LJP155" s="117"/>
      <c r="LJQ155" s="1350"/>
      <c r="LJR155" s="1350"/>
      <c r="LJS155" s="1350"/>
      <c r="LJT155" s="1350"/>
      <c r="LJU155" s="1351"/>
      <c r="LJW155" s="1647"/>
      <c r="LJX155" s="117"/>
      <c r="LJY155" s="1350"/>
      <c r="LJZ155" s="1350"/>
      <c r="LKA155" s="1350"/>
      <c r="LKB155" s="1350"/>
      <c r="LKC155" s="1351"/>
      <c r="LKE155" s="1647"/>
      <c r="LKF155" s="117"/>
      <c r="LKG155" s="1350"/>
      <c r="LKH155" s="1350"/>
      <c r="LKI155" s="1350"/>
      <c r="LKJ155" s="1350"/>
      <c r="LKK155" s="1351"/>
      <c r="LKM155" s="1647"/>
      <c r="LKN155" s="117"/>
      <c r="LKO155" s="1350"/>
      <c r="LKP155" s="1350"/>
      <c r="LKQ155" s="1350"/>
      <c r="LKR155" s="1350"/>
      <c r="LKS155" s="1351"/>
      <c r="LKU155" s="1647"/>
      <c r="LKV155" s="117"/>
      <c r="LKW155" s="1350"/>
      <c r="LKX155" s="1350"/>
      <c r="LKY155" s="1350"/>
      <c r="LKZ155" s="1350"/>
      <c r="LLA155" s="1351"/>
      <c r="LLC155" s="1647"/>
      <c r="LLD155" s="117"/>
      <c r="LLE155" s="1350"/>
      <c r="LLF155" s="1350"/>
      <c r="LLG155" s="1350"/>
      <c r="LLH155" s="1350"/>
      <c r="LLI155" s="1351"/>
      <c r="LLK155" s="1647"/>
      <c r="LLL155" s="117"/>
      <c r="LLM155" s="1350"/>
      <c r="LLN155" s="1350"/>
      <c r="LLO155" s="1350"/>
      <c r="LLP155" s="1350"/>
      <c r="LLQ155" s="1351"/>
      <c r="LLS155" s="1647"/>
      <c r="LLT155" s="117"/>
      <c r="LLU155" s="1350"/>
      <c r="LLV155" s="1350"/>
      <c r="LLW155" s="1350"/>
      <c r="LLX155" s="1350"/>
      <c r="LLY155" s="1351"/>
      <c r="LMA155" s="1647"/>
      <c r="LMB155" s="117"/>
      <c r="LMC155" s="1350"/>
      <c r="LMD155" s="1350"/>
      <c r="LME155" s="1350"/>
      <c r="LMF155" s="1350"/>
      <c r="LMG155" s="1351"/>
      <c r="LMI155" s="1647"/>
      <c r="LMJ155" s="117"/>
      <c r="LMK155" s="1350"/>
      <c r="LML155" s="1350"/>
      <c r="LMM155" s="1350"/>
      <c r="LMN155" s="1350"/>
      <c r="LMO155" s="1351"/>
      <c r="LMQ155" s="1647"/>
      <c r="LMR155" s="117"/>
      <c r="LMS155" s="1350"/>
      <c r="LMT155" s="1350"/>
      <c r="LMU155" s="1350"/>
      <c r="LMV155" s="1350"/>
      <c r="LMW155" s="1351"/>
      <c r="LMY155" s="1647"/>
      <c r="LMZ155" s="117"/>
      <c r="LNA155" s="1350"/>
      <c r="LNB155" s="1350"/>
      <c r="LNC155" s="1350"/>
      <c r="LND155" s="1350"/>
      <c r="LNE155" s="1351"/>
      <c r="LNG155" s="1647"/>
      <c r="LNH155" s="117"/>
      <c r="LNI155" s="1350"/>
      <c r="LNJ155" s="1350"/>
      <c r="LNK155" s="1350"/>
      <c r="LNL155" s="1350"/>
      <c r="LNM155" s="1351"/>
      <c r="LNO155" s="1647"/>
      <c r="LNP155" s="117"/>
      <c r="LNQ155" s="1350"/>
      <c r="LNR155" s="1350"/>
      <c r="LNS155" s="1350"/>
      <c r="LNT155" s="1350"/>
      <c r="LNU155" s="1351"/>
      <c r="LNW155" s="1647"/>
      <c r="LNX155" s="117"/>
      <c r="LNY155" s="1350"/>
      <c r="LNZ155" s="1350"/>
      <c r="LOA155" s="1350"/>
      <c r="LOB155" s="1350"/>
      <c r="LOC155" s="1351"/>
      <c r="LOE155" s="1647"/>
      <c r="LOF155" s="117"/>
      <c r="LOG155" s="1350"/>
      <c r="LOH155" s="1350"/>
      <c r="LOI155" s="1350"/>
      <c r="LOJ155" s="1350"/>
      <c r="LOK155" s="1351"/>
      <c r="LOM155" s="1647"/>
      <c r="LON155" s="117"/>
      <c r="LOO155" s="1350"/>
      <c r="LOP155" s="1350"/>
      <c r="LOQ155" s="1350"/>
      <c r="LOR155" s="1350"/>
      <c r="LOS155" s="1351"/>
      <c r="LOU155" s="1647"/>
      <c r="LOV155" s="117"/>
      <c r="LOW155" s="1350"/>
      <c r="LOX155" s="1350"/>
      <c r="LOY155" s="1350"/>
      <c r="LOZ155" s="1350"/>
      <c r="LPA155" s="1351"/>
      <c r="LPC155" s="1647"/>
      <c r="LPD155" s="117"/>
      <c r="LPE155" s="1350"/>
      <c r="LPF155" s="1350"/>
      <c r="LPG155" s="1350"/>
      <c r="LPH155" s="1350"/>
      <c r="LPI155" s="1351"/>
      <c r="LPK155" s="1647"/>
      <c r="LPL155" s="117"/>
      <c r="LPM155" s="1350"/>
      <c r="LPN155" s="1350"/>
      <c r="LPO155" s="1350"/>
      <c r="LPP155" s="1350"/>
      <c r="LPQ155" s="1351"/>
      <c r="LPS155" s="1647"/>
      <c r="LPT155" s="117"/>
      <c r="LPU155" s="1350"/>
      <c r="LPV155" s="1350"/>
      <c r="LPW155" s="1350"/>
      <c r="LPX155" s="1350"/>
      <c r="LPY155" s="1351"/>
      <c r="LQA155" s="1647"/>
      <c r="LQB155" s="117"/>
      <c r="LQC155" s="1350"/>
      <c r="LQD155" s="1350"/>
      <c r="LQE155" s="1350"/>
      <c r="LQF155" s="1350"/>
      <c r="LQG155" s="1351"/>
      <c r="LQI155" s="1647"/>
      <c r="LQJ155" s="117"/>
      <c r="LQK155" s="1350"/>
      <c r="LQL155" s="1350"/>
      <c r="LQM155" s="1350"/>
      <c r="LQN155" s="1350"/>
      <c r="LQO155" s="1351"/>
      <c r="LQQ155" s="1647"/>
      <c r="LQR155" s="117"/>
      <c r="LQS155" s="1350"/>
      <c r="LQT155" s="1350"/>
      <c r="LQU155" s="1350"/>
      <c r="LQV155" s="1350"/>
      <c r="LQW155" s="1351"/>
      <c r="LQY155" s="1647"/>
      <c r="LQZ155" s="117"/>
      <c r="LRA155" s="1350"/>
      <c r="LRB155" s="1350"/>
      <c r="LRC155" s="1350"/>
      <c r="LRD155" s="1350"/>
      <c r="LRE155" s="1351"/>
      <c r="LRG155" s="1647"/>
      <c r="LRH155" s="117"/>
      <c r="LRI155" s="1350"/>
      <c r="LRJ155" s="1350"/>
      <c r="LRK155" s="1350"/>
      <c r="LRL155" s="1350"/>
      <c r="LRM155" s="1351"/>
      <c r="LRO155" s="1647"/>
      <c r="LRP155" s="117"/>
      <c r="LRQ155" s="1350"/>
      <c r="LRR155" s="1350"/>
      <c r="LRS155" s="1350"/>
      <c r="LRT155" s="1350"/>
      <c r="LRU155" s="1351"/>
      <c r="LRW155" s="1647"/>
      <c r="LRX155" s="117"/>
      <c r="LRY155" s="1350"/>
      <c r="LRZ155" s="1350"/>
      <c r="LSA155" s="1350"/>
      <c r="LSB155" s="1350"/>
      <c r="LSC155" s="1351"/>
      <c r="LSE155" s="1647"/>
      <c r="LSF155" s="117"/>
      <c r="LSG155" s="1350"/>
      <c r="LSH155" s="1350"/>
      <c r="LSI155" s="1350"/>
      <c r="LSJ155" s="1350"/>
      <c r="LSK155" s="1351"/>
      <c r="LSM155" s="1647"/>
      <c r="LSN155" s="117"/>
      <c r="LSO155" s="1350"/>
      <c r="LSP155" s="1350"/>
      <c r="LSQ155" s="1350"/>
      <c r="LSR155" s="1350"/>
      <c r="LSS155" s="1351"/>
      <c r="LSU155" s="1647"/>
      <c r="LSV155" s="117"/>
      <c r="LSW155" s="1350"/>
      <c r="LSX155" s="1350"/>
      <c r="LSY155" s="1350"/>
      <c r="LSZ155" s="1350"/>
      <c r="LTA155" s="1351"/>
      <c r="LTC155" s="1647"/>
      <c r="LTD155" s="117"/>
      <c r="LTE155" s="1350"/>
      <c r="LTF155" s="1350"/>
      <c r="LTG155" s="1350"/>
      <c r="LTH155" s="1350"/>
      <c r="LTI155" s="1351"/>
      <c r="LTK155" s="1647"/>
      <c r="LTL155" s="117"/>
      <c r="LTM155" s="1350"/>
      <c r="LTN155" s="1350"/>
      <c r="LTO155" s="1350"/>
      <c r="LTP155" s="1350"/>
      <c r="LTQ155" s="1351"/>
      <c r="LTS155" s="1647"/>
      <c r="LTT155" s="117"/>
      <c r="LTU155" s="1350"/>
      <c r="LTV155" s="1350"/>
      <c r="LTW155" s="1350"/>
      <c r="LTX155" s="1350"/>
      <c r="LTY155" s="1351"/>
      <c r="LUA155" s="1647"/>
      <c r="LUB155" s="117"/>
      <c r="LUC155" s="1350"/>
      <c r="LUD155" s="1350"/>
      <c r="LUE155" s="1350"/>
      <c r="LUF155" s="1350"/>
      <c r="LUG155" s="1351"/>
      <c r="LUI155" s="1647"/>
      <c r="LUJ155" s="117"/>
      <c r="LUK155" s="1350"/>
      <c r="LUL155" s="1350"/>
      <c r="LUM155" s="1350"/>
      <c r="LUN155" s="1350"/>
      <c r="LUO155" s="1351"/>
      <c r="LUQ155" s="1647"/>
      <c r="LUR155" s="117"/>
      <c r="LUS155" s="1350"/>
      <c r="LUT155" s="1350"/>
      <c r="LUU155" s="1350"/>
      <c r="LUV155" s="1350"/>
      <c r="LUW155" s="1351"/>
      <c r="LUY155" s="1647"/>
      <c r="LUZ155" s="117"/>
      <c r="LVA155" s="1350"/>
      <c r="LVB155" s="1350"/>
      <c r="LVC155" s="1350"/>
      <c r="LVD155" s="1350"/>
      <c r="LVE155" s="1351"/>
      <c r="LVG155" s="1647"/>
      <c r="LVH155" s="117"/>
      <c r="LVI155" s="1350"/>
      <c r="LVJ155" s="1350"/>
      <c r="LVK155" s="1350"/>
      <c r="LVL155" s="1350"/>
      <c r="LVM155" s="1351"/>
      <c r="LVO155" s="1647"/>
      <c r="LVP155" s="117"/>
      <c r="LVQ155" s="1350"/>
      <c r="LVR155" s="1350"/>
      <c r="LVS155" s="1350"/>
      <c r="LVT155" s="1350"/>
      <c r="LVU155" s="1351"/>
      <c r="LVW155" s="1647"/>
      <c r="LVX155" s="117"/>
      <c r="LVY155" s="1350"/>
      <c r="LVZ155" s="1350"/>
      <c r="LWA155" s="1350"/>
      <c r="LWB155" s="1350"/>
      <c r="LWC155" s="1351"/>
      <c r="LWE155" s="1647"/>
      <c r="LWF155" s="117"/>
      <c r="LWG155" s="1350"/>
      <c r="LWH155" s="1350"/>
      <c r="LWI155" s="1350"/>
      <c r="LWJ155" s="1350"/>
      <c r="LWK155" s="1351"/>
      <c r="LWM155" s="1647"/>
      <c r="LWN155" s="117"/>
      <c r="LWO155" s="1350"/>
      <c r="LWP155" s="1350"/>
      <c r="LWQ155" s="1350"/>
      <c r="LWR155" s="1350"/>
      <c r="LWS155" s="1351"/>
      <c r="LWU155" s="1647"/>
      <c r="LWV155" s="117"/>
      <c r="LWW155" s="1350"/>
      <c r="LWX155" s="1350"/>
      <c r="LWY155" s="1350"/>
      <c r="LWZ155" s="1350"/>
      <c r="LXA155" s="1351"/>
      <c r="LXC155" s="1647"/>
      <c r="LXD155" s="117"/>
      <c r="LXE155" s="1350"/>
      <c r="LXF155" s="1350"/>
      <c r="LXG155" s="1350"/>
      <c r="LXH155" s="1350"/>
      <c r="LXI155" s="1351"/>
      <c r="LXK155" s="1647"/>
      <c r="LXL155" s="117"/>
      <c r="LXM155" s="1350"/>
      <c r="LXN155" s="1350"/>
      <c r="LXO155" s="1350"/>
      <c r="LXP155" s="1350"/>
      <c r="LXQ155" s="1351"/>
      <c r="LXS155" s="1647"/>
      <c r="LXT155" s="117"/>
      <c r="LXU155" s="1350"/>
      <c r="LXV155" s="1350"/>
      <c r="LXW155" s="1350"/>
      <c r="LXX155" s="1350"/>
      <c r="LXY155" s="1351"/>
      <c r="LYA155" s="1647"/>
      <c r="LYB155" s="117"/>
      <c r="LYC155" s="1350"/>
      <c r="LYD155" s="1350"/>
      <c r="LYE155" s="1350"/>
      <c r="LYF155" s="1350"/>
      <c r="LYG155" s="1351"/>
      <c r="LYI155" s="1647"/>
      <c r="LYJ155" s="117"/>
      <c r="LYK155" s="1350"/>
      <c r="LYL155" s="1350"/>
      <c r="LYM155" s="1350"/>
      <c r="LYN155" s="1350"/>
      <c r="LYO155" s="1351"/>
      <c r="LYQ155" s="1647"/>
      <c r="LYR155" s="117"/>
      <c r="LYS155" s="1350"/>
      <c r="LYT155" s="1350"/>
      <c r="LYU155" s="1350"/>
      <c r="LYV155" s="1350"/>
      <c r="LYW155" s="1351"/>
      <c r="LYY155" s="1647"/>
      <c r="LYZ155" s="117"/>
      <c r="LZA155" s="1350"/>
      <c r="LZB155" s="1350"/>
      <c r="LZC155" s="1350"/>
      <c r="LZD155" s="1350"/>
      <c r="LZE155" s="1351"/>
      <c r="LZG155" s="1647"/>
      <c r="LZH155" s="117"/>
      <c r="LZI155" s="1350"/>
      <c r="LZJ155" s="1350"/>
      <c r="LZK155" s="1350"/>
      <c r="LZL155" s="1350"/>
      <c r="LZM155" s="1351"/>
      <c r="LZO155" s="1647"/>
      <c r="LZP155" s="117"/>
      <c r="LZQ155" s="1350"/>
      <c r="LZR155" s="1350"/>
      <c r="LZS155" s="1350"/>
      <c r="LZT155" s="1350"/>
      <c r="LZU155" s="1351"/>
      <c r="LZW155" s="1647"/>
      <c r="LZX155" s="117"/>
      <c r="LZY155" s="1350"/>
      <c r="LZZ155" s="1350"/>
      <c r="MAA155" s="1350"/>
      <c r="MAB155" s="1350"/>
      <c r="MAC155" s="1351"/>
      <c r="MAE155" s="1647"/>
      <c r="MAF155" s="117"/>
      <c r="MAG155" s="1350"/>
      <c r="MAH155" s="1350"/>
      <c r="MAI155" s="1350"/>
      <c r="MAJ155" s="1350"/>
      <c r="MAK155" s="1351"/>
      <c r="MAM155" s="1647"/>
      <c r="MAN155" s="117"/>
      <c r="MAO155" s="1350"/>
      <c r="MAP155" s="1350"/>
      <c r="MAQ155" s="1350"/>
      <c r="MAR155" s="1350"/>
      <c r="MAS155" s="1351"/>
      <c r="MAU155" s="1647"/>
      <c r="MAV155" s="117"/>
      <c r="MAW155" s="1350"/>
      <c r="MAX155" s="1350"/>
      <c r="MAY155" s="1350"/>
      <c r="MAZ155" s="1350"/>
      <c r="MBA155" s="1351"/>
      <c r="MBC155" s="1647"/>
      <c r="MBD155" s="117"/>
      <c r="MBE155" s="1350"/>
      <c r="MBF155" s="1350"/>
      <c r="MBG155" s="1350"/>
      <c r="MBH155" s="1350"/>
      <c r="MBI155" s="1351"/>
      <c r="MBK155" s="1647"/>
      <c r="MBL155" s="117"/>
      <c r="MBM155" s="1350"/>
      <c r="MBN155" s="1350"/>
      <c r="MBO155" s="1350"/>
      <c r="MBP155" s="1350"/>
      <c r="MBQ155" s="1351"/>
      <c r="MBS155" s="1647"/>
      <c r="MBT155" s="117"/>
      <c r="MBU155" s="1350"/>
      <c r="MBV155" s="1350"/>
      <c r="MBW155" s="1350"/>
      <c r="MBX155" s="1350"/>
      <c r="MBY155" s="1351"/>
      <c r="MCA155" s="1647"/>
      <c r="MCB155" s="117"/>
      <c r="MCC155" s="1350"/>
      <c r="MCD155" s="1350"/>
      <c r="MCE155" s="1350"/>
      <c r="MCF155" s="1350"/>
      <c r="MCG155" s="1351"/>
      <c r="MCI155" s="1647"/>
      <c r="MCJ155" s="117"/>
      <c r="MCK155" s="1350"/>
      <c r="MCL155" s="1350"/>
      <c r="MCM155" s="1350"/>
      <c r="MCN155" s="1350"/>
      <c r="MCO155" s="1351"/>
      <c r="MCQ155" s="1647"/>
      <c r="MCR155" s="117"/>
      <c r="MCS155" s="1350"/>
      <c r="MCT155" s="1350"/>
      <c r="MCU155" s="1350"/>
      <c r="MCV155" s="1350"/>
      <c r="MCW155" s="1351"/>
      <c r="MCY155" s="1647"/>
      <c r="MCZ155" s="117"/>
      <c r="MDA155" s="1350"/>
      <c r="MDB155" s="1350"/>
      <c r="MDC155" s="1350"/>
      <c r="MDD155" s="1350"/>
      <c r="MDE155" s="1351"/>
      <c r="MDG155" s="1647"/>
      <c r="MDH155" s="117"/>
      <c r="MDI155" s="1350"/>
      <c r="MDJ155" s="1350"/>
      <c r="MDK155" s="1350"/>
      <c r="MDL155" s="1350"/>
      <c r="MDM155" s="1351"/>
      <c r="MDO155" s="1647"/>
      <c r="MDP155" s="117"/>
      <c r="MDQ155" s="1350"/>
      <c r="MDR155" s="1350"/>
      <c r="MDS155" s="1350"/>
      <c r="MDT155" s="1350"/>
      <c r="MDU155" s="1351"/>
      <c r="MDW155" s="1647"/>
      <c r="MDX155" s="117"/>
      <c r="MDY155" s="1350"/>
      <c r="MDZ155" s="1350"/>
      <c r="MEA155" s="1350"/>
      <c r="MEB155" s="1350"/>
      <c r="MEC155" s="1351"/>
      <c r="MEE155" s="1647"/>
      <c r="MEF155" s="117"/>
      <c r="MEG155" s="1350"/>
      <c r="MEH155" s="1350"/>
      <c r="MEI155" s="1350"/>
      <c r="MEJ155" s="1350"/>
      <c r="MEK155" s="1351"/>
      <c r="MEM155" s="1647"/>
      <c r="MEN155" s="117"/>
      <c r="MEO155" s="1350"/>
      <c r="MEP155" s="1350"/>
      <c r="MEQ155" s="1350"/>
      <c r="MER155" s="1350"/>
      <c r="MES155" s="1351"/>
      <c r="MEU155" s="1647"/>
      <c r="MEV155" s="117"/>
      <c r="MEW155" s="1350"/>
      <c r="MEX155" s="1350"/>
      <c r="MEY155" s="1350"/>
      <c r="MEZ155" s="1350"/>
      <c r="MFA155" s="1351"/>
      <c r="MFC155" s="1647"/>
      <c r="MFD155" s="117"/>
      <c r="MFE155" s="1350"/>
      <c r="MFF155" s="1350"/>
      <c r="MFG155" s="1350"/>
      <c r="MFH155" s="1350"/>
      <c r="MFI155" s="1351"/>
      <c r="MFK155" s="1647"/>
      <c r="MFL155" s="117"/>
      <c r="MFM155" s="1350"/>
      <c r="MFN155" s="1350"/>
      <c r="MFO155" s="1350"/>
      <c r="MFP155" s="1350"/>
      <c r="MFQ155" s="1351"/>
      <c r="MFS155" s="1647"/>
      <c r="MFT155" s="117"/>
      <c r="MFU155" s="1350"/>
      <c r="MFV155" s="1350"/>
      <c r="MFW155" s="1350"/>
      <c r="MFX155" s="1350"/>
      <c r="MFY155" s="1351"/>
      <c r="MGA155" s="1647"/>
      <c r="MGB155" s="117"/>
      <c r="MGC155" s="1350"/>
      <c r="MGD155" s="1350"/>
      <c r="MGE155" s="1350"/>
      <c r="MGF155" s="1350"/>
      <c r="MGG155" s="1351"/>
      <c r="MGI155" s="1647"/>
      <c r="MGJ155" s="117"/>
      <c r="MGK155" s="1350"/>
      <c r="MGL155" s="1350"/>
      <c r="MGM155" s="1350"/>
      <c r="MGN155" s="1350"/>
      <c r="MGO155" s="1351"/>
      <c r="MGQ155" s="1647"/>
      <c r="MGR155" s="117"/>
      <c r="MGS155" s="1350"/>
      <c r="MGT155" s="1350"/>
      <c r="MGU155" s="1350"/>
      <c r="MGV155" s="1350"/>
      <c r="MGW155" s="1351"/>
      <c r="MGY155" s="1647"/>
      <c r="MGZ155" s="117"/>
      <c r="MHA155" s="1350"/>
      <c r="MHB155" s="1350"/>
      <c r="MHC155" s="1350"/>
      <c r="MHD155" s="1350"/>
      <c r="MHE155" s="1351"/>
      <c r="MHG155" s="1647"/>
      <c r="MHH155" s="117"/>
      <c r="MHI155" s="1350"/>
      <c r="MHJ155" s="1350"/>
      <c r="MHK155" s="1350"/>
      <c r="MHL155" s="1350"/>
      <c r="MHM155" s="1351"/>
      <c r="MHO155" s="1647"/>
      <c r="MHP155" s="117"/>
      <c r="MHQ155" s="1350"/>
      <c r="MHR155" s="1350"/>
      <c r="MHS155" s="1350"/>
      <c r="MHT155" s="1350"/>
      <c r="MHU155" s="1351"/>
      <c r="MHW155" s="1647"/>
      <c r="MHX155" s="117"/>
      <c r="MHY155" s="1350"/>
      <c r="MHZ155" s="1350"/>
      <c r="MIA155" s="1350"/>
      <c r="MIB155" s="1350"/>
      <c r="MIC155" s="1351"/>
      <c r="MIE155" s="1647"/>
      <c r="MIF155" s="117"/>
      <c r="MIG155" s="1350"/>
      <c r="MIH155" s="1350"/>
      <c r="MII155" s="1350"/>
      <c r="MIJ155" s="1350"/>
      <c r="MIK155" s="1351"/>
      <c r="MIM155" s="1647"/>
      <c r="MIN155" s="117"/>
      <c r="MIO155" s="1350"/>
      <c r="MIP155" s="1350"/>
      <c r="MIQ155" s="1350"/>
      <c r="MIR155" s="1350"/>
      <c r="MIS155" s="1351"/>
      <c r="MIU155" s="1647"/>
      <c r="MIV155" s="117"/>
      <c r="MIW155" s="1350"/>
      <c r="MIX155" s="1350"/>
      <c r="MIY155" s="1350"/>
      <c r="MIZ155" s="1350"/>
      <c r="MJA155" s="1351"/>
      <c r="MJC155" s="1647"/>
      <c r="MJD155" s="117"/>
      <c r="MJE155" s="1350"/>
      <c r="MJF155" s="1350"/>
      <c r="MJG155" s="1350"/>
      <c r="MJH155" s="1350"/>
      <c r="MJI155" s="1351"/>
      <c r="MJK155" s="1647"/>
      <c r="MJL155" s="117"/>
      <c r="MJM155" s="1350"/>
      <c r="MJN155" s="1350"/>
      <c r="MJO155" s="1350"/>
      <c r="MJP155" s="1350"/>
      <c r="MJQ155" s="1351"/>
      <c r="MJS155" s="1647"/>
      <c r="MJT155" s="117"/>
      <c r="MJU155" s="1350"/>
      <c r="MJV155" s="1350"/>
      <c r="MJW155" s="1350"/>
      <c r="MJX155" s="1350"/>
      <c r="MJY155" s="1351"/>
      <c r="MKA155" s="1647"/>
      <c r="MKB155" s="117"/>
      <c r="MKC155" s="1350"/>
      <c r="MKD155" s="1350"/>
      <c r="MKE155" s="1350"/>
      <c r="MKF155" s="1350"/>
      <c r="MKG155" s="1351"/>
      <c r="MKI155" s="1647"/>
      <c r="MKJ155" s="117"/>
      <c r="MKK155" s="1350"/>
      <c r="MKL155" s="1350"/>
      <c r="MKM155" s="1350"/>
      <c r="MKN155" s="1350"/>
      <c r="MKO155" s="1351"/>
      <c r="MKQ155" s="1647"/>
      <c r="MKR155" s="117"/>
      <c r="MKS155" s="1350"/>
      <c r="MKT155" s="1350"/>
      <c r="MKU155" s="1350"/>
      <c r="MKV155" s="1350"/>
      <c r="MKW155" s="1351"/>
      <c r="MKY155" s="1647"/>
      <c r="MKZ155" s="117"/>
      <c r="MLA155" s="1350"/>
      <c r="MLB155" s="1350"/>
      <c r="MLC155" s="1350"/>
      <c r="MLD155" s="1350"/>
      <c r="MLE155" s="1351"/>
      <c r="MLG155" s="1647"/>
      <c r="MLH155" s="117"/>
      <c r="MLI155" s="1350"/>
      <c r="MLJ155" s="1350"/>
      <c r="MLK155" s="1350"/>
      <c r="MLL155" s="1350"/>
      <c r="MLM155" s="1351"/>
      <c r="MLO155" s="1647"/>
      <c r="MLP155" s="117"/>
      <c r="MLQ155" s="1350"/>
      <c r="MLR155" s="1350"/>
      <c r="MLS155" s="1350"/>
      <c r="MLT155" s="1350"/>
      <c r="MLU155" s="1351"/>
      <c r="MLW155" s="1647"/>
      <c r="MLX155" s="117"/>
      <c r="MLY155" s="1350"/>
      <c r="MLZ155" s="1350"/>
      <c r="MMA155" s="1350"/>
      <c r="MMB155" s="1350"/>
      <c r="MMC155" s="1351"/>
      <c r="MME155" s="1647"/>
      <c r="MMF155" s="117"/>
      <c r="MMG155" s="1350"/>
      <c r="MMH155" s="1350"/>
      <c r="MMI155" s="1350"/>
      <c r="MMJ155" s="1350"/>
      <c r="MMK155" s="1351"/>
      <c r="MMM155" s="1647"/>
      <c r="MMN155" s="117"/>
      <c r="MMO155" s="1350"/>
      <c r="MMP155" s="1350"/>
      <c r="MMQ155" s="1350"/>
      <c r="MMR155" s="1350"/>
      <c r="MMS155" s="1351"/>
      <c r="MMU155" s="1647"/>
      <c r="MMV155" s="117"/>
      <c r="MMW155" s="1350"/>
      <c r="MMX155" s="1350"/>
      <c r="MMY155" s="1350"/>
      <c r="MMZ155" s="1350"/>
      <c r="MNA155" s="1351"/>
      <c r="MNC155" s="1647"/>
      <c r="MND155" s="117"/>
      <c r="MNE155" s="1350"/>
      <c r="MNF155" s="1350"/>
      <c r="MNG155" s="1350"/>
      <c r="MNH155" s="1350"/>
      <c r="MNI155" s="1351"/>
      <c r="MNK155" s="1647"/>
      <c r="MNL155" s="117"/>
      <c r="MNM155" s="1350"/>
      <c r="MNN155" s="1350"/>
      <c r="MNO155" s="1350"/>
      <c r="MNP155" s="1350"/>
      <c r="MNQ155" s="1351"/>
      <c r="MNS155" s="1647"/>
      <c r="MNT155" s="117"/>
      <c r="MNU155" s="1350"/>
      <c r="MNV155" s="1350"/>
      <c r="MNW155" s="1350"/>
      <c r="MNX155" s="1350"/>
      <c r="MNY155" s="1351"/>
      <c r="MOA155" s="1647"/>
      <c r="MOB155" s="117"/>
      <c r="MOC155" s="1350"/>
      <c r="MOD155" s="1350"/>
      <c r="MOE155" s="1350"/>
      <c r="MOF155" s="1350"/>
      <c r="MOG155" s="1351"/>
      <c r="MOI155" s="1647"/>
      <c r="MOJ155" s="117"/>
      <c r="MOK155" s="1350"/>
      <c r="MOL155" s="1350"/>
      <c r="MOM155" s="1350"/>
      <c r="MON155" s="1350"/>
      <c r="MOO155" s="1351"/>
      <c r="MOQ155" s="1647"/>
      <c r="MOR155" s="117"/>
      <c r="MOS155" s="1350"/>
      <c r="MOT155" s="1350"/>
      <c r="MOU155" s="1350"/>
      <c r="MOV155" s="1350"/>
      <c r="MOW155" s="1351"/>
      <c r="MOY155" s="1647"/>
      <c r="MOZ155" s="117"/>
      <c r="MPA155" s="1350"/>
      <c r="MPB155" s="1350"/>
      <c r="MPC155" s="1350"/>
      <c r="MPD155" s="1350"/>
      <c r="MPE155" s="1351"/>
      <c r="MPG155" s="1647"/>
      <c r="MPH155" s="117"/>
      <c r="MPI155" s="1350"/>
      <c r="MPJ155" s="1350"/>
      <c r="MPK155" s="1350"/>
      <c r="MPL155" s="1350"/>
      <c r="MPM155" s="1351"/>
      <c r="MPO155" s="1647"/>
      <c r="MPP155" s="117"/>
      <c r="MPQ155" s="1350"/>
      <c r="MPR155" s="1350"/>
      <c r="MPS155" s="1350"/>
      <c r="MPT155" s="1350"/>
      <c r="MPU155" s="1351"/>
      <c r="MPW155" s="1647"/>
      <c r="MPX155" s="117"/>
      <c r="MPY155" s="1350"/>
      <c r="MPZ155" s="1350"/>
      <c r="MQA155" s="1350"/>
      <c r="MQB155" s="1350"/>
      <c r="MQC155" s="1351"/>
      <c r="MQE155" s="1647"/>
      <c r="MQF155" s="117"/>
      <c r="MQG155" s="1350"/>
      <c r="MQH155" s="1350"/>
      <c r="MQI155" s="1350"/>
      <c r="MQJ155" s="1350"/>
      <c r="MQK155" s="1351"/>
      <c r="MQM155" s="1647"/>
      <c r="MQN155" s="117"/>
      <c r="MQO155" s="1350"/>
      <c r="MQP155" s="1350"/>
      <c r="MQQ155" s="1350"/>
      <c r="MQR155" s="1350"/>
      <c r="MQS155" s="1351"/>
      <c r="MQU155" s="1647"/>
      <c r="MQV155" s="117"/>
      <c r="MQW155" s="1350"/>
      <c r="MQX155" s="1350"/>
      <c r="MQY155" s="1350"/>
      <c r="MQZ155" s="1350"/>
      <c r="MRA155" s="1351"/>
      <c r="MRC155" s="1647"/>
      <c r="MRD155" s="117"/>
      <c r="MRE155" s="1350"/>
      <c r="MRF155" s="1350"/>
      <c r="MRG155" s="1350"/>
      <c r="MRH155" s="1350"/>
      <c r="MRI155" s="1351"/>
      <c r="MRK155" s="1647"/>
      <c r="MRL155" s="117"/>
      <c r="MRM155" s="1350"/>
      <c r="MRN155" s="1350"/>
      <c r="MRO155" s="1350"/>
      <c r="MRP155" s="1350"/>
      <c r="MRQ155" s="1351"/>
      <c r="MRS155" s="1647"/>
      <c r="MRT155" s="117"/>
      <c r="MRU155" s="1350"/>
      <c r="MRV155" s="1350"/>
      <c r="MRW155" s="1350"/>
      <c r="MRX155" s="1350"/>
      <c r="MRY155" s="1351"/>
      <c r="MSA155" s="1647"/>
      <c r="MSB155" s="117"/>
      <c r="MSC155" s="1350"/>
      <c r="MSD155" s="1350"/>
      <c r="MSE155" s="1350"/>
      <c r="MSF155" s="1350"/>
      <c r="MSG155" s="1351"/>
      <c r="MSI155" s="1647"/>
      <c r="MSJ155" s="117"/>
      <c r="MSK155" s="1350"/>
      <c r="MSL155" s="1350"/>
      <c r="MSM155" s="1350"/>
      <c r="MSN155" s="1350"/>
      <c r="MSO155" s="1351"/>
      <c r="MSQ155" s="1647"/>
      <c r="MSR155" s="117"/>
      <c r="MSS155" s="1350"/>
      <c r="MST155" s="1350"/>
      <c r="MSU155" s="1350"/>
      <c r="MSV155" s="1350"/>
      <c r="MSW155" s="1351"/>
      <c r="MSY155" s="1647"/>
      <c r="MSZ155" s="117"/>
      <c r="MTA155" s="1350"/>
      <c r="MTB155" s="1350"/>
      <c r="MTC155" s="1350"/>
      <c r="MTD155" s="1350"/>
      <c r="MTE155" s="1351"/>
      <c r="MTG155" s="1647"/>
      <c r="MTH155" s="117"/>
      <c r="MTI155" s="1350"/>
      <c r="MTJ155" s="1350"/>
      <c r="MTK155" s="1350"/>
      <c r="MTL155" s="1350"/>
      <c r="MTM155" s="1351"/>
      <c r="MTO155" s="1647"/>
      <c r="MTP155" s="117"/>
      <c r="MTQ155" s="1350"/>
      <c r="MTR155" s="1350"/>
      <c r="MTS155" s="1350"/>
      <c r="MTT155" s="1350"/>
      <c r="MTU155" s="1351"/>
      <c r="MTW155" s="1647"/>
      <c r="MTX155" s="117"/>
      <c r="MTY155" s="1350"/>
      <c r="MTZ155" s="1350"/>
      <c r="MUA155" s="1350"/>
      <c r="MUB155" s="1350"/>
      <c r="MUC155" s="1351"/>
      <c r="MUE155" s="1647"/>
      <c r="MUF155" s="117"/>
      <c r="MUG155" s="1350"/>
      <c r="MUH155" s="1350"/>
      <c r="MUI155" s="1350"/>
      <c r="MUJ155" s="1350"/>
      <c r="MUK155" s="1351"/>
      <c r="MUM155" s="1647"/>
      <c r="MUN155" s="117"/>
      <c r="MUO155" s="1350"/>
      <c r="MUP155" s="1350"/>
      <c r="MUQ155" s="1350"/>
      <c r="MUR155" s="1350"/>
      <c r="MUS155" s="1351"/>
      <c r="MUU155" s="1647"/>
      <c r="MUV155" s="117"/>
      <c r="MUW155" s="1350"/>
      <c r="MUX155" s="1350"/>
      <c r="MUY155" s="1350"/>
      <c r="MUZ155" s="1350"/>
      <c r="MVA155" s="1351"/>
      <c r="MVC155" s="1647"/>
      <c r="MVD155" s="117"/>
      <c r="MVE155" s="1350"/>
      <c r="MVF155" s="1350"/>
      <c r="MVG155" s="1350"/>
      <c r="MVH155" s="1350"/>
      <c r="MVI155" s="1351"/>
      <c r="MVK155" s="1647"/>
      <c r="MVL155" s="117"/>
      <c r="MVM155" s="1350"/>
      <c r="MVN155" s="1350"/>
      <c r="MVO155" s="1350"/>
      <c r="MVP155" s="1350"/>
      <c r="MVQ155" s="1351"/>
      <c r="MVS155" s="1647"/>
      <c r="MVT155" s="117"/>
      <c r="MVU155" s="1350"/>
      <c r="MVV155" s="1350"/>
      <c r="MVW155" s="1350"/>
      <c r="MVX155" s="1350"/>
      <c r="MVY155" s="1351"/>
      <c r="MWA155" s="1647"/>
      <c r="MWB155" s="117"/>
      <c r="MWC155" s="1350"/>
      <c r="MWD155" s="1350"/>
      <c r="MWE155" s="1350"/>
      <c r="MWF155" s="1350"/>
      <c r="MWG155" s="1351"/>
      <c r="MWI155" s="1647"/>
      <c r="MWJ155" s="117"/>
      <c r="MWK155" s="1350"/>
      <c r="MWL155" s="1350"/>
      <c r="MWM155" s="1350"/>
      <c r="MWN155" s="1350"/>
      <c r="MWO155" s="1351"/>
      <c r="MWQ155" s="1647"/>
      <c r="MWR155" s="117"/>
      <c r="MWS155" s="1350"/>
      <c r="MWT155" s="1350"/>
      <c r="MWU155" s="1350"/>
      <c r="MWV155" s="1350"/>
      <c r="MWW155" s="1351"/>
      <c r="MWY155" s="1647"/>
      <c r="MWZ155" s="117"/>
      <c r="MXA155" s="1350"/>
      <c r="MXB155" s="1350"/>
      <c r="MXC155" s="1350"/>
      <c r="MXD155" s="1350"/>
      <c r="MXE155" s="1351"/>
      <c r="MXG155" s="1647"/>
      <c r="MXH155" s="117"/>
      <c r="MXI155" s="1350"/>
      <c r="MXJ155" s="1350"/>
      <c r="MXK155" s="1350"/>
      <c r="MXL155" s="1350"/>
      <c r="MXM155" s="1351"/>
      <c r="MXO155" s="1647"/>
      <c r="MXP155" s="117"/>
      <c r="MXQ155" s="1350"/>
      <c r="MXR155" s="1350"/>
      <c r="MXS155" s="1350"/>
      <c r="MXT155" s="1350"/>
      <c r="MXU155" s="1351"/>
      <c r="MXW155" s="1647"/>
      <c r="MXX155" s="117"/>
      <c r="MXY155" s="1350"/>
      <c r="MXZ155" s="1350"/>
      <c r="MYA155" s="1350"/>
      <c r="MYB155" s="1350"/>
      <c r="MYC155" s="1351"/>
      <c r="MYE155" s="1647"/>
      <c r="MYF155" s="117"/>
      <c r="MYG155" s="1350"/>
      <c r="MYH155" s="1350"/>
      <c r="MYI155" s="1350"/>
      <c r="MYJ155" s="1350"/>
      <c r="MYK155" s="1351"/>
      <c r="MYM155" s="1647"/>
      <c r="MYN155" s="117"/>
      <c r="MYO155" s="1350"/>
      <c r="MYP155" s="1350"/>
      <c r="MYQ155" s="1350"/>
      <c r="MYR155" s="1350"/>
      <c r="MYS155" s="1351"/>
      <c r="MYU155" s="1647"/>
      <c r="MYV155" s="117"/>
      <c r="MYW155" s="1350"/>
      <c r="MYX155" s="1350"/>
      <c r="MYY155" s="1350"/>
      <c r="MYZ155" s="1350"/>
      <c r="MZA155" s="1351"/>
      <c r="MZC155" s="1647"/>
      <c r="MZD155" s="117"/>
      <c r="MZE155" s="1350"/>
      <c r="MZF155" s="1350"/>
      <c r="MZG155" s="1350"/>
      <c r="MZH155" s="1350"/>
      <c r="MZI155" s="1351"/>
      <c r="MZK155" s="1647"/>
      <c r="MZL155" s="117"/>
      <c r="MZM155" s="1350"/>
      <c r="MZN155" s="1350"/>
      <c r="MZO155" s="1350"/>
      <c r="MZP155" s="1350"/>
      <c r="MZQ155" s="1351"/>
      <c r="MZS155" s="1647"/>
      <c r="MZT155" s="117"/>
      <c r="MZU155" s="1350"/>
      <c r="MZV155" s="1350"/>
      <c r="MZW155" s="1350"/>
      <c r="MZX155" s="1350"/>
      <c r="MZY155" s="1351"/>
      <c r="NAA155" s="1647"/>
      <c r="NAB155" s="117"/>
      <c r="NAC155" s="1350"/>
      <c r="NAD155" s="1350"/>
      <c r="NAE155" s="1350"/>
      <c r="NAF155" s="1350"/>
      <c r="NAG155" s="1351"/>
      <c r="NAI155" s="1647"/>
      <c r="NAJ155" s="117"/>
      <c r="NAK155" s="1350"/>
      <c r="NAL155" s="1350"/>
      <c r="NAM155" s="1350"/>
      <c r="NAN155" s="1350"/>
      <c r="NAO155" s="1351"/>
      <c r="NAQ155" s="1647"/>
      <c r="NAR155" s="117"/>
      <c r="NAS155" s="1350"/>
      <c r="NAT155" s="1350"/>
      <c r="NAU155" s="1350"/>
      <c r="NAV155" s="1350"/>
      <c r="NAW155" s="1351"/>
      <c r="NAY155" s="1647"/>
      <c r="NAZ155" s="117"/>
      <c r="NBA155" s="1350"/>
      <c r="NBB155" s="1350"/>
      <c r="NBC155" s="1350"/>
      <c r="NBD155" s="1350"/>
      <c r="NBE155" s="1351"/>
      <c r="NBG155" s="1647"/>
      <c r="NBH155" s="117"/>
      <c r="NBI155" s="1350"/>
      <c r="NBJ155" s="1350"/>
      <c r="NBK155" s="1350"/>
      <c r="NBL155" s="1350"/>
      <c r="NBM155" s="1351"/>
      <c r="NBO155" s="1647"/>
      <c r="NBP155" s="117"/>
      <c r="NBQ155" s="1350"/>
      <c r="NBR155" s="1350"/>
      <c r="NBS155" s="1350"/>
      <c r="NBT155" s="1350"/>
      <c r="NBU155" s="1351"/>
      <c r="NBW155" s="1647"/>
      <c r="NBX155" s="117"/>
      <c r="NBY155" s="1350"/>
      <c r="NBZ155" s="1350"/>
      <c r="NCA155" s="1350"/>
      <c r="NCB155" s="1350"/>
      <c r="NCC155" s="1351"/>
      <c r="NCE155" s="1647"/>
      <c r="NCF155" s="117"/>
      <c r="NCG155" s="1350"/>
      <c r="NCH155" s="1350"/>
      <c r="NCI155" s="1350"/>
      <c r="NCJ155" s="1350"/>
      <c r="NCK155" s="1351"/>
      <c r="NCM155" s="1647"/>
      <c r="NCN155" s="117"/>
      <c r="NCO155" s="1350"/>
      <c r="NCP155" s="1350"/>
      <c r="NCQ155" s="1350"/>
      <c r="NCR155" s="1350"/>
      <c r="NCS155" s="1351"/>
      <c r="NCU155" s="1647"/>
      <c r="NCV155" s="117"/>
      <c r="NCW155" s="1350"/>
      <c r="NCX155" s="1350"/>
      <c r="NCY155" s="1350"/>
      <c r="NCZ155" s="1350"/>
      <c r="NDA155" s="1351"/>
      <c r="NDC155" s="1647"/>
      <c r="NDD155" s="117"/>
      <c r="NDE155" s="1350"/>
      <c r="NDF155" s="1350"/>
      <c r="NDG155" s="1350"/>
      <c r="NDH155" s="1350"/>
      <c r="NDI155" s="1351"/>
      <c r="NDK155" s="1647"/>
      <c r="NDL155" s="117"/>
      <c r="NDM155" s="1350"/>
      <c r="NDN155" s="1350"/>
      <c r="NDO155" s="1350"/>
      <c r="NDP155" s="1350"/>
      <c r="NDQ155" s="1351"/>
      <c r="NDS155" s="1647"/>
      <c r="NDT155" s="117"/>
      <c r="NDU155" s="1350"/>
      <c r="NDV155" s="1350"/>
      <c r="NDW155" s="1350"/>
      <c r="NDX155" s="1350"/>
      <c r="NDY155" s="1351"/>
      <c r="NEA155" s="1647"/>
      <c r="NEB155" s="117"/>
      <c r="NEC155" s="1350"/>
      <c r="NED155" s="1350"/>
      <c r="NEE155" s="1350"/>
      <c r="NEF155" s="1350"/>
      <c r="NEG155" s="1351"/>
      <c r="NEI155" s="1647"/>
      <c r="NEJ155" s="117"/>
      <c r="NEK155" s="1350"/>
      <c r="NEL155" s="1350"/>
      <c r="NEM155" s="1350"/>
      <c r="NEN155" s="1350"/>
      <c r="NEO155" s="1351"/>
      <c r="NEQ155" s="1647"/>
      <c r="NER155" s="117"/>
      <c r="NES155" s="1350"/>
      <c r="NET155" s="1350"/>
      <c r="NEU155" s="1350"/>
      <c r="NEV155" s="1350"/>
      <c r="NEW155" s="1351"/>
      <c r="NEY155" s="1647"/>
      <c r="NEZ155" s="117"/>
      <c r="NFA155" s="1350"/>
      <c r="NFB155" s="1350"/>
      <c r="NFC155" s="1350"/>
      <c r="NFD155" s="1350"/>
      <c r="NFE155" s="1351"/>
      <c r="NFG155" s="1647"/>
      <c r="NFH155" s="117"/>
      <c r="NFI155" s="1350"/>
      <c r="NFJ155" s="1350"/>
      <c r="NFK155" s="1350"/>
      <c r="NFL155" s="1350"/>
      <c r="NFM155" s="1351"/>
      <c r="NFO155" s="1647"/>
      <c r="NFP155" s="117"/>
      <c r="NFQ155" s="1350"/>
      <c r="NFR155" s="1350"/>
      <c r="NFS155" s="1350"/>
      <c r="NFT155" s="1350"/>
      <c r="NFU155" s="1351"/>
      <c r="NFW155" s="1647"/>
      <c r="NFX155" s="117"/>
      <c r="NFY155" s="1350"/>
      <c r="NFZ155" s="1350"/>
      <c r="NGA155" s="1350"/>
      <c r="NGB155" s="1350"/>
      <c r="NGC155" s="1351"/>
      <c r="NGE155" s="1647"/>
      <c r="NGF155" s="117"/>
      <c r="NGG155" s="1350"/>
      <c r="NGH155" s="1350"/>
      <c r="NGI155" s="1350"/>
      <c r="NGJ155" s="1350"/>
      <c r="NGK155" s="1351"/>
      <c r="NGM155" s="1647"/>
      <c r="NGN155" s="117"/>
      <c r="NGO155" s="1350"/>
      <c r="NGP155" s="1350"/>
      <c r="NGQ155" s="1350"/>
      <c r="NGR155" s="1350"/>
      <c r="NGS155" s="1351"/>
      <c r="NGU155" s="1647"/>
      <c r="NGV155" s="117"/>
      <c r="NGW155" s="1350"/>
      <c r="NGX155" s="1350"/>
      <c r="NGY155" s="1350"/>
      <c r="NGZ155" s="1350"/>
      <c r="NHA155" s="1351"/>
      <c r="NHC155" s="1647"/>
      <c r="NHD155" s="117"/>
      <c r="NHE155" s="1350"/>
      <c r="NHF155" s="1350"/>
      <c r="NHG155" s="1350"/>
      <c r="NHH155" s="1350"/>
      <c r="NHI155" s="1351"/>
      <c r="NHK155" s="1647"/>
      <c r="NHL155" s="117"/>
      <c r="NHM155" s="1350"/>
      <c r="NHN155" s="1350"/>
      <c r="NHO155" s="1350"/>
      <c r="NHP155" s="1350"/>
      <c r="NHQ155" s="1351"/>
      <c r="NHS155" s="1647"/>
      <c r="NHT155" s="117"/>
      <c r="NHU155" s="1350"/>
      <c r="NHV155" s="1350"/>
      <c r="NHW155" s="1350"/>
      <c r="NHX155" s="1350"/>
      <c r="NHY155" s="1351"/>
      <c r="NIA155" s="1647"/>
      <c r="NIB155" s="117"/>
      <c r="NIC155" s="1350"/>
      <c r="NID155" s="1350"/>
      <c r="NIE155" s="1350"/>
      <c r="NIF155" s="1350"/>
      <c r="NIG155" s="1351"/>
      <c r="NII155" s="1647"/>
      <c r="NIJ155" s="117"/>
      <c r="NIK155" s="1350"/>
      <c r="NIL155" s="1350"/>
      <c r="NIM155" s="1350"/>
      <c r="NIN155" s="1350"/>
      <c r="NIO155" s="1351"/>
      <c r="NIQ155" s="1647"/>
      <c r="NIR155" s="117"/>
      <c r="NIS155" s="1350"/>
      <c r="NIT155" s="1350"/>
      <c r="NIU155" s="1350"/>
      <c r="NIV155" s="1350"/>
      <c r="NIW155" s="1351"/>
      <c r="NIY155" s="1647"/>
      <c r="NIZ155" s="117"/>
      <c r="NJA155" s="1350"/>
      <c r="NJB155" s="1350"/>
      <c r="NJC155" s="1350"/>
      <c r="NJD155" s="1350"/>
      <c r="NJE155" s="1351"/>
      <c r="NJG155" s="1647"/>
      <c r="NJH155" s="117"/>
      <c r="NJI155" s="1350"/>
      <c r="NJJ155" s="1350"/>
      <c r="NJK155" s="1350"/>
      <c r="NJL155" s="1350"/>
      <c r="NJM155" s="1351"/>
      <c r="NJO155" s="1647"/>
      <c r="NJP155" s="117"/>
      <c r="NJQ155" s="1350"/>
      <c r="NJR155" s="1350"/>
      <c r="NJS155" s="1350"/>
      <c r="NJT155" s="1350"/>
      <c r="NJU155" s="1351"/>
      <c r="NJW155" s="1647"/>
      <c r="NJX155" s="117"/>
      <c r="NJY155" s="1350"/>
      <c r="NJZ155" s="1350"/>
      <c r="NKA155" s="1350"/>
      <c r="NKB155" s="1350"/>
      <c r="NKC155" s="1351"/>
      <c r="NKE155" s="1647"/>
      <c r="NKF155" s="117"/>
      <c r="NKG155" s="1350"/>
      <c r="NKH155" s="1350"/>
      <c r="NKI155" s="1350"/>
      <c r="NKJ155" s="1350"/>
      <c r="NKK155" s="1351"/>
      <c r="NKM155" s="1647"/>
      <c r="NKN155" s="117"/>
      <c r="NKO155" s="1350"/>
      <c r="NKP155" s="1350"/>
      <c r="NKQ155" s="1350"/>
      <c r="NKR155" s="1350"/>
      <c r="NKS155" s="1351"/>
      <c r="NKU155" s="1647"/>
      <c r="NKV155" s="117"/>
      <c r="NKW155" s="1350"/>
      <c r="NKX155" s="1350"/>
      <c r="NKY155" s="1350"/>
      <c r="NKZ155" s="1350"/>
      <c r="NLA155" s="1351"/>
      <c r="NLC155" s="1647"/>
      <c r="NLD155" s="117"/>
      <c r="NLE155" s="1350"/>
      <c r="NLF155" s="1350"/>
      <c r="NLG155" s="1350"/>
      <c r="NLH155" s="1350"/>
      <c r="NLI155" s="1351"/>
      <c r="NLK155" s="1647"/>
      <c r="NLL155" s="117"/>
      <c r="NLM155" s="1350"/>
      <c r="NLN155" s="1350"/>
      <c r="NLO155" s="1350"/>
      <c r="NLP155" s="1350"/>
      <c r="NLQ155" s="1351"/>
      <c r="NLS155" s="1647"/>
      <c r="NLT155" s="117"/>
      <c r="NLU155" s="1350"/>
      <c r="NLV155" s="1350"/>
      <c r="NLW155" s="1350"/>
      <c r="NLX155" s="1350"/>
      <c r="NLY155" s="1351"/>
      <c r="NMA155" s="1647"/>
      <c r="NMB155" s="117"/>
      <c r="NMC155" s="1350"/>
      <c r="NMD155" s="1350"/>
      <c r="NME155" s="1350"/>
      <c r="NMF155" s="1350"/>
      <c r="NMG155" s="1351"/>
      <c r="NMI155" s="1647"/>
      <c r="NMJ155" s="117"/>
      <c r="NMK155" s="1350"/>
      <c r="NML155" s="1350"/>
      <c r="NMM155" s="1350"/>
      <c r="NMN155" s="1350"/>
      <c r="NMO155" s="1351"/>
      <c r="NMQ155" s="1647"/>
      <c r="NMR155" s="117"/>
      <c r="NMS155" s="1350"/>
      <c r="NMT155" s="1350"/>
      <c r="NMU155" s="1350"/>
      <c r="NMV155" s="1350"/>
      <c r="NMW155" s="1351"/>
      <c r="NMY155" s="1647"/>
      <c r="NMZ155" s="117"/>
      <c r="NNA155" s="1350"/>
      <c r="NNB155" s="1350"/>
      <c r="NNC155" s="1350"/>
      <c r="NND155" s="1350"/>
      <c r="NNE155" s="1351"/>
      <c r="NNG155" s="1647"/>
      <c r="NNH155" s="117"/>
      <c r="NNI155" s="1350"/>
      <c r="NNJ155" s="1350"/>
      <c r="NNK155" s="1350"/>
      <c r="NNL155" s="1350"/>
      <c r="NNM155" s="1351"/>
      <c r="NNO155" s="1647"/>
      <c r="NNP155" s="117"/>
      <c r="NNQ155" s="1350"/>
      <c r="NNR155" s="1350"/>
      <c r="NNS155" s="1350"/>
      <c r="NNT155" s="1350"/>
      <c r="NNU155" s="1351"/>
      <c r="NNW155" s="1647"/>
      <c r="NNX155" s="117"/>
      <c r="NNY155" s="1350"/>
      <c r="NNZ155" s="1350"/>
      <c r="NOA155" s="1350"/>
      <c r="NOB155" s="1350"/>
      <c r="NOC155" s="1351"/>
      <c r="NOE155" s="1647"/>
      <c r="NOF155" s="117"/>
      <c r="NOG155" s="1350"/>
      <c r="NOH155" s="1350"/>
      <c r="NOI155" s="1350"/>
      <c r="NOJ155" s="1350"/>
      <c r="NOK155" s="1351"/>
      <c r="NOM155" s="1647"/>
      <c r="NON155" s="117"/>
      <c r="NOO155" s="1350"/>
      <c r="NOP155" s="1350"/>
      <c r="NOQ155" s="1350"/>
      <c r="NOR155" s="1350"/>
      <c r="NOS155" s="1351"/>
      <c r="NOU155" s="1647"/>
      <c r="NOV155" s="117"/>
      <c r="NOW155" s="1350"/>
      <c r="NOX155" s="1350"/>
      <c r="NOY155" s="1350"/>
      <c r="NOZ155" s="1350"/>
      <c r="NPA155" s="1351"/>
      <c r="NPC155" s="1647"/>
      <c r="NPD155" s="117"/>
      <c r="NPE155" s="1350"/>
      <c r="NPF155" s="1350"/>
      <c r="NPG155" s="1350"/>
      <c r="NPH155" s="1350"/>
      <c r="NPI155" s="1351"/>
      <c r="NPK155" s="1647"/>
      <c r="NPL155" s="117"/>
      <c r="NPM155" s="1350"/>
      <c r="NPN155" s="1350"/>
      <c r="NPO155" s="1350"/>
      <c r="NPP155" s="1350"/>
      <c r="NPQ155" s="1351"/>
      <c r="NPS155" s="1647"/>
      <c r="NPT155" s="117"/>
      <c r="NPU155" s="1350"/>
      <c r="NPV155" s="1350"/>
      <c r="NPW155" s="1350"/>
      <c r="NPX155" s="1350"/>
      <c r="NPY155" s="1351"/>
      <c r="NQA155" s="1647"/>
      <c r="NQB155" s="117"/>
      <c r="NQC155" s="1350"/>
      <c r="NQD155" s="1350"/>
      <c r="NQE155" s="1350"/>
      <c r="NQF155" s="1350"/>
      <c r="NQG155" s="1351"/>
      <c r="NQI155" s="1647"/>
      <c r="NQJ155" s="117"/>
      <c r="NQK155" s="1350"/>
      <c r="NQL155" s="1350"/>
      <c r="NQM155" s="1350"/>
      <c r="NQN155" s="1350"/>
      <c r="NQO155" s="1351"/>
      <c r="NQQ155" s="1647"/>
      <c r="NQR155" s="117"/>
      <c r="NQS155" s="1350"/>
      <c r="NQT155" s="1350"/>
      <c r="NQU155" s="1350"/>
      <c r="NQV155" s="1350"/>
      <c r="NQW155" s="1351"/>
      <c r="NQY155" s="1647"/>
      <c r="NQZ155" s="117"/>
      <c r="NRA155" s="1350"/>
      <c r="NRB155" s="1350"/>
      <c r="NRC155" s="1350"/>
      <c r="NRD155" s="1350"/>
      <c r="NRE155" s="1351"/>
      <c r="NRG155" s="1647"/>
      <c r="NRH155" s="117"/>
      <c r="NRI155" s="1350"/>
      <c r="NRJ155" s="1350"/>
      <c r="NRK155" s="1350"/>
      <c r="NRL155" s="1350"/>
      <c r="NRM155" s="1351"/>
      <c r="NRO155" s="1647"/>
      <c r="NRP155" s="117"/>
      <c r="NRQ155" s="1350"/>
      <c r="NRR155" s="1350"/>
      <c r="NRS155" s="1350"/>
      <c r="NRT155" s="1350"/>
      <c r="NRU155" s="1351"/>
      <c r="NRW155" s="1647"/>
      <c r="NRX155" s="117"/>
      <c r="NRY155" s="1350"/>
      <c r="NRZ155" s="1350"/>
      <c r="NSA155" s="1350"/>
      <c r="NSB155" s="1350"/>
      <c r="NSC155" s="1351"/>
      <c r="NSE155" s="1647"/>
      <c r="NSF155" s="117"/>
      <c r="NSG155" s="1350"/>
      <c r="NSH155" s="1350"/>
      <c r="NSI155" s="1350"/>
      <c r="NSJ155" s="1350"/>
      <c r="NSK155" s="1351"/>
      <c r="NSM155" s="1647"/>
      <c r="NSN155" s="117"/>
      <c r="NSO155" s="1350"/>
      <c r="NSP155" s="1350"/>
      <c r="NSQ155" s="1350"/>
      <c r="NSR155" s="1350"/>
      <c r="NSS155" s="1351"/>
      <c r="NSU155" s="1647"/>
      <c r="NSV155" s="117"/>
      <c r="NSW155" s="1350"/>
      <c r="NSX155" s="1350"/>
      <c r="NSY155" s="1350"/>
      <c r="NSZ155" s="1350"/>
      <c r="NTA155" s="1351"/>
      <c r="NTC155" s="1647"/>
      <c r="NTD155" s="117"/>
      <c r="NTE155" s="1350"/>
      <c r="NTF155" s="1350"/>
      <c r="NTG155" s="1350"/>
      <c r="NTH155" s="1350"/>
      <c r="NTI155" s="1351"/>
      <c r="NTK155" s="1647"/>
      <c r="NTL155" s="117"/>
      <c r="NTM155" s="1350"/>
      <c r="NTN155" s="1350"/>
      <c r="NTO155" s="1350"/>
      <c r="NTP155" s="1350"/>
      <c r="NTQ155" s="1351"/>
      <c r="NTS155" s="1647"/>
      <c r="NTT155" s="117"/>
      <c r="NTU155" s="1350"/>
      <c r="NTV155" s="1350"/>
      <c r="NTW155" s="1350"/>
      <c r="NTX155" s="1350"/>
      <c r="NTY155" s="1351"/>
      <c r="NUA155" s="1647"/>
      <c r="NUB155" s="117"/>
      <c r="NUC155" s="1350"/>
      <c r="NUD155" s="1350"/>
      <c r="NUE155" s="1350"/>
      <c r="NUF155" s="1350"/>
      <c r="NUG155" s="1351"/>
      <c r="NUI155" s="1647"/>
      <c r="NUJ155" s="117"/>
      <c r="NUK155" s="1350"/>
      <c r="NUL155" s="1350"/>
      <c r="NUM155" s="1350"/>
      <c r="NUN155" s="1350"/>
      <c r="NUO155" s="1351"/>
      <c r="NUQ155" s="1647"/>
      <c r="NUR155" s="117"/>
      <c r="NUS155" s="1350"/>
      <c r="NUT155" s="1350"/>
      <c r="NUU155" s="1350"/>
      <c r="NUV155" s="1350"/>
      <c r="NUW155" s="1351"/>
      <c r="NUY155" s="1647"/>
      <c r="NUZ155" s="117"/>
      <c r="NVA155" s="1350"/>
      <c r="NVB155" s="1350"/>
      <c r="NVC155" s="1350"/>
      <c r="NVD155" s="1350"/>
      <c r="NVE155" s="1351"/>
      <c r="NVG155" s="1647"/>
      <c r="NVH155" s="117"/>
      <c r="NVI155" s="1350"/>
      <c r="NVJ155" s="1350"/>
      <c r="NVK155" s="1350"/>
      <c r="NVL155" s="1350"/>
      <c r="NVM155" s="1351"/>
      <c r="NVO155" s="1647"/>
      <c r="NVP155" s="117"/>
      <c r="NVQ155" s="1350"/>
      <c r="NVR155" s="1350"/>
      <c r="NVS155" s="1350"/>
      <c r="NVT155" s="1350"/>
      <c r="NVU155" s="1351"/>
      <c r="NVW155" s="1647"/>
      <c r="NVX155" s="117"/>
      <c r="NVY155" s="1350"/>
      <c r="NVZ155" s="1350"/>
      <c r="NWA155" s="1350"/>
      <c r="NWB155" s="1350"/>
      <c r="NWC155" s="1351"/>
      <c r="NWE155" s="1647"/>
      <c r="NWF155" s="117"/>
      <c r="NWG155" s="1350"/>
      <c r="NWH155" s="1350"/>
      <c r="NWI155" s="1350"/>
      <c r="NWJ155" s="1350"/>
      <c r="NWK155" s="1351"/>
      <c r="NWM155" s="1647"/>
      <c r="NWN155" s="117"/>
      <c r="NWO155" s="1350"/>
      <c r="NWP155" s="1350"/>
      <c r="NWQ155" s="1350"/>
      <c r="NWR155" s="1350"/>
      <c r="NWS155" s="1351"/>
      <c r="NWU155" s="1647"/>
      <c r="NWV155" s="117"/>
      <c r="NWW155" s="1350"/>
      <c r="NWX155" s="1350"/>
      <c r="NWY155" s="1350"/>
      <c r="NWZ155" s="1350"/>
      <c r="NXA155" s="1351"/>
      <c r="NXC155" s="1647"/>
      <c r="NXD155" s="117"/>
      <c r="NXE155" s="1350"/>
      <c r="NXF155" s="1350"/>
      <c r="NXG155" s="1350"/>
      <c r="NXH155" s="1350"/>
      <c r="NXI155" s="1351"/>
      <c r="NXK155" s="1647"/>
      <c r="NXL155" s="117"/>
      <c r="NXM155" s="1350"/>
      <c r="NXN155" s="1350"/>
      <c r="NXO155" s="1350"/>
      <c r="NXP155" s="1350"/>
      <c r="NXQ155" s="1351"/>
      <c r="NXS155" s="1647"/>
      <c r="NXT155" s="117"/>
      <c r="NXU155" s="1350"/>
      <c r="NXV155" s="1350"/>
      <c r="NXW155" s="1350"/>
      <c r="NXX155" s="1350"/>
      <c r="NXY155" s="1351"/>
      <c r="NYA155" s="1647"/>
      <c r="NYB155" s="117"/>
      <c r="NYC155" s="1350"/>
      <c r="NYD155" s="1350"/>
      <c r="NYE155" s="1350"/>
      <c r="NYF155" s="1350"/>
      <c r="NYG155" s="1351"/>
      <c r="NYI155" s="1647"/>
      <c r="NYJ155" s="117"/>
      <c r="NYK155" s="1350"/>
      <c r="NYL155" s="1350"/>
      <c r="NYM155" s="1350"/>
      <c r="NYN155" s="1350"/>
      <c r="NYO155" s="1351"/>
      <c r="NYQ155" s="1647"/>
      <c r="NYR155" s="117"/>
      <c r="NYS155" s="1350"/>
      <c r="NYT155" s="1350"/>
      <c r="NYU155" s="1350"/>
      <c r="NYV155" s="1350"/>
      <c r="NYW155" s="1351"/>
      <c r="NYY155" s="1647"/>
      <c r="NYZ155" s="117"/>
      <c r="NZA155" s="1350"/>
      <c r="NZB155" s="1350"/>
      <c r="NZC155" s="1350"/>
      <c r="NZD155" s="1350"/>
      <c r="NZE155" s="1351"/>
      <c r="NZG155" s="1647"/>
      <c r="NZH155" s="117"/>
      <c r="NZI155" s="1350"/>
      <c r="NZJ155" s="1350"/>
      <c r="NZK155" s="1350"/>
      <c r="NZL155" s="1350"/>
      <c r="NZM155" s="1351"/>
      <c r="NZO155" s="1647"/>
      <c r="NZP155" s="117"/>
      <c r="NZQ155" s="1350"/>
      <c r="NZR155" s="1350"/>
      <c r="NZS155" s="1350"/>
      <c r="NZT155" s="1350"/>
      <c r="NZU155" s="1351"/>
      <c r="NZW155" s="1647"/>
      <c r="NZX155" s="117"/>
      <c r="NZY155" s="1350"/>
      <c r="NZZ155" s="1350"/>
      <c r="OAA155" s="1350"/>
      <c r="OAB155" s="1350"/>
      <c r="OAC155" s="1351"/>
      <c r="OAE155" s="1647"/>
      <c r="OAF155" s="117"/>
      <c r="OAG155" s="1350"/>
      <c r="OAH155" s="1350"/>
      <c r="OAI155" s="1350"/>
      <c r="OAJ155" s="1350"/>
      <c r="OAK155" s="1351"/>
      <c r="OAM155" s="1647"/>
      <c r="OAN155" s="117"/>
      <c r="OAO155" s="1350"/>
      <c r="OAP155" s="1350"/>
      <c r="OAQ155" s="1350"/>
      <c r="OAR155" s="1350"/>
      <c r="OAS155" s="1351"/>
      <c r="OAU155" s="1647"/>
      <c r="OAV155" s="117"/>
      <c r="OAW155" s="1350"/>
      <c r="OAX155" s="1350"/>
      <c r="OAY155" s="1350"/>
      <c r="OAZ155" s="1350"/>
      <c r="OBA155" s="1351"/>
      <c r="OBC155" s="1647"/>
      <c r="OBD155" s="117"/>
      <c r="OBE155" s="1350"/>
      <c r="OBF155" s="1350"/>
      <c r="OBG155" s="1350"/>
      <c r="OBH155" s="1350"/>
      <c r="OBI155" s="1351"/>
      <c r="OBK155" s="1647"/>
      <c r="OBL155" s="117"/>
      <c r="OBM155" s="1350"/>
      <c r="OBN155" s="1350"/>
      <c r="OBO155" s="1350"/>
      <c r="OBP155" s="1350"/>
      <c r="OBQ155" s="1351"/>
      <c r="OBS155" s="1647"/>
      <c r="OBT155" s="117"/>
      <c r="OBU155" s="1350"/>
      <c r="OBV155" s="1350"/>
      <c r="OBW155" s="1350"/>
      <c r="OBX155" s="1350"/>
      <c r="OBY155" s="1351"/>
      <c r="OCA155" s="1647"/>
      <c r="OCB155" s="117"/>
      <c r="OCC155" s="1350"/>
      <c r="OCD155" s="1350"/>
      <c r="OCE155" s="1350"/>
      <c r="OCF155" s="1350"/>
      <c r="OCG155" s="1351"/>
      <c r="OCI155" s="1647"/>
      <c r="OCJ155" s="117"/>
      <c r="OCK155" s="1350"/>
      <c r="OCL155" s="1350"/>
      <c r="OCM155" s="1350"/>
      <c r="OCN155" s="1350"/>
      <c r="OCO155" s="1351"/>
      <c r="OCQ155" s="1647"/>
      <c r="OCR155" s="117"/>
      <c r="OCS155" s="1350"/>
      <c r="OCT155" s="1350"/>
      <c r="OCU155" s="1350"/>
      <c r="OCV155" s="1350"/>
      <c r="OCW155" s="1351"/>
      <c r="OCY155" s="1647"/>
      <c r="OCZ155" s="117"/>
      <c r="ODA155" s="1350"/>
      <c r="ODB155" s="1350"/>
      <c r="ODC155" s="1350"/>
      <c r="ODD155" s="1350"/>
      <c r="ODE155" s="1351"/>
      <c r="ODG155" s="1647"/>
      <c r="ODH155" s="117"/>
      <c r="ODI155" s="1350"/>
      <c r="ODJ155" s="1350"/>
      <c r="ODK155" s="1350"/>
      <c r="ODL155" s="1350"/>
      <c r="ODM155" s="1351"/>
      <c r="ODO155" s="1647"/>
      <c r="ODP155" s="117"/>
      <c r="ODQ155" s="1350"/>
      <c r="ODR155" s="1350"/>
      <c r="ODS155" s="1350"/>
      <c r="ODT155" s="1350"/>
      <c r="ODU155" s="1351"/>
      <c r="ODW155" s="1647"/>
      <c r="ODX155" s="117"/>
      <c r="ODY155" s="1350"/>
      <c r="ODZ155" s="1350"/>
      <c r="OEA155" s="1350"/>
      <c r="OEB155" s="1350"/>
      <c r="OEC155" s="1351"/>
      <c r="OEE155" s="1647"/>
      <c r="OEF155" s="117"/>
      <c r="OEG155" s="1350"/>
      <c r="OEH155" s="1350"/>
      <c r="OEI155" s="1350"/>
      <c r="OEJ155" s="1350"/>
      <c r="OEK155" s="1351"/>
      <c r="OEM155" s="1647"/>
      <c r="OEN155" s="117"/>
      <c r="OEO155" s="1350"/>
      <c r="OEP155" s="1350"/>
      <c r="OEQ155" s="1350"/>
      <c r="OER155" s="1350"/>
      <c r="OES155" s="1351"/>
      <c r="OEU155" s="1647"/>
      <c r="OEV155" s="117"/>
      <c r="OEW155" s="1350"/>
      <c r="OEX155" s="1350"/>
      <c r="OEY155" s="1350"/>
      <c r="OEZ155" s="1350"/>
      <c r="OFA155" s="1351"/>
      <c r="OFC155" s="1647"/>
      <c r="OFD155" s="117"/>
      <c r="OFE155" s="1350"/>
      <c r="OFF155" s="1350"/>
      <c r="OFG155" s="1350"/>
      <c r="OFH155" s="1350"/>
      <c r="OFI155" s="1351"/>
      <c r="OFK155" s="1647"/>
      <c r="OFL155" s="117"/>
      <c r="OFM155" s="1350"/>
      <c r="OFN155" s="1350"/>
      <c r="OFO155" s="1350"/>
      <c r="OFP155" s="1350"/>
      <c r="OFQ155" s="1351"/>
      <c r="OFS155" s="1647"/>
      <c r="OFT155" s="117"/>
      <c r="OFU155" s="1350"/>
      <c r="OFV155" s="1350"/>
      <c r="OFW155" s="1350"/>
      <c r="OFX155" s="1350"/>
      <c r="OFY155" s="1351"/>
      <c r="OGA155" s="1647"/>
      <c r="OGB155" s="117"/>
      <c r="OGC155" s="1350"/>
      <c r="OGD155" s="1350"/>
      <c r="OGE155" s="1350"/>
      <c r="OGF155" s="1350"/>
      <c r="OGG155" s="1351"/>
      <c r="OGI155" s="1647"/>
      <c r="OGJ155" s="117"/>
      <c r="OGK155" s="1350"/>
      <c r="OGL155" s="1350"/>
      <c r="OGM155" s="1350"/>
      <c r="OGN155" s="1350"/>
      <c r="OGO155" s="1351"/>
      <c r="OGQ155" s="1647"/>
      <c r="OGR155" s="117"/>
      <c r="OGS155" s="1350"/>
      <c r="OGT155" s="1350"/>
      <c r="OGU155" s="1350"/>
      <c r="OGV155" s="1350"/>
      <c r="OGW155" s="1351"/>
      <c r="OGY155" s="1647"/>
      <c r="OGZ155" s="117"/>
      <c r="OHA155" s="1350"/>
      <c r="OHB155" s="1350"/>
      <c r="OHC155" s="1350"/>
      <c r="OHD155" s="1350"/>
      <c r="OHE155" s="1351"/>
      <c r="OHG155" s="1647"/>
      <c r="OHH155" s="117"/>
      <c r="OHI155" s="1350"/>
      <c r="OHJ155" s="1350"/>
      <c r="OHK155" s="1350"/>
      <c r="OHL155" s="1350"/>
      <c r="OHM155" s="1351"/>
      <c r="OHO155" s="1647"/>
      <c r="OHP155" s="117"/>
      <c r="OHQ155" s="1350"/>
      <c r="OHR155" s="1350"/>
      <c r="OHS155" s="1350"/>
      <c r="OHT155" s="1350"/>
      <c r="OHU155" s="1351"/>
      <c r="OHW155" s="1647"/>
      <c r="OHX155" s="117"/>
      <c r="OHY155" s="1350"/>
      <c r="OHZ155" s="1350"/>
      <c r="OIA155" s="1350"/>
      <c r="OIB155" s="1350"/>
      <c r="OIC155" s="1351"/>
      <c r="OIE155" s="1647"/>
      <c r="OIF155" s="117"/>
      <c r="OIG155" s="1350"/>
      <c r="OIH155" s="1350"/>
      <c r="OII155" s="1350"/>
      <c r="OIJ155" s="1350"/>
      <c r="OIK155" s="1351"/>
      <c r="OIM155" s="1647"/>
      <c r="OIN155" s="117"/>
      <c r="OIO155" s="1350"/>
      <c r="OIP155" s="1350"/>
      <c r="OIQ155" s="1350"/>
      <c r="OIR155" s="1350"/>
      <c r="OIS155" s="1351"/>
      <c r="OIU155" s="1647"/>
      <c r="OIV155" s="117"/>
      <c r="OIW155" s="1350"/>
      <c r="OIX155" s="1350"/>
      <c r="OIY155" s="1350"/>
      <c r="OIZ155" s="1350"/>
      <c r="OJA155" s="1351"/>
      <c r="OJC155" s="1647"/>
      <c r="OJD155" s="117"/>
      <c r="OJE155" s="1350"/>
      <c r="OJF155" s="1350"/>
      <c r="OJG155" s="1350"/>
      <c r="OJH155" s="1350"/>
      <c r="OJI155" s="1351"/>
      <c r="OJK155" s="1647"/>
      <c r="OJL155" s="117"/>
      <c r="OJM155" s="1350"/>
      <c r="OJN155" s="1350"/>
      <c r="OJO155" s="1350"/>
      <c r="OJP155" s="1350"/>
      <c r="OJQ155" s="1351"/>
      <c r="OJS155" s="1647"/>
      <c r="OJT155" s="117"/>
      <c r="OJU155" s="1350"/>
      <c r="OJV155" s="1350"/>
      <c r="OJW155" s="1350"/>
      <c r="OJX155" s="1350"/>
      <c r="OJY155" s="1351"/>
      <c r="OKA155" s="1647"/>
      <c r="OKB155" s="117"/>
      <c r="OKC155" s="1350"/>
      <c r="OKD155" s="1350"/>
      <c r="OKE155" s="1350"/>
      <c r="OKF155" s="1350"/>
      <c r="OKG155" s="1351"/>
      <c r="OKI155" s="1647"/>
      <c r="OKJ155" s="117"/>
      <c r="OKK155" s="1350"/>
      <c r="OKL155" s="1350"/>
      <c r="OKM155" s="1350"/>
      <c r="OKN155" s="1350"/>
      <c r="OKO155" s="1351"/>
      <c r="OKQ155" s="1647"/>
      <c r="OKR155" s="117"/>
      <c r="OKS155" s="1350"/>
      <c r="OKT155" s="1350"/>
      <c r="OKU155" s="1350"/>
      <c r="OKV155" s="1350"/>
      <c r="OKW155" s="1351"/>
      <c r="OKY155" s="1647"/>
      <c r="OKZ155" s="117"/>
      <c r="OLA155" s="1350"/>
      <c r="OLB155" s="1350"/>
      <c r="OLC155" s="1350"/>
      <c r="OLD155" s="1350"/>
      <c r="OLE155" s="1351"/>
      <c r="OLG155" s="1647"/>
      <c r="OLH155" s="117"/>
      <c r="OLI155" s="1350"/>
      <c r="OLJ155" s="1350"/>
      <c r="OLK155" s="1350"/>
      <c r="OLL155" s="1350"/>
      <c r="OLM155" s="1351"/>
      <c r="OLO155" s="1647"/>
      <c r="OLP155" s="117"/>
      <c r="OLQ155" s="1350"/>
      <c r="OLR155" s="1350"/>
      <c r="OLS155" s="1350"/>
      <c r="OLT155" s="1350"/>
      <c r="OLU155" s="1351"/>
      <c r="OLW155" s="1647"/>
      <c r="OLX155" s="117"/>
      <c r="OLY155" s="1350"/>
      <c r="OLZ155" s="1350"/>
      <c r="OMA155" s="1350"/>
      <c r="OMB155" s="1350"/>
      <c r="OMC155" s="1351"/>
      <c r="OME155" s="1647"/>
      <c r="OMF155" s="117"/>
      <c r="OMG155" s="1350"/>
      <c r="OMH155" s="1350"/>
      <c r="OMI155" s="1350"/>
      <c r="OMJ155" s="1350"/>
      <c r="OMK155" s="1351"/>
      <c r="OMM155" s="1647"/>
      <c r="OMN155" s="117"/>
      <c r="OMO155" s="1350"/>
      <c r="OMP155" s="1350"/>
      <c r="OMQ155" s="1350"/>
      <c r="OMR155" s="1350"/>
      <c r="OMS155" s="1351"/>
      <c r="OMU155" s="1647"/>
      <c r="OMV155" s="117"/>
      <c r="OMW155" s="1350"/>
      <c r="OMX155" s="1350"/>
      <c r="OMY155" s="1350"/>
      <c r="OMZ155" s="1350"/>
      <c r="ONA155" s="1351"/>
      <c r="ONC155" s="1647"/>
      <c r="OND155" s="117"/>
      <c r="ONE155" s="1350"/>
      <c r="ONF155" s="1350"/>
      <c r="ONG155" s="1350"/>
      <c r="ONH155" s="1350"/>
      <c r="ONI155" s="1351"/>
      <c r="ONK155" s="1647"/>
      <c r="ONL155" s="117"/>
      <c r="ONM155" s="1350"/>
      <c r="ONN155" s="1350"/>
      <c r="ONO155" s="1350"/>
      <c r="ONP155" s="1350"/>
      <c r="ONQ155" s="1351"/>
      <c r="ONS155" s="1647"/>
      <c r="ONT155" s="117"/>
      <c r="ONU155" s="1350"/>
      <c r="ONV155" s="1350"/>
      <c r="ONW155" s="1350"/>
      <c r="ONX155" s="1350"/>
      <c r="ONY155" s="1351"/>
      <c r="OOA155" s="1647"/>
      <c r="OOB155" s="117"/>
      <c r="OOC155" s="1350"/>
      <c r="OOD155" s="1350"/>
      <c r="OOE155" s="1350"/>
      <c r="OOF155" s="1350"/>
      <c r="OOG155" s="1351"/>
      <c r="OOI155" s="1647"/>
      <c r="OOJ155" s="117"/>
      <c r="OOK155" s="1350"/>
      <c r="OOL155" s="1350"/>
      <c r="OOM155" s="1350"/>
      <c r="OON155" s="1350"/>
      <c r="OOO155" s="1351"/>
      <c r="OOQ155" s="1647"/>
      <c r="OOR155" s="117"/>
      <c r="OOS155" s="1350"/>
      <c r="OOT155" s="1350"/>
      <c r="OOU155" s="1350"/>
      <c r="OOV155" s="1350"/>
      <c r="OOW155" s="1351"/>
      <c r="OOY155" s="1647"/>
      <c r="OOZ155" s="117"/>
      <c r="OPA155" s="1350"/>
      <c r="OPB155" s="1350"/>
      <c r="OPC155" s="1350"/>
      <c r="OPD155" s="1350"/>
      <c r="OPE155" s="1351"/>
      <c r="OPG155" s="1647"/>
      <c r="OPH155" s="117"/>
      <c r="OPI155" s="1350"/>
      <c r="OPJ155" s="1350"/>
      <c r="OPK155" s="1350"/>
      <c r="OPL155" s="1350"/>
      <c r="OPM155" s="1351"/>
      <c r="OPO155" s="1647"/>
      <c r="OPP155" s="117"/>
      <c r="OPQ155" s="1350"/>
      <c r="OPR155" s="1350"/>
      <c r="OPS155" s="1350"/>
      <c r="OPT155" s="1350"/>
      <c r="OPU155" s="1351"/>
      <c r="OPW155" s="1647"/>
      <c r="OPX155" s="117"/>
      <c r="OPY155" s="1350"/>
      <c r="OPZ155" s="1350"/>
      <c r="OQA155" s="1350"/>
      <c r="OQB155" s="1350"/>
      <c r="OQC155" s="1351"/>
      <c r="OQE155" s="1647"/>
      <c r="OQF155" s="117"/>
      <c r="OQG155" s="1350"/>
      <c r="OQH155" s="1350"/>
      <c r="OQI155" s="1350"/>
      <c r="OQJ155" s="1350"/>
      <c r="OQK155" s="1351"/>
      <c r="OQM155" s="1647"/>
      <c r="OQN155" s="117"/>
      <c r="OQO155" s="1350"/>
      <c r="OQP155" s="1350"/>
      <c r="OQQ155" s="1350"/>
      <c r="OQR155" s="1350"/>
      <c r="OQS155" s="1351"/>
      <c r="OQU155" s="1647"/>
      <c r="OQV155" s="117"/>
      <c r="OQW155" s="1350"/>
      <c r="OQX155" s="1350"/>
      <c r="OQY155" s="1350"/>
      <c r="OQZ155" s="1350"/>
      <c r="ORA155" s="1351"/>
      <c r="ORC155" s="1647"/>
      <c r="ORD155" s="117"/>
      <c r="ORE155" s="1350"/>
      <c r="ORF155" s="1350"/>
      <c r="ORG155" s="1350"/>
      <c r="ORH155" s="1350"/>
      <c r="ORI155" s="1351"/>
      <c r="ORK155" s="1647"/>
      <c r="ORL155" s="117"/>
      <c r="ORM155" s="1350"/>
      <c r="ORN155" s="1350"/>
      <c r="ORO155" s="1350"/>
      <c r="ORP155" s="1350"/>
      <c r="ORQ155" s="1351"/>
      <c r="ORS155" s="1647"/>
      <c r="ORT155" s="117"/>
      <c r="ORU155" s="1350"/>
      <c r="ORV155" s="1350"/>
      <c r="ORW155" s="1350"/>
      <c r="ORX155" s="1350"/>
      <c r="ORY155" s="1351"/>
      <c r="OSA155" s="1647"/>
      <c r="OSB155" s="117"/>
      <c r="OSC155" s="1350"/>
      <c r="OSD155" s="1350"/>
      <c r="OSE155" s="1350"/>
      <c r="OSF155" s="1350"/>
      <c r="OSG155" s="1351"/>
      <c r="OSI155" s="1647"/>
      <c r="OSJ155" s="117"/>
      <c r="OSK155" s="1350"/>
      <c r="OSL155" s="1350"/>
      <c r="OSM155" s="1350"/>
      <c r="OSN155" s="1350"/>
      <c r="OSO155" s="1351"/>
      <c r="OSQ155" s="1647"/>
      <c r="OSR155" s="117"/>
      <c r="OSS155" s="1350"/>
      <c r="OST155" s="1350"/>
      <c r="OSU155" s="1350"/>
      <c r="OSV155" s="1350"/>
      <c r="OSW155" s="1351"/>
      <c r="OSY155" s="1647"/>
      <c r="OSZ155" s="117"/>
      <c r="OTA155" s="1350"/>
      <c r="OTB155" s="1350"/>
      <c r="OTC155" s="1350"/>
      <c r="OTD155" s="1350"/>
      <c r="OTE155" s="1351"/>
      <c r="OTG155" s="1647"/>
      <c r="OTH155" s="117"/>
      <c r="OTI155" s="1350"/>
      <c r="OTJ155" s="1350"/>
      <c r="OTK155" s="1350"/>
      <c r="OTL155" s="1350"/>
      <c r="OTM155" s="1351"/>
      <c r="OTO155" s="1647"/>
      <c r="OTP155" s="117"/>
      <c r="OTQ155" s="1350"/>
      <c r="OTR155" s="1350"/>
      <c r="OTS155" s="1350"/>
      <c r="OTT155" s="1350"/>
      <c r="OTU155" s="1351"/>
      <c r="OTW155" s="1647"/>
      <c r="OTX155" s="117"/>
      <c r="OTY155" s="1350"/>
      <c r="OTZ155" s="1350"/>
      <c r="OUA155" s="1350"/>
      <c r="OUB155" s="1350"/>
      <c r="OUC155" s="1351"/>
      <c r="OUE155" s="1647"/>
      <c r="OUF155" s="117"/>
      <c r="OUG155" s="1350"/>
      <c r="OUH155" s="1350"/>
      <c r="OUI155" s="1350"/>
      <c r="OUJ155" s="1350"/>
      <c r="OUK155" s="1351"/>
      <c r="OUM155" s="1647"/>
      <c r="OUN155" s="117"/>
      <c r="OUO155" s="1350"/>
      <c r="OUP155" s="1350"/>
      <c r="OUQ155" s="1350"/>
      <c r="OUR155" s="1350"/>
      <c r="OUS155" s="1351"/>
      <c r="OUU155" s="1647"/>
      <c r="OUV155" s="117"/>
      <c r="OUW155" s="1350"/>
      <c r="OUX155" s="1350"/>
      <c r="OUY155" s="1350"/>
      <c r="OUZ155" s="1350"/>
      <c r="OVA155" s="1351"/>
      <c r="OVC155" s="1647"/>
      <c r="OVD155" s="117"/>
      <c r="OVE155" s="1350"/>
      <c r="OVF155" s="1350"/>
      <c r="OVG155" s="1350"/>
      <c r="OVH155" s="1350"/>
      <c r="OVI155" s="1351"/>
      <c r="OVK155" s="1647"/>
      <c r="OVL155" s="117"/>
      <c r="OVM155" s="1350"/>
      <c r="OVN155" s="1350"/>
      <c r="OVO155" s="1350"/>
      <c r="OVP155" s="1350"/>
      <c r="OVQ155" s="1351"/>
      <c r="OVS155" s="1647"/>
      <c r="OVT155" s="117"/>
      <c r="OVU155" s="1350"/>
      <c r="OVV155" s="1350"/>
      <c r="OVW155" s="1350"/>
      <c r="OVX155" s="1350"/>
      <c r="OVY155" s="1351"/>
      <c r="OWA155" s="1647"/>
      <c r="OWB155" s="117"/>
      <c r="OWC155" s="1350"/>
      <c r="OWD155" s="1350"/>
      <c r="OWE155" s="1350"/>
      <c r="OWF155" s="1350"/>
      <c r="OWG155" s="1351"/>
      <c r="OWI155" s="1647"/>
      <c r="OWJ155" s="117"/>
      <c r="OWK155" s="1350"/>
      <c r="OWL155" s="1350"/>
      <c r="OWM155" s="1350"/>
      <c r="OWN155" s="1350"/>
      <c r="OWO155" s="1351"/>
      <c r="OWQ155" s="1647"/>
      <c r="OWR155" s="117"/>
      <c r="OWS155" s="1350"/>
      <c r="OWT155" s="1350"/>
      <c r="OWU155" s="1350"/>
      <c r="OWV155" s="1350"/>
      <c r="OWW155" s="1351"/>
      <c r="OWY155" s="1647"/>
      <c r="OWZ155" s="117"/>
      <c r="OXA155" s="1350"/>
      <c r="OXB155" s="1350"/>
      <c r="OXC155" s="1350"/>
      <c r="OXD155" s="1350"/>
      <c r="OXE155" s="1351"/>
      <c r="OXG155" s="1647"/>
      <c r="OXH155" s="117"/>
      <c r="OXI155" s="1350"/>
      <c r="OXJ155" s="1350"/>
      <c r="OXK155" s="1350"/>
      <c r="OXL155" s="1350"/>
      <c r="OXM155" s="1351"/>
      <c r="OXO155" s="1647"/>
      <c r="OXP155" s="117"/>
      <c r="OXQ155" s="1350"/>
      <c r="OXR155" s="1350"/>
      <c r="OXS155" s="1350"/>
      <c r="OXT155" s="1350"/>
      <c r="OXU155" s="1351"/>
      <c r="OXW155" s="1647"/>
      <c r="OXX155" s="117"/>
      <c r="OXY155" s="1350"/>
      <c r="OXZ155" s="1350"/>
      <c r="OYA155" s="1350"/>
      <c r="OYB155" s="1350"/>
      <c r="OYC155" s="1351"/>
      <c r="OYE155" s="1647"/>
      <c r="OYF155" s="117"/>
      <c r="OYG155" s="1350"/>
      <c r="OYH155" s="1350"/>
      <c r="OYI155" s="1350"/>
      <c r="OYJ155" s="1350"/>
      <c r="OYK155" s="1351"/>
      <c r="OYM155" s="1647"/>
      <c r="OYN155" s="117"/>
      <c r="OYO155" s="1350"/>
      <c r="OYP155" s="1350"/>
      <c r="OYQ155" s="1350"/>
      <c r="OYR155" s="1350"/>
      <c r="OYS155" s="1351"/>
      <c r="OYU155" s="1647"/>
      <c r="OYV155" s="117"/>
      <c r="OYW155" s="1350"/>
      <c r="OYX155" s="1350"/>
      <c r="OYY155" s="1350"/>
      <c r="OYZ155" s="1350"/>
      <c r="OZA155" s="1351"/>
      <c r="OZC155" s="1647"/>
      <c r="OZD155" s="117"/>
      <c r="OZE155" s="1350"/>
      <c r="OZF155" s="1350"/>
      <c r="OZG155" s="1350"/>
      <c r="OZH155" s="1350"/>
      <c r="OZI155" s="1351"/>
      <c r="OZK155" s="1647"/>
      <c r="OZL155" s="117"/>
      <c r="OZM155" s="1350"/>
      <c r="OZN155" s="1350"/>
      <c r="OZO155" s="1350"/>
      <c r="OZP155" s="1350"/>
      <c r="OZQ155" s="1351"/>
      <c r="OZS155" s="1647"/>
      <c r="OZT155" s="117"/>
      <c r="OZU155" s="1350"/>
      <c r="OZV155" s="1350"/>
      <c r="OZW155" s="1350"/>
      <c r="OZX155" s="1350"/>
      <c r="OZY155" s="1351"/>
      <c r="PAA155" s="1647"/>
      <c r="PAB155" s="117"/>
      <c r="PAC155" s="1350"/>
      <c r="PAD155" s="1350"/>
      <c r="PAE155" s="1350"/>
      <c r="PAF155" s="1350"/>
      <c r="PAG155" s="1351"/>
      <c r="PAI155" s="1647"/>
      <c r="PAJ155" s="117"/>
      <c r="PAK155" s="1350"/>
      <c r="PAL155" s="1350"/>
      <c r="PAM155" s="1350"/>
      <c r="PAN155" s="1350"/>
      <c r="PAO155" s="1351"/>
      <c r="PAQ155" s="1647"/>
      <c r="PAR155" s="117"/>
      <c r="PAS155" s="1350"/>
      <c r="PAT155" s="1350"/>
      <c r="PAU155" s="1350"/>
      <c r="PAV155" s="1350"/>
      <c r="PAW155" s="1351"/>
      <c r="PAY155" s="1647"/>
      <c r="PAZ155" s="117"/>
      <c r="PBA155" s="1350"/>
      <c r="PBB155" s="1350"/>
      <c r="PBC155" s="1350"/>
      <c r="PBD155" s="1350"/>
      <c r="PBE155" s="1351"/>
      <c r="PBG155" s="1647"/>
      <c r="PBH155" s="117"/>
      <c r="PBI155" s="1350"/>
      <c r="PBJ155" s="1350"/>
      <c r="PBK155" s="1350"/>
      <c r="PBL155" s="1350"/>
      <c r="PBM155" s="1351"/>
      <c r="PBO155" s="1647"/>
      <c r="PBP155" s="117"/>
      <c r="PBQ155" s="1350"/>
      <c r="PBR155" s="1350"/>
      <c r="PBS155" s="1350"/>
      <c r="PBT155" s="1350"/>
      <c r="PBU155" s="1351"/>
      <c r="PBW155" s="1647"/>
      <c r="PBX155" s="117"/>
      <c r="PBY155" s="1350"/>
      <c r="PBZ155" s="1350"/>
      <c r="PCA155" s="1350"/>
      <c r="PCB155" s="1350"/>
      <c r="PCC155" s="1351"/>
      <c r="PCE155" s="1647"/>
      <c r="PCF155" s="117"/>
      <c r="PCG155" s="1350"/>
      <c r="PCH155" s="1350"/>
      <c r="PCI155" s="1350"/>
      <c r="PCJ155" s="1350"/>
      <c r="PCK155" s="1351"/>
      <c r="PCM155" s="1647"/>
      <c r="PCN155" s="117"/>
      <c r="PCO155" s="1350"/>
      <c r="PCP155" s="1350"/>
      <c r="PCQ155" s="1350"/>
      <c r="PCR155" s="1350"/>
      <c r="PCS155" s="1351"/>
      <c r="PCU155" s="1647"/>
      <c r="PCV155" s="117"/>
      <c r="PCW155" s="1350"/>
      <c r="PCX155" s="1350"/>
      <c r="PCY155" s="1350"/>
      <c r="PCZ155" s="1350"/>
      <c r="PDA155" s="1351"/>
      <c r="PDC155" s="1647"/>
      <c r="PDD155" s="117"/>
      <c r="PDE155" s="1350"/>
      <c r="PDF155" s="1350"/>
      <c r="PDG155" s="1350"/>
      <c r="PDH155" s="1350"/>
      <c r="PDI155" s="1351"/>
      <c r="PDK155" s="1647"/>
      <c r="PDL155" s="117"/>
      <c r="PDM155" s="1350"/>
      <c r="PDN155" s="1350"/>
      <c r="PDO155" s="1350"/>
      <c r="PDP155" s="1350"/>
      <c r="PDQ155" s="1351"/>
      <c r="PDS155" s="1647"/>
      <c r="PDT155" s="117"/>
      <c r="PDU155" s="1350"/>
      <c r="PDV155" s="1350"/>
      <c r="PDW155" s="1350"/>
      <c r="PDX155" s="1350"/>
      <c r="PDY155" s="1351"/>
      <c r="PEA155" s="1647"/>
      <c r="PEB155" s="117"/>
      <c r="PEC155" s="1350"/>
      <c r="PED155" s="1350"/>
      <c r="PEE155" s="1350"/>
      <c r="PEF155" s="1350"/>
      <c r="PEG155" s="1351"/>
      <c r="PEI155" s="1647"/>
      <c r="PEJ155" s="117"/>
      <c r="PEK155" s="1350"/>
      <c r="PEL155" s="1350"/>
      <c r="PEM155" s="1350"/>
      <c r="PEN155" s="1350"/>
      <c r="PEO155" s="1351"/>
      <c r="PEQ155" s="1647"/>
      <c r="PER155" s="117"/>
      <c r="PES155" s="1350"/>
      <c r="PET155" s="1350"/>
      <c r="PEU155" s="1350"/>
      <c r="PEV155" s="1350"/>
      <c r="PEW155" s="1351"/>
      <c r="PEY155" s="1647"/>
      <c r="PEZ155" s="117"/>
      <c r="PFA155" s="1350"/>
      <c r="PFB155" s="1350"/>
      <c r="PFC155" s="1350"/>
      <c r="PFD155" s="1350"/>
      <c r="PFE155" s="1351"/>
      <c r="PFG155" s="1647"/>
      <c r="PFH155" s="117"/>
      <c r="PFI155" s="1350"/>
      <c r="PFJ155" s="1350"/>
      <c r="PFK155" s="1350"/>
      <c r="PFL155" s="1350"/>
      <c r="PFM155" s="1351"/>
      <c r="PFO155" s="1647"/>
      <c r="PFP155" s="117"/>
      <c r="PFQ155" s="1350"/>
      <c r="PFR155" s="1350"/>
      <c r="PFS155" s="1350"/>
      <c r="PFT155" s="1350"/>
      <c r="PFU155" s="1351"/>
      <c r="PFW155" s="1647"/>
      <c r="PFX155" s="117"/>
      <c r="PFY155" s="1350"/>
      <c r="PFZ155" s="1350"/>
      <c r="PGA155" s="1350"/>
      <c r="PGB155" s="1350"/>
      <c r="PGC155" s="1351"/>
      <c r="PGE155" s="1647"/>
      <c r="PGF155" s="117"/>
      <c r="PGG155" s="1350"/>
      <c r="PGH155" s="1350"/>
      <c r="PGI155" s="1350"/>
      <c r="PGJ155" s="1350"/>
      <c r="PGK155" s="1351"/>
      <c r="PGM155" s="1647"/>
      <c r="PGN155" s="117"/>
      <c r="PGO155" s="1350"/>
      <c r="PGP155" s="1350"/>
      <c r="PGQ155" s="1350"/>
      <c r="PGR155" s="1350"/>
      <c r="PGS155" s="1351"/>
      <c r="PGU155" s="1647"/>
      <c r="PGV155" s="117"/>
      <c r="PGW155" s="1350"/>
      <c r="PGX155" s="1350"/>
      <c r="PGY155" s="1350"/>
      <c r="PGZ155" s="1350"/>
      <c r="PHA155" s="1351"/>
      <c r="PHC155" s="1647"/>
      <c r="PHD155" s="117"/>
      <c r="PHE155" s="1350"/>
      <c r="PHF155" s="1350"/>
      <c r="PHG155" s="1350"/>
      <c r="PHH155" s="1350"/>
      <c r="PHI155" s="1351"/>
      <c r="PHK155" s="1647"/>
      <c r="PHL155" s="117"/>
      <c r="PHM155" s="1350"/>
      <c r="PHN155" s="1350"/>
      <c r="PHO155" s="1350"/>
      <c r="PHP155" s="1350"/>
      <c r="PHQ155" s="1351"/>
      <c r="PHS155" s="1647"/>
      <c r="PHT155" s="117"/>
      <c r="PHU155" s="1350"/>
      <c r="PHV155" s="1350"/>
      <c r="PHW155" s="1350"/>
      <c r="PHX155" s="1350"/>
      <c r="PHY155" s="1351"/>
      <c r="PIA155" s="1647"/>
      <c r="PIB155" s="117"/>
      <c r="PIC155" s="1350"/>
      <c r="PID155" s="1350"/>
      <c r="PIE155" s="1350"/>
      <c r="PIF155" s="1350"/>
      <c r="PIG155" s="1351"/>
      <c r="PII155" s="1647"/>
      <c r="PIJ155" s="117"/>
      <c r="PIK155" s="1350"/>
      <c r="PIL155" s="1350"/>
      <c r="PIM155" s="1350"/>
      <c r="PIN155" s="1350"/>
      <c r="PIO155" s="1351"/>
      <c r="PIQ155" s="1647"/>
      <c r="PIR155" s="117"/>
      <c r="PIS155" s="1350"/>
      <c r="PIT155" s="1350"/>
      <c r="PIU155" s="1350"/>
      <c r="PIV155" s="1350"/>
      <c r="PIW155" s="1351"/>
      <c r="PIY155" s="1647"/>
      <c r="PIZ155" s="117"/>
      <c r="PJA155" s="1350"/>
      <c r="PJB155" s="1350"/>
      <c r="PJC155" s="1350"/>
      <c r="PJD155" s="1350"/>
      <c r="PJE155" s="1351"/>
      <c r="PJG155" s="1647"/>
      <c r="PJH155" s="117"/>
      <c r="PJI155" s="1350"/>
      <c r="PJJ155" s="1350"/>
      <c r="PJK155" s="1350"/>
      <c r="PJL155" s="1350"/>
      <c r="PJM155" s="1351"/>
      <c r="PJO155" s="1647"/>
      <c r="PJP155" s="117"/>
      <c r="PJQ155" s="1350"/>
      <c r="PJR155" s="1350"/>
      <c r="PJS155" s="1350"/>
      <c r="PJT155" s="1350"/>
      <c r="PJU155" s="1351"/>
      <c r="PJW155" s="1647"/>
      <c r="PJX155" s="117"/>
      <c r="PJY155" s="1350"/>
      <c r="PJZ155" s="1350"/>
      <c r="PKA155" s="1350"/>
      <c r="PKB155" s="1350"/>
      <c r="PKC155" s="1351"/>
      <c r="PKE155" s="1647"/>
      <c r="PKF155" s="117"/>
      <c r="PKG155" s="1350"/>
      <c r="PKH155" s="1350"/>
      <c r="PKI155" s="1350"/>
      <c r="PKJ155" s="1350"/>
      <c r="PKK155" s="1351"/>
      <c r="PKM155" s="1647"/>
      <c r="PKN155" s="117"/>
      <c r="PKO155" s="1350"/>
      <c r="PKP155" s="1350"/>
      <c r="PKQ155" s="1350"/>
      <c r="PKR155" s="1350"/>
      <c r="PKS155" s="1351"/>
      <c r="PKU155" s="1647"/>
      <c r="PKV155" s="117"/>
      <c r="PKW155" s="1350"/>
      <c r="PKX155" s="1350"/>
      <c r="PKY155" s="1350"/>
      <c r="PKZ155" s="1350"/>
      <c r="PLA155" s="1351"/>
      <c r="PLC155" s="1647"/>
      <c r="PLD155" s="117"/>
      <c r="PLE155" s="1350"/>
      <c r="PLF155" s="1350"/>
      <c r="PLG155" s="1350"/>
      <c r="PLH155" s="1350"/>
      <c r="PLI155" s="1351"/>
      <c r="PLK155" s="1647"/>
      <c r="PLL155" s="117"/>
      <c r="PLM155" s="1350"/>
      <c r="PLN155" s="1350"/>
      <c r="PLO155" s="1350"/>
      <c r="PLP155" s="1350"/>
      <c r="PLQ155" s="1351"/>
      <c r="PLS155" s="1647"/>
      <c r="PLT155" s="117"/>
      <c r="PLU155" s="1350"/>
      <c r="PLV155" s="1350"/>
      <c r="PLW155" s="1350"/>
      <c r="PLX155" s="1350"/>
      <c r="PLY155" s="1351"/>
      <c r="PMA155" s="1647"/>
      <c r="PMB155" s="117"/>
      <c r="PMC155" s="1350"/>
      <c r="PMD155" s="1350"/>
      <c r="PME155" s="1350"/>
      <c r="PMF155" s="1350"/>
      <c r="PMG155" s="1351"/>
      <c r="PMI155" s="1647"/>
      <c r="PMJ155" s="117"/>
      <c r="PMK155" s="1350"/>
      <c r="PML155" s="1350"/>
      <c r="PMM155" s="1350"/>
      <c r="PMN155" s="1350"/>
      <c r="PMO155" s="1351"/>
      <c r="PMQ155" s="1647"/>
      <c r="PMR155" s="117"/>
      <c r="PMS155" s="1350"/>
      <c r="PMT155" s="1350"/>
      <c r="PMU155" s="1350"/>
      <c r="PMV155" s="1350"/>
      <c r="PMW155" s="1351"/>
      <c r="PMY155" s="1647"/>
      <c r="PMZ155" s="117"/>
      <c r="PNA155" s="1350"/>
      <c r="PNB155" s="1350"/>
      <c r="PNC155" s="1350"/>
      <c r="PND155" s="1350"/>
      <c r="PNE155" s="1351"/>
      <c r="PNG155" s="1647"/>
      <c r="PNH155" s="117"/>
      <c r="PNI155" s="1350"/>
      <c r="PNJ155" s="1350"/>
      <c r="PNK155" s="1350"/>
      <c r="PNL155" s="1350"/>
      <c r="PNM155" s="1351"/>
      <c r="PNO155" s="1647"/>
      <c r="PNP155" s="117"/>
      <c r="PNQ155" s="1350"/>
      <c r="PNR155" s="1350"/>
      <c r="PNS155" s="1350"/>
      <c r="PNT155" s="1350"/>
      <c r="PNU155" s="1351"/>
      <c r="PNW155" s="1647"/>
      <c r="PNX155" s="117"/>
      <c r="PNY155" s="1350"/>
      <c r="PNZ155" s="1350"/>
      <c r="POA155" s="1350"/>
      <c r="POB155" s="1350"/>
      <c r="POC155" s="1351"/>
      <c r="POE155" s="1647"/>
      <c r="POF155" s="117"/>
      <c r="POG155" s="1350"/>
      <c r="POH155" s="1350"/>
      <c r="POI155" s="1350"/>
      <c r="POJ155" s="1350"/>
      <c r="POK155" s="1351"/>
      <c r="POM155" s="1647"/>
      <c r="PON155" s="117"/>
      <c r="POO155" s="1350"/>
      <c r="POP155" s="1350"/>
      <c r="POQ155" s="1350"/>
      <c r="POR155" s="1350"/>
      <c r="POS155" s="1351"/>
      <c r="POU155" s="1647"/>
      <c r="POV155" s="117"/>
      <c r="POW155" s="1350"/>
      <c r="POX155" s="1350"/>
      <c r="POY155" s="1350"/>
      <c r="POZ155" s="1350"/>
      <c r="PPA155" s="1351"/>
      <c r="PPC155" s="1647"/>
      <c r="PPD155" s="117"/>
      <c r="PPE155" s="1350"/>
      <c r="PPF155" s="1350"/>
      <c r="PPG155" s="1350"/>
      <c r="PPH155" s="1350"/>
      <c r="PPI155" s="1351"/>
      <c r="PPK155" s="1647"/>
      <c r="PPL155" s="117"/>
      <c r="PPM155" s="1350"/>
      <c r="PPN155" s="1350"/>
      <c r="PPO155" s="1350"/>
      <c r="PPP155" s="1350"/>
      <c r="PPQ155" s="1351"/>
      <c r="PPS155" s="1647"/>
      <c r="PPT155" s="117"/>
      <c r="PPU155" s="1350"/>
      <c r="PPV155" s="1350"/>
      <c r="PPW155" s="1350"/>
      <c r="PPX155" s="1350"/>
      <c r="PPY155" s="1351"/>
      <c r="PQA155" s="1647"/>
      <c r="PQB155" s="117"/>
      <c r="PQC155" s="1350"/>
      <c r="PQD155" s="1350"/>
      <c r="PQE155" s="1350"/>
      <c r="PQF155" s="1350"/>
      <c r="PQG155" s="1351"/>
      <c r="PQI155" s="1647"/>
      <c r="PQJ155" s="117"/>
      <c r="PQK155" s="1350"/>
      <c r="PQL155" s="1350"/>
      <c r="PQM155" s="1350"/>
      <c r="PQN155" s="1350"/>
      <c r="PQO155" s="1351"/>
      <c r="PQQ155" s="1647"/>
      <c r="PQR155" s="117"/>
      <c r="PQS155" s="1350"/>
      <c r="PQT155" s="1350"/>
      <c r="PQU155" s="1350"/>
      <c r="PQV155" s="1350"/>
      <c r="PQW155" s="1351"/>
      <c r="PQY155" s="1647"/>
      <c r="PQZ155" s="117"/>
      <c r="PRA155" s="1350"/>
      <c r="PRB155" s="1350"/>
      <c r="PRC155" s="1350"/>
      <c r="PRD155" s="1350"/>
      <c r="PRE155" s="1351"/>
      <c r="PRG155" s="1647"/>
      <c r="PRH155" s="117"/>
      <c r="PRI155" s="1350"/>
      <c r="PRJ155" s="1350"/>
      <c r="PRK155" s="1350"/>
      <c r="PRL155" s="1350"/>
      <c r="PRM155" s="1351"/>
      <c r="PRO155" s="1647"/>
      <c r="PRP155" s="117"/>
      <c r="PRQ155" s="1350"/>
      <c r="PRR155" s="1350"/>
      <c r="PRS155" s="1350"/>
      <c r="PRT155" s="1350"/>
      <c r="PRU155" s="1351"/>
      <c r="PRW155" s="1647"/>
      <c r="PRX155" s="117"/>
      <c r="PRY155" s="1350"/>
      <c r="PRZ155" s="1350"/>
      <c r="PSA155" s="1350"/>
      <c r="PSB155" s="1350"/>
      <c r="PSC155" s="1351"/>
      <c r="PSE155" s="1647"/>
      <c r="PSF155" s="117"/>
      <c r="PSG155" s="1350"/>
      <c r="PSH155" s="1350"/>
      <c r="PSI155" s="1350"/>
      <c r="PSJ155" s="1350"/>
      <c r="PSK155" s="1351"/>
      <c r="PSM155" s="1647"/>
      <c r="PSN155" s="117"/>
      <c r="PSO155" s="1350"/>
      <c r="PSP155" s="1350"/>
      <c r="PSQ155" s="1350"/>
      <c r="PSR155" s="1350"/>
      <c r="PSS155" s="1351"/>
      <c r="PSU155" s="1647"/>
      <c r="PSV155" s="117"/>
      <c r="PSW155" s="1350"/>
      <c r="PSX155" s="1350"/>
      <c r="PSY155" s="1350"/>
      <c r="PSZ155" s="1350"/>
      <c r="PTA155" s="1351"/>
      <c r="PTC155" s="1647"/>
      <c r="PTD155" s="117"/>
      <c r="PTE155" s="1350"/>
      <c r="PTF155" s="1350"/>
      <c r="PTG155" s="1350"/>
      <c r="PTH155" s="1350"/>
      <c r="PTI155" s="1351"/>
      <c r="PTK155" s="1647"/>
      <c r="PTL155" s="117"/>
      <c r="PTM155" s="1350"/>
      <c r="PTN155" s="1350"/>
      <c r="PTO155" s="1350"/>
      <c r="PTP155" s="1350"/>
      <c r="PTQ155" s="1351"/>
      <c r="PTS155" s="1647"/>
      <c r="PTT155" s="117"/>
      <c r="PTU155" s="1350"/>
      <c r="PTV155" s="1350"/>
      <c r="PTW155" s="1350"/>
      <c r="PTX155" s="1350"/>
      <c r="PTY155" s="1351"/>
      <c r="PUA155" s="1647"/>
      <c r="PUB155" s="117"/>
      <c r="PUC155" s="1350"/>
      <c r="PUD155" s="1350"/>
      <c r="PUE155" s="1350"/>
      <c r="PUF155" s="1350"/>
      <c r="PUG155" s="1351"/>
      <c r="PUI155" s="1647"/>
      <c r="PUJ155" s="117"/>
      <c r="PUK155" s="1350"/>
      <c r="PUL155" s="1350"/>
      <c r="PUM155" s="1350"/>
      <c r="PUN155" s="1350"/>
      <c r="PUO155" s="1351"/>
      <c r="PUQ155" s="1647"/>
      <c r="PUR155" s="117"/>
      <c r="PUS155" s="1350"/>
      <c r="PUT155" s="1350"/>
      <c r="PUU155" s="1350"/>
      <c r="PUV155" s="1350"/>
      <c r="PUW155" s="1351"/>
      <c r="PUY155" s="1647"/>
      <c r="PUZ155" s="117"/>
      <c r="PVA155" s="1350"/>
      <c r="PVB155" s="1350"/>
      <c r="PVC155" s="1350"/>
      <c r="PVD155" s="1350"/>
      <c r="PVE155" s="1351"/>
      <c r="PVG155" s="1647"/>
      <c r="PVH155" s="117"/>
      <c r="PVI155" s="1350"/>
      <c r="PVJ155" s="1350"/>
      <c r="PVK155" s="1350"/>
      <c r="PVL155" s="1350"/>
      <c r="PVM155" s="1351"/>
      <c r="PVO155" s="1647"/>
      <c r="PVP155" s="117"/>
      <c r="PVQ155" s="1350"/>
      <c r="PVR155" s="1350"/>
      <c r="PVS155" s="1350"/>
      <c r="PVT155" s="1350"/>
      <c r="PVU155" s="1351"/>
      <c r="PVW155" s="1647"/>
      <c r="PVX155" s="117"/>
      <c r="PVY155" s="1350"/>
      <c r="PVZ155" s="1350"/>
      <c r="PWA155" s="1350"/>
      <c r="PWB155" s="1350"/>
      <c r="PWC155" s="1351"/>
      <c r="PWE155" s="1647"/>
      <c r="PWF155" s="117"/>
      <c r="PWG155" s="1350"/>
      <c r="PWH155" s="1350"/>
      <c r="PWI155" s="1350"/>
      <c r="PWJ155" s="1350"/>
      <c r="PWK155" s="1351"/>
      <c r="PWM155" s="1647"/>
      <c r="PWN155" s="117"/>
      <c r="PWO155" s="1350"/>
      <c r="PWP155" s="1350"/>
      <c r="PWQ155" s="1350"/>
      <c r="PWR155" s="1350"/>
      <c r="PWS155" s="1351"/>
      <c r="PWU155" s="1647"/>
      <c r="PWV155" s="117"/>
      <c r="PWW155" s="1350"/>
      <c r="PWX155" s="1350"/>
      <c r="PWY155" s="1350"/>
      <c r="PWZ155" s="1350"/>
      <c r="PXA155" s="1351"/>
      <c r="PXC155" s="1647"/>
      <c r="PXD155" s="117"/>
      <c r="PXE155" s="1350"/>
      <c r="PXF155" s="1350"/>
      <c r="PXG155" s="1350"/>
      <c r="PXH155" s="1350"/>
      <c r="PXI155" s="1351"/>
      <c r="PXK155" s="1647"/>
      <c r="PXL155" s="117"/>
      <c r="PXM155" s="1350"/>
      <c r="PXN155" s="1350"/>
      <c r="PXO155" s="1350"/>
      <c r="PXP155" s="1350"/>
      <c r="PXQ155" s="1351"/>
      <c r="PXS155" s="1647"/>
      <c r="PXT155" s="117"/>
      <c r="PXU155" s="1350"/>
      <c r="PXV155" s="1350"/>
      <c r="PXW155" s="1350"/>
      <c r="PXX155" s="1350"/>
      <c r="PXY155" s="1351"/>
      <c r="PYA155" s="1647"/>
      <c r="PYB155" s="117"/>
      <c r="PYC155" s="1350"/>
      <c r="PYD155" s="1350"/>
      <c r="PYE155" s="1350"/>
      <c r="PYF155" s="1350"/>
      <c r="PYG155" s="1351"/>
      <c r="PYI155" s="1647"/>
      <c r="PYJ155" s="117"/>
      <c r="PYK155" s="1350"/>
      <c r="PYL155" s="1350"/>
      <c r="PYM155" s="1350"/>
      <c r="PYN155" s="1350"/>
      <c r="PYO155" s="1351"/>
      <c r="PYQ155" s="1647"/>
      <c r="PYR155" s="117"/>
      <c r="PYS155" s="1350"/>
      <c r="PYT155" s="1350"/>
      <c r="PYU155" s="1350"/>
      <c r="PYV155" s="1350"/>
      <c r="PYW155" s="1351"/>
      <c r="PYY155" s="1647"/>
      <c r="PYZ155" s="117"/>
      <c r="PZA155" s="1350"/>
      <c r="PZB155" s="1350"/>
      <c r="PZC155" s="1350"/>
      <c r="PZD155" s="1350"/>
      <c r="PZE155" s="1351"/>
      <c r="PZG155" s="1647"/>
      <c r="PZH155" s="117"/>
      <c r="PZI155" s="1350"/>
      <c r="PZJ155" s="1350"/>
      <c r="PZK155" s="1350"/>
      <c r="PZL155" s="1350"/>
      <c r="PZM155" s="1351"/>
      <c r="PZO155" s="1647"/>
      <c r="PZP155" s="117"/>
      <c r="PZQ155" s="1350"/>
      <c r="PZR155" s="1350"/>
      <c r="PZS155" s="1350"/>
      <c r="PZT155" s="1350"/>
      <c r="PZU155" s="1351"/>
      <c r="PZW155" s="1647"/>
      <c r="PZX155" s="117"/>
      <c r="PZY155" s="1350"/>
      <c r="PZZ155" s="1350"/>
      <c r="QAA155" s="1350"/>
      <c r="QAB155" s="1350"/>
      <c r="QAC155" s="1351"/>
      <c r="QAE155" s="1647"/>
      <c r="QAF155" s="117"/>
      <c r="QAG155" s="1350"/>
      <c r="QAH155" s="1350"/>
      <c r="QAI155" s="1350"/>
      <c r="QAJ155" s="1350"/>
      <c r="QAK155" s="1351"/>
      <c r="QAM155" s="1647"/>
      <c r="QAN155" s="117"/>
      <c r="QAO155" s="1350"/>
      <c r="QAP155" s="1350"/>
      <c r="QAQ155" s="1350"/>
      <c r="QAR155" s="1350"/>
      <c r="QAS155" s="1351"/>
      <c r="QAU155" s="1647"/>
      <c r="QAV155" s="117"/>
      <c r="QAW155" s="1350"/>
      <c r="QAX155" s="1350"/>
      <c r="QAY155" s="1350"/>
      <c r="QAZ155" s="1350"/>
      <c r="QBA155" s="1351"/>
      <c r="QBC155" s="1647"/>
      <c r="QBD155" s="117"/>
      <c r="QBE155" s="1350"/>
      <c r="QBF155" s="1350"/>
      <c r="QBG155" s="1350"/>
      <c r="QBH155" s="1350"/>
      <c r="QBI155" s="1351"/>
      <c r="QBK155" s="1647"/>
      <c r="QBL155" s="117"/>
      <c r="QBM155" s="1350"/>
      <c r="QBN155" s="1350"/>
      <c r="QBO155" s="1350"/>
      <c r="QBP155" s="1350"/>
      <c r="QBQ155" s="1351"/>
      <c r="QBS155" s="1647"/>
      <c r="QBT155" s="117"/>
      <c r="QBU155" s="1350"/>
      <c r="QBV155" s="1350"/>
      <c r="QBW155" s="1350"/>
      <c r="QBX155" s="1350"/>
      <c r="QBY155" s="1351"/>
      <c r="QCA155" s="1647"/>
      <c r="QCB155" s="117"/>
      <c r="QCC155" s="1350"/>
      <c r="QCD155" s="1350"/>
      <c r="QCE155" s="1350"/>
      <c r="QCF155" s="1350"/>
      <c r="QCG155" s="1351"/>
      <c r="QCI155" s="1647"/>
      <c r="QCJ155" s="117"/>
      <c r="QCK155" s="1350"/>
      <c r="QCL155" s="1350"/>
      <c r="QCM155" s="1350"/>
      <c r="QCN155" s="1350"/>
      <c r="QCO155" s="1351"/>
      <c r="QCQ155" s="1647"/>
      <c r="QCR155" s="117"/>
      <c r="QCS155" s="1350"/>
      <c r="QCT155" s="1350"/>
      <c r="QCU155" s="1350"/>
      <c r="QCV155" s="1350"/>
      <c r="QCW155" s="1351"/>
      <c r="QCY155" s="1647"/>
      <c r="QCZ155" s="117"/>
      <c r="QDA155" s="1350"/>
      <c r="QDB155" s="1350"/>
      <c r="QDC155" s="1350"/>
      <c r="QDD155" s="1350"/>
      <c r="QDE155" s="1351"/>
      <c r="QDG155" s="1647"/>
      <c r="QDH155" s="117"/>
      <c r="QDI155" s="1350"/>
      <c r="QDJ155" s="1350"/>
      <c r="QDK155" s="1350"/>
      <c r="QDL155" s="1350"/>
      <c r="QDM155" s="1351"/>
      <c r="QDO155" s="1647"/>
      <c r="QDP155" s="117"/>
      <c r="QDQ155" s="1350"/>
      <c r="QDR155" s="1350"/>
      <c r="QDS155" s="1350"/>
      <c r="QDT155" s="1350"/>
      <c r="QDU155" s="1351"/>
      <c r="QDW155" s="1647"/>
      <c r="QDX155" s="117"/>
      <c r="QDY155" s="1350"/>
      <c r="QDZ155" s="1350"/>
      <c r="QEA155" s="1350"/>
      <c r="QEB155" s="1350"/>
      <c r="QEC155" s="1351"/>
      <c r="QEE155" s="1647"/>
      <c r="QEF155" s="117"/>
      <c r="QEG155" s="1350"/>
      <c r="QEH155" s="1350"/>
      <c r="QEI155" s="1350"/>
      <c r="QEJ155" s="1350"/>
      <c r="QEK155" s="1351"/>
      <c r="QEM155" s="1647"/>
      <c r="QEN155" s="117"/>
      <c r="QEO155" s="1350"/>
      <c r="QEP155" s="1350"/>
      <c r="QEQ155" s="1350"/>
      <c r="QER155" s="1350"/>
      <c r="QES155" s="1351"/>
      <c r="QEU155" s="1647"/>
      <c r="QEV155" s="117"/>
      <c r="QEW155" s="1350"/>
      <c r="QEX155" s="1350"/>
      <c r="QEY155" s="1350"/>
      <c r="QEZ155" s="1350"/>
      <c r="QFA155" s="1351"/>
      <c r="QFC155" s="1647"/>
      <c r="QFD155" s="117"/>
      <c r="QFE155" s="1350"/>
      <c r="QFF155" s="1350"/>
      <c r="QFG155" s="1350"/>
      <c r="QFH155" s="1350"/>
      <c r="QFI155" s="1351"/>
      <c r="QFK155" s="1647"/>
      <c r="QFL155" s="117"/>
      <c r="QFM155" s="1350"/>
      <c r="QFN155" s="1350"/>
      <c r="QFO155" s="1350"/>
      <c r="QFP155" s="1350"/>
      <c r="QFQ155" s="1351"/>
      <c r="QFS155" s="1647"/>
      <c r="QFT155" s="117"/>
      <c r="QFU155" s="1350"/>
      <c r="QFV155" s="1350"/>
      <c r="QFW155" s="1350"/>
      <c r="QFX155" s="1350"/>
      <c r="QFY155" s="1351"/>
      <c r="QGA155" s="1647"/>
      <c r="QGB155" s="117"/>
      <c r="QGC155" s="1350"/>
      <c r="QGD155" s="1350"/>
      <c r="QGE155" s="1350"/>
      <c r="QGF155" s="1350"/>
      <c r="QGG155" s="1351"/>
      <c r="QGI155" s="1647"/>
      <c r="QGJ155" s="117"/>
      <c r="QGK155" s="1350"/>
      <c r="QGL155" s="1350"/>
      <c r="QGM155" s="1350"/>
      <c r="QGN155" s="1350"/>
      <c r="QGO155" s="1351"/>
      <c r="QGQ155" s="1647"/>
      <c r="QGR155" s="117"/>
      <c r="QGS155" s="1350"/>
      <c r="QGT155" s="1350"/>
      <c r="QGU155" s="1350"/>
      <c r="QGV155" s="1350"/>
      <c r="QGW155" s="1351"/>
      <c r="QGY155" s="1647"/>
      <c r="QGZ155" s="117"/>
      <c r="QHA155" s="1350"/>
      <c r="QHB155" s="1350"/>
      <c r="QHC155" s="1350"/>
      <c r="QHD155" s="1350"/>
      <c r="QHE155" s="1351"/>
      <c r="QHG155" s="1647"/>
      <c r="QHH155" s="117"/>
      <c r="QHI155" s="1350"/>
      <c r="QHJ155" s="1350"/>
      <c r="QHK155" s="1350"/>
      <c r="QHL155" s="1350"/>
      <c r="QHM155" s="1351"/>
      <c r="QHO155" s="1647"/>
      <c r="QHP155" s="117"/>
      <c r="QHQ155" s="1350"/>
      <c r="QHR155" s="1350"/>
      <c r="QHS155" s="1350"/>
      <c r="QHT155" s="1350"/>
      <c r="QHU155" s="1351"/>
      <c r="QHW155" s="1647"/>
      <c r="QHX155" s="117"/>
      <c r="QHY155" s="1350"/>
      <c r="QHZ155" s="1350"/>
      <c r="QIA155" s="1350"/>
      <c r="QIB155" s="1350"/>
      <c r="QIC155" s="1351"/>
      <c r="QIE155" s="1647"/>
      <c r="QIF155" s="117"/>
      <c r="QIG155" s="1350"/>
      <c r="QIH155" s="1350"/>
      <c r="QII155" s="1350"/>
      <c r="QIJ155" s="1350"/>
      <c r="QIK155" s="1351"/>
      <c r="QIM155" s="1647"/>
      <c r="QIN155" s="117"/>
      <c r="QIO155" s="1350"/>
      <c r="QIP155" s="1350"/>
      <c r="QIQ155" s="1350"/>
      <c r="QIR155" s="1350"/>
      <c r="QIS155" s="1351"/>
      <c r="QIU155" s="1647"/>
      <c r="QIV155" s="117"/>
      <c r="QIW155" s="1350"/>
      <c r="QIX155" s="1350"/>
      <c r="QIY155" s="1350"/>
      <c r="QIZ155" s="1350"/>
      <c r="QJA155" s="1351"/>
      <c r="QJC155" s="1647"/>
      <c r="QJD155" s="117"/>
      <c r="QJE155" s="1350"/>
      <c r="QJF155" s="1350"/>
      <c r="QJG155" s="1350"/>
      <c r="QJH155" s="1350"/>
      <c r="QJI155" s="1351"/>
      <c r="QJK155" s="1647"/>
      <c r="QJL155" s="117"/>
      <c r="QJM155" s="1350"/>
      <c r="QJN155" s="1350"/>
      <c r="QJO155" s="1350"/>
      <c r="QJP155" s="1350"/>
      <c r="QJQ155" s="1351"/>
      <c r="QJS155" s="1647"/>
      <c r="QJT155" s="117"/>
      <c r="QJU155" s="1350"/>
      <c r="QJV155" s="1350"/>
      <c r="QJW155" s="1350"/>
      <c r="QJX155" s="1350"/>
      <c r="QJY155" s="1351"/>
      <c r="QKA155" s="1647"/>
      <c r="QKB155" s="117"/>
      <c r="QKC155" s="1350"/>
      <c r="QKD155" s="1350"/>
      <c r="QKE155" s="1350"/>
      <c r="QKF155" s="1350"/>
      <c r="QKG155" s="1351"/>
      <c r="QKI155" s="1647"/>
      <c r="QKJ155" s="117"/>
      <c r="QKK155" s="1350"/>
      <c r="QKL155" s="1350"/>
      <c r="QKM155" s="1350"/>
      <c r="QKN155" s="1350"/>
      <c r="QKO155" s="1351"/>
      <c r="QKQ155" s="1647"/>
      <c r="QKR155" s="117"/>
      <c r="QKS155" s="1350"/>
      <c r="QKT155" s="1350"/>
      <c r="QKU155" s="1350"/>
      <c r="QKV155" s="1350"/>
      <c r="QKW155" s="1351"/>
      <c r="QKY155" s="1647"/>
      <c r="QKZ155" s="117"/>
      <c r="QLA155" s="1350"/>
      <c r="QLB155" s="1350"/>
      <c r="QLC155" s="1350"/>
      <c r="QLD155" s="1350"/>
      <c r="QLE155" s="1351"/>
      <c r="QLG155" s="1647"/>
      <c r="QLH155" s="117"/>
      <c r="QLI155" s="1350"/>
      <c r="QLJ155" s="1350"/>
      <c r="QLK155" s="1350"/>
      <c r="QLL155" s="1350"/>
      <c r="QLM155" s="1351"/>
      <c r="QLO155" s="1647"/>
      <c r="QLP155" s="117"/>
      <c r="QLQ155" s="1350"/>
      <c r="QLR155" s="1350"/>
      <c r="QLS155" s="1350"/>
      <c r="QLT155" s="1350"/>
      <c r="QLU155" s="1351"/>
      <c r="QLW155" s="1647"/>
      <c r="QLX155" s="117"/>
      <c r="QLY155" s="1350"/>
      <c r="QLZ155" s="1350"/>
      <c r="QMA155" s="1350"/>
      <c r="QMB155" s="1350"/>
      <c r="QMC155" s="1351"/>
      <c r="QME155" s="1647"/>
      <c r="QMF155" s="117"/>
      <c r="QMG155" s="1350"/>
      <c r="QMH155" s="1350"/>
      <c r="QMI155" s="1350"/>
      <c r="QMJ155" s="1350"/>
      <c r="QMK155" s="1351"/>
      <c r="QMM155" s="1647"/>
      <c r="QMN155" s="117"/>
      <c r="QMO155" s="1350"/>
      <c r="QMP155" s="1350"/>
      <c r="QMQ155" s="1350"/>
      <c r="QMR155" s="1350"/>
      <c r="QMS155" s="1351"/>
      <c r="QMU155" s="1647"/>
      <c r="QMV155" s="117"/>
      <c r="QMW155" s="1350"/>
      <c r="QMX155" s="1350"/>
      <c r="QMY155" s="1350"/>
      <c r="QMZ155" s="1350"/>
      <c r="QNA155" s="1351"/>
      <c r="QNC155" s="1647"/>
      <c r="QND155" s="117"/>
      <c r="QNE155" s="1350"/>
      <c r="QNF155" s="1350"/>
      <c r="QNG155" s="1350"/>
      <c r="QNH155" s="1350"/>
      <c r="QNI155" s="1351"/>
      <c r="QNK155" s="1647"/>
      <c r="QNL155" s="117"/>
      <c r="QNM155" s="1350"/>
      <c r="QNN155" s="1350"/>
      <c r="QNO155" s="1350"/>
      <c r="QNP155" s="1350"/>
      <c r="QNQ155" s="1351"/>
      <c r="QNS155" s="1647"/>
      <c r="QNT155" s="117"/>
      <c r="QNU155" s="1350"/>
      <c r="QNV155" s="1350"/>
      <c r="QNW155" s="1350"/>
      <c r="QNX155" s="1350"/>
      <c r="QNY155" s="1351"/>
      <c r="QOA155" s="1647"/>
      <c r="QOB155" s="117"/>
      <c r="QOC155" s="1350"/>
      <c r="QOD155" s="1350"/>
      <c r="QOE155" s="1350"/>
      <c r="QOF155" s="1350"/>
      <c r="QOG155" s="1351"/>
      <c r="QOI155" s="1647"/>
      <c r="QOJ155" s="117"/>
      <c r="QOK155" s="1350"/>
      <c r="QOL155" s="1350"/>
      <c r="QOM155" s="1350"/>
      <c r="QON155" s="1350"/>
      <c r="QOO155" s="1351"/>
      <c r="QOQ155" s="1647"/>
      <c r="QOR155" s="117"/>
      <c r="QOS155" s="1350"/>
      <c r="QOT155" s="1350"/>
      <c r="QOU155" s="1350"/>
      <c r="QOV155" s="1350"/>
      <c r="QOW155" s="1351"/>
      <c r="QOY155" s="1647"/>
      <c r="QOZ155" s="117"/>
      <c r="QPA155" s="1350"/>
      <c r="QPB155" s="1350"/>
      <c r="QPC155" s="1350"/>
      <c r="QPD155" s="1350"/>
      <c r="QPE155" s="1351"/>
      <c r="QPG155" s="1647"/>
      <c r="QPH155" s="117"/>
      <c r="QPI155" s="1350"/>
      <c r="QPJ155" s="1350"/>
      <c r="QPK155" s="1350"/>
      <c r="QPL155" s="1350"/>
      <c r="QPM155" s="1351"/>
      <c r="QPO155" s="1647"/>
      <c r="QPP155" s="117"/>
      <c r="QPQ155" s="1350"/>
      <c r="QPR155" s="1350"/>
      <c r="QPS155" s="1350"/>
      <c r="QPT155" s="1350"/>
      <c r="QPU155" s="1351"/>
      <c r="QPW155" s="1647"/>
      <c r="QPX155" s="117"/>
      <c r="QPY155" s="1350"/>
      <c r="QPZ155" s="1350"/>
      <c r="QQA155" s="1350"/>
      <c r="QQB155" s="1350"/>
      <c r="QQC155" s="1351"/>
      <c r="QQE155" s="1647"/>
      <c r="QQF155" s="117"/>
      <c r="QQG155" s="1350"/>
      <c r="QQH155" s="1350"/>
      <c r="QQI155" s="1350"/>
      <c r="QQJ155" s="1350"/>
      <c r="QQK155" s="1351"/>
      <c r="QQM155" s="1647"/>
      <c r="QQN155" s="117"/>
      <c r="QQO155" s="1350"/>
      <c r="QQP155" s="1350"/>
      <c r="QQQ155" s="1350"/>
      <c r="QQR155" s="1350"/>
      <c r="QQS155" s="1351"/>
      <c r="QQU155" s="1647"/>
      <c r="QQV155" s="117"/>
      <c r="QQW155" s="1350"/>
      <c r="QQX155" s="1350"/>
      <c r="QQY155" s="1350"/>
      <c r="QQZ155" s="1350"/>
      <c r="QRA155" s="1351"/>
      <c r="QRC155" s="1647"/>
      <c r="QRD155" s="117"/>
      <c r="QRE155" s="1350"/>
      <c r="QRF155" s="1350"/>
      <c r="QRG155" s="1350"/>
      <c r="QRH155" s="1350"/>
      <c r="QRI155" s="1351"/>
      <c r="QRK155" s="1647"/>
      <c r="QRL155" s="117"/>
      <c r="QRM155" s="1350"/>
      <c r="QRN155" s="1350"/>
      <c r="QRO155" s="1350"/>
      <c r="QRP155" s="1350"/>
      <c r="QRQ155" s="1351"/>
      <c r="QRS155" s="1647"/>
      <c r="QRT155" s="117"/>
      <c r="QRU155" s="1350"/>
      <c r="QRV155" s="1350"/>
      <c r="QRW155" s="1350"/>
      <c r="QRX155" s="1350"/>
      <c r="QRY155" s="1351"/>
      <c r="QSA155" s="1647"/>
      <c r="QSB155" s="117"/>
      <c r="QSC155" s="1350"/>
      <c r="QSD155" s="1350"/>
      <c r="QSE155" s="1350"/>
      <c r="QSF155" s="1350"/>
      <c r="QSG155" s="1351"/>
      <c r="QSI155" s="1647"/>
      <c r="QSJ155" s="117"/>
      <c r="QSK155" s="1350"/>
      <c r="QSL155" s="1350"/>
      <c r="QSM155" s="1350"/>
      <c r="QSN155" s="1350"/>
      <c r="QSO155" s="1351"/>
      <c r="QSQ155" s="1647"/>
      <c r="QSR155" s="117"/>
      <c r="QSS155" s="1350"/>
      <c r="QST155" s="1350"/>
      <c r="QSU155" s="1350"/>
      <c r="QSV155" s="1350"/>
      <c r="QSW155" s="1351"/>
      <c r="QSY155" s="1647"/>
      <c r="QSZ155" s="117"/>
      <c r="QTA155" s="1350"/>
      <c r="QTB155" s="1350"/>
      <c r="QTC155" s="1350"/>
      <c r="QTD155" s="1350"/>
      <c r="QTE155" s="1351"/>
      <c r="QTG155" s="1647"/>
      <c r="QTH155" s="117"/>
      <c r="QTI155" s="1350"/>
      <c r="QTJ155" s="1350"/>
      <c r="QTK155" s="1350"/>
      <c r="QTL155" s="1350"/>
      <c r="QTM155" s="1351"/>
      <c r="QTO155" s="1647"/>
      <c r="QTP155" s="117"/>
      <c r="QTQ155" s="1350"/>
      <c r="QTR155" s="1350"/>
      <c r="QTS155" s="1350"/>
      <c r="QTT155" s="1350"/>
      <c r="QTU155" s="1351"/>
      <c r="QTW155" s="1647"/>
      <c r="QTX155" s="117"/>
      <c r="QTY155" s="1350"/>
      <c r="QTZ155" s="1350"/>
      <c r="QUA155" s="1350"/>
      <c r="QUB155" s="1350"/>
      <c r="QUC155" s="1351"/>
      <c r="QUE155" s="1647"/>
      <c r="QUF155" s="117"/>
      <c r="QUG155" s="1350"/>
      <c r="QUH155" s="1350"/>
      <c r="QUI155" s="1350"/>
      <c r="QUJ155" s="1350"/>
      <c r="QUK155" s="1351"/>
      <c r="QUM155" s="1647"/>
      <c r="QUN155" s="117"/>
      <c r="QUO155" s="1350"/>
      <c r="QUP155" s="1350"/>
      <c r="QUQ155" s="1350"/>
      <c r="QUR155" s="1350"/>
      <c r="QUS155" s="1351"/>
      <c r="QUU155" s="1647"/>
      <c r="QUV155" s="117"/>
      <c r="QUW155" s="1350"/>
      <c r="QUX155" s="1350"/>
      <c r="QUY155" s="1350"/>
      <c r="QUZ155" s="1350"/>
      <c r="QVA155" s="1351"/>
      <c r="QVC155" s="1647"/>
      <c r="QVD155" s="117"/>
      <c r="QVE155" s="1350"/>
      <c r="QVF155" s="1350"/>
      <c r="QVG155" s="1350"/>
      <c r="QVH155" s="1350"/>
      <c r="QVI155" s="1351"/>
      <c r="QVK155" s="1647"/>
      <c r="QVL155" s="117"/>
      <c r="QVM155" s="1350"/>
      <c r="QVN155" s="1350"/>
      <c r="QVO155" s="1350"/>
      <c r="QVP155" s="1350"/>
      <c r="QVQ155" s="1351"/>
      <c r="QVS155" s="1647"/>
      <c r="QVT155" s="117"/>
      <c r="QVU155" s="1350"/>
      <c r="QVV155" s="1350"/>
      <c r="QVW155" s="1350"/>
      <c r="QVX155" s="1350"/>
      <c r="QVY155" s="1351"/>
      <c r="QWA155" s="1647"/>
      <c r="QWB155" s="117"/>
      <c r="QWC155" s="1350"/>
      <c r="QWD155" s="1350"/>
      <c r="QWE155" s="1350"/>
      <c r="QWF155" s="1350"/>
      <c r="QWG155" s="1351"/>
      <c r="QWI155" s="1647"/>
      <c r="QWJ155" s="117"/>
      <c r="QWK155" s="1350"/>
      <c r="QWL155" s="1350"/>
      <c r="QWM155" s="1350"/>
      <c r="QWN155" s="1350"/>
      <c r="QWO155" s="1351"/>
      <c r="QWQ155" s="1647"/>
      <c r="QWR155" s="117"/>
      <c r="QWS155" s="1350"/>
      <c r="QWT155" s="1350"/>
      <c r="QWU155" s="1350"/>
      <c r="QWV155" s="1350"/>
      <c r="QWW155" s="1351"/>
      <c r="QWY155" s="1647"/>
      <c r="QWZ155" s="117"/>
      <c r="QXA155" s="1350"/>
      <c r="QXB155" s="1350"/>
      <c r="QXC155" s="1350"/>
      <c r="QXD155" s="1350"/>
      <c r="QXE155" s="1351"/>
      <c r="QXG155" s="1647"/>
      <c r="QXH155" s="117"/>
      <c r="QXI155" s="1350"/>
      <c r="QXJ155" s="1350"/>
      <c r="QXK155" s="1350"/>
      <c r="QXL155" s="1350"/>
      <c r="QXM155" s="1351"/>
      <c r="QXO155" s="1647"/>
      <c r="QXP155" s="117"/>
      <c r="QXQ155" s="1350"/>
      <c r="QXR155" s="1350"/>
      <c r="QXS155" s="1350"/>
      <c r="QXT155" s="1350"/>
      <c r="QXU155" s="1351"/>
      <c r="QXW155" s="1647"/>
      <c r="QXX155" s="117"/>
      <c r="QXY155" s="1350"/>
      <c r="QXZ155" s="1350"/>
      <c r="QYA155" s="1350"/>
      <c r="QYB155" s="1350"/>
      <c r="QYC155" s="1351"/>
      <c r="QYE155" s="1647"/>
      <c r="QYF155" s="117"/>
      <c r="QYG155" s="1350"/>
      <c r="QYH155" s="1350"/>
      <c r="QYI155" s="1350"/>
      <c r="QYJ155" s="1350"/>
      <c r="QYK155" s="1351"/>
      <c r="QYM155" s="1647"/>
      <c r="QYN155" s="117"/>
      <c r="QYO155" s="1350"/>
      <c r="QYP155" s="1350"/>
      <c r="QYQ155" s="1350"/>
      <c r="QYR155" s="1350"/>
      <c r="QYS155" s="1351"/>
      <c r="QYU155" s="1647"/>
      <c r="QYV155" s="117"/>
      <c r="QYW155" s="1350"/>
      <c r="QYX155" s="1350"/>
      <c r="QYY155" s="1350"/>
      <c r="QYZ155" s="1350"/>
      <c r="QZA155" s="1351"/>
      <c r="QZC155" s="1647"/>
      <c r="QZD155" s="117"/>
      <c r="QZE155" s="1350"/>
      <c r="QZF155" s="1350"/>
      <c r="QZG155" s="1350"/>
      <c r="QZH155" s="1350"/>
      <c r="QZI155" s="1351"/>
      <c r="QZK155" s="1647"/>
      <c r="QZL155" s="117"/>
      <c r="QZM155" s="1350"/>
      <c r="QZN155" s="1350"/>
      <c r="QZO155" s="1350"/>
      <c r="QZP155" s="1350"/>
      <c r="QZQ155" s="1351"/>
      <c r="QZS155" s="1647"/>
      <c r="QZT155" s="117"/>
      <c r="QZU155" s="1350"/>
      <c r="QZV155" s="1350"/>
      <c r="QZW155" s="1350"/>
      <c r="QZX155" s="1350"/>
      <c r="QZY155" s="1351"/>
      <c r="RAA155" s="1647"/>
      <c r="RAB155" s="117"/>
      <c r="RAC155" s="1350"/>
      <c r="RAD155" s="1350"/>
      <c r="RAE155" s="1350"/>
      <c r="RAF155" s="1350"/>
      <c r="RAG155" s="1351"/>
      <c r="RAI155" s="1647"/>
      <c r="RAJ155" s="117"/>
      <c r="RAK155" s="1350"/>
      <c r="RAL155" s="1350"/>
      <c r="RAM155" s="1350"/>
      <c r="RAN155" s="1350"/>
      <c r="RAO155" s="1351"/>
      <c r="RAQ155" s="1647"/>
      <c r="RAR155" s="117"/>
      <c r="RAS155" s="1350"/>
      <c r="RAT155" s="1350"/>
      <c r="RAU155" s="1350"/>
      <c r="RAV155" s="1350"/>
      <c r="RAW155" s="1351"/>
      <c r="RAY155" s="1647"/>
      <c r="RAZ155" s="117"/>
      <c r="RBA155" s="1350"/>
      <c r="RBB155" s="1350"/>
      <c r="RBC155" s="1350"/>
      <c r="RBD155" s="1350"/>
      <c r="RBE155" s="1351"/>
      <c r="RBG155" s="1647"/>
      <c r="RBH155" s="117"/>
      <c r="RBI155" s="1350"/>
      <c r="RBJ155" s="1350"/>
      <c r="RBK155" s="1350"/>
      <c r="RBL155" s="1350"/>
      <c r="RBM155" s="1351"/>
      <c r="RBO155" s="1647"/>
      <c r="RBP155" s="117"/>
      <c r="RBQ155" s="1350"/>
      <c r="RBR155" s="1350"/>
      <c r="RBS155" s="1350"/>
      <c r="RBT155" s="1350"/>
      <c r="RBU155" s="1351"/>
      <c r="RBW155" s="1647"/>
      <c r="RBX155" s="117"/>
      <c r="RBY155" s="1350"/>
      <c r="RBZ155" s="1350"/>
      <c r="RCA155" s="1350"/>
      <c r="RCB155" s="1350"/>
      <c r="RCC155" s="1351"/>
      <c r="RCE155" s="1647"/>
      <c r="RCF155" s="117"/>
      <c r="RCG155" s="1350"/>
      <c r="RCH155" s="1350"/>
      <c r="RCI155" s="1350"/>
      <c r="RCJ155" s="1350"/>
      <c r="RCK155" s="1351"/>
      <c r="RCM155" s="1647"/>
      <c r="RCN155" s="117"/>
      <c r="RCO155" s="1350"/>
      <c r="RCP155" s="1350"/>
      <c r="RCQ155" s="1350"/>
      <c r="RCR155" s="1350"/>
      <c r="RCS155" s="1351"/>
      <c r="RCU155" s="1647"/>
      <c r="RCV155" s="117"/>
      <c r="RCW155" s="1350"/>
      <c r="RCX155" s="1350"/>
      <c r="RCY155" s="1350"/>
      <c r="RCZ155" s="1350"/>
      <c r="RDA155" s="1351"/>
      <c r="RDC155" s="1647"/>
      <c r="RDD155" s="117"/>
      <c r="RDE155" s="1350"/>
      <c r="RDF155" s="1350"/>
      <c r="RDG155" s="1350"/>
      <c r="RDH155" s="1350"/>
      <c r="RDI155" s="1351"/>
      <c r="RDK155" s="1647"/>
      <c r="RDL155" s="117"/>
      <c r="RDM155" s="1350"/>
      <c r="RDN155" s="1350"/>
      <c r="RDO155" s="1350"/>
      <c r="RDP155" s="1350"/>
      <c r="RDQ155" s="1351"/>
      <c r="RDS155" s="1647"/>
      <c r="RDT155" s="117"/>
      <c r="RDU155" s="1350"/>
      <c r="RDV155" s="1350"/>
      <c r="RDW155" s="1350"/>
      <c r="RDX155" s="1350"/>
      <c r="RDY155" s="1351"/>
      <c r="REA155" s="1647"/>
      <c r="REB155" s="117"/>
      <c r="REC155" s="1350"/>
      <c r="RED155" s="1350"/>
      <c r="REE155" s="1350"/>
      <c r="REF155" s="1350"/>
      <c r="REG155" s="1351"/>
      <c r="REI155" s="1647"/>
      <c r="REJ155" s="117"/>
      <c r="REK155" s="1350"/>
      <c r="REL155" s="1350"/>
      <c r="REM155" s="1350"/>
      <c r="REN155" s="1350"/>
      <c r="REO155" s="1351"/>
      <c r="REQ155" s="1647"/>
      <c r="RER155" s="117"/>
      <c r="RES155" s="1350"/>
      <c r="RET155" s="1350"/>
      <c r="REU155" s="1350"/>
      <c r="REV155" s="1350"/>
      <c r="REW155" s="1351"/>
      <c r="REY155" s="1647"/>
      <c r="REZ155" s="117"/>
      <c r="RFA155" s="1350"/>
      <c r="RFB155" s="1350"/>
      <c r="RFC155" s="1350"/>
      <c r="RFD155" s="1350"/>
      <c r="RFE155" s="1351"/>
      <c r="RFG155" s="1647"/>
      <c r="RFH155" s="117"/>
      <c r="RFI155" s="1350"/>
      <c r="RFJ155" s="1350"/>
      <c r="RFK155" s="1350"/>
      <c r="RFL155" s="1350"/>
      <c r="RFM155" s="1351"/>
      <c r="RFO155" s="1647"/>
      <c r="RFP155" s="117"/>
      <c r="RFQ155" s="1350"/>
      <c r="RFR155" s="1350"/>
      <c r="RFS155" s="1350"/>
      <c r="RFT155" s="1350"/>
      <c r="RFU155" s="1351"/>
      <c r="RFW155" s="1647"/>
      <c r="RFX155" s="117"/>
      <c r="RFY155" s="1350"/>
      <c r="RFZ155" s="1350"/>
      <c r="RGA155" s="1350"/>
      <c r="RGB155" s="1350"/>
      <c r="RGC155" s="1351"/>
      <c r="RGE155" s="1647"/>
      <c r="RGF155" s="117"/>
      <c r="RGG155" s="1350"/>
      <c r="RGH155" s="1350"/>
      <c r="RGI155" s="1350"/>
      <c r="RGJ155" s="1350"/>
      <c r="RGK155" s="1351"/>
      <c r="RGM155" s="1647"/>
      <c r="RGN155" s="117"/>
      <c r="RGO155" s="1350"/>
      <c r="RGP155" s="1350"/>
      <c r="RGQ155" s="1350"/>
      <c r="RGR155" s="1350"/>
      <c r="RGS155" s="1351"/>
      <c r="RGU155" s="1647"/>
      <c r="RGV155" s="117"/>
      <c r="RGW155" s="1350"/>
      <c r="RGX155" s="1350"/>
      <c r="RGY155" s="1350"/>
      <c r="RGZ155" s="1350"/>
      <c r="RHA155" s="1351"/>
      <c r="RHC155" s="1647"/>
      <c r="RHD155" s="117"/>
      <c r="RHE155" s="1350"/>
      <c r="RHF155" s="1350"/>
      <c r="RHG155" s="1350"/>
      <c r="RHH155" s="1350"/>
      <c r="RHI155" s="1351"/>
      <c r="RHK155" s="1647"/>
      <c r="RHL155" s="117"/>
      <c r="RHM155" s="1350"/>
      <c r="RHN155" s="1350"/>
      <c r="RHO155" s="1350"/>
      <c r="RHP155" s="1350"/>
      <c r="RHQ155" s="1351"/>
      <c r="RHS155" s="1647"/>
      <c r="RHT155" s="117"/>
      <c r="RHU155" s="1350"/>
      <c r="RHV155" s="1350"/>
      <c r="RHW155" s="1350"/>
      <c r="RHX155" s="1350"/>
      <c r="RHY155" s="1351"/>
      <c r="RIA155" s="1647"/>
      <c r="RIB155" s="117"/>
      <c r="RIC155" s="1350"/>
      <c r="RID155" s="1350"/>
      <c r="RIE155" s="1350"/>
      <c r="RIF155" s="1350"/>
      <c r="RIG155" s="1351"/>
      <c r="RII155" s="1647"/>
      <c r="RIJ155" s="117"/>
      <c r="RIK155" s="1350"/>
      <c r="RIL155" s="1350"/>
      <c r="RIM155" s="1350"/>
      <c r="RIN155" s="1350"/>
      <c r="RIO155" s="1351"/>
      <c r="RIQ155" s="1647"/>
      <c r="RIR155" s="117"/>
      <c r="RIS155" s="1350"/>
      <c r="RIT155" s="1350"/>
      <c r="RIU155" s="1350"/>
      <c r="RIV155" s="1350"/>
      <c r="RIW155" s="1351"/>
      <c r="RIY155" s="1647"/>
      <c r="RIZ155" s="117"/>
      <c r="RJA155" s="1350"/>
      <c r="RJB155" s="1350"/>
      <c r="RJC155" s="1350"/>
      <c r="RJD155" s="1350"/>
      <c r="RJE155" s="1351"/>
      <c r="RJG155" s="1647"/>
      <c r="RJH155" s="117"/>
      <c r="RJI155" s="1350"/>
      <c r="RJJ155" s="1350"/>
      <c r="RJK155" s="1350"/>
      <c r="RJL155" s="1350"/>
      <c r="RJM155" s="1351"/>
      <c r="RJO155" s="1647"/>
      <c r="RJP155" s="117"/>
      <c r="RJQ155" s="1350"/>
      <c r="RJR155" s="1350"/>
      <c r="RJS155" s="1350"/>
      <c r="RJT155" s="1350"/>
      <c r="RJU155" s="1351"/>
      <c r="RJW155" s="1647"/>
      <c r="RJX155" s="117"/>
      <c r="RJY155" s="1350"/>
      <c r="RJZ155" s="1350"/>
      <c r="RKA155" s="1350"/>
      <c r="RKB155" s="1350"/>
      <c r="RKC155" s="1351"/>
      <c r="RKE155" s="1647"/>
      <c r="RKF155" s="117"/>
      <c r="RKG155" s="1350"/>
      <c r="RKH155" s="1350"/>
      <c r="RKI155" s="1350"/>
      <c r="RKJ155" s="1350"/>
      <c r="RKK155" s="1351"/>
      <c r="RKM155" s="1647"/>
      <c r="RKN155" s="117"/>
      <c r="RKO155" s="1350"/>
      <c r="RKP155" s="1350"/>
      <c r="RKQ155" s="1350"/>
      <c r="RKR155" s="1350"/>
      <c r="RKS155" s="1351"/>
      <c r="RKU155" s="1647"/>
      <c r="RKV155" s="117"/>
      <c r="RKW155" s="1350"/>
      <c r="RKX155" s="1350"/>
      <c r="RKY155" s="1350"/>
      <c r="RKZ155" s="1350"/>
      <c r="RLA155" s="1351"/>
      <c r="RLC155" s="1647"/>
      <c r="RLD155" s="117"/>
      <c r="RLE155" s="1350"/>
      <c r="RLF155" s="1350"/>
      <c r="RLG155" s="1350"/>
      <c r="RLH155" s="1350"/>
      <c r="RLI155" s="1351"/>
      <c r="RLK155" s="1647"/>
      <c r="RLL155" s="117"/>
      <c r="RLM155" s="1350"/>
      <c r="RLN155" s="1350"/>
      <c r="RLO155" s="1350"/>
      <c r="RLP155" s="1350"/>
      <c r="RLQ155" s="1351"/>
      <c r="RLS155" s="1647"/>
      <c r="RLT155" s="117"/>
      <c r="RLU155" s="1350"/>
      <c r="RLV155" s="1350"/>
      <c r="RLW155" s="1350"/>
      <c r="RLX155" s="1350"/>
      <c r="RLY155" s="1351"/>
      <c r="RMA155" s="1647"/>
      <c r="RMB155" s="117"/>
      <c r="RMC155" s="1350"/>
      <c r="RMD155" s="1350"/>
      <c r="RME155" s="1350"/>
      <c r="RMF155" s="1350"/>
      <c r="RMG155" s="1351"/>
      <c r="RMI155" s="1647"/>
      <c r="RMJ155" s="117"/>
      <c r="RMK155" s="1350"/>
      <c r="RML155" s="1350"/>
      <c r="RMM155" s="1350"/>
      <c r="RMN155" s="1350"/>
      <c r="RMO155" s="1351"/>
      <c r="RMQ155" s="1647"/>
      <c r="RMR155" s="117"/>
      <c r="RMS155" s="1350"/>
      <c r="RMT155" s="1350"/>
      <c r="RMU155" s="1350"/>
      <c r="RMV155" s="1350"/>
      <c r="RMW155" s="1351"/>
      <c r="RMY155" s="1647"/>
      <c r="RMZ155" s="117"/>
      <c r="RNA155" s="1350"/>
      <c r="RNB155" s="1350"/>
      <c r="RNC155" s="1350"/>
      <c r="RND155" s="1350"/>
      <c r="RNE155" s="1351"/>
      <c r="RNG155" s="1647"/>
      <c r="RNH155" s="117"/>
      <c r="RNI155" s="1350"/>
      <c r="RNJ155" s="1350"/>
      <c r="RNK155" s="1350"/>
      <c r="RNL155" s="1350"/>
      <c r="RNM155" s="1351"/>
      <c r="RNO155" s="1647"/>
      <c r="RNP155" s="117"/>
      <c r="RNQ155" s="1350"/>
      <c r="RNR155" s="1350"/>
      <c r="RNS155" s="1350"/>
      <c r="RNT155" s="1350"/>
      <c r="RNU155" s="1351"/>
      <c r="RNW155" s="1647"/>
      <c r="RNX155" s="117"/>
      <c r="RNY155" s="1350"/>
      <c r="RNZ155" s="1350"/>
      <c r="ROA155" s="1350"/>
      <c r="ROB155" s="1350"/>
      <c r="ROC155" s="1351"/>
      <c r="ROE155" s="1647"/>
      <c r="ROF155" s="117"/>
      <c r="ROG155" s="1350"/>
      <c r="ROH155" s="1350"/>
      <c r="ROI155" s="1350"/>
      <c r="ROJ155" s="1350"/>
      <c r="ROK155" s="1351"/>
      <c r="ROM155" s="1647"/>
      <c r="RON155" s="117"/>
      <c r="ROO155" s="1350"/>
      <c r="ROP155" s="1350"/>
      <c r="ROQ155" s="1350"/>
      <c r="ROR155" s="1350"/>
      <c r="ROS155" s="1351"/>
      <c r="ROU155" s="1647"/>
      <c r="ROV155" s="117"/>
      <c r="ROW155" s="1350"/>
      <c r="ROX155" s="1350"/>
      <c r="ROY155" s="1350"/>
      <c r="ROZ155" s="1350"/>
      <c r="RPA155" s="1351"/>
      <c r="RPC155" s="1647"/>
      <c r="RPD155" s="117"/>
      <c r="RPE155" s="1350"/>
      <c r="RPF155" s="1350"/>
      <c r="RPG155" s="1350"/>
      <c r="RPH155" s="1350"/>
      <c r="RPI155" s="1351"/>
      <c r="RPK155" s="1647"/>
      <c r="RPL155" s="117"/>
      <c r="RPM155" s="1350"/>
      <c r="RPN155" s="1350"/>
      <c r="RPO155" s="1350"/>
      <c r="RPP155" s="1350"/>
      <c r="RPQ155" s="1351"/>
      <c r="RPS155" s="1647"/>
      <c r="RPT155" s="117"/>
      <c r="RPU155" s="1350"/>
      <c r="RPV155" s="1350"/>
      <c r="RPW155" s="1350"/>
      <c r="RPX155" s="1350"/>
      <c r="RPY155" s="1351"/>
      <c r="RQA155" s="1647"/>
      <c r="RQB155" s="117"/>
      <c r="RQC155" s="1350"/>
      <c r="RQD155" s="1350"/>
      <c r="RQE155" s="1350"/>
      <c r="RQF155" s="1350"/>
      <c r="RQG155" s="1351"/>
      <c r="RQI155" s="1647"/>
      <c r="RQJ155" s="117"/>
      <c r="RQK155" s="1350"/>
      <c r="RQL155" s="1350"/>
      <c r="RQM155" s="1350"/>
      <c r="RQN155" s="1350"/>
      <c r="RQO155" s="1351"/>
      <c r="RQQ155" s="1647"/>
      <c r="RQR155" s="117"/>
      <c r="RQS155" s="1350"/>
      <c r="RQT155" s="1350"/>
      <c r="RQU155" s="1350"/>
      <c r="RQV155" s="1350"/>
      <c r="RQW155" s="1351"/>
      <c r="RQY155" s="1647"/>
      <c r="RQZ155" s="117"/>
      <c r="RRA155" s="1350"/>
      <c r="RRB155" s="1350"/>
      <c r="RRC155" s="1350"/>
      <c r="RRD155" s="1350"/>
      <c r="RRE155" s="1351"/>
      <c r="RRG155" s="1647"/>
      <c r="RRH155" s="117"/>
      <c r="RRI155" s="1350"/>
      <c r="RRJ155" s="1350"/>
      <c r="RRK155" s="1350"/>
      <c r="RRL155" s="1350"/>
      <c r="RRM155" s="1351"/>
      <c r="RRO155" s="1647"/>
      <c r="RRP155" s="117"/>
      <c r="RRQ155" s="1350"/>
      <c r="RRR155" s="1350"/>
      <c r="RRS155" s="1350"/>
      <c r="RRT155" s="1350"/>
      <c r="RRU155" s="1351"/>
      <c r="RRW155" s="1647"/>
      <c r="RRX155" s="117"/>
      <c r="RRY155" s="1350"/>
      <c r="RRZ155" s="1350"/>
      <c r="RSA155" s="1350"/>
      <c r="RSB155" s="1350"/>
      <c r="RSC155" s="1351"/>
      <c r="RSE155" s="1647"/>
      <c r="RSF155" s="117"/>
      <c r="RSG155" s="1350"/>
      <c r="RSH155" s="1350"/>
      <c r="RSI155" s="1350"/>
      <c r="RSJ155" s="1350"/>
      <c r="RSK155" s="1351"/>
      <c r="RSM155" s="1647"/>
      <c r="RSN155" s="117"/>
      <c r="RSO155" s="1350"/>
      <c r="RSP155" s="1350"/>
      <c r="RSQ155" s="1350"/>
      <c r="RSR155" s="1350"/>
      <c r="RSS155" s="1351"/>
      <c r="RSU155" s="1647"/>
      <c r="RSV155" s="117"/>
      <c r="RSW155" s="1350"/>
      <c r="RSX155" s="1350"/>
      <c r="RSY155" s="1350"/>
      <c r="RSZ155" s="1350"/>
      <c r="RTA155" s="1351"/>
      <c r="RTC155" s="1647"/>
      <c r="RTD155" s="117"/>
      <c r="RTE155" s="1350"/>
      <c r="RTF155" s="1350"/>
      <c r="RTG155" s="1350"/>
      <c r="RTH155" s="1350"/>
      <c r="RTI155" s="1351"/>
      <c r="RTK155" s="1647"/>
      <c r="RTL155" s="117"/>
      <c r="RTM155" s="1350"/>
      <c r="RTN155" s="1350"/>
      <c r="RTO155" s="1350"/>
      <c r="RTP155" s="1350"/>
      <c r="RTQ155" s="1351"/>
      <c r="RTS155" s="1647"/>
      <c r="RTT155" s="117"/>
      <c r="RTU155" s="1350"/>
      <c r="RTV155" s="1350"/>
      <c r="RTW155" s="1350"/>
      <c r="RTX155" s="1350"/>
      <c r="RTY155" s="1351"/>
      <c r="RUA155" s="1647"/>
      <c r="RUB155" s="117"/>
      <c r="RUC155" s="1350"/>
      <c r="RUD155" s="1350"/>
      <c r="RUE155" s="1350"/>
      <c r="RUF155" s="1350"/>
      <c r="RUG155" s="1351"/>
      <c r="RUI155" s="1647"/>
      <c r="RUJ155" s="117"/>
      <c r="RUK155" s="1350"/>
      <c r="RUL155" s="1350"/>
      <c r="RUM155" s="1350"/>
      <c r="RUN155" s="1350"/>
      <c r="RUO155" s="1351"/>
      <c r="RUQ155" s="1647"/>
      <c r="RUR155" s="117"/>
      <c r="RUS155" s="1350"/>
      <c r="RUT155" s="1350"/>
      <c r="RUU155" s="1350"/>
      <c r="RUV155" s="1350"/>
      <c r="RUW155" s="1351"/>
      <c r="RUY155" s="1647"/>
      <c r="RUZ155" s="117"/>
      <c r="RVA155" s="1350"/>
      <c r="RVB155" s="1350"/>
      <c r="RVC155" s="1350"/>
      <c r="RVD155" s="1350"/>
      <c r="RVE155" s="1351"/>
      <c r="RVG155" s="1647"/>
      <c r="RVH155" s="117"/>
      <c r="RVI155" s="1350"/>
      <c r="RVJ155" s="1350"/>
      <c r="RVK155" s="1350"/>
      <c r="RVL155" s="1350"/>
      <c r="RVM155" s="1351"/>
      <c r="RVO155" s="1647"/>
      <c r="RVP155" s="117"/>
      <c r="RVQ155" s="1350"/>
      <c r="RVR155" s="1350"/>
      <c r="RVS155" s="1350"/>
      <c r="RVT155" s="1350"/>
      <c r="RVU155" s="1351"/>
      <c r="RVW155" s="1647"/>
      <c r="RVX155" s="117"/>
      <c r="RVY155" s="1350"/>
      <c r="RVZ155" s="1350"/>
      <c r="RWA155" s="1350"/>
      <c r="RWB155" s="1350"/>
      <c r="RWC155" s="1351"/>
      <c r="RWE155" s="1647"/>
      <c r="RWF155" s="117"/>
      <c r="RWG155" s="1350"/>
      <c r="RWH155" s="1350"/>
      <c r="RWI155" s="1350"/>
      <c r="RWJ155" s="1350"/>
      <c r="RWK155" s="1351"/>
      <c r="RWM155" s="1647"/>
      <c r="RWN155" s="117"/>
      <c r="RWO155" s="1350"/>
      <c r="RWP155" s="1350"/>
      <c r="RWQ155" s="1350"/>
      <c r="RWR155" s="1350"/>
      <c r="RWS155" s="1351"/>
      <c r="RWU155" s="1647"/>
      <c r="RWV155" s="117"/>
      <c r="RWW155" s="1350"/>
      <c r="RWX155" s="1350"/>
      <c r="RWY155" s="1350"/>
      <c r="RWZ155" s="1350"/>
      <c r="RXA155" s="1351"/>
      <c r="RXC155" s="1647"/>
      <c r="RXD155" s="117"/>
      <c r="RXE155" s="1350"/>
      <c r="RXF155" s="1350"/>
      <c r="RXG155" s="1350"/>
      <c r="RXH155" s="1350"/>
      <c r="RXI155" s="1351"/>
      <c r="RXK155" s="1647"/>
      <c r="RXL155" s="117"/>
      <c r="RXM155" s="1350"/>
      <c r="RXN155" s="1350"/>
      <c r="RXO155" s="1350"/>
      <c r="RXP155" s="1350"/>
      <c r="RXQ155" s="1351"/>
      <c r="RXS155" s="1647"/>
      <c r="RXT155" s="117"/>
      <c r="RXU155" s="1350"/>
      <c r="RXV155" s="1350"/>
      <c r="RXW155" s="1350"/>
      <c r="RXX155" s="1350"/>
      <c r="RXY155" s="1351"/>
      <c r="RYA155" s="1647"/>
      <c r="RYB155" s="117"/>
      <c r="RYC155" s="1350"/>
      <c r="RYD155" s="1350"/>
      <c r="RYE155" s="1350"/>
      <c r="RYF155" s="1350"/>
      <c r="RYG155" s="1351"/>
      <c r="RYI155" s="1647"/>
      <c r="RYJ155" s="117"/>
      <c r="RYK155" s="1350"/>
      <c r="RYL155" s="1350"/>
      <c r="RYM155" s="1350"/>
      <c r="RYN155" s="1350"/>
      <c r="RYO155" s="1351"/>
      <c r="RYQ155" s="1647"/>
      <c r="RYR155" s="117"/>
      <c r="RYS155" s="1350"/>
      <c r="RYT155" s="1350"/>
      <c r="RYU155" s="1350"/>
      <c r="RYV155" s="1350"/>
      <c r="RYW155" s="1351"/>
      <c r="RYY155" s="1647"/>
      <c r="RYZ155" s="117"/>
      <c r="RZA155" s="1350"/>
      <c r="RZB155" s="1350"/>
      <c r="RZC155" s="1350"/>
      <c r="RZD155" s="1350"/>
      <c r="RZE155" s="1351"/>
      <c r="RZG155" s="1647"/>
      <c r="RZH155" s="117"/>
      <c r="RZI155" s="1350"/>
      <c r="RZJ155" s="1350"/>
      <c r="RZK155" s="1350"/>
      <c r="RZL155" s="1350"/>
      <c r="RZM155" s="1351"/>
      <c r="RZO155" s="1647"/>
      <c r="RZP155" s="117"/>
      <c r="RZQ155" s="1350"/>
      <c r="RZR155" s="1350"/>
      <c r="RZS155" s="1350"/>
      <c r="RZT155" s="1350"/>
      <c r="RZU155" s="1351"/>
      <c r="RZW155" s="1647"/>
      <c r="RZX155" s="117"/>
      <c r="RZY155" s="1350"/>
      <c r="RZZ155" s="1350"/>
      <c r="SAA155" s="1350"/>
      <c r="SAB155" s="1350"/>
      <c r="SAC155" s="1351"/>
      <c r="SAE155" s="1647"/>
      <c r="SAF155" s="117"/>
      <c r="SAG155" s="1350"/>
      <c r="SAH155" s="1350"/>
      <c r="SAI155" s="1350"/>
      <c r="SAJ155" s="1350"/>
      <c r="SAK155" s="1351"/>
      <c r="SAM155" s="1647"/>
      <c r="SAN155" s="117"/>
      <c r="SAO155" s="1350"/>
      <c r="SAP155" s="1350"/>
      <c r="SAQ155" s="1350"/>
      <c r="SAR155" s="1350"/>
      <c r="SAS155" s="1351"/>
      <c r="SAU155" s="1647"/>
      <c r="SAV155" s="117"/>
      <c r="SAW155" s="1350"/>
      <c r="SAX155" s="1350"/>
      <c r="SAY155" s="1350"/>
      <c r="SAZ155" s="1350"/>
      <c r="SBA155" s="1351"/>
      <c r="SBC155" s="1647"/>
      <c r="SBD155" s="117"/>
      <c r="SBE155" s="1350"/>
      <c r="SBF155" s="1350"/>
      <c r="SBG155" s="1350"/>
      <c r="SBH155" s="1350"/>
      <c r="SBI155" s="1351"/>
      <c r="SBK155" s="1647"/>
      <c r="SBL155" s="117"/>
      <c r="SBM155" s="1350"/>
      <c r="SBN155" s="1350"/>
      <c r="SBO155" s="1350"/>
      <c r="SBP155" s="1350"/>
      <c r="SBQ155" s="1351"/>
      <c r="SBS155" s="1647"/>
      <c r="SBT155" s="117"/>
      <c r="SBU155" s="1350"/>
      <c r="SBV155" s="1350"/>
      <c r="SBW155" s="1350"/>
      <c r="SBX155" s="1350"/>
      <c r="SBY155" s="1351"/>
      <c r="SCA155" s="1647"/>
      <c r="SCB155" s="117"/>
      <c r="SCC155" s="1350"/>
      <c r="SCD155" s="1350"/>
      <c r="SCE155" s="1350"/>
      <c r="SCF155" s="1350"/>
      <c r="SCG155" s="1351"/>
      <c r="SCI155" s="1647"/>
      <c r="SCJ155" s="117"/>
      <c r="SCK155" s="1350"/>
      <c r="SCL155" s="1350"/>
      <c r="SCM155" s="1350"/>
      <c r="SCN155" s="1350"/>
      <c r="SCO155" s="1351"/>
      <c r="SCQ155" s="1647"/>
      <c r="SCR155" s="117"/>
      <c r="SCS155" s="1350"/>
      <c r="SCT155" s="1350"/>
      <c r="SCU155" s="1350"/>
      <c r="SCV155" s="1350"/>
      <c r="SCW155" s="1351"/>
      <c r="SCY155" s="1647"/>
      <c r="SCZ155" s="117"/>
      <c r="SDA155" s="1350"/>
      <c r="SDB155" s="1350"/>
      <c r="SDC155" s="1350"/>
      <c r="SDD155" s="1350"/>
      <c r="SDE155" s="1351"/>
      <c r="SDG155" s="1647"/>
      <c r="SDH155" s="117"/>
      <c r="SDI155" s="1350"/>
      <c r="SDJ155" s="1350"/>
      <c r="SDK155" s="1350"/>
      <c r="SDL155" s="1350"/>
      <c r="SDM155" s="1351"/>
      <c r="SDO155" s="1647"/>
      <c r="SDP155" s="117"/>
      <c r="SDQ155" s="1350"/>
      <c r="SDR155" s="1350"/>
      <c r="SDS155" s="1350"/>
      <c r="SDT155" s="1350"/>
      <c r="SDU155" s="1351"/>
      <c r="SDW155" s="1647"/>
      <c r="SDX155" s="117"/>
      <c r="SDY155" s="1350"/>
      <c r="SDZ155" s="1350"/>
      <c r="SEA155" s="1350"/>
      <c r="SEB155" s="1350"/>
      <c r="SEC155" s="1351"/>
      <c r="SEE155" s="1647"/>
      <c r="SEF155" s="117"/>
      <c r="SEG155" s="1350"/>
      <c r="SEH155" s="1350"/>
      <c r="SEI155" s="1350"/>
      <c r="SEJ155" s="1350"/>
      <c r="SEK155" s="1351"/>
      <c r="SEM155" s="1647"/>
      <c r="SEN155" s="117"/>
      <c r="SEO155" s="1350"/>
      <c r="SEP155" s="1350"/>
      <c r="SEQ155" s="1350"/>
      <c r="SER155" s="1350"/>
      <c r="SES155" s="1351"/>
      <c r="SEU155" s="1647"/>
      <c r="SEV155" s="117"/>
      <c r="SEW155" s="1350"/>
      <c r="SEX155" s="1350"/>
      <c r="SEY155" s="1350"/>
      <c r="SEZ155" s="1350"/>
      <c r="SFA155" s="1351"/>
      <c r="SFC155" s="1647"/>
      <c r="SFD155" s="117"/>
      <c r="SFE155" s="1350"/>
      <c r="SFF155" s="1350"/>
      <c r="SFG155" s="1350"/>
      <c r="SFH155" s="1350"/>
      <c r="SFI155" s="1351"/>
      <c r="SFK155" s="1647"/>
      <c r="SFL155" s="117"/>
      <c r="SFM155" s="1350"/>
      <c r="SFN155" s="1350"/>
      <c r="SFO155" s="1350"/>
      <c r="SFP155" s="1350"/>
      <c r="SFQ155" s="1351"/>
      <c r="SFS155" s="1647"/>
      <c r="SFT155" s="117"/>
      <c r="SFU155" s="1350"/>
      <c r="SFV155" s="1350"/>
      <c r="SFW155" s="1350"/>
      <c r="SFX155" s="1350"/>
      <c r="SFY155" s="1351"/>
      <c r="SGA155" s="1647"/>
      <c r="SGB155" s="117"/>
      <c r="SGC155" s="1350"/>
      <c r="SGD155" s="1350"/>
      <c r="SGE155" s="1350"/>
      <c r="SGF155" s="1350"/>
      <c r="SGG155" s="1351"/>
      <c r="SGI155" s="1647"/>
      <c r="SGJ155" s="117"/>
      <c r="SGK155" s="1350"/>
      <c r="SGL155" s="1350"/>
      <c r="SGM155" s="1350"/>
      <c r="SGN155" s="1350"/>
      <c r="SGO155" s="1351"/>
      <c r="SGQ155" s="1647"/>
      <c r="SGR155" s="117"/>
      <c r="SGS155" s="1350"/>
      <c r="SGT155" s="1350"/>
      <c r="SGU155" s="1350"/>
      <c r="SGV155" s="1350"/>
      <c r="SGW155" s="1351"/>
      <c r="SGY155" s="1647"/>
      <c r="SGZ155" s="117"/>
      <c r="SHA155" s="1350"/>
      <c r="SHB155" s="1350"/>
      <c r="SHC155" s="1350"/>
      <c r="SHD155" s="1350"/>
      <c r="SHE155" s="1351"/>
      <c r="SHG155" s="1647"/>
      <c r="SHH155" s="117"/>
      <c r="SHI155" s="1350"/>
      <c r="SHJ155" s="1350"/>
      <c r="SHK155" s="1350"/>
      <c r="SHL155" s="1350"/>
      <c r="SHM155" s="1351"/>
      <c r="SHO155" s="1647"/>
      <c r="SHP155" s="117"/>
      <c r="SHQ155" s="1350"/>
      <c r="SHR155" s="1350"/>
      <c r="SHS155" s="1350"/>
      <c r="SHT155" s="1350"/>
      <c r="SHU155" s="1351"/>
      <c r="SHW155" s="1647"/>
      <c r="SHX155" s="117"/>
      <c r="SHY155" s="1350"/>
      <c r="SHZ155" s="1350"/>
      <c r="SIA155" s="1350"/>
      <c r="SIB155" s="1350"/>
      <c r="SIC155" s="1351"/>
      <c r="SIE155" s="1647"/>
      <c r="SIF155" s="117"/>
      <c r="SIG155" s="1350"/>
      <c r="SIH155" s="1350"/>
      <c r="SII155" s="1350"/>
      <c r="SIJ155" s="1350"/>
      <c r="SIK155" s="1351"/>
      <c r="SIM155" s="1647"/>
      <c r="SIN155" s="117"/>
      <c r="SIO155" s="1350"/>
      <c r="SIP155" s="1350"/>
      <c r="SIQ155" s="1350"/>
      <c r="SIR155" s="1350"/>
      <c r="SIS155" s="1351"/>
      <c r="SIU155" s="1647"/>
      <c r="SIV155" s="117"/>
      <c r="SIW155" s="1350"/>
      <c r="SIX155" s="1350"/>
      <c r="SIY155" s="1350"/>
      <c r="SIZ155" s="1350"/>
      <c r="SJA155" s="1351"/>
      <c r="SJC155" s="1647"/>
      <c r="SJD155" s="117"/>
      <c r="SJE155" s="1350"/>
      <c r="SJF155" s="1350"/>
      <c r="SJG155" s="1350"/>
      <c r="SJH155" s="1350"/>
      <c r="SJI155" s="1351"/>
      <c r="SJK155" s="1647"/>
      <c r="SJL155" s="117"/>
      <c r="SJM155" s="1350"/>
      <c r="SJN155" s="1350"/>
      <c r="SJO155" s="1350"/>
      <c r="SJP155" s="1350"/>
      <c r="SJQ155" s="1351"/>
      <c r="SJS155" s="1647"/>
      <c r="SJT155" s="117"/>
      <c r="SJU155" s="1350"/>
      <c r="SJV155" s="1350"/>
      <c r="SJW155" s="1350"/>
      <c r="SJX155" s="1350"/>
      <c r="SJY155" s="1351"/>
      <c r="SKA155" s="1647"/>
      <c r="SKB155" s="117"/>
      <c r="SKC155" s="1350"/>
      <c r="SKD155" s="1350"/>
      <c r="SKE155" s="1350"/>
      <c r="SKF155" s="1350"/>
      <c r="SKG155" s="1351"/>
      <c r="SKI155" s="1647"/>
      <c r="SKJ155" s="117"/>
      <c r="SKK155" s="1350"/>
      <c r="SKL155" s="1350"/>
      <c r="SKM155" s="1350"/>
      <c r="SKN155" s="1350"/>
      <c r="SKO155" s="1351"/>
      <c r="SKQ155" s="1647"/>
      <c r="SKR155" s="117"/>
      <c r="SKS155" s="1350"/>
      <c r="SKT155" s="1350"/>
      <c r="SKU155" s="1350"/>
      <c r="SKV155" s="1350"/>
      <c r="SKW155" s="1351"/>
      <c r="SKY155" s="1647"/>
      <c r="SKZ155" s="117"/>
      <c r="SLA155" s="1350"/>
      <c r="SLB155" s="1350"/>
      <c r="SLC155" s="1350"/>
      <c r="SLD155" s="1350"/>
      <c r="SLE155" s="1351"/>
      <c r="SLG155" s="1647"/>
      <c r="SLH155" s="117"/>
      <c r="SLI155" s="1350"/>
      <c r="SLJ155" s="1350"/>
      <c r="SLK155" s="1350"/>
      <c r="SLL155" s="1350"/>
      <c r="SLM155" s="1351"/>
      <c r="SLO155" s="1647"/>
      <c r="SLP155" s="117"/>
      <c r="SLQ155" s="1350"/>
      <c r="SLR155" s="1350"/>
      <c r="SLS155" s="1350"/>
      <c r="SLT155" s="1350"/>
      <c r="SLU155" s="1351"/>
      <c r="SLW155" s="1647"/>
      <c r="SLX155" s="117"/>
      <c r="SLY155" s="1350"/>
      <c r="SLZ155" s="1350"/>
      <c r="SMA155" s="1350"/>
      <c r="SMB155" s="1350"/>
      <c r="SMC155" s="1351"/>
      <c r="SME155" s="1647"/>
      <c r="SMF155" s="117"/>
      <c r="SMG155" s="1350"/>
      <c r="SMH155" s="1350"/>
      <c r="SMI155" s="1350"/>
      <c r="SMJ155" s="1350"/>
      <c r="SMK155" s="1351"/>
      <c r="SMM155" s="1647"/>
      <c r="SMN155" s="117"/>
      <c r="SMO155" s="1350"/>
      <c r="SMP155" s="1350"/>
      <c r="SMQ155" s="1350"/>
      <c r="SMR155" s="1350"/>
      <c r="SMS155" s="1351"/>
      <c r="SMU155" s="1647"/>
      <c r="SMV155" s="117"/>
      <c r="SMW155" s="1350"/>
      <c r="SMX155" s="1350"/>
      <c r="SMY155" s="1350"/>
      <c r="SMZ155" s="1350"/>
      <c r="SNA155" s="1351"/>
      <c r="SNC155" s="1647"/>
      <c r="SND155" s="117"/>
      <c r="SNE155" s="1350"/>
      <c r="SNF155" s="1350"/>
      <c r="SNG155" s="1350"/>
      <c r="SNH155" s="1350"/>
      <c r="SNI155" s="1351"/>
      <c r="SNK155" s="1647"/>
      <c r="SNL155" s="117"/>
      <c r="SNM155" s="1350"/>
      <c r="SNN155" s="1350"/>
      <c r="SNO155" s="1350"/>
      <c r="SNP155" s="1350"/>
      <c r="SNQ155" s="1351"/>
      <c r="SNS155" s="1647"/>
      <c r="SNT155" s="117"/>
      <c r="SNU155" s="1350"/>
      <c r="SNV155" s="1350"/>
      <c r="SNW155" s="1350"/>
      <c r="SNX155" s="1350"/>
      <c r="SNY155" s="1351"/>
      <c r="SOA155" s="1647"/>
      <c r="SOB155" s="117"/>
      <c r="SOC155" s="1350"/>
      <c r="SOD155" s="1350"/>
      <c r="SOE155" s="1350"/>
      <c r="SOF155" s="1350"/>
      <c r="SOG155" s="1351"/>
      <c r="SOI155" s="1647"/>
      <c r="SOJ155" s="117"/>
      <c r="SOK155" s="1350"/>
      <c r="SOL155" s="1350"/>
      <c r="SOM155" s="1350"/>
      <c r="SON155" s="1350"/>
      <c r="SOO155" s="1351"/>
      <c r="SOQ155" s="1647"/>
      <c r="SOR155" s="117"/>
      <c r="SOS155" s="1350"/>
      <c r="SOT155" s="1350"/>
      <c r="SOU155" s="1350"/>
      <c r="SOV155" s="1350"/>
      <c r="SOW155" s="1351"/>
      <c r="SOY155" s="1647"/>
      <c r="SOZ155" s="117"/>
      <c r="SPA155" s="1350"/>
      <c r="SPB155" s="1350"/>
      <c r="SPC155" s="1350"/>
      <c r="SPD155" s="1350"/>
      <c r="SPE155" s="1351"/>
      <c r="SPG155" s="1647"/>
      <c r="SPH155" s="117"/>
      <c r="SPI155" s="1350"/>
      <c r="SPJ155" s="1350"/>
      <c r="SPK155" s="1350"/>
      <c r="SPL155" s="1350"/>
      <c r="SPM155" s="1351"/>
      <c r="SPO155" s="1647"/>
      <c r="SPP155" s="117"/>
      <c r="SPQ155" s="1350"/>
      <c r="SPR155" s="1350"/>
      <c r="SPS155" s="1350"/>
      <c r="SPT155" s="1350"/>
      <c r="SPU155" s="1351"/>
      <c r="SPW155" s="1647"/>
      <c r="SPX155" s="117"/>
      <c r="SPY155" s="1350"/>
      <c r="SPZ155" s="1350"/>
      <c r="SQA155" s="1350"/>
      <c r="SQB155" s="1350"/>
      <c r="SQC155" s="1351"/>
      <c r="SQE155" s="1647"/>
      <c r="SQF155" s="117"/>
      <c r="SQG155" s="1350"/>
      <c r="SQH155" s="1350"/>
      <c r="SQI155" s="1350"/>
      <c r="SQJ155" s="1350"/>
      <c r="SQK155" s="1351"/>
      <c r="SQM155" s="1647"/>
      <c r="SQN155" s="117"/>
      <c r="SQO155" s="1350"/>
      <c r="SQP155" s="1350"/>
      <c r="SQQ155" s="1350"/>
      <c r="SQR155" s="1350"/>
      <c r="SQS155" s="1351"/>
      <c r="SQU155" s="1647"/>
      <c r="SQV155" s="117"/>
      <c r="SQW155" s="1350"/>
      <c r="SQX155" s="1350"/>
      <c r="SQY155" s="1350"/>
      <c r="SQZ155" s="1350"/>
      <c r="SRA155" s="1351"/>
      <c r="SRC155" s="1647"/>
      <c r="SRD155" s="117"/>
      <c r="SRE155" s="1350"/>
      <c r="SRF155" s="1350"/>
      <c r="SRG155" s="1350"/>
      <c r="SRH155" s="1350"/>
      <c r="SRI155" s="1351"/>
      <c r="SRK155" s="1647"/>
      <c r="SRL155" s="117"/>
      <c r="SRM155" s="1350"/>
      <c r="SRN155" s="1350"/>
      <c r="SRO155" s="1350"/>
      <c r="SRP155" s="1350"/>
      <c r="SRQ155" s="1351"/>
      <c r="SRS155" s="1647"/>
      <c r="SRT155" s="117"/>
      <c r="SRU155" s="1350"/>
      <c r="SRV155" s="1350"/>
      <c r="SRW155" s="1350"/>
      <c r="SRX155" s="1350"/>
      <c r="SRY155" s="1351"/>
      <c r="SSA155" s="1647"/>
      <c r="SSB155" s="117"/>
      <c r="SSC155" s="1350"/>
      <c r="SSD155" s="1350"/>
      <c r="SSE155" s="1350"/>
      <c r="SSF155" s="1350"/>
      <c r="SSG155" s="1351"/>
      <c r="SSI155" s="1647"/>
      <c r="SSJ155" s="117"/>
      <c r="SSK155" s="1350"/>
      <c r="SSL155" s="1350"/>
      <c r="SSM155" s="1350"/>
      <c r="SSN155" s="1350"/>
      <c r="SSO155" s="1351"/>
      <c r="SSQ155" s="1647"/>
      <c r="SSR155" s="117"/>
      <c r="SSS155" s="1350"/>
      <c r="SST155" s="1350"/>
      <c r="SSU155" s="1350"/>
      <c r="SSV155" s="1350"/>
      <c r="SSW155" s="1351"/>
      <c r="SSY155" s="1647"/>
      <c r="SSZ155" s="117"/>
      <c r="STA155" s="1350"/>
      <c r="STB155" s="1350"/>
      <c r="STC155" s="1350"/>
      <c r="STD155" s="1350"/>
      <c r="STE155" s="1351"/>
      <c r="STG155" s="1647"/>
      <c r="STH155" s="117"/>
      <c r="STI155" s="1350"/>
      <c r="STJ155" s="1350"/>
      <c r="STK155" s="1350"/>
      <c r="STL155" s="1350"/>
      <c r="STM155" s="1351"/>
      <c r="STO155" s="1647"/>
      <c r="STP155" s="117"/>
      <c r="STQ155" s="1350"/>
      <c r="STR155" s="1350"/>
      <c r="STS155" s="1350"/>
      <c r="STT155" s="1350"/>
      <c r="STU155" s="1351"/>
      <c r="STW155" s="1647"/>
      <c r="STX155" s="117"/>
      <c r="STY155" s="1350"/>
      <c r="STZ155" s="1350"/>
      <c r="SUA155" s="1350"/>
      <c r="SUB155" s="1350"/>
      <c r="SUC155" s="1351"/>
      <c r="SUE155" s="1647"/>
      <c r="SUF155" s="117"/>
      <c r="SUG155" s="1350"/>
      <c r="SUH155" s="1350"/>
      <c r="SUI155" s="1350"/>
      <c r="SUJ155" s="1350"/>
      <c r="SUK155" s="1351"/>
      <c r="SUM155" s="1647"/>
      <c r="SUN155" s="117"/>
      <c r="SUO155" s="1350"/>
      <c r="SUP155" s="1350"/>
      <c r="SUQ155" s="1350"/>
      <c r="SUR155" s="1350"/>
      <c r="SUS155" s="1351"/>
      <c r="SUU155" s="1647"/>
      <c r="SUV155" s="117"/>
      <c r="SUW155" s="1350"/>
      <c r="SUX155" s="1350"/>
      <c r="SUY155" s="1350"/>
      <c r="SUZ155" s="1350"/>
      <c r="SVA155" s="1351"/>
      <c r="SVC155" s="1647"/>
      <c r="SVD155" s="117"/>
      <c r="SVE155" s="1350"/>
      <c r="SVF155" s="1350"/>
      <c r="SVG155" s="1350"/>
      <c r="SVH155" s="1350"/>
      <c r="SVI155" s="1351"/>
      <c r="SVK155" s="1647"/>
      <c r="SVL155" s="117"/>
      <c r="SVM155" s="1350"/>
      <c r="SVN155" s="1350"/>
      <c r="SVO155" s="1350"/>
      <c r="SVP155" s="1350"/>
      <c r="SVQ155" s="1351"/>
      <c r="SVS155" s="1647"/>
      <c r="SVT155" s="117"/>
      <c r="SVU155" s="1350"/>
      <c r="SVV155" s="1350"/>
      <c r="SVW155" s="1350"/>
      <c r="SVX155" s="1350"/>
      <c r="SVY155" s="1351"/>
      <c r="SWA155" s="1647"/>
      <c r="SWB155" s="117"/>
      <c r="SWC155" s="1350"/>
      <c r="SWD155" s="1350"/>
      <c r="SWE155" s="1350"/>
      <c r="SWF155" s="1350"/>
      <c r="SWG155" s="1351"/>
      <c r="SWI155" s="1647"/>
      <c r="SWJ155" s="117"/>
      <c r="SWK155" s="1350"/>
      <c r="SWL155" s="1350"/>
      <c r="SWM155" s="1350"/>
      <c r="SWN155" s="1350"/>
      <c r="SWO155" s="1351"/>
      <c r="SWQ155" s="1647"/>
      <c r="SWR155" s="117"/>
      <c r="SWS155" s="1350"/>
      <c r="SWT155" s="1350"/>
      <c r="SWU155" s="1350"/>
      <c r="SWV155" s="1350"/>
      <c r="SWW155" s="1351"/>
      <c r="SWY155" s="1647"/>
      <c r="SWZ155" s="117"/>
      <c r="SXA155" s="1350"/>
      <c r="SXB155" s="1350"/>
      <c r="SXC155" s="1350"/>
      <c r="SXD155" s="1350"/>
      <c r="SXE155" s="1351"/>
      <c r="SXG155" s="1647"/>
      <c r="SXH155" s="117"/>
      <c r="SXI155" s="1350"/>
      <c r="SXJ155" s="1350"/>
      <c r="SXK155" s="1350"/>
      <c r="SXL155" s="1350"/>
      <c r="SXM155" s="1351"/>
      <c r="SXO155" s="1647"/>
      <c r="SXP155" s="117"/>
      <c r="SXQ155" s="1350"/>
      <c r="SXR155" s="1350"/>
      <c r="SXS155" s="1350"/>
      <c r="SXT155" s="1350"/>
      <c r="SXU155" s="1351"/>
      <c r="SXW155" s="1647"/>
      <c r="SXX155" s="117"/>
      <c r="SXY155" s="1350"/>
      <c r="SXZ155" s="1350"/>
      <c r="SYA155" s="1350"/>
      <c r="SYB155" s="1350"/>
      <c r="SYC155" s="1351"/>
      <c r="SYE155" s="1647"/>
      <c r="SYF155" s="117"/>
      <c r="SYG155" s="1350"/>
      <c r="SYH155" s="1350"/>
      <c r="SYI155" s="1350"/>
      <c r="SYJ155" s="1350"/>
      <c r="SYK155" s="1351"/>
      <c r="SYM155" s="1647"/>
      <c r="SYN155" s="117"/>
      <c r="SYO155" s="1350"/>
      <c r="SYP155" s="1350"/>
      <c r="SYQ155" s="1350"/>
      <c r="SYR155" s="1350"/>
      <c r="SYS155" s="1351"/>
      <c r="SYU155" s="1647"/>
      <c r="SYV155" s="117"/>
      <c r="SYW155" s="1350"/>
      <c r="SYX155" s="1350"/>
      <c r="SYY155" s="1350"/>
      <c r="SYZ155" s="1350"/>
      <c r="SZA155" s="1351"/>
      <c r="SZC155" s="1647"/>
      <c r="SZD155" s="117"/>
      <c r="SZE155" s="1350"/>
      <c r="SZF155" s="1350"/>
      <c r="SZG155" s="1350"/>
      <c r="SZH155" s="1350"/>
      <c r="SZI155" s="1351"/>
      <c r="SZK155" s="1647"/>
      <c r="SZL155" s="117"/>
      <c r="SZM155" s="1350"/>
      <c r="SZN155" s="1350"/>
      <c r="SZO155" s="1350"/>
      <c r="SZP155" s="1350"/>
      <c r="SZQ155" s="1351"/>
      <c r="SZS155" s="1647"/>
      <c r="SZT155" s="117"/>
      <c r="SZU155" s="1350"/>
      <c r="SZV155" s="1350"/>
      <c r="SZW155" s="1350"/>
      <c r="SZX155" s="1350"/>
      <c r="SZY155" s="1351"/>
      <c r="TAA155" s="1647"/>
      <c r="TAB155" s="117"/>
      <c r="TAC155" s="1350"/>
      <c r="TAD155" s="1350"/>
      <c r="TAE155" s="1350"/>
      <c r="TAF155" s="1350"/>
      <c r="TAG155" s="1351"/>
      <c r="TAI155" s="1647"/>
      <c r="TAJ155" s="117"/>
      <c r="TAK155" s="1350"/>
      <c r="TAL155" s="1350"/>
      <c r="TAM155" s="1350"/>
      <c r="TAN155" s="1350"/>
      <c r="TAO155" s="1351"/>
      <c r="TAQ155" s="1647"/>
      <c r="TAR155" s="117"/>
      <c r="TAS155" s="1350"/>
      <c r="TAT155" s="1350"/>
      <c r="TAU155" s="1350"/>
      <c r="TAV155" s="1350"/>
      <c r="TAW155" s="1351"/>
      <c r="TAY155" s="1647"/>
      <c r="TAZ155" s="117"/>
      <c r="TBA155" s="1350"/>
      <c r="TBB155" s="1350"/>
      <c r="TBC155" s="1350"/>
      <c r="TBD155" s="1350"/>
      <c r="TBE155" s="1351"/>
      <c r="TBG155" s="1647"/>
      <c r="TBH155" s="117"/>
      <c r="TBI155" s="1350"/>
      <c r="TBJ155" s="1350"/>
      <c r="TBK155" s="1350"/>
      <c r="TBL155" s="1350"/>
      <c r="TBM155" s="1351"/>
      <c r="TBO155" s="1647"/>
      <c r="TBP155" s="117"/>
      <c r="TBQ155" s="1350"/>
      <c r="TBR155" s="1350"/>
      <c r="TBS155" s="1350"/>
      <c r="TBT155" s="1350"/>
      <c r="TBU155" s="1351"/>
      <c r="TBW155" s="1647"/>
      <c r="TBX155" s="117"/>
      <c r="TBY155" s="1350"/>
      <c r="TBZ155" s="1350"/>
      <c r="TCA155" s="1350"/>
      <c r="TCB155" s="1350"/>
      <c r="TCC155" s="1351"/>
      <c r="TCE155" s="1647"/>
      <c r="TCF155" s="117"/>
      <c r="TCG155" s="1350"/>
      <c r="TCH155" s="1350"/>
      <c r="TCI155" s="1350"/>
      <c r="TCJ155" s="1350"/>
      <c r="TCK155" s="1351"/>
      <c r="TCM155" s="1647"/>
      <c r="TCN155" s="117"/>
      <c r="TCO155" s="1350"/>
      <c r="TCP155" s="1350"/>
      <c r="TCQ155" s="1350"/>
      <c r="TCR155" s="1350"/>
      <c r="TCS155" s="1351"/>
      <c r="TCU155" s="1647"/>
      <c r="TCV155" s="117"/>
      <c r="TCW155" s="1350"/>
      <c r="TCX155" s="1350"/>
      <c r="TCY155" s="1350"/>
      <c r="TCZ155" s="1350"/>
      <c r="TDA155" s="1351"/>
      <c r="TDC155" s="1647"/>
      <c r="TDD155" s="117"/>
      <c r="TDE155" s="1350"/>
      <c r="TDF155" s="1350"/>
      <c r="TDG155" s="1350"/>
      <c r="TDH155" s="1350"/>
      <c r="TDI155" s="1351"/>
      <c r="TDK155" s="1647"/>
      <c r="TDL155" s="117"/>
      <c r="TDM155" s="1350"/>
      <c r="TDN155" s="1350"/>
      <c r="TDO155" s="1350"/>
      <c r="TDP155" s="1350"/>
      <c r="TDQ155" s="1351"/>
      <c r="TDS155" s="1647"/>
      <c r="TDT155" s="117"/>
      <c r="TDU155" s="1350"/>
      <c r="TDV155" s="1350"/>
      <c r="TDW155" s="1350"/>
      <c r="TDX155" s="1350"/>
      <c r="TDY155" s="1351"/>
      <c r="TEA155" s="1647"/>
      <c r="TEB155" s="117"/>
      <c r="TEC155" s="1350"/>
      <c r="TED155" s="1350"/>
      <c r="TEE155" s="1350"/>
      <c r="TEF155" s="1350"/>
      <c r="TEG155" s="1351"/>
      <c r="TEI155" s="1647"/>
      <c r="TEJ155" s="117"/>
      <c r="TEK155" s="1350"/>
      <c r="TEL155" s="1350"/>
      <c r="TEM155" s="1350"/>
      <c r="TEN155" s="1350"/>
      <c r="TEO155" s="1351"/>
      <c r="TEQ155" s="1647"/>
      <c r="TER155" s="117"/>
      <c r="TES155" s="1350"/>
      <c r="TET155" s="1350"/>
      <c r="TEU155" s="1350"/>
      <c r="TEV155" s="1350"/>
      <c r="TEW155" s="1351"/>
      <c r="TEY155" s="1647"/>
      <c r="TEZ155" s="117"/>
      <c r="TFA155" s="1350"/>
      <c r="TFB155" s="1350"/>
      <c r="TFC155" s="1350"/>
      <c r="TFD155" s="1350"/>
      <c r="TFE155" s="1351"/>
      <c r="TFG155" s="1647"/>
      <c r="TFH155" s="117"/>
      <c r="TFI155" s="1350"/>
      <c r="TFJ155" s="1350"/>
      <c r="TFK155" s="1350"/>
      <c r="TFL155" s="1350"/>
      <c r="TFM155" s="1351"/>
      <c r="TFO155" s="1647"/>
      <c r="TFP155" s="117"/>
      <c r="TFQ155" s="1350"/>
      <c r="TFR155" s="1350"/>
      <c r="TFS155" s="1350"/>
      <c r="TFT155" s="1350"/>
      <c r="TFU155" s="1351"/>
      <c r="TFW155" s="1647"/>
      <c r="TFX155" s="117"/>
      <c r="TFY155" s="1350"/>
      <c r="TFZ155" s="1350"/>
      <c r="TGA155" s="1350"/>
      <c r="TGB155" s="1350"/>
      <c r="TGC155" s="1351"/>
      <c r="TGE155" s="1647"/>
      <c r="TGF155" s="117"/>
      <c r="TGG155" s="1350"/>
      <c r="TGH155" s="1350"/>
      <c r="TGI155" s="1350"/>
      <c r="TGJ155" s="1350"/>
      <c r="TGK155" s="1351"/>
      <c r="TGM155" s="1647"/>
      <c r="TGN155" s="117"/>
      <c r="TGO155" s="1350"/>
      <c r="TGP155" s="1350"/>
      <c r="TGQ155" s="1350"/>
      <c r="TGR155" s="1350"/>
      <c r="TGS155" s="1351"/>
      <c r="TGU155" s="1647"/>
      <c r="TGV155" s="117"/>
      <c r="TGW155" s="1350"/>
      <c r="TGX155" s="1350"/>
      <c r="TGY155" s="1350"/>
      <c r="TGZ155" s="1350"/>
      <c r="THA155" s="1351"/>
      <c r="THC155" s="1647"/>
      <c r="THD155" s="117"/>
      <c r="THE155" s="1350"/>
      <c r="THF155" s="1350"/>
      <c r="THG155" s="1350"/>
      <c r="THH155" s="1350"/>
      <c r="THI155" s="1351"/>
      <c r="THK155" s="1647"/>
      <c r="THL155" s="117"/>
      <c r="THM155" s="1350"/>
      <c r="THN155" s="1350"/>
      <c r="THO155" s="1350"/>
      <c r="THP155" s="1350"/>
      <c r="THQ155" s="1351"/>
      <c r="THS155" s="1647"/>
      <c r="THT155" s="117"/>
      <c r="THU155" s="1350"/>
      <c r="THV155" s="1350"/>
      <c r="THW155" s="1350"/>
      <c r="THX155" s="1350"/>
      <c r="THY155" s="1351"/>
      <c r="TIA155" s="1647"/>
      <c r="TIB155" s="117"/>
      <c r="TIC155" s="1350"/>
      <c r="TID155" s="1350"/>
      <c r="TIE155" s="1350"/>
      <c r="TIF155" s="1350"/>
      <c r="TIG155" s="1351"/>
      <c r="TII155" s="1647"/>
      <c r="TIJ155" s="117"/>
      <c r="TIK155" s="1350"/>
      <c r="TIL155" s="1350"/>
      <c r="TIM155" s="1350"/>
      <c r="TIN155" s="1350"/>
      <c r="TIO155" s="1351"/>
      <c r="TIQ155" s="1647"/>
      <c r="TIR155" s="117"/>
      <c r="TIS155" s="1350"/>
      <c r="TIT155" s="1350"/>
      <c r="TIU155" s="1350"/>
      <c r="TIV155" s="1350"/>
      <c r="TIW155" s="1351"/>
      <c r="TIY155" s="1647"/>
      <c r="TIZ155" s="117"/>
      <c r="TJA155" s="1350"/>
      <c r="TJB155" s="1350"/>
      <c r="TJC155" s="1350"/>
      <c r="TJD155" s="1350"/>
      <c r="TJE155" s="1351"/>
      <c r="TJG155" s="1647"/>
      <c r="TJH155" s="117"/>
      <c r="TJI155" s="1350"/>
      <c r="TJJ155" s="1350"/>
      <c r="TJK155" s="1350"/>
      <c r="TJL155" s="1350"/>
      <c r="TJM155" s="1351"/>
      <c r="TJO155" s="1647"/>
      <c r="TJP155" s="117"/>
      <c r="TJQ155" s="1350"/>
      <c r="TJR155" s="1350"/>
      <c r="TJS155" s="1350"/>
      <c r="TJT155" s="1350"/>
      <c r="TJU155" s="1351"/>
      <c r="TJW155" s="1647"/>
      <c r="TJX155" s="117"/>
      <c r="TJY155" s="1350"/>
      <c r="TJZ155" s="1350"/>
      <c r="TKA155" s="1350"/>
      <c r="TKB155" s="1350"/>
      <c r="TKC155" s="1351"/>
      <c r="TKE155" s="1647"/>
      <c r="TKF155" s="117"/>
      <c r="TKG155" s="1350"/>
      <c r="TKH155" s="1350"/>
      <c r="TKI155" s="1350"/>
      <c r="TKJ155" s="1350"/>
      <c r="TKK155" s="1351"/>
      <c r="TKM155" s="1647"/>
      <c r="TKN155" s="117"/>
      <c r="TKO155" s="1350"/>
      <c r="TKP155" s="1350"/>
      <c r="TKQ155" s="1350"/>
      <c r="TKR155" s="1350"/>
      <c r="TKS155" s="1351"/>
      <c r="TKU155" s="1647"/>
      <c r="TKV155" s="117"/>
      <c r="TKW155" s="1350"/>
      <c r="TKX155" s="1350"/>
      <c r="TKY155" s="1350"/>
      <c r="TKZ155" s="1350"/>
      <c r="TLA155" s="1351"/>
      <c r="TLC155" s="1647"/>
      <c r="TLD155" s="117"/>
      <c r="TLE155" s="1350"/>
      <c r="TLF155" s="1350"/>
      <c r="TLG155" s="1350"/>
      <c r="TLH155" s="1350"/>
      <c r="TLI155" s="1351"/>
      <c r="TLK155" s="1647"/>
      <c r="TLL155" s="117"/>
      <c r="TLM155" s="1350"/>
      <c r="TLN155" s="1350"/>
      <c r="TLO155" s="1350"/>
      <c r="TLP155" s="1350"/>
      <c r="TLQ155" s="1351"/>
      <c r="TLS155" s="1647"/>
      <c r="TLT155" s="117"/>
      <c r="TLU155" s="1350"/>
      <c r="TLV155" s="1350"/>
      <c r="TLW155" s="1350"/>
      <c r="TLX155" s="1350"/>
      <c r="TLY155" s="1351"/>
      <c r="TMA155" s="1647"/>
      <c r="TMB155" s="117"/>
      <c r="TMC155" s="1350"/>
      <c r="TMD155" s="1350"/>
      <c r="TME155" s="1350"/>
      <c r="TMF155" s="1350"/>
      <c r="TMG155" s="1351"/>
      <c r="TMI155" s="1647"/>
      <c r="TMJ155" s="117"/>
      <c r="TMK155" s="1350"/>
      <c r="TML155" s="1350"/>
      <c r="TMM155" s="1350"/>
      <c r="TMN155" s="1350"/>
      <c r="TMO155" s="1351"/>
      <c r="TMQ155" s="1647"/>
      <c r="TMR155" s="117"/>
      <c r="TMS155" s="1350"/>
      <c r="TMT155" s="1350"/>
      <c r="TMU155" s="1350"/>
      <c r="TMV155" s="1350"/>
      <c r="TMW155" s="1351"/>
      <c r="TMY155" s="1647"/>
      <c r="TMZ155" s="117"/>
      <c r="TNA155" s="1350"/>
      <c r="TNB155" s="1350"/>
      <c r="TNC155" s="1350"/>
      <c r="TND155" s="1350"/>
      <c r="TNE155" s="1351"/>
      <c r="TNG155" s="1647"/>
      <c r="TNH155" s="117"/>
      <c r="TNI155" s="1350"/>
      <c r="TNJ155" s="1350"/>
      <c r="TNK155" s="1350"/>
      <c r="TNL155" s="1350"/>
      <c r="TNM155" s="1351"/>
      <c r="TNO155" s="1647"/>
      <c r="TNP155" s="117"/>
      <c r="TNQ155" s="1350"/>
      <c r="TNR155" s="1350"/>
      <c r="TNS155" s="1350"/>
      <c r="TNT155" s="1350"/>
      <c r="TNU155" s="1351"/>
      <c r="TNW155" s="1647"/>
      <c r="TNX155" s="117"/>
      <c r="TNY155" s="1350"/>
      <c r="TNZ155" s="1350"/>
      <c r="TOA155" s="1350"/>
      <c r="TOB155" s="1350"/>
      <c r="TOC155" s="1351"/>
      <c r="TOE155" s="1647"/>
      <c r="TOF155" s="117"/>
      <c r="TOG155" s="1350"/>
      <c r="TOH155" s="1350"/>
      <c r="TOI155" s="1350"/>
      <c r="TOJ155" s="1350"/>
      <c r="TOK155" s="1351"/>
      <c r="TOM155" s="1647"/>
      <c r="TON155" s="117"/>
      <c r="TOO155" s="1350"/>
      <c r="TOP155" s="1350"/>
      <c r="TOQ155" s="1350"/>
      <c r="TOR155" s="1350"/>
      <c r="TOS155" s="1351"/>
      <c r="TOU155" s="1647"/>
      <c r="TOV155" s="117"/>
      <c r="TOW155" s="1350"/>
      <c r="TOX155" s="1350"/>
      <c r="TOY155" s="1350"/>
      <c r="TOZ155" s="1350"/>
      <c r="TPA155" s="1351"/>
      <c r="TPC155" s="1647"/>
      <c r="TPD155" s="117"/>
      <c r="TPE155" s="1350"/>
      <c r="TPF155" s="1350"/>
      <c r="TPG155" s="1350"/>
      <c r="TPH155" s="1350"/>
      <c r="TPI155" s="1351"/>
      <c r="TPK155" s="1647"/>
      <c r="TPL155" s="117"/>
      <c r="TPM155" s="1350"/>
      <c r="TPN155" s="1350"/>
      <c r="TPO155" s="1350"/>
      <c r="TPP155" s="1350"/>
      <c r="TPQ155" s="1351"/>
      <c r="TPS155" s="1647"/>
      <c r="TPT155" s="117"/>
      <c r="TPU155" s="1350"/>
      <c r="TPV155" s="1350"/>
      <c r="TPW155" s="1350"/>
      <c r="TPX155" s="1350"/>
      <c r="TPY155" s="1351"/>
      <c r="TQA155" s="1647"/>
      <c r="TQB155" s="117"/>
      <c r="TQC155" s="1350"/>
      <c r="TQD155" s="1350"/>
      <c r="TQE155" s="1350"/>
      <c r="TQF155" s="1350"/>
      <c r="TQG155" s="1351"/>
      <c r="TQI155" s="1647"/>
      <c r="TQJ155" s="117"/>
      <c r="TQK155" s="1350"/>
      <c r="TQL155" s="1350"/>
      <c r="TQM155" s="1350"/>
      <c r="TQN155" s="1350"/>
      <c r="TQO155" s="1351"/>
      <c r="TQQ155" s="1647"/>
      <c r="TQR155" s="117"/>
      <c r="TQS155" s="1350"/>
      <c r="TQT155" s="1350"/>
      <c r="TQU155" s="1350"/>
      <c r="TQV155" s="1350"/>
      <c r="TQW155" s="1351"/>
      <c r="TQY155" s="1647"/>
      <c r="TQZ155" s="117"/>
      <c r="TRA155" s="1350"/>
      <c r="TRB155" s="1350"/>
      <c r="TRC155" s="1350"/>
      <c r="TRD155" s="1350"/>
      <c r="TRE155" s="1351"/>
      <c r="TRG155" s="1647"/>
      <c r="TRH155" s="117"/>
      <c r="TRI155" s="1350"/>
      <c r="TRJ155" s="1350"/>
      <c r="TRK155" s="1350"/>
      <c r="TRL155" s="1350"/>
      <c r="TRM155" s="1351"/>
      <c r="TRO155" s="1647"/>
      <c r="TRP155" s="117"/>
      <c r="TRQ155" s="1350"/>
      <c r="TRR155" s="1350"/>
      <c r="TRS155" s="1350"/>
      <c r="TRT155" s="1350"/>
      <c r="TRU155" s="1351"/>
      <c r="TRW155" s="1647"/>
      <c r="TRX155" s="117"/>
      <c r="TRY155" s="1350"/>
      <c r="TRZ155" s="1350"/>
      <c r="TSA155" s="1350"/>
      <c r="TSB155" s="1350"/>
      <c r="TSC155" s="1351"/>
      <c r="TSE155" s="1647"/>
      <c r="TSF155" s="117"/>
      <c r="TSG155" s="1350"/>
      <c r="TSH155" s="1350"/>
      <c r="TSI155" s="1350"/>
      <c r="TSJ155" s="1350"/>
      <c r="TSK155" s="1351"/>
      <c r="TSM155" s="1647"/>
      <c r="TSN155" s="117"/>
      <c r="TSO155" s="1350"/>
      <c r="TSP155" s="1350"/>
      <c r="TSQ155" s="1350"/>
      <c r="TSR155" s="1350"/>
      <c r="TSS155" s="1351"/>
      <c r="TSU155" s="1647"/>
      <c r="TSV155" s="117"/>
      <c r="TSW155" s="1350"/>
      <c r="TSX155" s="1350"/>
      <c r="TSY155" s="1350"/>
      <c r="TSZ155" s="1350"/>
      <c r="TTA155" s="1351"/>
      <c r="TTC155" s="1647"/>
      <c r="TTD155" s="117"/>
      <c r="TTE155" s="1350"/>
      <c r="TTF155" s="1350"/>
      <c r="TTG155" s="1350"/>
      <c r="TTH155" s="1350"/>
      <c r="TTI155" s="1351"/>
      <c r="TTK155" s="1647"/>
      <c r="TTL155" s="117"/>
      <c r="TTM155" s="1350"/>
      <c r="TTN155" s="1350"/>
      <c r="TTO155" s="1350"/>
      <c r="TTP155" s="1350"/>
      <c r="TTQ155" s="1351"/>
      <c r="TTS155" s="1647"/>
      <c r="TTT155" s="117"/>
      <c r="TTU155" s="1350"/>
      <c r="TTV155" s="1350"/>
      <c r="TTW155" s="1350"/>
      <c r="TTX155" s="1350"/>
      <c r="TTY155" s="1351"/>
      <c r="TUA155" s="1647"/>
      <c r="TUB155" s="117"/>
      <c r="TUC155" s="1350"/>
      <c r="TUD155" s="1350"/>
      <c r="TUE155" s="1350"/>
      <c r="TUF155" s="1350"/>
      <c r="TUG155" s="1351"/>
      <c r="TUI155" s="1647"/>
      <c r="TUJ155" s="117"/>
      <c r="TUK155" s="1350"/>
      <c r="TUL155" s="1350"/>
      <c r="TUM155" s="1350"/>
      <c r="TUN155" s="1350"/>
      <c r="TUO155" s="1351"/>
      <c r="TUQ155" s="1647"/>
      <c r="TUR155" s="117"/>
      <c r="TUS155" s="1350"/>
      <c r="TUT155" s="1350"/>
      <c r="TUU155" s="1350"/>
      <c r="TUV155" s="1350"/>
      <c r="TUW155" s="1351"/>
      <c r="TUY155" s="1647"/>
      <c r="TUZ155" s="117"/>
      <c r="TVA155" s="1350"/>
      <c r="TVB155" s="1350"/>
      <c r="TVC155" s="1350"/>
      <c r="TVD155" s="1350"/>
      <c r="TVE155" s="1351"/>
      <c r="TVG155" s="1647"/>
      <c r="TVH155" s="117"/>
      <c r="TVI155" s="1350"/>
      <c r="TVJ155" s="1350"/>
      <c r="TVK155" s="1350"/>
      <c r="TVL155" s="1350"/>
      <c r="TVM155" s="1351"/>
      <c r="TVO155" s="1647"/>
      <c r="TVP155" s="117"/>
      <c r="TVQ155" s="1350"/>
      <c r="TVR155" s="1350"/>
      <c r="TVS155" s="1350"/>
      <c r="TVT155" s="1350"/>
      <c r="TVU155" s="1351"/>
      <c r="TVW155" s="1647"/>
      <c r="TVX155" s="117"/>
      <c r="TVY155" s="1350"/>
      <c r="TVZ155" s="1350"/>
      <c r="TWA155" s="1350"/>
      <c r="TWB155" s="1350"/>
      <c r="TWC155" s="1351"/>
      <c r="TWE155" s="1647"/>
      <c r="TWF155" s="117"/>
      <c r="TWG155" s="1350"/>
      <c r="TWH155" s="1350"/>
      <c r="TWI155" s="1350"/>
      <c r="TWJ155" s="1350"/>
      <c r="TWK155" s="1351"/>
      <c r="TWM155" s="1647"/>
      <c r="TWN155" s="117"/>
      <c r="TWO155" s="1350"/>
      <c r="TWP155" s="1350"/>
      <c r="TWQ155" s="1350"/>
      <c r="TWR155" s="1350"/>
      <c r="TWS155" s="1351"/>
      <c r="TWU155" s="1647"/>
      <c r="TWV155" s="117"/>
      <c r="TWW155" s="1350"/>
      <c r="TWX155" s="1350"/>
      <c r="TWY155" s="1350"/>
      <c r="TWZ155" s="1350"/>
      <c r="TXA155" s="1351"/>
      <c r="TXC155" s="1647"/>
      <c r="TXD155" s="117"/>
      <c r="TXE155" s="1350"/>
      <c r="TXF155" s="1350"/>
      <c r="TXG155" s="1350"/>
      <c r="TXH155" s="1350"/>
      <c r="TXI155" s="1351"/>
      <c r="TXK155" s="1647"/>
      <c r="TXL155" s="117"/>
      <c r="TXM155" s="1350"/>
      <c r="TXN155" s="1350"/>
      <c r="TXO155" s="1350"/>
      <c r="TXP155" s="1350"/>
      <c r="TXQ155" s="1351"/>
      <c r="TXS155" s="1647"/>
      <c r="TXT155" s="117"/>
      <c r="TXU155" s="1350"/>
      <c r="TXV155" s="1350"/>
      <c r="TXW155" s="1350"/>
      <c r="TXX155" s="1350"/>
      <c r="TXY155" s="1351"/>
      <c r="TYA155" s="1647"/>
      <c r="TYB155" s="117"/>
      <c r="TYC155" s="1350"/>
      <c r="TYD155" s="1350"/>
      <c r="TYE155" s="1350"/>
      <c r="TYF155" s="1350"/>
      <c r="TYG155" s="1351"/>
      <c r="TYI155" s="1647"/>
      <c r="TYJ155" s="117"/>
      <c r="TYK155" s="1350"/>
      <c r="TYL155" s="1350"/>
      <c r="TYM155" s="1350"/>
      <c r="TYN155" s="1350"/>
      <c r="TYO155" s="1351"/>
      <c r="TYQ155" s="1647"/>
      <c r="TYR155" s="117"/>
      <c r="TYS155" s="1350"/>
      <c r="TYT155" s="1350"/>
      <c r="TYU155" s="1350"/>
      <c r="TYV155" s="1350"/>
      <c r="TYW155" s="1351"/>
      <c r="TYY155" s="1647"/>
      <c r="TYZ155" s="117"/>
      <c r="TZA155" s="1350"/>
      <c r="TZB155" s="1350"/>
      <c r="TZC155" s="1350"/>
      <c r="TZD155" s="1350"/>
      <c r="TZE155" s="1351"/>
      <c r="TZG155" s="1647"/>
      <c r="TZH155" s="117"/>
      <c r="TZI155" s="1350"/>
      <c r="TZJ155" s="1350"/>
      <c r="TZK155" s="1350"/>
      <c r="TZL155" s="1350"/>
      <c r="TZM155" s="1351"/>
      <c r="TZO155" s="1647"/>
      <c r="TZP155" s="117"/>
      <c r="TZQ155" s="1350"/>
      <c r="TZR155" s="1350"/>
      <c r="TZS155" s="1350"/>
      <c r="TZT155" s="1350"/>
      <c r="TZU155" s="1351"/>
      <c r="TZW155" s="1647"/>
      <c r="TZX155" s="117"/>
      <c r="TZY155" s="1350"/>
      <c r="TZZ155" s="1350"/>
      <c r="UAA155" s="1350"/>
      <c r="UAB155" s="1350"/>
      <c r="UAC155" s="1351"/>
      <c r="UAE155" s="1647"/>
      <c r="UAF155" s="117"/>
      <c r="UAG155" s="1350"/>
      <c r="UAH155" s="1350"/>
      <c r="UAI155" s="1350"/>
      <c r="UAJ155" s="1350"/>
      <c r="UAK155" s="1351"/>
      <c r="UAM155" s="1647"/>
      <c r="UAN155" s="117"/>
      <c r="UAO155" s="1350"/>
      <c r="UAP155" s="1350"/>
      <c r="UAQ155" s="1350"/>
      <c r="UAR155" s="1350"/>
      <c r="UAS155" s="1351"/>
      <c r="UAU155" s="1647"/>
      <c r="UAV155" s="117"/>
      <c r="UAW155" s="1350"/>
      <c r="UAX155" s="1350"/>
      <c r="UAY155" s="1350"/>
      <c r="UAZ155" s="1350"/>
      <c r="UBA155" s="1351"/>
      <c r="UBC155" s="1647"/>
      <c r="UBD155" s="117"/>
      <c r="UBE155" s="1350"/>
      <c r="UBF155" s="1350"/>
      <c r="UBG155" s="1350"/>
      <c r="UBH155" s="1350"/>
      <c r="UBI155" s="1351"/>
      <c r="UBK155" s="1647"/>
      <c r="UBL155" s="117"/>
      <c r="UBM155" s="1350"/>
      <c r="UBN155" s="1350"/>
      <c r="UBO155" s="1350"/>
      <c r="UBP155" s="1350"/>
      <c r="UBQ155" s="1351"/>
      <c r="UBS155" s="1647"/>
      <c r="UBT155" s="117"/>
      <c r="UBU155" s="1350"/>
      <c r="UBV155" s="1350"/>
      <c r="UBW155" s="1350"/>
      <c r="UBX155" s="1350"/>
      <c r="UBY155" s="1351"/>
      <c r="UCA155" s="1647"/>
      <c r="UCB155" s="117"/>
      <c r="UCC155" s="1350"/>
      <c r="UCD155" s="1350"/>
      <c r="UCE155" s="1350"/>
      <c r="UCF155" s="1350"/>
      <c r="UCG155" s="1351"/>
      <c r="UCI155" s="1647"/>
      <c r="UCJ155" s="117"/>
      <c r="UCK155" s="1350"/>
      <c r="UCL155" s="1350"/>
      <c r="UCM155" s="1350"/>
      <c r="UCN155" s="1350"/>
      <c r="UCO155" s="1351"/>
      <c r="UCQ155" s="1647"/>
      <c r="UCR155" s="117"/>
      <c r="UCS155" s="1350"/>
      <c r="UCT155" s="1350"/>
      <c r="UCU155" s="1350"/>
      <c r="UCV155" s="1350"/>
      <c r="UCW155" s="1351"/>
      <c r="UCY155" s="1647"/>
      <c r="UCZ155" s="117"/>
      <c r="UDA155" s="1350"/>
      <c r="UDB155" s="1350"/>
      <c r="UDC155" s="1350"/>
      <c r="UDD155" s="1350"/>
      <c r="UDE155" s="1351"/>
      <c r="UDG155" s="1647"/>
      <c r="UDH155" s="117"/>
      <c r="UDI155" s="1350"/>
      <c r="UDJ155" s="1350"/>
      <c r="UDK155" s="1350"/>
      <c r="UDL155" s="1350"/>
      <c r="UDM155" s="1351"/>
      <c r="UDO155" s="1647"/>
      <c r="UDP155" s="117"/>
      <c r="UDQ155" s="1350"/>
      <c r="UDR155" s="1350"/>
      <c r="UDS155" s="1350"/>
      <c r="UDT155" s="1350"/>
      <c r="UDU155" s="1351"/>
      <c r="UDW155" s="1647"/>
      <c r="UDX155" s="117"/>
      <c r="UDY155" s="1350"/>
      <c r="UDZ155" s="1350"/>
      <c r="UEA155" s="1350"/>
      <c r="UEB155" s="1350"/>
      <c r="UEC155" s="1351"/>
      <c r="UEE155" s="1647"/>
      <c r="UEF155" s="117"/>
      <c r="UEG155" s="1350"/>
      <c r="UEH155" s="1350"/>
      <c r="UEI155" s="1350"/>
      <c r="UEJ155" s="1350"/>
      <c r="UEK155" s="1351"/>
      <c r="UEM155" s="1647"/>
      <c r="UEN155" s="117"/>
      <c r="UEO155" s="1350"/>
      <c r="UEP155" s="1350"/>
      <c r="UEQ155" s="1350"/>
      <c r="UER155" s="1350"/>
      <c r="UES155" s="1351"/>
      <c r="UEU155" s="1647"/>
      <c r="UEV155" s="117"/>
      <c r="UEW155" s="1350"/>
      <c r="UEX155" s="1350"/>
      <c r="UEY155" s="1350"/>
      <c r="UEZ155" s="1350"/>
      <c r="UFA155" s="1351"/>
      <c r="UFC155" s="1647"/>
      <c r="UFD155" s="117"/>
      <c r="UFE155" s="1350"/>
      <c r="UFF155" s="1350"/>
      <c r="UFG155" s="1350"/>
      <c r="UFH155" s="1350"/>
      <c r="UFI155" s="1351"/>
      <c r="UFK155" s="1647"/>
      <c r="UFL155" s="117"/>
      <c r="UFM155" s="1350"/>
      <c r="UFN155" s="1350"/>
      <c r="UFO155" s="1350"/>
      <c r="UFP155" s="1350"/>
      <c r="UFQ155" s="1351"/>
      <c r="UFS155" s="1647"/>
      <c r="UFT155" s="117"/>
      <c r="UFU155" s="1350"/>
      <c r="UFV155" s="1350"/>
      <c r="UFW155" s="1350"/>
      <c r="UFX155" s="1350"/>
      <c r="UFY155" s="1351"/>
      <c r="UGA155" s="1647"/>
      <c r="UGB155" s="117"/>
      <c r="UGC155" s="1350"/>
      <c r="UGD155" s="1350"/>
      <c r="UGE155" s="1350"/>
      <c r="UGF155" s="1350"/>
      <c r="UGG155" s="1351"/>
      <c r="UGI155" s="1647"/>
      <c r="UGJ155" s="117"/>
      <c r="UGK155" s="1350"/>
      <c r="UGL155" s="1350"/>
      <c r="UGM155" s="1350"/>
      <c r="UGN155" s="1350"/>
      <c r="UGO155" s="1351"/>
      <c r="UGQ155" s="1647"/>
      <c r="UGR155" s="117"/>
      <c r="UGS155" s="1350"/>
      <c r="UGT155" s="1350"/>
      <c r="UGU155" s="1350"/>
      <c r="UGV155" s="1350"/>
      <c r="UGW155" s="1351"/>
      <c r="UGY155" s="1647"/>
      <c r="UGZ155" s="117"/>
      <c r="UHA155" s="1350"/>
      <c r="UHB155" s="1350"/>
      <c r="UHC155" s="1350"/>
      <c r="UHD155" s="1350"/>
      <c r="UHE155" s="1351"/>
      <c r="UHG155" s="1647"/>
      <c r="UHH155" s="117"/>
      <c r="UHI155" s="1350"/>
      <c r="UHJ155" s="1350"/>
      <c r="UHK155" s="1350"/>
      <c r="UHL155" s="1350"/>
      <c r="UHM155" s="1350"/>
    </row>
    <row r="156" spans="2:14417" ht="39" customHeight="1" x14ac:dyDescent="0.2">
      <c r="B156" s="1870"/>
      <c r="C156" s="1972" t="s">
        <v>1859</v>
      </c>
      <c r="D156" s="1973"/>
      <c r="E156" s="1973"/>
      <c r="F156" s="1973"/>
      <c r="G156" s="1973"/>
      <c r="H156" s="1974"/>
      <c r="J156" s="1870"/>
      <c r="K156" s="1972" t="s">
        <v>1859</v>
      </c>
      <c r="L156" s="1973"/>
      <c r="M156" s="1973"/>
      <c r="N156" s="1973"/>
      <c r="O156" s="1973"/>
      <c r="P156" s="1974"/>
      <c r="R156" s="1870"/>
      <c r="S156" s="1972" t="s">
        <v>1859</v>
      </c>
      <c r="T156" s="1973"/>
      <c r="U156" s="1973"/>
      <c r="V156" s="1973"/>
      <c r="W156" s="1973"/>
      <c r="X156" s="1974"/>
      <c r="Y156" s="1410"/>
      <c r="Z156" s="1393"/>
      <c r="AA156" s="1393"/>
      <c r="AB156" s="1393"/>
      <c r="AC156" s="1393"/>
      <c r="AD156" s="1393"/>
      <c r="AF156" s="1921"/>
      <c r="AG156" s="1923"/>
      <c r="AH156" s="1923"/>
      <c r="AI156" s="1923"/>
      <c r="AJ156" s="1923"/>
      <c r="AK156" s="1923"/>
      <c r="AL156" s="1923"/>
      <c r="AM156" s="1923"/>
      <c r="AN156" s="1923"/>
      <c r="AO156" s="1923"/>
      <c r="AQ156" s="1921"/>
      <c r="AR156" s="1923"/>
      <c r="AS156" s="1923"/>
      <c r="AT156" s="1923"/>
      <c r="AU156" s="1923"/>
      <c r="AV156" s="1923"/>
      <c r="AW156" s="1923"/>
      <c r="AY156" s="1647"/>
      <c r="AZ156" s="1745" t="s">
        <v>1859</v>
      </c>
      <c r="BA156" s="1746"/>
      <c r="BB156" s="1746"/>
      <c r="BC156" s="1746"/>
      <c r="BD156" s="1746"/>
      <c r="BE156" s="1747"/>
      <c r="BG156" s="1647"/>
      <c r="BH156" s="1745" t="s">
        <v>1859</v>
      </c>
      <c r="BI156" s="1746"/>
      <c r="BJ156" s="1746"/>
      <c r="BK156" s="1746"/>
      <c r="BL156" s="1746"/>
      <c r="BM156" s="1747"/>
      <c r="BO156" s="1647"/>
      <c r="BP156" s="1745" t="s">
        <v>1859</v>
      </c>
      <c r="BQ156" s="1746"/>
      <c r="BR156" s="1746"/>
      <c r="BS156" s="1746"/>
      <c r="BT156" s="1746"/>
      <c r="BU156" s="1747"/>
      <c r="BW156" s="1647"/>
      <c r="BX156" s="1745" t="s">
        <v>1859</v>
      </c>
      <c r="BY156" s="1746"/>
      <c r="BZ156" s="1746"/>
      <c r="CA156" s="1746"/>
      <c r="CB156" s="1746"/>
      <c r="CC156" s="1747"/>
      <c r="CE156" s="1647"/>
      <c r="CF156" s="1745" t="s">
        <v>1859</v>
      </c>
      <c r="CG156" s="1746"/>
      <c r="CH156" s="1746"/>
      <c r="CI156" s="1746"/>
      <c r="CJ156" s="1746"/>
      <c r="CK156" s="1747"/>
      <c r="CM156" s="1647"/>
      <c r="CN156" s="1745" t="s">
        <v>1859</v>
      </c>
      <c r="CO156" s="1746"/>
      <c r="CP156" s="1746"/>
      <c r="CQ156" s="1746"/>
      <c r="CR156" s="1746"/>
      <c r="CS156" s="1747"/>
      <c r="CU156" s="1647"/>
      <c r="CV156" s="1745" t="s">
        <v>1859</v>
      </c>
      <c r="CW156" s="1746"/>
      <c r="CX156" s="1746"/>
      <c r="CY156" s="1746"/>
      <c r="CZ156" s="1746"/>
      <c r="DA156" s="1747"/>
      <c r="DC156" s="1647"/>
      <c r="DD156" s="1745" t="s">
        <v>1859</v>
      </c>
      <c r="DE156" s="1746"/>
      <c r="DF156" s="1746"/>
      <c r="DG156" s="1746"/>
      <c r="DH156" s="1746"/>
      <c r="DI156" s="1747"/>
      <c r="DK156" s="1647"/>
      <c r="DL156" s="1745" t="s">
        <v>1859</v>
      </c>
      <c r="DM156" s="1746"/>
      <c r="DN156" s="1746"/>
      <c r="DO156" s="1746"/>
      <c r="DP156" s="1746"/>
      <c r="DQ156" s="1747"/>
      <c r="DS156" s="1647"/>
      <c r="DT156" s="1745" t="s">
        <v>1859</v>
      </c>
      <c r="DU156" s="1746"/>
      <c r="DV156" s="1746"/>
      <c r="DW156" s="1746"/>
      <c r="DX156" s="1746"/>
      <c r="DY156" s="1747"/>
      <c r="EA156" s="1647"/>
      <c r="EB156" s="1745" t="s">
        <v>1859</v>
      </c>
      <c r="EC156" s="1746"/>
      <c r="ED156" s="1746"/>
      <c r="EE156" s="1746"/>
      <c r="EF156" s="1746"/>
      <c r="EG156" s="1747"/>
      <c r="EI156" s="1647"/>
      <c r="EJ156" s="1745" t="s">
        <v>1859</v>
      </c>
      <c r="EK156" s="1746"/>
      <c r="EL156" s="1746"/>
      <c r="EM156" s="1746"/>
      <c r="EN156" s="1746"/>
      <c r="EO156" s="1747"/>
      <c r="EQ156" s="1647"/>
      <c r="ER156" s="1745" t="s">
        <v>1859</v>
      </c>
      <c r="ES156" s="1746"/>
      <c r="ET156" s="1746"/>
      <c r="EU156" s="1746"/>
      <c r="EV156" s="1746"/>
      <c r="EW156" s="1747"/>
      <c r="EY156" s="1647"/>
      <c r="EZ156" s="1745" t="s">
        <v>1859</v>
      </c>
      <c r="FA156" s="1746"/>
      <c r="FB156" s="1746"/>
      <c r="FC156" s="1746"/>
      <c r="FD156" s="1746"/>
      <c r="FE156" s="1747"/>
      <c r="FG156" s="1647"/>
      <c r="FH156" s="1745" t="s">
        <v>1859</v>
      </c>
      <c r="FI156" s="1746"/>
      <c r="FJ156" s="1746"/>
      <c r="FK156" s="1746"/>
      <c r="FL156" s="1746"/>
      <c r="FM156" s="1747"/>
      <c r="FO156" s="1647"/>
      <c r="FP156" s="1745" t="s">
        <v>1859</v>
      </c>
      <c r="FQ156" s="1746"/>
      <c r="FR156" s="1746"/>
      <c r="FS156" s="1746"/>
      <c r="FT156" s="1746"/>
      <c r="FU156" s="1747"/>
      <c r="FW156" s="1647"/>
      <c r="FX156" s="1745" t="s">
        <v>1859</v>
      </c>
      <c r="FY156" s="1746"/>
      <c r="FZ156" s="1746"/>
      <c r="GA156" s="1746"/>
      <c r="GB156" s="1746"/>
      <c r="GC156" s="1747"/>
      <c r="GE156" s="1647"/>
      <c r="GF156" s="1745" t="s">
        <v>1859</v>
      </c>
      <c r="GG156" s="1746"/>
      <c r="GH156" s="1746"/>
      <c r="GI156" s="1746"/>
      <c r="GJ156" s="1746"/>
      <c r="GK156" s="1747"/>
      <c r="GM156" s="1647"/>
      <c r="GN156" s="1745" t="s">
        <v>1859</v>
      </c>
      <c r="GO156" s="1746"/>
      <c r="GP156" s="1746"/>
      <c r="GQ156" s="1746"/>
      <c r="GR156" s="1746"/>
      <c r="GS156" s="1747"/>
      <c r="GU156" s="1647"/>
      <c r="GV156" s="1745" t="s">
        <v>1859</v>
      </c>
      <c r="GW156" s="1746"/>
      <c r="GX156" s="1746"/>
      <c r="GY156" s="1746"/>
      <c r="GZ156" s="1746"/>
      <c r="HA156" s="1747"/>
      <c r="HC156" s="1647"/>
      <c r="HD156" s="1745" t="s">
        <v>1859</v>
      </c>
      <c r="HE156" s="1746"/>
      <c r="HF156" s="1746"/>
      <c r="HG156" s="1746"/>
      <c r="HH156" s="1746"/>
      <c r="HI156" s="1747"/>
      <c r="HK156" s="1647"/>
      <c r="HL156" s="1745" t="s">
        <v>1859</v>
      </c>
      <c r="HM156" s="1746"/>
      <c r="HN156" s="1746"/>
      <c r="HO156" s="1746"/>
      <c r="HP156" s="1746"/>
      <c r="HQ156" s="1747"/>
      <c r="HS156" s="1647"/>
      <c r="HT156" s="1745" t="s">
        <v>1859</v>
      </c>
      <c r="HU156" s="1746"/>
      <c r="HV156" s="1746"/>
      <c r="HW156" s="1746"/>
      <c r="HX156" s="1746"/>
      <c r="HY156" s="1747"/>
      <c r="IA156" s="1647"/>
      <c r="IB156" s="1745" t="s">
        <v>1859</v>
      </c>
      <c r="IC156" s="1746"/>
      <c r="ID156" s="1746"/>
      <c r="IE156" s="1746"/>
      <c r="IF156" s="1746"/>
      <c r="IG156" s="1747"/>
      <c r="II156" s="1647"/>
      <c r="IJ156" s="1745" t="s">
        <v>1859</v>
      </c>
      <c r="IK156" s="1746"/>
      <c r="IL156" s="1746"/>
      <c r="IM156" s="1746"/>
      <c r="IN156" s="1746"/>
      <c r="IO156" s="1747"/>
      <c r="IQ156" s="1647"/>
      <c r="IR156" s="1745" t="s">
        <v>1859</v>
      </c>
      <c r="IS156" s="1746"/>
      <c r="IT156" s="1746"/>
      <c r="IU156" s="1746"/>
      <c r="IV156" s="1746"/>
      <c r="IW156" s="1747"/>
      <c r="IY156" s="1647"/>
      <c r="IZ156" s="1745" t="s">
        <v>1859</v>
      </c>
      <c r="JA156" s="1746"/>
      <c r="JB156" s="1746"/>
      <c r="JC156" s="1746"/>
      <c r="JD156" s="1746"/>
      <c r="JE156" s="1747"/>
      <c r="JG156" s="1647"/>
      <c r="JH156" s="1745" t="s">
        <v>1859</v>
      </c>
      <c r="JI156" s="1746"/>
      <c r="JJ156" s="1746"/>
      <c r="JK156" s="1746"/>
      <c r="JL156" s="1746"/>
      <c r="JM156" s="1747"/>
      <c r="JO156" s="1647"/>
      <c r="JP156" s="1745" t="s">
        <v>1859</v>
      </c>
      <c r="JQ156" s="1746"/>
      <c r="JR156" s="1746"/>
      <c r="JS156" s="1746"/>
      <c r="JT156" s="1746"/>
      <c r="JU156" s="1747"/>
      <c r="JW156" s="1647"/>
      <c r="JX156" s="1745" t="s">
        <v>1859</v>
      </c>
      <c r="JY156" s="1746"/>
      <c r="JZ156" s="1746"/>
      <c r="KA156" s="1746"/>
      <c r="KB156" s="1746"/>
      <c r="KC156" s="1747"/>
      <c r="KE156" s="1647"/>
      <c r="KF156" s="1745" t="s">
        <v>1859</v>
      </c>
      <c r="KG156" s="1746"/>
      <c r="KH156" s="1746"/>
      <c r="KI156" s="1746"/>
      <c r="KJ156" s="1746"/>
      <c r="KK156" s="1747"/>
      <c r="KM156" s="1647"/>
      <c r="KN156" s="1745" t="s">
        <v>1859</v>
      </c>
      <c r="KO156" s="1746"/>
      <c r="KP156" s="1746"/>
      <c r="KQ156" s="1746"/>
      <c r="KR156" s="1746"/>
      <c r="KS156" s="1747"/>
      <c r="KU156" s="1647"/>
      <c r="KV156" s="1745" t="s">
        <v>1859</v>
      </c>
      <c r="KW156" s="1746"/>
      <c r="KX156" s="1746"/>
      <c r="KY156" s="1746"/>
      <c r="KZ156" s="1746"/>
      <c r="LA156" s="1747"/>
      <c r="LC156" s="1647"/>
      <c r="LD156" s="1745" t="s">
        <v>1859</v>
      </c>
      <c r="LE156" s="1746"/>
      <c r="LF156" s="1746"/>
      <c r="LG156" s="1746"/>
      <c r="LH156" s="1746"/>
      <c r="LI156" s="1747"/>
      <c r="LK156" s="1647"/>
      <c r="LL156" s="1745" t="s">
        <v>1859</v>
      </c>
      <c r="LM156" s="1746"/>
      <c r="LN156" s="1746"/>
      <c r="LO156" s="1746"/>
      <c r="LP156" s="1746"/>
      <c r="LQ156" s="1747"/>
      <c r="LS156" s="1647"/>
      <c r="LT156" s="1745" t="s">
        <v>1859</v>
      </c>
      <c r="LU156" s="1746"/>
      <c r="LV156" s="1746"/>
      <c r="LW156" s="1746"/>
      <c r="LX156" s="1746"/>
      <c r="LY156" s="1747"/>
      <c r="MA156" s="1647"/>
      <c r="MB156" s="1745" t="s">
        <v>1859</v>
      </c>
      <c r="MC156" s="1746"/>
      <c r="MD156" s="1746"/>
      <c r="ME156" s="1746"/>
      <c r="MF156" s="1746"/>
      <c r="MG156" s="1747"/>
      <c r="MI156" s="1647"/>
      <c r="MJ156" s="1745" t="s">
        <v>1859</v>
      </c>
      <c r="MK156" s="1746"/>
      <c r="ML156" s="1746"/>
      <c r="MM156" s="1746"/>
      <c r="MN156" s="1746"/>
      <c r="MO156" s="1747"/>
      <c r="MQ156" s="1647"/>
      <c r="MR156" s="1745" t="s">
        <v>1859</v>
      </c>
      <c r="MS156" s="1746"/>
      <c r="MT156" s="1746"/>
      <c r="MU156" s="1746"/>
      <c r="MV156" s="1746"/>
      <c r="MW156" s="1747"/>
      <c r="MY156" s="1647"/>
      <c r="MZ156" s="1745" t="s">
        <v>1859</v>
      </c>
      <c r="NA156" s="1746"/>
      <c r="NB156" s="1746"/>
      <c r="NC156" s="1746"/>
      <c r="ND156" s="1746"/>
      <c r="NE156" s="1747"/>
      <c r="NG156" s="1647"/>
      <c r="NH156" s="1745" t="s">
        <v>1859</v>
      </c>
      <c r="NI156" s="1746"/>
      <c r="NJ156" s="1746"/>
      <c r="NK156" s="1746"/>
      <c r="NL156" s="1746"/>
      <c r="NM156" s="1747"/>
      <c r="NO156" s="1647"/>
      <c r="NP156" s="1745" t="s">
        <v>1859</v>
      </c>
      <c r="NQ156" s="1746"/>
      <c r="NR156" s="1746"/>
      <c r="NS156" s="1746"/>
      <c r="NT156" s="1746"/>
      <c r="NU156" s="1747"/>
      <c r="NW156" s="1647"/>
      <c r="NX156" s="1745" t="s">
        <v>1859</v>
      </c>
      <c r="NY156" s="1746"/>
      <c r="NZ156" s="1746"/>
      <c r="OA156" s="1746"/>
      <c r="OB156" s="1746"/>
      <c r="OC156" s="1747"/>
      <c r="OE156" s="1647"/>
      <c r="OF156" s="1745" t="s">
        <v>1859</v>
      </c>
      <c r="OG156" s="1746"/>
      <c r="OH156" s="1746"/>
      <c r="OI156" s="1746"/>
      <c r="OJ156" s="1746"/>
      <c r="OK156" s="1747"/>
      <c r="OM156" s="1647"/>
      <c r="ON156" s="1745" t="s">
        <v>1859</v>
      </c>
      <c r="OO156" s="1746"/>
      <c r="OP156" s="1746"/>
      <c r="OQ156" s="1746"/>
      <c r="OR156" s="1746"/>
      <c r="OS156" s="1747"/>
      <c r="OU156" s="1647"/>
      <c r="OV156" s="1745" t="s">
        <v>1859</v>
      </c>
      <c r="OW156" s="1746"/>
      <c r="OX156" s="1746"/>
      <c r="OY156" s="1746"/>
      <c r="OZ156" s="1746"/>
      <c r="PA156" s="1747"/>
      <c r="PC156" s="1647"/>
      <c r="PD156" s="1745" t="s">
        <v>1859</v>
      </c>
      <c r="PE156" s="1746"/>
      <c r="PF156" s="1746"/>
      <c r="PG156" s="1746"/>
      <c r="PH156" s="1746"/>
      <c r="PI156" s="1747"/>
      <c r="PK156" s="1647"/>
      <c r="PL156" s="1745" t="s">
        <v>1859</v>
      </c>
      <c r="PM156" s="1746"/>
      <c r="PN156" s="1746"/>
      <c r="PO156" s="1746"/>
      <c r="PP156" s="1746"/>
      <c r="PQ156" s="1747"/>
      <c r="PS156" s="1647"/>
      <c r="PT156" s="1745" t="s">
        <v>1859</v>
      </c>
      <c r="PU156" s="1746"/>
      <c r="PV156" s="1746"/>
      <c r="PW156" s="1746"/>
      <c r="PX156" s="1746"/>
      <c r="PY156" s="1747"/>
      <c r="QA156" s="1647"/>
      <c r="QB156" s="1745" t="s">
        <v>1859</v>
      </c>
      <c r="QC156" s="1746"/>
      <c r="QD156" s="1746"/>
      <c r="QE156" s="1746"/>
      <c r="QF156" s="1746"/>
      <c r="QG156" s="1747"/>
      <c r="QI156" s="1647"/>
      <c r="QJ156" s="1745" t="s">
        <v>1859</v>
      </c>
      <c r="QK156" s="1746"/>
      <c r="QL156" s="1746"/>
      <c r="QM156" s="1746"/>
      <c r="QN156" s="1746"/>
      <c r="QO156" s="1747"/>
      <c r="QQ156" s="1647"/>
      <c r="QR156" s="1745" t="s">
        <v>1859</v>
      </c>
      <c r="QS156" s="1746"/>
      <c r="QT156" s="1746"/>
      <c r="QU156" s="1746"/>
      <c r="QV156" s="1746"/>
      <c r="QW156" s="1747"/>
      <c r="QY156" s="1647"/>
      <c r="QZ156" s="1745" t="s">
        <v>1859</v>
      </c>
      <c r="RA156" s="1746"/>
      <c r="RB156" s="1746"/>
      <c r="RC156" s="1746"/>
      <c r="RD156" s="1746"/>
      <c r="RE156" s="1747"/>
      <c r="RG156" s="1647"/>
      <c r="RH156" s="1745" t="s">
        <v>1859</v>
      </c>
      <c r="RI156" s="1746"/>
      <c r="RJ156" s="1746"/>
      <c r="RK156" s="1746"/>
      <c r="RL156" s="1746"/>
      <c r="RM156" s="1747"/>
      <c r="RO156" s="1647"/>
      <c r="RP156" s="1745" t="s">
        <v>1859</v>
      </c>
      <c r="RQ156" s="1746"/>
      <c r="RR156" s="1746"/>
      <c r="RS156" s="1746"/>
      <c r="RT156" s="1746"/>
      <c r="RU156" s="1747"/>
      <c r="RW156" s="1647"/>
      <c r="RX156" s="1745" t="s">
        <v>1859</v>
      </c>
      <c r="RY156" s="1746"/>
      <c r="RZ156" s="1746"/>
      <c r="SA156" s="1746"/>
      <c r="SB156" s="1746"/>
      <c r="SC156" s="1747"/>
      <c r="SE156" s="1647"/>
      <c r="SF156" s="1745" t="s">
        <v>1859</v>
      </c>
      <c r="SG156" s="1746"/>
      <c r="SH156" s="1746"/>
      <c r="SI156" s="1746"/>
      <c r="SJ156" s="1746"/>
      <c r="SK156" s="1747"/>
      <c r="SM156" s="1647"/>
      <c r="SN156" s="1745" t="s">
        <v>1859</v>
      </c>
      <c r="SO156" s="1746"/>
      <c r="SP156" s="1746"/>
      <c r="SQ156" s="1746"/>
      <c r="SR156" s="1746"/>
      <c r="SS156" s="1747"/>
      <c r="SU156" s="1647"/>
      <c r="SV156" s="1745" t="s">
        <v>1859</v>
      </c>
      <c r="SW156" s="1746"/>
      <c r="SX156" s="1746"/>
      <c r="SY156" s="1746"/>
      <c r="SZ156" s="1746"/>
      <c r="TA156" s="1747"/>
      <c r="TC156" s="1647"/>
      <c r="TD156" s="1745" t="s">
        <v>1859</v>
      </c>
      <c r="TE156" s="1746"/>
      <c r="TF156" s="1746"/>
      <c r="TG156" s="1746"/>
      <c r="TH156" s="1746"/>
      <c r="TI156" s="1747"/>
      <c r="TK156" s="1647"/>
      <c r="TL156" s="1745" t="s">
        <v>1859</v>
      </c>
      <c r="TM156" s="1746"/>
      <c r="TN156" s="1746"/>
      <c r="TO156" s="1746"/>
      <c r="TP156" s="1746"/>
      <c r="TQ156" s="1747"/>
      <c r="TS156" s="1647"/>
      <c r="TT156" s="1745" t="s">
        <v>1859</v>
      </c>
      <c r="TU156" s="1746"/>
      <c r="TV156" s="1746"/>
      <c r="TW156" s="1746"/>
      <c r="TX156" s="1746"/>
      <c r="TY156" s="1747"/>
      <c r="UA156" s="1647"/>
      <c r="UB156" s="1745" t="s">
        <v>1859</v>
      </c>
      <c r="UC156" s="1746"/>
      <c r="UD156" s="1746"/>
      <c r="UE156" s="1746"/>
      <c r="UF156" s="1746"/>
      <c r="UG156" s="1747"/>
      <c r="UI156" s="1647"/>
      <c r="UJ156" s="1745" t="s">
        <v>1859</v>
      </c>
      <c r="UK156" s="1746"/>
      <c r="UL156" s="1746"/>
      <c r="UM156" s="1746"/>
      <c r="UN156" s="1746"/>
      <c r="UO156" s="1747"/>
      <c r="UQ156" s="1647"/>
      <c r="UR156" s="1745" t="s">
        <v>1859</v>
      </c>
      <c r="US156" s="1746"/>
      <c r="UT156" s="1746"/>
      <c r="UU156" s="1746"/>
      <c r="UV156" s="1746"/>
      <c r="UW156" s="1747"/>
      <c r="UY156" s="1647"/>
      <c r="UZ156" s="1745" t="s">
        <v>1859</v>
      </c>
      <c r="VA156" s="1746"/>
      <c r="VB156" s="1746"/>
      <c r="VC156" s="1746"/>
      <c r="VD156" s="1746"/>
      <c r="VE156" s="1747"/>
      <c r="VG156" s="1647"/>
      <c r="VH156" s="1745" t="s">
        <v>1859</v>
      </c>
      <c r="VI156" s="1746"/>
      <c r="VJ156" s="1746"/>
      <c r="VK156" s="1746"/>
      <c r="VL156" s="1746"/>
      <c r="VM156" s="1747"/>
      <c r="VO156" s="1647"/>
      <c r="VP156" s="1745" t="s">
        <v>1859</v>
      </c>
      <c r="VQ156" s="1746"/>
      <c r="VR156" s="1746"/>
      <c r="VS156" s="1746"/>
      <c r="VT156" s="1746"/>
      <c r="VU156" s="1747"/>
      <c r="VW156" s="1647"/>
      <c r="VX156" s="1745" t="s">
        <v>1859</v>
      </c>
      <c r="VY156" s="1746"/>
      <c r="VZ156" s="1746"/>
      <c r="WA156" s="1746"/>
      <c r="WB156" s="1746"/>
      <c r="WC156" s="1747"/>
      <c r="WE156" s="1647"/>
      <c r="WF156" s="1745" t="s">
        <v>1859</v>
      </c>
      <c r="WG156" s="1746"/>
      <c r="WH156" s="1746"/>
      <c r="WI156" s="1746"/>
      <c r="WJ156" s="1746"/>
      <c r="WK156" s="1747"/>
      <c r="WM156" s="1647"/>
      <c r="WN156" s="1745" t="s">
        <v>1859</v>
      </c>
      <c r="WO156" s="1746"/>
      <c r="WP156" s="1746"/>
      <c r="WQ156" s="1746"/>
      <c r="WR156" s="1746"/>
      <c r="WS156" s="1747"/>
      <c r="WU156" s="1647"/>
      <c r="WV156" s="1745" t="s">
        <v>1859</v>
      </c>
      <c r="WW156" s="1746"/>
      <c r="WX156" s="1746"/>
      <c r="WY156" s="1746"/>
      <c r="WZ156" s="1746"/>
      <c r="XA156" s="1747"/>
      <c r="XC156" s="1647"/>
      <c r="XD156" s="1745" t="s">
        <v>1859</v>
      </c>
      <c r="XE156" s="1746"/>
      <c r="XF156" s="1746"/>
      <c r="XG156" s="1746"/>
      <c r="XH156" s="1746"/>
      <c r="XI156" s="1747"/>
      <c r="XK156" s="1647"/>
      <c r="XL156" s="1745" t="s">
        <v>1859</v>
      </c>
      <c r="XM156" s="1746"/>
      <c r="XN156" s="1746"/>
      <c r="XO156" s="1746"/>
      <c r="XP156" s="1746"/>
      <c r="XQ156" s="1747"/>
      <c r="XS156" s="1647"/>
      <c r="XT156" s="1745" t="s">
        <v>1859</v>
      </c>
      <c r="XU156" s="1746"/>
      <c r="XV156" s="1746"/>
      <c r="XW156" s="1746"/>
      <c r="XX156" s="1746"/>
      <c r="XY156" s="1747"/>
      <c r="YA156" s="1647"/>
      <c r="YB156" s="1745" t="s">
        <v>1859</v>
      </c>
      <c r="YC156" s="1746"/>
      <c r="YD156" s="1746"/>
      <c r="YE156" s="1746"/>
      <c r="YF156" s="1746"/>
      <c r="YG156" s="1747"/>
      <c r="YI156" s="1647"/>
      <c r="YJ156" s="1745" t="s">
        <v>1859</v>
      </c>
      <c r="YK156" s="1746"/>
      <c r="YL156" s="1746"/>
      <c r="YM156" s="1746"/>
      <c r="YN156" s="1746"/>
      <c r="YO156" s="1747"/>
      <c r="YQ156" s="1647"/>
      <c r="YR156" s="1745" t="s">
        <v>1859</v>
      </c>
      <c r="YS156" s="1746"/>
      <c r="YT156" s="1746"/>
      <c r="YU156" s="1746"/>
      <c r="YV156" s="1746"/>
      <c r="YW156" s="1747"/>
      <c r="YY156" s="1647"/>
      <c r="YZ156" s="1745" t="s">
        <v>1859</v>
      </c>
      <c r="ZA156" s="1746"/>
      <c r="ZB156" s="1746"/>
      <c r="ZC156" s="1746"/>
      <c r="ZD156" s="1746"/>
      <c r="ZE156" s="1747"/>
      <c r="ZG156" s="1647"/>
      <c r="ZH156" s="1745" t="s">
        <v>1859</v>
      </c>
      <c r="ZI156" s="1746"/>
      <c r="ZJ156" s="1746"/>
      <c r="ZK156" s="1746"/>
      <c r="ZL156" s="1746"/>
      <c r="ZM156" s="1747"/>
      <c r="ZO156" s="1647"/>
      <c r="ZP156" s="1745" t="s">
        <v>1859</v>
      </c>
      <c r="ZQ156" s="1746"/>
      <c r="ZR156" s="1746"/>
      <c r="ZS156" s="1746"/>
      <c r="ZT156" s="1746"/>
      <c r="ZU156" s="1747"/>
      <c r="ZW156" s="1647"/>
      <c r="ZX156" s="1745" t="s">
        <v>1859</v>
      </c>
      <c r="ZY156" s="1746"/>
      <c r="ZZ156" s="1746"/>
      <c r="AAA156" s="1746"/>
      <c r="AAB156" s="1746"/>
      <c r="AAC156" s="1747"/>
      <c r="AAE156" s="1647"/>
      <c r="AAF156" s="1745" t="s">
        <v>1859</v>
      </c>
      <c r="AAG156" s="1746"/>
      <c r="AAH156" s="1746"/>
      <c r="AAI156" s="1746"/>
      <c r="AAJ156" s="1746"/>
      <c r="AAK156" s="1747"/>
      <c r="AAM156" s="1647"/>
      <c r="AAN156" s="1745" t="s">
        <v>1859</v>
      </c>
      <c r="AAO156" s="1746"/>
      <c r="AAP156" s="1746"/>
      <c r="AAQ156" s="1746"/>
      <c r="AAR156" s="1746"/>
      <c r="AAS156" s="1747"/>
      <c r="AAU156" s="1647"/>
      <c r="AAV156" s="1745" t="s">
        <v>1859</v>
      </c>
      <c r="AAW156" s="1746"/>
      <c r="AAX156" s="1746"/>
      <c r="AAY156" s="1746"/>
      <c r="AAZ156" s="1746"/>
      <c r="ABA156" s="1747"/>
      <c r="ABC156" s="1647"/>
      <c r="ABD156" s="1745" t="s">
        <v>1859</v>
      </c>
      <c r="ABE156" s="1746"/>
      <c r="ABF156" s="1746"/>
      <c r="ABG156" s="1746"/>
      <c r="ABH156" s="1746"/>
      <c r="ABI156" s="1747"/>
      <c r="ABK156" s="1647"/>
      <c r="ABL156" s="1745" t="s">
        <v>1859</v>
      </c>
      <c r="ABM156" s="1746"/>
      <c r="ABN156" s="1746"/>
      <c r="ABO156" s="1746"/>
      <c r="ABP156" s="1746"/>
      <c r="ABQ156" s="1747"/>
      <c r="ABS156" s="1647"/>
      <c r="ABT156" s="1745" t="s">
        <v>1859</v>
      </c>
      <c r="ABU156" s="1746"/>
      <c r="ABV156" s="1746"/>
      <c r="ABW156" s="1746"/>
      <c r="ABX156" s="1746"/>
      <c r="ABY156" s="1747"/>
      <c r="ACA156" s="1647"/>
      <c r="ACB156" s="1745" t="s">
        <v>1859</v>
      </c>
      <c r="ACC156" s="1746"/>
      <c r="ACD156" s="1746"/>
      <c r="ACE156" s="1746"/>
      <c r="ACF156" s="1746"/>
      <c r="ACG156" s="1747"/>
      <c r="ACI156" s="1647"/>
      <c r="ACJ156" s="1745" t="s">
        <v>1859</v>
      </c>
      <c r="ACK156" s="1746"/>
      <c r="ACL156" s="1746"/>
      <c r="ACM156" s="1746"/>
      <c r="ACN156" s="1746"/>
      <c r="ACO156" s="1747"/>
      <c r="ACQ156" s="1647"/>
      <c r="ACR156" s="1745" t="s">
        <v>1859</v>
      </c>
      <c r="ACS156" s="1746"/>
      <c r="ACT156" s="1746"/>
      <c r="ACU156" s="1746"/>
      <c r="ACV156" s="1746"/>
      <c r="ACW156" s="1747"/>
      <c r="ACY156" s="1647"/>
      <c r="ACZ156" s="1745" t="s">
        <v>1859</v>
      </c>
      <c r="ADA156" s="1746"/>
      <c r="ADB156" s="1746"/>
      <c r="ADC156" s="1746"/>
      <c r="ADD156" s="1746"/>
      <c r="ADE156" s="1747"/>
      <c r="ADG156" s="1647"/>
      <c r="ADH156" s="1745" t="s">
        <v>1859</v>
      </c>
      <c r="ADI156" s="1746"/>
      <c r="ADJ156" s="1746"/>
      <c r="ADK156" s="1746"/>
      <c r="ADL156" s="1746"/>
      <c r="ADM156" s="1747"/>
      <c r="ADO156" s="1647"/>
      <c r="ADP156" s="1745" t="s">
        <v>1859</v>
      </c>
      <c r="ADQ156" s="1746"/>
      <c r="ADR156" s="1746"/>
      <c r="ADS156" s="1746"/>
      <c r="ADT156" s="1746"/>
      <c r="ADU156" s="1747"/>
      <c r="ADW156" s="1647"/>
      <c r="ADX156" s="1745" t="s">
        <v>1859</v>
      </c>
      <c r="ADY156" s="1746"/>
      <c r="ADZ156" s="1746"/>
      <c r="AEA156" s="1746"/>
      <c r="AEB156" s="1746"/>
      <c r="AEC156" s="1747"/>
      <c r="AEE156" s="1647"/>
      <c r="AEF156" s="1745" t="s">
        <v>1859</v>
      </c>
      <c r="AEG156" s="1746"/>
      <c r="AEH156" s="1746"/>
      <c r="AEI156" s="1746"/>
      <c r="AEJ156" s="1746"/>
      <c r="AEK156" s="1747"/>
      <c r="AEM156" s="1647"/>
      <c r="AEN156" s="1745" t="s">
        <v>1859</v>
      </c>
      <c r="AEO156" s="1746"/>
      <c r="AEP156" s="1746"/>
      <c r="AEQ156" s="1746"/>
      <c r="AER156" s="1746"/>
      <c r="AES156" s="1747"/>
      <c r="AEU156" s="1647"/>
      <c r="AEV156" s="1745" t="s">
        <v>1859</v>
      </c>
      <c r="AEW156" s="1746"/>
      <c r="AEX156" s="1746"/>
      <c r="AEY156" s="1746"/>
      <c r="AEZ156" s="1746"/>
      <c r="AFA156" s="1747"/>
      <c r="AFC156" s="1647"/>
      <c r="AFD156" s="1745" t="s">
        <v>1859</v>
      </c>
      <c r="AFE156" s="1746"/>
      <c r="AFF156" s="1746"/>
      <c r="AFG156" s="1746"/>
      <c r="AFH156" s="1746"/>
      <c r="AFI156" s="1747"/>
      <c r="AFK156" s="1647"/>
      <c r="AFL156" s="1745" t="s">
        <v>1859</v>
      </c>
      <c r="AFM156" s="1746"/>
      <c r="AFN156" s="1746"/>
      <c r="AFO156" s="1746"/>
      <c r="AFP156" s="1746"/>
      <c r="AFQ156" s="1747"/>
      <c r="AFS156" s="1647"/>
      <c r="AFT156" s="1745" t="s">
        <v>1859</v>
      </c>
      <c r="AFU156" s="1746"/>
      <c r="AFV156" s="1746"/>
      <c r="AFW156" s="1746"/>
      <c r="AFX156" s="1746"/>
      <c r="AFY156" s="1747"/>
      <c r="AGA156" s="1647"/>
      <c r="AGB156" s="1745" t="s">
        <v>1859</v>
      </c>
      <c r="AGC156" s="1746"/>
      <c r="AGD156" s="1746"/>
      <c r="AGE156" s="1746"/>
      <c r="AGF156" s="1746"/>
      <c r="AGG156" s="1747"/>
      <c r="AGI156" s="1647"/>
      <c r="AGJ156" s="1745" t="s">
        <v>1859</v>
      </c>
      <c r="AGK156" s="1746"/>
      <c r="AGL156" s="1746"/>
      <c r="AGM156" s="1746"/>
      <c r="AGN156" s="1746"/>
      <c r="AGO156" s="1747"/>
      <c r="AGQ156" s="1647"/>
      <c r="AGR156" s="1745" t="s">
        <v>1859</v>
      </c>
      <c r="AGS156" s="1746"/>
      <c r="AGT156" s="1746"/>
      <c r="AGU156" s="1746"/>
      <c r="AGV156" s="1746"/>
      <c r="AGW156" s="1747"/>
      <c r="AGY156" s="1647"/>
      <c r="AGZ156" s="1745" t="s">
        <v>1859</v>
      </c>
      <c r="AHA156" s="1746"/>
      <c r="AHB156" s="1746"/>
      <c r="AHC156" s="1746"/>
      <c r="AHD156" s="1746"/>
      <c r="AHE156" s="1747"/>
      <c r="AHG156" s="1647"/>
      <c r="AHH156" s="1745" t="s">
        <v>1859</v>
      </c>
      <c r="AHI156" s="1746"/>
      <c r="AHJ156" s="1746"/>
      <c r="AHK156" s="1746"/>
      <c r="AHL156" s="1746"/>
      <c r="AHM156" s="1747"/>
      <c r="AHO156" s="1647"/>
      <c r="AHP156" s="1745" t="s">
        <v>1859</v>
      </c>
      <c r="AHQ156" s="1746"/>
      <c r="AHR156" s="1746"/>
      <c r="AHS156" s="1746"/>
      <c r="AHT156" s="1746"/>
      <c r="AHU156" s="1747"/>
      <c r="AHW156" s="1647"/>
      <c r="AHX156" s="1745" t="s">
        <v>1859</v>
      </c>
      <c r="AHY156" s="1746"/>
      <c r="AHZ156" s="1746"/>
      <c r="AIA156" s="1746"/>
      <c r="AIB156" s="1746"/>
      <c r="AIC156" s="1747"/>
      <c r="AIE156" s="1647"/>
      <c r="AIF156" s="1745" t="s">
        <v>1859</v>
      </c>
      <c r="AIG156" s="1746"/>
      <c r="AIH156" s="1746"/>
      <c r="AII156" s="1746"/>
      <c r="AIJ156" s="1746"/>
      <c r="AIK156" s="1747"/>
      <c r="AIM156" s="1647"/>
      <c r="AIN156" s="1745" t="s">
        <v>1859</v>
      </c>
      <c r="AIO156" s="1746"/>
      <c r="AIP156" s="1746"/>
      <c r="AIQ156" s="1746"/>
      <c r="AIR156" s="1746"/>
      <c r="AIS156" s="1747"/>
      <c r="AIU156" s="1647"/>
      <c r="AIV156" s="1745" t="s">
        <v>1859</v>
      </c>
      <c r="AIW156" s="1746"/>
      <c r="AIX156" s="1746"/>
      <c r="AIY156" s="1746"/>
      <c r="AIZ156" s="1746"/>
      <c r="AJA156" s="1747"/>
      <c r="AJC156" s="1647"/>
      <c r="AJD156" s="1745" t="s">
        <v>1859</v>
      </c>
      <c r="AJE156" s="1746"/>
      <c r="AJF156" s="1746"/>
      <c r="AJG156" s="1746"/>
      <c r="AJH156" s="1746"/>
      <c r="AJI156" s="1747"/>
      <c r="AJK156" s="1647"/>
      <c r="AJL156" s="1745" t="s">
        <v>1859</v>
      </c>
      <c r="AJM156" s="1746"/>
      <c r="AJN156" s="1746"/>
      <c r="AJO156" s="1746"/>
      <c r="AJP156" s="1746"/>
      <c r="AJQ156" s="1747"/>
      <c r="AJS156" s="1647"/>
      <c r="AJT156" s="1745" t="s">
        <v>1859</v>
      </c>
      <c r="AJU156" s="1746"/>
      <c r="AJV156" s="1746"/>
      <c r="AJW156" s="1746"/>
      <c r="AJX156" s="1746"/>
      <c r="AJY156" s="1747"/>
      <c r="AKA156" s="1647"/>
      <c r="AKB156" s="1745" t="s">
        <v>1859</v>
      </c>
      <c r="AKC156" s="1746"/>
      <c r="AKD156" s="1746"/>
      <c r="AKE156" s="1746"/>
      <c r="AKF156" s="1746"/>
      <c r="AKG156" s="1747"/>
      <c r="AKI156" s="1647"/>
      <c r="AKJ156" s="1745" t="s">
        <v>1859</v>
      </c>
      <c r="AKK156" s="1746"/>
      <c r="AKL156" s="1746"/>
      <c r="AKM156" s="1746"/>
      <c r="AKN156" s="1746"/>
      <c r="AKO156" s="1747"/>
      <c r="AKQ156" s="1647"/>
      <c r="AKR156" s="1745" t="s">
        <v>1859</v>
      </c>
      <c r="AKS156" s="1746"/>
      <c r="AKT156" s="1746"/>
      <c r="AKU156" s="1746"/>
      <c r="AKV156" s="1746"/>
      <c r="AKW156" s="1747"/>
      <c r="AKY156" s="1647"/>
      <c r="AKZ156" s="1745" t="s">
        <v>1859</v>
      </c>
      <c r="ALA156" s="1746"/>
      <c r="ALB156" s="1746"/>
      <c r="ALC156" s="1746"/>
      <c r="ALD156" s="1746"/>
      <c r="ALE156" s="1747"/>
      <c r="ALG156" s="1647"/>
      <c r="ALH156" s="1745" t="s">
        <v>1859</v>
      </c>
      <c r="ALI156" s="1746"/>
      <c r="ALJ156" s="1746"/>
      <c r="ALK156" s="1746"/>
      <c r="ALL156" s="1746"/>
      <c r="ALM156" s="1747"/>
      <c r="ALO156" s="1647"/>
      <c r="ALP156" s="1745" t="s">
        <v>1859</v>
      </c>
      <c r="ALQ156" s="1746"/>
      <c r="ALR156" s="1746"/>
      <c r="ALS156" s="1746"/>
      <c r="ALT156" s="1746"/>
      <c r="ALU156" s="1747"/>
      <c r="ALW156" s="1647"/>
      <c r="ALX156" s="1745" t="s">
        <v>1859</v>
      </c>
      <c r="ALY156" s="1746"/>
      <c r="ALZ156" s="1746"/>
      <c r="AMA156" s="1746"/>
      <c r="AMB156" s="1746"/>
      <c r="AMC156" s="1747"/>
      <c r="AME156" s="1647"/>
      <c r="AMF156" s="1745" t="s">
        <v>1859</v>
      </c>
      <c r="AMG156" s="1746"/>
      <c r="AMH156" s="1746"/>
      <c r="AMI156" s="1746"/>
      <c r="AMJ156" s="1746"/>
      <c r="AMK156" s="1747"/>
      <c r="AMM156" s="1647"/>
      <c r="AMN156" s="1745" t="s">
        <v>1859</v>
      </c>
      <c r="AMO156" s="1746"/>
      <c r="AMP156" s="1746"/>
      <c r="AMQ156" s="1746"/>
      <c r="AMR156" s="1746"/>
      <c r="AMS156" s="1747"/>
      <c r="AMU156" s="1647"/>
      <c r="AMV156" s="1745" t="s">
        <v>1859</v>
      </c>
      <c r="AMW156" s="1746"/>
      <c r="AMX156" s="1746"/>
      <c r="AMY156" s="1746"/>
      <c r="AMZ156" s="1746"/>
      <c r="ANA156" s="1747"/>
      <c r="ANC156" s="1647"/>
      <c r="AND156" s="1745" t="s">
        <v>1859</v>
      </c>
      <c r="ANE156" s="1746"/>
      <c r="ANF156" s="1746"/>
      <c r="ANG156" s="1746"/>
      <c r="ANH156" s="1746"/>
      <c r="ANI156" s="1747"/>
      <c r="ANK156" s="1647"/>
      <c r="ANL156" s="1745" t="s">
        <v>1859</v>
      </c>
      <c r="ANM156" s="1746"/>
      <c r="ANN156" s="1746"/>
      <c r="ANO156" s="1746"/>
      <c r="ANP156" s="1746"/>
      <c r="ANQ156" s="1747"/>
      <c r="ANS156" s="1647"/>
      <c r="ANT156" s="1745" t="s">
        <v>1859</v>
      </c>
      <c r="ANU156" s="1746"/>
      <c r="ANV156" s="1746"/>
      <c r="ANW156" s="1746"/>
      <c r="ANX156" s="1746"/>
      <c r="ANY156" s="1747"/>
      <c r="AOA156" s="1647"/>
      <c r="AOB156" s="1745" t="s">
        <v>1859</v>
      </c>
      <c r="AOC156" s="1746"/>
      <c r="AOD156" s="1746"/>
      <c r="AOE156" s="1746"/>
      <c r="AOF156" s="1746"/>
      <c r="AOG156" s="1747"/>
      <c r="AOI156" s="1647"/>
      <c r="AOJ156" s="1745" t="s">
        <v>1859</v>
      </c>
      <c r="AOK156" s="1746"/>
      <c r="AOL156" s="1746"/>
      <c r="AOM156" s="1746"/>
      <c r="AON156" s="1746"/>
      <c r="AOO156" s="1747"/>
      <c r="AOQ156" s="1647"/>
      <c r="AOR156" s="1745" t="s">
        <v>1859</v>
      </c>
      <c r="AOS156" s="1746"/>
      <c r="AOT156" s="1746"/>
      <c r="AOU156" s="1746"/>
      <c r="AOV156" s="1746"/>
      <c r="AOW156" s="1747"/>
      <c r="AOY156" s="1647"/>
      <c r="AOZ156" s="1745" t="s">
        <v>1859</v>
      </c>
      <c r="APA156" s="1746"/>
      <c r="APB156" s="1746"/>
      <c r="APC156" s="1746"/>
      <c r="APD156" s="1746"/>
      <c r="APE156" s="1747"/>
      <c r="APG156" s="1647"/>
      <c r="APH156" s="1745" t="s">
        <v>1859</v>
      </c>
      <c r="API156" s="1746"/>
      <c r="APJ156" s="1746"/>
      <c r="APK156" s="1746"/>
      <c r="APL156" s="1746"/>
      <c r="APM156" s="1747"/>
      <c r="APO156" s="1647"/>
      <c r="APP156" s="1745" t="s">
        <v>1859</v>
      </c>
      <c r="APQ156" s="1746"/>
      <c r="APR156" s="1746"/>
      <c r="APS156" s="1746"/>
      <c r="APT156" s="1746"/>
      <c r="APU156" s="1747"/>
      <c r="APW156" s="1647"/>
      <c r="APX156" s="1745" t="s">
        <v>1859</v>
      </c>
      <c r="APY156" s="1746"/>
      <c r="APZ156" s="1746"/>
      <c r="AQA156" s="1746"/>
      <c r="AQB156" s="1746"/>
      <c r="AQC156" s="1747"/>
      <c r="AQE156" s="1647"/>
      <c r="AQF156" s="1745" t="s">
        <v>1859</v>
      </c>
      <c r="AQG156" s="1746"/>
      <c r="AQH156" s="1746"/>
      <c r="AQI156" s="1746"/>
      <c r="AQJ156" s="1746"/>
      <c r="AQK156" s="1747"/>
      <c r="AQM156" s="1647"/>
      <c r="AQN156" s="1745" t="s">
        <v>1859</v>
      </c>
      <c r="AQO156" s="1746"/>
      <c r="AQP156" s="1746"/>
      <c r="AQQ156" s="1746"/>
      <c r="AQR156" s="1746"/>
      <c r="AQS156" s="1747"/>
      <c r="AQU156" s="1647"/>
      <c r="AQV156" s="1745" t="s">
        <v>1859</v>
      </c>
      <c r="AQW156" s="1746"/>
      <c r="AQX156" s="1746"/>
      <c r="AQY156" s="1746"/>
      <c r="AQZ156" s="1746"/>
      <c r="ARA156" s="1747"/>
      <c r="ARC156" s="1647"/>
      <c r="ARD156" s="1745" t="s">
        <v>1859</v>
      </c>
      <c r="ARE156" s="1746"/>
      <c r="ARF156" s="1746"/>
      <c r="ARG156" s="1746"/>
      <c r="ARH156" s="1746"/>
      <c r="ARI156" s="1747"/>
      <c r="ARK156" s="1647"/>
      <c r="ARL156" s="1745" t="s">
        <v>1859</v>
      </c>
      <c r="ARM156" s="1746"/>
      <c r="ARN156" s="1746"/>
      <c r="ARO156" s="1746"/>
      <c r="ARP156" s="1746"/>
      <c r="ARQ156" s="1747"/>
      <c r="ARS156" s="1647"/>
      <c r="ART156" s="1745" t="s">
        <v>1859</v>
      </c>
      <c r="ARU156" s="1746"/>
      <c r="ARV156" s="1746"/>
      <c r="ARW156" s="1746"/>
      <c r="ARX156" s="1746"/>
      <c r="ARY156" s="1747"/>
      <c r="ASA156" s="1647"/>
      <c r="ASB156" s="1745" t="s">
        <v>1859</v>
      </c>
      <c r="ASC156" s="1746"/>
      <c r="ASD156" s="1746"/>
      <c r="ASE156" s="1746"/>
      <c r="ASF156" s="1746"/>
      <c r="ASG156" s="1747"/>
      <c r="ASI156" s="1647"/>
      <c r="ASJ156" s="1745" t="s">
        <v>1859</v>
      </c>
      <c r="ASK156" s="1746"/>
      <c r="ASL156" s="1746"/>
      <c r="ASM156" s="1746"/>
      <c r="ASN156" s="1746"/>
      <c r="ASO156" s="1747"/>
      <c r="ASQ156" s="1647"/>
      <c r="ASR156" s="1745" t="s">
        <v>1859</v>
      </c>
      <c r="ASS156" s="1746"/>
      <c r="AST156" s="1746"/>
      <c r="ASU156" s="1746"/>
      <c r="ASV156" s="1746"/>
      <c r="ASW156" s="1747"/>
      <c r="ASY156" s="1647"/>
      <c r="ASZ156" s="1745" t="s">
        <v>1859</v>
      </c>
      <c r="ATA156" s="1746"/>
      <c r="ATB156" s="1746"/>
      <c r="ATC156" s="1746"/>
      <c r="ATD156" s="1746"/>
      <c r="ATE156" s="1747"/>
      <c r="ATG156" s="1647"/>
      <c r="ATH156" s="1745" t="s">
        <v>1859</v>
      </c>
      <c r="ATI156" s="1746"/>
      <c r="ATJ156" s="1746"/>
      <c r="ATK156" s="1746"/>
      <c r="ATL156" s="1746"/>
      <c r="ATM156" s="1747"/>
      <c r="ATO156" s="1647"/>
      <c r="ATP156" s="1745" t="s">
        <v>1859</v>
      </c>
      <c r="ATQ156" s="1746"/>
      <c r="ATR156" s="1746"/>
      <c r="ATS156" s="1746"/>
      <c r="ATT156" s="1746"/>
      <c r="ATU156" s="1747"/>
      <c r="ATW156" s="1647"/>
      <c r="ATX156" s="1745" t="s">
        <v>1859</v>
      </c>
      <c r="ATY156" s="1746"/>
      <c r="ATZ156" s="1746"/>
      <c r="AUA156" s="1746"/>
      <c r="AUB156" s="1746"/>
      <c r="AUC156" s="1747"/>
      <c r="AUE156" s="1647"/>
      <c r="AUF156" s="1745" t="s">
        <v>1859</v>
      </c>
      <c r="AUG156" s="1746"/>
      <c r="AUH156" s="1746"/>
      <c r="AUI156" s="1746"/>
      <c r="AUJ156" s="1746"/>
      <c r="AUK156" s="1747"/>
      <c r="AUM156" s="1647"/>
      <c r="AUN156" s="1745" t="s">
        <v>1859</v>
      </c>
      <c r="AUO156" s="1746"/>
      <c r="AUP156" s="1746"/>
      <c r="AUQ156" s="1746"/>
      <c r="AUR156" s="1746"/>
      <c r="AUS156" s="1747"/>
      <c r="AUU156" s="1647"/>
      <c r="AUV156" s="1745" t="s">
        <v>1859</v>
      </c>
      <c r="AUW156" s="1746"/>
      <c r="AUX156" s="1746"/>
      <c r="AUY156" s="1746"/>
      <c r="AUZ156" s="1746"/>
      <c r="AVA156" s="1747"/>
      <c r="AVC156" s="1647"/>
      <c r="AVD156" s="1745" t="s">
        <v>1859</v>
      </c>
      <c r="AVE156" s="1746"/>
      <c r="AVF156" s="1746"/>
      <c r="AVG156" s="1746"/>
      <c r="AVH156" s="1746"/>
      <c r="AVI156" s="1747"/>
      <c r="AVK156" s="1647"/>
      <c r="AVL156" s="1745" t="s">
        <v>1859</v>
      </c>
      <c r="AVM156" s="1746"/>
      <c r="AVN156" s="1746"/>
      <c r="AVO156" s="1746"/>
      <c r="AVP156" s="1746"/>
      <c r="AVQ156" s="1747"/>
      <c r="AVS156" s="1647"/>
      <c r="AVT156" s="1745" t="s">
        <v>1859</v>
      </c>
      <c r="AVU156" s="1746"/>
      <c r="AVV156" s="1746"/>
      <c r="AVW156" s="1746"/>
      <c r="AVX156" s="1746"/>
      <c r="AVY156" s="1747"/>
      <c r="AWA156" s="1647"/>
      <c r="AWB156" s="1745" t="s">
        <v>1859</v>
      </c>
      <c r="AWC156" s="1746"/>
      <c r="AWD156" s="1746"/>
      <c r="AWE156" s="1746"/>
      <c r="AWF156" s="1746"/>
      <c r="AWG156" s="1747"/>
      <c r="AWI156" s="1647"/>
      <c r="AWJ156" s="1745" t="s">
        <v>1859</v>
      </c>
      <c r="AWK156" s="1746"/>
      <c r="AWL156" s="1746"/>
      <c r="AWM156" s="1746"/>
      <c r="AWN156" s="1746"/>
      <c r="AWO156" s="1747"/>
      <c r="AWQ156" s="1647"/>
      <c r="AWR156" s="1745" t="s">
        <v>1859</v>
      </c>
      <c r="AWS156" s="1746"/>
      <c r="AWT156" s="1746"/>
      <c r="AWU156" s="1746"/>
      <c r="AWV156" s="1746"/>
      <c r="AWW156" s="1747"/>
      <c r="AWY156" s="1647"/>
      <c r="AWZ156" s="1745" t="s">
        <v>1859</v>
      </c>
      <c r="AXA156" s="1746"/>
      <c r="AXB156" s="1746"/>
      <c r="AXC156" s="1746"/>
      <c r="AXD156" s="1746"/>
      <c r="AXE156" s="1747"/>
      <c r="AXG156" s="1647"/>
      <c r="AXH156" s="1745" t="s">
        <v>1859</v>
      </c>
      <c r="AXI156" s="1746"/>
      <c r="AXJ156" s="1746"/>
      <c r="AXK156" s="1746"/>
      <c r="AXL156" s="1746"/>
      <c r="AXM156" s="1747"/>
      <c r="AXO156" s="1647"/>
      <c r="AXP156" s="1745" t="s">
        <v>1859</v>
      </c>
      <c r="AXQ156" s="1746"/>
      <c r="AXR156" s="1746"/>
      <c r="AXS156" s="1746"/>
      <c r="AXT156" s="1746"/>
      <c r="AXU156" s="1747"/>
      <c r="AXW156" s="1647"/>
      <c r="AXX156" s="1745" t="s">
        <v>1859</v>
      </c>
      <c r="AXY156" s="1746"/>
      <c r="AXZ156" s="1746"/>
      <c r="AYA156" s="1746"/>
      <c r="AYB156" s="1746"/>
      <c r="AYC156" s="1747"/>
      <c r="AYE156" s="1647"/>
      <c r="AYF156" s="1745" t="s">
        <v>1859</v>
      </c>
      <c r="AYG156" s="1746"/>
      <c r="AYH156" s="1746"/>
      <c r="AYI156" s="1746"/>
      <c r="AYJ156" s="1746"/>
      <c r="AYK156" s="1747"/>
      <c r="AYM156" s="1647"/>
      <c r="AYN156" s="1745" t="s">
        <v>1859</v>
      </c>
      <c r="AYO156" s="1746"/>
      <c r="AYP156" s="1746"/>
      <c r="AYQ156" s="1746"/>
      <c r="AYR156" s="1746"/>
      <c r="AYS156" s="1747"/>
      <c r="AYU156" s="1647"/>
      <c r="AYV156" s="1745" t="s">
        <v>1859</v>
      </c>
      <c r="AYW156" s="1746"/>
      <c r="AYX156" s="1746"/>
      <c r="AYY156" s="1746"/>
      <c r="AYZ156" s="1746"/>
      <c r="AZA156" s="1747"/>
      <c r="AZC156" s="1647"/>
      <c r="AZD156" s="1745" t="s">
        <v>1859</v>
      </c>
      <c r="AZE156" s="1746"/>
      <c r="AZF156" s="1746"/>
      <c r="AZG156" s="1746"/>
      <c r="AZH156" s="1746"/>
      <c r="AZI156" s="1747"/>
      <c r="AZK156" s="1647"/>
      <c r="AZL156" s="1745" t="s">
        <v>1859</v>
      </c>
      <c r="AZM156" s="1746"/>
      <c r="AZN156" s="1746"/>
      <c r="AZO156" s="1746"/>
      <c r="AZP156" s="1746"/>
      <c r="AZQ156" s="1747"/>
      <c r="AZS156" s="1647"/>
      <c r="AZT156" s="1745" t="s">
        <v>1859</v>
      </c>
      <c r="AZU156" s="1746"/>
      <c r="AZV156" s="1746"/>
      <c r="AZW156" s="1746"/>
      <c r="AZX156" s="1746"/>
      <c r="AZY156" s="1747"/>
      <c r="BAA156" s="1647"/>
      <c r="BAB156" s="1745" t="s">
        <v>1859</v>
      </c>
      <c r="BAC156" s="1746"/>
      <c r="BAD156" s="1746"/>
      <c r="BAE156" s="1746"/>
      <c r="BAF156" s="1746"/>
      <c r="BAG156" s="1747"/>
      <c r="BAI156" s="1647"/>
      <c r="BAJ156" s="1745" t="s">
        <v>1859</v>
      </c>
      <c r="BAK156" s="1746"/>
      <c r="BAL156" s="1746"/>
      <c r="BAM156" s="1746"/>
      <c r="BAN156" s="1746"/>
      <c r="BAO156" s="1747"/>
      <c r="BAQ156" s="1647"/>
      <c r="BAR156" s="1745" t="s">
        <v>1859</v>
      </c>
      <c r="BAS156" s="1746"/>
      <c r="BAT156" s="1746"/>
      <c r="BAU156" s="1746"/>
      <c r="BAV156" s="1746"/>
      <c r="BAW156" s="1747"/>
      <c r="BAY156" s="1647"/>
      <c r="BAZ156" s="1745" t="s">
        <v>1859</v>
      </c>
      <c r="BBA156" s="1746"/>
      <c r="BBB156" s="1746"/>
      <c r="BBC156" s="1746"/>
      <c r="BBD156" s="1746"/>
      <c r="BBE156" s="1747"/>
      <c r="BBG156" s="1647"/>
      <c r="BBH156" s="1745" t="s">
        <v>1859</v>
      </c>
      <c r="BBI156" s="1746"/>
      <c r="BBJ156" s="1746"/>
      <c r="BBK156" s="1746"/>
      <c r="BBL156" s="1746"/>
      <c r="BBM156" s="1747"/>
      <c r="BBO156" s="1647"/>
      <c r="BBP156" s="1745" t="s">
        <v>1859</v>
      </c>
      <c r="BBQ156" s="1746"/>
      <c r="BBR156" s="1746"/>
      <c r="BBS156" s="1746"/>
      <c r="BBT156" s="1746"/>
      <c r="BBU156" s="1747"/>
      <c r="BBW156" s="1647"/>
      <c r="BBX156" s="1745" t="s">
        <v>1859</v>
      </c>
      <c r="BBY156" s="1746"/>
      <c r="BBZ156" s="1746"/>
      <c r="BCA156" s="1746"/>
      <c r="BCB156" s="1746"/>
      <c r="BCC156" s="1747"/>
      <c r="BCE156" s="1647"/>
      <c r="BCF156" s="1745" t="s">
        <v>1859</v>
      </c>
      <c r="BCG156" s="1746"/>
      <c r="BCH156" s="1746"/>
      <c r="BCI156" s="1746"/>
      <c r="BCJ156" s="1746"/>
      <c r="BCK156" s="1747"/>
      <c r="BCM156" s="1647"/>
      <c r="BCN156" s="1745" t="s">
        <v>1859</v>
      </c>
      <c r="BCO156" s="1746"/>
      <c r="BCP156" s="1746"/>
      <c r="BCQ156" s="1746"/>
      <c r="BCR156" s="1746"/>
      <c r="BCS156" s="1747"/>
      <c r="BCU156" s="1647"/>
      <c r="BCV156" s="1745" t="s">
        <v>1859</v>
      </c>
      <c r="BCW156" s="1746"/>
      <c r="BCX156" s="1746"/>
      <c r="BCY156" s="1746"/>
      <c r="BCZ156" s="1746"/>
      <c r="BDA156" s="1747"/>
      <c r="BDC156" s="1647"/>
      <c r="BDD156" s="1745" t="s">
        <v>1859</v>
      </c>
      <c r="BDE156" s="1746"/>
      <c r="BDF156" s="1746"/>
      <c r="BDG156" s="1746"/>
      <c r="BDH156" s="1746"/>
      <c r="BDI156" s="1747"/>
      <c r="BDK156" s="1647"/>
      <c r="BDL156" s="1745" t="s">
        <v>1859</v>
      </c>
      <c r="BDM156" s="1746"/>
      <c r="BDN156" s="1746"/>
      <c r="BDO156" s="1746"/>
      <c r="BDP156" s="1746"/>
      <c r="BDQ156" s="1747"/>
      <c r="BDS156" s="1647"/>
      <c r="BDT156" s="1745" t="s">
        <v>1859</v>
      </c>
      <c r="BDU156" s="1746"/>
      <c r="BDV156" s="1746"/>
      <c r="BDW156" s="1746"/>
      <c r="BDX156" s="1746"/>
      <c r="BDY156" s="1747"/>
      <c r="BEA156" s="1647"/>
      <c r="BEB156" s="1745" t="s">
        <v>1859</v>
      </c>
      <c r="BEC156" s="1746"/>
      <c r="BED156" s="1746"/>
      <c r="BEE156" s="1746"/>
      <c r="BEF156" s="1746"/>
      <c r="BEG156" s="1747"/>
      <c r="BEI156" s="1647"/>
      <c r="BEJ156" s="1745" t="s">
        <v>1859</v>
      </c>
      <c r="BEK156" s="1746"/>
      <c r="BEL156" s="1746"/>
      <c r="BEM156" s="1746"/>
      <c r="BEN156" s="1746"/>
      <c r="BEO156" s="1747"/>
      <c r="BEQ156" s="1647"/>
      <c r="BER156" s="1745" t="s">
        <v>1859</v>
      </c>
      <c r="BES156" s="1746"/>
      <c r="BET156" s="1746"/>
      <c r="BEU156" s="1746"/>
      <c r="BEV156" s="1746"/>
      <c r="BEW156" s="1747"/>
      <c r="BEY156" s="1647"/>
      <c r="BEZ156" s="1745" t="s">
        <v>1859</v>
      </c>
      <c r="BFA156" s="1746"/>
      <c r="BFB156" s="1746"/>
      <c r="BFC156" s="1746"/>
      <c r="BFD156" s="1746"/>
      <c r="BFE156" s="1747"/>
      <c r="BFG156" s="1647"/>
      <c r="BFH156" s="1745" t="s">
        <v>1859</v>
      </c>
      <c r="BFI156" s="1746"/>
      <c r="BFJ156" s="1746"/>
      <c r="BFK156" s="1746"/>
      <c r="BFL156" s="1746"/>
      <c r="BFM156" s="1747"/>
      <c r="BFO156" s="1647"/>
      <c r="BFP156" s="1745" t="s">
        <v>1859</v>
      </c>
      <c r="BFQ156" s="1746"/>
      <c r="BFR156" s="1746"/>
      <c r="BFS156" s="1746"/>
      <c r="BFT156" s="1746"/>
      <c r="BFU156" s="1747"/>
      <c r="BFW156" s="1647"/>
      <c r="BFX156" s="1745" t="s">
        <v>1859</v>
      </c>
      <c r="BFY156" s="1746"/>
      <c r="BFZ156" s="1746"/>
      <c r="BGA156" s="1746"/>
      <c r="BGB156" s="1746"/>
      <c r="BGC156" s="1747"/>
      <c r="BGE156" s="1647"/>
      <c r="BGF156" s="1745" t="s">
        <v>1859</v>
      </c>
      <c r="BGG156" s="1746"/>
      <c r="BGH156" s="1746"/>
      <c r="BGI156" s="1746"/>
      <c r="BGJ156" s="1746"/>
      <c r="BGK156" s="1747"/>
      <c r="BGM156" s="1647"/>
      <c r="BGN156" s="1745" t="s">
        <v>1859</v>
      </c>
      <c r="BGO156" s="1746"/>
      <c r="BGP156" s="1746"/>
      <c r="BGQ156" s="1746"/>
      <c r="BGR156" s="1746"/>
      <c r="BGS156" s="1747"/>
      <c r="BGU156" s="1647"/>
      <c r="BGV156" s="1745" t="s">
        <v>1859</v>
      </c>
      <c r="BGW156" s="1746"/>
      <c r="BGX156" s="1746"/>
      <c r="BGY156" s="1746"/>
      <c r="BGZ156" s="1746"/>
      <c r="BHA156" s="1747"/>
      <c r="BHC156" s="1647"/>
      <c r="BHD156" s="1745" t="s">
        <v>1859</v>
      </c>
      <c r="BHE156" s="1746"/>
      <c r="BHF156" s="1746"/>
      <c r="BHG156" s="1746"/>
      <c r="BHH156" s="1746"/>
      <c r="BHI156" s="1747"/>
      <c r="BHK156" s="1647"/>
      <c r="BHL156" s="1745" t="s">
        <v>1859</v>
      </c>
      <c r="BHM156" s="1746"/>
      <c r="BHN156" s="1746"/>
      <c r="BHO156" s="1746"/>
      <c r="BHP156" s="1746"/>
      <c r="BHQ156" s="1747"/>
      <c r="BHS156" s="1647"/>
      <c r="BHT156" s="1745" t="s">
        <v>1859</v>
      </c>
      <c r="BHU156" s="1746"/>
      <c r="BHV156" s="1746"/>
      <c r="BHW156" s="1746"/>
      <c r="BHX156" s="1746"/>
      <c r="BHY156" s="1747"/>
      <c r="BIA156" s="1647"/>
      <c r="BIB156" s="1745" t="s">
        <v>1859</v>
      </c>
      <c r="BIC156" s="1746"/>
      <c r="BID156" s="1746"/>
      <c r="BIE156" s="1746"/>
      <c r="BIF156" s="1746"/>
      <c r="BIG156" s="1747"/>
      <c r="BII156" s="1647"/>
      <c r="BIJ156" s="1745" t="s">
        <v>1859</v>
      </c>
      <c r="BIK156" s="1746"/>
      <c r="BIL156" s="1746"/>
      <c r="BIM156" s="1746"/>
      <c r="BIN156" s="1746"/>
      <c r="BIO156" s="1747"/>
      <c r="BIQ156" s="1647"/>
      <c r="BIR156" s="1745" t="s">
        <v>1859</v>
      </c>
      <c r="BIS156" s="1746"/>
      <c r="BIT156" s="1746"/>
      <c r="BIU156" s="1746"/>
      <c r="BIV156" s="1746"/>
      <c r="BIW156" s="1747"/>
      <c r="BIY156" s="1647"/>
      <c r="BIZ156" s="1745" t="s">
        <v>1859</v>
      </c>
      <c r="BJA156" s="1746"/>
      <c r="BJB156" s="1746"/>
      <c r="BJC156" s="1746"/>
      <c r="BJD156" s="1746"/>
      <c r="BJE156" s="1747"/>
      <c r="BJG156" s="1647"/>
      <c r="BJH156" s="1745" t="s">
        <v>1859</v>
      </c>
      <c r="BJI156" s="1746"/>
      <c r="BJJ156" s="1746"/>
      <c r="BJK156" s="1746"/>
      <c r="BJL156" s="1746"/>
      <c r="BJM156" s="1747"/>
      <c r="BJO156" s="1647"/>
      <c r="BJP156" s="1745" t="s">
        <v>1859</v>
      </c>
      <c r="BJQ156" s="1746"/>
      <c r="BJR156" s="1746"/>
      <c r="BJS156" s="1746"/>
      <c r="BJT156" s="1746"/>
      <c r="BJU156" s="1747"/>
      <c r="BJW156" s="1647"/>
      <c r="BJX156" s="1745" t="s">
        <v>1859</v>
      </c>
      <c r="BJY156" s="1746"/>
      <c r="BJZ156" s="1746"/>
      <c r="BKA156" s="1746"/>
      <c r="BKB156" s="1746"/>
      <c r="BKC156" s="1747"/>
      <c r="BKE156" s="1647"/>
      <c r="BKF156" s="1745" t="s">
        <v>1859</v>
      </c>
      <c r="BKG156" s="1746"/>
      <c r="BKH156" s="1746"/>
      <c r="BKI156" s="1746"/>
      <c r="BKJ156" s="1746"/>
      <c r="BKK156" s="1747"/>
      <c r="BKM156" s="1647"/>
      <c r="BKN156" s="1745" t="s">
        <v>1859</v>
      </c>
      <c r="BKO156" s="1746"/>
      <c r="BKP156" s="1746"/>
      <c r="BKQ156" s="1746"/>
      <c r="BKR156" s="1746"/>
      <c r="BKS156" s="1747"/>
      <c r="BKU156" s="1647"/>
      <c r="BKV156" s="1745" t="s">
        <v>1859</v>
      </c>
      <c r="BKW156" s="1746"/>
      <c r="BKX156" s="1746"/>
      <c r="BKY156" s="1746"/>
      <c r="BKZ156" s="1746"/>
      <c r="BLA156" s="1747"/>
      <c r="BLC156" s="1647"/>
      <c r="BLD156" s="1745" t="s">
        <v>1859</v>
      </c>
      <c r="BLE156" s="1746"/>
      <c r="BLF156" s="1746"/>
      <c r="BLG156" s="1746"/>
      <c r="BLH156" s="1746"/>
      <c r="BLI156" s="1747"/>
      <c r="BLK156" s="1647"/>
      <c r="BLL156" s="1745" t="s">
        <v>1859</v>
      </c>
      <c r="BLM156" s="1746"/>
      <c r="BLN156" s="1746"/>
      <c r="BLO156" s="1746"/>
      <c r="BLP156" s="1746"/>
      <c r="BLQ156" s="1747"/>
      <c r="BLS156" s="1647"/>
      <c r="BLT156" s="1745" t="s">
        <v>1859</v>
      </c>
      <c r="BLU156" s="1746"/>
      <c r="BLV156" s="1746"/>
      <c r="BLW156" s="1746"/>
      <c r="BLX156" s="1746"/>
      <c r="BLY156" s="1747"/>
      <c r="BMA156" s="1647"/>
      <c r="BMB156" s="1745" t="s">
        <v>1859</v>
      </c>
      <c r="BMC156" s="1746"/>
      <c r="BMD156" s="1746"/>
      <c r="BME156" s="1746"/>
      <c r="BMF156" s="1746"/>
      <c r="BMG156" s="1747"/>
      <c r="BMI156" s="1647"/>
      <c r="BMJ156" s="1745" t="s">
        <v>1859</v>
      </c>
      <c r="BMK156" s="1746"/>
      <c r="BML156" s="1746"/>
      <c r="BMM156" s="1746"/>
      <c r="BMN156" s="1746"/>
      <c r="BMO156" s="1747"/>
      <c r="BMQ156" s="1647"/>
      <c r="BMR156" s="1745" t="s">
        <v>1859</v>
      </c>
      <c r="BMS156" s="1746"/>
      <c r="BMT156" s="1746"/>
      <c r="BMU156" s="1746"/>
      <c r="BMV156" s="1746"/>
      <c r="BMW156" s="1747"/>
      <c r="BMY156" s="1647"/>
      <c r="BMZ156" s="1745" t="s">
        <v>1859</v>
      </c>
      <c r="BNA156" s="1746"/>
      <c r="BNB156" s="1746"/>
      <c r="BNC156" s="1746"/>
      <c r="BND156" s="1746"/>
      <c r="BNE156" s="1747"/>
      <c r="BNG156" s="1647"/>
      <c r="BNH156" s="1745" t="s">
        <v>1859</v>
      </c>
      <c r="BNI156" s="1746"/>
      <c r="BNJ156" s="1746"/>
      <c r="BNK156" s="1746"/>
      <c r="BNL156" s="1746"/>
      <c r="BNM156" s="1747"/>
      <c r="BNO156" s="1647"/>
      <c r="BNP156" s="1745" t="s">
        <v>1859</v>
      </c>
      <c r="BNQ156" s="1746"/>
      <c r="BNR156" s="1746"/>
      <c r="BNS156" s="1746"/>
      <c r="BNT156" s="1746"/>
      <c r="BNU156" s="1747"/>
      <c r="BNW156" s="1647"/>
      <c r="BNX156" s="1745" t="s">
        <v>1859</v>
      </c>
      <c r="BNY156" s="1746"/>
      <c r="BNZ156" s="1746"/>
      <c r="BOA156" s="1746"/>
      <c r="BOB156" s="1746"/>
      <c r="BOC156" s="1747"/>
      <c r="BOE156" s="1647"/>
      <c r="BOF156" s="1745" t="s">
        <v>1859</v>
      </c>
      <c r="BOG156" s="1746"/>
      <c r="BOH156" s="1746"/>
      <c r="BOI156" s="1746"/>
      <c r="BOJ156" s="1746"/>
      <c r="BOK156" s="1747"/>
      <c r="BOM156" s="1647"/>
      <c r="BON156" s="1745" t="s">
        <v>1859</v>
      </c>
      <c r="BOO156" s="1746"/>
      <c r="BOP156" s="1746"/>
      <c r="BOQ156" s="1746"/>
      <c r="BOR156" s="1746"/>
      <c r="BOS156" s="1747"/>
      <c r="BOU156" s="1647"/>
      <c r="BOV156" s="1745" t="s">
        <v>1859</v>
      </c>
      <c r="BOW156" s="1746"/>
      <c r="BOX156" s="1746"/>
      <c r="BOY156" s="1746"/>
      <c r="BOZ156" s="1746"/>
      <c r="BPA156" s="1747"/>
      <c r="BPC156" s="1647"/>
      <c r="BPD156" s="1745" t="s">
        <v>1859</v>
      </c>
      <c r="BPE156" s="1746"/>
      <c r="BPF156" s="1746"/>
      <c r="BPG156" s="1746"/>
      <c r="BPH156" s="1746"/>
      <c r="BPI156" s="1747"/>
      <c r="BPK156" s="1647"/>
      <c r="BPL156" s="1745" t="s">
        <v>1859</v>
      </c>
      <c r="BPM156" s="1746"/>
      <c r="BPN156" s="1746"/>
      <c r="BPO156" s="1746"/>
      <c r="BPP156" s="1746"/>
      <c r="BPQ156" s="1747"/>
      <c r="BPS156" s="1647"/>
      <c r="BPT156" s="1745" t="s">
        <v>1859</v>
      </c>
      <c r="BPU156" s="1746"/>
      <c r="BPV156" s="1746"/>
      <c r="BPW156" s="1746"/>
      <c r="BPX156" s="1746"/>
      <c r="BPY156" s="1747"/>
      <c r="BQA156" s="1647"/>
      <c r="BQB156" s="1745" t="s">
        <v>1859</v>
      </c>
      <c r="BQC156" s="1746"/>
      <c r="BQD156" s="1746"/>
      <c r="BQE156" s="1746"/>
      <c r="BQF156" s="1746"/>
      <c r="BQG156" s="1747"/>
      <c r="BQI156" s="1647"/>
      <c r="BQJ156" s="1745" t="s">
        <v>1859</v>
      </c>
      <c r="BQK156" s="1746"/>
      <c r="BQL156" s="1746"/>
      <c r="BQM156" s="1746"/>
      <c r="BQN156" s="1746"/>
      <c r="BQO156" s="1747"/>
      <c r="BQQ156" s="1647"/>
      <c r="BQR156" s="1745" t="s">
        <v>1859</v>
      </c>
      <c r="BQS156" s="1746"/>
      <c r="BQT156" s="1746"/>
      <c r="BQU156" s="1746"/>
      <c r="BQV156" s="1746"/>
      <c r="BQW156" s="1747"/>
      <c r="BQY156" s="1647"/>
      <c r="BQZ156" s="1745" t="s">
        <v>1859</v>
      </c>
      <c r="BRA156" s="1746"/>
      <c r="BRB156" s="1746"/>
      <c r="BRC156" s="1746"/>
      <c r="BRD156" s="1746"/>
      <c r="BRE156" s="1747"/>
      <c r="BRG156" s="1647"/>
      <c r="BRH156" s="1745" t="s">
        <v>1859</v>
      </c>
      <c r="BRI156" s="1746"/>
      <c r="BRJ156" s="1746"/>
      <c r="BRK156" s="1746"/>
      <c r="BRL156" s="1746"/>
      <c r="BRM156" s="1747"/>
      <c r="BRO156" s="1647"/>
      <c r="BRP156" s="1745" t="s">
        <v>1859</v>
      </c>
      <c r="BRQ156" s="1746"/>
      <c r="BRR156" s="1746"/>
      <c r="BRS156" s="1746"/>
      <c r="BRT156" s="1746"/>
      <c r="BRU156" s="1747"/>
      <c r="BRW156" s="1647"/>
      <c r="BRX156" s="1745" t="s">
        <v>1859</v>
      </c>
      <c r="BRY156" s="1746"/>
      <c r="BRZ156" s="1746"/>
      <c r="BSA156" s="1746"/>
      <c r="BSB156" s="1746"/>
      <c r="BSC156" s="1747"/>
      <c r="BSE156" s="1647"/>
      <c r="BSF156" s="1745" t="s">
        <v>1859</v>
      </c>
      <c r="BSG156" s="1746"/>
      <c r="BSH156" s="1746"/>
      <c r="BSI156" s="1746"/>
      <c r="BSJ156" s="1746"/>
      <c r="BSK156" s="1747"/>
      <c r="BSM156" s="1647"/>
      <c r="BSN156" s="1745" t="s">
        <v>1859</v>
      </c>
      <c r="BSO156" s="1746"/>
      <c r="BSP156" s="1746"/>
      <c r="BSQ156" s="1746"/>
      <c r="BSR156" s="1746"/>
      <c r="BSS156" s="1747"/>
      <c r="BSU156" s="1647"/>
      <c r="BSV156" s="1745" t="s">
        <v>1859</v>
      </c>
      <c r="BSW156" s="1746"/>
      <c r="BSX156" s="1746"/>
      <c r="BSY156" s="1746"/>
      <c r="BSZ156" s="1746"/>
      <c r="BTA156" s="1747"/>
      <c r="BTC156" s="1647"/>
      <c r="BTD156" s="1745" t="s">
        <v>1859</v>
      </c>
      <c r="BTE156" s="1746"/>
      <c r="BTF156" s="1746"/>
      <c r="BTG156" s="1746"/>
      <c r="BTH156" s="1746"/>
      <c r="BTI156" s="1747"/>
      <c r="BTK156" s="1647"/>
      <c r="BTL156" s="1745" t="s">
        <v>1859</v>
      </c>
      <c r="BTM156" s="1746"/>
      <c r="BTN156" s="1746"/>
      <c r="BTO156" s="1746"/>
      <c r="BTP156" s="1746"/>
      <c r="BTQ156" s="1747"/>
      <c r="BTS156" s="1647"/>
      <c r="BTT156" s="1745" t="s">
        <v>1859</v>
      </c>
      <c r="BTU156" s="1746"/>
      <c r="BTV156" s="1746"/>
      <c r="BTW156" s="1746"/>
      <c r="BTX156" s="1746"/>
      <c r="BTY156" s="1747"/>
      <c r="BUA156" s="1647"/>
      <c r="BUB156" s="1745" t="s">
        <v>1859</v>
      </c>
      <c r="BUC156" s="1746"/>
      <c r="BUD156" s="1746"/>
      <c r="BUE156" s="1746"/>
      <c r="BUF156" s="1746"/>
      <c r="BUG156" s="1747"/>
      <c r="BUI156" s="1647"/>
      <c r="BUJ156" s="1745" t="s">
        <v>1859</v>
      </c>
      <c r="BUK156" s="1746"/>
      <c r="BUL156" s="1746"/>
      <c r="BUM156" s="1746"/>
      <c r="BUN156" s="1746"/>
      <c r="BUO156" s="1747"/>
      <c r="BUQ156" s="1647"/>
      <c r="BUR156" s="1745" t="s">
        <v>1859</v>
      </c>
      <c r="BUS156" s="1746"/>
      <c r="BUT156" s="1746"/>
      <c r="BUU156" s="1746"/>
      <c r="BUV156" s="1746"/>
      <c r="BUW156" s="1747"/>
      <c r="BUY156" s="1647"/>
      <c r="BUZ156" s="1745" t="s">
        <v>1859</v>
      </c>
      <c r="BVA156" s="1746"/>
      <c r="BVB156" s="1746"/>
      <c r="BVC156" s="1746"/>
      <c r="BVD156" s="1746"/>
      <c r="BVE156" s="1747"/>
      <c r="BVG156" s="1647"/>
      <c r="BVH156" s="1745" t="s">
        <v>1859</v>
      </c>
      <c r="BVI156" s="1746"/>
      <c r="BVJ156" s="1746"/>
      <c r="BVK156" s="1746"/>
      <c r="BVL156" s="1746"/>
      <c r="BVM156" s="1747"/>
      <c r="BVO156" s="1647"/>
      <c r="BVP156" s="1745" t="s">
        <v>1859</v>
      </c>
      <c r="BVQ156" s="1746"/>
      <c r="BVR156" s="1746"/>
      <c r="BVS156" s="1746"/>
      <c r="BVT156" s="1746"/>
      <c r="BVU156" s="1747"/>
      <c r="BVW156" s="1647"/>
      <c r="BVX156" s="1745" t="s">
        <v>1859</v>
      </c>
      <c r="BVY156" s="1746"/>
      <c r="BVZ156" s="1746"/>
      <c r="BWA156" s="1746"/>
      <c r="BWB156" s="1746"/>
      <c r="BWC156" s="1747"/>
      <c r="BWE156" s="1647"/>
      <c r="BWF156" s="1745" t="s">
        <v>1859</v>
      </c>
      <c r="BWG156" s="1746"/>
      <c r="BWH156" s="1746"/>
      <c r="BWI156" s="1746"/>
      <c r="BWJ156" s="1746"/>
      <c r="BWK156" s="1747"/>
      <c r="BWM156" s="1647"/>
      <c r="BWN156" s="1745" t="s">
        <v>1859</v>
      </c>
      <c r="BWO156" s="1746"/>
      <c r="BWP156" s="1746"/>
      <c r="BWQ156" s="1746"/>
      <c r="BWR156" s="1746"/>
      <c r="BWS156" s="1747"/>
      <c r="BWU156" s="1647"/>
      <c r="BWV156" s="1745" t="s">
        <v>1859</v>
      </c>
      <c r="BWW156" s="1746"/>
      <c r="BWX156" s="1746"/>
      <c r="BWY156" s="1746"/>
      <c r="BWZ156" s="1746"/>
      <c r="BXA156" s="1747"/>
      <c r="BXC156" s="1647"/>
      <c r="BXD156" s="1745" t="s">
        <v>1859</v>
      </c>
      <c r="BXE156" s="1746"/>
      <c r="BXF156" s="1746"/>
      <c r="BXG156" s="1746"/>
      <c r="BXH156" s="1746"/>
      <c r="BXI156" s="1747"/>
      <c r="BXK156" s="1647"/>
      <c r="BXL156" s="1745" t="s">
        <v>1859</v>
      </c>
      <c r="BXM156" s="1746"/>
      <c r="BXN156" s="1746"/>
      <c r="BXO156" s="1746"/>
      <c r="BXP156" s="1746"/>
      <c r="BXQ156" s="1747"/>
      <c r="BXS156" s="1647"/>
      <c r="BXT156" s="1745" t="s">
        <v>1859</v>
      </c>
      <c r="BXU156" s="1746"/>
      <c r="BXV156" s="1746"/>
      <c r="BXW156" s="1746"/>
      <c r="BXX156" s="1746"/>
      <c r="BXY156" s="1747"/>
      <c r="BYA156" s="1647"/>
      <c r="BYB156" s="1745" t="s">
        <v>1859</v>
      </c>
      <c r="BYC156" s="1746"/>
      <c r="BYD156" s="1746"/>
      <c r="BYE156" s="1746"/>
      <c r="BYF156" s="1746"/>
      <c r="BYG156" s="1747"/>
      <c r="BYI156" s="1647"/>
      <c r="BYJ156" s="1745" t="s">
        <v>1859</v>
      </c>
      <c r="BYK156" s="1746"/>
      <c r="BYL156" s="1746"/>
      <c r="BYM156" s="1746"/>
      <c r="BYN156" s="1746"/>
      <c r="BYO156" s="1747"/>
      <c r="BYQ156" s="1647"/>
      <c r="BYR156" s="1745" t="s">
        <v>1859</v>
      </c>
      <c r="BYS156" s="1746"/>
      <c r="BYT156" s="1746"/>
      <c r="BYU156" s="1746"/>
      <c r="BYV156" s="1746"/>
      <c r="BYW156" s="1747"/>
      <c r="BYY156" s="1647"/>
      <c r="BYZ156" s="1745" t="s">
        <v>1859</v>
      </c>
      <c r="BZA156" s="1746"/>
      <c r="BZB156" s="1746"/>
      <c r="BZC156" s="1746"/>
      <c r="BZD156" s="1746"/>
      <c r="BZE156" s="1747"/>
      <c r="BZG156" s="1647"/>
      <c r="BZH156" s="1745" t="s">
        <v>1859</v>
      </c>
      <c r="BZI156" s="1746"/>
      <c r="BZJ156" s="1746"/>
      <c r="BZK156" s="1746"/>
      <c r="BZL156" s="1746"/>
      <c r="BZM156" s="1747"/>
      <c r="BZO156" s="1647"/>
      <c r="BZP156" s="1745" t="s">
        <v>1859</v>
      </c>
      <c r="BZQ156" s="1746"/>
      <c r="BZR156" s="1746"/>
      <c r="BZS156" s="1746"/>
      <c r="BZT156" s="1746"/>
      <c r="BZU156" s="1747"/>
      <c r="BZW156" s="1647"/>
      <c r="BZX156" s="1745" t="s">
        <v>1859</v>
      </c>
      <c r="BZY156" s="1746"/>
      <c r="BZZ156" s="1746"/>
      <c r="CAA156" s="1746"/>
      <c r="CAB156" s="1746"/>
      <c r="CAC156" s="1747"/>
      <c r="CAE156" s="1647"/>
      <c r="CAF156" s="1745" t="s">
        <v>1859</v>
      </c>
      <c r="CAG156" s="1746"/>
      <c r="CAH156" s="1746"/>
      <c r="CAI156" s="1746"/>
      <c r="CAJ156" s="1746"/>
      <c r="CAK156" s="1747"/>
      <c r="CAM156" s="1647"/>
      <c r="CAN156" s="1745" t="s">
        <v>1859</v>
      </c>
      <c r="CAO156" s="1746"/>
      <c r="CAP156" s="1746"/>
      <c r="CAQ156" s="1746"/>
      <c r="CAR156" s="1746"/>
      <c r="CAS156" s="1747"/>
      <c r="CAU156" s="1647"/>
      <c r="CAV156" s="1745" t="s">
        <v>1859</v>
      </c>
      <c r="CAW156" s="1746"/>
      <c r="CAX156" s="1746"/>
      <c r="CAY156" s="1746"/>
      <c r="CAZ156" s="1746"/>
      <c r="CBA156" s="1747"/>
      <c r="CBC156" s="1647"/>
      <c r="CBD156" s="1745" t="s">
        <v>1859</v>
      </c>
      <c r="CBE156" s="1746"/>
      <c r="CBF156" s="1746"/>
      <c r="CBG156" s="1746"/>
      <c r="CBH156" s="1746"/>
      <c r="CBI156" s="1747"/>
      <c r="CBK156" s="1647"/>
      <c r="CBL156" s="1745" t="s">
        <v>1859</v>
      </c>
      <c r="CBM156" s="1746"/>
      <c r="CBN156" s="1746"/>
      <c r="CBO156" s="1746"/>
      <c r="CBP156" s="1746"/>
      <c r="CBQ156" s="1747"/>
      <c r="CBS156" s="1647"/>
      <c r="CBT156" s="1745" t="s">
        <v>1859</v>
      </c>
      <c r="CBU156" s="1746"/>
      <c r="CBV156" s="1746"/>
      <c r="CBW156" s="1746"/>
      <c r="CBX156" s="1746"/>
      <c r="CBY156" s="1747"/>
      <c r="CCA156" s="1647"/>
      <c r="CCB156" s="1745" t="s">
        <v>1859</v>
      </c>
      <c r="CCC156" s="1746"/>
      <c r="CCD156" s="1746"/>
      <c r="CCE156" s="1746"/>
      <c r="CCF156" s="1746"/>
      <c r="CCG156" s="1747"/>
      <c r="CCI156" s="1647"/>
      <c r="CCJ156" s="1745" t="s">
        <v>1859</v>
      </c>
      <c r="CCK156" s="1746"/>
      <c r="CCL156" s="1746"/>
      <c r="CCM156" s="1746"/>
      <c r="CCN156" s="1746"/>
      <c r="CCO156" s="1747"/>
      <c r="CCQ156" s="1647"/>
      <c r="CCR156" s="1745" t="s">
        <v>1859</v>
      </c>
      <c r="CCS156" s="1746"/>
      <c r="CCT156" s="1746"/>
      <c r="CCU156" s="1746"/>
      <c r="CCV156" s="1746"/>
      <c r="CCW156" s="1747"/>
      <c r="CCY156" s="1647"/>
      <c r="CCZ156" s="1745" t="s">
        <v>1859</v>
      </c>
      <c r="CDA156" s="1746"/>
      <c r="CDB156" s="1746"/>
      <c r="CDC156" s="1746"/>
      <c r="CDD156" s="1746"/>
      <c r="CDE156" s="1747"/>
      <c r="CDG156" s="1647"/>
      <c r="CDH156" s="1745" t="s">
        <v>1859</v>
      </c>
      <c r="CDI156" s="1746"/>
      <c r="CDJ156" s="1746"/>
      <c r="CDK156" s="1746"/>
      <c r="CDL156" s="1746"/>
      <c r="CDM156" s="1747"/>
      <c r="CDO156" s="1647"/>
      <c r="CDP156" s="1745" t="s">
        <v>1859</v>
      </c>
      <c r="CDQ156" s="1746"/>
      <c r="CDR156" s="1746"/>
      <c r="CDS156" s="1746"/>
      <c r="CDT156" s="1746"/>
      <c r="CDU156" s="1747"/>
      <c r="CDW156" s="1647"/>
      <c r="CDX156" s="1745" t="s">
        <v>1859</v>
      </c>
      <c r="CDY156" s="1746"/>
      <c r="CDZ156" s="1746"/>
      <c r="CEA156" s="1746"/>
      <c r="CEB156" s="1746"/>
      <c r="CEC156" s="1747"/>
      <c r="CEE156" s="1647"/>
      <c r="CEF156" s="1745" t="s">
        <v>1859</v>
      </c>
      <c r="CEG156" s="1746"/>
      <c r="CEH156" s="1746"/>
      <c r="CEI156" s="1746"/>
      <c r="CEJ156" s="1746"/>
      <c r="CEK156" s="1747"/>
      <c r="CEM156" s="1647"/>
      <c r="CEN156" s="1745" t="s">
        <v>1859</v>
      </c>
      <c r="CEO156" s="1746"/>
      <c r="CEP156" s="1746"/>
      <c r="CEQ156" s="1746"/>
      <c r="CER156" s="1746"/>
      <c r="CES156" s="1747"/>
      <c r="CEU156" s="1647"/>
      <c r="CEV156" s="1745" t="s">
        <v>1859</v>
      </c>
      <c r="CEW156" s="1746"/>
      <c r="CEX156" s="1746"/>
      <c r="CEY156" s="1746"/>
      <c r="CEZ156" s="1746"/>
      <c r="CFA156" s="1747"/>
      <c r="CFC156" s="1647"/>
      <c r="CFD156" s="1745" t="s">
        <v>1859</v>
      </c>
      <c r="CFE156" s="1746"/>
      <c r="CFF156" s="1746"/>
      <c r="CFG156" s="1746"/>
      <c r="CFH156" s="1746"/>
      <c r="CFI156" s="1747"/>
      <c r="CFK156" s="1647"/>
      <c r="CFL156" s="1745" t="s">
        <v>1859</v>
      </c>
      <c r="CFM156" s="1746"/>
      <c r="CFN156" s="1746"/>
      <c r="CFO156" s="1746"/>
      <c r="CFP156" s="1746"/>
      <c r="CFQ156" s="1747"/>
      <c r="CFS156" s="1647"/>
      <c r="CFT156" s="1745" t="s">
        <v>1859</v>
      </c>
      <c r="CFU156" s="1746"/>
      <c r="CFV156" s="1746"/>
      <c r="CFW156" s="1746"/>
      <c r="CFX156" s="1746"/>
      <c r="CFY156" s="1747"/>
      <c r="CGA156" s="1647"/>
      <c r="CGB156" s="1745" t="s">
        <v>1859</v>
      </c>
      <c r="CGC156" s="1746"/>
      <c r="CGD156" s="1746"/>
      <c r="CGE156" s="1746"/>
      <c r="CGF156" s="1746"/>
      <c r="CGG156" s="1747"/>
      <c r="CGI156" s="1647"/>
      <c r="CGJ156" s="1745" t="s">
        <v>1859</v>
      </c>
      <c r="CGK156" s="1746"/>
      <c r="CGL156" s="1746"/>
      <c r="CGM156" s="1746"/>
      <c r="CGN156" s="1746"/>
      <c r="CGO156" s="1747"/>
      <c r="CGQ156" s="1647"/>
      <c r="CGR156" s="1745" t="s">
        <v>1859</v>
      </c>
      <c r="CGS156" s="1746"/>
      <c r="CGT156" s="1746"/>
      <c r="CGU156" s="1746"/>
      <c r="CGV156" s="1746"/>
      <c r="CGW156" s="1747"/>
      <c r="CGY156" s="1647"/>
      <c r="CGZ156" s="1745" t="s">
        <v>1859</v>
      </c>
      <c r="CHA156" s="1746"/>
      <c r="CHB156" s="1746"/>
      <c r="CHC156" s="1746"/>
      <c r="CHD156" s="1746"/>
      <c r="CHE156" s="1747"/>
      <c r="CHG156" s="1647"/>
      <c r="CHH156" s="1745" t="s">
        <v>1859</v>
      </c>
      <c r="CHI156" s="1746"/>
      <c r="CHJ156" s="1746"/>
      <c r="CHK156" s="1746"/>
      <c r="CHL156" s="1746"/>
      <c r="CHM156" s="1747"/>
      <c r="CHO156" s="1647"/>
      <c r="CHP156" s="1745" t="s">
        <v>1859</v>
      </c>
      <c r="CHQ156" s="1746"/>
      <c r="CHR156" s="1746"/>
      <c r="CHS156" s="1746"/>
      <c r="CHT156" s="1746"/>
      <c r="CHU156" s="1747"/>
      <c r="CHW156" s="1647"/>
      <c r="CHX156" s="1745" t="s">
        <v>1859</v>
      </c>
      <c r="CHY156" s="1746"/>
      <c r="CHZ156" s="1746"/>
      <c r="CIA156" s="1746"/>
      <c r="CIB156" s="1746"/>
      <c r="CIC156" s="1747"/>
      <c r="CIE156" s="1647"/>
      <c r="CIF156" s="1745" t="s">
        <v>1859</v>
      </c>
      <c r="CIG156" s="1746"/>
      <c r="CIH156" s="1746"/>
      <c r="CII156" s="1746"/>
      <c r="CIJ156" s="1746"/>
      <c r="CIK156" s="1747"/>
      <c r="CIM156" s="1647"/>
      <c r="CIN156" s="1745" t="s">
        <v>1859</v>
      </c>
      <c r="CIO156" s="1746"/>
      <c r="CIP156" s="1746"/>
      <c r="CIQ156" s="1746"/>
      <c r="CIR156" s="1746"/>
      <c r="CIS156" s="1747"/>
      <c r="CIU156" s="1647"/>
      <c r="CIV156" s="1745" t="s">
        <v>1859</v>
      </c>
      <c r="CIW156" s="1746"/>
      <c r="CIX156" s="1746"/>
      <c r="CIY156" s="1746"/>
      <c r="CIZ156" s="1746"/>
      <c r="CJA156" s="1747"/>
      <c r="CJC156" s="1647"/>
      <c r="CJD156" s="1745" t="s">
        <v>1859</v>
      </c>
      <c r="CJE156" s="1746"/>
      <c r="CJF156" s="1746"/>
      <c r="CJG156" s="1746"/>
      <c r="CJH156" s="1746"/>
      <c r="CJI156" s="1747"/>
      <c r="CJK156" s="1647"/>
      <c r="CJL156" s="1745" t="s">
        <v>1859</v>
      </c>
      <c r="CJM156" s="1746"/>
      <c r="CJN156" s="1746"/>
      <c r="CJO156" s="1746"/>
      <c r="CJP156" s="1746"/>
      <c r="CJQ156" s="1747"/>
      <c r="CJS156" s="1647"/>
      <c r="CJT156" s="1745" t="s">
        <v>1859</v>
      </c>
      <c r="CJU156" s="1746"/>
      <c r="CJV156" s="1746"/>
      <c r="CJW156" s="1746"/>
      <c r="CJX156" s="1746"/>
      <c r="CJY156" s="1747"/>
      <c r="CKA156" s="1647"/>
      <c r="CKB156" s="1745" t="s">
        <v>1859</v>
      </c>
      <c r="CKC156" s="1746"/>
      <c r="CKD156" s="1746"/>
      <c r="CKE156" s="1746"/>
      <c r="CKF156" s="1746"/>
      <c r="CKG156" s="1747"/>
      <c r="CKI156" s="1647"/>
      <c r="CKJ156" s="1745" t="s">
        <v>1859</v>
      </c>
      <c r="CKK156" s="1746"/>
      <c r="CKL156" s="1746"/>
      <c r="CKM156" s="1746"/>
      <c r="CKN156" s="1746"/>
      <c r="CKO156" s="1747"/>
      <c r="CKQ156" s="1647"/>
      <c r="CKR156" s="1745" t="s">
        <v>1859</v>
      </c>
      <c r="CKS156" s="1746"/>
      <c r="CKT156" s="1746"/>
      <c r="CKU156" s="1746"/>
      <c r="CKV156" s="1746"/>
      <c r="CKW156" s="1747"/>
      <c r="CKY156" s="1647"/>
      <c r="CKZ156" s="1745" t="s">
        <v>1859</v>
      </c>
      <c r="CLA156" s="1746"/>
      <c r="CLB156" s="1746"/>
      <c r="CLC156" s="1746"/>
      <c r="CLD156" s="1746"/>
      <c r="CLE156" s="1747"/>
      <c r="CLG156" s="1647"/>
      <c r="CLH156" s="1745" t="s">
        <v>1859</v>
      </c>
      <c r="CLI156" s="1746"/>
      <c r="CLJ156" s="1746"/>
      <c r="CLK156" s="1746"/>
      <c r="CLL156" s="1746"/>
      <c r="CLM156" s="1747"/>
      <c r="CLO156" s="1647"/>
      <c r="CLP156" s="1745" t="s">
        <v>1859</v>
      </c>
      <c r="CLQ156" s="1746"/>
      <c r="CLR156" s="1746"/>
      <c r="CLS156" s="1746"/>
      <c r="CLT156" s="1746"/>
      <c r="CLU156" s="1747"/>
      <c r="CLW156" s="1647"/>
      <c r="CLX156" s="1745" t="s">
        <v>1859</v>
      </c>
      <c r="CLY156" s="1746"/>
      <c r="CLZ156" s="1746"/>
      <c r="CMA156" s="1746"/>
      <c r="CMB156" s="1746"/>
      <c r="CMC156" s="1747"/>
      <c r="CME156" s="1647"/>
      <c r="CMF156" s="1745" t="s">
        <v>1859</v>
      </c>
      <c r="CMG156" s="1746"/>
      <c r="CMH156" s="1746"/>
      <c r="CMI156" s="1746"/>
      <c r="CMJ156" s="1746"/>
      <c r="CMK156" s="1747"/>
      <c r="CMM156" s="1647"/>
      <c r="CMN156" s="1745" t="s">
        <v>1859</v>
      </c>
      <c r="CMO156" s="1746"/>
      <c r="CMP156" s="1746"/>
      <c r="CMQ156" s="1746"/>
      <c r="CMR156" s="1746"/>
      <c r="CMS156" s="1747"/>
      <c r="CMU156" s="1647"/>
      <c r="CMV156" s="1745" t="s">
        <v>1859</v>
      </c>
      <c r="CMW156" s="1746"/>
      <c r="CMX156" s="1746"/>
      <c r="CMY156" s="1746"/>
      <c r="CMZ156" s="1746"/>
      <c r="CNA156" s="1747"/>
      <c r="CNC156" s="1647"/>
      <c r="CND156" s="1745" t="s">
        <v>1859</v>
      </c>
      <c r="CNE156" s="1746"/>
      <c r="CNF156" s="1746"/>
      <c r="CNG156" s="1746"/>
      <c r="CNH156" s="1746"/>
      <c r="CNI156" s="1747"/>
      <c r="CNK156" s="1647"/>
      <c r="CNL156" s="1745" t="s">
        <v>1859</v>
      </c>
      <c r="CNM156" s="1746"/>
      <c r="CNN156" s="1746"/>
      <c r="CNO156" s="1746"/>
      <c r="CNP156" s="1746"/>
      <c r="CNQ156" s="1747"/>
      <c r="CNS156" s="1647"/>
      <c r="CNT156" s="1745" t="s">
        <v>1859</v>
      </c>
      <c r="CNU156" s="1746"/>
      <c r="CNV156" s="1746"/>
      <c r="CNW156" s="1746"/>
      <c r="CNX156" s="1746"/>
      <c r="CNY156" s="1747"/>
      <c r="COA156" s="1647"/>
      <c r="COB156" s="1745" t="s">
        <v>1859</v>
      </c>
      <c r="COC156" s="1746"/>
      <c r="COD156" s="1746"/>
      <c r="COE156" s="1746"/>
      <c r="COF156" s="1746"/>
      <c r="COG156" s="1747"/>
      <c r="COI156" s="1647"/>
      <c r="COJ156" s="1745" t="s">
        <v>1859</v>
      </c>
      <c r="COK156" s="1746"/>
      <c r="COL156" s="1746"/>
      <c r="COM156" s="1746"/>
      <c r="CON156" s="1746"/>
      <c r="COO156" s="1747"/>
      <c r="COQ156" s="1647"/>
      <c r="COR156" s="1745" t="s">
        <v>1859</v>
      </c>
      <c r="COS156" s="1746"/>
      <c r="COT156" s="1746"/>
      <c r="COU156" s="1746"/>
      <c r="COV156" s="1746"/>
      <c r="COW156" s="1747"/>
      <c r="COY156" s="1647"/>
      <c r="COZ156" s="1745" t="s">
        <v>1859</v>
      </c>
      <c r="CPA156" s="1746"/>
      <c r="CPB156" s="1746"/>
      <c r="CPC156" s="1746"/>
      <c r="CPD156" s="1746"/>
      <c r="CPE156" s="1747"/>
      <c r="CPG156" s="1647"/>
      <c r="CPH156" s="1745" t="s">
        <v>1859</v>
      </c>
      <c r="CPI156" s="1746"/>
      <c r="CPJ156" s="1746"/>
      <c r="CPK156" s="1746"/>
      <c r="CPL156" s="1746"/>
      <c r="CPM156" s="1747"/>
      <c r="CPO156" s="1647"/>
      <c r="CPP156" s="1745" t="s">
        <v>1859</v>
      </c>
      <c r="CPQ156" s="1746"/>
      <c r="CPR156" s="1746"/>
      <c r="CPS156" s="1746"/>
      <c r="CPT156" s="1746"/>
      <c r="CPU156" s="1747"/>
      <c r="CPW156" s="1647"/>
      <c r="CPX156" s="1745" t="s">
        <v>1859</v>
      </c>
      <c r="CPY156" s="1746"/>
      <c r="CPZ156" s="1746"/>
      <c r="CQA156" s="1746"/>
      <c r="CQB156" s="1746"/>
      <c r="CQC156" s="1747"/>
      <c r="CQE156" s="1647"/>
      <c r="CQF156" s="1745" t="s">
        <v>1859</v>
      </c>
      <c r="CQG156" s="1746"/>
      <c r="CQH156" s="1746"/>
      <c r="CQI156" s="1746"/>
      <c r="CQJ156" s="1746"/>
      <c r="CQK156" s="1747"/>
      <c r="CQM156" s="1647"/>
      <c r="CQN156" s="1745" t="s">
        <v>1859</v>
      </c>
      <c r="CQO156" s="1746"/>
      <c r="CQP156" s="1746"/>
      <c r="CQQ156" s="1746"/>
      <c r="CQR156" s="1746"/>
      <c r="CQS156" s="1747"/>
      <c r="CQU156" s="1647"/>
      <c r="CQV156" s="1745" t="s">
        <v>1859</v>
      </c>
      <c r="CQW156" s="1746"/>
      <c r="CQX156" s="1746"/>
      <c r="CQY156" s="1746"/>
      <c r="CQZ156" s="1746"/>
      <c r="CRA156" s="1747"/>
      <c r="CRC156" s="1647"/>
      <c r="CRD156" s="1745" t="s">
        <v>1859</v>
      </c>
      <c r="CRE156" s="1746"/>
      <c r="CRF156" s="1746"/>
      <c r="CRG156" s="1746"/>
      <c r="CRH156" s="1746"/>
      <c r="CRI156" s="1747"/>
      <c r="CRK156" s="1647"/>
      <c r="CRL156" s="1745" t="s">
        <v>1859</v>
      </c>
      <c r="CRM156" s="1746"/>
      <c r="CRN156" s="1746"/>
      <c r="CRO156" s="1746"/>
      <c r="CRP156" s="1746"/>
      <c r="CRQ156" s="1747"/>
      <c r="CRS156" s="1647"/>
      <c r="CRT156" s="1745" t="s">
        <v>1859</v>
      </c>
      <c r="CRU156" s="1746"/>
      <c r="CRV156" s="1746"/>
      <c r="CRW156" s="1746"/>
      <c r="CRX156" s="1746"/>
      <c r="CRY156" s="1747"/>
      <c r="CSA156" s="1647"/>
      <c r="CSB156" s="1745" t="s">
        <v>1859</v>
      </c>
      <c r="CSC156" s="1746"/>
      <c r="CSD156" s="1746"/>
      <c r="CSE156" s="1746"/>
      <c r="CSF156" s="1746"/>
      <c r="CSG156" s="1747"/>
      <c r="CSI156" s="1647"/>
      <c r="CSJ156" s="1745" t="s">
        <v>1859</v>
      </c>
      <c r="CSK156" s="1746"/>
      <c r="CSL156" s="1746"/>
      <c r="CSM156" s="1746"/>
      <c r="CSN156" s="1746"/>
      <c r="CSO156" s="1747"/>
      <c r="CSQ156" s="1647"/>
      <c r="CSR156" s="1745" t="s">
        <v>1859</v>
      </c>
      <c r="CSS156" s="1746"/>
      <c r="CST156" s="1746"/>
      <c r="CSU156" s="1746"/>
      <c r="CSV156" s="1746"/>
      <c r="CSW156" s="1747"/>
      <c r="CSY156" s="1647"/>
      <c r="CSZ156" s="1745" t="s">
        <v>1859</v>
      </c>
      <c r="CTA156" s="1746"/>
      <c r="CTB156" s="1746"/>
      <c r="CTC156" s="1746"/>
      <c r="CTD156" s="1746"/>
      <c r="CTE156" s="1747"/>
      <c r="CTG156" s="1647"/>
      <c r="CTH156" s="1745" t="s">
        <v>1859</v>
      </c>
      <c r="CTI156" s="1746"/>
      <c r="CTJ156" s="1746"/>
      <c r="CTK156" s="1746"/>
      <c r="CTL156" s="1746"/>
      <c r="CTM156" s="1747"/>
      <c r="CTO156" s="1647"/>
      <c r="CTP156" s="1745" t="s">
        <v>1859</v>
      </c>
      <c r="CTQ156" s="1746"/>
      <c r="CTR156" s="1746"/>
      <c r="CTS156" s="1746"/>
      <c r="CTT156" s="1746"/>
      <c r="CTU156" s="1747"/>
      <c r="CTW156" s="1647"/>
      <c r="CTX156" s="1745" t="s">
        <v>1859</v>
      </c>
      <c r="CTY156" s="1746"/>
      <c r="CTZ156" s="1746"/>
      <c r="CUA156" s="1746"/>
      <c r="CUB156" s="1746"/>
      <c r="CUC156" s="1747"/>
      <c r="CUE156" s="1647"/>
      <c r="CUF156" s="1745" t="s">
        <v>1859</v>
      </c>
      <c r="CUG156" s="1746"/>
      <c r="CUH156" s="1746"/>
      <c r="CUI156" s="1746"/>
      <c r="CUJ156" s="1746"/>
      <c r="CUK156" s="1747"/>
      <c r="CUM156" s="1647"/>
      <c r="CUN156" s="1745" t="s">
        <v>1859</v>
      </c>
      <c r="CUO156" s="1746"/>
      <c r="CUP156" s="1746"/>
      <c r="CUQ156" s="1746"/>
      <c r="CUR156" s="1746"/>
      <c r="CUS156" s="1747"/>
      <c r="CUU156" s="1647"/>
      <c r="CUV156" s="1745" t="s">
        <v>1859</v>
      </c>
      <c r="CUW156" s="1746"/>
      <c r="CUX156" s="1746"/>
      <c r="CUY156" s="1746"/>
      <c r="CUZ156" s="1746"/>
      <c r="CVA156" s="1747"/>
      <c r="CVC156" s="1647"/>
      <c r="CVD156" s="1745" t="s">
        <v>1859</v>
      </c>
      <c r="CVE156" s="1746"/>
      <c r="CVF156" s="1746"/>
      <c r="CVG156" s="1746"/>
      <c r="CVH156" s="1746"/>
      <c r="CVI156" s="1747"/>
      <c r="CVK156" s="1647"/>
      <c r="CVL156" s="1745" t="s">
        <v>1859</v>
      </c>
      <c r="CVM156" s="1746"/>
      <c r="CVN156" s="1746"/>
      <c r="CVO156" s="1746"/>
      <c r="CVP156" s="1746"/>
      <c r="CVQ156" s="1747"/>
      <c r="CVS156" s="1647"/>
      <c r="CVT156" s="1745" t="s">
        <v>1859</v>
      </c>
      <c r="CVU156" s="1746"/>
      <c r="CVV156" s="1746"/>
      <c r="CVW156" s="1746"/>
      <c r="CVX156" s="1746"/>
      <c r="CVY156" s="1747"/>
      <c r="CWA156" s="1647"/>
      <c r="CWB156" s="1745" t="s">
        <v>1859</v>
      </c>
      <c r="CWC156" s="1746"/>
      <c r="CWD156" s="1746"/>
      <c r="CWE156" s="1746"/>
      <c r="CWF156" s="1746"/>
      <c r="CWG156" s="1747"/>
      <c r="CWI156" s="1647"/>
      <c r="CWJ156" s="1745" t="s">
        <v>1859</v>
      </c>
      <c r="CWK156" s="1746"/>
      <c r="CWL156" s="1746"/>
      <c r="CWM156" s="1746"/>
      <c r="CWN156" s="1746"/>
      <c r="CWO156" s="1747"/>
      <c r="CWQ156" s="1647"/>
      <c r="CWR156" s="1745" t="s">
        <v>1859</v>
      </c>
      <c r="CWS156" s="1746"/>
      <c r="CWT156" s="1746"/>
      <c r="CWU156" s="1746"/>
      <c r="CWV156" s="1746"/>
      <c r="CWW156" s="1747"/>
      <c r="CWY156" s="1647"/>
      <c r="CWZ156" s="1745" t="s">
        <v>1859</v>
      </c>
      <c r="CXA156" s="1746"/>
      <c r="CXB156" s="1746"/>
      <c r="CXC156" s="1746"/>
      <c r="CXD156" s="1746"/>
      <c r="CXE156" s="1747"/>
      <c r="CXG156" s="1647"/>
      <c r="CXH156" s="1745" t="s">
        <v>1859</v>
      </c>
      <c r="CXI156" s="1746"/>
      <c r="CXJ156" s="1746"/>
      <c r="CXK156" s="1746"/>
      <c r="CXL156" s="1746"/>
      <c r="CXM156" s="1747"/>
      <c r="CXO156" s="1647"/>
      <c r="CXP156" s="1745" t="s">
        <v>1859</v>
      </c>
      <c r="CXQ156" s="1746"/>
      <c r="CXR156" s="1746"/>
      <c r="CXS156" s="1746"/>
      <c r="CXT156" s="1746"/>
      <c r="CXU156" s="1747"/>
      <c r="CXW156" s="1647"/>
      <c r="CXX156" s="1745" t="s">
        <v>1859</v>
      </c>
      <c r="CXY156" s="1746"/>
      <c r="CXZ156" s="1746"/>
      <c r="CYA156" s="1746"/>
      <c r="CYB156" s="1746"/>
      <c r="CYC156" s="1747"/>
      <c r="CYE156" s="1647"/>
      <c r="CYF156" s="1745" t="s">
        <v>1859</v>
      </c>
      <c r="CYG156" s="1746"/>
      <c r="CYH156" s="1746"/>
      <c r="CYI156" s="1746"/>
      <c r="CYJ156" s="1746"/>
      <c r="CYK156" s="1747"/>
      <c r="CYM156" s="1647"/>
      <c r="CYN156" s="1745" t="s">
        <v>1859</v>
      </c>
      <c r="CYO156" s="1746"/>
      <c r="CYP156" s="1746"/>
      <c r="CYQ156" s="1746"/>
      <c r="CYR156" s="1746"/>
      <c r="CYS156" s="1747"/>
      <c r="CYU156" s="1647"/>
      <c r="CYV156" s="1745" t="s">
        <v>1859</v>
      </c>
      <c r="CYW156" s="1746"/>
      <c r="CYX156" s="1746"/>
      <c r="CYY156" s="1746"/>
      <c r="CYZ156" s="1746"/>
      <c r="CZA156" s="1747"/>
      <c r="CZC156" s="1647"/>
      <c r="CZD156" s="1745" t="s">
        <v>1859</v>
      </c>
      <c r="CZE156" s="1746"/>
      <c r="CZF156" s="1746"/>
      <c r="CZG156" s="1746"/>
      <c r="CZH156" s="1746"/>
      <c r="CZI156" s="1747"/>
      <c r="CZK156" s="1647"/>
      <c r="CZL156" s="1745" t="s">
        <v>1859</v>
      </c>
      <c r="CZM156" s="1746"/>
      <c r="CZN156" s="1746"/>
      <c r="CZO156" s="1746"/>
      <c r="CZP156" s="1746"/>
      <c r="CZQ156" s="1747"/>
      <c r="CZS156" s="1647"/>
      <c r="CZT156" s="1745" t="s">
        <v>1859</v>
      </c>
      <c r="CZU156" s="1746"/>
      <c r="CZV156" s="1746"/>
      <c r="CZW156" s="1746"/>
      <c r="CZX156" s="1746"/>
      <c r="CZY156" s="1747"/>
      <c r="DAA156" s="1647"/>
      <c r="DAB156" s="1745" t="s">
        <v>1859</v>
      </c>
      <c r="DAC156" s="1746"/>
      <c r="DAD156" s="1746"/>
      <c r="DAE156" s="1746"/>
      <c r="DAF156" s="1746"/>
      <c r="DAG156" s="1747"/>
      <c r="DAI156" s="1647"/>
      <c r="DAJ156" s="1745" t="s">
        <v>1859</v>
      </c>
      <c r="DAK156" s="1746"/>
      <c r="DAL156" s="1746"/>
      <c r="DAM156" s="1746"/>
      <c r="DAN156" s="1746"/>
      <c r="DAO156" s="1747"/>
      <c r="DAQ156" s="1647"/>
      <c r="DAR156" s="1745" t="s">
        <v>1859</v>
      </c>
      <c r="DAS156" s="1746"/>
      <c r="DAT156" s="1746"/>
      <c r="DAU156" s="1746"/>
      <c r="DAV156" s="1746"/>
      <c r="DAW156" s="1747"/>
      <c r="DAY156" s="1647"/>
      <c r="DAZ156" s="1745" t="s">
        <v>1859</v>
      </c>
      <c r="DBA156" s="1746"/>
      <c r="DBB156" s="1746"/>
      <c r="DBC156" s="1746"/>
      <c r="DBD156" s="1746"/>
      <c r="DBE156" s="1747"/>
      <c r="DBG156" s="1647"/>
      <c r="DBH156" s="1745" t="s">
        <v>1859</v>
      </c>
      <c r="DBI156" s="1746"/>
      <c r="DBJ156" s="1746"/>
      <c r="DBK156" s="1746"/>
      <c r="DBL156" s="1746"/>
      <c r="DBM156" s="1747"/>
      <c r="DBO156" s="1647"/>
      <c r="DBP156" s="1745" t="s">
        <v>1859</v>
      </c>
      <c r="DBQ156" s="1746"/>
      <c r="DBR156" s="1746"/>
      <c r="DBS156" s="1746"/>
      <c r="DBT156" s="1746"/>
      <c r="DBU156" s="1747"/>
      <c r="DBW156" s="1647"/>
      <c r="DBX156" s="1745" t="s">
        <v>1859</v>
      </c>
      <c r="DBY156" s="1746"/>
      <c r="DBZ156" s="1746"/>
      <c r="DCA156" s="1746"/>
      <c r="DCB156" s="1746"/>
      <c r="DCC156" s="1747"/>
      <c r="DCE156" s="1647"/>
      <c r="DCF156" s="1745" t="s">
        <v>1859</v>
      </c>
      <c r="DCG156" s="1746"/>
      <c r="DCH156" s="1746"/>
      <c r="DCI156" s="1746"/>
      <c r="DCJ156" s="1746"/>
      <c r="DCK156" s="1747"/>
      <c r="DCM156" s="1647"/>
      <c r="DCN156" s="1745" t="s">
        <v>1859</v>
      </c>
      <c r="DCO156" s="1746"/>
      <c r="DCP156" s="1746"/>
      <c r="DCQ156" s="1746"/>
      <c r="DCR156" s="1746"/>
      <c r="DCS156" s="1747"/>
      <c r="DCU156" s="1647"/>
      <c r="DCV156" s="1745" t="s">
        <v>1859</v>
      </c>
      <c r="DCW156" s="1746"/>
      <c r="DCX156" s="1746"/>
      <c r="DCY156" s="1746"/>
      <c r="DCZ156" s="1746"/>
      <c r="DDA156" s="1747"/>
      <c r="DDC156" s="1647"/>
      <c r="DDD156" s="1745" t="s">
        <v>1859</v>
      </c>
      <c r="DDE156" s="1746"/>
      <c r="DDF156" s="1746"/>
      <c r="DDG156" s="1746"/>
      <c r="DDH156" s="1746"/>
      <c r="DDI156" s="1747"/>
      <c r="DDK156" s="1647"/>
      <c r="DDL156" s="1745" t="s">
        <v>1859</v>
      </c>
      <c r="DDM156" s="1746"/>
      <c r="DDN156" s="1746"/>
      <c r="DDO156" s="1746"/>
      <c r="DDP156" s="1746"/>
      <c r="DDQ156" s="1747"/>
      <c r="DDS156" s="1647"/>
      <c r="DDT156" s="1745" t="s">
        <v>1859</v>
      </c>
      <c r="DDU156" s="1746"/>
      <c r="DDV156" s="1746"/>
      <c r="DDW156" s="1746"/>
      <c r="DDX156" s="1746"/>
      <c r="DDY156" s="1747"/>
      <c r="DEA156" s="1647"/>
      <c r="DEB156" s="1745" t="s">
        <v>1859</v>
      </c>
      <c r="DEC156" s="1746"/>
      <c r="DED156" s="1746"/>
      <c r="DEE156" s="1746"/>
      <c r="DEF156" s="1746"/>
      <c r="DEG156" s="1747"/>
      <c r="DEI156" s="1647"/>
      <c r="DEJ156" s="1745" t="s">
        <v>1859</v>
      </c>
      <c r="DEK156" s="1746"/>
      <c r="DEL156" s="1746"/>
      <c r="DEM156" s="1746"/>
      <c r="DEN156" s="1746"/>
      <c r="DEO156" s="1747"/>
      <c r="DEQ156" s="1647"/>
      <c r="DER156" s="1745" t="s">
        <v>1859</v>
      </c>
      <c r="DES156" s="1746"/>
      <c r="DET156" s="1746"/>
      <c r="DEU156" s="1746"/>
      <c r="DEV156" s="1746"/>
      <c r="DEW156" s="1747"/>
      <c r="DEY156" s="1647"/>
      <c r="DEZ156" s="1745" t="s">
        <v>1859</v>
      </c>
      <c r="DFA156" s="1746"/>
      <c r="DFB156" s="1746"/>
      <c r="DFC156" s="1746"/>
      <c r="DFD156" s="1746"/>
      <c r="DFE156" s="1747"/>
      <c r="DFG156" s="1647"/>
      <c r="DFH156" s="1745" t="s">
        <v>1859</v>
      </c>
      <c r="DFI156" s="1746"/>
      <c r="DFJ156" s="1746"/>
      <c r="DFK156" s="1746"/>
      <c r="DFL156" s="1746"/>
      <c r="DFM156" s="1747"/>
      <c r="DFO156" s="1647"/>
      <c r="DFP156" s="1745" t="s">
        <v>1859</v>
      </c>
      <c r="DFQ156" s="1746"/>
      <c r="DFR156" s="1746"/>
      <c r="DFS156" s="1746"/>
      <c r="DFT156" s="1746"/>
      <c r="DFU156" s="1747"/>
      <c r="DFW156" s="1647"/>
      <c r="DFX156" s="1745" t="s">
        <v>1859</v>
      </c>
      <c r="DFY156" s="1746"/>
      <c r="DFZ156" s="1746"/>
      <c r="DGA156" s="1746"/>
      <c r="DGB156" s="1746"/>
      <c r="DGC156" s="1747"/>
      <c r="DGE156" s="1647"/>
      <c r="DGF156" s="1745" t="s">
        <v>1859</v>
      </c>
      <c r="DGG156" s="1746"/>
      <c r="DGH156" s="1746"/>
      <c r="DGI156" s="1746"/>
      <c r="DGJ156" s="1746"/>
      <c r="DGK156" s="1747"/>
      <c r="DGM156" s="1647"/>
      <c r="DGN156" s="1745" t="s">
        <v>1859</v>
      </c>
      <c r="DGO156" s="1746"/>
      <c r="DGP156" s="1746"/>
      <c r="DGQ156" s="1746"/>
      <c r="DGR156" s="1746"/>
      <c r="DGS156" s="1747"/>
      <c r="DGU156" s="1647"/>
      <c r="DGV156" s="1745" t="s">
        <v>1859</v>
      </c>
      <c r="DGW156" s="1746"/>
      <c r="DGX156" s="1746"/>
      <c r="DGY156" s="1746"/>
      <c r="DGZ156" s="1746"/>
      <c r="DHA156" s="1747"/>
      <c r="DHC156" s="1647"/>
      <c r="DHD156" s="1745" t="s">
        <v>1859</v>
      </c>
      <c r="DHE156" s="1746"/>
      <c r="DHF156" s="1746"/>
      <c r="DHG156" s="1746"/>
      <c r="DHH156" s="1746"/>
      <c r="DHI156" s="1747"/>
      <c r="DHK156" s="1647"/>
      <c r="DHL156" s="1745" t="s">
        <v>1859</v>
      </c>
      <c r="DHM156" s="1746"/>
      <c r="DHN156" s="1746"/>
      <c r="DHO156" s="1746"/>
      <c r="DHP156" s="1746"/>
      <c r="DHQ156" s="1747"/>
      <c r="DHS156" s="1647"/>
      <c r="DHT156" s="1745" t="s">
        <v>1859</v>
      </c>
      <c r="DHU156" s="1746"/>
      <c r="DHV156" s="1746"/>
      <c r="DHW156" s="1746"/>
      <c r="DHX156" s="1746"/>
      <c r="DHY156" s="1747"/>
      <c r="DIA156" s="1647"/>
      <c r="DIB156" s="1745" t="s">
        <v>1859</v>
      </c>
      <c r="DIC156" s="1746"/>
      <c r="DID156" s="1746"/>
      <c r="DIE156" s="1746"/>
      <c r="DIF156" s="1746"/>
      <c r="DIG156" s="1747"/>
      <c r="DII156" s="1647"/>
      <c r="DIJ156" s="1745" t="s">
        <v>1859</v>
      </c>
      <c r="DIK156" s="1746"/>
      <c r="DIL156" s="1746"/>
      <c r="DIM156" s="1746"/>
      <c r="DIN156" s="1746"/>
      <c r="DIO156" s="1747"/>
      <c r="DIQ156" s="1647"/>
      <c r="DIR156" s="1745" t="s">
        <v>1859</v>
      </c>
      <c r="DIS156" s="1746"/>
      <c r="DIT156" s="1746"/>
      <c r="DIU156" s="1746"/>
      <c r="DIV156" s="1746"/>
      <c r="DIW156" s="1747"/>
      <c r="DIY156" s="1647"/>
      <c r="DIZ156" s="1745" t="s">
        <v>1859</v>
      </c>
      <c r="DJA156" s="1746"/>
      <c r="DJB156" s="1746"/>
      <c r="DJC156" s="1746"/>
      <c r="DJD156" s="1746"/>
      <c r="DJE156" s="1747"/>
      <c r="DJG156" s="1647"/>
      <c r="DJH156" s="1745" t="s">
        <v>1859</v>
      </c>
      <c r="DJI156" s="1746"/>
      <c r="DJJ156" s="1746"/>
      <c r="DJK156" s="1746"/>
      <c r="DJL156" s="1746"/>
      <c r="DJM156" s="1747"/>
      <c r="DJO156" s="1647"/>
      <c r="DJP156" s="1745" t="s">
        <v>1859</v>
      </c>
      <c r="DJQ156" s="1746"/>
      <c r="DJR156" s="1746"/>
      <c r="DJS156" s="1746"/>
      <c r="DJT156" s="1746"/>
      <c r="DJU156" s="1747"/>
      <c r="DJW156" s="1647"/>
      <c r="DJX156" s="1745" t="s">
        <v>1859</v>
      </c>
      <c r="DJY156" s="1746"/>
      <c r="DJZ156" s="1746"/>
      <c r="DKA156" s="1746"/>
      <c r="DKB156" s="1746"/>
      <c r="DKC156" s="1747"/>
      <c r="DKE156" s="1647"/>
      <c r="DKF156" s="1745" t="s">
        <v>1859</v>
      </c>
      <c r="DKG156" s="1746"/>
      <c r="DKH156" s="1746"/>
      <c r="DKI156" s="1746"/>
      <c r="DKJ156" s="1746"/>
      <c r="DKK156" s="1747"/>
      <c r="DKM156" s="1647"/>
      <c r="DKN156" s="1745" t="s">
        <v>1859</v>
      </c>
      <c r="DKO156" s="1746"/>
      <c r="DKP156" s="1746"/>
      <c r="DKQ156" s="1746"/>
      <c r="DKR156" s="1746"/>
      <c r="DKS156" s="1747"/>
      <c r="DKU156" s="1647"/>
      <c r="DKV156" s="1745" t="s">
        <v>1859</v>
      </c>
      <c r="DKW156" s="1746"/>
      <c r="DKX156" s="1746"/>
      <c r="DKY156" s="1746"/>
      <c r="DKZ156" s="1746"/>
      <c r="DLA156" s="1747"/>
      <c r="DLC156" s="1647"/>
      <c r="DLD156" s="1745" t="s">
        <v>1859</v>
      </c>
      <c r="DLE156" s="1746"/>
      <c r="DLF156" s="1746"/>
      <c r="DLG156" s="1746"/>
      <c r="DLH156" s="1746"/>
      <c r="DLI156" s="1747"/>
      <c r="DLK156" s="1647"/>
      <c r="DLL156" s="1745" t="s">
        <v>1859</v>
      </c>
      <c r="DLM156" s="1746"/>
      <c r="DLN156" s="1746"/>
      <c r="DLO156" s="1746"/>
      <c r="DLP156" s="1746"/>
      <c r="DLQ156" s="1747"/>
      <c r="DLS156" s="1647"/>
      <c r="DLT156" s="1745" t="s">
        <v>1859</v>
      </c>
      <c r="DLU156" s="1746"/>
      <c r="DLV156" s="1746"/>
      <c r="DLW156" s="1746"/>
      <c r="DLX156" s="1746"/>
      <c r="DLY156" s="1747"/>
      <c r="DMA156" s="1647"/>
      <c r="DMB156" s="1745" t="s">
        <v>1859</v>
      </c>
      <c r="DMC156" s="1746"/>
      <c r="DMD156" s="1746"/>
      <c r="DME156" s="1746"/>
      <c r="DMF156" s="1746"/>
      <c r="DMG156" s="1747"/>
      <c r="DMI156" s="1647"/>
      <c r="DMJ156" s="1745" t="s">
        <v>1859</v>
      </c>
      <c r="DMK156" s="1746"/>
      <c r="DML156" s="1746"/>
      <c r="DMM156" s="1746"/>
      <c r="DMN156" s="1746"/>
      <c r="DMO156" s="1747"/>
      <c r="DMQ156" s="1647"/>
      <c r="DMR156" s="1745" t="s">
        <v>1859</v>
      </c>
      <c r="DMS156" s="1746"/>
      <c r="DMT156" s="1746"/>
      <c r="DMU156" s="1746"/>
      <c r="DMV156" s="1746"/>
      <c r="DMW156" s="1747"/>
      <c r="DMY156" s="1647"/>
      <c r="DMZ156" s="1745" t="s">
        <v>1859</v>
      </c>
      <c r="DNA156" s="1746"/>
      <c r="DNB156" s="1746"/>
      <c r="DNC156" s="1746"/>
      <c r="DND156" s="1746"/>
      <c r="DNE156" s="1747"/>
      <c r="DNG156" s="1647"/>
      <c r="DNH156" s="1745" t="s">
        <v>1859</v>
      </c>
      <c r="DNI156" s="1746"/>
      <c r="DNJ156" s="1746"/>
      <c r="DNK156" s="1746"/>
      <c r="DNL156" s="1746"/>
      <c r="DNM156" s="1747"/>
      <c r="DNO156" s="1647"/>
      <c r="DNP156" s="1745" t="s">
        <v>1859</v>
      </c>
      <c r="DNQ156" s="1746"/>
      <c r="DNR156" s="1746"/>
      <c r="DNS156" s="1746"/>
      <c r="DNT156" s="1746"/>
      <c r="DNU156" s="1747"/>
      <c r="DNW156" s="1647"/>
      <c r="DNX156" s="1745" t="s">
        <v>1859</v>
      </c>
      <c r="DNY156" s="1746"/>
      <c r="DNZ156" s="1746"/>
      <c r="DOA156" s="1746"/>
      <c r="DOB156" s="1746"/>
      <c r="DOC156" s="1747"/>
      <c r="DOE156" s="1647"/>
      <c r="DOF156" s="1745" t="s">
        <v>1859</v>
      </c>
      <c r="DOG156" s="1746"/>
      <c r="DOH156" s="1746"/>
      <c r="DOI156" s="1746"/>
      <c r="DOJ156" s="1746"/>
      <c r="DOK156" s="1747"/>
      <c r="DOM156" s="1647"/>
      <c r="DON156" s="1745" t="s">
        <v>1859</v>
      </c>
      <c r="DOO156" s="1746"/>
      <c r="DOP156" s="1746"/>
      <c r="DOQ156" s="1746"/>
      <c r="DOR156" s="1746"/>
      <c r="DOS156" s="1747"/>
      <c r="DOU156" s="1647"/>
      <c r="DOV156" s="1745" t="s">
        <v>1859</v>
      </c>
      <c r="DOW156" s="1746"/>
      <c r="DOX156" s="1746"/>
      <c r="DOY156" s="1746"/>
      <c r="DOZ156" s="1746"/>
      <c r="DPA156" s="1747"/>
      <c r="DPC156" s="1647"/>
      <c r="DPD156" s="1745" t="s">
        <v>1859</v>
      </c>
      <c r="DPE156" s="1746"/>
      <c r="DPF156" s="1746"/>
      <c r="DPG156" s="1746"/>
      <c r="DPH156" s="1746"/>
      <c r="DPI156" s="1747"/>
      <c r="DPK156" s="1647"/>
      <c r="DPL156" s="1745" t="s">
        <v>1859</v>
      </c>
      <c r="DPM156" s="1746"/>
      <c r="DPN156" s="1746"/>
      <c r="DPO156" s="1746"/>
      <c r="DPP156" s="1746"/>
      <c r="DPQ156" s="1747"/>
      <c r="DPS156" s="1647"/>
      <c r="DPT156" s="1745" t="s">
        <v>1859</v>
      </c>
      <c r="DPU156" s="1746"/>
      <c r="DPV156" s="1746"/>
      <c r="DPW156" s="1746"/>
      <c r="DPX156" s="1746"/>
      <c r="DPY156" s="1747"/>
      <c r="DQA156" s="1647"/>
      <c r="DQB156" s="1745" t="s">
        <v>1859</v>
      </c>
      <c r="DQC156" s="1746"/>
      <c r="DQD156" s="1746"/>
      <c r="DQE156" s="1746"/>
      <c r="DQF156" s="1746"/>
      <c r="DQG156" s="1747"/>
      <c r="DQI156" s="1647"/>
      <c r="DQJ156" s="1745" t="s">
        <v>1859</v>
      </c>
      <c r="DQK156" s="1746"/>
      <c r="DQL156" s="1746"/>
      <c r="DQM156" s="1746"/>
      <c r="DQN156" s="1746"/>
      <c r="DQO156" s="1747"/>
      <c r="DQQ156" s="1647"/>
      <c r="DQR156" s="1745" t="s">
        <v>1859</v>
      </c>
      <c r="DQS156" s="1746"/>
      <c r="DQT156" s="1746"/>
      <c r="DQU156" s="1746"/>
      <c r="DQV156" s="1746"/>
      <c r="DQW156" s="1747"/>
      <c r="DQY156" s="1647"/>
      <c r="DQZ156" s="1745" t="s">
        <v>1859</v>
      </c>
      <c r="DRA156" s="1746"/>
      <c r="DRB156" s="1746"/>
      <c r="DRC156" s="1746"/>
      <c r="DRD156" s="1746"/>
      <c r="DRE156" s="1747"/>
      <c r="DRG156" s="1647"/>
      <c r="DRH156" s="1745" t="s">
        <v>1859</v>
      </c>
      <c r="DRI156" s="1746"/>
      <c r="DRJ156" s="1746"/>
      <c r="DRK156" s="1746"/>
      <c r="DRL156" s="1746"/>
      <c r="DRM156" s="1747"/>
      <c r="DRO156" s="1647"/>
      <c r="DRP156" s="1745" t="s">
        <v>1859</v>
      </c>
      <c r="DRQ156" s="1746"/>
      <c r="DRR156" s="1746"/>
      <c r="DRS156" s="1746"/>
      <c r="DRT156" s="1746"/>
      <c r="DRU156" s="1747"/>
      <c r="DRW156" s="1647"/>
      <c r="DRX156" s="1745" t="s">
        <v>1859</v>
      </c>
      <c r="DRY156" s="1746"/>
      <c r="DRZ156" s="1746"/>
      <c r="DSA156" s="1746"/>
      <c r="DSB156" s="1746"/>
      <c r="DSC156" s="1747"/>
      <c r="DSE156" s="1647"/>
      <c r="DSF156" s="1745" t="s">
        <v>1859</v>
      </c>
      <c r="DSG156" s="1746"/>
      <c r="DSH156" s="1746"/>
      <c r="DSI156" s="1746"/>
      <c r="DSJ156" s="1746"/>
      <c r="DSK156" s="1747"/>
      <c r="DSM156" s="1647"/>
      <c r="DSN156" s="1745" t="s">
        <v>1859</v>
      </c>
      <c r="DSO156" s="1746"/>
      <c r="DSP156" s="1746"/>
      <c r="DSQ156" s="1746"/>
      <c r="DSR156" s="1746"/>
      <c r="DSS156" s="1747"/>
      <c r="DSU156" s="1647"/>
      <c r="DSV156" s="1745" t="s">
        <v>1859</v>
      </c>
      <c r="DSW156" s="1746"/>
      <c r="DSX156" s="1746"/>
      <c r="DSY156" s="1746"/>
      <c r="DSZ156" s="1746"/>
      <c r="DTA156" s="1747"/>
      <c r="DTC156" s="1647"/>
      <c r="DTD156" s="1745" t="s">
        <v>1859</v>
      </c>
      <c r="DTE156" s="1746"/>
      <c r="DTF156" s="1746"/>
      <c r="DTG156" s="1746"/>
      <c r="DTH156" s="1746"/>
      <c r="DTI156" s="1747"/>
      <c r="DTK156" s="1647"/>
      <c r="DTL156" s="1745" t="s">
        <v>1859</v>
      </c>
      <c r="DTM156" s="1746"/>
      <c r="DTN156" s="1746"/>
      <c r="DTO156" s="1746"/>
      <c r="DTP156" s="1746"/>
      <c r="DTQ156" s="1747"/>
      <c r="DTS156" s="1647"/>
      <c r="DTT156" s="1745" t="s">
        <v>1859</v>
      </c>
      <c r="DTU156" s="1746"/>
      <c r="DTV156" s="1746"/>
      <c r="DTW156" s="1746"/>
      <c r="DTX156" s="1746"/>
      <c r="DTY156" s="1747"/>
      <c r="DUA156" s="1647"/>
      <c r="DUB156" s="1745" t="s">
        <v>1859</v>
      </c>
      <c r="DUC156" s="1746"/>
      <c r="DUD156" s="1746"/>
      <c r="DUE156" s="1746"/>
      <c r="DUF156" s="1746"/>
      <c r="DUG156" s="1747"/>
      <c r="DUI156" s="1647"/>
      <c r="DUJ156" s="1745" t="s">
        <v>1859</v>
      </c>
      <c r="DUK156" s="1746"/>
      <c r="DUL156" s="1746"/>
      <c r="DUM156" s="1746"/>
      <c r="DUN156" s="1746"/>
      <c r="DUO156" s="1747"/>
      <c r="DUQ156" s="1647"/>
      <c r="DUR156" s="1745" t="s">
        <v>1859</v>
      </c>
      <c r="DUS156" s="1746"/>
      <c r="DUT156" s="1746"/>
      <c r="DUU156" s="1746"/>
      <c r="DUV156" s="1746"/>
      <c r="DUW156" s="1747"/>
      <c r="DUY156" s="1647"/>
      <c r="DUZ156" s="1745" t="s">
        <v>1859</v>
      </c>
      <c r="DVA156" s="1746"/>
      <c r="DVB156" s="1746"/>
      <c r="DVC156" s="1746"/>
      <c r="DVD156" s="1746"/>
      <c r="DVE156" s="1747"/>
      <c r="DVG156" s="1647"/>
      <c r="DVH156" s="1745" t="s">
        <v>1859</v>
      </c>
      <c r="DVI156" s="1746"/>
      <c r="DVJ156" s="1746"/>
      <c r="DVK156" s="1746"/>
      <c r="DVL156" s="1746"/>
      <c r="DVM156" s="1747"/>
      <c r="DVO156" s="1647"/>
      <c r="DVP156" s="1745" t="s">
        <v>1859</v>
      </c>
      <c r="DVQ156" s="1746"/>
      <c r="DVR156" s="1746"/>
      <c r="DVS156" s="1746"/>
      <c r="DVT156" s="1746"/>
      <c r="DVU156" s="1747"/>
      <c r="DVW156" s="1647"/>
      <c r="DVX156" s="1745" t="s">
        <v>1859</v>
      </c>
      <c r="DVY156" s="1746"/>
      <c r="DVZ156" s="1746"/>
      <c r="DWA156" s="1746"/>
      <c r="DWB156" s="1746"/>
      <c r="DWC156" s="1747"/>
      <c r="DWE156" s="1647"/>
      <c r="DWF156" s="1745" t="s">
        <v>1859</v>
      </c>
      <c r="DWG156" s="1746"/>
      <c r="DWH156" s="1746"/>
      <c r="DWI156" s="1746"/>
      <c r="DWJ156" s="1746"/>
      <c r="DWK156" s="1747"/>
      <c r="DWM156" s="1647"/>
      <c r="DWN156" s="1745" t="s">
        <v>1859</v>
      </c>
      <c r="DWO156" s="1746"/>
      <c r="DWP156" s="1746"/>
      <c r="DWQ156" s="1746"/>
      <c r="DWR156" s="1746"/>
      <c r="DWS156" s="1747"/>
      <c r="DWU156" s="1647"/>
      <c r="DWV156" s="1745" t="s">
        <v>1859</v>
      </c>
      <c r="DWW156" s="1746"/>
      <c r="DWX156" s="1746"/>
      <c r="DWY156" s="1746"/>
      <c r="DWZ156" s="1746"/>
      <c r="DXA156" s="1747"/>
      <c r="DXC156" s="1647"/>
      <c r="DXD156" s="1745" t="s">
        <v>1859</v>
      </c>
      <c r="DXE156" s="1746"/>
      <c r="DXF156" s="1746"/>
      <c r="DXG156" s="1746"/>
      <c r="DXH156" s="1746"/>
      <c r="DXI156" s="1747"/>
      <c r="DXK156" s="1647"/>
      <c r="DXL156" s="1745" t="s">
        <v>1859</v>
      </c>
      <c r="DXM156" s="1746"/>
      <c r="DXN156" s="1746"/>
      <c r="DXO156" s="1746"/>
      <c r="DXP156" s="1746"/>
      <c r="DXQ156" s="1747"/>
      <c r="DXS156" s="1647"/>
      <c r="DXT156" s="1745" t="s">
        <v>1859</v>
      </c>
      <c r="DXU156" s="1746"/>
      <c r="DXV156" s="1746"/>
      <c r="DXW156" s="1746"/>
      <c r="DXX156" s="1746"/>
      <c r="DXY156" s="1747"/>
      <c r="DYA156" s="1647"/>
      <c r="DYB156" s="1745" t="s">
        <v>1859</v>
      </c>
      <c r="DYC156" s="1746"/>
      <c r="DYD156" s="1746"/>
      <c r="DYE156" s="1746"/>
      <c r="DYF156" s="1746"/>
      <c r="DYG156" s="1747"/>
      <c r="DYI156" s="1647"/>
      <c r="DYJ156" s="1745" t="s">
        <v>1859</v>
      </c>
      <c r="DYK156" s="1746"/>
      <c r="DYL156" s="1746"/>
      <c r="DYM156" s="1746"/>
      <c r="DYN156" s="1746"/>
      <c r="DYO156" s="1747"/>
      <c r="DYQ156" s="1647"/>
      <c r="DYR156" s="1745" t="s">
        <v>1859</v>
      </c>
      <c r="DYS156" s="1746"/>
      <c r="DYT156" s="1746"/>
      <c r="DYU156" s="1746"/>
      <c r="DYV156" s="1746"/>
      <c r="DYW156" s="1747"/>
      <c r="DYY156" s="1647"/>
      <c r="DYZ156" s="1745" t="s">
        <v>1859</v>
      </c>
      <c r="DZA156" s="1746"/>
      <c r="DZB156" s="1746"/>
      <c r="DZC156" s="1746"/>
      <c r="DZD156" s="1746"/>
      <c r="DZE156" s="1747"/>
      <c r="DZG156" s="1647"/>
      <c r="DZH156" s="1745" t="s">
        <v>1859</v>
      </c>
      <c r="DZI156" s="1746"/>
      <c r="DZJ156" s="1746"/>
      <c r="DZK156" s="1746"/>
      <c r="DZL156" s="1746"/>
      <c r="DZM156" s="1747"/>
      <c r="DZO156" s="1647"/>
      <c r="DZP156" s="1745" t="s">
        <v>1859</v>
      </c>
      <c r="DZQ156" s="1746"/>
      <c r="DZR156" s="1746"/>
      <c r="DZS156" s="1746"/>
      <c r="DZT156" s="1746"/>
      <c r="DZU156" s="1747"/>
      <c r="DZW156" s="1647"/>
      <c r="DZX156" s="1745" t="s">
        <v>1859</v>
      </c>
      <c r="DZY156" s="1746"/>
      <c r="DZZ156" s="1746"/>
      <c r="EAA156" s="1746"/>
      <c r="EAB156" s="1746"/>
      <c r="EAC156" s="1747"/>
      <c r="EAE156" s="1647"/>
      <c r="EAF156" s="1745" t="s">
        <v>1859</v>
      </c>
      <c r="EAG156" s="1746"/>
      <c r="EAH156" s="1746"/>
      <c r="EAI156" s="1746"/>
      <c r="EAJ156" s="1746"/>
      <c r="EAK156" s="1747"/>
      <c r="EAM156" s="1647"/>
      <c r="EAN156" s="1745" t="s">
        <v>1859</v>
      </c>
      <c r="EAO156" s="1746"/>
      <c r="EAP156" s="1746"/>
      <c r="EAQ156" s="1746"/>
      <c r="EAR156" s="1746"/>
      <c r="EAS156" s="1747"/>
      <c r="EAU156" s="1647"/>
      <c r="EAV156" s="1745" t="s">
        <v>1859</v>
      </c>
      <c r="EAW156" s="1746"/>
      <c r="EAX156" s="1746"/>
      <c r="EAY156" s="1746"/>
      <c r="EAZ156" s="1746"/>
      <c r="EBA156" s="1747"/>
      <c r="EBC156" s="1647"/>
      <c r="EBD156" s="1745" t="s">
        <v>1859</v>
      </c>
      <c r="EBE156" s="1746"/>
      <c r="EBF156" s="1746"/>
      <c r="EBG156" s="1746"/>
      <c r="EBH156" s="1746"/>
      <c r="EBI156" s="1747"/>
      <c r="EBK156" s="1647"/>
      <c r="EBL156" s="1745" t="s">
        <v>1859</v>
      </c>
      <c r="EBM156" s="1746"/>
      <c r="EBN156" s="1746"/>
      <c r="EBO156" s="1746"/>
      <c r="EBP156" s="1746"/>
      <c r="EBQ156" s="1747"/>
      <c r="EBS156" s="1647"/>
      <c r="EBT156" s="1745" t="s">
        <v>1859</v>
      </c>
      <c r="EBU156" s="1746"/>
      <c r="EBV156" s="1746"/>
      <c r="EBW156" s="1746"/>
      <c r="EBX156" s="1746"/>
      <c r="EBY156" s="1747"/>
      <c r="ECA156" s="1647"/>
      <c r="ECB156" s="1745" t="s">
        <v>1859</v>
      </c>
      <c r="ECC156" s="1746"/>
      <c r="ECD156" s="1746"/>
      <c r="ECE156" s="1746"/>
      <c r="ECF156" s="1746"/>
      <c r="ECG156" s="1747"/>
      <c r="ECI156" s="1647"/>
      <c r="ECJ156" s="1745" t="s">
        <v>1859</v>
      </c>
      <c r="ECK156" s="1746"/>
      <c r="ECL156" s="1746"/>
      <c r="ECM156" s="1746"/>
      <c r="ECN156" s="1746"/>
      <c r="ECO156" s="1747"/>
      <c r="ECQ156" s="1647"/>
      <c r="ECR156" s="1745" t="s">
        <v>1859</v>
      </c>
      <c r="ECS156" s="1746"/>
      <c r="ECT156" s="1746"/>
      <c r="ECU156" s="1746"/>
      <c r="ECV156" s="1746"/>
      <c r="ECW156" s="1747"/>
      <c r="ECY156" s="1647"/>
      <c r="ECZ156" s="1745" t="s">
        <v>1859</v>
      </c>
      <c r="EDA156" s="1746"/>
      <c r="EDB156" s="1746"/>
      <c r="EDC156" s="1746"/>
      <c r="EDD156" s="1746"/>
      <c r="EDE156" s="1747"/>
      <c r="EDG156" s="1647"/>
      <c r="EDH156" s="1745" t="s">
        <v>1859</v>
      </c>
      <c r="EDI156" s="1746"/>
      <c r="EDJ156" s="1746"/>
      <c r="EDK156" s="1746"/>
      <c r="EDL156" s="1746"/>
      <c r="EDM156" s="1747"/>
      <c r="EDO156" s="1647"/>
      <c r="EDP156" s="1745" t="s">
        <v>1859</v>
      </c>
      <c r="EDQ156" s="1746"/>
      <c r="EDR156" s="1746"/>
      <c r="EDS156" s="1746"/>
      <c r="EDT156" s="1746"/>
      <c r="EDU156" s="1747"/>
      <c r="EDW156" s="1647"/>
      <c r="EDX156" s="1745" t="s">
        <v>1859</v>
      </c>
      <c r="EDY156" s="1746"/>
      <c r="EDZ156" s="1746"/>
      <c r="EEA156" s="1746"/>
      <c r="EEB156" s="1746"/>
      <c r="EEC156" s="1747"/>
      <c r="EEE156" s="1647"/>
      <c r="EEF156" s="1745" t="s">
        <v>1859</v>
      </c>
      <c r="EEG156" s="1746"/>
      <c r="EEH156" s="1746"/>
      <c r="EEI156" s="1746"/>
      <c r="EEJ156" s="1746"/>
      <c r="EEK156" s="1747"/>
      <c r="EEM156" s="1647"/>
      <c r="EEN156" s="1745" t="s">
        <v>1859</v>
      </c>
      <c r="EEO156" s="1746"/>
      <c r="EEP156" s="1746"/>
      <c r="EEQ156" s="1746"/>
      <c r="EER156" s="1746"/>
      <c r="EES156" s="1747"/>
      <c r="EEU156" s="1647"/>
      <c r="EEV156" s="1745" t="s">
        <v>1859</v>
      </c>
      <c r="EEW156" s="1746"/>
      <c r="EEX156" s="1746"/>
      <c r="EEY156" s="1746"/>
      <c r="EEZ156" s="1746"/>
      <c r="EFA156" s="1747"/>
      <c r="EFC156" s="1647"/>
      <c r="EFD156" s="1745" t="s">
        <v>1859</v>
      </c>
      <c r="EFE156" s="1746"/>
      <c r="EFF156" s="1746"/>
      <c r="EFG156" s="1746"/>
      <c r="EFH156" s="1746"/>
      <c r="EFI156" s="1747"/>
      <c r="EFK156" s="1647"/>
      <c r="EFL156" s="1745" t="s">
        <v>1859</v>
      </c>
      <c r="EFM156" s="1746"/>
      <c r="EFN156" s="1746"/>
      <c r="EFO156" s="1746"/>
      <c r="EFP156" s="1746"/>
      <c r="EFQ156" s="1747"/>
      <c r="EFS156" s="1647"/>
      <c r="EFT156" s="1745" t="s">
        <v>1859</v>
      </c>
      <c r="EFU156" s="1746"/>
      <c r="EFV156" s="1746"/>
      <c r="EFW156" s="1746"/>
      <c r="EFX156" s="1746"/>
      <c r="EFY156" s="1747"/>
      <c r="EGA156" s="1647"/>
      <c r="EGB156" s="1745" t="s">
        <v>1859</v>
      </c>
      <c r="EGC156" s="1746"/>
      <c r="EGD156" s="1746"/>
      <c r="EGE156" s="1746"/>
      <c r="EGF156" s="1746"/>
      <c r="EGG156" s="1747"/>
      <c r="EGI156" s="1647"/>
      <c r="EGJ156" s="1745" t="s">
        <v>1859</v>
      </c>
      <c r="EGK156" s="1746"/>
      <c r="EGL156" s="1746"/>
      <c r="EGM156" s="1746"/>
      <c r="EGN156" s="1746"/>
      <c r="EGO156" s="1747"/>
      <c r="EGQ156" s="1647"/>
      <c r="EGR156" s="1745" t="s">
        <v>1859</v>
      </c>
      <c r="EGS156" s="1746"/>
      <c r="EGT156" s="1746"/>
      <c r="EGU156" s="1746"/>
      <c r="EGV156" s="1746"/>
      <c r="EGW156" s="1747"/>
      <c r="EGY156" s="1647"/>
      <c r="EGZ156" s="1745" t="s">
        <v>1859</v>
      </c>
      <c r="EHA156" s="1746"/>
      <c r="EHB156" s="1746"/>
      <c r="EHC156" s="1746"/>
      <c r="EHD156" s="1746"/>
      <c r="EHE156" s="1747"/>
      <c r="EHG156" s="1647"/>
      <c r="EHH156" s="1745" t="s">
        <v>1859</v>
      </c>
      <c r="EHI156" s="1746"/>
      <c r="EHJ156" s="1746"/>
      <c r="EHK156" s="1746"/>
      <c r="EHL156" s="1746"/>
      <c r="EHM156" s="1747"/>
      <c r="EHO156" s="1647"/>
      <c r="EHP156" s="1745" t="s">
        <v>1859</v>
      </c>
      <c r="EHQ156" s="1746"/>
      <c r="EHR156" s="1746"/>
      <c r="EHS156" s="1746"/>
      <c r="EHT156" s="1746"/>
      <c r="EHU156" s="1747"/>
      <c r="EHW156" s="1647"/>
      <c r="EHX156" s="1745" t="s">
        <v>1859</v>
      </c>
      <c r="EHY156" s="1746"/>
      <c r="EHZ156" s="1746"/>
      <c r="EIA156" s="1746"/>
      <c r="EIB156" s="1746"/>
      <c r="EIC156" s="1747"/>
      <c r="EIE156" s="1647"/>
      <c r="EIF156" s="1745" t="s">
        <v>1859</v>
      </c>
      <c r="EIG156" s="1746"/>
      <c r="EIH156" s="1746"/>
      <c r="EII156" s="1746"/>
      <c r="EIJ156" s="1746"/>
      <c r="EIK156" s="1747"/>
      <c r="EIM156" s="1647"/>
      <c r="EIN156" s="1745" t="s">
        <v>1859</v>
      </c>
      <c r="EIO156" s="1746"/>
      <c r="EIP156" s="1746"/>
      <c r="EIQ156" s="1746"/>
      <c r="EIR156" s="1746"/>
      <c r="EIS156" s="1747"/>
      <c r="EIU156" s="1647"/>
      <c r="EIV156" s="1745" t="s">
        <v>1859</v>
      </c>
      <c r="EIW156" s="1746"/>
      <c r="EIX156" s="1746"/>
      <c r="EIY156" s="1746"/>
      <c r="EIZ156" s="1746"/>
      <c r="EJA156" s="1747"/>
      <c r="EJC156" s="1647"/>
      <c r="EJD156" s="1745" t="s">
        <v>1859</v>
      </c>
      <c r="EJE156" s="1746"/>
      <c r="EJF156" s="1746"/>
      <c r="EJG156" s="1746"/>
      <c r="EJH156" s="1746"/>
      <c r="EJI156" s="1747"/>
      <c r="EJK156" s="1647"/>
      <c r="EJL156" s="1745" t="s">
        <v>1859</v>
      </c>
      <c r="EJM156" s="1746"/>
      <c r="EJN156" s="1746"/>
      <c r="EJO156" s="1746"/>
      <c r="EJP156" s="1746"/>
      <c r="EJQ156" s="1747"/>
      <c r="EJS156" s="1647"/>
      <c r="EJT156" s="1745" t="s">
        <v>1859</v>
      </c>
      <c r="EJU156" s="1746"/>
      <c r="EJV156" s="1746"/>
      <c r="EJW156" s="1746"/>
      <c r="EJX156" s="1746"/>
      <c r="EJY156" s="1747"/>
      <c r="EKA156" s="1647"/>
      <c r="EKB156" s="1745" t="s">
        <v>1859</v>
      </c>
      <c r="EKC156" s="1746"/>
      <c r="EKD156" s="1746"/>
      <c r="EKE156" s="1746"/>
      <c r="EKF156" s="1746"/>
      <c r="EKG156" s="1747"/>
      <c r="EKI156" s="1647"/>
      <c r="EKJ156" s="1745" t="s">
        <v>1859</v>
      </c>
      <c r="EKK156" s="1746"/>
      <c r="EKL156" s="1746"/>
      <c r="EKM156" s="1746"/>
      <c r="EKN156" s="1746"/>
      <c r="EKO156" s="1747"/>
      <c r="EKQ156" s="1647"/>
      <c r="EKR156" s="1745" t="s">
        <v>1859</v>
      </c>
      <c r="EKS156" s="1746"/>
      <c r="EKT156" s="1746"/>
      <c r="EKU156" s="1746"/>
      <c r="EKV156" s="1746"/>
      <c r="EKW156" s="1747"/>
      <c r="EKY156" s="1647"/>
      <c r="EKZ156" s="1745" t="s">
        <v>1859</v>
      </c>
      <c r="ELA156" s="1746"/>
      <c r="ELB156" s="1746"/>
      <c r="ELC156" s="1746"/>
      <c r="ELD156" s="1746"/>
      <c r="ELE156" s="1747"/>
      <c r="ELG156" s="1647"/>
      <c r="ELH156" s="1745" t="s">
        <v>1859</v>
      </c>
      <c r="ELI156" s="1746"/>
      <c r="ELJ156" s="1746"/>
      <c r="ELK156" s="1746"/>
      <c r="ELL156" s="1746"/>
      <c r="ELM156" s="1747"/>
      <c r="ELO156" s="1647"/>
      <c r="ELP156" s="1745" t="s">
        <v>1859</v>
      </c>
      <c r="ELQ156" s="1746"/>
      <c r="ELR156" s="1746"/>
      <c r="ELS156" s="1746"/>
      <c r="ELT156" s="1746"/>
      <c r="ELU156" s="1747"/>
      <c r="ELW156" s="1647"/>
      <c r="ELX156" s="1745" t="s">
        <v>1859</v>
      </c>
      <c r="ELY156" s="1746"/>
      <c r="ELZ156" s="1746"/>
      <c r="EMA156" s="1746"/>
      <c r="EMB156" s="1746"/>
      <c r="EMC156" s="1747"/>
      <c r="EME156" s="1647"/>
      <c r="EMF156" s="1745" t="s">
        <v>1859</v>
      </c>
      <c r="EMG156" s="1746"/>
      <c r="EMH156" s="1746"/>
      <c r="EMI156" s="1746"/>
      <c r="EMJ156" s="1746"/>
      <c r="EMK156" s="1747"/>
      <c r="EMM156" s="1647"/>
      <c r="EMN156" s="1745" t="s">
        <v>1859</v>
      </c>
      <c r="EMO156" s="1746"/>
      <c r="EMP156" s="1746"/>
      <c r="EMQ156" s="1746"/>
      <c r="EMR156" s="1746"/>
      <c r="EMS156" s="1747"/>
      <c r="EMU156" s="1647"/>
      <c r="EMV156" s="1745" t="s">
        <v>1859</v>
      </c>
      <c r="EMW156" s="1746"/>
      <c r="EMX156" s="1746"/>
      <c r="EMY156" s="1746"/>
      <c r="EMZ156" s="1746"/>
      <c r="ENA156" s="1747"/>
      <c r="ENC156" s="1647"/>
      <c r="END156" s="1745" t="s">
        <v>1859</v>
      </c>
      <c r="ENE156" s="1746"/>
      <c r="ENF156" s="1746"/>
      <c r="ENG156" s="1746"/>
      <c r="ENH156" s="1746"/>
      <c r="ENI156" s="1747"/>
      <c r="ENK156" s="1647"/>
      <c r="ENL156" s="1745" t="s">
        <v>1859</v>
      </c>
      <c r="ENM156" s="1746"/>
      <c r="ENN156" s="1746"/>
      <c r="ENO156" s="1746"/>
      <c r="ENP156" s="1746"/>
      <c r="ENQ156" s="1747"/>
      <c r="ENS156" s="1647"/>
      <c r="ENT156" s="1745" t="s">
        <v>1859</v>
      </c>
      <c r="ENU156" s="1746"/>
      <c r="ENV156" s="1746"/>
      <c r="ENW156" s="1746"/>
      <c r="ENX156" s="1746"/>
      <c r="ENY156" s="1747"/>
      <c r="EOA156" s="1647"/>
      <c r="EOB156" s="1745" t="s">
        <v>1859</v>
      </c>
      <c r="EOC156" s="1746"/>
      <c r="EOD156" s="1746"/>
      <c r="EOE156" s="1746"/>
      <c r="EOF156" s="1746"/>
      <c r="EOG156" s="1747"/>
      <c r="EOI156" s="1647"/>
      <c r="EOJ156" s="1745" t="s">
        <v>1859</v>
      </c>
      <c r="EOK156" s="1746"/>
      <c r="EOL156" s="1746"/>
      <c r="EOM156" s="1746"/>
      <c r="EON156" s="1746"/>
      <c r="EOO156" s="1747"/>
      <c r="EOQ156" s="1647"/>
      <c r="EOR156" s="1745" t="s">
        <v>1859</v>
      </c>
      <c r="EOS156" s="1746"/>
      <c r="EOT156" s="1746"/>
      <c r="EOU156" s="1746"/>
      <c r="EOV156" s="1746"/>
      <c r="EOW156" s="1747"/>
      <c r="EOY156" s="1647"/>
      <c r="EOZ156" s="1745" t="s">
        <v>1859</v>
      </c>
      <c r="EPA156" s="1746"/>
      <c r="EPB156" s="1746"/>
      <c r="EPC156" s="1746"/>
      <c r="EPD156" s="1746"/>
      <c r="EPE156" s="1747"/>
      <c r="EPG156" s="1647"/>
      <c r="EPH156" s="1745" t="s">
        <v>1859</v>
      </c>
      <c r="EPI156" s="1746"/>
      <c r="EPJ156" s="1746"/>
      <c r="EPK156" s="1746"/>
      <c r="EPL156" s="1746"/>
      <c r="EPM156" s="1747"/>
      <c r="EPO156" s="1647"/>
      <c r="EPP156" s="1745" t="s">
        <v>1859</v>
      </c>
      <c r="EPQ156" s="1746"/>
      <c r="EPR156" s="1746"/>
      <c r="EPS156" s="1746"/>
      <c r="EPT156" s="1746"/>
      <c r="EPU156" s="1747"/>
      <c r="EPW156" s="1647"/>
      <c r="EPX156" s="1745" t="s">
        <v>1859</v>
      </c>
      <c r="EPY156" s="1746"/>
      <c r="EPZ156" s="1746"/>
      <c r="EQA156" s="1746"/>
      <c r="EQB156" s="1746"/>
      <c r="EQC156" s="1747"/>
      <c r="EQE156" s="1647"/>
      <c r="EQF156" s="1745" t="s">
        <v>1859</v>
      </c>
      <c r="EQG156" s="1746"/>
      <c r="EQH156" s="1746"/>
      <c r="EQI156" s="1746"/>
      <c r="EQJ156" s="1746"/>
      <c r="EQK156" s="1747"/>
      <c r="EQM156" s="1647"/>
      <c r="EQN156" s="1745" t="s">
        <v>1859</v>
      </c>
      <c r="EQO156" s="1746"/>
      <c r="EQP156" s="1746"/>
      <c r="EQQ156" s="1746"/>
      <c r="EQR156" s="1746"/>
      <c r="EQS156" s="1747"/>
      <c r="EQU156" s="1647"/>
      <c r="EQV156" s="1745" t="s">
        <v>1859</v>
      </c>
      <c r="EQW156" s="1746"/>
      <c r="EQX156" s="1746"/>
      <c r="EQY156" s="1746"/>
      <c r="EQZ156" s="1746"/>
      <c r="ERA156" s="1747"/>
      <c r="ERC156" s="1647"/>
      <c r="ERD156" s="1745" t="s">
        <v>1859</v>
      </c>
      <c r="ERE156" s="1746"/>
      <c r="ERF156" s="1746"/>
      <c r="ERG156" s="1746"/>
      <c r="ERH156" s="1746"/>
      <c r="ERI156" s="1747"/>
      <c r="ERK156" s="1647"/>
      <c r="ERL156" s="1745" t="s">
        <v>1859</v>
      </c>
      <c r="ERM156" s="1746"/>
      <c r="ERN156" s="1746"/>
      <c r="ERO156" s="1746"/>
      <c r="ERP156" s="1746"/>
      <c r="ERQ156" s="1747"/>
      <c r="ERS156" s="1647"/>
      <c r="ERT156" s="1745" t="s">
        <v>1859</v>
      </c>
      <c r="ERU156" s="1746"/>
      <c r="ERV156" s="1746"/>
      <c r="ERW156" s="1746"/>
      <c r="ERX156" s="1746"/>
      <c r="ERY156" s="1747"/>
      <c r="ESA156" s="1647"/>
      <c r="ESB156" s="1745" t="s">
        <v>1859</v>
      </c>
      <c r="ESC156" s="1746"/>
      <c r="ESD156" s="1746"/>
      <c r="ESE156" s="1746"/>
      <c r="ESF156" s="1746"/>
      <c r="ESG156" s="1747"/>
      <c r="ESI156" s="1647"/>
      <c r="ESJ156" s="1745" t="s">
        <v>1859</v>
      </c>
      <c r="ESK156" s="1746"/>
      <c r="ESL156" s="1746"/>
      <c r="ESM156" s="1746"/>
      <c r="ESN156" s="1746"/>
      <c r="ESO156" s="1747"/>
      <c r="ESQ156" s="1647"/>
      <c r="ESR156" s="1745" t="s">
        <v>1859</v>
      </c>
      <c r="ESS156" s="1746"/>
      <c r="EST156" s="1746"/>
      <c r="ESU156" s="1746"/>
      <c r="ESV156" s="1746"/>
      <c r="ESW156" s="1747"/>
      <c r="ESY156" s="1647"/>
      <c r="ESZ156" s="1745" t="s">
        <v>1859</v>
      </c>
      <c r="ETA156" s="1746"/>
      <c r="ETB156" s="1746"/>
      <c r="ETC156" s="1746"/>
      <c r="ETD156" s="1746"/>
      <c r="ETE156" s="1747"/>
      <c r="ETG156" s="1647"/>
      <c r="ETH156" s="1745" t="s">
        <v>1859</v>
      </c>
      <c r="ETI156" s="1746"/>
      <c r="ETJ156" s="1746"/>
      <c r="ETK156" s="1746"/>
      <c r="ETL156" s="1746"/>
      <c r="ETM156" s="1747"/>
      <c r="ETO156" s="1647"/>
      <c r="ETP156" s="1745" t="s">
        <v>1859</v>
      </c>
      <c r="ETQ156" s="1746"/>
      <c r="ETR156" s="1746"/>
      <c r="ETS156" s="1746"/>
      <c r="ETT156" s="1746"/>
      <c r="ETU156" s="1747"/>
      <c r="ETW156" s="1647"/>
      <c r="ETX156" s="1745" t="s">
        <v>1859</v>
      </c>
      <c r="ETY156" s="1746"/>
      <c r="ETZ156" s="1746"/>
      <c r="EUA156" s="1746"/>
      <c r="EUB156" s="1746"/>
      <c r="EUC156" s="1747"/>
      <c r="EUE156" s="1647"/>
      <c r="EUF156" s="1745" t="s">
        <v>1859</v>
      </c>
      <c r="EUG156" s="1746"/>
      <c r="EUH156" s="1746"/>
      <c r="EUI156" s="1746"/>
      <c r="EUJ156" s="1746"/>
      <c r="EUK156" s="1747"/>
      <c r="EUM156" s="1647"/>
      <c r="EUN156" s="1745" t="s">
        <v>1859</v>
      </c>
      <c r="EUO156" s="1746"/>
      <c r="EUP156" s="1746"/>
      <c r="EUQ156" s="1746"/>
      <c r="EUR156" s="1746"/>
      <c r="EUS156" s="1747"/>
      <c r="EUU156" s="1647"/>
      <c r="EUV156" s="1745" t="s">
        <v>1859</v>
      </c>
      <c r="EUW156" s="1746"/>
      <c r="EUX156" s="1746"/>
      <c r="EUY156" s="1746"/>
      <c r="EUZ156" s="1746"/>
      <c r="EVA156" s="1747"/>
      <c r="EVC156" s="1647"/>
      <c r="EVD156" s="1745" t="s">
        <v>1859</v>
      </c>
      <c r="EVE156" s="1746"/>
      <c r="EVF156" s="1746"/>
      <c r="EVG156" s="1746"/>
      <c r="EVH156" s="1746"/>
      <c r="EVI156" s="1747"/>
      <c r="EVK156" s="1647"/>
      <c r="EVL156" s="1745" t="s">
        <v>1859</v>
      </c>
      <c r="EVM156" s="1746"/>
      <c r="EVN156" s="1746"/>
      <c r="EVO156" s="1746"/>
      <c r="EVP156" s="1746"/>
      <c r="EVQ156" s="1747"/>
      <c r="EVS156" s="1647"/>
      <c r="EVT156" s="1745" t="s">
        <v>1859</v>
      </c>
      <c r="EVU156" s="1746"/>
      <c r="EVV156" s="1746"/>
      <c r="EVW156" s="1746"/>
      <c r="EVX156" s="1746"/>
      <c r="EVY156" s="1747"/>
      <c r="EWA156" s="1647"/>
      <c r="EWB156" s="1745" t="s">
        <v>1859</v>
      </c>
      <c r="EWC156" s="1746"/>
      <c r="EWD156" s="1746"/>
      <c r="EWE156" s="1746"/>
      <c r="EWF156" s="1746"/>
      <c r="EWG156" s="1747"/>
      <c r="EWI156" s="1647"/>
      <c r="EWJ156" s="1745" t="s">
        <v>1859</v>
      </c>
      <c r="EWK156" s="1746"/>
      <c r="EWL156" s="1746"/>
      <c r="EWM156" s="1746"/>
      <c r="EWN156" s="1746"/>
      <c r="EWO156" s="1747"/>
      <c r="EWQ156" s="1647"/>
      <c r="EWR156" s="1745" t="s">
        <v>1859</v>
      </c>
      <c r="EWS156" s="1746"/>
      <c r="EWT156" s="1746"/>
      <c r="EWU156" s="1746"/>
      <c r="EWV156" s="1746"/>
      <c r="EWW156" s="1747"/>
      <c r="EWY156" s="1647"/>
      <c r="EWZ156" s="1745" t="s">
        <v>1859</v>
      </c>
      <c r="EXA156" s="1746"/>
      <c r="EXB156" s="1746"/>
      <c r="EXC156" s="1746"/>
      <c r="EXD156" s="1746"/>
      <c r="EXE156" s="1747"/>
      <c r="EXG156" s="1647"/>
      <c r="EXH156" s="1745" t="s">
        <v>1859</v>
      </c>
      <c r="EXI156" s="1746"/>
      <c r="EXJ156" s="1746"/>
      <c r="EXK156" s="1746"/>
      <c r="EXL156" s="1746"/>
      <c r="EXM156" s="1747"/>
      <c r="EXO156" s="1647"/>
      <c r="EXP156" s="1745" t="s">
        <v>1859</v>
      </c>
      <c r="EXQ156" s="1746"/>
      <c r="EXR156" s="1746"/>
      <c r="EXS156" s="1746"/>
      <c r="EXT156" s="1746"/>
      <c r="EXU156" s="1747"/>
      <c r="EXW156" s="1647"/>
      <c r="EXX156" s="1745" t="s">
        <v>1859</v>
      </c>
      <c r="EXY156" s="1746"/>
      <c r="EXZ156" s="1746"/>
      <c r="EYA156" s="1746"/>
      <c r="EYB156" s="1746"/>
      <c r="EYC156" s="1747"/>
      <c r="EYE156" s="1647"/>
      <c r="EYF156" s="1745" t="s">
        <v>1859</v>
      </c>
      <c r="EYG156" s="1746"/>
      <c r="EYH156" s="1746"/>
      <c r="EYI156" s="1746"/>
      <c r="EYJ156" s="1746"/>
      <c r="EYK156" s="1747"/>
      <c r="EYM156" s="1647"/>
      <c r="EYN156" s="1745" t="s">
        <v>1859</v>
      </c>
      <c r="EYO156" s="1746"/>
      <c r="EYP156" s="1746"/>
      <c r="EYQ156" s="1746"/>
      <c r="EYR156" s="1746"/>
      <c r="EYS156" s="1747"/>
      <c r="EYU156" s="1647"/>
      <c r="EYV156" s="1745" t="s">
        <v>1859</v>
      </c>
      <c r="EYW156" s="1746"/>
      <c r="EYX156" s="1746"/>
      <c r="EYY156" s="1746"/>
      <c r="EYZ156" s="1746"/>
      <c r="EZA156" s="1747"/>
      <c r="EZC156" s="1647"/>
      <c r="EZD156" s="1745" t="s">
        <v>1859</v>
      </c>
      <c r="EZE156" s="1746"/>
      <c r="EZF156" s="1746"/>
      <c r="EZG156" s="1746"/>
      <c r="EZH156" s="1746"/>
      <c r="EZI156" s="1747"/>
      <c r="EZK156" s="1647"/>
      <c r="EZL156" s="1745" t="s">
        <v>1859</v>
      </c>
      <c r="EZM156" s="1746"/>
      <c r="EZN156" s="1746"/>
      <c r="EZO156" s="1746"/>
      <c r="EZP156" s="1746"/>
      <c r="EZQ156" s="1747"/>
      <c r="EZS156" s="1647"/>
      <c r="EZT156" s="1745" t="s">
        <v>1859</v>
      </c>
      <c r="EZU156" s="1746"/>
      <c r="EZV156" s="1746"/>
      <c r="EZW156" s="1746"/>
      <c r="EZX156" s="1746"/>
      <c r="EZY156" s="1747"/>
      <c r="FAA156" s="1647"/>
      <c r="FAB156" s="1745" t="s">
        <v>1859</v>
      </c>
      <c r="FAC156" s="1746"/>
      <c r="FAD156" s="1746"/>
      <c r="FAE156" s="1746"/>
      <c r="FAF156" s="1746"/>
      <c r="FAG156" s="1747"/>
      <c r="FAI156" s="1647"/>
      <c r="FAJ156" s="1745" t="s">
        <v>1859</v>
      </c>
      <c r="FAK156" s="1746"/>
      <c r="FAL156" s="1746"/>
      <c r="FAM156" s="1746"/>
      <c r="FAN156" s="1746"/>
      <c r="FAO156" s="1747"/>
      <c r="FAQ156" s="1647"/>
      <c r="FAR156" s="1745" t="s">
        <v>1859</v>
      </c>
      <c r="FAS156" s="1746"/>
      <c r="FAT156" s="1746"/>
      <c r="FAU156" s="1746"/>
      <c r="FAV156" s="1746"/>
      <c r="FAW156" s="1747"/>
      <c r="FAY156" s="1647"/>
      <c r="FAZ156" s="1745" t="s">
        <v>1859</v>
      </c>
      <c r="FBA156" s="1746"/>
      <c r="FBB156" s="1746"/>
      <c r="FBC156" s="1746"/>
      <c r="FBD156" s="1746"/>
      <c r="FBE156" s="1747"/>
      <c r="FBG156" s="1647"/>
      <c r="FBH156" s="1745" t="s">
        <v>1859</v>
      </c>
      <c r="FBI156" s="1746"/>
      <c r="FBJ156" s="1746"/>
      <c r="FBK156" s="1746"/>
      <c r="FBL156" s="1746"/>
      <c r="FBM156" s="1747"/>
      <c r="FBO156" s="1647"/>
      <c r="FBP156" s="1745" t="s">
        <v>1859</v>
      </c>
      <c r="FBQ156" s="1746"/>
      <c r="FBR156" s="1746"/>
      <c r="FBS156" s="1746"/>
      <c r="FBT156" s="1746"/>
      <c r="FBU156" s="1747"/>
      <c r="FBW156" s="1647"/>
      <c r="FBX156" s="1745" t="s">
        <v>1859</v>
      </c>
      <c r="FBY156" s="1746"/>
      <c r="FBZ156" s="1746"/>
      <c r="FCA156" s="1746"/>
      <c r="FCB156" s="1746"/>
      <c r="FCC156" s="1747"/>
      <c r="FCE156" s="1647"/>
      <c r="FCF156" s="1745" t="s">
        <v>1859</v>
      </c>
      <c r="FCG156" s="1746"/>
      <c r="FCH156" s="1746"/>
      <c r="FCI156" s="1746"/>
      <c r="FCJ156" s="1746"/>
      <c r="FCK156" s="1747"/>
      <c r="FCM156" s="1647"/>
      <c r="FCN156" s="1745" t="s">
        <v>1859</v>
      </c>
      <c r="FCO156" s="1746"/>
      <c r="FCP156" s="1746"/>
      <c r="FCQ156" s="1746"/>
      <c r="FCR156" s="1746"/>
      <c r="FCS156" s="1747"/>
      <c r="FCU156" s="1647"/>
      <c r="FCV156" s="1745" t="s">
        <v>1859</v>
      </c>
      <c r="FCW156" s="1746"/>
      <c r="FCX156" s="1746"/>
      <c r="FCY156" s="1746"/>
      <c r="FCZ156" s="1746"/>
      <c r="FDA156" s="1747"/>
      <c r="FDC156" s="1647"/>
      <c r="FDD156" s="1745" t="s">
        <v>1859</v>
      </c>
      <c r="FDE156" s="1746"/>
      <c r="FDF156" s="1746"/>
      <c r="FDG156" s="1746"/>
      <c r="FDH156" s="1746"/>
      <c r="FDI156" s="1747"/>
      <c r="FDK156" s="1647"/>
      <c r="FDL156" s="1745" t="s">
        <v>1859</v>
      </c>
      <c r="FDM156" s="1746"/>
      <c r="FDN156" s="1746"/>
      <c r="FDO156" s="1746"/>
      <c r="FDP156" s="1746"/>
      <c r="FDQ156" s="1747"/>
      <c r="FDS156" s="1647"/>
      <c r="FDT156" s="1745" t="s">
        <v>1859</v>
      </c>
      <c r="FDU156" s="1746"/>
      <c r="FDV156" s="1746"/>
      <c r="FDW156" s="1746"/>
      <c r="FDX156" s="1746"/>
      <c r="FDY156" s="1747"/>
      <c r="FEA156" s="1647"/>
      <c r="FEB156" s="1745" t="s">
        <v>1859</v>
      </c>
      <c r="FEC156" s="1746"/>
      <c r="FED156" s="1746"/>
      <c r="FEE156" s="1746"/>
      <c r="FEF156" s="1746"/>
      <c r="FEG156" s="1747"/>
      <c r="FEI156" s="1647"/>
      <c r="FEJ156" s="1745" t="s">
        <v>1859</v>
      </c>
      <c r="FEK156" s="1746"/>
      <c r="FEL156" s="1746"/>
      <c r="FEM156" s="1746"/>
      <c r="FEN156" s="1746"/>
      <c r="FEO156" s="1747"/>
      <c r="FEQ156" s="1647"/>
      <c r="FER156" s="1745" t="s">
        <v>1859</v>
      </c>
      <c r="FES156" s="1746"/>
      <c r="FET156" s="1746"/>
      <c r="FEU156" s="1746"/>
      <c r="FEV156" s="1746"/>
      <c r="FEW156" s="1747"/>
      <c r="FEY156" s="1647"/>
      <c r="FEZ156" s="1745" t="s">
        <v>1859</v>
      </c>
      <c r="FFA156" s="1746"/>
      <c r="FFB156" s="1746"/>
      <c r="FFC156" s="1746"/>
      <c r="FFD156" s="1746"/>
      <c r="FFE156" s="1747"/>
      <c r="FFG156" s="1647"/>
      <c r="FFH156" s="1745" t="s">
        <v>1859</v>
      </c>
      <c r="FFI156" s="1746"/>
      <c r="FFJ156" s="1746"/>
      <c r="FFK156" s="1746"/>
      <c r="FFL156" s="1746"/>
      <c r="FFM156" s="1747"/>
      <c r="FFO156" s="1647"/>
      <c r="FFP156" s="1745" t="s">
        <v>1859</v>
      </c>
      <c r="FFQ156" s="1746"/>
      <c r="FFR156" s="1746"/>
      <c r="FFS156" s="1746"/>
      <c r="FFT156" s="1746"/>
      <c r="FFU156" s="1747"/>
      <c r="FFW156" s="1647"/>
      <c r="FFX156" s="1745" t="s">
        <v>1859</v>
      </c>
      <c r="FFY156" s="1746"/>
      <c r="FFZ156" s="1746"/>
      <c r="FGA156" s="1746"/>
      <c r="FGB156" s="1746"/>
      <c r="FGC156" s="1747"/>
      <c r="FGE156" s="1647"/>
      <c r="FGF156" s="1745" t="s">
        <v>1859</v>
      </c>
      <c r="FGG156" s="1746"/>
      <c r="FGH156" s="1746"/>
      <c r="FGI156" s="1746"/>
      <c r="FGJ156" s="1746"/>
      <c r="FGK156" s="1747"/>
      <c r="FGM156" s="1647"/>
      <c r="FGN156" s="1745" t="s">
        <v>1859</v>
      </c>
      <c r="FGO156" s="1746"/>
      <c r="FGP156" s="1746"/>
      <c r="FGQ156" s="1746"/>
      <c r="FGR156" s="1746"/>
      <c r="FGS156" s="1747"/>
      <c r="FGU156" s="1647"/>
      <c r="FGV156" s="1745" t="s">
        <v>1859</v>
      </c>
      <c r="FGW156" s="1746"/>
      <c r="FGX156" s="1746"/>
      <c r="FGY156" s="1746"/>
      <c r="FGZ156" s="1746"/>
      <c r="FHA156" s="1747"/>
      <c r="FHC156" s="1647"/>
      <c r="FHD156" s="1745" t="s">
        <v>1859</v>
      </c>
      <c r="FHE156" s="1746"/>
      <c r="FHF156" s="1746"/>
      <c r="FHG156" s="1746"/>
      <c r="FHH156" s="1746"/>
      <c r="FHI156" s="1747"/>
      <c r="FHK156" s="1647"/>
      <c r="FHL156" s="1745" t="s">
        <v>1859</v>
      </c>
      <c r="FHM156" s="1746"/>
      <c r="FHN156" s="1746"/>
      <c r="FHO156" s="1746"/>
      <c r="FHP156" s="1746"/>
      <c r="FHQ156" s="1747"/>
      <c r="FHS156" s="1647"/>
      <c r="FHT156" s="1745" t="s">
        <v>1859</v>
      </c>
      <c r="FHU156" s="1746"/>
      <c r="FHV156" s="1746"/>
      <c r="FHW156" s="1746"/>
      <c r="FHX156" s="1746"/>
      <c r="FHY156" s="1747"/>
      <c r="FIA156" s="1647"/>
      <c r="FIB156" s="1745" t="s">
        <v>1859</v>
      </c>
      <c r="FIC156" s="1746"/>
      <c r="FID156" s="1746"/>
      <c r="FIE156" s="1746"/>
      <c r="FIF156" s="1746"/>
      <c r="FIG156" s="1747"/>
      <c r="FII156" s="1647"/>
      <c r="FIJ156" s="1745" t="s">
        <v>1859</v>
      </c>
      <c r="FIK156" s="1746"/>
      <c r="FIL156" s="1746"/>
      <c r="FIM156" s="1746"/>
      <c r="FIN156" s="1746"/>
      <c r="FIO156" s="1747"/>
      <c r="FIQ156" s="1647"/>
      <c r="FIR156" s="1745" t="s">
        <v>1859</v>
      </c>
      <c r="FIS156" s="1746"/>
      <c r="FIT156" s="1746"/>
      <c r="FIU156" s="1746"/>
      <c r="FIV156" s="1746"/>
      <c r="FIW156" s="1747"/>
      <c r="FIY156" s="1647"/>
      <c r="FIZ156" s="1745" t="s">
        <v>1859</v>
      </c>
      <c r="FJA156" s="1746"/>
      <c r="FJB156" s="1746"/>
      <c r="FJC156" s="1746"/>
      <c r="FJD156" s="1746"/>
      <c r="FJE156" s="1747"/>
      <c r="FJG156" s="1647"/>
      <c r="FJH156" s="1745" t="s">
        <v>1859</v>
      </c>
      <c r="FJI156" s="1746"/>
      <c r="FJJ156" s="1746"/>
      <c r="FJK156" s="1746"/>
      <c r="FJL156" s="1746"/>
      <c r="FJM156" s="1747"/>
      <c r="FJO156" s="1647"/>
      <c r="FJP156" s="1745" t="s">
        <v>1859</v>
      </c>
      <c r="FJQ156" s="1746"/>
      <c r="FJR156" s="1746"/>
      <c r="FJS156" s="1746"/>
      <c r="FJT156" s="1746"/>
      <c r="FJU156" s="1747"/>
      <c r="FJW156" s="1647"/>
      <c r="FJX156" s="1745" t="s">
        <v>1859</v>
      </c>
      <c r="FJY156" s="1746"/>
      <c r="FJZ156" s="1746"/>
      <c r="FKA156" s="1746"/>
      <c r="FKB156" s="1746"/>
      <c r="FKC156" s="1747"/>
      <c r="FKE156" s="1647"/>
      <c r="FKF156" s="1745" t="s">
        <v>1859</v>
      </c>
      <c r="FKG156" s="1746"/>
      <c r="FKH156" s="1746"/>
      <c r="FKI156" s="1746"/>
      <c r="FKJ156" s="1746"/>
      <c r="FKK156" s="1747"/>
      <c r="FKM156" s="1647"/>
      <c r="FKN156" s="1745" t="s">
        <v>1859</v>
      </c>
      <c r="FKO156" s="1746"/>
      <c r="FKP156" s="1746"/>
      <c r="FKQ156" s="1746"/>
      <c r="FKR156" s="1746"/>
      <c r="FKS156" s="1747"/>
      <c r="FKU156" s="1647"/>
      <c r="FKV156" s="1745" t="s">
        <v>1859</v>
      </c>
      <c r="FKW156" s="1746"/>
      <c r="FKX156" s="1746"/>
      <c r="FKY156" s="1746"/>
      <c r="FKZ156" s="1746"/>
      <c r="FLA156" s="1747"/>
      <c r="FLC156" s="1647"/>
      <c r="FLD156" s="1745" t="s">
        <v>1859</v>
      </c>
      <c r="FLE156" s="1746"/>
      <c r="FLF156" s="1746"/>
      <c r="FLG156" s="1746"/>
      <c r="FLH156" s="1746"/>
      <c r="FLI156" s="1747"/>
      <c r="FLK156" s="1647"/>
      <c r="FLL156" s="1745" t="s">
        <v>1859</v>
      </c>
      <c r="FLM156" s="1746"/>
      <c r="FLN156" s="1746"/>
      <c r="FLO156" s="1746"/>
      <c r="FLP156" s="1746"/>
      <c r="FLQ156" s="1747"/>
      <c r="FLS156" s="1647"/>
      <c r="FLT156" s="1745" t="s">
        <v>1859</v>
      </c>
      <c r="FLU156" s="1746"/>
      <c r="FLV156" s="1746"/>
      <c r="FLW156" s="1746"/>
      <c r="FLX156" s="1746"/>
      <c r="FLY156" s="1747"/>
      <c r="FMA156" s="1647"/>
      <c r="FMB156" s="1745" t="s">
        <v>1859</v>
      </c>
      <c r="FMC156" s="1746"/>
      <c r="FMD156" s="1746"/>
      <c r="FME156" s="1746"/>
      <c r="FMF156" s="1746"/>
      <c r="FMG156" s="1747"/>
      <c r="FMI156" s="1647"/>
      <c r="FMJ156" s="1745" t="s">
        <v>1859</v>
      </c>
      <c r="FMK156" s="1746"/>
      <c r="FML156" s="1746"/>
      <c r="FMM156" s="1746"/>
      <c r="FMN156" s="1746"/>
      <c r="FMO156" s="1747"/>
      <c r="FMQ156" s="1647"/>
      <c r="FMR156" s="1745" t="s">
        <v>1859</v>
      </c>
      <c r="FMS156" s="1746"/>
      <c r="FMT156" s="1746"/>
      <c r="FMU156" s="1746"/>
      <c r="FMV156" s="1746"/>
      <c r="FMW156" s="1747"/>
      <c r="FMY156" s="1647"/>
      <c r="FMZ156" s="1745" t="s">
        <v>1859</v>
      </c>
      <c r="FNA156" s="1746"/>
      <c r="FNB156" s="1746"/>
      <c r="FNC156" s="1746"/>
      <c r="FND156" s="1746"/>
      <c r="FNE156" s="1747"/>
      <c r="FNG156" s="1647"/>
      <c r="FNH156" s="1745" t="s">
        <v>1859</v>
      </c>
      <c r="FNI156" s="1746"/>
      <c r="FNJ156" s="1746"/>
      <c r="FNK156" s="1746"/>
      <c r="FNL156" s="1746"/>
      <c r="FNM156" s="1747"/>
      <c r="FNO156" s="1647"/>
      <c r="FNP156" s="1745" t="s">
        <v>1859</v>
      </c>
      <c r="FNQ156" s="1746"/>
      <c r="FNR156" s="1746"/>
      <c r="FNS156" s="1746"/>
      <c r="FNT156" s="1746"/>
      <c r="FNU156" s="1747"/>
      <c r="FNW156" s="1647"/>
      <c r="FNX156" s="1745" t="s">
        <v>1859</v>
      </c>
      <c r="FNY156" s="1746"/>
      <c r="FNZ156" s="1746"/>
      <c r="FOA156" s="1746"/>
      <c r="FOB156" s="1746"/>
      <c r="FOC156" s="1747"/>
      <c r="FOE156" s="1647"/>
      <c r="FOF156" s="1745" t="s">
        <v>1859</v>
      </c>
      <c r="FOG156" s="1746"/>
      <c r="FOH156" s="1746"/>
      <c r="FOI156" s="1746"/>
      <c r="FOJ156" s="1746"/>
      <c r="FOK156" s="1747"/>
      <c r="FOM156" s="1647"/>
      <c r="FON156" s="1745" t="s">
        <v>1859</v>
      </c>
      <c r="FOO156" s="1746"/>
      <c r="FOP156" s="1746"/>
      <c r="FOQ156" s="1746"/>
      <c r="FOR156" s="1746"/>
      <c r="FOS156" s="1747"/>
      <c r="FOU156" s="1647"/>
      <c r="FOV156" s="1745" t="s">
        <v>1859</v>
      </c>
      <c r="FOW156" s="1746"/>
      <c r="FOX156" s="1746"/>
      <c r="FOY156" s="1746"/>
      <c r="FOZ156" s="1746"/>
      <c r="FPA156" s="1747"/>
      <c r="FPC156" s="1647"/>
      <c r="FPD156" s="1745" t="s">
        <v>1859</v>
      </c>
      <c r="FPE156" s="1746"/>
      <c r="FPF156" s="1746"/>
      <c r="FPG156" s="1746"/>
      <c r="FPH156" s="1746"/>
      <c r="FPI156" s="1747"/>
      <c r="FPK156" s="1647"/>
      <c r="FPL156" s="1745" t="s">
        <v>1859</v>
      </c>
      <c r="FPM156" s="1746"/>
      <c r="FPN156" s="1746"/>
      <c r="FPO156" s="1746"/>
      <c r="FPP156" s="1746"/>
      <c r="FPQ156" s="1747"/>
      <c r="FPS156" s="1647"/>
      <c r="FPT156" s="1745" t="s">
        <v>1859</v>
      </c>
      <c r="FPU156" s="1746"/>
      <c r="FPV156" s="1746"/>
      <c r="FPW156" s="1746"/>
      <c r="FPX156" s="1746"/>
      <c r="FPY156" s="1747"/>
      <c r="FQA156" s="1647"/>
      <c r="FQB156" s="1745" t="s">
        <v>1859</v>
      </c>
      <c r="FQC156" s="1746"/>
      <c r="FQD156" s="1746"/>
      <c r="FQE156" s="1746"/>
      <c r="FQF156" s="1746"/>
      <c r="FQG156" s="1747"/>
      <c r="FQI156" s="1647"/>
      <c r="FQJ156" s="1745" t="s">
        <v>1859</v>
      </c>
      <c r="FQK156" s="1746"/>
      <c r="FQL156" s="1746"/>
      <c r="FQM156" s="1746"/>
      <c r="FQN156" s="1746"/>
      <c r="FQO156" s="1747"/>
      <c r="FQQ156" s="1647"/>
      <c r="FQR156" s="1745" t="s">
        <v>1859</v>
      </c>
      <c r="FQS156" s="1746"/>
      <c r="FQT156" s="1746"/>
      <c r="FQU156" s="1746"/>
      <c r="FQV156" s="1746"/>
      <c r="FQW156" s="1747"/>
      <c r="FQY156" s="1647"/>
      <c r="FQZ156" s="1745" t="s">
        <v>1859</v>
      </c>
      <c r="FRA156" s="1746"/>
      <c r="FRB156" s="1746"/>
      <c r="FRC156" s="1746"/>
      <c r="FRD156" s="1746"/>
      <c r="FRE156" s="1747"/>
      <c r="FRG156" s="1647"/>
      <c r="FRH156" s="1745" t="s">
        <v>1859</v>
      </c>
      <c r="FRI156" s="1746"/>
      <c r="FRJ156" s="1746"/>
      <c r="FRK156" s="1746"/>
      <c r="FRL156" s="1746"/>
      <c r="FRM156" s="1747"/>
      <c r="FRO156" s="1647"/>
      <c r="FRP156" s="1745" t="s">
        <v>1859</v>
      </c>
      <c r="FRQ156" s="1746"/>
      <c r="FRR156" s="1746"/>
      <c r="FRS156" s="1746"/>
      <c r="FRT156" s="1746"/>
      <c r="FRU156" s="1747"/>
      <c r="FRW156" s="1647"/>
      <c r="FRX156" s="1745" t="s">
        <v>1859</v>
      </c>
      <c r="FRY156" s="1746"/>
      <c r="FRZ156" s="1746"/>
      <c r="FSA156" s="1746"/>
      <c r="FSB156" s="1746"/>
      <c r="FSC156" s="1747"/>
      <c r="FSE156" s="1647"/>
      <c r="FSF156" s="1745" t="s">
        <v>1859</v>
      </c>
      <c r="FSG156" s="1746"/>
      <c r="FSH156" s="1746"/>
      <c r="FSI156" s="1746"/>
      <c r="FSJ156" s="1746"/>
      <c r="FSK156" s="1747"/>
      <c r="FSM156" s="1647"/>
      <c r="FSN156" s="1745" t="s">
        <v>1859</v>
      </c>
      <c r="FSO156" s="1746"/>
      <c r="FSP156" s="1746"/>
      <c r="FSQ156" s="1746"/>
      <c r="FSR156" s="1746"/>
      <c r="FSS156" s="1747"/>
      <c r="FSU156" s="1647"/>
      <c r="FSV156" s="1745" t="s">
        <v>1859</v>
      </c>
      <c r="FSW156" s="1746"/>
      <c r="FSX156" s="1746"/>
      <c r="FSY156" s="1746"/>
      <c r="FSZ156" s="1746"/>
      <c r="FTA156" s="1747"/>
      <c r="FTC156" s="1647"/>
      <c r="FTD156" s="1745" t="s">
        <v>1859</v>
      </c>
      <c r="FTE156" s="1746"/>
      <c r="FTF156" s="1746"/>
      <c r="FTG156" s="1746"/>
      <c r="FTH156" s="1746"/>
      <c r="FTI156" s="1747"/>
      <c r="FTK156" s="1647"/>
      <c r="FTL156" s="1745" t="s">
        <v>1859</v>
      </c>
      <c r="FTM156" s="1746"/>
      <c r="FTN156" s="1746"/>
      <c r="FTO156" s="1746"/>
      <c r="FTP156" s="1746"/>
      <c r="FTQ156" s="1747"/>
      <c r="FTS156" s="1647"/>
      <c r="FTT156" s="1745" t="s">
        <v>1859</v>
      </c>
      <c r="FTU156" s="1746"/>
      <c r="FTV156" s="1746"/>
      <c r="FTW156" s="1746"/>
      <c r="FTX156" s="1746"/>
      <c r="FTY156" s="1747"/>
      <c r="FUA156" s="1647"/>
      <c r="FUB156" s="1745" t="s">
        <v>1859</v>
      </c>
      <c r="FUC156" s="1746"/>
      <c r="FUD156" s="1746"/>
      <c r="FUE156" s="1746"/>
      <c r="FUF156" s="1746"/>
      <c r="FUG156" s="1747"/>
      <c r="FUI156" s="1647"/>
      <c r="FUJ156" s="1745" t="s">
        <v>1859</v>
      </c>
      <c r="FUK156" s="1746"/>
      <c r="FUL156" s="1746"/>
      <c r="FUM156" s="1746"/>
      <c r="FUN156" s="1746"/>
      <c r="FUO156" s="1747"/>
      <c r="FUQ156" s="1647"/>
      <c r="FUR156" s="1745" t="s">
        <v>1859</v>
      </c>
      <c r="FUS156" s="1746"/>
      <c r="FUT156" s="1746"/>
      <c r="FUU156" s="1746"/>
      <c r="FUV156" s="1746"/>
      <c r="FUW156" s="1747"/>
      <c r="FUY156" s="1647"/>
      <c r="FUZ156" s="1745" t="s">
        <v>1859</v>
      </c>
      <c r="FVA156" s="1746"/>
      <c r="FVB156" s="1746"/>
      <c r="FVC156" s="1746"/>
      <c r="FVD156" s="1746"/>
      <c r="FVE156" s="1747"/>
      <c r="FVG156" s="1647"/>
      <c r="FVH156" s="1745" t="s">
        <v>1859</v>
      </c>
      <c r="FVI156" s="1746"/>
      <c r="FVJ156" s="1746"/>
      <c r="FVK156" s="1746"/>
      <c r="FVL156" s="1746"/>
      <c r="FVM156" s="1747"/>
      <c r="FVO156" s="1647"/>
      <c r="FVP156" s="1745" t="s">
        <v>1859</v>
      </c>
      <c r="FVQ156" s="1746"/>
      <c r="FVR156" s="1746"/>
      <c r="FVS156" s="1746"/>
      <c r="FVT156" s="1746"/>
      <c r="FVU156" s="1747"/>
      <c r="FVW156" s="1647"/>
      <c r="FVX156" s="1745" t="s">
        <v>1859</v>
      </c>
      <c r="FVY156" s="1746"/>
      <c r="FVZ156" s="1746"/>
      <c r="FWA156" s="1746"/>
      <c r="FWB156" s="1746"/>
      <c r="FWC156" s="1747"/>
      <c r="FWE156" s="1647"/>
      <c r="FWF156" s="1745" t="s">
        <v>1859</v>
      </c>
      <c r="FWG156" s="1746"/>
      <c r="FWH156" s="1746"/>
      <c r="FWI156" s="1746"/>
      <c r="FWJ156" s="1746"/>
      <c r="FWK156" s="1747"/>
      <c r="FWM156" s="1647"/>
      <c r="FWN156" s="1745" t="s">
        <v>1859</v>
      </c>
      <c r="FWO156" s="1746"/>
      <c r="FWP156" s="1746"/>
      <c r="FWQ156" s="1746"/>
      <c r="FWR156" s="1746"/>
      <c r="FWS156" s="1747"/>
      <c r="FWU156" s="1647"/>
      <c r="FWV156" s="1745" t="s">
        <v>1859</v>
      </c>
      <c r="FWW156" s="1746"/>
      <c r="FWX156" s="1746"/>
      <c r="FWY156" s="1746"/>
      <c r="FWZ156" s="1746"/>
      <c r="FXA156" s="1747"/>
      <c r="FXC156" s="1647"/>
      <c r="FXD156" s="1745" t="s">
        <v>1859</v>
      </c>
      <c r="FXE156" s="1746"/>
      <c r="FXF156" s="1746"/>
      <c r="FXG156" s="1746"/>
      <c r="FXH156" s="1746"/>
      <c r="FXI156" s="1747"/>
      <c r="FXK156" s="1647"/>
      <c r="FXL156" s="1745" t="s">
        <v>1859</v>
      </c>
      <c r="FXM156" s="1746"/>
      <c r="FXN156" s="1746"/>
      <c r="FXO156" s="1746"/>
      <c r="FXP156" s="1746"/>
      <c r="FXQ156" s="1747"/>
      <c r="FXS156" s="1647"/>
      <c r="FXT156" s="1745" t="s">
        <v>1859</v>
      </c>
      <c r="FXU156" s="1746"/>
      <c r="FXV156" s="1746"/>
      <c r="FXW156" s="1746"/>
      <c r="FXX156" s="1746"/>
      <c r="FXY156" s="1747"/>
      <c r="FYA156" s="1647"/>
      <c r="FYB156" s="1745" t="s">
        <v>1859</v>
      </c>
      <c r="FYC156" s="1746"/>
      <c r="FYD156" s="1746"/>
      <c r="FYE156" s="1746"/>
      <c r="FYF156" s="1746"/>
      <c r="FYG156" s="1747"/>
      <c r="FYI156" s="1647"/>
      <c r="FYJ156" s="1745" t="s">
        <v>1859</v>
      </c>
      <c r="FYK156" s="1746"/>
      <c r="FYL156" s="1746"/>
      <c r="FYM156" s="1746"/>
      <c r="FYN156" s="1746"/>
      <c r="FYO156" s="1747"/>
      <c r="FYQ156" s="1647"/>
      <c r="FYR156" s="1745" t="s">
        <v>1859</v>
      </c>
      <c r="FYS156" s="1746"/>
      <c r="FYT156" s="1746"/>
      <c r="FYU156" s="1746"/>
      <c r="FYV156" s="1746"/>
      <c r="FYW156" s="1747"/>
      <c r="FYY156" s="1647"/>
      <c r="FYZ156" s="1745" t="s">
        <v>1859</v>
      </c>
      <c r="FZA156" s="1746"/>
      <c r="FZB156" s="1746"/>
      <c r="FZC156" s="1746"/>
      <c r="FZD156" s="1746"/>
      <c r="FZE156" s="1747"/>
      <c r="FZG156" s="1647"/>
      <c r="FZH156" s="1745" t="s">
        <v>1859</v>
      </c>
      <c r="FZI156" s="1746"/>
      <c r="FZJ156" s="1746"/>
      <c r="FZK156" s="1746"/>
      <c r="FZL156" s="1746"/>
      <c r="FZM156" s="1747"/>
      <c r="FZO156" s="1647"/>
      <c r="FZP156" s="1745" t="s">
        <v>1859</v>
      </c>
      <c r="FZQ156" s="1746"/>
      <c r="FZR156" s="1746"/>
      <c r="FZS156" s="1746"/>
      <c r="FZT156" s="1746"/>
      <c r="FZU156" s="1747"/>
      <c r="FZW156" s="1647"/>
      <c r="FZX156" s="1745" t="s">
        <v>1859</v>
      </c>
      <c r="FZY156" s="1746"/>
      <c r="FZZ156" s="1746"/>
      <c r="GAA156" s="1746"/>
      <c r="GAB156" s="1746"/>
      <c r="GAC156" s="1747"/>
      <c r="GAE156" s="1647"/>
      <c r="GAF156" s="1745" t="s">
        <v>1859</v>
      </c>
      <c r="GAG156" s="1746"/>
      <c r="GAH156" s="1746"/>
      <c r="GAI156" s="1746"/>
      <c r="GAJ156" s="1746"/>
      <c r="GAK156" s="1747"/>
      <c r="GAM156" s="1647"/>
      <c r="GAN156" s="1745" t="s">
        <v>1859</v>
      </c>
      <c r="GAO156" s="1746"/>
      <c r="GAP156" s="1746"/>
      <c r="GAQ156" s="1746"/>
      <c r="GAR156" s="1746"/>
      <c r="GAS156" s="1747"/>
      <c r="GAU156" s="1647"/>
      <c r="GAV156" s="1745" t="s">
        <v>1859</v>
      </c>
      <c r="GAW156" s="1746"/>
      <c r="GAX156" s="1746"/>
      <c r="GAY156" s="1746"/>
      <c r="GAZ156" s="1746"/>
      <c r="GBA156" s="1747"/>
      <c r="GBC156" s="1647"/>
      <c r="GBD156" s="1745" t="s">
        <v>1859</v>
      </c>
      <c r="GBE156" s="1746"/>
      <c r="GBF156" s="1746"/>
      <c r="GBG156" s="1746"/>
      <c r="GBH156" s="1746"/>
      <c r="GBI156" s="1747"/>
      <c r="GBK156" s="1647"/>
      <c r="GBL156" s="1745" t="s">
        <v>1859</v>
      </c>
      <c r="GBM156" s="1746"/>
      <c r="GBN156" s="1746"/>
      <c r="GBO156" s="1746"/>
      <c r="GBP156" s="1746"/>
      <c r="GBQ156" s="1747"/>
      <c r="GBS156" s="1647"/>
      <c r="GBT156" s="1745" t="s">
        <v>1859</v>
      </c>
      <c r="GBU156" s="1746"/>
      <c r="GBV156" s="1746"/>
      <c r="GBW156" s="1746"/>
      <c r="GBX156" s="1746"/>
      <c r="GBY156" s="1747"/>
      <c r="GCA156" s="1647"/>
      <c r="GCB156" s="1745" t="s">
        <v>1859</v>
      </c>
      <c r="GCC156" s="1746"/>
      <c r="GCD156" s="1746"/>
      <c r="GCE156" s="1746"/>
      <c r="GCF156" s="1746"/>
      <c r="GCG156" s="1747"/>
      <c r="GCI156" s="1647"/>
      <c r="GCJ156" s="1745" t="s">
        <v>1859</v>
      </c>
      <c r="GCK156" s="1746"/>
      <c r="GCL156" s="1746"/>
      <c r="GCM156" s="1746"/>
      <c r="GCN156" s="1746"/>
      <c r="GCO156" s="1747"/>
      <c r="GCQ156" s="1647"/>
      <c r="GCR156" s="1745" t="s">
        <v>1859</v>
      </c>
      <c r="GCS156" s="1746"/>
      <c r="GCT156" s="1746"/>
      <c r="GCU156" s="1746"/>
      <c r="GCV156" s="1746"/>
      <c r="GCW156" s="1747"/>
      <c r="GCY156" s="1647"/>
      <c r="GCZ156" s="1745" t="s">
        <v>1859</v>
      </c>
      <c r="GDA156" s="1746"/>
      <c r="GDB156" s="1746"/>
      <c r="GDC156" s="1746"/>
      <c r="GDD156" s="1746"/>
      <c r="GDE156" s="1747"/>
      <c r="GDG156" s="1647"/>
      <c r="GDH156" s="1745" t="s">
        <v>1859</v>
      </c>
      <c r="GDI156" s="1746"/>
      <c r="GDJ156" s="1746"/>
      <c r="GDK156" s="1746"/>
      <c r="GDL156" s="1746"/>
      <c r="GDM156" s="1747"/>
      <c r="GDO156" s="1647"/>
      <c r="GDP156" s="1745" t="s">
        <v>1859</v>
      </c>
      <c r="GDQ156" s="1746"/>
      <c r="GDR156" s="1746"/>
      <c r="GDS156" s="1746"/>
      <c r="GDT156" s="1746"/>
      <c r="GDU156" s="1747"/>
      <c r="GDW156" s="1647"/>
      <c r="GDX156" s="1745" t="s">
        <v>1859</v>
      </c>
      <c r="GDY156" s="1746"/>
      <c r="GDZ156" s="1746"/>
      <c r="GEA156" s="1746"/>
      <c r="GEB156" s="1746"/>
      <c r="GEC156" s="1747"/>
      <c r="GEE156" s="1647"/>
      <c r="GEF156" s="1745" t="s">
        <v>1859</v>
      </c>
      <c r="GEG156" s="1746"/>
      <c r="GEH156" s="1746"/>
      <c r="GEI156" s="1746"/>
      <c r="GEJ156" s="1746"/>
      <c r="GEK156" s="1747"/>
      <c r="GEM156" s="1647"/>
      <c r="GEN156" s="1745" t="s">
        <v>1859</v>
      </c>
      <c r="GEO156" s="1746"/>
      <c r="GEP156" s="1746"/>
      <c r="GEQ156" s="1746"/>
      <c r="GER156" s="1746"/>
      <c r="GES156" s="1747"/>
      <c r="GEU156" s="1647"/>
      <c r="GEV156" s="1745" t="s">
        <v>1859</v>
      </c>
      <c r="GEW156" s="1746"/>
      <c r="GEX156" s="1746"/>
      <c r="GEY156" s="1746"/>
      <c r="GEZ156" s="1746"/>
      <c r="GFA156" s="1747"/>
      <c r="GFC156" s="1647"/>
      <c r="GFD156" s="1745" t="s">
        <v>1859</v>
      </c>
      <c r="GFE156" s="1746"/>
      <c r="GFF156" s="1746"/>
      <c r="GFG156" s="1746"/>
      <c r="GFH156" s="1746"/>
      <c r="GFI156" s="1747"/>
      <c r="GFK156" s="1647"/>
      <c r="GFL156" s="1745" t="s">
        <v>1859</v>
      </c>
      <c r="GFM156" s="1746"/>
      <c r="GFN156" s="1746"/>
      <c r="GFO156" s="1746"/>
      <c r="GFP156" s="1746"/>
      <c r="GFQ156" s="1747"/>
      <c r="GFS156" s="1647"/>
      <c r="GFT156" s="1745" t="s">
        <v>1859</v>
      </c>
      <c r="GFU156" s="1746"/>
      <c r="GFV156" s="1746"/>
      <c r="GFW156" s="1746"/>
      <c r="GFX156" s="1746"/>
      <c r="GFY156" s="1747"/>
      <c r="GGA156" s="1647"/>
      <c r="GGB156" s="1745" t="s">
        <v>1859</v>
      </c>
      <c r="GGC156" s="1746"/>
      <c r="GGD156" s="1746"/>
      <c r="GGE156" s="1746"/>
      <c r="GGF156" s="1746"/>
      <c r="GGG156" s="1747"/>
      <c r="GGI156" s="1647"/>
      <c r="GGJ156" s="1745" t="s">
        <v>1859</v>
      </c>
      <c r="GGK156" s="1746"/>
      <c r="GGL156" s="1746"/>
      <c r="GGM156" s="1746"/>
      <c r="GGN156" s="1746"/>
      <c r="GGO156" s="1747"/>
      <c r="GGQ156" s="1647"/>
      <c r="GGR156" s="1745" t="s">
        <v>1859</v>
      </c>
      <c r="GGS156" s="1746"/>
      <c r="GGT156" s="1746"/>
      <c r="GGU156" s="1746"/>
      <c r="GGV156" s="1746"/>
      <c r="GGW156" s="1747"/>
      <c r="GGY156" s="1647"/>
      <c r="GGZ156" s="1745" t="s">
        <v>1859</v>
      </c>
      <c r="GHA156" s="1746"/>
      <c r="GHB156" s="1746"/>
      <c r="GHC156" s="1746"/>
      <c r="GHD156" s="1746"/>
      <c r="GHE156" s="1747"/>
      <c r="GHG156" s="1647"/>
      <c r="GHH156" s="1745" t="s">
        <v>1859</v>
      </c>
      <c r="GHI156" s="1746"/>
      <c r="GHJ156" s="1746"/>
      <c r="GHK156" s="1746"/>
      <c r="GHL156" s="1746"/>
      <c r="GHM156" s="1747"/>
      <c r="GHO156" s="1647"/>
      <c r="GHP156" s="1745" t="s">
        <v>1859</v>
      </c>
      <c r="GHQ156" s="1746"/>
      <c r="GHR156" s="1746"/>
      <c r="GHS156" s="1746"/>
      <c r="GHT156" s="1746"/>
      <c r="GHU156" s="1747"/>
      <c r="GHW156" s="1647"/>
      <c r="GHX156" s="1745" t="s">
        <v>1859</v>
      </c>
      <c r="GHY156" s="1746"/>
      <c r="GHZ156" s="1746"/>
      <c r="GIA156" s="1746"/>
      <c r="GIB156" s="1746"/>
      <c r="GIC156" s="1747"/>
      <c r="GIE156" s="1647"/>
      <c r="GIF156" s="1745" t="s">
        <v>1859</v>
      </c>
      <c r="GIG156" s="1746"/>
      <c r="GIH156" s="1746"/>
      <c r="GII156" s="1746"/>
      <c r="GIJ156" s="1746"/>
      <c r="GIK156" s="1747"/>
      <c r="GIM156" s="1647"/>
      <c r="GIN156" s="1745" t="s">
        <v>1859</v>
      </c>
      <c r="GIO156" s="1746"/>
      <c r="GIP156" s="1746"/>
      <c r="GIQ156" s="1746"/>
      <c r="GIR156" s="1746"/>
      <c r="GIS156" s="1747"/>
      <c r="GIU156" s="1647"/>
      <c r="GIV156" s="1745" t="s">
        <v>1859</v>
      </c>
      <c r="GIW156" s="1746"/>
      <c r="GIX156" s="1746"/>
      <c r="GIY156" s="1746"/>
      <c r="GIZ156" s="1746"/>
      <c r="GJA156" s="1747"/>
      <c r="GJC156" s="1647"/>
      <c r="GJD156" s="1745" t="s">
        <v>1859</v>
      </c>
      <c r="GJE156" s="1746"/>
      <c r="GJF156" s="1746"/>
      <c r="GJG156" s="1746"/>
      <c r="GJH156" s="1746"/>
      <c r="GJI156" s="1747"/>
      <c r="GJK156" s="1647"/>
      <c r="GJL156" s="1745" t="s">
        <v>1859</v>
      </c>
      <c r="GJM156" s="1746"/>
      <c r="GJN156" s="1746"/>
      <c r="GJO156" s="1746"/>
      <c r="GJP156" s="1746"/>
      <c r="GJQ156" s="1747"/>
      <c r="GJS156" s="1647"/>
      <c r="GJT156" s="1745" t="s">
        <v>1859</v>
      </c>
      <c r="GJU156" s="1746"/>
      <c r="GJV156" s="1746"/>
      <c r="GJW156" s="1746"/>
      <c r="GJX156" s="1746"/>
      <c r="GJY156" s="1747"/>
      <c r="GKA156" s="1647"/>
      <c r="GKB156" s="1745" t="s">
        <v>1859</v>
      </c>
      <c r="GKC156" s="1746"/>
      <c r="GKD156" s="1746"/>
      <c r="GKE156" s="1746"/>
      <c r="GKF156" s="1746"/>
      <c r="GKG156" s="1747"/>
      <c r="GKI156" s="1647"/>
      <c r="GKJ156" s="1745" t="s">
        <v>1859</v>
      </c>
      <c r="GKK156" s="1746"/>
      <c r="GKL156" s="1746"/>
      <c r="GKM156" s="1746"/>
      <c r="GKN156" s="1746"/>
      <c r="GKO156" s="1747"/>
      <c r="GKQ156" s="1647"/>
      <c r="GKR156" s="1745" t="s">
        <v>1859</v>
      </c>
      <c r="GKS156" s="1746"/>
      <c r="GKT156" s="1746"/>
      <c r="GKU156" s="1746"/>
      <c r="GKV156" s="1746"/>
      <c r="GKW156" s="1747"/>
      <c r="GKY156" s="1647"/>
      <c r="GKZ156" s="1745" t="s">
        <v>1859</v>
      </c>
      <c r="GLA156" s="1746"/>
      <c r="GLB156" s="1746"/>
      <c r="GLC156" s="1746"/>
      <c r="GLD156" s="1746"/>
      <c r="GLE156" s="1747"/>
      <c r="GLG156" s="1647"/>
      <c r="GLH156" s="1745" t="s">
        <v>1859</v>
      </c>
      <c r="GLI156" s="1746"/>
      <c r="GLJ156" s="1746"/>
      <c r="GLK156" s="1746"/>
      <c r="GLL156" s="1746"/>
      <c r="GLM156" s="1747"/>
      <c r="GLO156" s="1647"/>
      <c r="GLP156" s="1745" t="s">
        <v>1859</v>
      </c>
      <c r="GLQ156" s="1746"/>
      <c r="GLR156" s="1746"/>
      <c r="GLS156" s="1746"/>
      <c r="GLT156" s="1746"/>
      <c r="GLU156" s="1747"/>
      <c r="GLW156" s="1647"/>
      <c r="GLX156" s="1745" t="s">
        <v>1859</v>
      </c>
      <c r="GLY156" s="1746"/>
      <c r="GLZ156" s="1746"/>
      <c r="GMA156" s="1746"/>
      <c r="GMB156" s="1746"/>
      <c r="GMC156" s="1747"/>
      <c r="GME156" s="1647"/>
      <c r="GMF156" s="1745" t="s">
        <v>1859</v>
      </c>
      <c r="GMG156" s="1746"/>
      <c r="GMH156" s="1746"/>
      <c r="GMI156" s="1746"/>
      <c r="GMJ156" s="1746"/>
      <c r="GMK156" s="1747"/>
      <c r="GMM156" s="1647"/>
      <c r="GMN156" s="1745" t="s">
        <v>1859</v>
      </c>
      <c r="GMO156" s="1746"/>
      <c r="GMP156" s="1746"/>
      <c r="GMQ156" s="1746"/>
      <c r="GMR156" s="1746"/>
      <c r="GMS156" s="1747"/>
      <c r="GMU156" s="1647"/>
      <c r="GMV156" s="1745" t="s">
        <v>1859</v>
      </c>
      <c r="GMW156" s="1746"/>
      <c r="GMX156" s="1746"/>
      <c r="GMY156" s="1746"/>
      <c r="GMZ156" s="1746"/>
      <c r="GNA156" s="1747"/>
      <c r="GNC156" s="1647"/>
      <c r="GND156" s="1745" t="s">
        <v>1859</v>
      </c>
      <c r="GNE156" s="1746"/>
      <c r="GNF156" s="1746"/>
      <c r="GNG156" s="1746"/>
      <c r="GNH156" s="1746"/>
      <c r="GNI156" s="1747"/>
      <c r="GNK156" s="1647"/>
      <c r="GNL156" s="1745" t="s">
        <v>1859</v>
      </c>
      <c r="GNM156" s="1746"/>
      <c r="GNN156" s="1746"/>
      <c r="GNO156" s="1746"/>
      <c r="GNP156" s="1746"/>
      <c r="GNQ156" s="1747"/>
      <c r="GNS156" s="1647"/>
      <c r="GNT156" s="1745" t="s">
        <v>1859</v>
      </c>
      <c r="GNU156" s="1746"/>
      <c r="GNV156" s="1746"/>
      <c r="GNW156" s="1746"/>
      <c r="GNX156" s="1746"/>
      <c r="GNY156" s="1747"/>
      <c r="GOA156" s="1647"/>
      <c r="GOB156" s="1745" t="s">
        <v>1859</v>
      </c>
      <c r="GOC156" s="1746"/>
      <c r="GOD156" s="1746"/>
      <c r="GOE156" s="1746"/>
      <c r="GOF156" s="1746"/>
      <c r="GOG156" s="1747"/>
      <c r="GOI156" s="1647"/>
      <c r="GOJ156" s="1745" t="s">
        <v>1859</v>
      </c>
      <c r="GOK156" s="1746"/>
      <c r="GOL156" s="1746"/>
      <c r="GOM156" s="1746"/>
      <c r="GON156" s="1746"/>
      <c r="GOO156" s="1747"/>
      <c r="GOQ156" s="1647"/>
      <c r="GOR156" s="1745" t="s">
        <v>1859</v>
      </c>
      <c r="GOS156" s="1746"/>
      <c r="GOT156" s="1746"/>
      <c r="GOU156" s="1746"/>
      <c r="GOV156" s="1746"/>
      <c r="GOW156" s="1747"/>
      <c r="GOY156" s="1647"/>
      <c r="GOZ156" s="1745" t="s">
        <v>1859</v>
      </c>
      <c r="GPA156" s="1746"/>
      <c r="GPB156" s="1746"/>
      <c r="GPC156" s="1746"/>
      <c r="GPD156" s="1746"/>
      <c r="GPE156" s="1747"/>
      <c r="GPG156" s="1647"/>
      <c r="GPH156" s="1745" t="s">
        <v>1859</v>
      </c>
      <c r="GPI156" s="1746"/>
      <c r="GPJ156" s="1746"/>
      <c r="GPK156" s="1746"/>
      <c r="GPL156" s="1746"/>
      <c r="GPM156" s="1747"/>
      <c r="GPO156" s="1647"/>
      <c r="GPP156" s="1745" t="s">
        <v>1859</v>
      </c>
      <c r="GPQ156" s="1746"/>
      <c r="GPR156" s="1746"/>
      <c r="GPS156" s="1746"/>
      <c r="GPT156" s="1746"/>
      <c r="GPU156" s="1747"/>
      <c r="GPW156" s="1647"/>
      <c r="GPX156" s="1745" t="s">
        <v>1859</v>
      </c>
      <c r="GPY156" s="1746"/>
      <c r="GPZ156" s="1746"/>
      <c r="GQA156" s="1746"/>
      <c r="GQB156" s="1746"/>
      <c r="GQC156" s="1747"/>
      <c r="GQE156" s="1647"/>
      <c r="GQF156" s="1745" t="s">
        <v>1859</v>
      </c>
      <c r="GQG156" s="1746"/>
      <c r="GQH156" s="1746"/>
      <c r="GQI156" s="1746"/>
      <c r="GQJ156" s="1746"/>
      <c r="GQK156" s="1747"/>
      <c r="GQM156" s="1647"/>
      <c r="GQN156" s="1745" t="s">
        <v>1859</v>
      </c>
      <c r="GQO156" s="1746"/>
      <c r="GQP156" s="1746"/>
      <c r="GQQ156" s="1746"/>
      <c r="GQR156" s="1746"/>
      <c r="GQS156" s="1747"/>
      <c r="GQU156" s="1647"/>
      <c r="GQV156" s="1745" t="s">
        <v>1859</v>
      </c>
      <c r="GQW156" s="1746"/>
      <c r="GQX156" s="1746"/>
      <c r="GQY156" s="1746"/>
      <c r="GQZ156" s="1746"/>
      <c r="GRA156" s="1747"/>
      <c r="GRC156" s="1647"/>
      <c r="GRD156" s="1745" t="s">
        <v>1859</v>
      </c>
      <c r="GRE156" s="1746"/>
      <c r="GRF156" s="1746"/>
      <c r="GRG156" s="1746"/>
      <c r="GRH156" s="1746"/>
      <c r="GRI156" s="1747"/>
      <c r="GRK156" s="1647"/>
      <c r="GRL156" s="1745" t="s">
        <v>1859</v>
      </c>
      <c r="GRM156" s="1746"/>
      <c r="GRN156" s="1746"/>
      <c r="GRO156" s="1746"/>
      <c r="GRP156" s="1746"/>
      <c r="GRQ156" s="1747"/>
      <c r="GRS156" s="1647"/>
      <c r="GRT156" s="1745" t="s">
        <v>1859</v>
      </c>
      <c r="GRU156" s="1746"/>
      <c r="GRV156" s="1746"/>
      <c r="GRW156" s="1746"/>
      <c r="GRX156" s="1746"/>
      <c r="GRY156" s="1747"/>
      <c r="GSA156" s="1647"/>
      <c r="GSB156" s="1745" t="s">
        <v>1859</v>
      </c>
      <c r="GSC156" s="1746"/>
      <c r="GSD156" s="1746"/>
      <c r="GSE156" s="1746"/>
      <c r="GSF156" s="1746"/>
      <c r="GSG156" s="1747"/>
      <c r="GSI156" s="1647"/>
      <c r="GSJ156" s="1745" t="s">
        <v>1859</v>
      </c>
      <c r="GSK156" s="1746"/>
      <c r="GSL156" s="1746"/>
      <c r="GSM156" s="1746"/>
      <c r="GSN156" s="1746"/>
      <c r="GSO156" s="1747"/>
      <c r="GSQ156" s="1647"/>
      <c r="GSR156" s="1745" t="s">
        <v>1859</v>
      </c>
      <c r="GSS156" s="1746"/>
      <c r="GST156" s="1746"/>
      <c r="GSU156" s="1746"/>
      <c r="GSV156" s="1746"/>
      <c r="GSW156" s="1747"/>
      <c r="GSY156" s="1647"/>
      <c r="GSZ156" s="1745" t="s">
        <v>1859</v>
      </c>
      <c r="GTA156" s="1746"/>
      <c r="GTB156" s="1746"/>
      <c r="GTC156" s="1746"/>
      <c r="GTD156" s="1746"/>
      <c r="GTE156" s="1747"/>
      <c r="GTG156" s="1647"/>
      <c r="GTH156" s="1745" t="s">
        <v>1859</v>
      </c>
      <c r="GTI156" s="1746"/>
      <c r="GTJ156" s="1746"/>
      <c r="GTK156" s="1746"/>
      <c r="GTL156" s="1746"/>
      <c r="GTM156" s="1747"/>
      <c r="GTO156" s="1647"/>
      <c r="GTP156" s="1745" t="s">
        <v>1859</v>
      </c>
      <c r="GTQ156" s="1746"/>
      <c r="GTR156" s="1746"/>
      <c r="GTS156" s="1746"/>
      <c r="GTT156" s="1746"/>
      <c r="GTU156" s="1747"/>
      <c r="GTW156" s="1647"/>
      <c r="GTX156" s="1745" t="s">
        <v>1859</v>
      </c>
      <c r="GTY156" s="1746"/>
      <c r="GTZ156" s="1746"/>
      <c r="GUA156" s="1746"/>
      <c r="GUB156" s="1746"/>
      <c r="GUC156" s="1747"/>
      <c r="GUE156" s="1647"/>
      <c r="GUF156" s="1745" t="s">
        <v>1859</v>
      </c>
      <c r="GUG156" s="1746"/>
      <c r="GUH156" s="1746"/>
      <c r="GUI156" s="1746"/>
      <c r="GUJ156" s="1746"/>
      <c r="GUK156" s="1747"/>
      <c r="GUM156" s="1647"/>
      <c r="GUN156" s="1745" t="s">
        <v>1859</v>
      </c>
      <c r="GUO156" s="1746"/>
      <c r="GUP156" s="1746"/>
      <c r="GUQ156" s="1746"/>
      <c r="GUR156" s="1746"/>
      <c r="GUS156" s="1747"/>
      <c r="GUU156" s="1647"/>
      <c r="GUV156" s="1745" t="s">
        <v>1859</v>
      </c>
      <c r="GUW156" s="1746"/>
      <c r="GUX156" s="1746"/>
      <c r="GUY156" s="1746"/>
      <c r="GUZ156" s="1746"/>
      <c r="GVA156" s="1747"/>
      <c r="GVC156" s="1647"/>
      <c r="GVD156" s="1745" t="s">
        <v>1859</v>
      </c>
      <c r="GVE156" s="1746"/>
      <c r="GVF156" s="1746"/>
      <c r="GVG156" s="1746"/>
      <c r="GVH156" s="1746"/>
      <c r="GVI156" s="1747"/>
      <c r="GVK156" s="1647"/>
      <c r="GVL156" s="1745" t="s">
        <v>1859</v>
      </c>
      <c r="GVM156" s="1746"/>
      <c r="GVN156" s="1746"/>
      <c r="GVO156" s="1746"/>
      <c r="GVP156" s="1746"/>
      <c r="GVQ156" s="1747"/>
      <c r="GVS156" s="1647"/>
      <c r="GVT156" s="1745" t="s">
        <v>1859</v>
      </c>
      <c r="GVU156" s="1746"/>
      <c r="GVV156" s="1746"/>
      <c r="GVW156" s="1746"/>
      <c r="GVX156" s="1746"/>
      <c r="GVY156" s="1747"/>
      <c r="GWA156" s="1647"/>
      <c r="GWB156" s="1745" t="s">
        <v>1859</v>
      </c>
      <c r="GWC156" s="1746"/>
      <c r="GWD156" s="1746"/>
      <c r="GWE156" s="1746"/>
      <c r="GWF156" s="1746"/>
      <c r="GWG156" s="1747"/>
      <c r="GWI156" s="1647"/>
      <c r="GWJ156" s="1745" t="s">
        <v>1859</v>
      </c>
      <c r="GWK156" s="1746"/>
      <c r="GWL156" s="1746"/>
      <c r="GWM156" s="1746"/>
      <c r="GWN156" s="1746"/>
      <c r="GWO156" s="1747"/>
      <c r="GWQ156" s="1647"/>
      <c r="GWR156" s="1745" t="s">
        <v>1859</v>
      </c>
      <c r="GWS156" s="1746"/>
      <c r="GWT156" s="1746"/>
      <c r="GWU156" s="1746"/>
      <c r="GWV156" s="1746"/>
      <c r="GWW156" s="1747"/>
      <c r="GWY156" s="1647"/>
      <c r="GWZ156" s="1745" t="s">
        <v>1859</v>
      </c>
      <c r="GXA156" s="1746"/>
      <c r="GXB156" s="1746"/>
      <c r="GXC156" s="1746"/>
      <c r="GXD156" s="1746"/>
      <c r="GXE156" s="1747"/>
      <c r="GXG156" s="1647"/>
      <c r="GXH156" s="1745" t="s">
        <v>1859</v>
      </c>
      <c r="GXI156" s="1746"/>
      <c r="GXJ156" s="1746"/>
      <c r="GXK156" s="1746"/>
      <c r="GXL156" s="1746"/>
      <c r="GXM156" s="1747"/>
      <c r="GXO156" s="1647"/>
      <c r="GXP156" s="1745" t="s">
        <v>1859</v>
      </c>
      <c r="GXQ156" s="1746"/>
      <c r="GXR156" s="1746"/>
      <c r="GXS156" s="1746"/>
      <c r="GXT156" s="1746"/>
      <c r="GXU156" s="1747"/>
      <c r="GXW156" s="1647"/>
      <c r="GXX156" s="1745" t="s">
        <v>1859</v>
      </c>
      <c r="GXY156" s="1746"/>
      <c r="GXZ156" s="1746"/>
      <c r="GYA156" s="1746"/>
      <c r="GYB156" s="1746"/>
      <c r="GYC156" s="1747"/>
      <c r="GYE156" s="1647"/>
      <c r="GYF156" s="1745" t="s">
        <v>1859</v>
      </c>
      <c r="GYG156" s="1746"/>
      <c r="GYH156" s="1746"/>
      <c r="GYI156" s="1746"/>
      <c r="GYJ156" s="1746"/>
      <c r="GYK156" s="1747"/>
      <c r="GYM156" s="1647"/>
      <c r="GYN156" s="1745" t="s">
        <v>1859</v>
      </c>
      <c r="GYO156" s="1746"/>
      <c r="GYP156" s="1746"/>
      <c r="GYQ156" s="1746"/>
      <c r="GYR156" s="1746"/>
      <c r="GYS156" s="1747"/>
      <c r="GYU156" s="1647"/>
      <c r="GYV156" s="1745" t="s">
        <v>1859</v>
      </c>
      <c r="GYW156" s="1746"/>
      <c r="GYX156" s="1746"/>
      <c r="GYY156" s="1746"/>
      <c r="GYZ156" s="1746"/>
      <c r="GZA156" s="1747"/>
      <c r="GZC156" s="1647"/>
      <c r="GZD156" s="1745" t="s">
        <v>1859</v>
      </c>
      <c r="GZE156" s="1746"/>
      <c r="GZF156" s="1746"/>
      <c r="GZG156" s="1746"/>
      <c r="GZH156" s="1746"/>
      <c r="GZI156" s="1747"/>
      <c r="GZK156" s="1647"/>
      <c r="GZL156" s="1745" t="s">
        <v>1859</v>
      </c>
      <c r="GZM156" s="1746"/>
      <c r="GZN156" s="1746"/>
      <c r="GZO156" s="1746"/>
      <c r="GZP156" s="1746"/>
      <c r="GZQ156" s="1747"/>
      <c r="GZS156" s="1647"/>
      <c r="GZT156" s="1745" t="s">
        <v>1859</v>
      </c>
      <c r="GZU156" s="1746"/>
      <c r="GZV156" s="1746"/>
      <c r="GZW156" s="1746"/>
      <c r="GZX156" s="1746"/>
      <c r="GZY156" s="1747"/>
      <c r="HAA156" s="1647"/>
      <c r="HAB156" s="1745" t="s">
        <v>1859</v>
      </c>
      <c r="HAC156" s="1746"/>
      <c r="HAD156" s="1746"/>
      <c r="HAE156" s="1746"/>
      <c r="HAF156" s="1746"/>
      <c r="HAG156" s="1747"/>
      <c r="HAI156" s="1647"/>
      <c r="HAJ156" s="1745" t="s">
        <v>1859</v>
      </c>
      <c r="HAK156" s="1746"/>
      <c r="HAL156" s="1746"/>
      <c r="HAM156" s="1746"/>
      <c r="HAN156" s="1746"/>
      <c r="HAO156" s="1747"/>
      <c r="HAQ156" s="1647"/>
      <c r="HAR156" s="1745" t="s">
        <v>1859</v>
      </c>
      <c r="HAS156" s="1746"/>
      <c r="HAT156" s="1746"/>
      <c r="HAU156" s="1746"/>
      <c r="HAV156" s="1746"/>
      <c r="HAW156" s="1747"/>
      <c r="HAY156" s="1647"/>
      <c r="HAZ156" s="1745" t="s">
        <v>1859</v>
      </c>
      <c r="HBA156" s="1746"/>
      <c r="HBB156" s="1746"/>
      <c r="HBC156" s="1746"/>
      <c r="HBD156" s="1746"/>
      <c r="HBE156" s="1747"/>
      <c r="HBG156" s="1647"/>
      <c r="HBH156" s="1745" t="s">
        <v>1859</v>
      </c>
      <c r="HBI156" s="1746"/>
      <c r="HBJ156" s="1746"/>
      <c r="HBK156" s="1746"/>
      <c r="HBL156" s="1746"/>
      <c r="HBM156" s="1747"/>
      <c r="HBO156" s="1647"/>
      <c r="HBP156" s="1745" t="s">
        <v>1859</v>
      </c>
      <c r="HBQ156" s="1746"/>
      <c r="HBR156" s="1746"/>
      <c r="HBS156" s="1746"/>
      <c r="HBT156" s="1746"/>
      <c r="HBU156" s="1747"/>
      <c r="HBW156" s="1647"/>
      <c r="HBX156" s="1745" t="s">
        <v>1859</v>
      </c>
      <c r="HBY156" s="1746"/>
      <c r="HBZ156" s="1746"/>
      <c r="HCA156" s="1746"/>
      <c r="HCB156" s="1746"/>
      <c r="HCC156" s="1747"/>
      <c r="HCE156" s="1647"/>
      <c r="HCF156" s="1745" t="s">
        <v>1859</v>
      </c>
      <c r="HCG156" s="1746"/>
      <c r="HCH156" s="1746"/>
      <c r="HCI156" s="1746"/>
      <c r="HCJ156" s="1746"/>
      <c r="HCK156" s="1747"/>
      <c r="HCM156" s="1647"/>
      <c r="HCN156" s="1745" t="s">
        <v>1859</v>
      </c>
      <c r="HCO156" s="1746"/>
      <c r="HCP156" s="1746"/>
      <c r="HCQ156" s="1746"/>
      <c r="HCR156" s="1746"/>
      <c r="HCS156" s="1747"/>
      <c r="HCU156" s="1647"/>
      <c r="HCV156" s="1745" t="s">
        <v>1859</v>
      </c>
      <c r="HCW156" s="1746"/>
      <c r="HCX156" s="1746"/>
      <c r="HCY156" s="1746"/>
      <c r="HCZ156" s="1746"/>
      <c r="HDA156" s="1747"/>
      <c r="HDC156" s="1647"/>
      <c r="HDD156" s="1745" t="s">
        <v>1859</v>
      </c>
      <c r="HDE156" s="1746"/>
      <c r="HDF156" s="1746"/>
      <c r="HDG156" s="1746"/>
      <c r="HDH156" s="1746"/>
      <c r="HDI156" s="1747"/>
      <c r="HDK156" s="1647"/>
      <c r="HDL156" s="1745" t="s">
        <v>1859</v>
      </c>
      <c r="HDM156" s="1746"/>
      <c r="HDN156" s="1746"/>
      <c r="HDO156" s="1746"/>
      <c r="HDP156" s="1746"/>
      <c r="HDQ156" s="1747"/>
      <c r="HDS156" s="1647"/>
      <c r="HDT156" s="1745" t="s">
        <v>1859</v>
      </c>
      <c r="HDU156" s="1746"/>
      <c r="HDV156" s="1746"/>
      <c r="HDW156" s="1746"/>
      <c r="HDX156" s="1746"/>
      <c r="HDY156" s="1747"/>
      <c r="HEA156" s="1647"/>
      <c r="HEB156" s="1745" t="s">
        <v>1859</v>
      </c>
      <c r="HEC156" s="1746"/>
      <c r="HED156" s="1746"/>
      <c r="HEE156" s="1746"/>
      <c r="HEF156" s="1746"/>
      <c r="HEG156" s="1747"/>
      <c r="HEI156" s="1647"/>
      <c r="HEJ156" s="1745" t="s">
        <v>1859</v>
      </c>
      <c r="HEK156" s="1746"/>
      <c r="HEL156" s="1746"/>
      <c r="HEM156" s="1746"/>
      <c r="HEN156" s="1746"/>
      <c r="HEO156" s="1747"/>
      <c r="HEQ156" s="1647"/>
      <c r="HER156" s="1745" t="s">
        <v>1859</v>
      </c>
      <c r="HES156" s="1746"/>
      <c r="HET156" s="1746"/>
      <c r="HEU156" s="1746"/>
      <c r="HEV156" s="1746"/>
      <c r="HEW156" s="1747"/>
      <c r="HEY156" s="1647"/>
      <c r="HEZ156" s="1745" t="s">
        <v>1859</v>
      </c>
      <c r="HFA156" s="1746"/>
      <c r="HFB156" s="1746"/>
      <c r="HFC156" s="1746"/>
      <c r="HFD156" s="1746"/>
      <c r="HFE156" s="1747"/>
      <c r="HFG156" s="1647"/>
      <c r="HFH156" s="1745" t="s">
        <v>1859</v>
      </c>
      <c r="HFI156" s="1746"/>
      <c r="HFJ156" s="1746"/>
      <c r="HFK156" s="1746"/>
      <c r="HFL156" s="1746"/>
      <c r="HFM156" s="1747"/>
      <c r="HFO156" s="1647"/>
      <c r="HFP156" s="1745" t="s">
        <v>1859</v>
      </c>
      <c r="HFQ156" s="1746"/>
      <c r="HFR156" s="1746"/>
      <c r="HFS156" s="1746"/>
      <c r="HFT156" s="1746"/>
      <c r="HFU156" s="1747"/>
      <c r="HFW156" s="1647"/>
      <c r="HFX156" s="1745" t="s">
        <v>1859</v>
      </c>
      <c r="HFY156" s="1746"/>
      <c r="HFZ156" s="1746"/>
      <c r="HGA156" s="1746"/>
      <c r="HGB156" s="1746"/>
      <c r="HGC156" s="1747"/>
      <c r="HGE156" s="1647"/>
      <c r="HGF156" s="1745" t="s">
        <v>1859</v>
      </c>
      <c r="HGG156" s="1746"/>
      <c r="HGH156" s="1746"/>
      <c r="HGI156" s="1746"/>
      <c r="HGJ156" s="1746"/>
      <c r="HGK156" s="1747"/>
      <c r="HGM156" s="1647"/>
      <c r="HGN156" s="1745" t="s">
        <v>1859</v>
      </c>
      <c r="HGO156" s="1746"/>
      <c r="HGP156" s="1746"/>
      <c r="HGQ156" s="1746"/>
      <c r="HGR156" s="1746"/>
      <c r="HGS156" s="1747"/>
      <c r="HGU156" s="1647"/>
      <c r="HGV156" s="1745" t="s">
        <v>1859</v>
      </c>
      <c r="HGW156" s="1746"/>
      <c r="HGX156" s="1746"/>
      <c r="HGY156" s="1746"/>
      <c r="HGZ156" s="1746"/>
      <c r="HHA156" s="1747"/>
      <c r="HHC156" s="1647"/>
      <c r="HHD156" s="1745" t="s">
        <v>1859</v>
      </c>
      <c r="HHE156" s="1746"/>
      <c r="HHF156" s="1746"/>
      <c r="HHG156" s="1746"/>
      <c r="HHH156" s="1746"/>
      <c r="HHI156" s="1747"/>
      <c r="HHK156" s="1647"/>
      <c r="HHL156" s="1745" t="s">
        <v>1859</v>
      </c>
      <c r="HHM156" s="1746"/>
      <c r="HHN156" s="1746"/>
      <c r="HHO156" s="1746"/>
      <c r="HHP156" s="1746"/>
      <c r="HHQ156" s="1747"/>
      <c r="HHS156" s="1647"/>
      <c r="HHT156" s="1745" t="s">
        <v>1859</v>
      </c>
      <c r="HHU156" s="1746"/>
      <c r="HHV156" s="1746"/>
      <c r="HHW156" s="1746"/>
      <c r="HHX156" s="1746"/>
      <c r="HHY156" s="1747"/>
      <c r="HIA156" s="1647"/>
      <c r="HIB156" s="1745" t="s">
        <v>1859</v>
      </c>
      <c r="HIC156" s="1746"/>
      <c r="HID156" s="1746"/>
      <c r="HIE156" s="1746"/>
      <c r="HIF156" s="1746"/>
      <c r="HIG156" s="1747"/>
      <c r="HII156" s="1647"/>
      <c r="HIJ156" s="1745" t="s">
        <v>1859</v>
      </c>
      <c r="HIK156" s="1746"/>
      <c r="HIL156" s="1746"/>
      <c r="HIM156" s="1746"/>
      <c r="HIN156" s="1746"/>
      <c r="HIO156" s="1747"/>
      <c r="HIQ156" s="1647"/>
      <c r="HIR156" s="1745" t="s">
        <v>1859</v>
      </c>
      <c r="HIS156" s="1746"/>
      <c r="HIT156" s="1746"/>
      <c r="HIU156" s="1746"/>
      <c r="HIV156" s="1746"/>
      <c r="HIW156" s="1747"/>
      <c r="HIY156" s="1647"/>
      <c r="HIZ156" s="1745" t="s">
        <v>1859</v>
      </c>
      <c r="HJA156" s="1746"/>
      <c r="HJB156" s="1746"/>
      <c r="HJC156" s="1746"/>
      <c r="HJD156" s="1746"/>
      <c r="HJE156" s="1747"/>
      <c r="HJG156" s="1647"/>
      <c r="HJH156" s="1745" t="s">
        <v>1859</v>
      </c>
      <c r="HJI156" s="1746"/>
      <c r="HJJ156" s="1746"/>
      <c r="HJK156" s="1746"/>
      <c r="HJL156" s="1746"/>
      <c r="HJM156" s="1747"/>
      <c r="HJO156" s="1647"/>
      <c r="HJP156" s="1745" t="s">
        <v>1859</v>
      </c>
      <c r="HJQ156" s="1746"/>
      <c r="HJR156" s="1746"/>
      <c r="HJS156" s="1746"/>
      <c r="HJT156" s="1746"/>
      <c r="HJU156" s="1747"/>
      <c r="HJW156" s="1647"/>
      <c r="HJX156" s="1745" t="s">
        <v>1859</v>
      </c>
      <c r="HJY156" s="1746"/>
      <c r="HJZ156" s="1746"/>
      <c r="HKA156" s="1746"/>
      <c r="HKB156" s="1746"/>
      <c r="HKC156" s="1747"/>
      <c r="HKE156" s="1647"/>
      <c r="HKF156" s="1745" t="s">
        <v>1859</v>
      </c>
      <c r="HKG156" s="1746"/>
      <c r="HKH156" s="1746"/>
      <c r="HKI156" s="1746"/>
      <c r="HKJ156" s="1746"/>
      <c r="HKK156" s="1747"/>
      <c r="HKM156" s="1647"/>
      <c r="HKN156" s="1745" t="s">
        <v>1859</v>
      </c>
      <c r="HKO156" s="1746"/>
      <c r="HKP156" s="1746"/>
      <c r="HKQ156" s="1746"/>
      <c r="HKR156" s="1746"/>
      <c r="HKS156" s="1747"/>
      <c r="HKU156" s="1647"/>
      <c r="HKV156" s="1745" t="s">
        <v>1859</v>
      </c>
      <c r="HKW156" s="1746"/>
      <c r="HKX156" s="1746"/>
      <c r="HKY156" s="1746"/>
      <c r="HKZ156" s="1746"/>
      <c r="HLA156" s="1747"/>
      <c r="HLC156" s="1647"/>
      <c r="HLD156" s="1745" t="s">
        <v>1859</v>
      </c>
      <c r="HLE156" s="1746"/>
      <c r="HLF156" s="1746"/>
      <c r="HLG156" s="1746"/>
      <c r="HLH156" s="1746"/>
      <c r="HLI156" s="1747"/>
      <c r="HLK156" s="1647"/>
      <c r="HLL156" s="1745" t="s">
        <v>1859</v>
      </c>
      <c r="HLM156" s="1746"/>
      <c r="HLN156" s="1746"/>
      <c r="HLO156" s="1746"/>
      <c r="HLP156" s="1746"/>
      <c r="HLQ156" s="1747"/>
      <c r="HLS156" s="1647"/>
      <c r="HLT156" s="1745" t="s">
        <v>1859</v>
      </c>
      <c r="HLU156" s="1746"/>
      <c r="HLV156" s="1746"/>
      <c r="HLW156" s="1746"/>
      <c r="HLX156" s="1746"/>
      <c r="HLY156" s="1747"/>
      <c r="HMA156" s="1647"/>
      <c r="HMB156" s="1745" t="s">
        <v>1859</v>
      </c>
      <c r="HMC156" s="1746"/>
      <c r="HMD156" s="1746"/>
      <c r="HME156" s="1746"/>
      <c r="HMF156" s="1746"/>
      <c r="HMG156" s="1747"/>
      <c r="HMI156" s="1647"/>
      <c r="HMJ156" s="1745" t="s">
        <v>1859</v>
      </c>
      <c r="HMK156" s="1746"/>
      <c r="HML156" s="1746"/>
      <c r="HMM156" s="1746"/>
      <c r="HMN156" s="1746"/>
      <c r="HMO156" s="1747"/>
      <c r="HMQ156" s="1647"/>
      <c r="HMR156" s="1745" t="s">
        <v>1859</v>
      </c>
      <c r="HMS156" s="1746"/>
      <c r="HMT156" s="1746"/>
      <c r="HMU156" s="1746"/>
      <c r="HMV156" s="1746"/>
      <c r="HMW156" s="1747"/>
      <c r="HMY156" s="1647"/>
      <c r="HMZ156" s="1745" t="s">
        <v>1859</v>
      </c>
      <c r="HNA156" s="1746"/>
      <c r="HNB156" s="1746"/>
      <c r="HNC156" s="1746"/>
      <c r="HND156" s="1746"/>
      <c r="HNE156" s="1747"/>
      <c r="HNG156" s="1647"/>
      <c r="HNH156" s="1745" t="s">
        <v>1859</v>
      </c>
      <c r="HNI156" s="1746"/>
      <c r="HNJ156" s="1746"/>
      <c r="HNK156" s="1746"/>
      <c r="HNL156" s="1746"/>
      <c r="HNM156" s="1747"/>
      <c r="HNO156" s="1647"/>
      <c r="HNP156" s="1745" t="s">
        <v>1859</v>
      </c>
      <c r="HNQ156" s="1746"/>
      <c r="HNR156" s="1746"/>
      <c r="HNS156" s="1746"/>
      <c r="HNT156" s="1746"/>
      <c r="HNU156" s="1747"/>
      <c r="HNW156" s="1647"/>
      <c r="HNX156" s="1745" t="s">
        <v>1859</v>
      </c>
      <c r="HNY156" s="1746"/>
      <c r="HNZ156" s="1746"/>
      <c r="HOA156" s="1746"/>
      <c r="HOB156" s="1746"/>
      <c r="HOC156" s="1747"/>
      <c r="HOE156" s="1647"/>
      <c r="HOF156" s="1745" t="s">
        <v>1859</v>
      </c>
      <c r="HOG156" s="1746"/>
      <c r="HOH156" s="1746"/>
      <c r="HOI156" s="1746"/>
      <c r="HOJ156" s="1746"/>
      <c r="HOK156" s="1747"/>
      <c r="HOM156" s="1647"/>
      <c r="HON156" s="1745" t="s">
        <v>1859</v>
      </c>
      <c r="HOO156" s="1746"/>
      <c r="HOP156" s="1746"/>
      <c r="HOQ156" s="1746"/>
      <c r="HOR156" s="1746"/>
      <c r="HOS156" s="1747"/>
      <c r="HOU156" s="1647"/>
      <c r="HOV156" s="1745" t="s">
        <v>1859</v>
      </c>
      <c r="HOW156" s="1746"/>
      <c r="HOX156" s="1746"/>
      <c r="HOY156" s="1746"/>
      <c r="HOZ156" s="1746"/>
      <c r="HPA156" s="1747"/>
      <c r="HPC156" s="1647"/>
      <c r="HPD156" s="1745" t="s">
        <v>1859</v>
      </c>
      <c r="HPE156" s="1746"/>
      <c r="HPF156" s="1746"/>
      <c r="HPG156" s="1746"/>
      <c r="HPH156" s="1746"/>
      <c r="HPI156" s="1747"/>
      <c r="HPK156" s="1647"/>
      <c r="HPL156" s="1745" t="s">
        <v>1859</v>
      </c>
      <c r="HPM156" s="1746"/>
      <c r="HPN156" s="1746"/>
      <c r="HPO156" s="1746"/>
      <c r="HPP156" s="1746"/>
      <c r="HPQ156" s="1747"/>
      <c r="HPS156" s="1647"/>
      <c r="HPT156" s="1745" t="s">
        <v>1859</v>
      </c>
      <c r="HPU156" s="1746"/>
      <c r="HPV156" s="1746"/>
      <c r="HPW156" s="1746"/>
      <c r="HPX156" s="1746"/>
      <c r="HPY156" s="1747"/>
      <c r="HQA156" s="1647"/>
      <c r="HQB156" s="1745" t="s">
        <v>1859</v>
      </c>
      <c r="HQC156" s="1746"/>
      <c r="HQD156" s="1746"/>
      <c r="HQE156" s="1746"/>
      <c r="HQF156" s="1746"/>
      <c r="HQG156" s="1747"/>
      <c r="HQI156" s="1647"/>
      <c r="HQJ156" s="1745" t="s">
        <v>1859</v>
      </c>
      <c r="HQK156" s="1746"/>
      <c r="HQL156" s="1746"/>
      <c r="HQM156" s="1746"/>
      <c r="HQN156" s="1746"/>
      <c r="HQO156" s="1747"/>
      <c r="HQQ156" s="1647"/>
      <c r="HQR156" s="1745" t="s">
        <v>1859</v>
      </c>
      <c r="HQS156" s="1746"/>
      <c r="HQT156" s="1746"/>
      <c r="HQU156" s="1746"/>
      <c r="HQV156" s="1746"/>
      <c r="HQW156" s="1747"/>
      <c r="HQY156" s="1647"/>
      <c r="HQZ156" s="1745" t="s">
        <v>1859</v>
      </c>
      <c r="HRA156" s="1746"/>
      <c r="HRB156" s="1746"/>
      <c r="HRC156" s="1746"/>
      <c r="HRD156" s="1746"/>
      <c r="HRE156" s="1747"/>
      <c r="HRG156" s="1647"/>
      <c r="HRH156" s="1745" t="s">
        <v>1859</v>
      </c>
      <c r="HRI156" s="1746"/>
      <c r="HRJ156" s="1746"/>
      <c r="HRK156" s="1746"/>
      <c r="HRL156" s="1746"/>
      <c r="HRM156" s="1747"/>
      <c r="HRO156" s="1647"/>
      <c r="HRP156" s="1745" t="s">
        <v>1859</v>
      </c>
      <c r="HRQ156" s="1746"/>
      <c r="HRR156" s="1746"/>
      <c r="HRS156" s="1746"/>
      <c r="HRT156" s="1746"/>
      <c r="HRU156" s="1747"/>
      <c r="HRW156" s="1647"/>
      <c r="HRX156" s="1745" t="s">
        <v>1859</v>
      </c>
      <c r="HRY156" s="1746"/>
      <c r="HRZ156" s="1746"/>
      <c r="HSA156" s="1746"/>
      <c r="HSB156" s="1746"/>
      <c r="HSC156" s="1747"/>
      <c r="HSE156" s="1647"/>
      <c r="HSF156" s="1745" t="s">
        <v>1859</v>
      </c>
      <c r="HSG156" s="1746"/>
      <c r="HSH156" s="1746"/>
      <c r="HSI156" s="1746"/>
      <c r="HSJ156" s="1746"/>
      <c r="HSK156" s="1747"/>
      <c r="HSM156" s="1647"/>
      <c r="HSN156" s="1745" t="s">
        <v>1859</v>
      </c>
      <c r="HSO156" s="1746"/>
      <c r="HSP156" s="1746"/>
      <c r="HSQ156" s="1746"/>
      <c r="HSR156" s="1746"/>
      <c r="HSS156" s="1747"/>
      <c r="HSU156" s="1647"/>
      <c r="HSV156" s="1745" t="s">
        <v>1859</v>
      </c>
      <c r="HSW156" s="1746"/>
      <c r="HSX156" s="1746"/>
      <c r="HSY156" s="1746"/>
      <c r="HSZ156" s="1746"/>
      <c r="HTA156" s="1747"/>
      <c r="HTC156" s="1647"/>
      <c r="HTD156" s="1745" t="s">
        <v>1859</v>
      </c>
      <c r="HTE156" s="1746"/>
      <c r="HTF156" s="1746"/>
      <c r="HTG156" s="1746"/>
      <c r="HTH156" s="1746"/>
      <c r="HTI156" s="1747"/>
      <c r="HTK156" s="1647"/>
      <c r="HTL156" s="1745" t="s">
        <v>1859</v>
      </c>
      <c r="HTM156" s="1746"/>
      <c r="HTN156" s="1746"/>
      <c r="HTO156" s="1746"/>
      <c r="HTP156" s="1746"/>
      <c r="HTQ156" s="1747"/>
      <c r="HTS156" s="1647"/>
      <c r="HTT156" s="1745" t="s">
        <v>1859</v>
      </c>
      <c r="HTU156" s="1746"/>
      <c r="HTV156" s="1746"/>
      <c r="HTW156" s="1746"/>
      <c r="HTX156" s="1746"/>
      <c r="HTY156" s="1747"/>
      <c r="HUA156" s="1647"/>
      <c r="HUB156" s="1745" t="s">
        <v>1859</v>
      </c>
      <c r="HUC156" s="1746"/>
      <c r="HUD156" s="1746"/>
      <c r="HUE156" s="1746"/>
      <c r="HUF156" s="1746"/>
      <c r="HUG156" s="1747"/>
      <c r="HUI156" s="1647"/>
      <c r="HUJ156" s="1745" t="s">
        <v>1859</v>
      </c>
      <c r="HUK156" s="1746"/>
      <c r="HUL156" s="1746"/>
      <c r="HUM156" s="1746"/>
      <c r="HUN156" s="1746"/>
      <c r="HUO156" s="1747"/>
      <c r="HUQ156" s="1647"/>
      <c r="HUR156" s="1745" t="s">
        <v>1859</v>
      </c>
      <c r="HUS156" s="1746"/>
      <c r="HUT156" s="1746"/>
      <c r="HUU156" s="1746"/>
      <c r="HUV156" s="1746"/>
      <c r="HUW156" s="1747"/>
      <c r="HUY156" s="1647"/>
      <c r="HUZ156" s="1745" t="s">
        <v>1859</v>
      </c>
      <c r="HVA156" s="1746"/>
      <c r="HVB156" s="1746"/>
      <c r="HVC156" s="1746"/>
      <c r="HVD156" s="1746"/>
      <c r="HVE156" s="1747"/>
      <c r="HVG156" s="1647"/>
      <c r="HVH156" s="1745" t="s">
        <v>1859</v>
      </c>
      <c r="HVI156" s="1746"/>
      <c r="HVJ156" s="1746"/>
      <c r="HVK156" s="1746"/>
      <c r="HVL156" s="1746"/>
      <c r="HVM156" s="1747"/>
      <c r="HVO156" s="1647"/>
      <c r="HVP156" s="1745" t="s">
        <v>1859</v>
      </c>
      <c r="HVQ156" s="1746"/>
      <c r="HVR156" s="1746"/>
      <c r="HVS156" s="1746"/>
      <c r="HVT156" s="1746"/>
      <c r="HVU156" s="1747"/>
      <c r="HVW156" s="1647"/>
      <c r="HVX156" s="1745" t="s">
        <v>1859</v>
      </c>
      <c r="HVY156" s="1746"/>
      <c r="HVZ156" s="1746"/>
      <c r="HWA156" s="1746"/>
      <c r="HWB156" s="1746"/>
      <c r="HWC156" s="1747"/>
      <c r="HWE156" s="1647"/>
      <c r="HWF156" s="1745" t="s">
        <v>1859</v>
      </c>
      <c r="HWG156" s="1746"/>
      <c r="HWH156" s="1746"/>
      <c r="HWI156" s="1746"/>
      <c r="HWJ156" s="1746"/>
      <c r="HWK156" s="1747"/>
      <c r="HWM156" s="1647"/>
      <c r="HWN156" s="1745" t="s">
        <v>1859</v>
      </c>
      <c r="HWO156" s="1746"/>
      <c r="HWP156" s="1746"/>
      <c r="HWQ156" s="1746"/>
      <c r="HWR156" s="1746"/>
      <c r="HWS156" s="1747"/>
      <c r="HWU156" s="1647"/>
      <c r="HWV156" s="1745" t="s">
        <v>1859</v>
      </c>
      <c r="HWW156" s="1746"/>
      <c r="HWX156" s="1746"/>
      <c r="HWY156" s="1746"/>
      <c r="HWZ156" s="1746"/>
      <c r="HXA156" s="1747"/>
      <c r="HXC156" s="1647"/>
      <c r="HXD156" s="1745" t="s">
        <v>1859</v>
      </c>
      <c r="HXE156" s="1746"/>
      <c r="HXF156" s="1746"/>
      <c r="HXG156" s="1746"/>
      <c r="HXH156" s="1746"/>
      <c r="HXI156" s="1747"/>
      <c r="HXK156" s="1647"/>
      <c r="HXL156" s="1745" t="s">
        <v>1859</v>
      </c>
      <c r="HXM156" s="1746"/>
      <c r="HXN156" s="1746"/>
      <c r="HXO156" s="1746"/>
      <c r="HXP156" s="1746"/>
      <c r="HXQ156" s="1747"/>
      <c r="HXS156" s="1647"/>
      <c r="HXT156" s="1745" t="s">
        <v>1859</v>
      </c>
      <c r="HXU156" s="1746"/>
      <c r="HXV156" s="1746"/>
      <c r="HXW156" s="1746"/>
      <c r="HXX156" s="1746"/>
      <c r="HXY156" s="1747"/>
      <c r="HYA156" s="1647"/>
      <c r="HYB156" s="1745" t="s">
        <v>1859</v>
      </c>
      <c r="HYC156" s="1746"/>
      <c r="HYD156" s="1746"/>
      <c r="HYE156" s="1746"/>
      <c r="HYF156" s="1746"/>
      <c r="HYG156" s="1747"/>
      <c r="HYI156" s="1647"/>
      <c r="HYJ156" s="1745" t="s">
        <v>1859</v>
      </c>
      <c r="HYK156" s="1746"/>
      <c r="HYL156" s="1746"/>
      <c r="HYM156" s="1746"/>
      <c r="HYN156" s="1746"/>
      <c r="HYO156" s="1747"/>
      <c r="HYQ156" s="1647"/>
      <c r="HYR156" s="1745" t="s">
        <v>1859</v>
      </c>
      <c r="HYS156" s="1746"/>
      <c r="HYT156" s="1746"/>
      <c r="HYU156" s="1746"/>
      <c r="HYV156" s="1746"/>
      <c r="HYW156" s="1747"/>
      <c r="HYY156" s="1647"/>
      <c r="HYZ156" s="1745" t="s">
        <v>1859</v>
      </c>
      <c r="HZA156" s="1746"/>
      <c r="HZB156" s="1746"/>
      <c r="HZC156" s="1746"/>
      <c r="HZD156" s="1746"/>
      <c r="HZE156" s="1747"/>
      <c r="HZG156" s="1647"/>
      <c r="HZH156" s="1745" t="s">
        <v>1859</v>
      </c>
      <c r="HZI156" s="1746"/>
      <c r="HZJ156" s="1746"/>
      <c r="HZK156" s="1746"/>
      <c r="HZL156" s="1746"/>
      <c r="HZM156" s="1747"/>
      <c r="HZO156" s="1647"/>
      <c r="HZP156" s="1745" t="s">
        <v>1859</v>
      </c>
      <c r="HZQ156" s="1746"/>
      <c r="HZR156" s="1746"/>
      <c r="HZS156" s="1746"/>
      <c r="HZT156" s="1746"/>
      <c r="HZU156" s="1747"/>
      <c r="HZW156" s="1647"/>
      <c r="HZX156" s="1745" t="s">
        <v>1859</v>
      </c>
      <c r="HZY156" s="1746"/>
      <c r="HZZ156" s="1746"/>
      <c r="IAA156" s="1746"/>
      <c r="IAB156" s="1746"/>
      <c r="IAC156" s="1747"/>
      <c r="IAE156" s="1647"/>
      <c r="IAF156" s="1745" t="s">
        <v>1859</v>
      </c>
      <c r="IAG156" s="1746"/>
      <c r="IAH156" s="1746"/>
      <c r="IAI156" s="1746"/>
      <c r="IAJ156" s="1746"/>
      <c r="IAK156" s="1747"/>
      <c r="IAM156" s="1647"/>
      <c r="IAN156" s="1745" t="s">
        <v>1859</v>
      </c>
      <c r="IAO156" s="1746"/>
      <c r="IAP156" s="1746"/>
      <c r="IAQ156" s="1746"/>
      <c r="IAR156" s="1746"/>
      <c r="IAS156" s="1747"/>
      <c r="IAU156" s="1647"/>
      <c r="IAV156" s="1745" t="s">
        <v>1859</v>
      </c>
      <c r="IAW156" s="1746"/>
      <c r="IAX156" s="1746"/>
      <c r="IAY156" s="1746"/>
      <c r="IAZ156" s="1746"/>
      <c r="IBA156" s="1747"/>
      <c r="IBC156" s="1647"/>
      <c r="IBD156" s="1745" t="s">
        <v>1859</v>
      </c>
      <c r="IBE156" s="1746"/>
      <c r="IBF156" s="1746"/>
      <c r="IBG156" s="1746"/>
      <c r="IBH156" s="1746"/>
      <c r="IBI156" s="1747"/>
      <c r="IBK156" s="1647"/>
      <c r="IBL156" s="1745" t="s">
        <v>1859</v>
      </c>
      <c r="IBM156" s="1746"/>
      <c r="IBN156" s="1746"/>
      <c r="IBO156" s="1746"/>
      <c r="IBP156" s="1746"/>
      <c r="IBQ156" s="1747"/>
      <c r="IBS156" s="1647"/>
      <c r="IBT156" s="1745" t="s">
        <v>1859</v>
      </c>
      <c r="IBU156" s="1746"/>
      <c r="IBV156" s="1746"/>
      <c r="IBW156" s="1746"/>
      <c r="IBX156" s="1746"/>
      <c r="IBY156" s="1747"/>
      <c r="ICA156" s="1647"/>
      <c r="ICB156" s="1745" t="s">
        <v>1859</v>
      </c>
      <c r="ICC156" s="1746"/>
      <c r="ICD156" s="1746"/>
      <c r="ICE156" s="1746"/>
      <c r="ICF156" s="1746"/>
      <c r="ICG156" s="1747"/>
      <c r="ICI156" s="1647"/>
      <c r="ICJ156" s="1745" t="s">
        <v>1859</v>
      </c>
      <c r="ICK156" s="1746"/>
      <c r="ICL156" s="1746"/>
      <c r="ICM156" s="1746"/>
      <c r="ICN156" s="1746"/>
      <c r="ICO156" s="1747"/>
      <c r="ICQ156" s="1647"/>
      <c r="ICR156" s="1745" t="s">
        <v>1859</v>
      </c>
      <c r="ICS156" s="1746"/>
      <c r="ICT156" s="1746"/>
      <c r="ICU156" s="1746"/>
      <c r="ICV156" s="1746"/>
      <c r="ICW156" s="1747"/>
      <c r="ICY156" s="1647"/>
      <c r="ICZ156" s="1745" t="s">
        <v>1859</v>
      </c>
      <c r="IDA156" s="1746"/>
      <c r="IDB156" s="1746"/>
      <c r="IDC156" s="1746"/>
      <c r="IDD156" s="1746"/>
      <c r="IDE156" s="1747"/>
      <c r="IDG156" s="1647"/>
      <c r="IDH156" s="1745" t="s">
        <v>1859</v>
      </c>
      <c r="IDI156" s="1746"/>
      <c r="IDJ156" s="1746"/>
      <c r="IDK156" s="1746"/>
      <c r="IDL156" s="1746"/>
      <c r="IDM156" s="1747"/>
      <c r="IDO156" s="1647"/>
      <c r="IDP156" s="1745" t="s">
        <v>1859</v>
      </c>
      <c r="IDQ156" s="1746"/>
      <c r="IDR156" s="1746"/>
      <c r="IDS156" s="1746"/>
      <c r="IDT156" s="1746"/>
      <c r="IDU156" s="1747"/>
      <c r="IDW156" s="1647"/>
      <c r="IDX156" s="1745" t="s">
        <v>1859</v>
      </c>
      <c r="IDY156" s="1746"/>
      <c r="IDZ156" s="1746"/>
      <c r="IEA156" s="1746"/>
      <c r="IEB156" s="1746"/>
      <c r="IEC156" s="1747"/>
      <c r="IEE156" s="1647"/>
      <c r="IEF156" s="1745" t="s">
        <v>1859</v>
      </c>
      <c r="IEG156" s="1746"/>
      <c r="IEH156" s="1746"/>
      <c r="IEI156" s="1746"/>
      <c r="IEJ156" s="1746"/>
      <c r="IEK156" s="1747"/>
      <c r="IEM156" s="1647"/>
      <c r="IEN156" s="1745" t="s">
        <v>1859</v>
      </c>
      <c r="IEO156" s="1746"/>
      <c r="IEP156" s="1746"/>
      <c r="IEQ156" s="1746"/>
      <c r="IER156" s="1746"/>
      <c r="IES156" s="1747"/>
      <c r="IEU156" s="1647"/>
      <c r="IEV156" s="1745" t="s">
        <v>1859</v>
      </c>
      <c r="IEW156" s="1746"/>
      <c r="IEX156" s="1746"/>
      <c r="IEY156" s="1746"/>
      <c r="IEZ156" s="1746"/>
      <c r="IFA156" s="1747"/>
      <c r="IFC156" s="1647"/>
      <c r="IFD156" s="1745" t="s">
        <v>1859</v>
      </c>
      <c r="IFE156" s="1746"/>
      <c r="IFF156" s="1746"/>
      <c r="IFG156" s="1746"/>
      <c r="IFH156" s="1746"/>
      <c r="IFI156" s="1747"/>
      <c r="IFK156" s="1647"/>
      <c r="IFL156" s="1745" t="s">
        <v>1859</v>
      </c>
      <c r="IFM156" s="1746"/>
      <c r="IFN156" s="1746"/>
      <c r="IFO156" s="1746"/>
      <c r="IFP156" s="1746"/>
      <c r="IFQ156" s="1747"/>
      <c r="IFS156" s="1647"/>
      <c r="IFT156" s="1745" t="s">
        <v>1859</v>
      </c>
      <c r="IFU156" s="1746"/>
      <c r="IFV156" s="1746"/>
      <c r="IFW156" s="1746"/>
      <c r="IFX156" s="1746"/>
      <c r="IFY156" s="1747"/>
      <c r="IGA156" s="1647"/>
      <c r="IGB156" s="1745" t="s">
        <v>1859</v>
      </c>
      <c r="IGC156" s="1746"/>
      <c r="IGD156" s="1746"/>
      <c r="IGE156" s="1746"/>
      <c r="IGF156" s="1746"/>
      <c r="IGG156" s="1747"/>
      <c r="IGI156" s="1647"/>
      <c r="IGJ156" s="1745" t="s">
        <v>1859</v>
      </c>
      <c r="IGK156" s="1746"/>
      <c r="IGL156" s="1746"/>
      <c r="IGM156" s="1746"/>
      <c r="IGN156" s="1746"/>
      <c r="IGO156" s="1747"/>
      <c r="IGQ156" s="1647"/>
      <c r="IGR156" s="1745" t="s">
        <v>1859</v>
      </c>
      <c r="IGS156" s="1746"/>
      <c r="IGT156" s="1746"/>
      <c r="IGU156" s="1746"/>
      <c r="IGV156" s="1746"/>
      <c r="IGW156" s="1747"/>
      <c r="IGY156" s="1647"/>
      <c r="IGZ156" s="1745" t="s">
        <v>1859</v>
      </c>
      <c r="IHA156" s="1746"/>
      <c r="IHB156" s="1746"/>
      <c r="IHC156" s="1746"/>
      <c r="IHD156" s="1746"/>
      <c r="IHE156" s="1747"/>
      <c r="IHG156" s="1647"/>
      <c r="IHH156" s="1745" t="s">
        <v>1859</v>
      </c>
      <c r="IHI156" s="1746"/>
      <c r="IHJ156" s="1746"/>
      <c r="IHK156" s="1746"/>
      <c r="IHL156" s="1746"/>
      <c r="IHM156" s="1747"/>
      <c r="IHO156" s="1647"/>
      <c r="IHP156" s="1745" t="s">
        <v>1859</v>
      </c>
      <c r="IHQ156" s="1746"/>
      <c r="IHR156" s="1746"/>
      <c r="IHS156" s="1746"/>
      <c r="IHT156" s="1746"/>
      <c r="IHU156" s="1747"/>
      <c r="IHW156" s="1647"/>
      <c r="IHX156" s="1745" t="s">
        <v>1859</v>
      </c>
      <c r="IHY156" s="1746"/>
      <c r="IHZ156" s="1746"/>
      <c r="IIA156" s="1746"/>
      <c r="IIB156" s="1746"/>
      <c r="IIC156" s="1747"/>
      <c r="IIE156" s="1647"/>
      <c r="IIF156" s="1745" t="s">
        <v>1859</v>
      </c>
      <c r="IIG156" s="1746"/>
      <c r="IIH156" s="1746"/>
      <c r="III156" s="1746"/>
      <c r="IIJ156" s="1746"/>
      <c r="IIK156" s="1747"/>
      <c r="IIM156" s="1647"/>
      <c r="IIN156" s="1745" t="s">
        <v>1859</v>
      </c>
      <c r="IIO156" s="1746"/>
      <c r="IIP156" s="1746"/>
      <c r="IIQ156" s="1746"/>
      <c r="IIR156" s="1746"/>
      <c r="IIS156" s="1747"/>
      <c r="IIU156" s="1647"/>
      <c r="IIV156" s="1745" t="s">
        <v>1859</v>
      </c>
      <c r="IIW156" s="1746"/>
      <c r="IIX156" s="1746"/>
      <c r="IIY156" s="1746"/>
      <c r="IIZ156" s="1746"/>
      <c r="IJA156" s="1747"/>
      <c r="IJC156" s="1647"/>
      <c r="IJD156" s="1745" t="s">
        <v>1859</v>
      </c>
      <c r="IJE156" s="1746"/>
      <c r="IJF156" s="1746"/>
      <c r="IJG156" s="1746"/>
      <c r="IJH156" s="1746"/>
      <c r="IJI156" s="1747"/>
      <c r="IJK156" s="1647"/>
      <c r="IJL156" s="1745" t="s">
        <v>1859</v>
      </c>
      <c r="IJM156" s="1746"/>
      <c r="IJN156" s="1746"/>
      <c r="IJO156" s="1746"/>
      <c r="IJP156" s="1746"/>
      <c r="IJQ156" s="1747"/>
      <c r="IJS156" s="1647"/>
      <c r="IJT156" s="1745" t="s">
        <v>1859</v>
      </c>
      <c r="IJU156" s="1746"/>
      <c r="IJV156" s="1746"/>
      <c r="IJW156" s="1746"/>
      <c r="IJX156" s="1746"/>
      <c r="IJY156" s="1747"/>
      <c r="IKA156" s="1647"/>
      <c r="IKB156" s="1745" t="s">
        <v>1859</v>
      </c>
      <c r="IKC156" s="1746"/>
      <c r="IKD156" s="1746"/>
      <c r="IKE156" s="1746"/>
      <c r="IKF156" s="1746"/>
      <c r="IKG156" s="1747"/>
      <c r="IKI156" s="1647"/>
      <c r="IKJ156" s="1745" t="s">
        <v>1859</v>
      </c>
      <c r="IKK156" s="1746"/>
      <c r="IKL156" s="1746"/>
      <c r="IKM156" s="1746"/>
      <c r="IKN156" s="1746"/>
      <c r="IKO156" s="1747"/>
      <c r="IKQ156" s="1647"/>
      <c r="IKR156" s="1745" t="s">
        <v>1859</v>
      </c>
      <c r="IKS156" s="1746"/>
      <c r="IKT156" s="1746"/>
      <c r="IKU156" s="1746"/>
      <c r="IKV156" s="1746"/>
      <c r="IKW156" s="1747"/>
      <c r="IKY156" s="1647"/>
      <c r="IKZ156" s="1745" t="s">
        <v>1859</v>
      </c>
      <c r="ILA156" s="1746"/>
      <c r="ILB156" s="1746"/>
      <c r="ILC156" s="1746"/>
      <c r="ILD156" s="1746"/>
      <c r="ILE156" s="1747"/>
      <c r="ILG156" s="1647"/>
      <c r="ILH156" s="1745" t="s">
        <v>1859</v>
      </c>
      <c r="ILI156" s="1746"/>
      <c r="ILJ156" s="1746"/>
      <c r="ILK156" s="1746"/>
      <c r="ILL156" s="1746"/>
      <c r="ILM156" s="1747"/>
      <c r="ILO156" s="1647"/>
      <c r="ILP156" s="1745" t="s">
        <v>1859</v>
      </c>
      <c r="ILQ156" s="1746"/>
      <c r="ILR156" s="1746"/>
      <c r="ILS156" s="1746"/>
      <c r="ILT156" s="1746"/>
      <c r="ILU156" s="1747"/>
      <c r="ILW156" s="1647"/>
      <c r="ILX156" s="1745" t="s">
        <v>1859</v>
      </c>
      <c r="ILY156" s="1746"/>
      <c r="ILZ156" s="1746"/>
      <c r="IMA156" s="1746"/>
      <c r="IMB156" s="1746"/>
      <c r="IMC156" s="1747"/>
      <c r="IME156" s="1647"/>
      <c r="IMF156" s="1745" t="s">
        <v>1859</v>
      </c>
      <c r="IMG156" s="1746"/>
      <c r="IMH156" s="1746"/>
      <c r="IMI156" s="1746"/>
      <c r="IMJ156" s="1746"/>
      <c r="IMK156" s="1747"/>
      <c r="IMM156" s="1647"/>
      <c r="IMN156" s="1745" t="s">
        <v>1859</v>
      </c>
      <c r="IMO156" s="1746"/>
      <c r="IMP156" s="1746"/>
      <c r="IMQ156" s="1746"/>
      <c r="IMR156" s="1746"/>
      <c r="IMS156" s="1747"/>
      <c r="IMU156" s="1647"/>
      <c r="IMV156" s="1745" t="s">
        <v>1859</v>
      </c>
      <c r="IMW156" s="1746"/>
      <c r="IMX156" s="1746"/>
      <c r="IMY156" s="1746"/>
      <c r="IMZ156" s="1746"/>
      <c r="INA156" s="1747"/>
      <c r="INC156" s="1647"/>
      <c r="IND156" s="1745" t="s">
        <v>1859</v>
      </c>
      <c r="INE156" s="1746"/>
      <c r="INF156" s="1746"/>
      <c r="ING156" s="1746"/>
      <c r="INH156" s="1746"/>
      <c r="INI156" s="1747"/>
      <c r="INK156" s="1647"/>
      <c r="INL156" s="1745" t="s">
        <v>1859</v>
      </c>
      <c r="INM156" s="1746"/>
      <c r="INN156" s="1746"/>
      <c r="INO156" s="1746"/>
      <c r="INP156" s="1746"/>
      <c r="INQ156" s="1747"/>
      <c r="INS156" s="1647"/>
      <c r="INT156" s="1745" t="s">
        <v>1859</v>
      </c>
      <c r="INU156" s="1746"/>
      <c r="INV156" s="1746"/>
      <c r="INW156" s="1746"/>
      <c r="INX156" s="1746"/>
      <c r="INY156" s="1747"/>
      <c r="IOA156" s="1647"/>
      <c r="IOB156" s="1745" t="s">
        <v>1859</v>
      </c>
      <c r="IOC156" s="1746"/>
      <c r="IOD156" s="1746"/>
      <c r="IOE156" s="1746"/>
      <c r="IOF156" s="1746"/>
      <c r="IOG156" s="1747"/>
      <c r="IOI156" s="1647"/>
      <c r="IOJ156" s="1745" t="s">
        <v>1859</v>
      </c>
      <c r="IOK156" s="1746"/>
      <c r="IOL156" s="1746"/>
      <c r="IOM156" s="1746"/>
      <c r="ION156" s="1746"/>
      <c r="IOO156" s="1747"/>
      <c r="IOQ156" s="1647"/>
      <c r="IOR156" s="1745" t="s">
        <v>1859</v>
      </c>
      <c r="IOS156" s="1746"/>
      <c r="IOT156" s="1746"/>
      <c r="IOU156" s="1746"/>
      <c r="IOV156" s="1746"/>
      <c r="IOW156" s="1747"/>
      <c r="IOY156" s="1647"/>
      <c r="IOZ156" s="1745" t="s">
        <v>1859</v>
      </c>
      <c r="IPA156" s="1746"/>
      <c r="IPB156" s="1746"/>
      <c r="IPC156" s="1746"/>
      <c r="IPD156" s="1746"/>
      <c r="IPE156" s="1747"/>
      <c r="IPG156" s="1647"/>
      <c r="IPH156" s="1745" t="s">
        <v>1859</v>
      </c>
      <c r="IPI156" s="1746"/>
      <c r="IPJ156" s="1746"/>
      <c r="IPK156" s="1746"/>
      <c r="IPL156" s="1746"/>
      <c r="IPM156" s="1747"/>
      <c r="IPO156" s="1647"/>
      <c r="IPP156" s="1745" t="s">
        <v>1859</v>
      </c>
      <c r="IPQ156" s="1746"/>
      <c r="IPR156" s="1746"/>
      <c r="IPS156" s="1746"/>
      <c r="IPT156" s="1746"/>
      <c r="IPU156" s="1747"/>
      <c r="IPW156" s="1647"/>
      <c r="IPX156" s="1745" t="s">
        <v>1859</v>
      </c>
      <c r="IPY156" s="1746"/>
      <c r="IPZ156" s="1746"/>
      <c r="IQA156" s="1746"/>
      <c r="IQB156" s="1746"/>
      <c r="IQC156" s="1747"/>
      <c r="IQE156" s="1647"/>
      <c r="IQF156" s="1745" t="s">
        <v>1859</v>
      </c>
      <c r="IQG156" s="1746"/>
      <c r="IQH156" s="1746"/>
      <c r="IQI156" s="1746"/>
      <c r="IQJ156" s="1746"/>
      <c r="IQK156" s="1747"/>
      <c r="IQM156" s="1647"/>
      <c r="IQN156" s="1745" t="s">
        <v>1859</v>
      </c>
      <c r="IQO156" s="1746"/>
      <c r="IQP156" s="1746"/>
      <c r="IQQ156" s="1746"/>
      <c r="IQR156" s="1746"/>
      <c r="IQS156" s="1747"/>
      <c r="IQU156" s="1647"/>
      <c r="IQV156" s="1745" t="s">
        <v>1859</v>
      </c>
      <c r="IQW156" s="1746"/>
      <c r="IQX156" s="1746"/>
      <c r="IQY156" s="1746"/>
      <c r="IQZ156" s="1746"/>
      <c r="IRA156" s="1747"/>
      <c r="IRC156" s="1647"/>
      <c r="IRD156" s="1745" t="s">
        <v>1859</v>
      </c>
      <c r="IRE156" s="1746"/>
      <c r="IRF156" s="1746"/>
      <c r="IRG156" s="1746"/>
      <c r="IRH156" s="1746"/>
      <c r="IRI156" s="1747"/>
      <c r="IRK156" s="1647"/>
      <c r="IRL156" s="1745" t="s">
        <v>1859</v>
      </c>
      <c r="IRM156" s="1746"/>
      <c r="IRN156" s="1746"/>
      <c r="IRO156" s="1746"/>
      <c r="IRP156" s="1746"/>
      <c r="IRQ156" s="1747"/>
      <c r="IRS156" s="1647"/>
      <c r="IRT156" s="1745" t="s">
        <v>1859</v>
      </c>
      <c r="IRU156" s="1746"/>
      <c r="IRV156" s="1746"/>
      <c r="IRW156" s="1746"/>
      <c r="IRX156" s="1746"/>
      <c r="IRY156" s="1747"/>
      <c r="ISA156" s="1647"/>
      <c r="ISB156" s="1745" t="s">
        <v>1859</v>
      </c>
      <c r="ISC156" s="1746"/>
      <c r="ISD156" s="1746"/>
      <c r="ISE156" s="1746"/>
      <c r="ISF156" s="1746"/>
      <c r="ISG156" s="1747"/>
      <c r="ISI156" s="1647"/>
      <c r="ISJ156" s="1745" t="s">
        <v>1859</v>
      </c>
      <c r="ISK156" s="1746"/>
      <c r="ISL156" s="1746"/>
      <c r="ISM156" s="1746"/>
      <c r="ISN156" s="1746"/>
      <c r="ISO156" s="1747"/>
      <c r="ISQ156" s="1647"/>
      <c r="ISR156" s="1745" t="s">
        <v>1859</v>
      </c>
      <c r="ISS156" s="1746"/>
      <c r="IST156" s="1746"/>
      <c r="ISU156" s="1746"/>
      <c r="ISV156" s="1746"/>
      <c r="ISW156" s="1747"/>
      <c r="ISY156" s="1647"/>
      <c r="ISZ156" s="1745" t="s">
        <v>1859</v>
      </c>
      <c r="ITA156" s="1746"/>
      <c r="ITB156" s="1746"/>
      <c r="ITC156" s="1746"/>
      <c r="ITD156" s="1746"/>
      <c r="ITE156" s="1747"/>
      <c r="ITG156" s="1647"/>
      <c r="ITH156" s="1745" t="s">
        <v>1859</v>
      </c>
      <c r="ITI156" s="1746"/>
      <c r="ITJ156" s="1746"/>
      <c r="ITK156" s="1746"/>
      <c r="ITL156" s="1746"/>
      <c r="ITM156" s="1747"/>
      <c r="ITO156" s="1647"/>
      <c r="ITP156" s="1745" t="s">
        <v>1859</v>
      </c>
      <c r="ITQ156" s="1746"/>
      <c r="ITR156" s="1746"/>
      <c r="ITS156" s="1746"/>
      <c r="ITT156" s="1746"/>
      <c r="ITU156" s="1747"/>
      <c r="ITW156" s="1647"/>
      <c r="ITX156" s="1745" t="s">
        <v>1859</v>
      </c>
      <c r="ITY156" s="1746"/>
      <c r="ITZ156" s="1746"/>
      <c r="IUA156" s="1746"/>
      <c r="IUB156" s="1746"/>
      <c r="IUC156" s="1747"/>
      <c r="IUE156" s="1647"/>
      <c r="IUF156" s="1745" t="s">
        <v>1859</v>
      </c>
      <c r="IUG156" s="1746"/>
      <c r="IUH156" s="1746"/>
      <c r="IUI156" s="1746"/>
      <c r="IUJ156" s="1746"/>
      <c r="IUK156" s="1747"/>
      <c r="IUM156" s="1647"/>
      <c r="IUN156" s="1745" t="s">
        <v>1859</v>
      </c>
      <c r="IUO156" s="1746"/>
      <c r="IUP156" s="1746"/>
      <c r="IUQ156" s="1746"/>
      <c r="IUR156" s="1746"/>
      <c r="IUS156" s="1747"/>
      <c r="IUU156" s="1647"/>
      <c r="IUV156" s="1745" t="s">
        <v>1859</v>
      </c>
      <c r="IUW156" s="1746"/>
      <c r="IUX156" s="1746"/>
      <c r="IUY156" s="1746"/>
      <c r="IUZ156" s="1746"/>
      <c r="IVA156" s="1747"/>
      <c r="IVC156" s="1647"/>
      <c r="IVD156" s="1745" t="s">
        <v>1859</v>
      </c>
      <c r="IVE156" s="1746"/>
      <c r="IVF156" s="1746"/>
      <c r="IVG156" s="1746"/>
      <c r="IVH156" s="1746"/>
      <c r="IVI156" s="1747"/>
      <c r="IVK156" s="1647"/>
      <c r="IVL156" s="1745" t="s">
        <v>1859</v>
      </c>
      <c r="IVM156" s="1746"/>
      <c r="IVN156" s="1746"/>
      <c r="IVO156" s="1746"/>
      <c r="IVP156" s="1746"/>
      <c r="IVQ156" s="1747"/>
      <c r="IVS156" s="1647"/>
      <c r="IVT156" s="1745" t="s">
        <v>1859</v>
      </c>
      <c r="IVU156" s="1746"/>
      <c r="IVV156" s="1746"/>
      <c r="IVW156" s="1746"/>
      <c r="IVX156" s="1746"/>
      <c r="IVY156" s="1747"/>
      <c r="IWA156" s="1647"/>
      <c r="IWB156" s="1745" t="s">
        <v>1859</v>
      </c>
      <c r="IWC156" s="1746"/>
      <c r="IWD156" s="1746"/>
      <c r="IWE156" s="1746"/>
      <c r="IWF156" s="1746"/>
      <c r="IWG156" s="1747"/>
      <c r="IWI156" s="1647"/>
      <c r="IWJ156" s="1745" t="s">
        <v>1859</v>
      </c>
      <c r="IWK156" s="1746"/>
      <c r="IWL156" s="1746"/>
      <c r="IWM156" s="1746"/>
      <c r="IWN156" s="1746"/>
      <c r="IWO156" s="1747"/>
      <c r="IWQ156" s="1647"/>
      <c r="IWR156" s="1745" t="s">
        <v>1859</v>
      </c>
      <c r="IWS156" s="1746"/>
      <c r="IWT156" s="1746"/>
      <c r="IWU156" s="1746"/>
      <c r="IWV156" s="1746"/>
      <c r="IWW156" s="1747"/>
      <c r="IWY156" s="1647"/>
      <c r="IWZ156" s="1745" t="s">
        <v>1859</v>
      </c>
      <c r="IXA156" s="1746"/>
      <c r="IXB156" s="1746"/>
      <c r="IXC156" s="1746"/>
      <c r="IXD156" s="1746"/>
      <c r="IXE156" s="1747"/>
      <c r="IXG156" s="1647"/>
      <c r="IXH156" s="1745" t="s">
        <v>1859</v>
      </c>
      <c r="IXI156" s="1746"/>
      <c r="IXJ156" s="1746"/>
      <c r="IXK156" s="1746"/>
      <c r="IXL156" s="1746"/>
      <c r="IXM156" s="1747"/>
      <c r="IXO156" s="1647"/>
      <c r="IXP156" s="1745" t="s">
        <v>1859</v>
      </c>
      <c r="IXQ156" s="1746"/>
      <c r="IXR156" s="1746"/>
      <c r="IXS156" s="1746"/>
      <c r="IXT156" s="1746"/>
      <c r="IXU156" s="1747"/>
      <c r="IXW156" s="1647"/>
      <c r="IXX156" s="1745" t="s">
        <v>1859</v>
      </c>
      <c r="IXY156" s="1746"/>
      <c r="IXZ156" s="1746"/>
      <c r="IYA156" s="1746"/>
      <c r="IYB156" s="1746"/>
      <c r="IYC156" s="1747"/>
      <c r="IYE156" s="1647"/>
      <c r="IYF156" s="1745" t="s">
        <v>1859</v>
      </c>
      <c r="IYG156" s="1746"/>
      <c r="IYH156" s="1746"/>
      <c r="IYI156" s="1746"/>
      <c r="IYJ156" s="1746"/>
      <c r="IYK156" s="1747"/>
      <c r="IYM156" s="1647"/>
      <c r="IYN156" s="1745" t="s">
        <v>1859</v>
      </c>
      <c r="IYO156" s="1746"/>
      <c r="IYP156" s="1746"/>
      <c r="IYQ156" s="1746"/>
      <c r="IYR156" s="1746"/>
      <c r="IYS156" s="1747"/>
      <c r="IYU156" s="1647"/>
      <c r="IYV156" s="1745" t="s">
        <v>1859</v>
      </c>
      <c r="IYW156" s="1746"/>
      <c r="IYX156" s="1746"/>
      <c r="IYY156" s="1746"/>
      <c r="IYZ156" s="1746"/>
      <c r="IZA156" s="1747"/>
      <c r="IZC156" s="1647"/>
      <c r="IZD156" s="1745" t="s">
        <v>1859</v>
      </c>
      <c r="IZE156" s="1746"/>
      <c r="IZF156" s="1746"/>
      <c r="IZG156" s="1746"/>
      <c r="IZH156" s="1746"/>
      <c r="IZI156" s="1747"/>
      <c r="IZK156" s="1647"/>
      <c r="IZL156" s="1745" t="s">
        <v>1859</v>
      </c>
      <c r="IZM156" s="1746"/>
      <c r="IZN156" s="1746"/>
      <c r="IZO156" s="1746"/>
      <c r="IZP156" s="1746"/>
      <c r="IZQ156" s="1747"/>
      <c r="IZS156" s="1647"/>
      <c r="IZT156" s="1745" t="s">
        <v>1859</v>
      </c>
      <c r="IZU156" s="1746"/>
      <c r="IZV156" s="1746"/>
      <c r="IZW156" s="1746"/>
      <c r="IZX156" s="1746"/>
      <c r="IZY156" s="1747"/>
      <c r="JAA156" s="1647"/>
      <c r="JAB156" s="1745" t="s">
        <v>1859</v>
      </c>
      <c r="JAC156" s="1746"/>
      <c r="JAD156" s="1746"/>
      <c r="JAE156" s="1746"/>
      <c r="JAF156" s="1746"/>
      <c r="JAG156" s="1747"/>
      <c r="JAI156" s="1647"/>
      <c r="JAJ156" s="1745" t="s">
        <v>1859</v>
      </c>
      <c r="JAK156" s="1746"/>
      <c r="JAL156" s="1746"/>
      <c r="JAM156" s="1746"/>
      <c r="JAN156" s="1746"/>
      <c r="JAO156" s="1747"/>
      <c r="JAQ156" s="1647"/>
      <c r="JAR156" s="1745" t="s">
        <v>1859</v>
      </c>
      <c r="JAS156" s="1746"/>
      <c r="JAT156" s="1746"/>
      <c r="JAU156" s="1746"/>
      <c r="JAV156" s="1746"/>
      <c r="JAW156" s="1747"/>
      <c r="JAY156" s="1647"/>
      <c r="JAZ156" s="1745" t="s">
        <v>1859</v>
      </c>
      <c r="JBA156" s="1746"/>
      <c r="JBB156" s="1746"/>
      <c r="JBC156" s="1746"/>
      <c r="JBD156" s="1746"/>
      <c r="JBE156" s="1747"/>
      <c r="JBG156" s="1647"/>
      <c r="JBH156" s="1745" t="s">
        <v>1859</v>
      </c>
      <c r="JBI156" s="1746"/>
      <c r="JBJ156" s="1746"/>
      <c r="JBK156" s="1746"/>
      <c r="JBL156" s="1746"/>
      <c r="JBM156" s="1747"/>
      <c r="JBO156" s="1647"/>
      <c r="JBP156" s="1745" t="s">
        <v>1859</v>
      </c>
      <c r="JBQ156" s="1746"/>
      <c r="JBR156" s="1746"/>
      <c r="JBS156" s="1746"/>
      <c r="JBT156" s="1746"/>
      <c r="JBU156" s="1747"/>
      <c r="JBW156" s="1647"/>
      <c r="JBX156" s="1745" t="s">
        <v>1859</v>
      </c>
      <c r="JBY156" s="1746"/>
      <c r="JBZ156" s="1746"/>
      <c r="JCA156" s="1746"/>
      <c r="JCB156" s="1746"/>
      <c r="JCC156" s="1747"/>
      <c r="JCE156" s="1647"/>
      <c r="JCF156" s="1745" t="s">
        <v>1859</v>
      </c>
      <c r="JCG156" s="1746"/>
      <c r="JCH156" s="1746"/>
      <c r="JCI156" s="1746"/>
      <c r="JCJ156" s="1746"/>
      <c r="JCK156" s="1747"/>
      <c r="JCM156" s="1647"/>
      <c r="JCN156" s="1745" t="s">
        <v>1859</v>
      </c>
      <c r="JCO156" s="1746"/>
      <c r="JCP156" s="1746"/>
      <c r="JCQ156" s="1746"/>
      <c r="JCR156" s="1746"/>
      <c r="JCS156" s="1747"/>
      <c r="JCU156" s="1647"/>
      <c r="JCV156" s="1745" t="s">
        <v>1859</v>
      </c>
      <c r="JCW156" s="1746"/>
      <c r="JCX156" s="1746"/>
      <c r="JCY156" s="1746"/>
      <c r="JCZ156" s="1746"/>
      <c r="JDA156" s="1747"/>
      <c r="JDC156" s="1647"/>
      <c r="JDD156" s="1745" t="s">
        <v>1859</v>
      </c>
      <c r="JDE156" s="1746"/>
      <c r="JDF156" s="1746"/>
      <c r="JDG156" s="1746"/>
      <c r="JDH156" s="1746"/>
      <c r="JDI156" s="1747"/>
      <c r="JDK156" s="1647"/>
      <c r="JDL156" s="1745" t="s">
        <v>1859</v>
      </c>
      <c r="JDM156" s="1746"/>
      <c r="JDN156" s="1746"/>
      <c r="JDO156" s="1746"/>
      <c r="JDP156" s="1746"/>
      <c r="JDQ156" s="1747"/>
      <c r="JDS156" s="1647"/>
      <c r="JDT156" s="1745" t="s">
        <v>1859</v>
      </c>
      <c r="JDU156" s="1746"/>
      <c r="JDV156" s="1746"/>
      <c r="JDW156" s="1746"/>
      <c r="JDX156" s="1746"/>
      <c r="JDY156" s="1747"/>
      <c r="JEA156" s="1647"/>
      <c r="JEB156" s="1745" t="s">
        <v>1859</v>
      </c>
      <c r="JEC156" s="1746"/>
      <c r="JED156" s="1746"/>
      <c r="JEE156" s="1746"/>
      <c r="JEF156" s="1746"/>
      <c r="JEG156" s="1747"/>
      <c r="JEI156" s="1647"/>
      <c r="JEJ156" s="1745" t="s">
        <v>1859</v>
      </c>
      <c r="JEK156" s="1746"/>
      <c r="JEL156" s="1746"/>
      <c r="JEM156" s="1746"/>
      <c r="JEN156" s="1746"/>
      <c r="JEO156" s="1747"/>
      <c r="JEQ156" s="1647"/>
      <c r="JER156" s="1745" t="s">
        <v>1859</v>
      </c>
      <c r="JES156" s="1746"/>
      <c r="JET156" s="1746"/>
      <c r="JEU156" s="1746"/>
      <c r="JEV156" s="1746"/>
      <c r="JEW156" s="1747"/>
      <c r="JEY156" s="1647"/>
      <c r="JEZ156" s="1745" t="s">
        <v>1859</v>
      </c>
      <c r="JFA156" s="1746"/>
      <c r="JFB156" s="1746"/>
      <c r="JFC156" s="1746"/>
      <c r="JFD156" s="1746"/>
      <c r="JFE156" s="1747"/>
      <c r="JFG156" s="1647"/>
      <c r="JFH156" s="1745" t="s">
        <v>1859</v>
      </c>
      <c r="JFI156" s="1746"/>
      <c r="JFJ156" s="1746"/>
      <c r="JFK156" s="1746"/>
      <c r="JFL156" s="1746"/>
      <c r="JFM156" s="1747"/>
      <c r="JFO156" s="1647"/>
      <c r="JFP156" s="1745" t="s">
        <v>1859</v>
      </c>
      <c r="JFQ156" s="1746"/>
      <c r="JFR156" s="1746"/>
      <c r="JFS156" s="1746"/>
      <c r="JFT156" s="1746"/>
      <c r="JFU156" s="1747"/>
      <c r="JFW156" s="1647"/>
      <c r="JFX156" s="1745" t="s">
        <v>1859</v>
      </c>
      <c r="JFY156" s="1746"/>
      <c r="JFZ156" s="1746"/>
      <c r="JGA156" s="1746"/>
      <c r="JGB156" s="1746"/>
      <c r="JGC156" s="1747"/>
      <c r="JGE156" s="1647"/>
      <c r="JGF156" s="1745" t="s">
        <v>1859</v>
      </c>
      <c r="JGG156" s="1746"/>
      <c r="JGH156" s="1746"/>
      <c r="JGI156" s="1746"/>
      <c r="JGJ156" s="1746"/>
      <c r="JGK156" s="1747"/>
      <c r="JGM156" s="1647"/>
      <c r="JGN156" s="1745" t="s">
        <v>1859</v>
      </c>
      <c r="JGO156" s="1746"/>
      <c r="JGP156" s="1746"/>
      <c r="JGQ156" s="1746"/>
      <c r="JGR156" s="1746"/>
      <c r="JGS156" s="1747"/>
      <c r="JGU156" s="1647"/>
      <c r="JGV156" s="1745" t="s">
        <v>1859</v>
      </c>
      <c r="JGW156" s="1746"/>
      <c r="JGX156" s="1746"/>
      <c r="JGY156" s="1746"/>
      <c r="JGZ156" s="1746"/>
      <c r="JHA156" s="1747"/>
      <c r="JHC156" s="1647"/>
      <c r="JHD156" s="1745" t="s">
        <v>1859</v>
      </c>
      <c r="JHE156" s="1746"/>
      <c r="JHF156" s="1746"/>
      <c r="JHG156" s="1746"/>
      <c r="JHH156" s="1746"/>
      <c r="JHI156" s="1747"/>
      <c r="JHK156" s="1647"/>
      <c r="JHL156" s="1745" t="s">
        <v>1859</v>
      </c>
      <c r="JHM156" s="1746"/>
      <c r="JHN156" s="1746"/>
      <c r="JHO156" s="1746"/>
      <c r="JHP156" s="1746"/>
      <c r="JHQ156" s="1747"/>
      <c r="JHS156" s="1647"/>
      <c r="JHT156" s="1745" t="s">
        <v>1859</v>
      </c>
      <c r="JHU156" s="1746"/>
      <c r="JHV156" s="1746"/>
      <c r="JHW156" s="1746"/>
      <c r="JHX156" s="1746"/>
      <c r="JHY156" s="1747"/>
      <c r="JIA156" s="1647"/>
      <c r="JIB156" s="1745" t="s">
        <v>1859</v>
      </c>
      <c r="JIC156" s="1746"/>
      <c r="JID156" s="1746"/>
      <c r="JIE156" s="1746"/>
      <c r="JIF156" s="1746"/>
      <c r="JIG156" s="1747"/>
      <c r="JII156" s="1647"/>
      <c r="JIJ156" s="1745" t="s">
        <v>1859</v>
      </c>
      <c r="JIK156" s="1746"/>
      <c r="JIL156" s="1746"/>
      <c r="JIM156" s="1746"/>
      <c r="JIN156" s="1746"/>
      <c r="JIO156" s="1747"/>
      <c r="JIQ156" s="1647"/>
      <c r="JIR156" s="1745" t="s">
        <v>1859</v>
      </c>
      <c r="JIS156" s="1746"/>
      <c r="JIT156" s="1746"/>
      <c r="JIU156" s="1746"/>
      <c r="JIV156" s="1746"/>
      <c r="JIW156" s="1747"/>
      <c r="JIY156" s="1647"/>
      <c r="JIZ156" s="1745" t="s">
        <v>1859</v>
      </c>
      <c r="JJA156" s="1746"/>
      <c r="JJB156" s="1746"/>
      <c r="JJC156" s="1746"/>
      <c r="JJD156" s="1746"/>
      <c r="JJE156" s="1747"/>
      <c r="JJG156" s="1647"/>
      <c r="JJH156" s="1745" t="s">
        <v>1859</v>
      </c>
      <c r="JJI156" s="1746"/>
      <c r="JJJ156" s="1746"/>
      <c r="JJK156" s="1746"/>
      <c r="JJL156" s="1746"/>
      <c r="JJM156" s="1747"/>
      <c r="JJO156" s="1647"/>
      <c r="JJP156" s="1745" t="s">
        <v>1859</v>
      </c>
      <c r="JJQ156" s="1746"/>
      <c r="JJR156" s="1746"/>
      <c r="JJS156" s="1746"/>
      <c r="JJT156" s="1746"/>
      <c r="JJU156" s="1747"/>
      <c r="JJW156" s="1647"/>
      <c r="JJX156" s="1745" t="s">
        <v>1859</v>
      </c>
      <c r="JJY156" s="1746"/>
      <c r="JJZ156" s="1746"/>
      <c r="JKA156" s="1746"/>
      <c r="JKB156" s="1746"/>
      <c r="JKC156" s="1747"/>
      <c r="JKE156" s="1647"/>
      <c r="JKF156" s="1745" t="s">
        <v>1859</v>
      </c>
      <c r="JKG156" s="1746"/>
      <c r="JKH156" s="1746"/>
      <c r="JKI156" s="1746"/>
      <c r="JKJ156" s="1746"/>
      <c r="JKK156" s="1747"/>
      <c r="JKM156" s="1647"/>
      <c r="JKN156" s="1745" t="s">
        <v>1859</v>
      </c>
      <c r="JKO156" s="1746"/>
      <c r="JKP156" s="1746"/>
      <c r="JKQ156" s="1746"/>
      <c r="JKR156" s="1746"/>
      <c r="JKS156" s="1747"/>
      <c r="JKU156" s="1647"/>
      <c r="JKV156" s="1745" t="s">
        <v>1859</v>
      </c>
      <c r="JKW156" s="1746"/>
      <c r="JKX156" s="1746"/>
      <c r="JKY156" s="1746"/>
      <c r="JKZ156" s="1746"/>
      <c r="JLA156" s="1747"/>
      <c r="JLC156" s="1647"/>
      <c r="JLD156" s="1745" t="s">
        <v>1859</v>
      </c>
      <c r="JLE156" s="1746"/>
      <c r="JLF156" s="1746"/>
      <c r="JLG156" s="1746"/>
      <c r="JLH156" s="1746"/>
      <c r="JLI156" s="1747"/>
      <c r="JLK156" s="1647"/>
      <c r="JLL156" s="1745" t="s">
        <v>1859</v>
      </c>
      <c r="JLM156" s="1746"/>
      <c r="JLN156" s="1746"/>
      <c r="JLO156" s="1746"/>
      <c r="JLP156" s="1746"/>
      <c r="JLQ156" s="1747"/>
      <c r="JLS156" s="1647"/>
      <c r="JLT156" s="1745" t="s">
        <v>1859</v>
      </c>
      <c r="JLU156" s="1746"/>
      <c r="JLV156" s="1746"/>
      <c r="JLW156" s="1746"/>
      <c r="JLX156" s="1746"/>
      <c r="JLY156" s="1747"/>
      <c r="JMA156" s="1647"/>
      <c r="JMB156" s="1745" t="s">
        <v>1859</v>
      </c>
      <c r="JMC156" s="1746"/>
      <c r="JMD156" s="1746"/>
      <c r="JME156" s="1746"/>
      <c r="JMF156" s="1746"/>
      <c r="JMG156" s="1747"/>
      <c r="JMI156" s="1647"/>
      <c r="JMJ156" s="1745" t="s">
        <v>1859</v>
      </c>
      <c r="JMK156" s="1746"/>
      <c r="JML156" s="1746"/>
      <c r="JMM156" s="1746"/>
      <c r="JMN156" s="1746"/>
      <c r="JMO156" s="1747"/>
      <c r="JMQ156" s="1647"/>
      <c r="JMR156" s="1745" t="s">
        <v>1859</v>
      </c>
      <c r="JMS156" s="1746"/>
      <c r="JMT156" s="1746"/>
      <c r="JMU156" s="1746"/>
      <c r="JMV156" s="1746"/>
      <c r="JMW156" s="1747"/>
      <c r="JMY156" s="1647"/>
      <c r="JMZ156" s="1745" t="s">
        <v>1859</v>
      </c>
      <c r="JNA156" s="1746"/>
      <c r="JNB156" s="1746"/>
      <c r="JNC156" s="1746"/>
      <c r="JND156" s="1746"/>
      <c r="JNE156" s="1747"/>
      <c r="JNG156" s="1647"/>
      <c r="JNH156" s="1745" t="s">
        <v>1859</v>
      </c>
      <c r="JNI156" s="1746"/>
      <c r="JNJ156" s="1746"/>
      <c r="JNK156" s="1746"/>
      <c r="JNL156" s="1746"/>
      <c r="JNM156" s="1747"/>
      <c r="JNO156" s="1647"/>
      <c r="JNP156" s="1745" t="s">
        <v>1859</v>
      </c>
      <c r="JNQ156" s="1746"/>
      <c r="JNR156" s="1746"/>
      <c r="JNS156" s="1746"/>
      <c r="JNT156" s="1746"/>
      <c r="JNU156" s="1747"/>
      <c r="JNW156" s="1647"/>
      <c r="JNX156" s="1745" t="s">
        <v>1859</v>
      </c>
      <c r="JNY156" s="1746"/>
      <c r="JNZ156" s="1746"/>
      <c r="JOA156" s="1746"/>
      <c r="JOB156" s="1746"/>
      <c r="JOC156" s="1747"/>
      <c r="JOE156" s="1647"/>
      <c r="JOF156" s="1745" t="s">
        <v>1859</v>
      </c>
      <c r="JOG156" s="1746"/>
      <c r="JOH156" s="1746"/>
      <c r="JOI156" s="1746"/>
      <c r="JOJ156" s="1746"/>
      <c r="JOK156" s="1747"/>
      <c r="JOM156" s="1647"/>
      <c r="JON156" s="1745" t="s">
        <v>1859</v>
      </c>
      <c r="JOO156" s="1746"/>
      <c r="JOP156" s="1746"/>
      <c r="JOQ156" s="1746"/>
      <c r="JOR156" s="1746"/>
      <c r="JOS156" s="1747"/>
      <c r="JOU156" s="1647"/>
      <c r="JOV156" s="1745" t="s">
        <v>1859</v>
      </c>
      <c r="JOW156" s="1746"/>
      <c r="JOX156" s="1746"/>
      <c r="JOY156" s="1746"/>
      <c r="JOZ156" s="1746"/>
      <c r="JPA156" s="1747"/>
      <c r="JPC156" s="1647"/>
      <c r="JPD156" s="1745" t="s">
        <v>1859</v>
      </c>
      <c r="JPE156" s="1746"/>
      <c r="JPF156" s="1746"/>
      <c r="JPG156" s="1746"/>
      <c r="JPH156" s="1746"/>
      <c r="JPI156" s="1747"/>
      <c r="JPK156" s="1647"/>
      <c r="JPL156" s="1745" t="s">
        <v>1859</v>
      </c>
      <c r="JPM156" s="1746"/>
      <c r="JPN156" s="1746"/>
      <c r="JPO156" s="1746"/>
      <c r="JPP156" s="1746"/>
      <c r="JPQ156" s="1747"/>
      <c r="JPS156" s="1647"/>
      <c r="JPT156" s="1745" t="s">
        <v>1859</v>
      </c>
      <c r="JPU156" s="1746"/>
      <c r="JPV156" s="1746"/>
      <c r="JPW156" s="1746"/>
      <c r="JPX156" s="1746"/>
      <c r="JPY156" s="1747"/>
      <c r="JQA156" s="1647"/>
      <c r="JQB156" s="1745" t="s">
        <v>1859</v>
      </c>
      <c r="JQC156" s="1746"/>
      <c r="JQD156" s="1746"/>
      <c r="JQE156" s="1746"/>
      <c r="JQF156" s="1746"/>
      <c r="JQG156" s="1747"/>
      <c r="JQI156" s="1647"/>
      <c r="JQJ156" s="1745" t="s">
        <v>1859</v>
      </c>
      <c r="JQK156" s="1746"/>
      <c r="JQL156" s="1746"/>
      <c r="JQM156" s="1746"/>
      <c r="JQN156" s="1746"/>
      <c r="JQO156" s="1747"/>
      <c r="JQQ156" s="1647"/>
      <c r="JQR156" s="1745" t="s">
        <v>1859</v>
      </c>
      <c r="JQS156" s="1746"/>
      <c r="JQT156" s="1746"/>
      <c r="JQU156" s="1746"/>
      <c r="JQV156" s="1746"/>
      <c r="JQW156" s="1747"/>
      <c r="JQY156" s="1647"/>
      <c r="JQZ156" s="1745" t="s">
        <v>1859</v>
      </c>
      <c r="JRA156" s="1746"/>
      <c r="JRB156" s="1746"/>
      <c r="JRC156" s="1746"/>
      <c r="JRD156" s="1746"/>
      <c r="JRE156" s="1747"/>
      <c r="JRG156" s="1647"/>
      <c r="JRH156" s="1745" t="s">
        <v>1859</v>
      </c>
      <c r="JRI156" s="1746"/>
      <c r="JRJ156" s="1746"/>
      <c r="JRK156" s="1746"/>
      <c r="JRL156" s="1746"/>
      <c r="JRM156" s="1747"/>
      <c r="JRO156" s="1647"/>
      <c r="JRP156" s="1745" t="s">
        <v>1859</v>
      </c>
      <c r="JRQ156" s="1746"/>
      <c r="JRR156" s="1746"/>
      <c r="JRS156" s="1746"/>
      <c r="JRT156" s="1746"/>
      <c r="JRU156" s="1747"/>
      <c r="JRW156" s="1647"/>
      <c r="JRX156" s="1745" t="s">
        <v>1859</v>
      </c>
      <c r="JRY156" s="1746"/>
      <c r="JRZ156" s="1746"/>
      <c r="JSA156" s="1746"/>
      <c r="JSB156" s="1746"/>
      <c r="JSC156" s="1747"/>
      <c r="JSE156" s="1647"/>
      <c r="JSF156" s="1745" t="s">
        <v>1859</v>
      </c>
      <c r="JSG156" s="1746"/>
      <c r="JSH156" s="1746"/>
      <c r="JSI156" s="1746"/>
      <c r="JSJ156" s="1746"/>
      <c r="JSK156" s="1747"/>
      <c r="JSM156" s="1647"/>
      <c r="JSN156" s="1745" t="s">
        <v>1859</v>
      </c>
      <c r="JSO156" s="1746"/>
      <c r="JSP156" s="1746"/>
      <c r="JSQ156" s="1746"/>
      <c r="JSR156" s="1746"/>
      <c r="JSS156" s="1747"/>
      <c r="JSU156" s="1647"/>
      <c r="JSV156" s="1745" t="s">
        <v>1859</v>
      </c>
      <c r="JSW156" s="1746"/>
      <c r="JSX156" s="1746"/>
      <c r="JSY156" s="1746"/>
      <c r="JSZ156" s="1746"/>
      <c r="JTA156" s="1747"/>
      <c r="JTC156" s="1647"/>
      <c r="JTD156" s="1745" t="s">
        <v>1859</v>
      </c>
      <c r="JTE156" s="1746"/>
      <c r="JTF156" s="1746"/>
      <c r="JTG156" s="1746"/>
      <c r="JTH156" s="1746"/>
      <c r="JTI156" s="1747"/>
      <c r="JTK156" s="1647"/>
      <c r="JTL156" s="1745" t="s">
        <v>1859</v>
      </c>
      <c r="JTM156" s="1746"/>
      <c r="JTN156" s="1746"/>
      <c r="JTO156" s="1746"/>
      <c r="JTP156" s="1746"/>
      <c r="JTQ156" s="1747"/>
      <c r="JTS156" s="1647"/>
      <c r="JTT156" s="1745" t="s">
        <v>1859</v>
      </c>
      <c r="JTU156" s="1746"/>
      <c r="JTV156" s="1746"/>
      <c r="JTW156" s="1746"/>
      <c r="JTX156" s="1746"/>
      <c r="JTY156" s="1747"/>
      <c r="JUA156" s="1647"/>
      <c r="JUB156" s="1745" t="s">
        <v>1859</v>
      </c>
      <c r="JUC156" s="1746"/>
      <c r="JUD156" s="1746"/>
      <c r="JUE156" s="1746"/>
      <c r="JUF156" s="1746"/>
      <c r="JUG156" s="1747"/>
      <c r="JUI156" s="1647"/>
      <c r="JUJ156" s="1745" t="s">
        <v>1859</v>
      </c>
      <c r="JUK156" s="1746"/>
      <c r="JUL156" s="1746"/>
      <c r="JUM156" s="1746"/>
      <c r="JUN156" s="1746"/>
      <c r="JUO156" s="1747"/>
      <c r="JUQ156" s="1647"/>
      <c r="JUR156" s="1745" t="s">
        <v>1859</v>
      </c>
      <c r="JUS156" s="1746"/>
      <c r="JUT156" s="1746"/>
      <c r="JUU156" s="1746"/>
      <c r="JUV156" s="1746"/>
      <c r="JUW156" s="1747"/>
      <c r="JUY156" s="1647"/>
      <c r="JUZ156" s="1745" t="s">
        <v>1859</v>
      </c>
      <c r="JVA156" s="1746"/>
      <c r="JVB156" s="1746"/>
      <c r="JVC156" s="1746"/>
      <c r="JVD156" s="1746"/>
      <c r="JVE156" s="1747"/>
      <c r="JVG156" s="1647"/>
      <c r="JVH156" s="1745" t="s">
        <v>1859</v>
      </c>
      <c r="JVI156" s="1746"/>
      <c r="JVJ156" s="1746"/>
      <c r="JVK156" s="1746"/>
      <c r="JVL156" s="1746"/>
      <c r="JVM156" s="1747"/>
      <c r="JVO156" s="1647"/>
      <c r="JVP156" s="1745" t="s">
        <v>1859</v>
      </c>
      <c r="JVQ156" s="1746"/>
      <c r="JVR156" s="1746"/>
      <c r="JVS156" s="1746"/>
      <c r="JVT156" s="1746"/>
      <c r="JVU156" s="1747"/>
      <c r="JVW156" s="1647"/>
      <c r="JVX156" s="1745" t="s">
        <v>1859</v>
      </c>
      <c r="JVY156" s="1746"/>
      <c r="JVZ156" s="1746"/>
      <c r="JWA156" s="1746"/>
      <c r="JWB156" s="1746"/>
      <c r="JWC156" s="1747"/>
      <c r="JWE156" s="1647"/>
      <c r="JWF156" s="1745" t="s">
        <v>1859</v>
      </c>
      <c r="JWG156" s="1746"/>
      <c r="JWH156" s="1746"/>
      <c r="JWI156" s="1746"/>
      <c r="JWJ156" s="1746"/>
      <c r="JWK156" s="1747"/>
      <c r="JWM156" s="1647"/>
      <c r="JWN156" s="1745" t="s">
        <v>1859</v>
      </c>
      <c r="JWO156" s="1746"/>
      <c r="JWP156" s="1746"/>
      <c r="JWQ156" s="1746"/>
      <c r="JWR156" s="1746"/>
      <c r="JWS156" s="1747"/>
      <c r="JWU156" s="1647"/>
      <c r="JWV156" s="1745" t="s">
        <v>1859</v>
      </c>
      <c r="JWW156" s="1746"/>
      <c r="JWX156" s="1746"/>
      <c r="JWY156" s="1746"/>
      <c r="JWZ156" s="1746"/>
      <c r="JXA156" s="1747"/>
      <c r="JXC156" s="1647"/>
      <c r="JXD156" s="1745" t="s">
        <v>1859</v>
      </c>
      <c r="JXE156" s="1746"/>
      <c r="JXF156" s="1746"/>
      <c r="JXG156" s="1746"/>
      <c r="JXH156" s="1746"/>
      <c r="JXI156" s="1747"/>
      <c r="JXK156" s="1647"/>
      <c r="JXL156" s="1745" t="s">
        <v>1859</v>
      </c>
      <c r="JXM156" s="1746"/>
      <c r="JXN156" s="1746"/>
      <c r="JXO156" s="1746"/>
      <c r="JXP156" s="1746"/>
      <c r="JXQ156" s="1747"/>
      <c r="JXS156" s="1647"/>
      <c r="JXT156" s="1745" t="s">
        <v>1859</v>
      </c>
      <c r="JXU156" s="1746"/>
      <c r="JXV156" s="1746"/>
      <c r="JXW156" s="1746"/>
      <c r="JXX156" s="1746"/>
      <c r="JXY156" s="1747"/>
      <c r="JYA156" s="1647"/>
      <c r="JYB156" s="1745" t="s">
        <v>1859</v>
      </c>
      <c r="JYC156" s="1746"/>
      <c r="JYD156" s="1746"/>
      <c r="JYE156" s="1746"/>
      <c r="JYF156" s="1746"/>
      <c r="JYG156" s="1747"/>
      <c r="JYI156" s="1647"/>
      <c r="JYJ156" s="1745" t="s">
        <v>1859</v>
      </c>
      <c r="JYK156" s="1746"/>
      <c r="JYL156" s="1746"/>
      <c r="JYM156" s="1746"/>
      <c r="JYN156" s="1746"/>
      <c r="JYO156" s="1747"/>
      <c r="JYQ156" s="1647"/>
      <c r="JYR156" s="1745" t="s">
        <v>1859</v>
      </c>
      <c r="JYS156" s="1746"/>
      <c r="JYT156" s="1746"/>
      <c r="JYU156" s="1746"/>
      <c r="JYV156" s="1746"/>
      <c r="JYW156" s="1747"/>
      <c r="JYY156" s="1647"/>
      <c r="JYZ156" s="1745" t="s">
        <v>1859</v>
      </c>
      <c r="JZA156" s="1746"/>
      <c r="JZB156" s="1746"/>
      <c r="JZC156" s="1746"/>
      <c r="JZD156" s="1746"/>
      <c r="JZE156" s="1747"/>
      <c r="JZG156" s="1647"/>
      <c r="JZH156" s="1745" t="s">
        <v>1859</v>
      </c>
      <c r="JZI156" s="1746"/>
      <c r="JZJ156" s="1746"/>
      <c r="JZK156" s="1746"/>
      <c r="JZL156" s="1746"/>
      <c r="JZM156" s="1747"/>
      <c r="JZO156" s="1647"/>
      <c r="JZP156" s="1745" t="s">
        <v>1859</v>
      </c>
      <c r="JZQ156" s="1746"/>
      <c r="JZR156" s="1746"/>
      <c r="JZS156" s="1746"/>
      <c r="JZT156" s="1746"/>
      <c r="JZU156" s="1747"/>
      <c r="JZW156" s="1647"/>
      <c r="JZX156" s="1745" t="s">
        <v>1859</v>
      </c>
      <c r="JZY156" s="1746"/>
      <c r="JZZ156" s="1746"/>
      <c r="KAA156" s="1746"/>
      <c r="KAB156" s="1746"/>
      <c r="KAC156" s="1747"/>
      <c r="KAE156" s="1647"/>
      <c r="KAF156" s="1745" t="s">
        <v>1859</v>
      </c>
      <c r="KAG156" s="1746"/>
      <c r="KAH156" s="1746"/>
      <c r="KAI156" s="1746"/>
      <c r="KAJ156" s="1746"/>
      <c r="KAK156" s="1747"/>
      <c r="KAM156" s="1647"/>
      <c r="KAN156" s="1745" t="s">
        <v>1859</v>
      </c>
      <c r="KAO156" s="1746"/>
      <c r="KAP156" s="1746"/>
      <c r="KAQ156" s="1746"/>
      <c r="KAR156" s="1746"/>
      <c r="KAS156" s="1747"/>
      <c r="KAU156" s="1647"/>
      <c r="KAV156" s="1745" t="s">
        <v>1859</v>
      </c>
      <c r="KAW156" s="1746"/>
      <c r="KAX156" s="1746"/>
      <c r="KAY156" s="1746"/>
      <c r="KAZ156" s="1746"/>
      <c r="KBA156" s="1747"/>
      <c r="KBC156" s="1647"/>
      <c r="KBD156" s="1745" t="s">
        <v>1859</v>
      </c>
      <c r="KBE156" s="1746"/>
      <c r="KBF156" s="1746"/>
      <c r="KBG156" s="1746"/>
      <c r="KBH156" s="1746"/>
      <c r="KBI156" s="1747"/>
      <c r="KBK156" s="1647"/>
      <c r="KBL156" s="1745" t="s">
        <v>1859</v>
      </c>
      <c r="KBM156" s="1746"/>
      <c r="KBN156" s="1746"/>
      <c r="KBO156" s="1746"/>
      <c r="KBP156" s="1746"/>
      <c r="KBQ156" s="1747"/>
      <c r="KBS156" s="1647"/>
      <c r="KBT156" s="1745" t="s">
        <v>1859</v>
      </c>
      <c r="KBU156" s="1746"/>
      <c r="KBV156" s="1746"/>
      <c r="KBW156" s="1746"/>
      <c r="KBX156" s="1746"/>
      <c r="KBY156" s="1747"/>
      <c r="KCA156" s="1647"/>
      <c r="KCB156" s="1745" t="s">
        <v>1859</v>
      </c>
      <c r="KCC156" s="1746"/>
      <c r="KCD156" s="1746"/>
      <c r="KCE156" s="1746"/>
      <c r="KCF156" s="1746"/>
      <c r="KCG156" s="1747"/>
      <c r="KCI156" s="1647"/>
      <c r="KCJ156" s="1745" t="s">
        <v>1859</v>
      </c>
      <c r="KCK156" s="1746"/>
      <c r="KCL156" s="1746"/>
      <c r="KCM156" s="1746"/>
      <c r="KCN156" s="1746"/>
      <c r="KCO156" s="1747"/>
      <c r="KCQ156" s="1647"/>
      <c r="KCR156" s="1745" t="s">
        <v>1859</v>
      </c>
      <c r="KCS156" s="1746"/>
      <c r="KCT156" s="1746"/>
      <c r="KCU156" s="1746"/>
      <c r="KCV156" s="1746"/>
      <c r="KCW156" s="1747"/>
      <c r="KCY156" s="1647"/>
      <c r="KCZ156" s="1745" t="s">
        <v>1859</v>
      </c>
      <c r="KDA156" s="1746"/>
      <c r="KDB156" s="1746"/>
      <c r="KDC156" s="1746"/>
      <c r="KDD156" s="1746"/>
      <c r="KDE156" s="1747"/>
      <c r="KDG156" s="1647"/>
      <c r="KDH156" s="1745" t="s">
        <v>1859</v>
      </c>
      <c r="KDI156" s="1746"/>
      <c r="KDJ156" s="1746"/>
      <c r="KDK156" s="1746"/>
      <c r="KDL156" s="1746"/>
      <c r="KDM156" s="1747"/>
      <c r="KDO156" s="1647"/>
      <c r="KDP156" s="1745" t="s">
        <v>1859</v>
      </c>
      <c r="KDQ156" s="1746"/>
      <c r="KDR156" s="1746"/>
      <c r="KDS156" s="1746"/>
      <c r="KDT156" s="1746"/>
      <c r="KDU156" s="1747"/>
      <c r="KDW156" s="1647"/>
      <c r="KDX156" s="1745" t="s">
        <v>1859</v>
      </c>
      <c r="KDY156" s="1746"/>
      <c r="KDZ156" s="1746"/>
      <c r="KEA156" s="1746"/>
      <c r="KEB156" s="1746"/>
      <c r="KEC156" s="1747"/>
      <c r="KEE156" s="1647"/>
      <c r="KEF156" s="1745" t="s">
        <v>1859</v>
      </c>
      <c r="KEG156" s="1746"/>
      <c r="KEH156" s="1746"/>
      <c r="KEI156" s="1746"/>
      <c r="KEJ156" s="1746"/>
      <c r="KEK156" s="1747"/>
      <c r="KEM156" s="1647"/>
      <c r="KEN156" s="1745" t="s">
        <v>1859</v>
      </c>
      <c r="KEO156" s="1746"/>
      <c r="KEP156" s="1746"/>
      <c r="KEQ156" s="1746"/>
      <c r="KER156" s="1746"/>
      <c r="KES156" s="1747"/>
      <c r="KEU156" s="1647"/>
      <c r="KEV156" s="1745" t="s">
        <v>1859</v>
      </c>
      <c r="KEW156" s="1746"/>
      <c r="KEX156" s="1746"/>
      <c r="KEY156" s="1746"/>
      <c r="KEZ156" s="1746"/>
      <c r="KFA156" s="1747"/>
      <c r="KFC156" s="1647"/>
      <c r="KFD156" s="1745" t="s">
        <v>1859</v>
      </c>
      <c r="KFE156" s="1746"/>
      <c r="KFF156" s="1746"/>
      <c r="KFG156" s="1746"/>
      <c r="KFH156" s="1746"/>
      <c r="KFI156" s="1747"/>
      <c r="KFK156" s="1647"/>
      <c r="KFL156" s="1745" t="s">
        <v>1859</v>
      </c>
      <c r="KFM156" s="1746"/>
      <c r="KFN156" s="1746"/>
      <c r="KFO156" s="1746"/>
      <c r="KFP156" s="1746"/>
      <c r="KFQ156" s="1747"/>
      <c r="KFS156" s="1647"/>
      <c r="KFT156" s="1745" t="s">
        <v>1859</v>
      </c>
      <c r="KFU156" s="1746"/>
      <c r="KFV156" s="1746"/>
      <c r="KFW156" s="1746"/>
      <c r="KFX156" s="1746"/>
      <c r="KFY156" s="1747"/>
      <c r="KGA156" s="1647"/>
      <c r="KGB156" s="1745" t="s">
        <v>1859</v>
      </c>
      <c r="KGC156" s="1746"/>
      <c r="KGD156" s="1746"/>
      <c r="KGE156" s="1746"/>
      <c r="KGF156" s="1746"/>
      <c r="KGG156" s="1747"/>
      <c r="KGI156" s="1647"/>
      <c r="KGJ156" s="1745" t="s">
        <v>1859</v>
      </c>
      <c r="KGK156" s="1746"/>
      <c r="KGL156" s="1746"/>
      <c r="KGM156" s="1746"/>
      <c r="KGN156" s="1746"/>
      <c r="KGO156" s="1747"/>
      <c r="KGQ156" s="1647"/>
      <c r="KGR156" s="1745" t="s">
        <v>1859</v>
      </c>
      <c r="KGS156" s="1746"/>
      <c r="KGT156" s="1746"/>
      <c r="KGU156" s="1746"/>
      <c r="KGV156" s="1746"/>
      <c r="KGW156" s="1747"/>
      <c r="KGY156" s="1647"/>
      <c r="KGZ156" s="1745" t="s">
        <v>1859</v>
      </c>
      <c r="KHA156" s="1746"/>
      <c r="KHB156" s="1746"/>
      <c r="KHC156" s="1746"/>
      <c r="KHD156" s="1746"/>
      <c r="KHE156" s="1747"/>
      <c r="KHG156" s="1647"/>
      <c r="KHH156" s="1745" t="s">
        <v>1859</v>
      </c>
      <c r="KHI156" s="1746"/>
      <c r="KHJ156" s="1746"/>
      <c r="KHK156" s="1746"/>
      <c r="KHL156" s="1746"/>
      <c r="KHM156" s="1747"/>
      <c r="KHO156" s="1647"/>
      <c r="KHP156" s="1745" t="s">
        <v>1859</v>
      </c>
      <c r="KHQ156" s="1746"/>
      <c r="KHR156" s="1746"/>
      <c r="KHS156" s="1746"/>
      <c r="KHT156" s="1746"/>
      <c r="KHU156" s="1747"/>
      <c r="KHW156" s="1647"/>
      <c r="KHX156" s="1745" t="s">
        <v>1859</v>
      </c>
      <c r="KHY156" s="1746"/>
      <c r="KHZ156" s="1746"/>
      <c r="KIA156" s="1746"/>
      <c r="KIB156" s="1746"/>
      <c r="KIC156" s="1747"/>
      <c r="KIE156" s="1647"/>
      <c r="KIF156" s="1745" t="s">
        <v>1859</v>
      </c>
      <c r="KIG156" s="1746"/>
      <c r="KIH156" s="1746"/>
      <c r="KII156" s="1746"/>
      <c r="KIJ156" s="1746"/>
      <c r="KIK156" s="1747"/>
      <c r="KIM156" s="1647"/>
      <c r="KIN156" s="1745" t="s">
        <v>1859</v>
      </c>
      <c r="KIO156" s="1746"/>
      <c r="KIP156" s="1746"/>
      <c r="KIQ156" s="1746"/>
      <c r="KIR156" s="1746"/>
      <c r="KIS156" s="1747"/>
      <c r="KIU156" s="1647"/>
      <c r="KIV156" s="1745" t="s">
        <v>1859</v>
      </c>
      <c r="KIW156" s="1746"/>
      <c r="KIX156" s="1746"/>
      <c r="KIY156" s="1746"/>
      <c r="KIZ156" s="1746"/>
      <c r="KJA156" s="1747"/>
      <c r="KJC156" s="1647"/>
      <c r="KJD156" s="1745" t="s">
        <v>1859</v>
      </c>
      <c r="KJE156" s="1746"/>
      <c r="KJF156" s="1746"/>
      <c r="KJG156" s="1746"/>
      <c r="KJH156" s="1746"/>
      <c r="KJI156" s="1747"/>
      <c r="KJK156" s="1647"/>
      <c r="KJL156" s="1745" t="s">
        <v>1859</v>
      </c>
      <c r="KJM156" s="1746"/>
      <c r="KJN156" s="1746"/>
      <c r="KJO156" s="1746"/>
      <c r="KJP156" s="1746"/>
      <c r="KJQ156" s="1747"/>
      <c r="KJS156" s="1647"/>
      <c r="KJT156" s="1745" t="s">
        <v>1859</v>
      </c>
      <c r="KJU156" s="1746"/>
      <c r="KJV156" s="1746"/>
      <c r="KJW156" s="1746"/>
      <c r="KJX156" s="1746"/>
      <c r="KJY156" s="1747"/>
      <c r="KKA156" s="1647"/>
      <c r="KKB156" s="1745" t="s">
        <v>1859</v>
      </c>
      <c r="KKC156" s="1746"/>
      <c r="KKD156" s="1746"/>
      <c r="KKE156" s="1746"/>
      <c r="KKF156" s="1746"/>
      <c r="KKG156" s="1747"/>
      <c r="KKI156" s="1647"/>
      <c r="KKJ156" s="1745" t="s">
        <v>1859</v>
      </c>
      <c r="KKK156" s="1746"/>
      <c r="KKL156" s="1746"/>
      <c r="KKM156" s="1746"/>
      <c r="KKN156" s="1746"/>
      <c r="KKO156" s="1747"/>
      <c r="KKQ156" s="1647"/>
      <c r="KKR156" s="1745" t="s">
        <v>1859</v>
      </c>
      <c r="KKS156" s="1746"/>
      <c r="KKT156" s="1746"/>
      <c r="KKU156" s="1746"/>
      <c r="KKV156" s="1746"/>
      <c r="KKW156" s="1747"/>
      <c r="KKY156" s="1647"/>
      <c r="KKZ156" s="1745" t="s">
        <v>1859</v>
      </c>
      <c r="KLA156" s="1746"/>
      <c r="KLB156" s="1746"/>
      <c r="KLC156" s="1746"/>
      <c r="KLD156" s="1746"/>
      <c r="KLE156" s="1747"/>
      <c r="KLG156" s="1647"/>
      <c r="KLH156" s="1745" t="s">
        <v>1859</v>
      </c>
      <c r="KLI156" s="1746"/>
      <c r="KLJ156" s="1746"/>
      <c r="KLK156" s="1746"/>
      <c r="KLL156" s="1746"/>
      <c r="KLM156" s="1747"/>
      <c r="KLO156" s="1647"/>
      <c r="KLP156" s="1745" t="s">
        <v>1859</v>
      </c>
      <c r="KLQ156" s="1746"/>
      <c r="KLR156" s="1746"/>
      <c r="KLS156" s="1746"/>
      <c r="KLT156" s="1746"/>
      <c r="KLU156" s="1747"/>
      <c r="KLW156" s="1647"/>
      <c r="KLX156" s="1745" t="s">
        <v>1859</v>
      </c>
      <c r="KLY156" s="1746"/>
      <c r="KLZ156" s="1746"/>
      <c r="KMA156" s="1746"/>
      <c r="KMB156" s="1746"/>
      <c r="KMC156" s="1747"/>
      <c r="KME156" s="1647"/>
      <c r="KMF156" s="1745" t="s">
        <v>1859</v>
      </c>
      <c r="KMG156" s="1746"/>
      <c r="KMH156" s="1746"/>
      <c r="KMI156" s="1746"/>
      <c r="KMJ156" s="1746"/>
      <c r="KMK156" s="1747"/>
      <c r="KMM156" s="1647"/>
      <c r="KMN156" s="1745" t="s">
        <v>1859</v>
      </c>
      <c r="KMO156" s="1746"/>
      <c r="KMP156" s="1746"/>
      <c r="KMQ156" s="1746"/>
      <c r="KMR156" s="1746"/>
      <c r="KMS156" s="1747"/>
      <c r="KMU156" s="1647"/>
      <c r="KMV156" s="1745" t="s">
        <v>1859</v>
      </c>
      <c r="KMW156" s="1746"/>
      <c r="KMX156" s="1746"/>
      <c r="KMY156" s="1746"/>
      <c r="KMZ156" s="1746"/>
      <c r="KNA156" s="1747"/>
      <c r="KNC156" s="1647"/>
      <c r="KND156" s="1745" t="s">
        <v>1859</v>
      </c>
      <c r="KNE156" s="1746"/>
      <c r="KNF156" s="1746"/>
      <c r="KNG156" s="1746"/>
      <c r="KNH156" s="1746"/>
      <c r="KNI156" s="1747"/>
      <c r="KNK156" s="1647"/>
      <c r="KNL156" s="1745" t="s">
        <v>1859</v>
      </c>
      <c r="KNM156" s="1746"/>
      <c r="KNN156" s="1746"/>
      <c r="KNO156" s="1746"/>
      <c r="KNP156" s="1746"/>
      <c r="KNQ156" s="1747"/>
      <c r="KNS156" s="1647"/>
      <c r="KNT156" s="1745" t="s">
        <v>1859</v>
      </c>
      <c r="KNU156" s="1746"/>
      <c r="KNV156" s="1746"/>
      <c r="KNW156" s="1746"/>
      <c r="KNX156" s="1746"/>
      <c r="KNY156" s="1747"/>
      <c r="KOA156" s="1647"/>
      <c r="KOB156" s="1745" t="s">
        <v>1859</v>
      </c>
      <c r="KOC156" s="1746"/>
      <c r="KOD156" s="1746"/>
      <c r="KOE156" s="1746"/>
      <c r="KOF156" s="1746"/>
      <c r="KOG156" s="1747"/>
      <c r="KOI156" s="1647"/>
      <c r="KOJ156" s="1745" t="s">
        <v>1859</v>
      </c>
      <c r="KOK156" s="1746"/>
      <c r="KOL156" s="1746"/>
      <c r="KOM156" s="1746"/>
      <c r="KON156" s="1746"/>
      <c r="KOO156" s="1747"/>
      <c r="KOQ156" s="1647"/>
      <c r="KOR156" s="1745" t="s">
        <v>1859</v>
      </c>
      <c r="KOS156" s="1746"/>
      <c r="KOT156" s="1746"/>
      <c r="KOU156" s="1746"/>
      <c r="KOV156" s="1746"/>
      <c r="KOW156" s="1747"/>
      <c r="KOY156" s="1647"/>
      <c r="KOZ156" s="1745" t="s">
        <v>1859</v>
      </c>
      <c r="KPA156" s="1746"/>
      <c r="KPB156" s="1746"/>
      <c r="KPC156" s="1746"/>
      <c r="KPD156" s="1746"/>
      <c r="KPE156" s="1747"/>
      <c r="KPG156" s="1647"/>
      <c r="KPH156" s="1745" t="s">
        <v>1859</v>
      </c>
      <c r="KPI156" s="1746"/>
      <c r="KPJ156" s="1746"/>
      <c r="KPK156" s="1746"/>
      <c r="KPL156" s="1746"/>
      <c r="KPM156" s="1747"/>
      <c r="KPO156" s="1647"/>
      <c r="KPP156" s="1745" t="s">
        <v>1859</v>
      </c>
      <c r="KPQ156" s="1746"/>
      <c r="KPR156" s="1746"/>
      <c r="KPS156" s="1746"/>
      <c r="KPT156" s="1746"/>
      <c r="KPU156" s="1747"/>
      <c r="KPW156" s="1647"/>
      <c r="KPX156" s="1745" t="s">
        <v>1859</v>
      </c>
      <c r="KPY156" s="1746"/>
      <c r="KPZ156" s="1746"/>
      <c r="KQA156" s="1746"/>
      <c r="KQB156" s="1746"/>
      <c r="KQC156" s="1747"/>
      <c r="KQE156" s="1647"/>
      <c r="KQF156" s="1745" t="s">
        <v>1859</v>
      </c>
      <c r="KQG156" s="1746"/>
      <c r="KQH156" s="1746"/>
      <c r="KQI156" s="1746"/>
      <c r="KQJ156" s="1746"/>
      <c r="KQK156" s="1747"/>
      <c r="KQM156" s="1647"/>
      <c r="KQN156" s="1745" t="s">
        <v>1859</v>
      </c>
      <c r="KQO156" s="1746"/>
      <c r="KQP156" s="1746"/>
      <c r="KQQ156" s="1746"/>
      <c r="KQR156" s="1746"/>
      <c r="KQS156" s="1747"/>
      <c r="KQU156" s="1647"/>
      <c r="KQV156" s="1745" t="s">
        <v>1859</v>
      </c>
      <c r="KQW156" s="1746"/>
      <c r="KQX156" s="1746"/>
      <c r="KQY156" s="1746"/>
      <c r="KQZ156" s="1746"/>
      <c r="KRA156" s="1747"/>
      <c r="KRC156" s="1647"/>
      <c r="KRD156" s="1745" t="s">
        <v>1859</v>
      </c>
      <c r="KRE156" s="1746"/>
      <c r="KRF156" s="1746"/>
      <c r="KRG156" s="1746"/>
      <c r="KRH156" s="1746"/>
      <c r="KRI156" s="1747"/>
      <c r="KRK156" s="1647"/>
      <c r="KRL156" s="1745" t="s">
        <v>1859</v>
      </c>
      <c r="KRM156" s="1746"/>
      <c r="KRN156" s="1746"/>
      <c r="KRO156" s="1746"/>
      <c r="KRP156" s="1746"/>
      <c r="KRQ156" s="1747"/>
      <c r="KRS156" s="1647"/>
      <c r="KRT156" s="1745" t="s">
        <v>1859</v>
      </c>
      <c r="KRU156" s="1746"/>
      <c r="KRV156" s="1746"/>
      <c r="KRW156" s="1746"/>
      <c r="KRX156" s="1746"/>
      <c r="KRY156" s="1747"/>
      <c r="KSA156" s="1647"/>
      <c r="KSB156" s="1745" t="s">
        <v>1859</v>
      </c>
      <c r="KSC156" s="1746"/>
      <c r="KSD156" s="1746"/>
      <c r="KSE156" s="1746"/>
      <c r="KSF156" s="1746"/>
      <c r="KSG156" s="1747"/>
      <c r="KSI156" s="1647"/>
      <c r="KSJ156" s="1745" t="s">
        <v>1859</v>
      </c>
      <c r="KSK156" s="1746"/>
      <c r="KSL156" s="1746"/>
      <c r="KSM156" s="1746"/>
      <c r="KSN156" s="1746"/>
      <c r="KSO156" s="1747"/>
      <c r="KSQ156" s="1647"/>
      <c r="KSR156" s="1745" t="s">
        <v>1859</v>
      </c>
      <c r="KSS156" s="1746"/>
      <c r="KST156" s="1746"/>
      <c r="KSU156" s="1746"/>
      <c r="KSV156" s="1746"/>
      <c r="KSW156" s="1747"/>
      <c r="KSY156" s="1647"/>
      <c r="KSZ156" s="1745" t="s">
        <v>1859</v>
      </c>
      <c r="KTA156" s="1746"/>
      <c r="KTB156" s="1746"/>
      <c r="KTC156" s="1746"/>
      <c r="KTD156" s="1746"/>
      <c r="KTE156" s="1747"/>
      <c r="KTG156" s="1647"/>
      <c r="KTH156" s="1745" t="s">
        <v>1859</v>
      </c>
      <c r="KTI156" s="1746"/>
      <c r="KTJ156" s="1746"/>
      <c r="KTK156" s="1746"/>
      <c r="KTL156" s="1746"/>
      <c r="KTM156" s="1747"/>
      <c r="KTO156" s="1647"/>
      <c r="KTP156" s="1745" t="s">
        <v>1859</v>
      </c>
      <c r="KTQ156" s="1746"/>
      <c r="KTR156" s="1746"/>
      <c r="KTS156" s="1746"/>
      <c r="KTT156" s="1746"/>
      <c r="KTU156" s="1747"/>
      <c r="KTW156" s="1647"/>
      <c r="KTX156" s="1745" t="s">
        <v>1859</v>
      </c>
      <c r="KTY156" s="1746"/>
      <c r="KTZ156" s="1746"/>
      <c r="KUA156" s="1746"/>
      <c r="KUB156" s="1746"/>
      <c r="KUC156" s="1747"/>
      <c r="KUE156" s="1647"/>
      <c r="KUF156" s="1745" t="s">
        <v>1859</v>
      </c>
      <c r="KUG156" s="1746"/>
      <c r="KUH156" s="1746"/>
      <c r="KUI156" s="1746"/>
      <c r="KUJ156" s="1746"/>
      <c r="KUK156" s="1747"/>
      <c r="KUM156" s="1647"/>
      <c r="KUN156" s="1745" t="s">
        <v>1859</v>
      </c>
      <c r="KUO156" s="1746"/>
      <c r="KUP156" s="1746"/>
      <c r="KUQ156" s="1746"/>
      <c r="KUR156" s="1746"/>
      <c r="KUS156" s="1747"/>
      <c r="KUU156" s="1647"/>
      <c r="KUV156" s="1745" t="s">
        <v>1859</v>
      </c>
      <c r="KUW156" s="1746"/>
      <c r="KUX156" s="1746"/>
      <c r="KUY156" s="1746"/>
      <c r="KUZ156" s="1746"/>
      <c r="KVA156" s="1747"/>
      <c r="KVC156" s="1647"/>
      <c r="KVD156" s="1745" t="s">
        <v>1859</v>
      </c>
      <c r="KVE156" s="1746"/>
      <c r="KVF156" s="1746"/>
      <c r="KVG156" s="1746"/>
      <c r="KVH156" s="1746"/>
      <c r="KVI156" s="1747"/>
      <c r="KVK156" s="1647"/>
      <c r="KVL156" s="1745" t="s">
        <v>1859</v>
      </c>
      <c r="KVM156" s="1746"/>
      <c r="KVN156" s="1746"/>
      <c r="KVO156" s="1746"/>
      <c r="KVP156" s="1746"/>
      <c r="KVQ156" s="1747"/>
      <c r="KVS156" s="1647"/>
      <c r="KVT156" s="1745" t="s">
        <v>1859</v>
      </c>
      <c r="KVU156" s="1746"/>
      <c r="KVV156" s="1746"/>
      <c r="KVW156" s="1746"/>
      <c r="KVX156" s="1746"/>
      <c r="KVY156" s="1747"/>
      <c r="KWA156" s="1647"/>
      <c r="KWB156" s="1745" t="s">
        <v>1859</v>
      </c>
      <c r="KWC156" s="1746"/>
      <c r="KWD156" s="1746"/>
      <c r="KWE156" s="1746"/>
      <c r="KWF156" s="1746"/>
      <c r="KWG156" s="1747"/>
      <c r="KWI156" s="1647"/>
      <c r="KWJ156" s="1745" t="s">
        <v>1859</v>
      </c>
      <c r="KWK156" s="1746"/>
      <c r="KWL156" s="1746"/>
      <c r="KWM156" s="1746"/>
      <c r="KWN156" s="1746"/>
      <c r="KWO156" s="1747"/>
      <c r="KWQ156" s="1647"/>
      <c r="KWR156" s="1745" t="s">
        <v>1859</v>
      </c>
      <c r="KWS156" s="1746"/>
      <c r="KWT156" s="1746"/>
      <c r="KWU156" s="1746"/>
      <c r="KWV156" s="1746"/>
      <c r="KWW156" s="1747"/>
      <c r="KWY156" s="1647"/>
      <c r="KWZ156" s="1745" t="s">
        <v>1859</v>
      </c>
      <c r="KXA156" s="1746"/>
      <c r="KXB156" s="1746"/>
      <c r="KXC156" s="1746"/>
      <c r="KXD156" s="1746"/>
      <c r="KXE156" s="1747"/>
      <c r="KXG156" s="1647"/>
      <c r="KXH156" s="1745" t="s">
        <v>1859</v>
      </c>
      <c r="KXI156" s="1746"/>
      <c r="KXJ156" s="1746"/>
      <c r="KXK156" s="1746"/>
      <c r="KXL156" s="1746"/>
      <c r="KXM156" s="1747"/>
      <c r="KXO156" s="1647"/>
      <c r="KXP156" s="1745" t="s">
        <v>1859</v>
      </c>
      <c r="KXQ156" s="1746"/>
      <c r="KXR156" s="1746"/>
      <c r="KXS156" s="1746"/>
      <c r="KXT156" s="1746"/>
      <c r="KXU156" s="1747"/>
      <c r="KXW156" s="1647"/>
      <c r="KXX156" s="1745" t="s">
        <v>1859</v>
      </c>
      <c r="KXY156" s="1746"/>
      <c r="KXZ156" s="1746"/>
      <c r="KYA156" s="1746"/>
      <c r="KYB156" s="1746"/>
      <c r="KYC156" s="1747"/>
      <c r="KYE156" s="1647"/>
      <c r="KYF156" s="1745" t="s">
        <v>1859</v>
      </c>
      <c r="KYG156" s="1746"/>
      <c r="KYH156" s="1746"/>
      <c r="KYI156" s="1746"/>
      <c r="KYJ156" s="1746"/>
      <c r="KYK156" s="1747"/>
      <c r="KYM156" s="1647"/>
      <c r="KYN156" s="1745" t="s">
        <v>1859</v>
      </c>
      <c r="KYO156" s="1746"/>
      <c r="KYP156" s="1746"/>
      <c r="KYQ156" s="1746"/>
      <c r="KYR156" s="1746"/>
      <c r="KYS156" s="1747"/>
      <c r="KYU156" s="1647"/>
      <c r="KYV156" s="1745" t="s">
        <v>1859</v>
      </c>
      <c r="KYW156" s="1746"/>
      <c r="KYX156" s="1746"/>
      <c r="KYY156" s="1746"/>
      <c r="KYZ156" s="1746"/>
      <c r="KZA156" s="1747"/>
      <c r="KZC156" s="1647"/>
      <c r="KZD156" s="1745" t="s">
        <v>1859</v>
      </c>
      <c r="KZE156" s="1746"/>
      <c r="KZF156" s="1746"/>
      <c r="KZG156" s="1746"/>
      <c r="KZH156" s="1746"/>
      <c r="KZI156" s="1747"/>
      <c r="KZK156" s="1647"/>
      <c r="KZL156" s="1745" t="s">
        <v>1859</v>
      </c>
      <c r="KZM156" s="1746"/>
      <c r="KZN156" s="1746"/>
      <c r="KZO156" s="1746"/>
      <c r="KZP156" s="1746"/>
      <c r="KZQ156" s="1747"/>
      <c r="KZS156" s="1647"/>
      <c r="KZT156" s="1745" t="s">
        <v>1859</v>
      </c>
      <c r="KZU156" s="1746"/>
      <c r="KZV156" s="1746"/>
      <c r="KZW156" s="1746"/>
      <c r="KZX156" s="1746"/>
      <c r="KZY156" s="1747"/>
      <c r="LAA156" s="1647"/>
      <c r="LAB156" s="1745" t="s">
        <v>1859</v>
      </c>
      <c r="LAC156" s="1746"/>
      <c r="LAD156" s="1746"/>
      <c r="LAE156" s="1746"/>
      <c r="LAF156" s="1746"/>
      <c r="LAG156" s="1747"/>
      <c r="LAI156" s="1647"/>
      <c r="LAJ156" s="1745" t="s">
        <v>1859</v>
      </c>
      <c r="LAK156" s="1746"/>
      <c r="LAL156" s="1746"/>
      <c r="LAM156" s="1746"/>
      <c r="LAN156" s="1746"/>
      <c r="LAO156" s="1747"/>
      <c r="LAQ156" s="1647"/>
      <c r="LAR156" s="1745" t="s">
        <v>1859</v>
      </c>
      <c r="LAS156" s="1746"/>
      <c r="LAT156" s="1746"/>
      <c r="LAU156" s="1746"/>
      <c r="LAV156" s="1746"/>
      <c r="LAW156" s="1747"/>
      <c r="LAY156" s="1647"/>
      <c r="LAZ156" s="1745" t="s">
        <v>1859</v>
      </c>
      <c r="LBA156" s="1746"/>
      <c r="LBB156" s="1746"/>
      <c r="LBC156" s="1746"/>
      <c r="LBD156" s="1746"/>
      <c r="LBE156" s="1747"/>
      <c r="LBG156" s="1647"/>
      <c r="LBH156" s="1745" t="s">
        <v>1859</v>
      </c>
      <c r="LBI156" s="1746"/>
      <c r="LBJ156" s="1746"/>
      <c r="LBK156" s="1746"/>
      <c r="LBL156" s="1746"/>
      <c r="LBM156" s="1747"/>
      <c r="LBO156" s="1647"/>
      <c r="LBP156" s="1745" t="s">
        <v>1859</v>
      </c>
      <c r="LBQ156" s="1746"/>
      <c r="LBR156" s="1746"/>
      <c r="LBS156" s="1746"/>
      <c r="LBT156" s="1746"/>
      <c r="LBU156" s="1747"/>
      <c r="LBW156" s="1647"/>
      <c r="LBX156" s="1745" t="s">
        <v>1859</v>
      </c>
      <c r="LBY156" s="1746"/>
      <c r="LBZ156" s="1746"/>
      <c r="LCA156" s="1746"/>
      <c r="LCB156" s="1746"/>
      <c r="LCC156" s="1747"/>
      <c r="LCE156" s="1647"/>
      <c r="LCF156" s="1745" t="s">
        <v>1859</v>
      </c>
      <c r="LCG156" s="1746"/>
      <c r="LCH156" s="1746"/>
      <c r="LCI156" s="1746"/>
      <c r="LCJ156" s="1746"/>
      <c r="LCK156" s="1747"/>
      <c r="LCM156" s="1647"/>
      <c r="LCN156" s="1745" t="s">
        <v>1859</v>
      </c>
      <c r="LCO156" s="1746"/>
      <c r="LCP156" s="1746"/>
      <c r="LCQ156" s="1746"/>
      <c r="LCR156" s="1746"/>
      <c r="LCS156" s="1747"/>
      <c r="LCU156" s="1647"/>
      <c r="LCV156" s="1745" t="s">
        <v>1859</v>
      </c>
      <c r="LCW156" s="1746"/>
      <c r="LCX156" s="1746"/>
      <c r="LCY156" s="1746"/>
      <c r="LCZ156" s="1746"/>
      <c r="LDA156" s="1747"/>
      <c r="LDC156" s="1647"/>
      <c r="LDD156" s="1745" t="s">
        <v>1859</v>
      </c>
      <c r="LDE156" s="1746"/>
      <c r="LDF156" s="1746"/>
      <c r="LDG156" s="1746"/>
      <c r="LDH156" s="1746"/>
      <c r="LDI156" s="1747"/>
      <c r="LDK156" s="1647"/>
      <c r="LDL156" s="1745" t="s">
        <v>1859</v>
      </c>
      <c r="LDM156" s="1746"/>
      <c r="LDN156" s="1746"/>
      <c r="LDO156" s="1746"/>
      <c r="LDP156" s="1746"/>
      <c r="LDQ156" s="1747"/>
      <c r="LDS156" s="1647"/>
      <c r="LDT156" s="1745" t="s">
        <v>1859</v>
      </c>
      <c r="LDU156" s="1746"/>
      <c r="LDV156" s="1746"/>
      <c r="LDW156" s="1746"/>
      <c r="LDX156" s="1746"/>
      <c r="LDY156" s="1747"/>
      <c r="LEA156" s="1647"/>
      <c r="LEB156" s="1745" t="s">
        <v>1859</v>
      </c>
      <c r="LEC156" s="1746"/>
      <c r="LED156" s="1746"/>
      <c r="LEE156" s="1746"/>
      <c r="LEF156" s="1746"/>
      <c r="LEG156" s="1747"/>
      <c r="LEI156" s="1647"/>
      <c r="LEJ156" s="1745" t="s">
        <v>1859</v>
      </c>
      <c r="LEK156" s="1746"/>
      <c r="LEL156" s="1746"/>
      <c r="LEM156" s="1746"/>
      <c r="LEN156" s="1746"/>
      <c r="LEO156" s="1747"/>
      <c r="LEQ156" s="1647"/>
      <c r="LER156" s="1745" t="s">
        <v>1859</v>
      </c>
      <c r="LES156" s="1746"/>
      <c r="LET156" s="1746"/>
      <c r="LEU156" s="1746"/>
      <c r="LEV156" s="1746"/>
      <c r="LEW156" s="1747"/>
      <c r="LEY156" s="1647"/>
      <c r="LEZ156" s="1745" t="s">
        <v>1859</v>
      </c>
      <c r="LFA156" s="1746"/>
      <c r="LFB156" s="1746"/>
      <c r="LFC156" s="1746"/>
      <c r="LFD156" s="1746"/>
      <c r="LFE156" s="1747"/>
      <c r="LFG156" s="1647"/>
      <c r="LFH156" s="1745" t="s">
        <v>1859</v>
      </c>
      <c r="LFI156" s="1746"/>
      <c r="LFJ156" s="1746"/>
      <c r="LFK156" s="1746"/>
      <c r="LFL156" s="1746"/>
      <c r="LFM156" s="1747"/>
      <c r="LFO156" s="1647"/>
      <c r="LFP156" s="1745" t="s">
        <v>1859</v>
      </c>
      <c r="LFQ156" s="1746"/>
      <c r="LFR156" s="1746"/>
      <c r="LFS156" s="1746"/>
      <c r="LFT156" s="1746"/>
      <c r="LFU156" s="1747"/>
      <c r="LFW156" s="1647"/>
      <c r="LFX156" s="1745" t="s">
        <v>1859</v>
      </c>
      <c r="LFY156" s="1746"/>
      <c r="LFZ156" s="1746"/>
      <c r="LGA156" s="1746"/>
      <c r="LGB156" s="1746"/>
      <c r="LGC156" s="1747"/>
      <c r="LGE156" s="1647"/>
      <c r="LGF156" s="1745" t="s">
        <v>1859</v>
      </c>
      <c r="LGG156" s="1746"/>
      <c r="LGH156" s="1746"/>
      <c r="LGI156" s="1746"/>
      <c r="LGJ156" s="1746"/>
      <c r="LGK156" s="1747"/>
      <c r="LGM156" s="1647"/>
      <c r="LGN156" s="1745" t="s">
        <v>1859</v>
      </c>
      <c r="LGO156" s="1746"/>
      <c r="LGP156" s="1746"/>
      <c r="LGQ156" s="1746"/>
      <c r="LGR156" s="1746"/>
      <c r="LGS156" s="1747"/>
      <c r="LGU156" s="1647"/>
      <c r="LGV156" s="1745" t="s">
        <v>1859</v>
      </c>
      <c r="LGW156" s="1746"/>
      <c r="LGX156" s="1746"/>
      <c r="LGY156" s="1746"/>
      <c r="LGZ156" s="1746"/>
      <c r="LHA156" s="1747"/>
      <c r="LHC156" s="1647"/>
      <c r="LHD156" s="1745" t="s">
        <v>1859</v>
      </c>
      <c r="LHE156" s="1746"/>
      <c r="LHF156" s="1746"/>
      <c r="LHG156" s="1746"/>
      <c r="LHH156" s="1746"/>
      <c r="LHI156" s="1747"/>
      <c r="LHK156" s="1647"/>
      <c r="LHL156" s="1745" t="s">
        <v>1859</v>
      </c>
      <c r="LHM156" s="1746"/>
      <c r="LHN156" s="1746"/>
      <c r="LHO156" s="1746"/>
      <c r="LHP156" s="1746"/>
      <c r="LHQ156" s="1747"/>
      <c r="LHS156" s="1647"/>
      <c r="LHT156" s="1745" t="s">
        <v>1859</v>
      </c>
      <c r="LHU156" s="1746"/>
      <c r="LHV156" s="1746"/>
      <c r="LHW156" s="1746"/>
      <c r="LHX156" s="1746"/>
      <c r="LHY156" s="1747"/>
      <c r="LIA156" s="1647"/>
      <c r="LIB156" s="1745" t="s">
        <v>1859</v>
      </c>
      <c r="LIC156" s="1746"/>
      <c r="LID156" s="1746"/>
      <c r="LIE156" s="1746"/>
      <c r="LIF156" s="1746"/>
      <c r="LIG156" s="1747"/>
      <c r="LII156" s="1647"/>
      <c r="LIJ156" s="1745" t="s">
        <v>1859</v>
      </c>
      <c r="LIK156" s="1746"/>
      <c r="LIL156" s="1746"/>
      <c r="LIM156" s="1746"/>
      <c r="LIN156" s="1746"/>
      <c r="LIO156" s="1747"/>
      <c r="LIQ156" s="1647"/>
      <c r="LIR156" s="1745" t="s">
        <v>1859</v>
      </c>
      <c r="LIS156" s="1746"/>
      <c r="LIT156" s="1746"/>
      <c r="LIU156" s="1746"/>
      <c r="LIV156" s="1746"/>
      <c r="LIW156" s="1747"/>
      <c r="LIY156" s="1647"/>
      <c r="LIZ156" s="1745" t="s">
        <v>1859</v>
      </c>
      <c r="LJA156" s="1746"/>
      <c r="LJB156" s="1746"/>
      <c r="LJC156" s="1746"/>
      <c r="LJD156" s="1746"/>
      <c r="LJE156" s="1747"/>
      <c r="LJG156" s="1647"/>
      <c r="LJH156" s="1745" t="s">
        <v>1859</v>
      </c>
      <c r="LJI156" s="1746"/>
      <c r="LJJ156" s="1746"/>
      <c r="LJK156" s="1746"/>
      <c r="LJL156" s="1746"/>
      <c r="LJM156" s="1747"/>
      <c r="LJO156" s="1647"/>
      <c r="LJP156" s="1745" t="s">
        <v>1859</v>
      </c>
      <c r="LJQ156" s="1746"/>
      <c r="LJR156" s="1746"/>
      <c r="LJS156" s="1746"/>
      <c r="LJT156" s="1746"/>
      <c r="LJU156" s="1747"/>
      <c r="LJW156" s="1647"/>
      <c r="LJX156" s="1745" t="s">
        <v>1859</v>
      </c>
      <c r="LJY156" s="1746"/>
      <c r="LJZ156" s="1746"/>
      <c r="LKA156" s="1746"/>
      <c r="LKB156" s="1746"/>
      <c r="LKC156" s="1747"/>
      <c r="LKE156" s="1647"/>
      <c r="LKF156" s="1745" t="s">
        <v>1859</v>
      </c>
      <c r="LKG156" s="1746"/>
      <c r="LKH156" s="1746"/>
      <c r="LKI156" s="1746"/>
      <c r="LKJ156" s="1746"/>
      <c r="LKK156" s="1747"/>
      <c r="LKM156" s="1647"/>
      <c r="LKN156" s="1745" t="s">
        <v>1859</v>
      </c>
      <c r="LKO156" s="1746"/>
      <c r="LKP156" s="1746"/>
      <c r="LKQ156" s="1746"/>
      <c r="LKR156" s="1746"/>
      <c r="LKS156" s="1747"/>
      <c r="LKU156" s="1647"/>
      <c r="LKV156" s="1745" t="s">
        <v>1859</v>
      </c>
      <c r="LKW156" s="1746"/>
      <c r="LKX156" s="1746"/>
      <c r="LKY156" s="1746"/>
      <c r="LKZ156" s="1746"/>
      <c r="LLA156" s="1747"/>
      <c r="LLC156" s="1647"/>
      <c r="LLD156" s="1745" t="s">
        <v>1859</v>
      </c>
      <c r="LLE156" s="1746"/>
      <c r="LLF156" s="1746"/>
      <c r="LLG156" s="1746"/>
      <c r="LLH156" s="1746"/>
      <c r="LLI156" s="1747"/>
      <c r="LLK156" s="1647"/>
      <c r="LLL156" s="1745" t="s">
        <v>1859</v>
      </c>
      <c r="LLM156" s="1746"/>
      <c r="LLN156" s="1746"/>
      <c r="LLO156" s="1746"/>
      <c r="LLP156" s="1746"/>
      <c r="LLQ156" s="1747"/>
      <c r="LLS156" s="1647"/>
      <c r="LLT156" s="1745" t="s">
        <v>1859</v>
      </c>
      <c r="LLU156" s="1746"/>
      <c r="LLV156" s="1746"/>
      <c r="LLW156" s="1746"/>
      <c r="LLX156" s="1746"/>
      <c r="LLY156" s="1747"/>
      <c r="LMA156" s="1647"/>
      <c r="LMB156" s="1745" t="s">
        <v>1859</v>
      </c>
      <c r="LMC156" s="1746"/>
      <c r="LMD156" s="1746"/>
      <c r="LME156" s="1746"/>
      <c r="LMF156" s="1746"/>
      <c r="LMG156" s="1747"/>
      <c r="LMI156" s="1647"/>
      <c r="LMJ156" s="1745" t="s">
        <v>1859</v>
      </c>
      <c r="LMK156" s="1746"/>
      <c r="LML156" s="1746"/>
      <c r="LMM156" s="1746"/>
      <c r="LMN156" s="1746"/>
      <c r="LMO156" s="1747"/>
      <c r="LMQ156" s="1647"/>
      <c r="LMR156" s="1745" t="s">
        <v>1859</v>
      </c>
      <c r="LMS156" s="1746"/>
      <c r="LMT156" s="1746"/>
      <c r="LMU156" s="1746"/>
      <c r="LMV156" s="1746"/>
      <c r="LMW156" s="1747"/>
      <c r="LMY156" s="1647"/>
      <c r="LMZ156" s="1745" t="s">
        <v>1859</v>
      </c>
      <c r="LNA156" s="1746"/>
      <c r="LNB156" s="1746"/>
      <c r="LNC156" s="1746"/>
      <c r="LND156" s="1746"/>
      <c r="LNE156" s="1747"/>
      <c r="LNG156" s="1647"/>
      <c r="LNH156" s="1745" t="s">
        <v>1859</v>
      </c>
      <c r="LNI156" s="1746"/>
      <c r="LNJ156" s="1746"/>
      <c r="LNK156" s="1746"/>
      <c r="LNL156" s="1746"/>
      <c r="LNM156" s="1747"/>
      <c r="LNO156" s="1647"/>
      <c r="LNP156" s="1745" t="s">
        <v>1859</v>
      </c>
      <c r="LNQ156" s="1746"/>
      <c r="LNR156" s="1746"/>
      <c r="LNS156" s="1746"/>
      <c r="LNT156" s="1746"/>
      <c r="LNU156" s="1747"/>
      <c r="LNW156" s="1647"/>
      <c r="LNX156" s="1745" t="s">
        <v>1859</v>
      </c>
      <c r="LNY156" s="1746"/>
      <c r="LNZ156" s="1746"/>
      <c r="LOA156" s="1746"/>
      <c r="LOB156" s="1746"/>
      <c r="LOC156" s="1747"/>
      <c r="LOE156" s="1647"/>
      <c r="LOF156" s="1745" t="s">
        <v>1859</v>
      </c>
      <c r="LOG156" s="1746"/>
      <c r="LOH156" s="1746"/>
      <c r="LOI156" s="1746"/>
      <c r="LOJ156" s="1746"/>
      <c r="LOK156" s="1747"/>
      <c r="LOM156" s="1647"/>
      <c r="LON156" s="1745" t="s">
        <v>1859</v>
      </c>
      <c r="LOO156" s="1746"/>
      <c r="LOP156" s="1746"/>
      <c r="LOQ156" s="1746"/>
      <c r="LOR156" s="1746"/>
      <c r="LOS156" s="1747"/>
      <c r="LOU156" s="1647"/>
      <c r="LOV156" s="1745" t="s">
        <v>1859</v>
      </c>
      <c r="LOW156" s="1746"/>
      <c r="LOX156" s="1746"/>
      <c r="LOY156" s="1746"/>
      <c r="LOZ156" s="1746"/>
      <c r="LPA156" s="1747"/>
      <c r="LPC156" s="1647"/>
      <c r="LPD156" s="1745" t="s">
        <v>1859</v>
      </c>
      <c r="LPE156" s="1746"/>
      <c r="LPF156" s="1746"/>
      <c r="LPG156" s="1746"/>
      <c r="LPH156" s="1746"/>
      <c r="LPI156" s="1747"/>
      <c r="LPK156" s="1647"/>
      <c r="LPL156" s="1745" t="s">
        <v>1859</v>
      </c>
      <c r="LPM156" s="1746"/>
      <c r="LPN156" s="1746"/>
      <c r="LPO156" s="1746"/>
      <c r="LPP156" s="1746"/>
      <c r="LPQ156" s="1747"/>
      <c r="LPS156" s="1647"/>
      <c r="LPT156" s="1745" t="s">
        <v>1859</v>
      </c>
      <c r="LPU156" s="1746"/>
      <c r="LPV156" s="1746"/>
      <c r="LPW156" s="1746"/>
      <c r="LPX156" s="1746"/>
      <c r="LPY156" s="1747"/>
      <c r="LQA156" s="1647"/>
      <c r="LQB156" s="1745" t="s">
        <v>1859</v>
      </c>
      <c r="LQC156" s="1746"/>
      <c r="LQD156" s="1746"/>
      <c r="LQE156" s="1746"/>
      <c r="LQF156" s="1746"/>
      <c r="LQG156" s="1747"/>
      <c r="LQI156" s="1647"/>
      <c r="LQJ156" s="1745" t="s">
        <v>1859</v>
      </c>
      <c r="LQK156" s="1746"/>
      <c r="LQL156" s="1746"/>
      <c r="LQM156" s="1746"/>
      <c r="LQN156" s="1746"/>
      <c r="LQO156" s="1747"/>
      <c r="LQQ156" s="1647"/>
      <c r="LQR156" s="1745" t="s">
        <v>1859</v>
      </c>
      <c r="LQS156" s="1746"/>
      <c r="LQT156" s="1746"/>
      <c r="LQU156" s="1746"/>
      <c r="LQV156" s="1746"/>
      <c r="LQW156" s="1747"/>
      <c r="LQY156" s="1647"/>
      <c r="LQZ156" s="1745" t="s">
        <v>1859</v>
      </c>
      <c r="LRA156" s="1746"/>
      <c r="LRB156" s="1746"/>
      <c r="LRC156" s="1746"/>
      <c r="LRD156" s="1746"/>
      <c r="LRE156" s="1747"/>
      <c r="LRG156" s="1647"/>
      <c r="LRH156" s="1745" t="s">
        <v>1859</v>
      </c>
      <c r="LRI156" s="1746"/>
      <c r="LRJ156" s="1746"/>
      <c r="LRK156" s="1746"/>
      <c r="LRL156" s="1746"/>
      <c r="LRM156" s="1747"/>
      <c r="LRO156" s="1647"/>
      <c r="LRP156" s="1745" t="s">
        <v>1859</v>
      </c>
      <c r="LRQ156" s="1746"/>
      <c r="LRR156" s="1746"/>
      <c r="LRS156" s="1746"/>
      <c r="LRT156" s="1746"/>
      <c r="LRU156" s="1747"/>
      <c r="LRW156" s="1647"/>
      <c r="LRX156" s="1745" t="s">
        <v>1859</v>
      </c>
      <c r="LRY156" s="1746"/>
      <c r="LRZ156" s="1746"/>
      <c r="LSA156" s="1746"/>
      <c r="LSB156" s="1746"/>
      <c r="LSC156" s="1747"/>
      <c r="LSE156" s="1647"/>
      <c r="LSF156" s="1745" t="s">
        <v>1859</v>
      </c>
      <c r="LSG156" s="1746"/>
      <c r="LSH156" s="1746"/>
      <c r="LSI156" s="1746"/>
      <c r="LSJ156" s="1746"/>
      <c r="LSK156" s="1747"/>
      <c r="LSM156" s="1647"/>
      <c r="LSN156" s="1745" t="s">
        <v>1859</v>
      </c>
      <c r="LSO156" s="1746"/>
      <c r="LSP156" s="1746"/>
      <c r="LSQ156" s="1746"/>
      <c r="LSR156" s="1746"/>
      <c r="LSS156" s="1747"/>
      <c r="LSU156" s="1647"/>
      <c r="LSV156" s="1745" t="s">
        <v>1859</v>
      </c>
      <c r="LSW156" s="1746"/>
      <c r="LSX156" s="1746"/>
      <c r="LSY156" s="1746"/>
      <c r="LSZ156" s="1746"/>
      <c r="LTA156" s="1747"/>
      <c r="LTC156" s="1647"/>
      <c r="LTD156" s="1745" t="s">
        <v>1859</v>
      </c>
      <c r="LTE156" s="1746"/>
      <c r="LTF156" s="1746"/>
      <c r="LTG156" s="1746"/>
      <c r="LTH156" s="1746"/>
      <c r="LTI156" s="1747"/>
      <c r="LTK156" s="1647"/>
      <c r="LTL156" s="1745" t="s">
        <v>1859</v>
      </c>
      <c r="LTM156" s="1746"/>
      <c r="LTN156" s="1746"/>
      <c r="LTO156" s="1746"/>
      <c r="LTP156" s="1746"/>
      <c r="LTQ156" s="1747"/>
      <c r="LTS156" s="1647"/>
      <c r="LTT156" s="1745" t="s">
        <v>1859</v>
      </c>
      <c r="LTU156" s="1746"/>
      <c r="LTV156" s="1746"/>
      <c r="LTW156" s="1746"/>
      <c r="LTX156" s="1746"/>
      <c r="LTY156" s="1747"/>
      <c r="LUA156" s="1647"/>
      <c r="LUB156" s="1745" t="s">
        <v>1859</v>
      </c>
      <c r="LUC156" s="1746"/>
      <c r="LUD156" s="1746"/>
      <c r="LUE156" s="1746"/>
      <c r="LUF156" s="1746"/>
      <c r="LUG156" s="1747"/>
      <c r="LUI156" s="1647"/>
      <c r="LUJ156" s="1745" t="s">
        <v>1859</v>
      </c>
      <c r="LUK156" s="1746"/>
      <c r="LUL156" s="1746"/>
      <c r="LUM156" s="1746"/>
      <c r="LUN156" s="1746"/>
      <c r="LUO156" s="1747"/>
      <c r="LUQ156" s="1647"/>
      <c r="LUR156" s="1745" t="s">
        <v>1859</v>
      </c>
      <c r="LUS156" s="1746"/>
      <c r="LUT156" s="1746"/>
      <c r="LUU156" s="1746"/>
      <c r="LUV156" s="1746"/>
      <c r="LUW156" s="1747"/>
      <c r="LUY156" s="1647"/>
      <c r="LUZ156" s="1745" t="s">
        <v>1859</v>
      </c>
      <c r="LVA156" s="1746"/>
      <c r="LVB156" s="1746"/>
      <c r="LVC156" s="1746"/>
      <c r="LVD156" s="1746"/>
      <c r="LVE156" s="1747"/>
      <c r="LVG156" s="1647"/>
      <c r="LVH156" s="1745" t="s">
        <v>1859</v>
      </c>
      <c r="LVI156" s="1746"/>
      <c r="LVJ156" s="1746"/>
      <c r="LVK156" s="1746"/>
      <c r="LVL156" s="1746"/>
      <c r="LVM156" s="1747"/>
      <c r="LVO156" s="1647"/>
      <c r="LVP156" s="1745" t="s">
        <v>1859</v>
      </c>
      <c r="LVQ156" s="1746"/>
      <c r="LVR156" s="1746"/>
      <c r="LVS156" s="1746"/>
      <c r="LVT156" s="1746"/>
      <c r="LVU156" s="1747"/>
      <c r="LVW156" s="1647"/>
      <c r="LVX156" s="1745" t="s">
        <v>1859</v>
      </c>
      <c r="LVY156" s="1746"/>
      <c r="LVZ156" s="1746"/>
      <c r="LWA156" s="1746"/>
      <c r="LWB156" s="1746"/>
      <c r="LWC156" s="1747"/>
      <c r="LWE156" s="1647"/>
      <c r="LWF156" s="1745" t="s">
        <v>1859</v>
      </c>
      <c r="LWG156" s="1746"/>
      <c r="LWH156" s="1746"/>
      <c r="LWI156" s="1746"/>
      <c r="LWJ156" s="1746"/>
      <c r="LWK156" s="1747"/>
      <c r="LWM156" s="1647"/>
      <c r="LWN156" s="1745" t="s">
        <v>1859</v>
      </c>
      <c r="LWO156" s="1746"/>
      <c r="LWP156" s="1746"/>
      <c r="LWQ156" s="1746"/>
      <c r="LWR156" s="1746"/>
      <c r="LWS156" s="1747"/>
      <c r="LWU156" s="1647"/>
      <c r="LWV156" s="1745" t="s">
        <v>1859</v>
      </c>
      <c r="LWW156" s="1746"/>
      <c r="LWX156" s="1746"/>
      <c r="LWY156" s="1746"/>
      <c r="LWZ156" s="1746"/>
      <c r="LXA156" s="1747"/>
      <c r="LXC156" s="1647"/>
      <c r="LXD156" s="1745" t="s">
        <v>1859</v>
      </c>
      <c r="LXE156" s="1746"/>
      <c r="LXF156" s="1746"/>
      <c r="LXG156" s="1746"/>
      <c r="LXH156" s="1746"/>
      <c r="LXI156" s="1747"/>
      <c r="LXK156" s="1647"/>
      <c r="LXL156" s="1745" t="s">
        <v>1859</v>
      </c>
      <c r="LXM156" s="1746"/>
      <c r="LXN156" s="1746"/>
      <c r="LXO156" s="1746"/>
      <c r="LXP156" s="1746"/>
      <c r="LXQ156" s="1747"/>
      <c r="LXS156" s="1647"/>
      <c r="LXT156" s="1745" t="s">
        <v>1859</v>
      </c>
      <c r="LXU156" s="1746"/>
      <c r="LXV156" s="1746"/>
      <c r="LXW156" s="1746"/>
      <c r="LXX156" s="1746"/>
      <c r="LXY156" s="1747"/>
      <c r="LYA156" s="1647"/>
      <c r="LYB156" s="1745" t="s">
        <v>1859</v>
      </c>
      <c r="LYC156" s="1746"/>
      <c r="LYD156" s="1746"/>
      <c r="LYE156" s="1746"/>
      <c r="LYF156" s="1746"/>
      <c r="LYG156" s="1747"/>
      <c r="LYI156" s="1647"/>
      <c r="LYJ156" s="1745" t="s">
        <v>1859</v>
      </c>
      <c r="LYK156" s="1746"/>
      <c r="LYL156" s="1746"/>
      <c r="LYM156" s="1746"/>
      <c r="LYN156" s="1746"/>
      <c r="LYO156" s="1747"/>
      <c r="LYQ156" s="1647"/>
      <c r="LYR156" s="1745" t="s">
        <v>1859</v>
      </c>
      <c r="LYS156" s="1746"/>
      <c r="LYT156" s="1746"/>
      <c r="LYU156" s="1746"/>
      <c r="LYV156" s="1746"/>
      <c r="LYW156" s="1747"/>
      <c r="LYY156" s="1647"/>
      <c r="LYZ156" s="1745" t="s">
        <v>1859</v>
      </c>
      <c r="LZA156" s="1746"/>
      <c r="LZB156" s="1746"/>
      <c r="LZC156" s="1746"/>
      <c r="LZD156" s="1746"/>
      <c r="LZE156" s="1747"/>
      <c r="LZG156" s="1647"/>
      <c r="LZH156" s="1745" t="s">
        <v>1859</v>
      </c>
      <c r="LZI156" s="1746"/>
      <c r="LZJ156" s="1746"/>
      <c r="LZK156" s="1746"/>
      <c r="LZL156" s="1746"/>
      <c r="LZM156" s="1747"/>
      <c r="LZO156" s="1647"/>
      <c r="LZP156" s="1745" t="s">
        <v>1859</v>
      </c>
      <c r="LZQ156" s="1746"/>
      <c r="LZR156" s="1746"/>
      <c r="LZS156" s="1746"/>
      <c r="LZT156" s="1746"/>
      <c r="LZU156" s="1747"/>
      <c r="LZW156" s="1647"/>
      <c r="LZX156" s="1745" t="s">
        <v>1859</v>
      </c>
      <c r="LZY156" s="1746"/>
      <c r="LZZ156" s="1746"/>
      <c r="MAA156" s="1746"/>
      <c r="MAB156" s="1746"/>
      <c r="MAC156" s="1747"/>
      <c r="MAE156" s="1647"/>
      <c r="MAF156" s="1745" t="s">
        <v>1859</v>
      </c>
      <c r="MAG156" s="1746"/>
      <c r="MAH156" s="1746"/>
      <c r="MAI156" s="1746"/>
      <c r="MAJ156" s="1746"/>
      <c r="MAK156" s="1747"/>
      <c r="MAM156" s="1647"/>
      <c r="MAN156" s="1745" t="s">
        <v>1859</v>
      </c>
      <c r="MAO156" s="1746"/>
      <c r="MAP156" s="1746"/>
      <c r="MAQ156" s="1746"/>
      <c r="MAR156" s="1746"/>
      <c r="MAS156" s="1747"/>
      <c r="MAU156" s="1647"/>
      <c r="MAV156" s="1745" t="s">
        <v>1859</v>
      </c>
      <c r="MAW156" s="1746"/>
      <c r="MAX156" s="1746"/>
      <c r="MAY156" s="1746"/>
      <c r="MAZ156" s="1746"/>
      <c r="MBA156" s="1747"/>
      <c r="MBC156" s="1647"/>
      <c r="MBD156" s="1745" t="s">
        <v>1859</v>
      </c>
      <c r="MBE156" s="1746"/>
      <c r="MBF156" s="1746"/>
      <c r="MBG156" s="1746"/>
      <c r="MBH156" s="1746"/>
      <c r="MBI156" s="1747"/>
      <c r="MBK156" s="1647"/>
      <c r="MBL156" s="1745" t="s">
        <v>1859</v>
      </c>
      <c r="MBM156" s="1746"/>
      <c r="MBN156" s="1746"/>
      <c r="MBO156" s="1746"/>
      <c r="MBP156" s="1746"/>
      <c r="MBQ156" s="1747"/>
      <c r="MBS156" s="1647"/>
      <c r="MBT156" s="1745" t="s">
        <v>1859</v>
      </c>
      <c r="MBU156" s="1746"/>
      <c r="MBV156" s="1746"/>
      <c r="MBW156" s="1746"/>
      <c r="MBX156" s="1746"/>
      <c r="MBY156" s="1747"/>
      <c r="MCA156" s="1647"/>
      <c r="MCB156" s="1745" t="s">
        <v>1859</v>
      </c>
      <c r="MCC156" s="1746"/>
      <c r="MCD156" s="1746"/>
      <c r="MCE156" s="1746"/>
      <c r="MCF156" s="1746"/>
      <c r="MCG156" s="1747"/>
      <c r="MCI156" s="1647"/>
      <c r="MCJ156" s="1745" t="s">
        <v>1859</v>
      </c>
      <c r="MCK156" s="1746"/>
      <c r="MCL156" s="1746"/>
      <c r="MCM156" s="1746"/>
      <c r="MCN156" s="1746"/>
      <c r="MCO156" s="1747"/>
      <c r="MCQ156" s="1647"/>
      <c r="MCR156" s="1745" t="s">
        <v>1859</v>
      </c>
      <c r="MCS156" s="1746"/>
      <c r="MCT156" s="1746"/>
      <c r="MCU156" s="1746"/>
      <c r="MCV156" s="1746"/>
      <c r="MCW156" s="1747"/>
      <c r="MCY156" s="1647"/>
      <c r="MCZ156" s="1745" t="s">
        <v>1859</v>
      </c>
      <c r="MDA156" s="1746"/>
      <c r="MDB156" s="1746"/>
      <c r="MDC156" s="1746"/>
      <c r="MDD156" s="1746"/>
      <c r="MDE156" s="1747"/>
      <c r="MDG156" s="1647"/>
      <c r="MDH156" s="1745" t="s">
        <v>1859</v>
      </c>
      <c r="MDI156" s="1746"/>
      <c r="MDJ156" s="1746"/>
      <c r="MDK156" s="1746"/>
      <c r="MDL156" s="1746"/>
      <c r="MDM156" s="1747"/>
      <c r="MDO156" s="1647"/>
      <c r="MDP156" s="1745" t="s">
        <v>1859</v>
      </c>
      <c r="MDQ156" s="1746"/>
      <c r="MDR156" s="1746"/>
      <c r="MDS156" s="1746"/>
      <c r="MDT156" s="1746"/>
      <c r="MDU156" s="1747"/>
      <c r="MDW156" s="1647"/>
      <c r="MDX156" s="1745" t="s">
        <v>1859</v>
      </c>
      <c r="MDY156" s="1746"/>
      <c r="MDZ156" s="1746"/>
      <c r="MEA156" s="1746"/>
      <c r="MEB156" s="1746"/>
      <c r="MEC156" s="1747"/>
      <c r="MEE156" s="1647"/>
      <c r="MEF156" s="1745" t="s">
        <v>1859</v>
      </c>
      <c r="MEG156" s="1746"/>
      <c r="MEH156" s="1746"/>
      <c r="MEI156" s="1746"/>
      <c r="MEJ156" s="1746"/>
      <c r="MEK156" s="1747"/>
      <c r="MEM156" s="1647"/>
      <c r="MEN156" s="1745" t="s">
        <v>1859</v>
      </c>
      <c r="MEO156" s="1746"/>
      <c r="MEP156" s="1746"/>
      <c r="MEQ156" s="1746"/>
      <c r="MER156" s="1746"/>
      <c r="MES156" s="1747"/>
      <c r="MEU156" s="1647"/>
      <c r="MEV156" s="1745" t="s">
        <v>1859</v>
      </c>
      <c r="MEW156" s="1746"/>
      <c r="MEX156" s="1746"/>
      <c r="MEY156" s="1746"/>
      <c r="MEZ156" s="1746"/>
      <c r="MFA156" s="1747"/>
      <c r="MFC156" s="1647"/>
      <c r="MFD156" s="1745" t="s">
        <v>1859</v>
      </c>
      <c r="MFE156" s="1746"/>
      <c r="MFF156" s="1746"/>
      <c r="MFG156" s="1746"/>
      <c r="MFH156" s="1746"/>
      <c r="MFI156" s="1747"/>
      <c r="MFK156" s="1647"/>
      <c r="MFL156" s="1745" t="s">
        <v>1859</v>
      </c>
      <c r="MFM156" s="1746"/>
      <c r="MFN156" s="1746"/>
      <c r="MFO156" s="1746"/>
      <c r="MFP156" s="1746"/>
      <c r="MFQ156" s="1747"/>
      <c r="MFS156" s="1647"/>
      <c r="MFT156" s="1745" t="s">
        <v>1859</v>
      </c>
      <c r="MFU156" s="1746"/>
      <c r="MFV156" s="1746"/>
      <c r="MFW156" s="1746"/>
      <c r="MFX156" s="1746"/>
      <c r="MFY156" s="1747"/>
      <c r="MGA156" s="1647"/>
      <c r="MGB156" s="1745" t="s">
        <v>1859</v>
      </c>
      <c r="MGC156" s="1746"/>
      <c r="MGD156" s="1746"/>
      <c r="MGE156" s="1746"/>
      <c r="MGF156" s="1746"/>
      <c r="MGG156" s="1747"/>
      <c r="MGI156" s="1647"/>
      <c r="MGJ156" s="1745" t="s">
        <v>1859</v>
      </c>
      <c r="MGK156" s="1746"/>
      <c r="MGL156" s="1746"/>
      <c r="MGM156" s="1746"/>
      <c r="MGN156" s="1746"/>
      <c r="MGO156" s="1747"/>
      <c r="MGQ156" s="1647"/>
      <c r="MGR156" s="1745" t="s">
        <v>1859</v>
      </c>
      <c r="MGS156" s="1746"/>
      <c r="MGT156" s="1746"/>
      <c r="MGU156" s="1746"/>
      <c r="MGV156" s="1746"/>
      <c r="MGW156" s="1747"/>
      <c r="MGY156" s="1647"/>
      <c r="MGZ156" s="1745" t="s">
        <v>1859</v>
      </c>
      <c r="MHA156" s="1746"/>
      <c r="MHB156" s="1746"/>
      <c r="MHC156" s="1746"/>
      <c r="MHD156" s="1746"/>
      <c r="MHE156" s="1747"/>
      <c r="MHG156" s="1647"/>
      <c r="MHH156" s="1745" t="s">
        <v>1859</v>
      </c>
      <c r="MHI156" s="1746"/>
      <c r="MHJ156" s="1746"/>
      <c r="MHK156" s="1746"/>
      <c r="MHL156" s="1746"/>
      <c r="MHM156" s="1747"/>
      <c r="MHO156" s="1647"/>
      <c r="MHP156" s="1745" t="s">
        <v>1859</v>
      </c>
      <c r="MHQ156" s="1746"/>
      <c r="MHR156" s="1746"/>
      <c r="MHS156" s="1746"/>
      <c r="MHT156" s="1746"/>
      <c r="MHU156" s="1747"/>
      <c r="MHW156" s="1647"/>
      <c r="MHX156" s="1745" t="s">
        <v>1859</v>
      </c>
      <c r="MHY156" s="1746"/>
      <c r="MHZ156" s="1746"/>
      <c r="MIA156" s="1746"/>
      <c r="MIB156" s="1746"/>
      <c r="MIC156" s="1747"/>
      <c r="MIE156" s="1647"/>
      <c r="MIF156" s="1745" t="s">
        <v>1859</v>
      </c>
      <c r="MIG156" s="1746"/>
      <c r="MIH156" s="1746"/>
      <c r="MII156" s="1746"/>
      <c r="MIJ156" s="1746"/>
      <c r="MIK156" s="1747"/>
      <c r="MIM156" s="1647"/>
      <c r="MIN156" s="1745" t="s">
        <v>1859</v>
      </c>
      <c r="MIO156" s="1746"/>
      <c r="MIP156" s="1746"/>
      <c r="MIQ156" s="1746"/>
      <c r="MIR156" s="1746"/>
      <c r="MIS156" s="1747"/>
      <c r="MIU156" s="1647"/>
      <c r="MIV156" s="1745" t="s">
        <v>1859</v>
      </c>
      <c r="MIW156" s="1746"/>
      <c r="MIX156" s="1746"/>
      <c r="MIY156" s="1746"/>
      <c r="MIZ156" s="1746"/>
      <c r="MJA156" s="1747"/>
      <c r="MJC156" s="1647"/>
      <c r="MJD156" s="1745" t="s">
        <v>1859</v>
      </c>
      <c r="MJE156" s="1746"/>
      <c r="MJF156" s="1746"/>
      <c r="MJG156" s="1746"/>
      <c r="MJH156" s="1746"/>
      <c r="MJI156" s="1747"/>
      <c r="MJK156" s="1647"/>
      <c r="MJL156" s="1745" t="s">
        <v>1859</v>
      </c>
      <c r="MJM156" s="1746"/>
      <c r="MJN156" s="1746"/>
      <c r="MJO156" s="1746"/>
      <c r="MJP156" s="1746"/>
      <c r="MJQ156" s="1747"/>
      <c r="MJS156" s="1647"/>
      <c r="MJT156" s="1745" t="s">
        <v>1859</v>
      </c>
      <c r="MJU156" s="1746"/>
      <c r="MJV156" s="1746"/>
      <c r="MJW156" s="1746"/>
      <c r="MJX156" s="1746"/>
      <c r="MJY156" s="1747"/>
      <c r="MKA156" s="1647"/>
      <c r="MKB156" s="1745" t="s">
        <v>1859</v>
      </c>
      <c r="MKC156" s="1746"/>
      <c r="MKD156" s="1746"/>
      <c r="MKE156" s="1746"/>
      <c r="MKF156" s="1746"/>
      <c r="MKG156" s="1747"/>
      <c r="MKI156" s="1647"/>
      <c r="MKJ156" s="1745" t="s">
        <v>1859</v>
      </c>
      <c r="MKK156" s="1746"/>
      <c r="MKL156" s="1746"/>
      <c r="MKM156" s="1746"/>
      <c r="MKN156" s="1746"/>
      <c r="MKO156" s="1747"/>
      <c r="MKQ156" s="1647"/>
      <c r="MKR156" s="1745" t="s">
        <v>1859</v>
      </c>
      <c r="MKS156" s="1746"/>
      <c r="MKT156" s="1746"/>
      <c r="MKU156" s="1746"/>
      <c r="MKV156" s="1746"/>
      <c r="MKW156" s="1747"/>
      <c r="MKY156" s="1647"/>
      <c r="MKZ156" s="1745" t="s">
        <v>1859</v>
      </c>
      <c r="MLA156" s="1746"/>
      <c r="MLB156" s="1746"/>
      <c r="MLC156" s="1746"/>
      <c r="MLD156" s="1746"/>
      <c r="MLE156" s="1747"/>
      <c r="MLG156" s="1647"/>
      <c r="MLH156" s="1745" t="s">
        <v>1859</v>
      </c>
      <c r="MLI156" s="1746"/>
      <c r="MLJ156" s="1746"/>
      <c r="MLK156" s="1746"/>
      <c r="MLL156" s="1746"/>
      <c r="MLM156" s="1747"/>
      <c r="MLO156" s="1647"/>
      <c r="MLP156" s="1745" t="s">
        <v>1859</v>
      </c>
      <c r="MLQ156" s="1746"/>
      <c r="MLR156" s="1746"/>
      <c r="MLS156" s="1746"/>
      <c r="MLT156" s="1746"/>
      <c r="MLU156" s="1747"/>
      <c r="MLW156" s="1647"/>
      <c r="MLX156" s="1745" t="s">
        <v>1859</v>
      </c>
      <c r="MLY156" s="1746"/>
      <c r="MLZ156" s="1746"/>
      <c r="MMA156" s="1746"/>
      <c r="MMB156" s="1746"/>
      <c r="MMC156" s="1747"/>
      <c r="MME156" s="1647"/>
      <c r="MMF156" s="1745" t="s">
        <v>1859</v>
      </c>
      <c r="MMG156" s="1746"/>
      <c r="MMH156" s="1746"/>
      <c r="MMI156" s="1746"/>
      <c r="MMJ156" s="1746"/>
      <c r="MMK156" s="1747"/>
      <c r="MMM156" s="1647"/>
      <c r="MMN156" s="1745" t="s">
        <v>1859</v>
      </c>
      <c r="MMO156" s="1746"/>
      <c r="MMP156" s="1746"/>
      <c r="MMQ156" s="1746"/>
      <c r="MMR156" s="1746"/>
      <c r="MMS156" s="1747"/>
      <c r="MMU156" s="1647"/>
      <c r="MMV156" s="1745" t="s">
        <v>1859</v>
      </c>
      <c r="MMW156" s="1746"/>
      <c r="MMX156" s="1746"/>
      <c r="MMY156" s="1746"/>
      <c r="MMZ156" s="1746"/>
      <c r="MNA156" s="1747"/>
      <c r="MNC156" s="1647"/>
      <c r="MND156" s="1745" t="s">
        <v>1859</v>
      </c>
      <c r="MNE156" s="1746"/>
      <c r="MNF156" s="1746"/>
      <c r="MNG156" s="1746"/>
      <c r="MNH156" s="1746"/>
      <c r="MNI156" s="1747"/>
      <c r="MNK156" s="1647"/>
      <c r="MNL156" s="1745" t="s">
        <v>1859</v>
      </c>
      <c r="MNM156" s="1746"/>
      <c r="MNN156" s="1746"/>
      <c r="MNO156" s="1746"/>
      <c r="MNP156" s="1746"/>
      <c r="MNQ156" s="1747"/>
      <c r="MNS156" s="1647"/>
      <c r="MNT156" s="1745" t="s">
        <v>1859</v>
      </c>
      <c r="MNU156" s="1746"/>
      <c r="MNV156" s="1746"/>
      <c r="MNW156" s="1746"/>
      <c r="MNX156" s="1746"/>
      <c r="MNY156" s="1747"/>
      <c r="MOA156" s="1647"/>
      <c r="MOB156" s="1745" t="s">
        <v>1859</v>
      </c>
      <c r="MOC156" s="1746"/>
      <c r="MOD156" s="1746"/>
      <c r="MOE156" s="1746"/>
      <c r="MOF156" s="1746"/>
      <c r="MOG156" s="1747"/>
      <c r="MOI156" s="1647"/>
      <c r="MOJ156" s="1745" t="s">
        <v>1859</v>
      </c>
      <c r="MOK156" s="1746"/>
      <c r="MOL156" s="1746"/>
      <c r="MOM156" s="1746"/>
      <c r="MON156" s="1746"/>
      <c r="MOO156" s="1747"/>
      <c r="MOQ156" s="1647"/>
      <c r="MOR156" s="1745" t="s">
        <v>1859</v>
      </c>
      <c r="MOS156" s="1746"/>
      <c r="MOT156" s="1746"/>
      <c r="MOU156" s="1746"/>
      <c r="MOV156" s="1746"/>
      <c r="MOW156" s="1747"/>
      <c r="MOY156" s="1647"/>
      <c r="MOZ156" s="1745" t="s">
        <v>1859</v>
      </c>
      <c r="MPA156" s="1746"/>
      <c r="MPB156" s="1746"/>
      <c r="MPC156" s="1746"/>
      <c r="MPD156" s="1746"/>
      <c r="MPE156" s="1747"/>
      <c r="MPG156" s="1647"/>
      <c r="MPH156" s="1745" t="s">
        <v>1859</v>
      </c>
      <c r="MPI156" s="1746"/>
      <c r="MPJ156" s="1746"/>
      <c r="MPK156" s="1746"/>
      <c r="MPL156" s="1746"/>
      <c r="MPM156" s="1747"/>
      <c r="MPO156" s="1647"/>
      <c r="MPP156" s="1745" t="s">
        <v>1859</v>
      </c>
      <c r="MPQ156" s="1746"/>
      <c r="MPR156" s="1746"/>
      <c r="MPS156" s="1746"/>
      <c r="MPT156" s="1746"/>
      <c r="MPU156" s="1747"/>
      <c r="MPW156" s="1647"/>
      <c r="MPX156" s="1745" t="s">
        <v>1859</v>
      </c>
      <c r="MPY156" s="1746"/>
      <c r="MPZ156" s="1746"/>
      <c r="MQA156" s="1746"/>
      <c r="MQB156" s="1746"/>
      <c r="MQC156" s="1747"/>
      <c r="MQE156" s="1647"/>
      <c r="MQF156" s="1745" t="s">
        <v>1859</v>
      </c>
      <c r="MQG156" s="1746"/>
      <c r="MQH156" s="1746"/>
      <c r="MQI156" s="1746"/>
      <c r="MQJ156" s="1746"/>
      <c r="MQK156" s="1747"/>
      <c r="MQM156" s="1647"/>
      <c r="MQN156" s="1745" t="s">
        <v>1859</v>
      </c>
      <c r="MQO156" s="1746"/>
      <c r="MQP156" s="1746"/>
      <c r="MQQ156" s="1746"/>
      <c r="MQR156" s="1746"/>
      <c r="MQS156" s="1747"/>
      <c r="MQU156" s="1647"/>
      <c r="MQV156" s="1745" t="s">
        <v>1859</v>
      </c>
      <c r="MQW156" s="1746"/>
      <c r="MQX156" s="1746"/>
      <c r="MQY156" s="1746"/>
      <c r="MQZ156" s="1746"/>
      <c r="MRA156" s="1747"/>
      <c r="MRC156" s="1647"/>
      <c r="MRD156" s="1745" t="s">
        <v>1859</v>
      </c>
      <c r="MRE156" s="1746"/>
      <c r="MRF156" s="1746"/>
      <c r="MRG156" s="1746"/>
      <c r="MRH156" s="1746"/>
      <c r="MRI156" s="1747"/>
      <c r="MRK156" s="1647"/>
      <c r="MRL156" s="1745" t="s">
        <v>1859</v>
      </c>
      <c r="MRM156" s="1746"/>
      <c r="MRN156" s="1746"/>
      <c r="MRO156" s="1746"/>
      <c r="MRP156" s="1746"/>
      <c r="MRQ156" s="1747"/>
      <c r="MRS156" s="1647"/>
      <c r="MRT156" s="1745" t="s">
        <v>1859</v>
      </c>
      <c r="MRU156" s="1746"/>
      <c r="MRV156" s="1746"/>
      <c r="MRW156" s="1746"/>
      <c r="MRX156" s="1746"/>
      <c r="MRY156" s="1747"/>
      <c r="MSA156" s="1647"/>
      <c r="MSB156" s="1745" t="s">
        <v>1859</v>
      </c>
      <c r="MSC156" s="1746"/>
      <c r="MSD156" s="1746"/>
      <c r="MSE156" s="1746"/>
      <c r="MSF156" s="1746"/>
      <c r="MSG156" s="1747"/>
      <c r="MSI156" s="1647"/>
      <c r="MSJ156" s="1745" t="s">
        <v>1859</v>
      </c>
      <c r="MSK156" s="1746"/>
      <c r="MSL156" s="1746"/>
      <c r="MSM156" s="1746"/>
      <c r="MSN156" s="1746"/>
      <c r="MSO156" s="1747"/>
      <c r="MSQ156" s="1647"/>
      <c r="MSR156" s="1745" t="s">
        <v>1859</v>
      </c>
      <c r="MSS156" s="1746"/>
      <c r="MST156" s="1746"/>
      <c r="MSU156" s="1746"/>
      <c r="MSV156" s="1746"/>
      <c r="MSW156" s="1747"/>
      <c r="MSY156" s="1647"/>
      <c r="MSZ156" s="1745" t="s">
        <v>1859</v>
      </c>
      <c r="MTA156" s="1746"/>
      <c r="MTB156" s="1746"/>
      <c r="MTC156" s="1746"/>
      <c r="MTD156" s="1746"/>
      <c r="MTE156" s="1747"/>
      <c r="MTG156" s="1647"/>
      <c r="MTH156" s="1745" t="s">
        <v>1859</v>
      </c>
      <c r="MTI156" s="1746"/>
      <c r="MTJ156" s="1746"/>
      <c r="MTK156" s="1746"/>
      <c r="MTL156" s="1746"/>
      <c r="MTM156" s="1747"/>
      <c r="MTO156" s="1647"/>
      <c r="MTP156" s="1745" t="s">
        <v>1859</v>
      </c>
      <c r="MTQ156" s="1746"/>
      <c r="MTR156" s="1746"/>
      <c r="MTS156" s="1746"/>
      <c r="MTT156" s="1746"/>
      <c r="MTU156" s="1747"/>
      <c r="MTW156" s="1647"/>
      <c r="MTX156" s="1745" t="s">
        <v>1859</v>
      </c>
      <c r="MTY156" s="1746"/>
      <c r="MTZ156" s="1746"/>
      <c r="MUA156" s="1746"/>
      <c r="MUB156" s="1746"/>
      <c r="MUC156" s="1747"/>
      <c r="MUE156" s="1647"/>
      <c r="MUF156" s="1745" t="s">
        <v>1859</v>
      </c>
      <c r="MUG156" s="1746"/>
      <c r="MUH156" s="1746"/>
      <c r="MUI156" s="1746"/>
      <c r="MUJ156" s="1746"/>
      <c r="MUK156" s="1747"/>
      <c r="MUM156" s="1647"/>
      <c r="MUN156" s="1745" t="s">
        <v>1859</v>
      </c>
      <c r="MUO156" s="1746"/>
      <c r="MUP156" s="1746"/>
      <c r="MUQ156" s="1746"/>
      <c r="MUR156" s="1746"/>
      <c r="MUS156" s="1747"/>
      <c r="MUU156" s="1647"/>
      <c r="MUV156" s="1745" t="s">
        <v>1859</v>
      </c>
      <c r="MUW156" s="1746"/>
      <c r="MUX156" s="1746"/>
      <c r="MUY156" s="1746"/>
      <c r="MUZ156" s="1746"/>
      <c r="MVA156" s="1747"/>
      <c r="MVC156" s="1647"/>
      <c r="MVD156" s="1745" t="s">
        <v>1859</v>
      </c>
      <c r="MVE156" s="1746"/>
      <c r="MVF156" s="1746"/>
      <c r="MVG156" s="1746"/>
      <c r="MVH156" s="1746"/>
      <c r="MVI156" s="1747"/>
      <c r="MVK156" s="1647"/>
      <c r="MVL156" s="1745" t="s">
        <v>1859</v>
      </c>
      <c r="MVM156" s="1746"/>
      <c r="MVN156" s="1746"/>
      <c r="MVO156" s="1746"/>
      <c r="MVP156" s="1746"/>
      <c r="MVQ156" s="1747"/>
      <c r="MVS156" s="1647"/>
      <c r="MVT156" s="1745" t="s">
        <v>1859</v>
      </c>
      <c r="MVU156" s="1746"/>
      <c r="MVV156" s="1746"/>
      <c r="MVW156" s="1746"/>
      <c r="MVX156" s="1746"/>
      <c r="MVY156" s="1747"/>
      <c r="MWA156" s="1647"/>
      <c r="MWB156" s="1745" t="s">
        <v>1859</v>
      </c>
      <c r="MWC156" s="1746"/>
      <c r="MWD156" s="1746"/>
      <c r="MWE156" s="1746"/>
      <c r="MWF156" s="1746"/>
      <c r="MWG156" s="1747"/>
      <c r="MWI156" s="1647"/>
      <c r="MWJ156" s="1745" t="s">
        <v>1859</v>
      </c>
      <c r="MWK156" s="1746"/>
      <c r="MWL156" s="1746"/>
      <c r="MWM156" s="1746"/>
      <c r="MWN156" s="1746"/>
      <c r="MWO156" s="1747"/>
      <c r="MWQ156" s="1647"/>
      <c r="MWR156" s="1745" t="s">
        <v>1859</v>
      </c>
      <c r="MWS156" s="1746"/>
      <c r="MWT156" s="1746"/>
      <c r="MWU156" s="1746"/>
      <c r="MWV156" s="1746"/>
      <c r="MWW156" s="1747"/>
      <c r="MWY156" s="1647"/>
      <c r="MWZ156" s="1745" t="s">
        <v>1859</v>
      </c>
      <c r="MXA156" s="1746"/>
      <c r="MXB156" s="1746"/>
      <c r="MXC156" s="1746"/>
      <c r="MXD156" s="1746"/>
      <c r="MXE156" s="1747"/>
      <c r="MXG156" s="1647"/>
      <c r="MXH156" s="1745" t="s">
        <v>1859</v>
      </c>
      <c r="MXI156" s="1746"/>
      <c r="MXJ156" s="1746"/>
      <c r="MXK156" s="1746"/>
      <c r="MXL156" s="1746"/>
      <c r="MXM156" s="1747"/>
      <c r="MXO156" s="1647"/>
      <c r="MXP156" s="1745" t="s">
        <v>1859</v>
      </c>
      <c r="MXQ156" s="1746"/>
      <c r="MXR156" s="1746"/>
      <c r="MXS156" s="1746"/>
      <c r="MXT156" s="1746"/>
      <c r="MXU156" s="1747"/>
      <c r="MXW156" s="1647"/>
      <c r="MXX156" s="1745" t="s">
        <v>1859</v>
      </c>
      <c r="MXY156" s="1746"/>
      <c r="MXZ156" s="1746"/>
      <c r="MYA156" s="1746"/>
      <c r="MYB156" s="1746"/>
      <c r="MYC156" s="1747"/>
      <c r="MYE156" s="1647"/>
      <c r="MYF156" s="1745" t="s">
        <v>1859</v>
      </c>
      <c r="MYG156" s="1746"/>
      <c r="MYH156" s="1746"/>
      <c r="MYI156" s="1746"/>
      <c r="MYJ156" s="1746"/>
      <c r="MYK156" s="1747"/>
      <c r="MYM156" s="1647"/>
      <c r="MYN156" s="1745" t="s">
        <v>1859</v>
      </c>
      <c r="MYO156" s="1746"/>
      <c r="MYP156" s="1746"/>
      <c r="MYQ156" s="1746"/>
      <c r="MYR156" s="1746"/>
      <c r="MYS156" s="1747"/>
      <c r="MYU156" s="1647"/>
      <c r="MYV156" s="1745" t="s">
        <v>1859</v>
      </c>
      <c r="MYW156" s="1746"/>
      <c r="MYX156" s="1746"/>
      <c r="MYY156" s="1746"/>
      <c r="MYZ156" s="1746"/>
      <c r="MZA156" s="1747"/>
      <c r="MZC156" s="1647"/>
      <c r="MZD156" s="1745" t="s">
        <v>1859</v>
      </c>
      <c r="MZE156" s="1746"/>
      <c r="MZF156" s="1746"/>
      <c r="MZG156" s="1746"/>
      <c r="MZH156" s="1746"/>
      <c r="MZI156" s="1747"/>
      <c r="MZK156" s="1647"/>
      <c r="MZL156" s="1745" t="s">
        <v>1859</v>
      </c>
      <c r="MZM156" s="1746"/>
      <c r="MZN156" s="1746"/>
      <c r="MZO156" s="1746"/>
      <c r="MZP156" s="1746"/>
      <c r="MZQ156" s="1747"/>
      <c r="MZS156" s="1647"/>
      <c r="MZT156" s="1745" t="s">
        <v>1859</v>
      </c>
      <c r="MZU156" s="1746"/>
      <c r="MZV156" s="1746"/>
      <c r="MZW156" s="1746"/>
      <c r="MZX156" s="1746"/>
      <c r="MZY156" s="1747"/>
      <c r="NAA156" s="1647"/>
      <c r="NAB156" s="1745" t="s">
        <v>1859</v>
      </c>
      <c r="NAC156" s="1746"/>
      <c r="NAD156" s="1746"/>
      <c r="NAE156" s="1746"/>
      <c r="NAF156" s="1746"/>
      <c r="NAG156" s="1747"/>
      <c r="NAI156" s="1647"/>
      <c r="NAJ156" s="1745" t="s">
        <v>1859</v>
      </c>
      <c r="NAK156" s="1746"/>
      <c r="NAL156" s="1746"/>
      <c r="NAM156" s="1746"/>
      <c r="NAN156" s="1746"/>
      <c r="NAO156" s="1747"/>
      <c r="NAQ156" s="1647"/>
      <c r="NAR156" s="1745" t="s">
        <v>1859</v>
      </c>
      <c r="NAS156" s="1746"/>
      <c r="NAT156" s="1746"/>
      <c r="NAU156" s="1746"/>
      <c r="NAV156" s="1746"/>
      <c r="NAW156" s="1747"/>
      <c r="NAY156" s="1647"/>
      <c r="NAZ156" s="1745" t="s">
        <v>1859</v>
      </c>
      <c r="NBA156" s="1746"/>
      <c r="NBB156" s="1746"/>
      <c r="NBC156" s="1746"/>
      <c r="NBD156" s="1746"/>
      <c r="NBE156" s="1747"/>
      <c r="NBG156" s="1647"/>
      <c r="NBH156" s="1745" t="s">
        <v>1859</v>
      </c>
      <c r="NBI156" s="1746"/>
      <c r="NBJ156" s="1746"/>
      <c r="NBK156" s="1746"/>
      <c r="NBL156" s="1746"/>
      <c r="NBM156" s="1747"/>
      <c r="NBO156" s="1647"/>
      <c r="NBP156" s="1745" t="s">
        <v>1859</v>
      </c>
      <c r="NBQ156" s="1746"/>
      <c r="NBR156" s="1746"/>
      <c r="NBS156" s="1746"/>
      <c r="NBT156" s="1746"/>
      <c r="NBU156" s="1747"/>
      <c r="NBW156" s="1647"/>
      <c r="NBX156" s="1745" t="s">
        <v>1859</v>
      </c>
      <c r="NBY156" s="1746"/>
      <c r="NBZ156" s="1746"/>
      <c r="NCA156" s="1746"/>
      <c r="NCB156" s="1746"/>
      <c r="NCC156" s="1747"/>
      <c r="NCE156" s="1647"/>
      <c r="NCF156" s="1745" t="s">
        <v>1859</v>
      </c>
      <c r="NCG156" s="1746"/>
      <c r="NCH156" s="1746"/>
      <c r="NCI156" s="1746"/>
      <c r="NCJ156" s="1746"/>
      <c r="NCK156" s="1747"/>
      <c r="NCM156" s="1647"/>
      <c r="NCN156" s="1745" t="s">
        <v>1859</v>
      </c>
      <c r="NCO156" s="1746"/>
      <c r="NCP156" s="1746"/>
      <c r="NCQ156" s="1746"/>
      <c r="NCR156" s="1746"/>
      <c r="NCS156" s="1747"/>
      <c r="NCU156" s="1647"/>
      <c r="NCV156" s="1745" t="s">
        <v>1859</v>
      </c>
      <c r="NCW156" s="1746"/>
      <c r="NCX156" s="1746"/>
      <c r="NCY156" s="1746"/>
      <c r="NCZ156" s="1746"/>
      <c r="NDA156" s="1747"/>
      <c r="NDC156" s="1647"/>
      <c r="NDD156" s="1745" t="s">
        <v>1859</v>
      </c>
      <c r="NDE156" s="1746"/>
      <c r="NDF156" s="1746"/>
      <c r="NDG156" s="1746"/>
      <c r="NDH156" s="1746"/>
      <c r="NDI156" s="1747"/>
      <c r="NDK156" s="1647"/>
      <c r="NDL156" s="1745" t="s">
        <v>1859</v>
      </c>
      <c r="NDM156" s="1746"/>
      <c r="NDN156" s="1746"/>
      <c r="NDO156" s="1746"/>
      <c r="NDP156" s="1746"/>
      <c r="NDQ156" s="1747"/>
      <c r="NDS156" s="1647"/>
      <c r="NDT156" s="1745" t="s">
        <v>1859</v>
      </c>
      <c r="NDU156" s="1746"/>
      <c r="NDV156" s="1746"/>
      <c r="NDW156" s="1746"/>
      <c r="NDX156" s="1746"/>
      <c r="NDY156" s="1747"/>
      <c r="NEA156" s="1647"/>
      <c r="NEB156" s="1745" t="s">
        <v>1859</v>
      </c>
      <c r="NEC156" s="1746"/>
      <c r="NED156" s="1746"/>
      <c r="NEE156" s="1746"/>
      <c r="NEF156" s="1746"/>
      <c r="NEG156" s="1747"/>
      <c r="NEI156" s="1647"/>
      <c r="NEJ156" s="1745" t="s">
        <v>1859</v>
      </c>
      <c r="NEK156" s="1746"/>
      <c r="NEL156" s="1746"/>
      <c r="NEM156" s="1746"/>
      <c r="NEN156" s="1746"/>
      <c r="NEO156" s="1747"/>
      <c r="NEQ156" s="1647"/>
      <c r="NER156" s="1745" t="s">
        <v>1859</v>
      </c>
      <c r="NES156" s="1746"/>
      <c r="NET156" s="1746"/>
      <c r="NEU156" s="1746"/>
      <c r="NEV156" s="1746"/>
      <c r="NEW156" s="1747"/>
      <c r="NEY156" s="1647"/>
      <c r="NEZ156" s="1745" t="s">
        <v>1859</v>
      </c>
      <c r="NFA156" s="1746"/>
      <c r="NFB156" s="1746"/>
      <c r="NFC156" s="1746"/>
      <c r="NFD156" s="1746"/>
      <c r="NFE156" s="1747"/>
      <c r="NFG156" s="1647"/>
      <c r="NFH156" s="1745" t="s">
        <v>1859</v>
      </c>
      <c r="NFI156" s="1746"/>
      <c r="NFJ156" s="1746"/>
      <c r="NFK156" s="1746"/>
      <c r="NFL156" s="1746"/>
      <c r="NFM156" s="1747"/>
      <c r="NFO156" s="1647"/>
      <c r="NFP156" s="1745" t="s">
        <v>1859</v>
      </c>
      <c r="NFQ156" s="1746"/>
      <c r="NFR156" s="1746"/>
      <c r="NFS156" s="1746"/>
      <c r="NFT156" s="1746"/>
      <c r="NFU156" s="1747"/>
      <c r="NFW156" s="1647"/>
      <c r="NFX156" s="1745" t="s">
        <v>1859</v>
      </c>
      <c r="NFY156" s="1746"/>
      <c r="NFZ156" s="1746"/>
      <c r="NGA156" s="1746"/>
      <c r="NGB156" s="1746"/>
      <c r="NGC156" s="1747"/>
      <c r="NGE156" s="1647"/>
      <c r="NGF156" s="1745" t="s">
        <v>1859</v>
      </c>
      <c r="NGG156" s="1746"/>
      <c r="NGH156" s="1746"/>
      <c r="NGI156" s="1746"/>
      <c r="NGJ156" s="1746"/>
      <c r="NGK156" s="1747"/>
      <c r="NGM156" s="1647"/>
      <c r="NGN156" s="1745" t="s">
        <v>1859</v>
      </c>
      <c r="NGO156" s="1746"/>
      <c r="NGP156" s="1746"/>
      <c r="NGQ156" s="1746"/>
      <c r="NGR156" s="1746"/>
      <c r="NGS156" s="1747"/>
      <c r="NGU156" s="1647"/>
      <c r="NGV156" s="1745" t="s">
        <v>1859</v>
      </c>
      <c r="NGW156" s="1746"/>
      <c r="NGX156" s="1746"/>
      <c r="NGY156" s="1746"/>
      <c r="NGZ156" s="1746"/>
      <c r="NHA156" s="1747"/>
      <c r="NHC156" s="1647"/>
      <c r="NHD156" s="1745" t="s">
        <v>1859</v>
      </c>
      <c r="NHE156" s="1746"/>
      <c r="NHF156" s="1746"/>
      <c r="NHG156" s="1746"/>
      <c r="NHH156" s="1746"/>
      <c r="NHI156" s="1747"/>
      <c r="NHK156" s="1647"/>
      <c r="NHL156" s="1745" t="s">
        <v>1859</v>
      </c>
      <c r="NHM156" s="1746"/>
      <c r="NHN156" s="1746"/>
      <c r="NHO156" s="1746"/>
      <c r="NHP156" s="1746"/>
      <c r="NHQ156" s="1747"/>
      <c r="NHS156" s="1647"/>
      <c r="NHT156" s="1745" t="s">
        <v>1859</v>
      </c>
      <c r="NHU156" s="1746"/>
      <c r="NHV156" s="1746"/>
      <c r="NHW156" s="1746"/>
      <c r="NHX156" s="1746"/>
      <c r="NHY156" s="1747"/>
      <c r="NIA156" s="1647"/>
      <c r="NIB156" s="1745" t="s">
        <v>1859</v>
      </c>
      <c r="NIC156" s="1746"/>
      <c r="NID156" s="1746"/>
      <c r="NIE156" s="1746"/>
      <c r="NIF156" s="1746"/>
      <c r="NIG156" s="1747"/>
      <c r="NII156" s="1647"/>
      <c r="NIJ156" s="1745" t="s">
        <v>1859</v>
      </c>
      <c r="NIK156" s="1746"/>
      <c r="NIL156" s="1746"/>
      <c r="NIM156" s="1746"/>
      <c r="NIN156" s="1746"/>
      <c r="NIO156" s="1747"/>
      <c r="NIQ156" s="1647"/>
      <c r="NIR156" s="1745" t="s">
        <v>1859</v>
      </c>
      <c r="NIS156" s="1746"/>
      <c r="NIT156" s="1746"/>
      <c r="NIU156" s="1746"/>
      <c r="NIV156" s="1746"/>
      <c r="NIW156" s="1747"/>
      <c r="NIY156" s="1647"/>
      <c r="NIZ156" s="1745" t="s">
        <v>1859</v>
      </c>
      <c r="NJA156" s="1746"/>
      <c r="NJB156" s="1746"/>
      <c r="NJC156" s="1746"/>
      <c r="NJD156" s="1746"/>
      <c r="NJE156" s="1747"/>
      <c r="NJG156" s="1647"/>
      <c r="NJH156" s="1745" t="s">
        <v>1859</v>
      </c>
      <c r="NJI156" s="1746"/>
      <c r="NJJ156" s="1746"/>
      <c r="NJK156" s="1746"/>
      <c r="NJL156" s="1746"/>
      <c r="NJM156" s="1747"/>
      <c r="NJO156" s="1647"/>
      <c r="NJP156" s="1745" t="s">
        <v>1859</v>
      </c>
      <c r="NJQ156" s="1746"/>
      <c r="NJR156" s="1746"/>
      <c r="NJS156" s="1746"/>
      <c r="NJT156" s="1746"/>
      <c r="NJU156" s="1747"/>
      <c r="NJW156" s="1647"/>
      <c r="NJX156" s="1745" t="s">
        <v>1859</v>
      </c>
      <c r="NJY156" s="1746"/>
      <c r="NJZ156" s="1746"/>
      <c r="NKA156" s="1746"/>
      <c r="NKB156" s="1746"/>
      <c r="NKC156" s="1747"/>
      <c r="NKE156" s="1647"/>
      <c r="NKF156" s="1745" t="s">
        <v>1859</v>
      </c>
      <c r="NKG156" s="1746"/>
      <c r="NKH156" s="1746"/>
      <c r="NKI156" s="1746"/>
      <c r="NKJ156" s="1746"/>
      <c r="NKK156" s="1747"/>
      <c r="NKM156" s="1647"/>
      <c r="NKN156" s="1745" t="s">
        <v>1859</v>
      </c>
      <c r="NKO156" s="1746"/>
      <c r="NKP156" s="1746"/>
      <c r="NKQ156" s="1746"/>
      <c r="NKR156" s="1746"/>
      <c r="NKS156" s="1747"/>
      <c r="NKU156" s="1647"/>
      <c r="NKV156" s="1745" t="s">
        <v>1859</v>
      </c>
      <c r="NKW156" s="1746"/>
      <c r="NKX156" s="1746"/>
      <c r="NKY156" s="1746"/>
      <c r="NKZ156" s="1746"/>
      <c r="NLA156" s="1747"/>
      <c r="NLC156" s="1647"/>
      <c r="NLD156" s="1745" t="s">
        <v>1859</v>
      </c>
      <c r="NLE156" s="1746"/>
      <c r="NLF156" s="1746"/>
      <c r="NLG156" s="1746"/>
      <c r="NLH156" s="1746"/>
      <c r="NLI156" s="1747"/>
      <c r="NLK156" s="1647"/>
      <c r="NLL156" s="1745" t="s">
        <v>1859</v>
      </c>
      <c r="NLM156" s="1746"/>
      <c r="NLN156" s="1746"/>
      <c r="NLO156" s="1746"/>
      <c r="NLP156" s="1746"/>
      <c r="NLQ156" s="1747"/>
      <c r="NLS156" s="1647"/>
      <c r="NLT156" s="1745" t="s">
        <v>1859</v>
      </c>
      <c r="NLU156" s="1746"/>
      <c r="NLV156" s="1746"/>
      <c r="NLW156" s="1746"/>
      <c r="NLX156" s="1746"/>
      <c r="NLY156" s="1747"/>
      <c r="NMA156" s="1647"/>
      <c r="NMB156" s="1745" t="s">
        <v>1859</v>
      </c>
      <c r="NMC156" s="1746"/>
      <c r="NMD156" s="1746"/>
      <c r="NME156" s="1746"/>
      <c r="NMF156" s="1746"/>
      <c r="NMG156" s="1747"/>
      <c r="NMI156" s="1647"/>
      <c r="NMJ156" s="1745" t="s">
        <v>1859</v>
      </c>
      <c r="NMK156" s="1746"/>
      <c r="NML156" s="1746"/>
      <c r="NMM156" s="1746"/>
      <c r="NMN156" s="1746"/>
      <c r="NMO156" s="1747"/>
      <c r="NMQ156" s="1647"/>
      <c r="NMR156" s="1745" t="s">
        <v>1859</v>
      </c>
      <c r="NMS156" s="1746"/>
      <c r="NMT156" s="1746"/>
      <c r="NMU156" s="1746"/>
      <c r="NMV156" s="1746"/>
      <c r="NMW156" s="1747"/>
      <c r="NMY156" s="1647"/>
      <c r="NMZ156" s="1745" t="s">
        <v>1859</v>
      </c>
      <c r="NNA156" s="1746"/>
      <c r="NNB156" s="1746"/>
      <c r="NNC156" s="1746"/>
      <c r="NND156" s="1746"/>
      <c r="NNE156" s="1747"/>
      <c r="NNG156" s="1647"/>
      <c r="NNH156" s="1745" t="s">
        <v>1859</v>
      </c>
      <c r="NNI156" s="1746"/>
      <c r="NNJ156" s="1746"/>
      <c r="NNK156" s="1746"/>
      <c r="NNL156" s="1746"/>
      <c r="NNM156" s="1747"/>
      <c r="NNO156" s="1647"/>
      <c r="NNP156" s="1745" t="s">
        <v>1859</v>
      </c>
      <c r="NNQ156" s="1746"/>
      <c r="NNR156" s="1746"/>
      <c r="NNS156" s="1746"/>
      <c r="NNT156" s="1746"/>
      <c r="NNU156" s="1747"/>
      <c r="NNW156" s="1647"/>
      <c r="NNX156" s="1745" t="s">
        <v>1859</v>
      </c>
      <c r="NNY156" s="1746"/>
      <c r="NNZ156" s="1746"/>
      <c r="NOA156" s="1746"/>
      <c r="NOB156" s="1746"/>
      <c r="NOC156" s="1747"/>
      <c r="NOE156" s="1647"/>
      <c r="NOF156" s="1745" t="s">
        <v>1859</v>
      </c>
      <c r="NOG156" s="1746"/>
      <c r="NOH156" s="1746"/>
      <c r="NOI156" s="1746"/>
      <c r="NOJ156" s="1746"/>
      <c r="NOK156" s="1747"/>
      <c r="NOM156" s="1647"/>
      <c r="NON156" s="1745" t="s">
        <v>1859</v>
      </c>
      <c r="NOO156" s="1746"/>
      <c r="NOP156" s="1746"/>
      <c r="NOQ156" s="1746"/>
      <c r="NOR156" s="1746"/>
      <c r="NOS156" s="1747"/>
      <c r="NOU156" s="1647"/>
      <c r="NOV156" s="1745" t="s">
        <v>1859</v>
      </c>
      <c r="NOW156" s="1746"/>
      <c r="NOX156" s="1746"/>
      <c r="NOY156" s="1746"/>
      <c r="NOZ156" s="1746"/>
      <c r="NPA156" s="1747"/>
      <c r="NPC156" s="1647"/>
      <c r="NPD156" s="1745" t="s">
        <v>1859</v>
      </c>
      <c r="NPE156" s="1746"/>
      <c r="NPF156" s="1746"/>
      <c r="NPG156" s="1746"/>
      <c r="NPH156" s="1746"/>
      <c r="NPI156" s="1747"/>
      <c r="NPK156" s="1647"/>
      <c r="NPL156" s="1745" t="s">
        <v>1859</v>
      </c>
      <c r="NPM156" s="1746"/>
      <c r="NPN156" s="1746"/>
      <c r="NPO156" s="1746"/>
      <c r="NPP156" s="1746"/>
      <c r="NPQ156" s="1747"/>
      <c r="NPS156" s="1647"/>
      <c r="NPT156" s="1745" t="s">
        <v>1859</v>
      </c>
      <c r="NPU156" s="1746"/>
      <c r="NPV156" s="1746"/>
      <c r="NPW156" s="1746"/>
      <c r="NPX156" s="1746"/>
      <c r="NPY156" s="1747"/>
      <c r="NQA156" s="1647"/>
      <c r="NQB156" s="1745" t="s">
        <v>1859</v>
      </c>
      <c r="NQC156" s="1746"/>
      <c r="NQD156" s="1746"/>
      <c r="NQE156" s="1746"/>
      <c r="NQF156" s="1746"/>
      <c r="NQG156" s="1747"/>
      <c r="NQI156" s="1647"/>
      <c r="NQJ156" s="1745" t="s">
        <v>1859</v>
      </c>
      <c r="NQK156" s="1746"/>
      <c r="NQL156" s="1746"/>
      <c r="NQM156" s="1746"/>
      <c r="NQN156" s="1746"/>
      <c r="NQO156" s="1747"/>
      <c r="NQQ156" s="1647"/>
      <c r="NQR156" s="1745" t="s">
        <v>1859</v>
      </c>
      <c r="NQS156" s="1746"/>
      <c r="NQT156" s="1746"/>
      <c r="NQU156" s="1746"/>
      <c r="NQV156" s="1746"/>
      <c r="NQW156" s="1747"/>
      <c r="NQY156" s="1647"/>
      <c r="NQZ156" s="1745" t="s">
        <v>1859</v>
      </c>
      <c r="NRA156" s="1746"/>
      <c r="NRB156" s="1746"/>
      <c r="NRC156" s="1746"/>
      <c r="NRD156" s="1746"/>
      <c r="NRE156" s="1747"/>
      <c r="NRG156" s="1647"/>
      <c r="NRH156" s="1745" t="s">
        <v>1859</v>
      </c>
      <c r="NRI156" s="1746"/>
      <c r="NRJ156" s="1746"/>
      <c r="NRK156" s="1746"/>
      <c r="NRL156" s="1746"/>
      <c r="NRM156" s="1747"/>
      <c r="NRO156" s="1647"/>
      <c r="NRP156" s="1745" t="s">
        <v>1859</v>
      </c>
      <c r="NRQ156" s="1746"/>
      <c r="NRR156" s="1746"/>
      <c r="NRS156" s="1746"/>
      <c r="NRT156" s="1746"/>
      <c r="NRU156" s="1747"/>
      <c r="NRW156" s="1647"/>
      <c r="NRX156" s="1745" t="s">
        <v>1859</v>
      </c>
      <c r="NRY156" s="1746"/>
      <c r="NRZ156" s="1746"/>
      <c r="NSA156" s="1746"/>
      <c r="NSB156" s="1746"/>
      <c r="NSC156" s="1747"/>
      <c r="NSE156" s="1647"/>
      <c r="NSF156" s="1745" t="s">
        <v>1859</v>
      </c>
      <c r="NSG156" s="1746"/>
      <c r="NSH156" s="1746"/>
      <c r="NSI156" s="1746"/>
      <c r="NSJ156" s="1746"/>
      <c r="NSK156" s="1747"/>
      <c r="NSM156" s="1647"/>
      <c r="NSN156" s="1745" t="s">
        <v>1859</v>
      </c>
      <c r="NSO156" s="1746"/>
      <c r="NSP156" s="1746"/>
      <c r="NSQ156" s="1746"/>
      <c r="NSR156" s="1746"/>
      <c r="NSS156" s="1747"/>
      <c r="NSU156" s="1647"/>
      <c r="NSV156" s="1745" t="s">
        <v>1859</v>
      </c>
      <c r="NSW156" s="1746"/>
      <c r="NSX156" s="1746"/>
      <c r="NSY156" s="1746"/>
      <c r="NSZ156" s="1746"/>
      <c r="NTA156" s="1747"/>
      <c r="NTC156" s="1647"/>
      <c r="NTD156" s="1745" t="s">
        <v>1859</v>
      </c>
      <c r="NTE156" s="1746"/>
      <c r="NTF156" s="1746"/>
      <c r="NTG156" s="1746"/>
      <c r="NTH156" s="1746"/>
      <c r="NTI156" s="1747"/>
      <c r="NTK156" s="1647"/>
      <c r="NTL156" s="1745" t="s">
        <v>1859</v>
      </c>
      <c r="NTM156" s="1746"/>
      <c r="NTN156" s="1746"/>
      <c r="NTO156" s="1746"/>
      <c r="NTP156" s="1746"/>
      <c r="NTQ156" s="1747"/>
      <c r="NTS156" s="1647"/>
      <c r="NTT156" s="1745" t="s">
        <v>1859</v>
      </c>
      <c r="NTU156" s="1746"/>
      <c r="NTV156" s="1746"/>
      <c r="NTW156" s="1746"/>
      <c r="NTX156" s="1746"/>
      <c r="NTY156" s="1747"/>
      <c r="NUA156" s="1647"/>
      <c r="NUB156" s="1745" t="s">
        <v>1859</v>
      </c>
      <c r="NUC156" s="1746"/>
      <c r="NUD156" s="1746"/>
      <c r="NUE156" s="1746"/>
      <c r="NUF156" s="1746"/>
      <c r="NUG156" s="1747"/>
      <c r="NUI156" s="1647"/>
      <c r="NUJ156" s="1745" t="s">
        <v>1859</v>
      </c>
      <c r="NUK156" s="1746"/>
      <c r="NUL156" s="1746"/>
      <c r="NUM156" s="1746"/>
      <c r="NUN156" s="1746"/>
      <c r="NUO156" s="1747"/>
      <c r="NUQ156" s="1647"/>
      <c r="NUR156" s="1745" t="s">
        <v>1859</v>
      </c>
      <c r="NUS156" s="1746"/>
      <c r="NUT156" s="1746"/>
      <c r="NUU156" s="1746"/>
      <c r="NUV156" s="1746"/>
      <c r="NUW156" s="1747"/>
      <c r="NUY156" s="1647"/>
      <c r="NUZ156" s="1745" t="s">
        <v>1859</v>
      </c>
      <c r="NVA156" s="1746"/>
      <c r="NVB156" s="1746"/>
      <c r="NVC156" s="1746"/>
      <c r="NVD156" s="1746"/>
      <c r="NVE156" s="1747"/>
      <c r="NVG156" s="1647"/>
      <c r="NVH156" s="1745" t="s">
        <v>1859</v>
      </c>
      <c r="NVI156" s="1746"/>
      <c r="NVJ156" s="1746"/>
      <c r="NVK156" s="1746"/>
      <c r="NVL156" s="1746"/>
      <c r="NVM156" s="1747"/>
      <c r="NVO156" s="1647"/>
      <c r="NVP156" s="1745" t="s">
        <v>1859</v>
      </c>
      <c r="NVQ156" s="1746"/>
      <c r="NVR156" s="1746"/>
      <c r="NVS156" s="1746"/>
      <c r="NVT156" s="1746"/>
      <c r="NVU156" s="1747"/>
      <c r="NVW156" s="1647"/>
      <c r="NVX156" s="1745" t="s">
        <v>1859</v>
      </c>
      <c r="NVY156" s="1746"/>
      <c r="NVZ156" s="1746"/>
      <c r="NWA156" s="1746"/>
      <c r="NWB156" s="1746"/>
      <c r="NWC156" s="1747"/>
      <c r="NWE156" s="1647"/>
      <c r="NWF156" s="1745" t="s">
        <v>1859</v>
      </c>
      <c r="NWG156" s="1746"/>
      <c r="NWH156" s="1746"/>
      <c r="NWI156" s="1746"/>
      <c r="NWJ156" s="1746"/>
      <c r="NWK156" s="1747"/>
      <c r="NWM156" s="1647"/>
      <c r="NWN156" s="1745" t="s">
        <v>1859</v>
      </c>
      <c r="NWO156" s="1746"/>
      <c r="NWP156" s="1746"/>
      <c r="NWQ156" s="1746"/>
      <c r="NWR156" s="1746"/>
      <c r="NWS156" s="1747"/>
      <c r="NWU156" s="1647"/>
      <c r="NWV156" s="1745" t="s">
        <v>1859</v>
      </c>
      <c r="NWW156" s="1746"/>
      <c r="NWX156" s="1746"/>
      <c r="NWY156" s="1746"/>
      <c r="NWZ156" s="1746"/>
      <c r="NXA156" s="1747"/>
      <c r="NXC156" s="1647"/>
      <c r="NXD156" s="1745" t="s">
        <v>1859</v>
      </c>
      <c r="NXE156" s="1746"/>
      <c r="NXF156" s="1746"/>
      <c r="NXG156" s="1746"/>
      <c r="NXH156" s="1746"/>
      <c r="NXI156" s="1747"/>
      <c r="NXK156" s="1647"/>
      <c r="NXL156" s="1745" t="s">
        <v>1859</v>
      </c>
      <c r="NXM156" s="1746"/>
      <c r="NXN156" s="1746"/>
      <c r="NXO156" s="1746"/>
      <c r="NXP156" s="1746"/>
      <c r="NXQ156" s="1747"/>
      <c r="NXS156" s="1647"/>
      <c r="NXT156" s="1745" t="s">
        <v>1859</v>
      </c>
      <c r="NXU156" s="1746"/>
      <c r="NXV156" s="1746"/>
      <c r="NXW156" s="1746"/>
      <c r="NXX156" s="1746"/>
      <c r="NXY156" s="1747"/>
      <c r="NYA156" s="1647"/>
      <c r="NYB156" s="1745" t="s">
        <v>1859</v>
      </c>
      <c r="NYC156" s="1746"/>
      <c r="NYD156" s="1746"/>
      <c r="NYE156" s="1746"/>
      <c r="NYF156" s="1746"/>
      <c r="NYG156" s="1747"/>
      <c r="NYI156" s="1647"/>
      <c r="NYJ156" s="1745" t="s">
        <v>1859</v>
      </c>
      <c r="NYK156" s="1746"/>
      <c r="NYL156" s="1746"/>
      <c r="NYM156" s="1746"/>
      <c r="NYN156" s="1746"/>
      <c r="NYO156" s="1747"/>
      <c r="NYQ156" s="1647"/>
      <c r="NYR156" s="1745" t="s">
        <v>1859</v>
      </c>
      <c r="NYS156" s="1746"/>
      <c r="NYT156" s="1746"/>
      <c r="NYU156" s="1746"/>
      <c r="NYV156" s="1746"/>
      <c r="NYW156" s="1747"/>
      <c r="NYY156" s="1647"/>
      <c r="NYZ156" s="1745" t="s">
        <v>1859</v>
      </c>
      <c r="NZA156" s="1746"/>
      <c r="NZB156" s="1746"/>
      <c r="NZC156" s="1746"/>
      <c r="NZD156" s="1746"/>
      <c r="NZE156" s="1747"/>
      <c r="NZG156" s="1647"/>
      <c r="NZH156" s="1745" t="s">
        <v>1859</v>
      </c>
      <c r="NZI156" s="1746"/>
      <c r="NZJ156" s="1746"/>
      <c r="NZK156" s="1746"/>
      <c r="NZL156" s="1746"/>
      <c r="NZM156" s="1747"/>
      <c r="NZO156" s="1647"/>
      <c r="NZP156" s="1745" t="s">
        <v>1859</v>
      </c>
      <c r="NZQ156" s="1746"/>
      <c r="NZR156" s="1746"/>
      <c r="NZS156" s="1746"/>
      <c r="NZT156" s="1746"/>
      <c r="NZU156" s="1747"/>
      <c r="NZW156" s="1647"/>
      <c r="NZX156" s="1745" t="s">
        <v>1859</v>
      </c>
      <c r="NZY156" s="1746"/>
      <c r="NZZ156" s="1746"/>
      <c r="OAA156" s="1746"/>
      <c r="OAB156" s="1746"/>
      <c r="OAC156" s="1747"/>
      <c r="OAE156" s="1647"/>
      <c r="OAF156" s="1745" t="s">
        <v>1859</v>
      </c>
      <c r="OAG156" s="1746"/>
      <c r="OAH156" s="1746"/>
      <c r="OAI156" s="1746"/>
      <c r="OAJ156" s="1746"/>
      <c r="OAK156" s="1747"/>
      <c r="OAM156" s="1647"/>
      <c r="OAN156" s="1745" t="s">
        <v>1859</v>
      </c>
      <c r="OAO156" s="1746"/>
      <c r="OAP156" s="1746"/>
      <c r="OAQ156" s="1746"/>
      <c r="OAR156" s="1746"/>
      <c r="OAS156" s="1747"/>
      <c r="OAU156" s="1647"/>
      <c r="OAV156" s="1745" t="s">
        <v>1859</v>
      </c>
      <c r="OAW156" s="1746"/>
      <c r="OAX156" s="1746"/>
      <c r="OAY156" s="1746"/>
      <c r="OAZ156" s="1746"/>
      <c r="OBA156" s="1747"/>
      <c r="OBC156" s="1647"/>
      <c r="OBD156" s="1745" t="s">
        <v>1859</v>
      </c>
      <c r="OBE156" s="1746"/>
      <c r="OBF156" s="1746"/>
      <c r="OBG156" s="1746"/>
      <c r="OBH156" s="1746"/>
      <c r="OBI156" s="1747"/>
      <c r="OBK156" s="1647"/>
      <c r="OBL156" s="1745" t="s">
        <v>1859</v>
      </c>
      <c r="OBM156" s="1746"/>
      <c r="OBN156" s="1746"/>
      <c r="OBO156" s="1746"/>
      <c r="OBP156" s="1746"/>
      <c r="OBQ156" s="1747"/>
      <c r="OBS156" s="1647"/>
      <c r="OBT156" s="1745" t="s">
        <v>1859</v>
      </c>
      <c r="OBU156" s="1746"/>
      <c r="OBV156" s="1746"/>
      <c r="OBW156" s="1746"/>
      <c r="OBX156" s="1746"/>
      <c r="OBY156" s="1747"/>
      <c r="OCA156" s="1647"/>
      <c r="OCB156" s="1745" t="s">
        <v>1859</v>
      </c>
      <c r="OCC156" s="1746"/>
      <c r="OCD156" s="1746"/>
      <c r="OCE156" s="1746"/>
      <c r="OCF156" s="1746"/>
      <c r="OCG156" s="1747"/>
      <c r="OCI156" s="1647"/>
      <c r="OCJ156" s="1745" t="s">
        <v>1859</v>
      </c>
      <c r="OCK156" s="1746"/>
      <c r="OCL156" s="1746"/>
      <c r="OCM156" s="1746"/>
      <c r="OCN156" s="1746"/>
      <c r="OCO156" s="1747"/>
      <c r="OCQ156" s="1647"/>
      <c r="OCR156" s="1745" t="s">
        <v>1859</v>
      </c>
      <c r="OCS156" s="1746"/>
      <c r="OCT156" s="1746"/>
      <c r="OCU156" s="1746"/>
      <c r="OCV156" s="1746"/>
      <c r="OCW156" s="1747"/>
      <c r="OCY156" s="1647"/>
      <c r="OCZ156" s="1745" t="s">
        <v>1859</v>
      </c>
      <c r="ODA156" s="1746"/>
      <c r="ODB156" s="1746"/>
      <c r="ODC156" s="1746"/>
      <c r="ODD156" s="1746"/>
      <c r="ODE156" s="1747"/>
      <c r="ODG156" s="1647"/>
      <c r="ODH156" s="1745" t="s">
        <v>1859</v>
      </c>
      <c r="ODI156" s="1746"/>
      <c r="ODJ156" s="1746"/>
      <c r="ODK156" s="1746"/>
      <c r="ODL156" s="1746"/>
      <c r="ODM156" s="1747"/>
      <c r="ODO156" s="1647"/>
      <c r="ODP156" s="1745" t="s">
        <v>1859</v>
      </c>
      <c r="ODQ156" s="1746"/>
      <c r="ODR156" s="1746"/>
      <c r="ODS156" s="1746"/>
      <c r="ODT156" s="1746"/>
      <c r="ODU156" s="1747"/>
      <c r="ODW156" s="1647"/>
      <c r="ODX156" s="1745" t="s">
        <v>1859</v>
      </c>
      <c r="ODY156" s="1746"/>
      <c r="ODZ156" s="1746"/>
      <c r="OEA156" s="1746"/>
      <c r="OEB156" s="1746"/>
      <c r="OEC156" s="1747"/>
      <c r="OEE156" s="1647"/>
      <c r="OEF156" s="1745" t="s">
        <v>1859</v>
      </c>
      <c r="OEG156" s="1746"/>
      <c r="OEH156" s="1746"/>
      <c r="OEI156" s="1746"/>
      <c r="OEJ156" s="1746"/>
      <c r="OEK156" s="1747"/>
      <c r="OEM156" s="1647"/>
      <c r="OEN156" s="1745" t="s">
        <v>1859</v>
      </c>
      <c r="OEO156" s="1746"/>
      <c r="OEP156" s="1746"/>
      <c r="OEQ156" s="1746"/>
      <c r="OER156" s="1746"/>
      <c r="OES156" s="1747"/>
      <c r="OEU156" s="1647"/>
      <c r="OEV156" s="1745" t="s">
        <v>1859</v>
      </c>
      <c r="OEW156" s="1746"/>
      <c r="OEX156" s="1746"/>
      <c r="OEY156" s="1746"/>
      <c r="OEZ156" s="1746"/>
      <c r="OFA156" s="1747"/>
      <c r="OFC156" s="1647"/>
      <c r="OFD156" s="1745" t="s">
        <v>1859</v>
      </c>
      <c r="OFE156" s="1746"/>
      <c r="OFF156" s="1746"/>
      <c r="OFG156" s="1746"/>
      <c r="OFH156" s="1746"/>
      <c r="OFI156" s="1747"/>
      <c r="OFK156" s="1647"/>
      <c r="OFL156" s="1745" t="s">
        <v>1859</v>
      </c>
      <c r="OFM156" s="1746"/>
      <c r="OFN156" s="1746"/>
      <c r="OFO156" s="1746"/>
      <c r="OFP156" s="1746"/>
      <c r="OFQ156" s="1747"/>
      <c r="OFS156" s="1647"/>
      <c r="OFT156" s="1745" t="s">
        <v>1859</v>
      </c>
      <c r="OFU156" s="1746"/>
      <c r="OFV156" s="1746"/>
      <c r="OFW156" s="1746"/>
      <c r="OFX156" s="1746"/>
      <c r="OFY156" s="1747"/>
      <c r="OGA156" s="1647"/>
      <c r="OGB156" s="1745" t="s">
        <v>1859</v>
      </c>
      <c r="OGC156" s="1746"/>
      <c r="OGD156" s="1746"/>
      <c r="OGE156" s="1746"/>
      <c r="OGF156" s="1746"/>
      <c r="OGG156" s="1747"/>
      <c r="OGI156" s="1647"/>
      <c r="OGJ156" s="1745" t="s">
        <v>1859</v>
      </c>
      <c r="OGK156" s="1746"/>
      <c r="OGL156" s="1746"/>
      <c r="OGM156" s="1746"/>
      <c r="OGN156" s="1746"/>
      <c r="OGO156" s="1747"/>
      <c r="OGQ156" s="1647"/>
      <c r="OGR156" s="1745" t="s">
        <v>1859</v>
      </c>
      <c r="OGS156" s="1746"/>
      <c r="OGT156" s="1746"/>
      <c r="OGU156" s="1746"/>
      <c r="OGV156" s="1746"/>
      <c r="OGW156" s="1747"/>
      <c r="OGY156" s="1647"/>
      <c r="OGZ156" s="1745" t="s">
        <v>1859</v>
      </c>
      <c r="OHA156" s="1746"/>
      <c r="OHB156" s="1746"/>
      <c r="OHC156" s="1746"/>
      <c r="OHD156" s="1746"/>
      <c r="OHE156" s="1747"/>
      <c r="OHG156" s="1647"/>
      <c r="OHH156" s="1745" t="s">
        <v>1859</v>
      </c>
      <c r="OHI156" s="1746"/>
      <c r="OHJ156" s="1746"/>
      <c r="OHK156" s="1746"/>
      <c r="OHL156" s="1746"/>
      <c r="OHM156" s="1747"/>
      <c r="OHO156" s="1647"/>
      <c r="OHP156" s="1745" t="s">
        <v>1859</v>
      </c>
      <c r="OHQ156" s="1746"/>
      <c r="OHR156" s="1746"/>
      <c r="OHS156" s="1746"/>
      <c r="OHT156" s="1746"/>
      <c r="OHU156" s="1747"/>
      <c r="OHW156" s="1647"/>
      <c r="OHX156" s="1745" t="s">
        <v>1859</v>
      </c>
      <c r="OHY156" s="1746"/>
      <c r="OHZ156" s="1746"/>
      <c r="OIA156" s="1746"/>
      <c r="OIB156" s="1746"/>
      <c r="OIC156" s="1747"/>
      <c r="OIE156" s="1647"/>
      <c r="OIF156" s="1745" t="s">
        <v>1859</v>
      </c>
      <c r="OIG156" s="1746"/>
      <c r="OIH156" s="1746"/>
      <c r="OII156" s="1746"/>
      <c r="OIJ156" s="1746"/>
      <c r="OIK156" s="1747"/>
      <c r="OIM156" s="1647"/>
      <c r="OIN156" s="1745" t="s">
        <v>1859</v>
      </c>
      <c r="OIO156" s="1746"/>
      <c r="OIP156" s="1746"/>
      <c r="OIQ156" s="1746"/>
      <c r="OIR156" s="1746"/>
      <c r="OIS156" s="1747"/>
      <c r="OIU156" s="1647"/>
      <c r="OIV156" s="1745" t="s">
        <v>1859</v>
      </c>
      <c r="OIW156" s="1746"/>
      <c r="OIX156" s="1746"/>
      <c r="OIY156" s="1746"/>
      <c r="OIZ156" s="1746"/>
      <c r="OJA156" s="1747"/>
      <c r="OJC156" s="1647"/>
      <c r="OJD156" s="1745" t="s">
        <v>1859</v>
      </c>
      <c r="OJE156" s="1746"/>
      <c r="OJF156" s="1746"/>
      <c r="OJG156" s="1746"/>
      <c r="OJH156" s="1746"/>
      <c r="OJI156" s="1747"/>
      <c r="OJK156" s="1647"/>
      <c r="OJL156" s="1745" t="s">
        <v>1859</v>
      </c>
      <c r="OJM156" s="1746"/>
      <c r="OJN156" s="1746"/>
      <c r="OJO156" s="1746"/>
      <c r="OJP156" s="1746"/>
      <c r="OJQ156" s="1747"/>
      <c r="OJS156" s="1647"/>
      <c r="OJT156" s="1745" t="s">
        <v>1859</v>
      </c>
      <c r="OJU156" s="1746"/>
      <c r="OJV156" s="1746"/>
      <c r="OJW156" s="1746"/>
      <c r="OJX156" s="1746"/>
      <c r="OJY156" s="1747"/>
      <c r="OKA156" s="1647"/>
      <c r="OKB156" s="1745" t="s">
        <v>1859</v>
      </c>
      <c r="OKC156" s="1746"/>
      <c r="OKD156" s="1746"/>
      <c r="OKE156" s="1746"/>
      <c r="OKF156" s="1746"/>
      <c r="OKG156" s="1747"/>
      <c r="OKI156" s="1647"/>
      <c r="OKJ156" s="1745" t="s">
        <v>1859</v>
      </c>
      <c r="OKK156" s="1746"/>
      <c r="OKL156" s="1746"/>
      <c r="OKM156" s="1746"/>
      <c r="OKN156" s="1746"/>
      <c r="OKO156" s="1747"/>
      <c r="OKQ156" s="1647"/>
      <c r="OKR156" s="1745" t="s">
        <v>1859</v>
      </c>
      <c r="OKS156" s="1746"/>
      <c r="OKT156" s="1746"/>
      <c r="OKU156" s="1746"/>
      <c r="OKV156" s="1746"/>
      <c r="OKW156" s="1747"/>
      <c r="OKY156" s="1647"/>
      <c r="OKZ156" s="1745" t="s">
        <v>1859</v>
      </c>
      <c r="OLA156" s="1746"/>
      <c r="OLB156" s="1746"/>
      <c r="OLC156" s="1746"/>
      <c r="OLD156" s="1746"/>
      <c r="OLE156" s="1747"/>
      <c r="OLG156" s="1647"/>
      <c r="OLH156" s="1745" t="s">
        <v>1859</v>
      </c>
      <c r="OLI156" s="1746"/>
      <c r="OLJ156" s="1746"/>
      <c r="OLK156" s="1746"/>
      <c r="OLL156" s="1746"/>
      <c r="OLM156" s="1747"/>
      <c r="OLO156" s="1647"/>
      <c r="OLP156" s="1745" t="s">
        <v>1859</v>
      </c>
      <c r="OLQ156" s="1746"/>
      <c r="OLR156" s="1746"/>
      <c r="OLS156" s="1746"/>
      <c r="OLT156" s="1746"/>
      <c r="OLU156" s="1747"/>
      <c r="OLW156" s="1647"/>
      <c r="OLX156" s="1745" t="s">
        <v>1859</v>
      </c>
      <c r="OLY156" s="1746"/>
      <c r="OLZ156" s="1746"/>
      <c r="OMA156" s="1746"/>
      <c r="OMB156" s="1746"/>
      <c r="OMC156" s="1747"/>
      <c r="OME156" s="1647"/>
      <c r="OMF156" s="1745" t="s">
        <v>1859</v>
      </c>
      <c r="OMG156" s="1746"/>
      <c r="OMH156" s="1746"/>
      <c r="OMI156" s="1746"/>
      <c r="OMJ156" s="1746"/>
      <c r="OMK156" s="1747"/>
      <c r="OMM156" s="1647"/>
      <c r="OMN156" s="1745" t="s">
        <v>1859</v>
      </c>
      <c r="OMO156" s="1746"/>
      <c r="OMP156" s="1746"/>
      <c r="OMQ156" s="1746"/>
      <c r="OMR156" s="1746"/>
      <c r="OMS156" s="1747"/>
      <c r="OMU156" s="1647"/>
      <c r="OMV156" s="1745" t="s">
        <v>1859</v>
      </c>
      <c r="OMW156" s="1746"/>
      <c r="OMX156" s="1746"/>
      <c r="OMY156" s="1746"/>
      <c r="OMZ156" s="1746"/>
      <c r="ONA156" s="1747"/>
      <c r="ONC156" s="1647"/>
      <c r="OND156" s="1745" t="s">
        <v>1859</v>
      </c>
      <c r="ONE156" s="1746"/>
      <c r="ONF156" s="1746"/>
      <c r="ONG156" s="1746"/>
      <c r="ONH156" s="1746"/>
      <c r="ONI156" s="1747"/>
      <c r="ONK156" s="1647"/>
      <c r="ONL156" s="1745" t="s">
        <v>1859</v>
      </c>
      <c r="ONM156" s="1746"/>
      <c r="ONN156" s="1746"/>
      <c r="ONO156" s="1746"/>
      <c r="ONP156" s="1746"/>
      <c r="ONQ156" s="1747"/>
      <c r="ONS156" s="1647"/>
      <c r="ONT156" s="1745" t="s">
        <v>1859</v>
      </c>
      <c r="ONU156" s="1746"/>
      <c r="ONV156" s="1746"/>
      <c r="ONW156" s="1746"/>
      <c r="ONX156" s="1746"/>
      <c r="ONY156" s="1747"/>
      <c r="OOA156" s="1647"/>
      <c r="OOB156" s="1745" t="s">
        <v>1859</v>
      </c>
      <c r="OOC156" s="1746"/>
      <c r="OOD156" s="1746"/>
      <c r="OOE156" s="1746"/>
      <c r="OOF156" s="1746"/>
      <c r="OOG156" s="1747"/>
      <c r="OOI156" s="1647"/>
      <c r="OOJ156" s="1745" t="s">
        <v>1859</v>
      </c>
      <c r="OOK156" s="1746"/>
      <c r="OOL156" s="1746"/>
      <c r="OOM156" s="1746"/>
      <c r="OON156" s="1746"/>
      <c r="OOO156" s="1747"/>
      <c r="OOQ156" s="1647"/>
      <c r="OOR156" s="1745" t="s">
        <v>1859</v>
      </c>
      <c r="OOS156" s="1746"/>
      <c r="OOT156" s="1746"/>
      <c r="OOU156" s="1746"/>
      <c r="OOV156" s="1746"/>
      <c r="OOW156" s="1747"/>
      <c r="OOY156" s="1647"/>
      <c r="OOZ156" s="1745" t="s">
        <v>1859</v>
      </c>
      <c r="OPA156" s="1746"/>
      <c r="OPB156" s="1746"/>
      <c r="OPC156" s="1746"/>
      <c r="OPD156" s="1746"/>
      <c r="OPE156" s="1747"/>
      <c r="OPG156" s="1647"/>
      <c r="OPH156" s="1745" t="s">
        <v>1859</v>
      </c>
      <c r="OPI156" s="1746"/>
      <c r="OPJ156" s="1746"/>
      <c r="OPK156" s="1746"/>
      <c r="OPL156" s="1746"/>
      <c r="OPM156" s="1747"/>
      <c r="OPO156" s="1647"/>
      <c r="OPP156" s="1745" t="s">
        <v>1859</v>
      </c>
      <c r="OPQ156" s="1746"/>
      <c r="OPR156" s="1746"/>
      <c r="OPS156" s="1746"/>
      <c r="OPT156" s="1746"/>
      <c r="OPU156" s="1747"/>
      <c r="OPW156" s="1647"/>
      <c r="OPX156" s="1745" t="s">
        <v>1859</v>
      </c>
      <c r="OPY156" s="1746"/>
      <c r="OPZ156" s="1746"/>
      <c r="OQA156" s="1746"/>
      <c r="OQB156" s="1746"/>
      <c r="OQC156" s="1747"/>
      <c r="OQE156" s="1647"/>
      <c r="OQF156" s="1745" t="s">
        <v>1859</v>
      </c>
      <c r="OQG156" s="1746"/>
      <c r="OQH156" s="1746"/>
      <c r="OQI156" s="1746"/>
      <c r="OQJ156" s="1746"/>
      <c r="OQK156" s="1747"/>
      <c r="OQM156" s="1647"/>
      <c r="OQN156" s="1745" t="s">
        <v>1859</v>
      </c>
      <c r="OQO156" s="1746"/>
      <c r="OQP156" s="1746"/>
      <c r="OQQ156" s="1746"/>
      <c r="OQR156" s="1746"/>
      <c r="OQS156" s="1747"/>
      <c r="OQU156" s="1647"/>
      <c r="OQV156" s="1745" t="s">
        <v>1859</v>
      </c>
      <c r="OQW156" s="1746"/>
      <c r="OQX156" s="1746"/>
      <c r="OQY156" s="1746"/>
      <c r="OQZ156" s="1746"/>
      <c r="ORA156" s="1747"/>
      <c r="ORC156" s="1647"/>
      <c r="ORD156" s="1745" t="s">
        <v>1859</v>
      </c>
      <c r="ORE156" s="1746"/>
      <c r="ORF156" s="1746"/>
      <c r="ORG156" s="1746"/>
      <c r="ORH156" s="1746"/>
      <c r="ORI156" s="1747"/>
      <c r="ORK156" s="1647"/>
      <c r="ORL156" s="1745" t="s">
        <v>1859</v>
      </c>
      <c r="ORM156" s="1746"/>
      <c r="ORN156" s="1746"/>
      <c r="ORO156" s="1746"/>
      <c r="ORP156" s="1746"/>
      <c r="ORQ156" s="1747"/>
      <c r="ORS156" s="1647"/>
      <c r="ORT156" s="1745" t="s">
        <v>1859</v>
      </c>
      <c r="ORU156" s="1746"/>
      <c r="ORV156" s="1746"/>
      <c r="ORW156" s="1746"/>
      <c r="ORX156" s="1746"/>
      <c r="ORY156" s="1747"/>
      <c r="OSA156" s="1647"/>
      <c r="OSB156" s="1745" t="s">
        <v>1859</v>
      </c>
      <c r="OSC156" s="1746"/>
      <c r="OSD156" s="1746"/>
      <c r="OSE156" s="1746"/>
      <c r="OSF156" s="1746"/>
      <c r="OSG156" s="1747"/>
      <c r="OSI156" s="1647"/>
      <c r="OSJ156" s="1745" t="s">
        <v>1859</v>
      </c>
      <c r="OSK156" s="1746"/>
      <c r="OSL156" s="1746"/>
      <c r="OSM156" s="1746"/>
      <c r="OSN156" s="1746"/>
      <c r="OSO156" s="1747"/>
      <c r="OSQ156" s="1647"/>
      <c r="OSR156" s="1745" t="s">
        <v>1859</v>
      </c>
      <c r="OSS156" s="1746"/>
      <c r="OST156" s="1746"/>
      <c r="OSU156" s="1746"/>
      <c r="OSV156" s="1746"/>
      <c r="OSW156" s="1747"/>
      <c r="OSY156" s="1647"/>
      <c r="OSZ156" s="1745" t="s">
        <v>1859</v>
      </c>
      <c r="OTA156" s="1746"/>
      <c r="OTB156" s="1746"/>
      <c r="OTC156" s="1746"/>
      <c r="OTD156" s="1746"/>
      <c r="OTE156" s="1747"/>
      <c r="OTG156" s="1647"/>
      <c r="OTH156" s="1745" t="s">
        <v>1859</v>
      </c>
      <c r="OTI156" s="1746"/>
      <c r="OTJ156" s="1746"/>
      <c r="OTK156" s="1746"/>
      <c r="OTL156" s="1746"/>
      <c r="OTM156" s="1747"/>
      <c r="OTO156" s="1647"/>
      <c r="OTP156" s="1745" t="s">
        <v>1859</v>
      </c>
      <c r="OTQ156" s="1746"/>
      <c r="OTR156" s="1746"/>
      <c r="OTS156" s="1746"/>
      <c r="OTT156" s="1746"/>
      <c r="OTU156" s="1747"/>
      <c r="OTW156" s="1647"/>
      <c r="OTX156" s="1745" t="s">
        <v>1859</v>
      </c>
      <c r="OTY156" s="1746"/>
      <c r="OTZ156" s="1746"/>
      <c r="OUA156" s="1746"/>
      <c r="OUB156" s="1746"/>
      <c r="OUC156" s="1747"/>
      <c r="OUE156" s="1647"/>
      <c r="OUF156" s="1745" t="s">
        <v>1859</v>
      </c>
      <c r="OUG156" s="1746"/>
      <c r="OUH156" s="1746"/>
      <c r="OUI156" s="1746"/>
      <c r="OUJ156" s="1746"/>
      <c r="OUK156" s="1747"/>
      <c r="OUM156" s="1647"/>
      <c r="OUN156" s="1745" t="s">
        <v>1859</v>
      </c>
      <c r="OUO156" s="1746"/>
      <c r="OUP156" s="1746"/>
      <c r="OUQ156" s="1746"/>
      <c r="OUR156" s="1746"/>
      <c r="OUS156" s="1747"/>
      <c r="OUU156" s="1647"/>
      <c r="OUV156" s="1745" t="s">
        <v>1859</v>
      </c>
      <c r="OUW156" s="1746"/>
      <c r="OUX156" s="1746"/>
      <c r="OUY156" s="1746"/>
      <c r="OUZ156" s="1746"/>
      <c r="OVA156" s="1747"/>
      <c r="OVC156" s="1647"/>
      <c r="OVD156" s="1745" t="s">
        <v>1859</v>
      </c>
      <c r="OVE156" s="1746"/>
      <c r="OVF156" s="1746"/>
      <c r="OVG156" s="1746"/>
      <c r="OVH156" s="1746"/>
      <c r="OVI156" s="1747"/>
      <c r="OVK156" s="1647"/>
      <c r="OVL156" s="1745" t="s">
        <v>1859</v>
      </c>
      <c r="OVM156" s="1746"/>
      <c r="OVN156" s="1746"/>
      <c r="OVO156" s="1746"/>
      <c r="OVP156" s="1746"/>
      <c r="OVQ156" s="1747"/>
      <c r="OVS156" s="1647"/>
      <c r="OVT156" s="1745" t="s">
        <v>1859</v>
      </c>
      <c r="OVU156" s="1746"/>
      <c r="OVV156" s="1746"/>
      <c r="OVW156" s="1746"/>
      <c r="OVX156" s="1746"/>
      <c r="OVY156" s="1747"/>
      <c r="OWA156" s="1647"/>
      <c r="OWB156" s="1745" t="s">
        <v>1859</v>
      </c>
      <c r="OWC156" s="1746"/>
      <c r="OWD156" s="1746"/>
      <c r="OWE156" s="1746"/>
      <c r="OWF156" s="1746"/>
      <c r="OWG156" s="1747"/>
      <c r="OWI156" s="1647"/>
      <c r="OWJ156" s="1745" t="s">
        <v>1859</v>
      </c>
      <c r="OWK156" s="1746"/>
      <c r="OWL156" s="1746"/>
      <c r="OWM156" s="1746"/>
      <c r="OWN156" s="1746"/>
      <c r="OWO156" s="1747"/>
      <c r="OWQ156" s="1647"/>
      <c r="OWR156" s="1745" t="s">
        <v>1859</v>
      </c>
      <c r="OWS156" s="1746"/>
      <c r="OWT156" s="1746"/>
      <c r="OWU156" s="1746"/>
      <c r="OWV156" s="1746"/>
      <c r="OWW156" s="1747"/>
      <c r="OWY156" s="1647"/>
      <c r="OWZ156" s="1745" t="s">
        <v>1859</v>
      </c>
      <c r="OXA156" s="1746"/>
      <c r="OXB156" s="1746"/>
      <c r="OXC156" s="1746"/>
      <c r="OXD156" s="1746"/>
      <c r="OXE156" s="1747"/>
      <c r="OXG156" s="1647"/>
      <c r="OXH156" s="1745" t="s">
        <v>1859</v>
      </c>
      <c r="OXI156" s="1746"/>
      <c r="OXJ156" s="1746"/>
      <c r="OXK156" s="1746"/>
      <c r="OXL156" s="1746"/>
      <c r="OXM156" s="1747"/>
      <c r="OXO156" s="1647"/>
      <c r="OXP156" s="1745" t="s">
        <v>1859</v>
      </c>
      <c r="OXQ156" s="1746"/>
      <c r="OXR156" s="1746"/>
      <c r="OXS156" s="1746"/>
      <c r="OXT156" s="1746"/>
      <c r="OXU156" s="1747"/>
      <c r="OXW156" s="1647"/>
      <c r="OXX156" s="1745" t="s">
        <v>1859</v>
      </c>
      <c r="OXY156" s="1746"/>
      <c r="OXZ156" s="1746"/>
      <c r="OYA156" s="1746"/>
      <c r="OYB156" s="1746"/>
      <c r="OYC156" s="1747"/>
      <c r="OYE156" s="1647"/>
      <c r="OYF156" s="1745" t="s">
        <v>1859</v>
      </c>
      <c r="OYG156" s="1746"/>
      <c r="OYH156" s="1746"/>
      <c r="OYI156" s="1746"/>
      <c r="OYJ156" s="1746"/>
      <c r="OYK156" s="1747"/>
      <c r="OYM156" s="1647"/>
      <c r="OYN156" s="1745" t="s">
        <v>1859</v>
      </c>
      <c r="OYO156" s="1746"/>
      <c r="OYP156" s="1746"/>
      <c r="OYQ156" s="1746"/>
      <c r="OYR156" s="1746"/>
      <c r="OYS156" s="1747"/>
      <c r="OYU156" s="1647"/>
      <c r="OYV156" s="1745" t="s">
        <v>1859</v>
      </c>
      <c r="OYW156" s="1746"/>
      <c r="OYX156" s="1746"/>
      <c r="OYY156" s="1746"/>
      <c r="OYZ156" s="1746"/>
      <c r="OZA156" s="1747"/>
      <c r="OZC156" s="1647"/>
      <c r="OZD156" s="1745" t="s">
        <v>1859</v>
      </c>
      <c r="OZE156" s="1746"/>
      <c r="OZF156" s="1746"/>
      <c r="OZG156" s="1746"/>
      <c r="OZH156" s="1746"/>
      <c r="OZI156" s="1747"/>
      <c r="OZK156" s="1647"/>
      <c r="OZL156" s="1745" t="s">
        <v>1859</v>
      </c>
      <c r="OZM156" s="1746"/>
      <c r="OZN156" s="1746"/>
      <c r="OZO156" s="1746"/>
      <c r="OZP156" s="1746"/>
      <c r="OZQ156" s="1747"/>
      <c r="OZS156" s="1647"/>
      <c r="OZT156" s="1745" t="s">
        <v>1859</v>
      </c>
      <c r="OZU156" s="1746"/>
      <c r="OZV156" s="1746"/>
      <c r="OZW156" s="1746"/>
      <c r="OZX156" s="1746"/>
      <c r="OZY156" s="1747"/>
      <c r="PAA156" s="1647"/>
      <c r="PAB156" s="1745" t="s">
        <v>1859</v>
      </c>
      <c r="PAC156" s="1746"/>
      <c r="PAD156" s="1746"/>
      <c r="PAE156" s="1746"/>
      <c r="PAF156" s="1746"/>
      <c r="PAG156" s="1747"/>
      <c r="PAI156" s="1647"/>
      <c r="PAJ156" s="1745" t="s">
        <v>1859</v>
      </c>
      <c r="PAK156" s="1746"/>
      <c r="PAL156" s="1746"/>
      <c r="PAM156" s="1746"/>
      <c r="PAN156" s="1746"/>
      <c r="PAO156" s="1747"/>
      <c r="PAQ156" s="1647"/>
      <c r="PAR156" s="1745" t="s">
        <v>1859</v>
      </c>
      <c r="PAS156" s="1746"/>
      <c r="PAT156" s="1746"/>
      <c r="PAU156" s="1746"/>
      <c r="PAV156" s="1746"/>
      <c r="PAW156" s="1747"/>
      <c r="PAY156" s="1647"/>
      <c r="PAZ156" s="1745" t="s">
        <v>1859</v>
      </c>
      <c r="PBA156" s="1746"/>
      <c r="PBB156" s="1746"/>
      <c r="PBC156" s="1746"/>
      <c r="PBD156" s="1746"/>
      <c r="PBE156" s="1747"/>
      <c r="PBG156" s="1647"/>
      <c r="PBH156" s="1745" t="s">
        <v>1859</v>
      </c>
      <c r="PBI156" s="1746"/>
      <c r="PBJ156" s="1746"/>
      <c r="PBK156" s="1746"/>
      <c r="PBL156" s="1746"/>
      <c r="PBM156" s="1747"/>
      <c r="PBO156" s="1647"/>
      <c r="PBP156" s="1745" t="s">
        <v>1859</v>
      </c>
      <c r="PBQ156" s="1746"/>
      <c r="PBR156" s="1746"/>
      <c r="PBS156" s="1746"/>
      <c r="PBT156" s="1746"/>
      <c r="PBU156" s="1747"/>
      <c r="PBW156" s="1647"/>
      <c r="PBX156" s="1745" t="s">
        <v>1859</v>
      </c>
      <c r="PBY156" s="1746"/>
      <c r="PBZ156" s="1746"/>
      <c r="PCA156" s="1746"/>
      <c r="PCB156" s="1746"/>
      <c r="PCC156" s="1747"/>
      <c r="PCE156" s="1647"/>
      <c r="PCF156" s="1745" t="s">
        <v>1859</v>
      </c>
      <c r="PCG156" s="1746"/>
      <c r="PCH156" s="1746"/>
      <c r="PCI156" s="1746"/>
      <c r="PCJ156" s="1746"/>
      <c r="PCK156" s="1747"/>
      <c r="PCM156" s="1647"/>
      <c r="PCN156" s="1745" t="s">
        <v>1859</v>
      </c>
      <c r="PCO156" s="1746"/>
      <c r="PCP156" s="1746"/>
      <c r="PCQ156" s="1746"/>
      <c r="PCR156" s="1746"/>
      <c r="PCS156" s="1747"/>
      <c r="PCU156" s="1647"/>
      <c r="PCV156" s="1745" t="s">
        <v>1859</v>
      </c>
      <c r="PCW156" s="1746"/>
      <c r="PCX156" s="1746"/>
      <c r="PCY156" s="1746"/>
      <c r="PCZ156" s="1746"/>
      <c r="PDA156" s="1747"/>
      <c r="PDC156" s="1647"/>
      <c r="PDD156" s="1745" t="s">
        <v>1859</v>
      </c>
      <c r="PDE156" s="1746"/>
      <c r="PDF156" s="1746"/>
      <c r="PDG156" s="1746"/>
      <c r="PDH156" s="1746"/>
      <c r="PDI156" s="1747"/>
      <c r="PDK156" s="1647"/>
      <c r="PDL156" s="1745" t="s">
        <v>1859</v>
      </c>
      <c r="PDM156" s="1746"/>
      <c r="PDN156" s="1746"/>
      <c r="PDO156" s="1746"/>
      <c r="PDP156" s="1746"/>
      <c r="PDQ156" s="1747"/>
      <c r="PDS156" s="1647"/>
      <c r="PDT156" s="1745" t="s">
        <v>1859</v>
      </c>
      <c r="PDU156" s="1746"/>
      <c r="PDV156" s="1746"/>
      <c r="PDW156" s="1746"/>
      <c r="PDX156" s="1746"/>
      <c r="PDY156" s="1747"/>
      <c r="PEA156" s="1647"/>
      <c r="PEB156" s="1745" t="s">
        <v>1859</v>
      </c>
      <c r="PEC156" s="1746"/>
      <c r="PED156" s="1746"/>
      <c r="PEE156" s="1746"/>
      <c r="PEF156" s="1746"/>
      <c r="PEG156" s="1747"/>
      <c r="PEI156" s="1647"/>
      <c r="PEJ156" s="1745" t="s">
        <v>1859</v>
      </c>
      <c r="PEK156" s="1746"/>
      <c r="PEL156" s="1746"/>
      <c r="PEM156" s="1746"/>
      <c r="PEN156" s="1746"/>
      <c r="PEO156" s="1747"/>
      <c r="PEQ156" s="1647"/>
      <c r="PER156" s="1745" t="s">
        <v>1859</v>
      </c>
      <c r="PES156" s="1746"/>
      <c r="PET156" s="1746"/>
      <c r="PEU156" s="1746"/>
      <c r="PEV156" s="1746"/>
      <c r="PEW156" s="1747"/>
      <c r="PEY156" s="1647"/>
      <c r="PEZ156" s="1745" t="s">
        <v>1859</v>
      </c>
      <c r="PFA156" s="1746"/>
      <c r="PFB156" s="1746"/>
      <c r="PFC156" s="1746"/>
      <c r="PFD156" s="1746"/>
      <c r="PFE156" s="1747"/>
      <c r="PFG156" s="1647"/>
      <c r="PFH156" s="1745" t="s">
        <v>1859</v>
      </c>
      <c r="PFI156" s="1746"/>
      <c r="PFJ156" s="1746"/>
      <c r="PFK156" s="1746"/>
      <c r="PFL156" s="1746"/>
      <c r="PFM156" s="1747"/>
      <c r="PFO156" s="1647"/>
      <c r="PFP156" s="1745" t="s">
        <v>1859</v>
      </c>
      <c r="PFQ156" s="1746"/>
      <c r="PFR156" s="1746"/>
      <c r="PFS156" s="1746"/>
      <c r="PFT156" s="1746"/>
      <c r="PFU156" s="1747"/>
      <c r="PFW156" s="1647"/>
      <c r="PFX156" s="1745" t="s">
        <v>1859</v>
      </c>
      <c r="PFY156" s="1746"/>
      <c r="PFZ156" s="1746"/>
      <c r="PGA156" s="1746"/>
      <c r="PGB156" s="1746"/>
      <c r="PGC156" s="1747"/>
      <c r="PGE156" s="1647"/>
      <c r="PGF156" s="1745" t="s">
        <v>1859</v>
      </c>
      <c r="PGG156" s="1746"/>
      <c r="PGH156" s="1746"/>
      <c r="PGI156" s="1746"/>
      <c r="PGJ156" s="1746"/>
      <c r="PGK156" s="1747"/>
      <c r="PGM156" s="1647"/>
      <c r="PGN156" s="1745" t="s">
        <v>1859</v>
      </c>
      <c r="PGO156" s="1746"/>
      <c r="PGP156" s="1746"/>
      <c r="PGQ156" s="1746"/>
      <c r="PGR156" s="1746"/>
      <c r="PGS156" s="1747"/>
      <c r="PGU156" s="1647"/>
      <c r="PGV156" s="1745" t="s">
        <v>1859</v>
      </c>
      <c r="PGW156" s="1746"/>
      <c r="PGX156" s="1746"/>
      <c r="PGY156" s="1746"/>
      <c r="PGZ156" s="1746"/>
      <c r="PHA156" s="1747"/>
      <c r="PHC156" s="1647"/>
      <c r="PHD156" s="1745" t="s">
        <v>1859</v>
      </c>
      <c r="PHE156" s="1746"/>
      <c r="PHF156" s="1746"/>
      <c r="PHG156" s="1746"/>
      <c r="PHH156" s="1746"/>
      <c r="PHI156" s="1747"/>
      <c r="PHK156" s="1647"/>
      <c r="PHL156" s="1745" t="s">
        <v>1859</v>
      </c>
      <c r="PHM156" s="1746"/>
      <c r="PHN156" s="1746"/>
      <c r="PHO156" s="1746"/>
      <c r="PHP156" s="1746"/>
      <c r="PHQ156" s="1747"/>
      <c r="PHS156" s="1647"/>
      <c r="PHT156" s="1745" t="s">
        <v>1859</v>
      </c>
      <c r="PHU156" s="1746"/>
      <c r="PHV156" s="1746"/>
      <c r="PHW156" s="1746"/>
      <c r="PHX156" s="1746"/>
      <c r="PHY156" s="1747"/>
      <c r="PIA156" s="1647"/>
      <c r="PIB156" s="1745" t="s">
        <v>1859</v>
      </c>
      <c r="PIC156" s="1746"/>
      <c r="PID156" s="1746"/>
      <c r="PIE156" s="1746"/>
      <c r="PIF156" s="1746"/>
      <c r="PIG156" s="1747"/>
      <c r="PII156" s="1647"/>
      <c r="PIJ156" s="1745" t="s">
        <v>1859</v>
      </c>
      <c r="PIK156" s="1746"/>
      <c r="PIL156" s="1746"/>
      <c r="PIM156" s="1746"/>
      <c r="PIN156" s="1746"/>
      <c r="PIO156" s="1747"/>
      <c r="PIQ156" s="1647"/>
      <c r="PIR156" s="1745" t="s">
        <v>1859</v>
      </c>
      <c r="PIS156" s="1746"/>
      <c r="PIT156" s="1746"/>
      <c r="PIU156" s="1746"/>
      <c r="PIV156" s="1746"/>
      <c r="PIW156" s="1747"/>
      <c r="PIY156" s="1647"/>
      <c r="PIZ156" s="1745" t="s">
        <v>1859</v>
      </c>
      <c r="PJA156" s="1746"/>
      <c r="PJB156" s="1746"/>
      <c r="PJC156" s="1746"/>
      <c r="PJD156" s="1746"/>
      <c r="PJE156" s="1747"/>
      <c r="PJG156" s="1647"/>
      <c r="PJH156" s="1745" t="s">
        <v>1859</v>
      </c>
      <c r="PJI156" s="1746"/>
      <c r="PJJ156" s="1746"/>
      <c r="PJK156" s="1746"/>
      <c r="PJL156" s="1746"/>
      <c r="PJM156" s="1747"/>
      <c r="PJO156" s="1647"/>
      <c r="PJP156" s="1745" t="s">
        <v>1859</v>
      </c>
      <c r="PJQ156" s="1746"/>
      <c r="PJR156" s="1746"/>
      <c r="PJS156" s="1746"/>
      <c r="PJT156" s="1746"/>
      <c r="PJU156" s="1747"/>
      <c r="PJW156" s="1647"/>
      <c r="PJX156" s="1745" t="s">
        <v>1859</v>
      </c>
      <c r="PJY156" s="1746"/>
      <c r="PJZ156" s="1746"/>
      <c r="PKA156" s="1746"/>
      <c r="PKB156" s="1746"/>
      <c r="PKC156" s="1747"/>
      <c r="PKE156" s="1647"/>
      <c r="PKF156" s="1745" t="s">
        <v>1859</v>
      </c>
      <c r="PKG156" s="1746"/>
      <c r="PKH156" s="1746"/>
      <c r="PKI156" s="1746"/>
      <c r="PKJ156" s="1746"/>
      <c r="PKK156" s="1747"/>
      <c r="PKM156" s="1647"/>
      <c r="PKN156" s="1745" t="s">
        <v>1859</v>
      </c>
      <c r="PKO156" s="1746"/>
      <c r="PKP156" s="1746"/>
      <c r="PKQ156" s="1746"/>
      <c r="PKR156" s="1746"/>
      <c r="PKS156" s="1747"/>
      <c r="PKU156" s="1647"/>
      <c r="PKV156" s="1745" t="s">
        <v>1859</v>
      </c>
      <c r="PKW156" s="1746"/>
      <c r="PKX156" s="1746"/>
      <c r="PKY156" s="1746"/>
      <c r="PKZ156" s="1746"/>
      <c r="PLA156" s="1747"/>
      <c r="PLC156" s="1647"/>
      <c r="PLD156" s="1745" t="s">
        <v>1859</v>
      </c>
      <c r="PLE156" s="1746"/>
      <c r="PLF156" s="1746"/>
      <c r="PLG156" s="1746"/>
      <c r="PLH156" s="1746"/>
      <c r="PLI156" s="1747"/>
      <c r="PLK156" s="1647"/>
      <c r="PLL156" s="1745" t="s">
        <v>1859</v>
      </c>
      <c r="PLM156" s="1746"/>
      <c r="PLN156" s="1746"/>
      <c r="PLO156" s="1746"/>
      <c r="PLP156" s="1746"/>
      <c r="PLQ156" s="1747"/>
      <c r="PLS156" s="1647"/>
      <c r="PLT156" s="1745" t="s">
        <v>1859</v>
      </c>
      <c r="PLU156" s="1746"/>
      <c r="PLV156" s="1746"/>
      <c r="PLW156" s="1746"/>
      <c r="PLX156" s="1746"/>
      <c r="PLY156" s="1747"/>
      <c r="PMA156" s="1647"/>
      <c r="PMB156" s="1745" t="s">
        <v>1859</v>
      </c>
      <c r="PMC156" s="1746"/>
      <c r="PMD156" s="1746"/>
      <c r="PME156" s="1746"/>
      <c r="PMF156" s="1746"/>
      <c r="PMG156" s="1747"/>
      <c r="PMI156" s="1647"/>
      <c r="PMJ156" s="1745" t="s">
        <v>1859</v>
      </c>
      <c r="PMK156" s="1746"/>
      <c r="PML156" s="1746"/>
      <c r="PMM156" s="1746"/>
      <c r="PMN156" s="1746"/>
      <c r="PMO156" s="1747"/>
      <c r="PMQ156" s="1647"/>
      <c r="PMR156" s="1745" t="s">
        <v>1859</v>
      </c>
      <c r="PMS156" s="1746"/>
      <c r="PMT156" s="1746"/>
      <c r="PMU156" s="1746"/>
      <c r="PMV156" s="1746"/>
      <c r="PMW156" s="1747"/>
      <c r="PMY156" s="1647"/>
      <c r="PMZ156" s="1745" t="s">
        <v>1859</v>
      </c>
      <c r="PNA156" s="1746"/>
      <c r="PNB156" s="1746"/>
      <c r="PNC156" s="1746"/>
      <c r="PND156" s="1746"/>
      <c r="PNE156" s="1747"/>
      <c r="PNG156" s="1647"/>
      <c r="PNH156" s="1745" t="s">
        <v>1859</v>
      </c>
      <c r="PNI156" s="1746"/>
      <c r="PNJ156" s="1746"/>
      <c r="PNK156" s="1746"/>
      <c r="PNL156" s="1746"/>
      <c r="PNM156" s="1747"/>
      <c r="PNO156" s="1647"/>
      <c r="PNP156" s="1745" t="s">
        <v>1859</v>
      </c>
      <c r="PNQ156" s="1746"/>
      <c r="PNR156" s="1746"/>
      <c r="PNS156" s="1746"/>
      <c r="PNT156" s="1746"/>
      <c r="PNU156" s="1747"/>
      <c r="PNW156" s="1647"/>
      <c r="PNX156" s="1745" t="s">
        <v>1859</v>
      </c>
      <c r="PNY156" s="1746"/>
      <c r="PNZ156" s="1746"/>
      <c r="POA156" s="1746"/>
      <c r="POB156" s="1746"/>
      <c r="POC156" s="1747"/>
      <c r="POE156" s="1647"/>
      <c r="POF156" s="1745" t="s">
        <v>1859</v>
      </c>
      <c r="POG156" s="1746"/>
      <c r="POH156" s="1746"/>
      <c r="POI156" s="1746"/>
      <c r="POJ156" s="1746"/>
      <c r="POK156" s="1747"/>
      <c r="POM156" s="1647"/>
      <c r="PON156" s="1745" t="s">
        <v>1859</v>
      </c>
      <c r="POO156" s="1746"/>
      <c r="POP156" s="1746"/>
      <c r="POQ156" s="1746"/>
      <c r="POR156" s="1746"/>
      <c r="POS156" s="1747"/>
      <c r="POU156" s="1647"/>
      <c r="POV156" s="1745" t="s">
        <v>1859</v>
      </c>
      <c r="POW156" s="1746"/>
      <c r="POX156" s="1746"/>
      <c r="POY156" s="1746"/>
      <c r="POZ156" s="1746"/>
      <c r="PPA156" s="1747"/>
      <c r="PPC156" s="1647"/>
      <c r="PPD156" s="1745" t="s">
        <v>1859</v>
      </c>
      <c r="PPE156" s="1746"/>
      <c r="PPF156" s="1746"/>
      <c r="PPG156" s="1746"/>
      <c r="PPH156" s="1746"/>
      <c r="PPI156" s="1747"/>
      <c r="PPK156" s="1647"/>
      <c r="PPL156" s="1745" t="s">
        <v>1859</v>
      </c>
      <c r="PPM156" s="1746"/>
      <c r="PPN156" s="1746"/>
      <c r="PPO156" s="1746"/>
      <c r="PPP156" s="1746"/>
      <c r="PPQ156" s="1747"/>
      <c r="PPS156" s="1647"/>
      <c r="PPT156" s="1745" t="s">
        <v>1859</v>
      </c>
      <c r="PPU156" s="1746"/>
      <c r="PPV156" s="1746"/>
      <c r="PPW156" s="1746"/>
      <c r="PPX156" s="1746"/>
      <c r="PPY156" s="1747"/>
      <c r="PQA156" s="1647"/>
      <c r="PQB156" s="1745" t="s">
        <v>1859</v>
      </c>
      <c r="PQC156" s="1746"/>
      <c r="PQD156" s="1746"/>
      <c r="PQE156" s="1746"/>
      <c r="PQF156" s="1746"/>
      <c r="PQG156" s="1747"/>
      <c r="PQI156" s="1647"/>
      <c r="PQJ156" s="1745" t="s">
        <v>1859</v>
      </c>
      <c r="PQK156" s="1746"/>
      <c r="PQL156" s="1746"/>
      <c r="PQM156" s="1746"/>
      <c r="PQN156" s="1746"/>
      <c r="PQO156" s="1747"/>
      <c r="PQQ156" s="1647"/>
      <c r="PQR156" s="1745" t="s">
        <v>1859</v>
      </c>
      <c r="PQS156" s="1746"/>
      <c r="PQT156" s="1746"/>
      <c r="PQU156" s="1746"/>
      <c r="PQV156" s="1746"/>
      <c r="PQW156" s="1747"/>
      <c r="PQY156" s="1647"/>
      <c r="PQZ156" s="1745" t="s">
        <v>1859</v>
      </c>
      <c r="PRA156" s="1746"/>
      <c r="PRB156" s="1746"/>
      <c r="PRC156" s="1746"/>
      <c r="PRD156" s="1746"/>
      <c r="PRE156" s="1747"/>
      <c r="PRG156" s="1647"/>
      <c r="PRH156" s="1745" t="s">
        <v>1859</v>
      </c>
      <c r="PRI156" s="1746"/>
      <c r="PRJ156" s="1746"/>
      <c r="PRK156" s="1746"/>
      <c r="PRL156" s="1746"/>
      <c r="PRM156" s="1747"/>
      <c r="PRO156" s="1647"/>
      <c r="PRP156" s="1745" t="s">
        <v>1859</v>
      </c>
      <c r="PRQ156" s="1746"/>
      <c r="PRR156" s="1746"/>
      <c r="PRS156" s="1746"/>
      <c r="PRT156" s="1746"/>
      <c r="PRU156" s="1747"/>
      <c r="PRW156" s="1647"/>
      <c r="PRX156" s="1745" t="s">
        <v>1859</v>
      </c>
      <c r="PRY156" s="1746"/>
      <c r="PRZ156" s="1746"/>
      <c r="PSA156" s="1746"/>
      <c r="PSB156" s="1746"/>
      <c r="PSC156" s="1747"/>
      <c r="PSE156" s="1647"/>
      <c r="PSF156" s="1745" t="s">
        <v>1859</v>
      </c>
      <c r="PSG156" s="1746"/>
      <c r="PSH156" s="1746"/>
      <c r="PSI156" s="1746"/>
      <c r="PSJ156" s="1746"/>
      <c r="PSK156" s="1747"/>
      <c r="PSM156" s="1647"/>
      <c r="PSN156" s="1745" t="s">
        <v>1859</v>
      </c>
      <c r="PSO156" s="1746"/>
      <c r="PSP156" s="1746"/>
      <c r="PSQ156" s="1746"/>
      <c r="PSR156" s="1746"/>
      <c r="PSS156" s="1747"/>
      <c r="PSU156" s="1647"/>
      <c r="PSV156" s="1745" t="s">
        <v>1859</v>
      </c>
      <c r="PSW156" s="1746"/>
      <c r="PSX156" s="1746"/>
      <c r="PSY156" s="1746"/>
      <c r="PSZ156" s="1746"/>
      <c r="PTA156" s="1747"/>
      <c r="PTC156" s="1647"/>
      <c r="PTD156" s="1745" t="s">
        <v>1859</v>
      </c>
      <c r="PTE156" s="1746"/>
      <c r="PTF156" s="1746"/>
      <c r="PTG156" s="1746"/>
      <c r="PTH156" s="1746"/>
      <c r="PTI156" s="1747"/>
      <c r="PTK156" s="1647"/>
      <c r="PTL156" s="1745" t="s">
        <v>1859</v>
      </c>
      <c r="PTM156" s="1746"/>
      <c r="PTN156" s="1746"/>
      <c r="PTO156" s="1746"/>
      <c r="PTP156" s="1746"/>
      <c r="PTQ156" s="1747"/>
      <c r="PTS156" s="1647"/>
      <c r="PTT156" s="1745" t="s">
        <v>1859</v>
      </c>
      <c r="PTU156" s="1746"/>
      <c r="PTV156" s="1746"/>
      <c r="PTW156" s="1746"/>
      <c r="PTX156" s="1746"/>
      <c r="PTY156" s="1747"/>
      <c r="PUA156" s="1647"/>
      <c r="PUB156" s="1745" t="s">
        <v>1859</v>
      </c>
      <c r="PUC156" s="1746"/>
      <c r="PUD156" s="1746"/>
      <c r="PUE156" s="1746"/>
      <c r="PUF156" s="1746"/>
      <c r="PUG156" s="1747"/>
      <c r="PUI156" s="1647"/>
      <c r="PUJ156" s="1745" t="s">
        <v>1859</v>
      </c>
      <c r="PUK156" s="1746"/>
      <c r="PUL156" s="1746"/>
      <c r="PUM156" s="1746"/>
      <c r="PUN156" s="1746"/>
      <c r="PUO156" s="1747"/>
      <c r="PUQ156" s="1647"/>
      <c r="PUR156" s="1745" t="s">
        <v>1859</v>
      </c>
      <c r="PUS156" s="1746"/>
      <c r="PUT156" s="1746"/>
      <c r="PUU156" s="1746"/>
      <c r="PUV156" s="1746"/>
      <c r="PUW156" s="1747"/>
      <c r="PUY156" s="1647"/>
      <c r="PUZ156" s="1745" t="s">
        <v>1859</v>
      </c>
      <c r="PVA156" s="1746"/>
      <c r="PVB156" s="1746"/>
      <c r="PVC156" s="1746"/>
      <c r="PVD156" s="1746"/>
      <c r="PVE156" s="1747"/>
      <c r="PVG156" s="1647"/>
      <c r="PVH156" s="1745" t="s">
        <v>1859</v>
      </c>
      <c r="PVI156" s="1746"/>
      <c r="PVJ156" s="1746"/>
      <c r="PVK156" s="1746"/>
      <c r="PVL156" s="1746"/>
      <c r="PVM156" s="1747"/>
      <c r="PVO156" s="1647"/>
      <c r="PVP156" s="1745" t="s">
        <v>1859</v>
      </c>
      <c r="PVQ156" s="1746"/>
      <c r="PVR156" s="1746"/>
      <c r="PVS156" s="1746"/>
      <c r="PVT156" s="1746"/>
      <c r="PVU156" s="1747"/>
      <c r="PVW156" s="1647"/>
      <c r="PVX156" s="1745" t="s">
        <v>1859</v>
      </c>
      <c r="PVY156" s="1746"/>
      <c r="PVZ156" s="1746"/>
      <c r="PWA156" s="1746"/>
      <c r="PWB156" s="1746"/>
      <c r="PWC156" s="1747"/>
      <c r="PWE156" s="1647"/>
      <c r="PWF156" s="1745" t="s">
        <v>1859</v>
      </c>
      <c r="PWG156" s="1746"/>
      <c r="PWH156" s="1746"/>
      <c r="PWI156" s="1746"/>
      <c r="PWJ156" s="1746"/>
      <c r="PWK156" s="1747"/>
      <c r="PWM156" s="1647"/>
      <c r="PWN156" s="1745" t="s">
        <v>1859</v>
      </c>
      <c r="PWO156" s="1746"/>
      <c r="PWP156" s="1746"/>
      <c r="PWQ156" s="1746"/>
      <c r="PWR156" s="1746"/>
      <c r="PWS156" s="1747"/>
      <c r="PWU156" s="1647"/>
      <c r="PWV156" s="1745" t="s">
        <v>1859</v>
      </c>
      <c r="PWW156" s="1746"/>
      <c r="PWX156" s="1746"/>
      <c r="PWY156" s="1746"/>
      <c r="PWZ156" s="1746"/>
      <c r="PXA156" s="1747"/>
      <c r="PXC156" s="1647"/>
      <c r="PXD156" s="1745" t="s">
        <v>1859</v>
      </c>
      <c r="PXE156" s="1746"/>
      <c r="PXF156" s="1746"/>
      <c r="PXG156" s="1746"/>
      <c r="PXH156" s="1746"/>
      <c r="PXI156" s="1747"/>
      <c r="PXK156" s="1647"/>
      <c r="PXL156" s="1745" t="s">
        <v>1859</v>
      </c>
      <c r="PXM156" s="1746"/>
      <c r="PXN156" s="1746"/>
      <c r="PXO156" s="1746"/>
      <c r="PXP156" s="1746"/>
      <c r="PXQ156" s="1747"/>
      <c r="PXS156" s="1647"/>
      <c r="PXT156" s="1745" t="s">
        <v>1859</v>
      </c>
      <c r="PXU156" s="1746"/>
      <c r="PXV156" s="1746"/>
      <c r="PXW156" s="1746"/>
      <c r="PXX156" s="1746"/>
      <c r="PXY156" s="1747"/>
      <c r="PYA156" s="1647"/>
      <c r="PYB156" s="1745" t="s">
        <v>1859</v>
      </c>
      <c r="PYC156" s="1746"/>
      <c r="PYD156" s="1746"/>
      <c r="PYE156" s="1746"/>
      <c r="PYF156" s="1746"/>
      <c r="PYG156" s="1747"/>
      <c r="PYI156" s="1647"/>
      <c r="PYJ156" s="1745" t="s">
        <v>1859</v>
      </c>
      <c r="PYK156" s="1746"/>
      <c r="PYL156" s="1746"/>
      <c r="PYM156" s="1746"/>
      <c r="PYN156" s="1746"/>
      <c r="PYO156" s="1747"/>
      <c r="PYQ156" s="1647"/>
      <c r="PYR156" s="1745" t="s">
        <v>1859</v>
      </c>
      <c r="PYS156" s="1746"/>
      <c r="PYT156" s="1746"/>
      <c r="PYU156" s="1746"/>
      <c r="PYV156" s="1746"/>
      <c r="PYW156" s="1747"/>
      <c r="PYY156" s="1647"/>
      <c r="PYZ156" s="1745" t="s">
        <v>1859</v>
      </c>
      <c r="PZA156" s="1746"/>
      <c r="PZB156" s="1746"/>
      <c r="PZC156" s="1746"/>
      <c r="PZD156" s="1746"/>
      <c r="PZE156" s="1747"/>
      <c r="PZG156" s="1647"/>
      <c r="PZH156" s="1745" t="s">
        <v>1859</v>
      </c>
      <c r="PZI156" s="1746"/>
      <c r="PZJ156" s="1746"/>
      <c r="PZK156" s="1746"/>
      <c r="PZL156" s="1746"/>
      <c r="PZM156" s="1747"/>
      <c r="PZO156" s="1647"/>
      <c r="PZP156" s="1745" t="s">
        <v>1859</v>
      </c>
      <c r="PZQ156" s="1746"/>
      <c r="PZR156" s="1746"/>
      <c r="PZS156" s="1746"/>
      <c r="PZT156" s="1746"/>
      <c r="PZU156" s="1747"/>
      <c r="PZW156" s="1647"/>
      <c r="PZX156" s="1745" t="s">
        <v>1859</v>
      </c>
      <c r="PZY156" s="1746"/>
      <c r="PZZ156" s="1746"/>
      <c r="QAA156" s="1746"/>
      <c r="QAB156" s="1746"/>
      <c r="QAC156" s="1747"/>
      <c r="QAE156" s="1647"/>
      <c r="QAF156" s="1745" t="s">
        <v>1859</v>
      </c>
      <c r="QAG156" s="1746"/>
      <c r="QAH156" s="1746"/>
      <c r="QAI156" s="1746"/>
      <c r="QAJ156" s="1746"/>
      <c r="QAK156" s="1747"/>
      <c r="QAM156" s="1647"/>
      <c r="QAN156" s="1745" t="s">
        <v>1859</v>
      </c>
      <c r="QAO156" s="1746"/>
      <c r="QAP156" s="1746"/>
      <c r="QAQ156" s="1746"/>
      <c r="QAR156" s="1746"/>
      <c r="QAS156" s="1747"/>
      <c r="QAU156" s="1647"/>
      <c r="QAV156" s="1745" t="s">
        <v>1859</v>
      </c>
      <c r="QAW156" s="1746"/>
      <c r="QAX156" s="1746"/>
      <c r="QAY156" s="1746"/>
      <c r="QAZ156" s="1746"/>
      <c r="QBA156" s="1747"/>
      <c r="QBC156" s="1647"/>
      <c r="QBD156" s="1745" t="s">
        <v>1859</v>
      </c>
      <c r="QBE156" s="1746"/>
      <c r="QBF156" s="1746"/>
      <c r="QBG156" s="1746"/>
      <c r="QBH156" s="1746"/>
      <c r="QBI156" s="1747"/>
      <c r="QBK156" s="1647"/>
      <c r="QBL156" s="1745" t="s">
        <v>1859</v>
      </c>
      <c r="QBM156" s="1746"/>
      <c r="QBN156" s="1746"/>
      <c r="QBO156" s="1746"/>
      <c r="QBP156" s="1746"/>
      <c r="QBQ156" s="1747"/>
      <c r="QBS156" s="1647"/>
      <c r="QBT156" s="1745" t="s">
        <v>1859</v>
      </c>
      <c r="QBU156" s="1746"/>
      <c r="QBV156" s="1746"/>
      <c r="QBW156" s="1746"/>
      <c r="QBX156" s="1746"/>
      <c r="QBY156" s="1747"/>
      <c r="QCA156" s="1647"/>
      <c r="QCB156" s="1745" t="s">
        <v>1859</v>
      </c>
      <c r="QCC156" s="1746"/>
      <c r="QCD156" s="1746"/>
      <c r="QCE156" s="1746"/>
      <c r="QCF156" s="1746"/>
      <c r="QCG156" s="1747"/>
      <c r="QCI156" s="1647"/>
      <c r="QCJ156" s="1745" t="s">
        <v>1859</v>
      </c>
      <c r="QCK156" s="1746"/>
      <c r="QCL156" s="1746"/>
      <c r="QCM156" s="1746"/>
      <c r="QCN156" s="1746"/>
      <c r="QCO156" s="1747"/>
      <c r="QCQ156" s="1647"/>
      <c r="QCR156" s="1745" t="s">
        <v>1859</v>
      </c>
      <c r="QCS156" s="1746"/>
      <c r="QCT156" s="1746"/>
      <c r="QCU156" s="1746"/>
      <c r="QCV156" s="1746"/>
      <c r="QCW156" s="1747"/>
      <c r="QCY156" s="1647"/>
      <c r="QCZ156" s="1745" t="s">
        <v>1859</v>
      </c>
      <c r="QDA156" s="1746"/>
      <c r="QDB156" s="1746"/>
      <c r="QDC156" s="1746"/>
      <c r="QDD156" s="1746"/>
      <c r="QDE156" s="1747"/>
      <c r="QDG156" s="1647"/>
      <c r="QDH156" s="1745" t="s">
        <v>1859</v>
      </c>
      <c r="QDI156" s="1746"/>
      <c r="QDJ156" s="1746"/>
      <c r="QDK156" s="1746"/>
      <c r="QDL156" s="1746"/>
      <c r="QDM156" s="1747"/>
      <c r="QDO156" s="1647"/>
      <c r="QDP156" s="1745" t="s">
        <v>1859</v>
      </c>
      <c r="QDQ156" s="1746"/>
      <c r="QDR156" s="1746"/>
      <c r="QDS156" s="1746"/>
      <c r="QDT156" s="1746"/>
      <c r="QDU156" s="1747"/>
      <c r="QDW156" s="1647"/>
      <c r="QDX156" s="1745" t="s">
        <v>1859</v>
      </c>
      <c r="QDY156" s="1746"/>
      <c r="QDZ156" s="1746"/>
      <c r="QEA156" s="1746"/>
      <c r="QEB156" s="1746"/>
      <c r="QEC156" s="1747"/>
      <c r="QEE156" s="1647"/>
      <c r="QEF156" s="1745" t="s">
        <v>1859</v>
      </c>
      <c r="QEG156" s="1746"/>
      <c r="QEH156" s="1746"/>
      <c r="QEI156" s="1746"/>
      <c r="QEJ156" s="1746"/>
      <c r="QEK156" s="1747"/>
      <c r="QEM156" s="1647"/>
      <c r="QEN156" s="1745" t="s">
        <v>1859</v>
      </c>
      <c r="QEO156" s="1746"/>
      <c r="QEP156" s="1746"/>
      <c r="QEQ156" s="1746"/>
      <c r="QER156" s="1746"/>
      <c r="QES156" s="1747"/>
      <c r="QEU156" s="1647"/>
      <c r="QEV156" s="1745" t="s">
        <v>1859</v>
      </c>
      <c r="QEW156" s="1746"/>
      <c r="QEX156" s="1746"/>
      <c r="QEY156" s="1746"/>
      <c r="QEZ156" s="1746"/>
      <c r="QFA156" s="1747"/>
      <c r="QFC156" s="1647"/>
      <c r="QFD156" s="1745" t="s">
        <v>1859</v>
      </c>
      <c r="QFE156" s="1746"/>
      <c r="QFF156" s="1746"/>
      <c r="QFG156" s="1746"/>
      <c r="QFH156" s="1746"/>
      <c r="QFI156" s="1747"/>
      <c r="QFK156" s="1647"/>
      <c r="QFL156" s="1745" t="s">
        <v>1859</v>
      </c>
      <c r="QFM156" s="1746"/>
      <c r="QFN156" s="1746"/>
      <c r="QFO156" s="1746"/>
      <c r="QFP156" s="1746"/>
      <c r="QFQ156" s="1747"/>
      <c r="QFS156" s="1647"/>
      <c r="QFT156" s="1745" t="s">
        <v>1859</v>
      </c>
      <c r="QFU156" s="1746"/>
      <c r="QFV156" s="1746"/>
      <c r="QFW156" s="1746"/>
      <c r="QFX156" s="1746"/>
      <c r="QFY156" s="1747"/>
      <c r="QGA156" s="1647"/>
      <c r="QGB156" s="1745" t="s">
        <v>1859</v>
      </c>
      <c r="QGC156" s="1746"/>
      <c r="QGD156" s="1746"/>
      <c r="QGE156" s="1746"/>
      <c r="QGF156" s="1746"/>
      <c r="QGG156" s="1747"/>
      <c r="QGI156" s="1647"/>
      <c r="QGJ156" s="1745" t="s">
        <v>1859</v>
      </c>
      <c r="QGK156" s="1746"/>
      <c r="QGL156" s="1746"/>
      <c r="QGM156" s="1746"/>
      <c r="QGN156" s="1746"/>
      <c r="QGO156" s="1747"/>
      <c r="QGQ156" s="1647"/>
      <c r="QGR156" s="1745" t="s">
        <v>1859</v>
      </c>
      <c r="QGS156" s="1746"/>
      <c r="QGT156" s="1746"/>
      <c r="QGU156" s="1746"/>
      <c r="QGV156" s="1746"/>
      <c r="QGW156" s="1747"/>
      <c r="QGY156" s="1647"/>
      <c r="QGZ156" s="1745" t="s">
        <v>1859</v>
      </c>
      <c r="QHA156" s="1746"/>
      <c r="QHB156" s="1746"/>
      <c r="QHC156" s="1746"/>
      <c r="QHD156" s="1746"/>
      <c r="QHE156" s="1747"/>
      <c r="QHG156" s="1647"/>
      <c r="QHH156" s="1745" t="s">
        <v>1859</v>
      </c>
      <c r="QHI156" s="1746"/>
      <c r="QHJ156" s="1746"/>
      <c r="QHK156" s="1746"/>
      <c r="QHL156" s="1746"/>
      <c r="QHM156" s="1747"/>
      <c r="QHO156" s="1647"/>
      <c r="QHP156" s="1745" t="s">
        <v>1859</v>
      </c>
      <c r="QHQ156" s="1746"/>
      <c r="QHR156" s="1746"/>
      <c r="QHS156" s="1746"/>
      <c r="QHT156" s="1746"/>
      <c r="QHU156" s="1747"/>
      <c r="QHW156" s="1647"/>
      <c r="QHX156" s="1745" t="s">
        <v>1859</v>
      </c>
      <c r="QHY156" s="1746"/>
      <c r="QHZ156" s="1746"/>
      <c r="QIA156" s="1746"/>
      <c r="QIB156" s="1746"/>
      <c r="QIC156" s="1747"/>
      <c r="QIE156" s="1647"/>
      <c r="QIF156" s="1745" t="s">
        <v>1859</v>
      </c>
      <c r="QIG156" s="1746"/>
      <c r="QIH156" s="1746"/>
      <c r="QII156" s="1746"/>
      <c r="QIJ156" s="1746"/>
      <c r="QIK156" s="1747"/>
      <c r="QIM156" s="1647"/>
      <c r="QIN156" s="1745" t="s">
        <v>1859</v>
      </c>
      <c r="QIO156" s="1746"/>
      <c r="QIP156" s="1746"/>
      <c r="QIQ156" s="1746"/>
      <c r="QIR156" s="1746"/>
      <c r="QIS156" s="1747"/>
      <c r="QIU156" s="1647"/>
      <c r="QIV156" s="1745" t="s">
        <v>1859</v>
      </c>
      <c r="QIW156" s="1746"/>
      <c r="QIX156" s="1746"/>
      <c r="QIY156" s="1746"/>
      <c r="QIZ156" s="1746"/>
      <c r="QJA156" s="1747"/>
      <c r="QJC156" s="1647"/>
      <c r="QJD156" s="1745" t="s">
        <v>1859</v>
      </c>
      <c r="QJE156" s="1746"/>
      <c r="QJF156" s="1746"/>
      <c r="QJG156" s="1746"/>
      <c r="QJH156" s="1746"/>
      <c r="QJI156" s="1747"/>
      <c r="QJK156" s="1647"/>
      <c r="QJL156" s="1745" t="s">
        <v>1859</v>
      </c>
      <c r="QJM156" s="1746"/>
      <c r="QJN156" s="1746"/>
      <c r="QJO156" s="1746"/>
      <c r="QJP156" s="1746"/>
      <c r="QJQ156" s="1747"/>
      <c r="QJS156" s="1647"/>
      <c r="QJT156" s="1745" t="s">
        <v>1859</v>
      </c>
      <c r="QJU156" s="1746"/>
      <c r="QJV156" s="1746"/>
      <c r="QJW156" s="1746"/>
      <c r="QJX156" s="1746"/>
      <c r="QJY156" s="1747"/>
      <c r="QKA156" s="1647"/>
      <c r="QKB156" s="1745" t="s">
        <v>1859</v>
      </c>
      <c r="QKC156" s="1746"/>
      <c r="QKD156" s="1746"/>
      <c r="QKE156" s="1746"/>
      <c r="QKF156" s="1746"/>
      <c r="QKG156" s="1747"/>
      <c r="QKI156" s="1647"/>
      <c r="QKJ156" s="1745" t="s">
        <v>1859</v>
      </c>
      <c r="QKK156" s="1746"/>
      <c r="QKL156" s="1746"/>
      <c r="QKM156" s="1746"/>
      <c r="QKN156" s="1746"/>
      <c r="QKO156" s="1747"/>
      <c r="QKQ156" s="1647"/>
      <c r="QKR156" s="1745" t="s">
        <v>1859</v>
      </c>
      <c r="QKS156" s="1746"/>
      <c r="QKT156" s="1746"/>
      <c r="QKU156" s="1746"/>
      <c r="QKV156" s="1746"/>
      <c r="QKW156" s="1747"/>
      <c r="QKY156" s="1647"/>
      <c r="QKZ156" s="1745" t="s">
        <v>1859</v>
      </c>
      <c r="QLA156" s="1746"/>
      <c r="QLB156" s="1746"/>
      <c r="QLC156" s="1746"/>
      <c r="QLD156" s="1746"/>
      <c r="QLE156" s="1747"/>
      <c r="QLG156" s="1647"/>
      <c r="QLH156" s="1745" t="s">
        <v>1859</v>
      </c>
      <c r="QLI156" s="1746"/>
      <c r="QLJ156" s="1746"/>
      <c r="QLK156" s="1746"/>
      <c r="QLL156" s="1746"/>
      <c r="QLM156" s="1747"/>
      <c r="QLO156" s="1647"/>
      <c r="QLP156" s="1745" t="s">
        <v>1859</v>
      </c>
      <c r="QLQ156" s="1746"/>
      <c r="QLR156" s="1746"/>
      <c r="QLS156" s="1746"/>
      <c r="QLT156" s="1746"/>
      <c r="QLU156" s="1747"/>
      <c r="QLW156" s="1647"/>
      <c r="QLX156" s="1745" t="s">
        <v>1859</v>
      </c>
      <c r="QLY156" s="1746"/>
      <c r="QLZ156" s="1746"/>
      <c r="QMA156" s="1746"/>
      <c r="QMB156" s="1746"/>
      <c r="QMC156" s="1747"/>
      <c r="QME156" s="1647"/>
      <c r="QMF156" s="1745" t="s">
        <v>1859</v>
      </c>
      <c r="QMG156" s="1746"/>
      <c r="QMH156" s="1746"/>
      <c r="QMI156" s="1746"/>
      <c r="QMJ156" s="1746"/>
      <c r="QMK156" s="1747"/>
      <c r="QMM156" s="1647"/>
      <c r="QMN156" s="1745" t="s">
        <v>1859</v>
      </c>
      <c r="QMO156" s="1746"/>
      <c r="QMP156" s="1746"/>
      <c r="QMQ156" s="1746"/>
      <c r="QMR156" s="1746"/>
      <c r="QMS156" s="1747"/>
      <c r="QMU156" s="1647"/>
      <c r="QMV156" s="1745" t="s">
        <v>1859</v>
      </c>
      <c r="QMW156" s="1746"/>
      <c r="QMX156" s="1746"/>
      <c r="QMY156" s="1746"/>
      <c r="QMZ156" s="1746"/>
      <c r="QNA156" s="1747"/>
      <c r="QNC156" s="1647"/>
      <c r="QND156" s="1745" t="s">
        <v>1859</v>
      </c>
      <c r="QNE156" s="1746"/>
      <c r="QNF156" s="1746"/>
      <c r="QNG156" s="1746"/>
      <c r="QNH156" s="1746"/>
      <c r="QNI156" s="1747"/>
      <c r="QNK156" s="1647"/>
      <c r="QNL156" s="1745" t="s">
        <v>1859</v>
      </c>
      <c r="QNM156" s="1746"/>
      <c r="QNN156" s="1746"/>
      <c r="QNO156" s="1746"/>
      <c r="QNP156" s="1746"/>
      <c r="QNQ156" s="1747"/>
      <c r="QNS156" s="1647"/>
      <c r="QNT156" s="1745" t="s">
        <v>1859</v>
      </c>
      <c r="QNU156" s="1746"/>
      <c r="QNV156" s="1746"/>
      <c r="QNW156" s="1746"/>
      <c r="QNX156" s="1746"/>
      <c r="QNY156" s="1747"/>
      <c r="QOA156" s="1647"/>
      <c r="QOB156" s="1745" t="s">
        <v>1859</v>
      </c>
      <c r="QOC156" s="1746"/>
      <c r="QOD156" s="1746"/>
      <c r="QOE156" s="1746"/>
      <c r="QOF156" s="1746"/>
      <c r="QOG156" s="1747"/>
      <c r="QOI156" s="1647"/>
      <c r="QOJ156" s="1745" t="s">
        <v>1859</v>
      </c>
      <c r="QOK156" s="1746"/>
      <c r="QOL156" s="1746"/>
      <c r="QOM156" s="1746"/>
      <c r="QON156" s="1746"/>
      <c r="QOO156" s="1747"/>
      <c r="QOQ156" s="1647"/>
      <c r="QOR156" s="1745" t="s">
        <v>1859</v>
      </c>
      <c r="QOS156" s="1746"/>
      <c r="QOT156" s="1746"/>
      <c r="QOU156" s="1746"/>
      <c r="QOV156" s="1746"/>
      <c r="QOW156" s="1747"/>
      <c r="QOY156" s="1647"/>
      <c r="QOZ156" s="1745" t="s">
        <v>1859</v>
      </c>
      <c r="QPA156" s="1746"/>
      <c r="QPB156" s="1746"/>
      <c r="QPC156" s="1746"/>
      <c r="QPD156" s="1746"/>
      <c r="QPE156" s="1747"/>
      <c r="QPG156" s="1647"/>
      <c r="QPH156" s="1745" t="s">
        <v>1859</v>
      </c>
      <c r="QPI156" s="1746"/>
      <c r="QPJ156" s="1746"/>
      <c r="QPK156" s="1746"/>
      <c r="QPL156" s="1746"/>
      <c r="QPM156" s="1747"/>
      <c r="QPO156" s="1647"/>
      <c r="QPP156" s="1745" t="s">
        <v>1859</v>
      </c>
      <c r="QPQ156" s="1746"/>
      <c r="QPR156" s="1746"/>
      <c r="QPS156" s="1746"/>
      <c r="QPT156" s="1746"/>
      <c r="QPU156" s="1747"/>
      <c r="QPW156" s="1647"/>
      <c r="QPX156" s="1745" t="s">
        <v>1859</v>
      </c>
      <c r="QPY156" s="1746"/>
      <c r="QPZ156" s="1746"/>
      <c r="QQA156" s="1746"/>
      <c r="QQB156" s="1746"/>
      <c r="QQC156" s="1747"/>
      <c r="QQE156" s="1647"/>
      <c r="QQF156" s="1745" t="s">
        <v>1859</v>
      </c>
      <c r="QQG156" s="1746"/>
      <c r="QQH156" s="1746"/>
      <c r="QQI156" s="1746"/>
      <c r="QQJ156" s="1746"/>
      <c r="QQK156" s="1747"/>
      <c r="QQM156" s="1647"/>
      <c r="QQN156" s="1745" t="s">
        <v>1859</v>
      </c>
      <c r="QQO156" s="1746"/>
      <c r="QQP156" s="1746"/>
      <c r="QQQ156" s="1746"/>
      <c r="QQR156" s="1746"/>
      <c r="QQS156" s="1747"/>
      <c r="QQU156" s="1647"/>
      <c r="QQV156" s="1745" t="s">
        <v>1859</v>
      </c>
      <c r="QQW156" s="1746"/>
      <c r="QQX156" s="1746"/>
      <c r="QQY156" s="1746"/>
      <c r="QQZ156" s="1746"/>
      <c r="QRA156" s="1747"/>
      <c r="QRC156" s="1647"/>
      <c r="QRD156" s="1745" t="s">
        <v>1859</v>
      </c>
      <c r="QRE156" s="1746"/>
      <c r="QRF156" s="1746"/>
      <c r="QRG156" s="1746"/>
      <c r="QRH156" s="1746"/>
      <c r="QRI156" s="1747"/>
      <c r="QRK156" s="1647"/>
      <c r="QRL156" s="1745" t="s">
        <v>1859</v>
      </c>
      <c r="QRM156" s="1746"/>
      <c r="QRN156" s="1746"/>
      <c r="QRO156" s="1746"/>
      <c r="QRP156" s="1746"/>
      <c r="QRQ156" s="1747"/>
      <c r="QRS156" s="1647"/>
      <c r="QRT156" s="1745" t="s">
        <v>1859</v>
      </c>
      <c r="QRU156" s="1746"/>
      <c r="QRV156" s="1746"/>
      <c r="QRW156" s="1746"/>
      <c r="QRX156" s="1746"/>
      <c r="QRY156" s="1747"/>
      <c r="QSA156" s="1647"/>
      <c r="QSB156" s="1745" t="s">
        <v>1859</v>
      </c>
      <c r="QSC156" s="1746"/>
      <c r="QSD156" s="1746"/>
      <c r="QSE156" s="1746"/>
      <c r="QSF156" s="1746"/>
      <c r="QSG156" s="1747"/>
      <c r="QSI156" s="1647"/>
      <c r="QSJ156" s="1745" t="s">
        <v>1859</v>
      </c>
      <c r="QSK156" s="1746"/>
      <c r="QSL156" s="1746"/>
      <c r="QSM156" s="1746"/>
      <c r="QSN156" s="1746"/>
      <c r="QSO156" s="1747"/>
      <c r="QSQ156" s="1647"/>
      <c r="QSR156" s="1745" t="s">
        <v>1859</v>
      </c>
      <c r="QSS156" s="1746"/>
      <c r="QST156" s="1746"/>
      <c r="QSU156" s="1746"/>
      <c r="QSV156" s="1746"/>
      <c r="QSW156" s="1747"/>
      <c r="QSY156" s="1647"/>
      <c r="QSZ156" s="1745" t="s">
        <v>1859</v>
      </c>
      <c r="QTA156" s="1746"/>
      <c r="QTB156" s="1746"/>
      <c r="QTC156" s="1746"/>
      <c r="QTD156" s="1746"/>
      <c r="QTE156" s="1747"/>
      <c r="QTG156" s="1647"/>
      <c r="QTH156" s="1745" t="s">
        <v>1859</v>
      </c>
      <c r="QTI156" s="1746"/>
      <c r="QTJ156" s="1746"/>
      <c r="QTK156" s="1746"/>
      <c r="QTL156" s="1746"/>
      <c r="QTM156" s="1747"/>
      <c r="QTO156" s="1647"/>
      <c r="QTP156" s="1745" t="s">
        <v>1859</v>
      </c>
      <c r="QTQ156" s="1746"/>
      <c r="QTR156" s="1746"/>
      <c r="QTS156" s="1746"/>
      <c r="QTT156" s="1746"/>
      <c r="QTU156" s="1747"/>
      <c r="QTW156" s="1647"/>
      <c r="QTX156" s="1745" t="s">
        <v>1859</v>
      </c>
      <c r="QTY156" s="1746"/>
      <c r="QTZ156" s="1746"/>
      <c r="QUA156" s="1746"/>
      <c r="QUB156" s="1746"/>
      <c r="QUC156" s="1747"/>
      <c r="QUE156" s="1647"/>
      <c r="QUF156" s="1745" t="s">
        <v>1859</v>
      </c>
      <c r="QUG156" s="1746"/>
      <c r="QUH156" s="1746"/>
      <c r="QUI156" s="1746"/>
      <c r="QUJ156" s="1746"/>
      <c r="QUK156" s="1747"/>
      <c r="QUM156" s="1647"/>
      <c r="QUN156" s="1745" t="s">
        <v>1859</v>
      </c>
      <c r="QUO156" s="1746"/>
      <c r="QUP156" s="1746"/>
      <c r="QUQ156" s="1746"/>
      <c r="QUR156" s="1746"/>
      <c r="QUS156" s="1747"/>
      <c r="QUU156" s="1647"/>
      <c r="QUV156" s="1745" t="s">
        <v>1859</v>
      </c>
      <c r="QUW156" s="1746"/>
      <c r="QUX156" s="1746"/>
      <c r="QUY156" s="1746"/>
      <c r="QUZ156" s="1746"/>
      <c r="QVA156" s="1747"/>
      <c r="QVC156" s="1647"/>
      <c r="QVD156" s="1745" t="s">
        <v>1859</v>
      </c>
      <c r="QVE156" s="1746"/>
      <c r="QVF156" s="1746"/>
      <c r="QVG156" s="1746"/>
      <c r="QVH156" s="1746"/>
      <c r="QVI156" s="1747"/>
      <c r="QVK156" s="1647"/>
      <c r="QVL156" s="1745" t="s">
        <v>1859</v>
      </c>
      <c r="QVM156" s="1746"/>
      <c r="QVN156" s="1746"/>
      <c r="QVO156" s="1746"/>
      <c r="QVP156" s="1746"/>
      <c r="QVQ156" s="1747"/>
      <c r="QVS156" s="1647"/>
      <c r="QVT156" s="1745" t="s">
        <v>1859</v>
      </c>
      <c r="QVU156" s="1746"/>
      <c r="QVV156" s="1746"/>
      <c r="QVW156" s="1746"/>
      <c r="QVX156" s="1746"/>
      <c r="QVY156" s="1747"/>
      <c r="QWA156" s="1647"/>
      <c r="QWB156" s="1745" t="s">
        <v>1859</v>
      </c>
      <c r="QWC156" s="1746"/>
      <c r="QWD156" s="1746"/>
      <c r="QWE156" s="1746"/>
      <c r="QWF156" s="1746"/>
      <c r="QWG156" s="1747"/>
      <c r="QWI156" s="1647"/>
      <c r="QWJ156" s="1745" t="s">
        <v>1859</v>
      </c>
      <c r="QWK156" s="1746"/>
      <c r="QWL156" s="1746"/>
      <c r="QWM156" s="1746"/>
      <c r="QWN156" s="1746"/>
      <c r="QWO156" s="1747"/>
      <c r="QWQ156" s="1647"/>
      <c r="QWR156" s="1745" t="s">
        <v>1859</v>
      </c>
      <c r="QWS156" s="1746"/>
      <c r="QWT156" s="1746"/>
      <c r="QWU156" s="1746"/>
      <c r="QWV156" s="1746"/>
      <c r="QWW156" s="1747"/>
      <c r="QWY156" s="1647"/>
      <c r="QWZ156" s="1745" t="s">
        <v>1859</v>
      </c>
      <c r="QXA156" s="1746"/>
      <c r="QXB156" s="1746"/>
      <c r="QXC156" s="1746"/>
      <c r="QXD156" s="1746"/>
      <c r="QXE156" s="1747"/>
      <c r="QXG156" s="1647"/>
      <c r="QXH156" s="1745" t="s">
        <v>1859</v>
      </c>
      <c r="QXI156" s="1746"/>
      <c r="QXJ156" s="1746"/>
      <c r="QXK156" s="1746"/>
      <c r="QXL156" s="1746"/>
      <c r="QXM156" s="1747"/>
      <c r="QXO156" s="1647"/>
      <c r="QXP156" s="1745" t="s">
        <v>1859</v>
      </c>
      <c r="QXQ156" s="1746"/>
      <c r="QXR156" s="1746"/>
      <c r="QXS156" s="1746"/>
      <c r="QXT156" s="1746"/>
      <c r="QXU156" s="1747"/>
      <c r="QXW156" s="1647"/>
      <c r="QXX156" s="1745" t="s">
        <v>1859</v>
      </c>
      <c r="QXY156" s="1746"/>
      <c r="QXZ156" s="1746"/>
      <c r="QYA156" s="1746"/>
      <c r="QYB156" s="1746"/>
      <c r="QYC156" s="1747"/>
      <c r="QYE156" s="1647"/>
      <c r="QYF156" s="1745" t="s">
        <v>1859</v>
      </c>
      <c r="QYG156" s="1746"/>
      <c r="QYH156" s="1746"/>
      <c r="QYI156" s="1746"/>
      <c r="QYJ156" s="1746"/>
      <c r="QYK156" s="1747"/>
      <c r="QYM156" s="1647"/>
      <c r="QYN156" s="1745" t="s">
        <v>1859</v>
      </c>
      <c r="QYO156" s="1746"/>
      <c r="QYP156" s="1746"/>
      <c r="QYQ156" s="1746"/>
      <c r="QYR156" s="1746"/>
      <c r="QYS156" s="1747"/>
      <c r="QYU156" s="1647"/>
      <c r="QYV156" s="1745" t="s">
        <v>1859</v>
      </c>
      <c r="QYW156" s="1746"/>
      <c r="QYX156" s="1746"/>
      <c r="QYY156" s="1746"/>
      <c r="QYZ156" s="1746"/>
      <c r="QZA156" s="1747"/>
      <c r="QZC156" s="1647"/>
      <c r="QZD156" s="1745" t="s">
        <v>1859</v>
      </c>
      <c r="QZE156" s="1746"/>
      <c r="QZF156" s="1746"/>
      <c r="QZG156" s="1746"/>
      <c r="QZH156" s="1746"/>
      <c r="QZI156" s="1747"/>
      <c r="QZK156" s="1647"/>
      <c r="QZL156" s="1745" t="s">
        <v>1859</v>
      </c>
      <c r="QZM156" s="1746"/>
      <c r="QZN156" s="1746"/>
      <c r="QZO156" s="1746"/>
      <c r="QZP156" s="1746"/>
      <c r="QZQ156" s="1747"/>
      <c r="QZS156" s="1647"/>
      <c r="QZT156" s="1745" t="s">
        <v>1859</v>
      </c>
      <c r="QZU156" s="1746"/>
      <c r="QZV156" s="1746"/>
      <c r="QZW156" s="1746"/>
      <c r="QZX156" s="1746"/>
      <c r="QZY156" s="1747"/>
      <c r="RAA156" s="1647"/>
      <c r="RAB156" s="1745" t="s">
        <v>1859</v>
      </c>
      <c r="RAC156" s="1746"/>
      <c r="RAD156" s="1746"/>
      <c r="RAE156" s="1746"/>
      <c r="RAF156" s="1746"/>
      <c r="RAG156" s="1747"/>
      <c r="RAI156" s="1647"/>
      <c r="RAJ156" s="1745" t="s">
        <v>1859</v>
      </c>
      <c r="RAK156" s="1746"/>
      <c r="RAL156" s="1746"/>
      <c r="RAM156" s="1746"/>
      <c r="RAN156" s="1746"/>
      <c r="RAO156" s="1747"/>
      <c r="RAQ156" s="1647"/>
      <c r="RAR156" s="1745" t="s">
        <v>1859</v>
      </c>
      <c r="RAS156" s="1746"/>
      <c r="RAT156" s="1746"/>
      <c r="RAU156" s="1746"/>
      <c r="RAV156" s="1746"/>
      <c r="RAW156" s="1747"/>
      <c r="RAY156" s="1647"/>
      <c r="RAZ156" s="1745" t="s">
        <v>1859</v>
      </c>
      <c r="RBA156" s="1746"/>
      <c r="RBB156" s="1746"/>
      <c r="RBC156" s="1746"/>
      <c r="RBD156" s="1746"/>
      <c r="RBE156" s="1747"/>
      <c r="RBG156" s="1647"/>
      <c r="RBH156" s="1745" t="s">
        <v>1859</v>
      </c>
      <c r="RBI156" s="1746"/>
      <c r="RBJ156" s="1746"/>
      <c r="RBK156" s="1746"/>
      <c r="RBL156" s="1746"/>
      <c r="RBM156" s="1747"/>
      <c r="RBO156" s="1647"/>
      <c r="RBP156" s="1745" t="s">
        <v>1859</v>
      </c>
      <c r="RBQ156" s="1746"/>
      <c r="RBR156" s="1746"/>
      <c r="RBS156" s="1746"/>
      <c r="RBT156" s="1746"/>
      <c r="RBU156" s="1747"/>
      <c r="RBW156" s="1647"/>
      <c r="RBX156" s="1745" t="s">
        <v>1859</v>
      </c>
      <c r="RBY156" s="1746"/>
      <c r="RBZ156" s="1746"/>
      <c r="RCA156" s="1746"/>
      <c r="RCB156" s="1746"/>
      <c r="RCC156" s="1747"/>
      <c r="RCE156" s="1647"/>
      <c r="RCF156" s="1745" t="s">
        <v>1859</v>
      </c>
      <c r="RCG156" s="1746"/>
      <c r="RCH156" s="1746"/>
      <c r="RCI156" s="1746"/>
      <c r="RCJ156" s="1746"/>
      <c r="RCK156" s="1747"/>
      <c r="RCM156" s="1647"/>
      <c r="RCN156" s="1745" t="s">
        <v>1859</v>
      </c>
      <c r="RCO156" s="1746"/>
      <c r="RCP156" s="1746"/>
      <c r="RCQ156" s="1746"/>
      <c r="RCR156" s="1746"/>
      <c r="RCS156" s="1747"/>
      <c r="RCU156" s="1647"/>
      <c r="RCV156" s="1745" t="s">
        <v>1859</v>
      </c>
      <c r="RCW156" s="1746"/>
      <c r="RCX156" s="1746"/>
      <c r="RCY156" s="1746"/>
      <c r="RCZ156" s="1746"/>
      <c r="RDA156" s="1747"/>
      <c r="RDC156" s="1647"/>
      <c r="RDD156" s="1745" t="s">
        <v>1859</v>
      </c>
      <c r="RDE156" s="1746"/>
      <c r="RDF156" s="1746"/>
      <c r="RDG156" s="1746"/>
      <c r="RDH156" s="1746"/>
      <c r="RDI156" s="1747"/>
      <c r="RDK156" s="1647"/>
      <c r="RDL156" s="1745" t="s">
        <v>1859</v>
      </c>
      <c r="RDM156" s="1746"/>
      <c r="RDN156" s="1746"/>
      <c r="RDO156" s="1746"/>
      <c r="RDP156" s="1746"/>
      <c r="RDQ156" s="1747"/>
      <c r="RDS156" s="1647"/>
      <c r="RDT156" s="1745" t="s">
        <v>1859</v>
      </c>
      <c r="RDU156" s="1746"/>
      <c r="RDV156" s="1746"/>
      <c r="RDW156" s="1746"/>
      <c r="RDX156" s="1746"/>
      <c r="RDY156" s="1747"/>
      <c r="REA156" s="1647"/>
      <c r="REB156" s="1745" t="s">
        <v>1859</v>
      </c>
      <c r="REC156" s="1746"/>
      <c r="RED156" s="1746"/>
      <c r="REE156" s="1746"/>
      <c r="REF156" s="1746"/>
      <c r="REG156" s="1747"/>
      <c r="REI156" s="1647"/>
      <c r="REJ156" s="1745" t="s">
        <v>1859</v>
      </c>
      <c r="REK156" s="1746"/>
      <c r="REL156" s="1746"/>
      <c r="REM156" s="1746"/>
      <c r="REN156" s="1746"/>
      <c r="REO156" s="1747"/>
      <c r="REQ156" s="1647"/>
      <c r="RER156" s="1745" t="s">
        <v>1859</v>
      </c>
      <c r="RES156" s="1746"/>
      <c r="RET156" s="1746"/>
      <c r="REU156" s="1746"/>
      <c r="REV156" s="1746"/>
      <c r="REW156" s="1747"/>
      <c r="REY156" s="1647"/>
      <c r="REZ156" s="1745" t="s">
        <v>1859</v>
      </c>
      <c r="RFA156" s="1746"/>
      <c r="RFB156" s="1746"/>
      <c r="RFC156" s="1746"/>
      <c r="RFD156" s="1746"/>
      <c r="RFE156" s="1747"/>
      <c r="RFG156" s="1647"/>
      <c r="RFH156" s="1745" t="s">
        <v>1859</v>
      </c>
      <c r="RFI156" s="1746"/>
      <c r="RFJ156" s="1746"/>
      <c r="RFK156" s="1746"/>
      <c r="RFL156" s="1746"/>
      <c r="RFM156" s="1747"/>
      <c r="RFO156" s="1647"/>
      <c r="RFP156" s="1745" t="s">
        <v>1859</v>
      </c>
      <c r="RFQ156" s="1746"/>
      <c r="RFR156" s="1746"/>
      <c r="RFS156" s="1746"/>
      <c r="RFT156" s="1746"/>
      <c r="RFU156" s="1747"/>
      <c r="RFW156" s="1647"/>
      <c r="RFX156" s="1745" t="s">
        <v>1859</v>
      </c>
      <c r="RFY156" s="1746"/>
      <c r="RFZ156" s="1746"/>
      <c r="RGA156" s="1746"/>
      <c r="RGB156" s="1746"/>
      <c r="RGC156" s="1747"/>
      <c r="RGE156" s="1647"/>
      <c r="RGF156" s="1745" t="s">
        <v>1859</v>
      </c>
      <c r="RGG156" s="1746"/>
      <c r="RGH156" s="1746"/>
      <c r="RGI156" s="1746"/>
      <c r="RGJ156" s="1746"/>
      <c r="RGK156" s="1747"/>
      <c r="RGM156" s="1647"/>
      <c r="RGN156" s="1745" t="s">
        <v>1859</v>
      </c>
      <c r="RGO156" s="1746"/>
      <c r="RGP156" s="1746"/>
      <c r="RGQ156" s="1746"/>
      <c r="RGR156" s="1746"/>
      <c r="RGS156" s="1747"/>
      <c r="RGU156" s="1647"/>
      <c r="RGV156" s="1745" t="s">
        <v>1859</v>
      </c>
      <c r="RGW156" s="1746"/>
      <c r="RGX156" s="1746"/>
      <c r="RGY156" s="1746"/>
      <c r="RGZ156" s="1746"/>
      <c r="RHA156" s="1747"/>
      <c r="RHC156" s="1647"/>
      <c r="RHD156" s="1745" t="s">
        <v>1859</v>
      </c>
      <c r="RHE156" s="1746"/>
      <c r="RHF156" s="1746"/>
      <c r="RHG156" s="1746"/>
      <c r="RHH156" s="1746"/>
      <c r="RHI156" s="1747"/>
      <c r="RHK156" s="1647"/>
      <c r="RHL156" s="1745" t="s">
        <v>1859</v>
      </c>
      <c r="RHM156" s="1746"/>
      <c r="RHN156" s="1746"/>
      <c r="RHO156" s="1746"/>
      <c r="RHP156" s="1746"/>
      <c r="RHQ156" s="1747"/>
      <c r="RHS156" s="1647"/>
      <c r="RHT156" s="1745" t="s">
        <v>1859</v>
      </c>
      <c r="RHU156" s="1746"/>
      <c r="RHV156" s="1746"/>
      <c r="RHW156" s="1746"/>
      <c r="RHX156" s="1746"/>
      <c r="RHY156" s="1747"/>
      <c r="RIA156" s="1647"/>
      <c r="RIB156" s="1745" t="s">
        <v>1859</v>
      </c>
      <c r="RIC156" s="1746"/>
      <c r="RID156" s="1746"/>
      <c r="RIE156" s="1746"/>
      <c r="RIF156" s="1746"/>
      <c r="RIG156" s="1747"/>
      <c r="RII156" s="1647"/>
      <c r="RIJ156" s="1745" t="s">
        <v>1859</v>
      </c>
      <c r="RIK156" s="1746"/>
      <c r="RIL156" s="1746"/>
      <c r="RIM156" s="1746"/>
      <c r="RIN156" s="1746"/>
      <c r="RIO156" s="1747"/>
      <c r="RIQ156" s="1647"/>
      <c r="RIR156" s="1745" t="s">
        <v>1859</v>
      </c>
      <c r="RIS156" s="1746"/>
      <c r="RIT156" s="1746"/>
      <c r="RIU156" s="1746"/>
      <c r="RIV156" s="1746"/>
      <c r="RIW156" s="1747"/>
      <c r="RIY156" s="1647"/>
      <c r="RIZ156" s="1745" t="s">
        <v>1859</v>
      </c>
      <c r="RJA156" s="1746"/>
      <c r="RJB156" s="1746"/>
      <c r="RJC156" s="1746"/>
      <c r="RJD156" s="1746"/>
      <c r="RJE156" s="1747"/>
      <c r="RJG156" s="1647"/>
      <c r="RJH156" s="1745" t="s">
        <v>1859</v>
      </c>
      <c r="RJI156" s="1746"/>
      <c r="RJJ156" s="1746"/>
      <c r="RJK156" s="1746"/>
      <c r="RJL156" s="1746"/>
      <c r="RJM156" s="1747"/>
      <c r="RJO156" s="1647"/>
      <c r="RJP156" s="1745" t="s">
        <v>1859</v>
      </c>
      <c r="RJQ156" s="1746"/>
      <c r="RJR156" s="1746"/>
      <c r="RJS156" s="1746"/>
      <c r="RJT156" s="1746"/>
      <c r="RJU156" s="1747"/>
      <c r="RJW156" s="1647"/>
      <c r="RJX156" s="1745" t="s">
        <v>1859</v>
      </c>
      <c r="RJY156" s="1746"/>
      <c r="RJZ156" s="1746"/>
      <c r="RKA156" s="1746"/>
      <c r="RKB156" s="1746"/>
      <c r="RKC156" s="1747"/>
      <c r="RKE156" s="1647"/>
      <c r="RKF156" s="1745" t="s">
        <v>1859</v>
      </c>
      <c r="RKG156" s="1746"/>
      <c r="RKH156" s="1746"/>
      <c r="RKI156" s="1746"/>
      <c r="RKJ156" s="1746"/>
      <c r="RKK156" s="1747"/>
      <c r="RKM156" s="1647"/>
      <c r="RKN156" s="1745" t="s">
        <v>1859</v>
      </c>
      <c r="RKO156" s="1746"/>
      <c r="RKP156" s="1746"/>
      <c r="RKQ156" s="1746"/>
      <c r="RKR156" s="1746"/>
      <c r="RKS156" s="1747"/>
      <c r="RKU156" s="1647"/>
      <c r="RKV156" s="1745" t="s">
        <v>1859</v>
      </c>
      <c r="RKW156" s="1746"/>
      <c r="RKX156" s="1746"/>
      <c r="RKY156" s="1746"/>
      <c r="RKZ156" s="1746"/>
      <c r="RLA156" s="1747"/>
      <c r="RLC156" s="1647"/>
      <c r="RLD156" s="1745" t="s">
        <v>1859</v>
      </c>
      <c r="RLE156" s="1746"/>
      <c r="RLF156" s="1746"/>
      <c r="RLG156" s="1746"/>
      <c r="RLH156" s="1746"/>
      <c r="RLI156" s="1747"/>
      <c r="RLK156" s="1647"/>
      <c r="RLL156" s="1745" t="s">
        <v>1859</v>
      </c>
      <c r="RLM156" s="1746"/>
      <c r="RLN156" s="1746"/>
      <c r="RLO156" s="1746"/>
      <c r="RLP156" s="1746"/>
      <c r="RLQ156" s="1747"/>
      <c r="RLS156" s="1647"/>
      <c r="RLT156" s="1745" t="s">
        <v>1859</v>
      </c>
      <c r="RLU156" s="1746"/>
      <c r="RLV156" s="1746"/>
      <c r="RLW156" s="1746"/>
      <c r="RLX156" s="1746"/>
      <c r="RLY156" s="1747"/>
      <c r="RMA156" s="1647"/>
      <c r="RMB156" s="1745" t="s">
        <v>1859</v>
      </c>
      <c r="RMC156" s="1746"/>
      <c r="RMD156" s="1746"/>
      <c r="RME156" s="1746"/>
      <c r="RMF156" s="1746"/>
      <c r="RMG156" s="1747"/>
      <c r="RMI156" s="1647"/>
      <c r="RMJ156" s="1745" t="s">
        <v>1859</v>
      </c>
      <c r="RMK156" s="1746"/>
      <c r="RML156" s="1746"/>
      <c r="RMM156" s="1746"/>
      <c r="RMN156" s="1746"/>
      <c r="RMO156" s="1747"/>
      <c r="RMQ156" s="1647"/>
      <c r="RMR156" s="1745" t="s">
        <v>1859</v>
      </c>
      <c r="RMS156" s="1746"/>
      <c r="RMT156" s="1746"/>
      <c r="RMU156" s="1746"/>
      <c r="RMV156" s="1746"/>
      <c r="RMW156" s="1747"/>
      <c r="RMY156" s="1647"/>
      <c r="RMZ156" s="1745" t="s">
        <v>1859</v>
      </c>
      <c r="RNA156" s="1746"/>
      <c r="RNB156" s="1746"/>
      <c r="RNC156" s="1746"/>
      <c r="RND156" s="1746"/>
      <c r="RNE156" s="1747"/>
      <c r="RNG156" s="1647"/>
      <c r="RNH156" s="1745" t="s">
        <v>1859</v>
      </c>
      <c r="RNI156" s="1746"/>
      <c r="RNJ156" s="1746"/>
      <c r="RNK156" s="1746"/>
      <c r="RNL156" s="1746"/>
      <c r="RNM156" s="1747"/>
      <c r="RNO156" s="1647"/>
      <c r="RNP156" s="1745" t="s">
        <v>1859</v>
      </c>
      <c r="RNQ156" s="1746"/>
      <c r="RNR156" s="1746"/>
      <c r="RNS156" s="1746"/>
      <c r="RNT156" s="1746"/>
      <c r="RNU156" s="1747"/>
      <c r="RNW156" s="1647"/>
      <c r="RNX156" s="1745" t="s">
        <v>1859</v>
      </c>
      <c r="RNY156" s="1746"/>
      <c r="RNZ156" s="1746"/>
      <c r="ROA156" s="1746"/>
      <c r="ROB156" s="1746"/>
      <c r="ROC156" s="1747"/>
      <c r="ROE156" s="1647"/>
      <c r="ROF156" s="1745" t="s">
        <v>1859</v>
      </c>
      <c r="ROG156" s="1746"/>
      <c r="ROH156" s="1746"/>
      <c r="ROI156" s="1746"/>
      <c r="ROJ156" s="1746"/>
      <c r="ROK156" s="1747"/>
      <c r="ROM156" s="1647"/>
      <c r="RON156" s="1745" t="s">
        <v>1859</v>
      </c>
      <c r="ROO156" s="1746"/>
      <c r="ROP156" s="1746"/>
      <c r="ROQ156" s="1746"/>
      <c r="ROR156" s="1746"/>
      <c r="ROS156" s="1747"/>
      <c r="ROU156" s="1647"/>
      <c r="ROV156" s="1745" t="s">
        <v>1859</v>
      </c>
      <c r="ROW156" s="1746"/>
      <c r="ROX156" s="1746"/>
      <c r="ROY156" s="1746"/>
      <c r="ROZ156" s="1746"/>
      <c r="RPA156" s="1747"/>
      <c r="RPC156" s="1647"/>
      <c r="RPD156" s="1745" t="s">
        <v>1859</v>
      </c>
      <c r="RPE156" s="1746"/>
      <c r="RPF156" s="1746"/>
      <c r="RPG156" s="1746"/>
      <c r="RPH156" s="1746"/>
      <c r="RPI156" s="1747"/>
      <c r="RPK156" s="1647"/>
      <c r="RPL156" s="1745" t="s">
        <v>1859</v>
      </c>
      <c r="RPM156" s="1746"/>
      <c r="RPN156" s="1746"/>
      <c r="RPO156" s="1746"/>
      <c r="RPP156" s="1746"/>
      <c r="RPQ156" s="1747"/>
      <c r="RPS156" s="1647"/>
      <c r="RPT156" s="1745" t="s">
        <v>1859</v>
      </c>
      <c r="RPU156" s="1746"/>
      <c r="RPV156" s="1746"/>
      <c r="RPW156" s="1746"/>
      <c r="RPX156" s="1746"/>
      <c r="RPY156" s="1747"/>
      <c r="RQA156" s="1647"/>
      <c r="RQB156" s="1745" t="s">
        <v>1859</v>
      </c>
      <c r="RQC156" s="1746"/>
      <c r="RQD156" s="1746"/>
      <c r="RQE156" s="1746"/>
      <c r="RQF156" s="1746"/>
      <c r="RQG156" s="1747"/>
      <c r="RQI156" s="1647"/>
      <c r="RQJ156" s="1745" t="s">
        <v>1859</v>
      </c>
      <c r="RQK156" s="1746"/>
      <c r="RQL156" s="1746"/>
      <c r="RQM156" s="1746"/>
      <c r="RQN156" s="1746"/>
      <c r="RQO156" s="1747"/>
      <c r="RQQ156" s="1647"/>
      <c r="RQR156" s="1745" t="s">
        <v>1859</v>
      </c>
      <c r="RQS156" s="1746"/>
      <c r="RQT156" s="1746"/>
      <c r="RQU156" s="1746"/>
      <c r="RQV156" s="1746"/>
      <c r="RQW156" s="1747"/>
      <c r="RQY156" s="1647"/>
      <c r="RQZ156" s="1745" t="s">
        <v>1859</v>
      </c>
      <c r="RRA156" s="1746"/>
      <c r="RRB156" s="1746"/>
      <c r="RRC156" s="1746"/>
      <c r="RRD156" s="1746"/>
      <c r="RRE156" s="1747"/>
      <c r="RRG156" s="1647"/>
      <c r="RRH156" s="1745" t="s">
        <v>1859</v>
      </c>
      <c r="RRI156" s="1746"/>
      <c r="RRJ156" s="1746"/>
      <c r="RRK156" s="1746"/>
      <c r="RRL156" s="1746"/>
      <c r="RRM156" s="1747"/>
      <c r="RRO156" s="1647"/>
      <c r="RRP156" s="1745" t="s">
        <v>1859</v>
      </c>
      <c r="RRQ156" s="1746"/>
      <c r="RRR156" s="1746"/>
      <c r="RRS156" s="1746"/>
      <c r="RRT156" s="1746"/>
      <c r="RRU156" s="1747"/>
      <c r="RRW156" s="1647"/>
      <c r="RRX156" s="1745" t="s">
        <v>1859</v>
      </c>
      <c r="RRY156" s="1746"/>
      <c r="RRZ156" s="1746"/>
      <c r="RSA156" s="1746"/>
      <c r="RSB156" s="1746"/>
      <c r="RSC156" s="1747"/>
      <c r="RSE156" s="1647"/>
      <c r="RSF156" s="1745" t="s">
        <v>1859</v>
      </c>
      <c r="RSG156" s="1746"/>
      <c r="RSH156" s="1746"/>
      <c r="RSI156" s="1746"/>
      <c r="RSJ156" s="1746"/>
      <c r="RSK156" s="1747"/>
      <c r="RSM156" s="1647"/>
      <c r="RSN156" s="1745" t="s">
        <v>1859</v>
      </c>
      <c r="RSO156" s="1746"/>
      <c r="RSP156" s="1746"/>
      <c r="RSQ156" s="1746"/>
      <c r="RSR156" s="1746"/>
      <c r="RSS156" s="1747"/>
      <c r="RSU156" s="1647"/>
      <c r="RSV156" s="1745" t="s">
        <v>1859</v>
      </c>
      <c r="RSW156" s="1746"/>
      <c r="RSX156" s="1746"/>
      <c r="RSY156" s="1746"/>
      <c r="RSZ156" s="1746"/>
      <c r="RTA156" s="1747"/>
      <c r="RTC156" s="1647"/>
      <c r="RTD156" s="1745" t="s">
        <v>1859</v>
      </c>
      <c r="RTE156" s="1746"/>
      <c r="RTF156" s="1746"/>
      <c r="RTG156" s="1746"/>
      <c r="RTH156" s="1746"/>
      <c r="RTI156" s="1747"/>
      <c r="RTK156" s="1647"/>
      <c r="RTL156" s="1745" t="s">
        <v>1859</v>
      </c>
      <c r="RTM156" s="1746"/>
      <c r="RTN156" s="1746"/>
      <c r="RTO156" s="1746"/>
      <c r="RTP156" s="1746"/>
      <c r="RTQ156" s="1747"/>
      <c r="RTS156" s="1647"/>
      <c r="RTT156" s="1745" t="s">
        <v>1859</v>
      </c>
      <c r="RTU156" s="1746"/>
      <c r="RTV156" s="1746"/>
      <c r="RTW156" s="1746"/>
      <c r="RTX156" s="1746"/>
      <c r="RTY156" s="1747"/>
      <c r="RUA156" s="1647"/>
      <c r="RUB156" s="1745" t="s">
        <v>1859</v>
      </c>
      <c r="RUC156" s="1746"/>
      <c r="RUD156" s="1746"/>
      <c r="RUE156" s="1746"/>
      <c r="RUF156" s="1746"/>
      <c r="RUG156" s="1747"/>
      <c r="RUI156" s="1647"/>
      <c r="RUJ156" s="1745" t="s">
        <v>1859</v>
      </c>
      <c r="RUK156" s="1746"/>
      <c r="RUL156" s="1746"/>
      <c r="RUM156" s="1746"/>
      <c r="RUN156" s="1746"/>
      <c r="RUO156" s="1747"/>
      <c r="RUQ156" s="1647"/>
      <c r="RUR156" s="1745" t="s">
        <v>1859</v>
      </c>
      <c r="RUS156" s="1746"/>
      <c r="RUT156" s="1746"/>
      <c r="RUU156" s="1746"/>
      <c r="RUV156" s="1746"/>
      <c r="RUW156" s="1747"/>
      <c r="RUY156" s="1647"/>
      <c r="RUZ156" s="1745" t="s">
        <v>1859</v>
      </c>
      <c r="RVA156" s="1746"/>
      <c r="RVB156" s="1746"/>
      <c r="RVC156" s="1746"/>
      <c r="RVD156" s="1746"/>
      <c r="RVE156" s="1747"/>
      <c r="RVG156" s="1647"/>
      <c r="RVH156" s="1745" t="s">
        <v>1859</v>
      </c>
      <c r="RVI156" s="1746"/>
      <c r="RVJ156" s="1746"/>
      <c r="RVK156" s="1746"/>
      <c r="RVL156" s="1746"/>
      <c r="RVM156" s="1747"/>
      <c r="RVO156" s="1647"/>
      <c r="RVP156" s="1745" t="s">
        <v>1859</v>
      </c>
      <c r="RVQ156" s="1746"/>
      <c r="RVR156" s="1746"/>
      <c r="RVS156" s="1746"/>
      <c r="RVT156" s="1746"/>
      <c r="RVU156" s="1747"/>
      <c r="RVW156" s="1647"/>
      <c r="RVX156" s="1745" t="s">
        <v>1859</v>
      </c>
      <c r="RVY156" s="1746"/>
      <c r="RVZ156" s="1746"/>
      <c r="RWA156" s="1746"/>
      <c r="RWB156" s="1746"/>
      <c r="RWC156" s="1747"/>
      <c r="RWE156" s="1647"/>
      <c r="RWF156" s="1745" t="s">
        <v>1859</v>
      </c>
      <c r="RWG156" s="1746"/>
      <c r="RWH156" s="1746"/>
      <c r="RWI156" s="1746"/>
      <c r="RWJ156" s="1746"/>
      <c r="RWK156" s="1747"/>
      <c r="RWM156" s="1647"/>
      <c r="RWN156" s="1745" t="s">
        <v>1859</v>
      </c>
      <c r="RWO156" s="1746"/>
      <c r="RWP156" s="1746"/>
      <c r="RWQ156" s="1746"/>
      <c r="RWR156" s="1746"/>
      <c r="RWS156" s="1747"/>
      <c r="RWU156" s="1647"/>
      <c r="RWV156" s="1745" t="s">
        <v>1859</v>
      </c>
      <c r="RWW156" s="1746"/>
      <c r="RWX156" s="1746"/>
      <c r="RWY156" s="1746"/>
      <c r="RWZ156" s="1746"/>
      <c r="RXA156" s="1747"/>
      <c r="RXC156" s="1647"/>
      <c r="RXD156" s="1745" t="s">
        <v>1859</v>
      </c>
      <c r="RXE156" s="1746"/>
      <c r="RXF156" s="1746"/>
      <c r="RXG156" s="1746"/>
      <c r="RXH156" s="1746"/>
      <c r="RXI156" s="1747"/>
      <c r="RXK156" s="1647"/>
      <c r="RXL156" s="1745" t="s">
        <v>1859</v>
      </c>
      <c r="RXM156" s="1746"/>
      <c r="RXN156" s="1746"/>
      <c r="RXO156" s="1746"/>
      <c r="RXP156" s="1746"/>
      <c r="RXQ156" s="1747"/>
      <c r="RXS156" s="1647"/>
      <c r="RXT156" s="1745" t="s">
        <v>1859</v>
      </c>
      <c r="RXU156" s="1746"/>
      <c r="RXV156" s="1746"/>
      <c r="RXW156" s="1746"/>
      <c r="RXX156" s="1746"/>
      <c r="RXY156" s="1747"/>
      <c r="RYA156" s="1647"/>
      <c r="RYB156" s="1745" t="s">
        <v>1859</v>
      </c>
      <c r="RYC156" s="1746"/>
      <c r="RYD156" s="1746"/>
      <c r="RYE156" s="1746"/>
      <c r="RYF156" s="1746"/>
      <c r="RYG156" s="1747"/>
      <c r="RYI156" s="1647"/>
      <c r="RYJ156" s="1745" t="s">
        <v>1859</v>
      </c>
      <c r="RYK156" s="1746"/>
      <c r="RYL156" s="1746"/>
      <c r="RYM156" s="1746"/>
      <c r="RYN156" s="1746"/>
      <c r="RYO156" s="1747"/>
      <c r="RYQ156" s="1647"/>
      <c r="RYR156" s="1745" t="s">
        <v>1859</v>
      </c>
      <c r="RYS156" s="1746"/>
      <c r="RYT156" s="1746"/>
      <c r="RYU156" s="1746"/>
      <c r="RYV156" s="1746"/>
      <c r="RYW156" s="1747"/>
      <c r="RYY156" s="1647"/>
      <c r="RYZ156" s="1745" t="s">
        <v>1859</v>
      </c>
      <c r="RZA156" s="1746"/>
      <c r="RZB156" s="1746"/>
      <c r="RZC156" s="1746"/>
      <c r="RZD156" s="1746"/>
      <c r="RZE156" s="1747"/>
      <c r="RZG156" s="1647"/>
      <c r="RZH156" s="1745" t="s">
        <v>1859</v>
      </c>
      <c r="RZI156" s="1746"/>
      <c r="RZJ156" s="1746"/>
      <c r="RZK156" s="1746"/>
      <c r="RZL156" s="1746"/>
      <c r="RZM156" s="1747"/>
      <c r="RZO156" s="1647"/>
      <c r="RZP156" s="1745" t="s">
        <v>1859</v>
      </c>
      <c r="RZQ156" s="1746"/>
      <c r="RZR156" s="1746"/>
      <c r="RZS156" s="1746"/>
      <c r="RZT156" s="1746"/>
      <c r="RZU156" s="1747"/>
      <c r="RZW156" s="1647"/>
      <c r="RZX156" s="1745" t="s">
        <v>1859</v>
      </c>
      <c r="RZY156" s="1746"/>
      <c r="RZZ156" s="1746"/>
      <c r="SAA156" s="1746"/>
      <c r="SAB156" s="1746"/>
      <c r="SAC156" s="1747"/>
      <c r="SAE156" s="1647"/>
      <c r="SAF156" s="1745" t="s">
        <v>1859</v>
      </c>
      <c r="SAG156" s="1746"/>
      <c r="SAH156" s="1746"/>
      <c r="SAI156" s="1746"/>
      <c r="SAJ156" s="1746"/>
      <c r="SAK156" s="1747"/>
      <c r="SAM156" s="1647"/>
      <c r="SAN156" s="1745" t="s">
        <v>1859</v>
      </c>
      <c r="SAO156" s="1746"/>
      <c r="SAP156" s="1746"/>
      <c r="SAQ156" s="1746"/>
      <c r="SAR156" s="1746"/>
      <c r="SAS156" s="1747"/>
      <c r="SAU156" s="1647"/>
      <c r="SAV156" s="1745" t="s">
        <v>1859</v>
      </c>
      <c r="SAW156" s="1746"/>
      <c r="SAX156" s="1746"/>
      <c r="SAY156" s="1746"/>
      <c r="SAZ156" s="1746"/>
      <c r="SBA156" s="1747"/>
      <c r="SBC156" s="1647"/>
      <c r="SBD156" s="1745" t="s">
        <v>1859</v>
      </c>
      <c r="SBE156" s="1746"/>
      <c r="SBF156" s="1746"/>
      <c r="SBG156" s="1746"/>
      <c r="SBH156" s="1746"/>
      <c r="SBI156" s="1747"/>
      <c r="SBK156" s="1647"/>
      <c r="SBL156" s="1745" t="s">
        <v>1859</v>
      </c>
      <c r="SBM156" s="1746"/>
      <c r="SBN156" s="1746"/>
      <c r="SBO156" s="1746"/>
      <c r="SBP156" s="1746"/>
      <c r="SBQ156" s="1747"/>
      <c r="SBS156" s="1647"/>
      <c r="SBT156" s="1745" t="s">
        <v>1859</v>
      </c>
      <c r="SBU156" s="1746"/>
      <c r="SBV156" s="1746"/>
      <c r="SBW156" s="1746"/>
      <c r="SBX156" s="1746"/>
      <c r="SBY156" s="1747"/>
      <c r="SCA156" s="1647"/>
      <c r="SCB156" s="1745" t="s">
        <v>1859</v>
      </c>
      <c r="SCC156" s="1746"/>
      <c r="SCD156" s="1746"/>
      <c r="SCE156" s="1746"/>
      <c r="SCF156" s="1746"/>
      <c r="SCG156" s="1747"/>
      <c r="SCI156" s="1647"/>
      <c r="SCJ156" s="1745" t="s">
        <v>1859</v>
      </c>
      <c r="SCK156" s="1746"/>
      <c r="SCL156" s="1746"/>
      <c r="SCM156" s="1746"/>
      <c r="SCN156" s="1746"/>
      <c r="SCO156" s="1747"/>
      <c r="SCQ156" s="1647"/>
      <c r="SCR156" s="1745" t="s">
        <v>1859</v>
      </c>
      <c r="SCS156" s="1746"/>
      <c r="SCT156" s="1746"/>
      <c r="SCU156" s="1746"/>
      <c r="SCV156" s="1746"/>
      <c r="SCW156" s="1747"/>
      <c r="SCY156" s="1647"/>
      <c r="SCZ156" s="1745" t="s">
        <v>1859</v>
      </c>
      <c r="SDA156" s="1746"/>
      <c r="SDB156" s="1746"/>
      <c r="SDC156" s="1746"/>
      <c r="SDD156" s="1746"/>
      <c r="SDE156" s="1747"/>
      <c r="SDG156" s="1647"/>
      <c r="SDH156" s="1745" t="s">
        <v>1859</v>
      </c>
      <c r="SDI156" s="1746"/>
      <c r="SDJ156" s="1746"/>
      <c r="SDK156" s="1746"/>
      <c r="SDL156" s="1746"/>
      <c r="SDM156" s="1747"/>
      <c r="SDO156" s="1647"/>
      <c r="SDP156" s="1745" t="s">
        <v>1859</v>
      </c>
      <c r="SDQ156" s="1746"/>
      <c r="SDR156" s="1746"/>
      <c r="SDS156" s="1746"/>
      <c r="SDT156" s="1746"/>
      <c r="SDU156" s="1747"/>
      <c r="SDW156" s="1647"/>
      <c r="SDX156" s="1745" t="s">
        <v>1859</v>
      </c>
      <c r="SDY156" s="1746"/>
      <c r="SDZ156" s="1746"/>
      <c r="SEA156" s="1746"/>
      <c r="SEB156" s="1746"/>
      <c r="SEC156" s="1747"/>
      <c r="SEE156" s="1647"/>
      <c r="SEF156" s="1745" t="s">
        <v>1859</v>
      </c>
      <c r="SEG156" s="1746"/>
      <c r="SEH156" s="1746"/>
      <c r="SEI156" s="1746"/>
      <c r="SEJ156" s="1746"/>
      <c r="SEK156" s="1747"/>
      <c r="SEM156" s="1647"/>
      <c r="SEN156" s="1745" t="s">
        <v>1859</v>
      </c>
      <c r="SEO156" s="1746"/>
      <c r="SEP156" s="1746"/>
      <c r="SEQ156" s="1746"/>
      <c r="SER156" s="1746"/>
      <c r="SES156" s="1747"/>
      <c r="SEU156" s="1647"/>
      <c r="SEV156" s="1745" t="s">
        <v>1859</v>
      </c>
      <c r="SEW156" s="1746"/>
      <c r="SEX156" s="1746"/>
      <c r="SEY156" s="1746"/>
      <c r="SEZ156" s="1746"/>
      <c r="SFA156" s="1747"/>
      <c r="SFC156" s="1647"/>
      <c r="SFD156" s="1745" t="s">
        <v>1859</v>
      </c>
      <c r="SFE156" s="1746"/>
      <c r="SFF156" s="1746"/>
      <c r="SFG156" s="1746"/>
      <c r="SFH156" s="1746"/>
      <c r="SFI156" s="1747"/>
      <c r="SFK156" s="1647"/>
      <c r="SFL156" s="1745" t="s">
        <v>1859</v>
      </c>
      <c r="SFM156" s="1746"/>
      <c r="SFN156" s="1746"/>
      <c r="SFO156" s="1746"/>
      <c r="SFP156" s="1746"/>
      <c r="SFQ156" s="1747"/>
      <c r="SFS156" s="1647"/>
      <c r="SFT156" s="1745" t="s">
        <v>1859</v>
      </c>
      <c r="SFU156" s="1746"/>
      <c r="SFV156" s="1746"/>
      <c r="SFW156" s="1746"/>
      <c r="SFX156" s="1746"/>
      <c r="SFY156" s="1747"/>
      <c r="SGA156" s="1647"/>
      <c r="SGB156" s="1745" t="s">
        <v>1859</v>
      </c>
      <c r="SGC156" s="1746"/>
      <c r="SGD156" s="1746"/>
      <c r="SGE156" s="1746"/>
      <c r="SGF156" s="1746"/>
      <c r="SGG156" s="1747"/>
      <c r="SGI156" s="1647"/>
      <c r="SGJ156" s="1745" t="s">
        <v>1859</v>
      </c>
      <c r="SGK156" s="1746"/>
      <c r="SGL156" s="1746"/>
      <c r="SGM156" s="1746"/>
      <c r="SGN156" s="1746"/>
      <c r="SGO156" s="1747"/>
      <c r="SGQ156" s="1647"/>
      <c r="SGR156" s="1745" t="s">
        <v>1859</v>
      </c>
      <c r="SGS156" s="1746"/>
      <c r="SGT156" s="1746"/>
      <c r="SGU156" s="1746"/>
      <c r="SGV156" s="1746"/>
      <c r="SGW156" s="1747"/>
      <c r="SGY156" s="1647"/>
      <c r="SGZ156" s="1745" t="s">
        <v>1859</v>
      </c>
      <c r="SHA156" s="1746"/>
      <c r="SHB156" s="1746"/>
      <c r="SHC156" s="1746"/>
      <c r="SHD156" s="1746"/>
      <c r="SHE156" s="1747"/>
      <c r="SHG156" s="1647"/>
      <c r="SHH156" s="1745" t="s">
        <v>1859</v>
      </c>
      <c r="SHI156" s="1746"/>
      <c r="SHJ156" s="1746"/>
      <c r="SHK156" s="1746"/>
      <c r="SHL156" s="1746"/>
      <c r="SHM156" s="1747"/>
      <c r="SHO156" s="1647"/>
      <c r="SHP156" s="1745" t="s">
        <v>1859</v>
      </c>
      <c r="SHQ156" s="1746"/>
      <c r="SHR156" s="1746"/>
      <c r="SHS156" s="1746"/>
      <c r="SHT156" s="1746"/>
      <c r="SHU156" s="1747"/>
      <c r="SHW156" s="1647"/>
      <c r="SHX156" s="1745" t="s">
        <v>1859</v>
      </c>
      <c r="SHY156" s="1746"/>
      <c r="SHZ156" s="1746"/>
      <c r="SIA156" s="1746"/>
      <c r="SIB156" s="1746"/>
      <c r="SIC156" s="1747"/>
      <c r="SIE156" s="1647"/>
      <c r="SIF156" s="1745" t="s">
        <v>1859</v>
      </c>
      <c r="SIG156" s="1746"/>
      <c r="SIH156" s="1746"/>
      <c r="SII156" s="1746"/>
      <c r="SIJ156" s="1746"/>
      <c r="SIK156" s="1747"/>
      <c r="SIM156" s="1647"/>
      <c r="SIN156" s="1745" t="s">
        <v>1859</v>
      </c>
      <c r="SIO156" s="1746"/>
      <c r="SIP156" s="1746"/>
      <c r="SIQ156" s="1746"/>
      <c r="SIR156" s="1746"/>
      <c r="SIS156" s="1747"/>
      <c r="SIU156" s="1647"/>
      <c r="SIV156" s="1745" t="s">
        <v>1859</v>
      </c>
      <c r="SIW156" s="1746"/>
      <c r="SIX156" s="1746"/>
      <c r="SIY156" s="1746"/>
      <c r="SIZ156" s="1746"/>
      <c r="SJA156" s="1747"/>
      <c r="SJC156" s="1647"/>
      <c r="SJD156" s="1745" t="s">
        <v>1859</v>
      </c>
      <c r="SJE156" s="1746"/>
      <c r="SJF156" s="1746"/>
      <c r="SJG156" s="1746"/>
      <c r="SJH156" s="1746"/>
      <c r="SJI156" s="1747"/>
      <c r="SJK156" s="1647"/>
      <c r="SJL156" s="1745" t="s">
        <v>1859</v>
      </c>
      <c r="SJM156" s="1746"/>
      <c r="SJN156" s="1746"/>
      <c r="SJO156" s="1746"/>
      <c r="SJP156" s="1746"/>
      <c r="SJQ156" s="1747"/>
      <c r="SJS156" s="1647"/>
      <c r="SJT156" s="1745" t="s">
        <v>1859</v>
      </c>
      <c r="SJU156" s="1746"/>
      <c r="SJV156" s="1746"/>
      <c r="SJW156" s="1746"/>
      <c r="SJX156" s="1746"/>
      <c r="SJY156" s="1747"/>
      <c r="SKA156" s="1647"/>
      <c r="SKB156" s="1745" t="s">
        <v>1859</v>
      </c>
      <c r="SKC156" s="1746"/>
      <c r="SKD156" s="1746"/>
      <c r="SKE156" s="1746"/>
      <c r="SKF156" s="1746"/>
      <c r="SKG156" s="1747"/>
      <c r="SKI156" s="1647"/>
      <c r="SKJ156" s="1745" t="s">
        <v>1859</v>
      </c>
      <c r="SKK156" s="1746"/>
      <c r="SKL156" s="1746"/>
      <c r="SKM156" s="1746"/>
      <c r="SKN156" s="1746"/>
      <c r="SKO156" s="1747"/>
      <c r="SKQ156" s="1647"/>
      <c r="SKR156" s="1745" t="s">
        <v>1859</v>
      </c>
      <c r="SKS156" s="1746"/>
      <c r="SKT156" s="1746"/>
      <c r="SKU156" s="1746"/>
      <c r="SKV156" s="1746"/>
      <c r="SKW156" s="1747"/>
      <c r="SKY156" s="1647"/>
      <c r="SKZ156" s="1745" t="s">
        <v>1859</v>
      </c>
      <c r="SLA156" s="1746"/>
      <c r="SLB156" s="1746"/>
      <c r="SLC156" s="1746"/>
      <c r="SLD156" s="1746"/>
      <c r="SLE156" s="1747"/>
      <c r="SLG156" s="1647"/>
      <c r="SLH156" s="1745" t="s">
        <v>1859</v>
      </c>
      <c r="SLI156" s="1746"/>
      <c r="SLJ156" s="1746"/>
      <c r="SLK156" s="1746"/>
      <c r="SLL156" s="1746"/>
      <c r="SLM156" s="1747"/>
      <c r="SLO156" s="1647"/>
      <c r="SLP156" s="1745" t="s">
        <v>1859</v>
      </c>
      <c r="SLQ156" s="1746"/>
      <c r="SLR156" s="1746"/>
      <c r="SLS156" s="1746"/>
      <c r="SLT156" s="1746"/>
      <c r="SLU156" s="1747"/>
      <c r="SLW156" s="1647"/>
      <c r="SLX156" s="1745" t="s">
        <v>1859</v>
      </c>
      <c r="SLY156" s="1746"/>
      <c r="SLZ156" s="1746"/>
      <c r="SMA156" s="1746"/>
      <c r="SMB156" s="1746"/>
      <c r="SMC156" s="1747"/>
      <c r="SME156" s="1647"/>
      <c r="SMF156" s="1745" t="s">
        <v>1859</v>
      </c>
      <c r="SMG156" s="1746"/>
      <c r="SMH156" s="1746"/>
      <c r="SMI156" s="1746"/>
      <c r="SMJ156" s="1746"/>
      <c r="SMK156" s="1747"/>
      <c r="SMM156" s="1647"/>
      <c r="SMN156" s="1745" t="s">
        <v>1859</v>
      </c>
      <c r="SMO156" s="1746"/>
      <c r="SMP156" s="1746"/>
      <c r="SMQ156" s="1746"/>
      <c r="SMR156" s="1746"/>
      <c r="SMS156" s="1747"/>
      <c r="SMU156" s="1647"/>
      <c r="SMV156" s="1745" t="s">
        <v>1859</v>
      </c>
      <c r="SMW156" s="1746"/>
      <c r="SMX156" s="1746"/>
      <c r="SMY156" s="1746"/>
      <c r="SMZ156" s="1746"/>
      <c r="SNA156" s="1747"/>
      <c r="SNC156" s="1647"/>
      <c r="SND156" s="1745" t="s">
        <v>1859</v>
      </c>
      <c r="SNE156" s="1746"/>
      <c r="SNF156" s="1746"/>
      <c r="SNG156" s="1746"/>
      <c r="SNH156" s="1746"/>
      <c r="SNI156" s="1747"/>
      <c r="SNK156" s="1647"/>
      <c r="SNL156" s="1745" t="s">
        <v>1859</v>
      </c>
      <c r="SNM156" s="1746"/>
      <c r="SNN156" s="1746"/>
      <c r="SNO156" s="1746"/>
      <c r="SNP156" s="1746"/>
      <c r="SNQ156" s="1747"/>
      <c r="SNS156" s="1647"/>
      <c r="SNT156" s="1745" t="s">
        <v>1859</v>
      </c>
      <c r="SNU156" s="1746"/>
      <c r="SNV156" s="1746"/>
      <c r="SNW156" s="1746"/>
      <c r="SNX156" s="1746"/>
      <c r="SNY156" s="1747"/>
      <c r="SOA156" s="1647"/>
      <c r="SOB156" s="1745" t="s">
        <v>1859</v>
      </c>
      <c r="SOC156" s="1746"/>
      <c r="SOD156" s="1746"/>
      <c r="SOE156" s="1746"/>
      <c r="SOF156" s="1746"/>
      <c r="SOG156" s="1747"/>
      <c r="SOI156" s="1647"/>
      <c r="SOJ156" s="1745" t="s">
        <v>1859</v>
      </c>
      <c r="SOK156" s="1746"/>
      <c r="SOL156" s="1746"/>
      <c r="SOM156" s="1746"/>
      <c r="SON156" s="1746"/>
      <c r="SOO156" s="1747"/>
      <c r="SOQ156" s="1647"/>
      <c r="SOR156" s="1745" t="s">
        <v>1859</v>
      </c>
      <c r="SOS156" s="1746"/>
      <c r="SOT156" s="1746"/>
      <c r="SOU156" s="1746"/>
      <c r="SOV156" s="1746"/>
      <c r="SOW156" s="1747"/>
      <c r="SOY156" s="1647"/>
      <c r="SOZ156" s="1745" t="s">
        <v>1859</v>
      </c>
      <c r="SPA156" s="1746"/>
      <c r="SPB156" s="1746"/>
      <c r="SPC156" s="1746"/>
      <c r="SPD156" s="1746"/>
      <c r="SPE156" s="1747"/>
      <c r="SPG156" s="1647"/>
      <c r="SPH156" s="1745" t="s">
        <v>1859</v>
      </c>
      <c r="SPI156" s="1746"/>
      <c r="SPJ156" s="1746"/>
      <c r="SPK156" s="1746"/>
      <c r="SPL156" s="1746"/>
      <c r="SPM156" s="1747"/>
      <c r="SPO156" s="1647"/>
      <c r="SPP156" s="1745" t="s">
        <v>1859</v>
      </c>
      <c r="SPQ156" s="1746"/>
      <c r="SPR156" s="1746"/>
      <c r="SPS156" s="1746"/>
      <c r="SPT156" s="1746"/>
      <c r="SPU156" s="1747"/>
      <c r="SPW156" s="1647"/>
      <c r="SPX156" s="1745" t="s">
        <v>1859</v>
      </c>
      <c r="SPY156" s="1746"/>
      <c r="SPZ156" s="1746"/>
      <c r="SQA156" s="1746"/>
      <c r="SQB156" s="1746"/>
      <c r="SQC156" s="1747"/>
      <c r="SQE156" s="1647"/>
      <c r="SQF156" s="1745" t="s">
        <v>1859</v>
      </c>
      <c r="SQG156" s="1746"/>
      <c r="SQH156" s="1746"/>
      <c r="SQI156" s="1746"/>
      <c r="SQJ156" s="1746"/>
      <c r="SQK156" s="1747"/>
      <c r="SQM156" s="1647"/>
      <c r="SQN156" s="1745" t="s">
        <v>1859</v>
      </c>
      <c r="SQO156" s="1746"/>
      <c r="SQP156" s="1746"/>
      <c r="SQQ156" s="1746"/>
      <c r="SQR156" s="1746"/>
      <c r="SQS156" s="1747"/>
      <c r="SQU156" s="1647"/>
      <c r="SQV156" s="1745" t="s">
        <v>1859</v>
      </c>
      <c r="SQW156" s="1746"/>
      <c r="SQX156" s="1746"/>
      <c r="SQY156" s="1746"/>
      <c r="SQZ156" s="1746"/>
      <c r="SRA156" s="1747"/>
      <c r="SRC156" s="1647"/>
      <c r="SRD156" s="1745" t="s">
        <v>1859</v>
      </c>
      <c r="SRE156" s="1746"/>
      <c r="SRF156" s="1746"/>
      <c r="SRG156" s="1746"/>
      <c r="SRH156" s="1746"/>
      <c r="SRI156" s="1747"/>
      <c r="SRK156" s="1647"/>
      <c r="SRL156" s="1745" t="s">
        <v>1859</v>
      </c>
      <c r="SRM156" s="1746"/>
      <c r="SRN156" s="1746"/>
      <c r="SRO156" s="1746"/>
      <c r="SRP156" s="1746"/>
      <c r="SRQ156" s="1747"/>
      <c r="SRS156" s="1647"/>
      <c r="SRT156" s="1745" t="s">
        <v>1859</v>
      </c>
      <c r="SRU156" s="1746"/>
      <c r="SRV156" s="1746"/>
      <c r="SRW156" s="1746"/>
      <c r="SRX156" s="1746"/>
      <c r="SRY156" s="1747"/>
      <c r="SSA156" s="1647"/>
      <c r="SSB156" s="1745" t="s">
        <v>1859</v>
      </c>
      <c r="SSC156" s="1746"/>
      <c r="SSD156" s="1746"/>
      <c r="SSE156" s="1746"/>
      <c r="SSF156" s="1746"/>
      <c r="SSG156" s="1747"/>
      <c r="SSI156" s="1647"/>
      <c r="SSJ156" s="1745" t="s">
        <v>1859</v>
      </c>
      <c r="SSK156" s="1746"/>
      <c r="SSL156" s="1746"/>
      <c r="SSM156" s="1746"/>
      <c r="SSN156" s="1746"/>
      <c r="SSO156" s="1747"/>
      <c r="SSQ156" s="1647"/>
      <c r="SSR156" s="1745" t="s">
        <v>1859</v>
      </c>
      <c r="SSS156" s="1746"/>
      <c r="SST156" s="1746"/>
      <c r="SSU156" s="1746"/>
      <c r="SSV156" s="1746"/>
      <c r="SSW156" s="1747"/>
      <c r="SSY156" s="1647"/>
      <c r="SSZ156" s="1745" t="s">
        <v>1859</v>
      </c>
      <c r="STA156" s="1746"/>
      <c r="STB156" s="1746"/>
      <c r="STC156" s="1746"/>
      <c r="STD156" s="1746"/>
      <c r="STE156" s="1747"/>
      <c r="STG156" s="1647"/>
      <c r="STH156" s="1745" t="s">
        <v>1859</v>
      </c>
      <c r="STI156" s="1746"/>
      <c r="STJ156" s="1746"/>
      <c r="STK156" s="1746"/>
      <c r="STL156" s="1746"/>
      <c r="STM156" s="1747"/>
      <c r="STO156" s="1647"/>
      <c r="STP156" s="1745" t="s">
        <v>1859</v>
      </c>
      <c r="STQ156" s="1746"/>
      <c r="STR156" s="1746"/>
      <c r="STS156" s="1746"/>
      <c r="STT156" s="1746"/>
      <c r="STU156" s="1747"/>
      <c r="STW156" s="1647"/>
      <c r="STX156" s="1745" t="s">
        <v>1859</v>
      </c>
      <c r="STY156" s="1746"/>
      <c r="STZ156" s="1746"/>
      <c r="SUA156" s="1746"/>
      <c r="SUB156" s="1746"/>
      <c r="SUC156" s="1747"/>
      <c r="SUE156" s="1647"/>
      <c r="SUF156" s="1745" t="s">
        <v>1859</v>
      </c>
      <c r="SUG156" s="1746"/>
      <c r="SUH156" s="1746"/>
      <c r="SUI156" s="1746"/>
      <c r="SUJ156" s="1746"/>
      <c r="SUK156" s="1747"/>
      <c r="SUM156" s="1647"/>
      <c r="SUN156" s="1745" t="s">
        <v>1859</v>
      </c>
      <c r="SUO156" s="1746"/>
      <c r="SUP156" s="1746"/>
      <c r="SUQ156" s="1746"/>
      <c r="SUR156" s="1746"/>
      <c r="SUS156" s="1747"/>
      <c r="SUU156" s="1647"/>
      <c r="SUV156" s="1745" t="s">
        <v>1859</v>
      </c>
      <c r="SUW156" s="1746"/>
      <c r="SUX156" s="1746"/>
      <c r="SUY156" s="1746"/>
      <c r="SUZ156" s="1746"/>
      <c r="SVA156" s="1747"/>
      <c r="SVC156" s="1647"/>
      <c r="SVD156" s="1745" t="s">
        <v>1859</v>
      </c>
      <c r="SVE156" s="1746"/>
      <c r="SVF156" s="1746"/>
      <c r="SVG156" s="1746"/>
      <c r="SVH156" s="1746"/>
      <c r="SVI156" s="1747"/>
      <c r="SVK156" s="1647"/>
      <c r="SVL156" s="1745" t="s">
        <v>1859</v>
      </c>
      <c r="SVM156" s="1746"/>
      <c r="SVN156" s="1746"/>
      <c r="SVO156" s="1746"/>
      <c r="SVP156" s="1746"/>
      <c r="SVQ156" s="1747"/>
      <c r="SVS156" s="1647"/>
      <c r="SVT156" s="1745" t="s">
        <v>1859</v>
      </c>
      <c r="SVU156" s="1746"/>
      <c r="SVV156" s="1746"/>
      <c r="SVW156" s="1746"/>
      <c r="SVX156" s="1746"/>
      <c r="SVY156" s="1747"/>
      <c r="SWA156" s="1647"/>
      <c r="SWB156" s="1745" t="s">
        <v>1859</v>
      </c>
      <c r="SWC156" s="1746"/>
      <c r="SWD156" s="1746"/>
      <c r="SWE156" s="1746"/>
      <c r="SWF156" s="1746"/>
      <c r="SWG156" s="1747"/>
      <c r="SWI156" s="1647"/>
      <c r="SWJ156" s="1745" t="s">
        <v>1859</v>
      </c>
      <c r="SWK156" s="1746"/>
      <c r="SWL156" s="1746"/>
      <c r="SWM156" s="1746"/>
      <c r="SWN156" s="1746"/>
      <c r="SWO156" s="1747"/>
      <c r="SWQ156" s="1647"/>
      <c r="SWR156" s="1745" t="s">
        <v>1859</v>
      </c>
      <c r="SWS156" s="1746"/>
      <c r="SWT156" s="1746"/>
      <c r="SWU156" s="1746"/>
      <c r="SWV156" s="1746"/>
      <c r="SWW156" s="1747"/>
      <c r="SWY156" s="1647"/>
      <c r="SWZ156" s="1745" t="s">
        <v>1859</v>
      </c>
      <c r="SXA156" s="1746"/>
      <c r="SXB156" s="1746"/>
      <c r="SXC156" s="1746"/>
      <c r="SXD156" s="1746"/>
      <c r="SXE156" s="1747"/>
      <c r="SXG156" s="1647"/>
      <c r="SXH156" s="1745" t="s">
        <v>1859</v>
      </c>
      <c r="SXI156" s="1746"/>
      <c r="SXJ156" s="1746"/>
      <c r="SXK156" s="1746"/>
      <c r="SXL156" s="1746"/>
      <c r="SXM156" s="1747"/>
      <c r="SXO156" s="1647"/>
      <c r="SXP156" s="1745" t="s">
        <v>1859</v>
      </c>
      <c r="SXQ156" s="1746"/>
      <c r="SXR156" s="1746"/>
      <c r="SXS156" s="1746"/>
      <c r="SXT156" s="1746"/>
      <c r="SXU156" s="1747"/>
      <c r="SXW156" s="1647"/>
      <c r="SXX156" s="1745" t="s">
        <v>1859</v>
      </c>
      <c r="SXY156" s="1746"/>
      <c r="SXZ156" s="1746"/>
      <c r="SYA156" s="1746"/>
      <c r="SYB156" s="1746"/>
      <c r="SYC156" s="1747"/>
      <c r="SYE156" s="1647"/>
      <c r="SYF156" s="1745" t="s">
        <v>1859</v>
      </c>
      <c r="SYG156" s="1746"/>
      <c r="SYH156" s="1746"/>
      <c r="SYI156" s="1746"/>
      <c r="SYJ156" s="1746"/>
      <c r="SYK156" s="1747"/>
      <c r="SYM156" s="1647"/>
      <c r="SYN156" s="1745" t="s">
        <v>1859</v>
      </c>
      <c r="SYO156" s="1746"/>
      <c r="SYP156" s="1746"/>
      <c r="SYQ156" s="1746"/>
      <c r="SYR156" s="1746"/>
      <c r="SYS156" s="1747"/>
      <c r="SYU156" s="1647"/>
      <c r="SYV156" s="1745" t="s">
        <v>1859</v>
      </c>
      <c r="SYW156" s="1746"/>
      <c r="SYX156" s="1746"/>
      <c r="SYY156" s="1746"/>
      <c r="SYZ156" s="1746"/>
      <c r="SZA156" s="1747"/>
      <c r="SZC156" s="1647"/>
      <c r="SZD156" s="1745" t="s">
        <v>1859</v>
      </c>
      <c r="SZE156" s="1746"/>
      <c r="SZF156" s="1746"/>
      <c r="SZG156" s="1746"/>
      <c r="SZH156" s="1746"/>
      <c r="SZI156" s="1747"/>
      <c r="SZK156" s="1647"/>
      <c r="SZL156" s="1745" t="s">
        <v>1859</v>
      </c>
      <c r="SZM156" s="1746"/>
      <c r="SZN156" s="1746"/>
      <c r="SZO156" s="1746"/>
      <c r="SZP156" s="1746"/>
      <c r="SZQ156" s="1747"/>
      <c r="SZS156" s="1647"/>
      <c r="SZT156" s="1745" t="s">
        <v>1859</v>
      </c>
      <c r="SZU156" s="1746"/>
      <c r="SZV156" s="1746"/>
      <c r="SZW156" s="1746"/>
      <c r="SZX156" s="1746"/>
      <c r="SZY156" s="1747"/>
      <c r="TAA156" s="1647"/>
      <c r="TAB156" s="1745" t="s">
        <v>1859</v>
      </c>
      <c r="TAC156" s="1746"/>
      <c r="TAD156" s="1746"/>
      <c r="TAE156" s="1746"/>
      <c r="TAF156" s="1746"/>
      <c r="TAG156" s="1747"/>
      <c r="TAI156" s="1647"/>
      <c r="TAJ156" s="1745" t="s">
        <v>1859</v>
      </c>
      <c r="TAK156" s="1746"/>
      <c r="TAL156" s="1746"/>
      <c r="TAM156" s="1746"/>
      <c r="TAN156" s="1746"/>
      <c r="TAO156" s="1747"/>
      <c r="TAQ156" s="1647"/>
      <c r="TAR156" s="1745" t="s">
        <v>1859</v>
      </c>
      <c r="TAS156" s="1746"/>
      <c r="TAT156" s="1746"/>
      <c r="TAU156" s="1746"/>
      <c r="TAV156" s="1746"/>
      <c r="TAW156" s="1747"/>
      <c r="TAY156" s="1647"/>
      <c r="TAZ156" s="1745" t="s">
        <v>1859</v>
      </c>
      <c r="TBA156" s="1746"/>
      <c r="TBB156" s="1746"/>
      <c r="TBC156" s="1746"/>
      <c r="TBD156" s="1746"/>
      <c r="TBE156" s="1747"/>
      <c r="TBG156" s="1647"/>
      <c r="TBH156" s="1745" t="s">
        <v>1859</v>
      </c>
      <c r="TBI156" s="1746"/>
      <c r="TBJ156" s="1746"/>
      <c r="TBK156" s="1746"/>
      <c r="TBL156" s="1746"/>
      <c r="TBM156" s="1747"/>
      <c r="TBO156" s="1647"/>
      <c r="TBP156" s="1745" t="s">
        <v>1859</v>
      </c>
      <c r="TBQ156" s="1746"/>
      <c r="TBR156" s="1746"/>
      <c r="TBS156" s="1746"/>
      <c r="TBT156" s="1746"/>
      <c r="TBU156" s="1747"/>
      <c r="TBW156" s="1647"/>
      <c r="TBX156" s="1745" t="s">
        <v>1859</v>
      </c>
      <c r="TBY156" s="1746"/>
      <c r="TBZ156" s="1746"/>
      <c r="TCA156" s="1746"/>
      <c r="TCB156" s="1746"/>
      <c r="TCC156" s="1747"/>
      <c r="TCE156" s="1647"/>
      <c r="TCF156" s="1745" t="s">
        <v>1859</v>
      </c>
      <c r="TCG156" s="1746"/>
      <c r="TCH156" s="1746"/>
      <c r="TCI156" s="1746"/>
      <c r="TCJ156" s="1746"/>
      <c r="TCK156" s="1747"/>
      <c r="TCM156" s="1647"/>
      <c r="TCN156" s="1745" t="s">
        <v>1859</v>
      </c>
      <c r="TCO156" s="1746"/>
      <c r="TCP156" s="1746"/>
      <c r="TCQ156" s="1746"/>
      <c r="TCR156" s="1746"/>
      <c r="TCS156" s="1747"/>
      <c r="TCU156" s="1647"/>
      <c r="TCV156" s="1745" t="s">
        <v>1859</v>
      </c>
      <c r="TCW156" s="1746"/>
      <c r="TCX156" s="1746"/>
      <c r="TCY156" s="1746"/>
      <c r="TCZ156" s="1746"/>
      <c r="TDA156" s="1747"/>
      <c r="TDC156" s="1647"/>
      <c r="TDD156" s="1745" t="s">
        <v>1859</v>
      </c>
      <c r="TDE156" s="1746"/>
      <c r="TDF156" s="1746"/>
      <c r="TDG156" s="1746"/>
      <c r="TDH156" s="1746"/>
      <c r="TDI156" s="1747"/>
      <c r="TDK156" s="1647"/>
      <c r="TDL156" s="1745" t="s">
        <v>1859</v>
      </c>
      <c r="TDM156" s="1746"/>
      <c r="TDN156" s="1746"/>
      <c r="TDO156" s="1746"/>
      <c r="TDP156" s="1746"/>
      <c r="TDQ156" s="1747"/>
      <c r="TDS156" s="1647"/>
      <c r="TDT156" s="1745" t="s">
        <v>1859</v>
      </c>
      <c r="TDU156" s="1746"/>
      <c r="TDV156" s="1746"/>
      <c r="TDW156" s="1746"/>
      <c r="TDX156" s="1746"/>
      <c r="TDY156" s="1747"/>
      <c r="TEA156" s="1647"/>
      <c r="TEB156" s="1745" t="s">
        <v>1859</v>
      </c>
      <c r="TEC156" s="1746"/>
      <c r="TED156" s="1746"/>
      <c r="TEE156" s="1746"/>
      <c r="TEF156" s="1746"/>
      <c r="TEG156" s="1747"/>
      <c r="TEI156" s="1647"/>
      <c r="TEJ156" s="1745" t="s">
        <v>1859</v>
      </c>
      <c r="TEK156" s="1746"/>
      <c r="TEL156" s="1746"/>
      <c r="TEM156" s="1746"/>
      <c r="TEN156" s="1746"/>
      <c r="TEO156" s="1747"/>
      <c r="TEQ156" s="1647"/>
      <c r="TER156" s="1745" t="s">
        <v>1859</v>
      </c>
      <c r="TES156" s="1746"/>
      <c r="TET156" s="1746"/>
      <c r="TEU156" s="1746"/>
      <c r="TEV156" s="1746"/>
      <c r="TEW156" s="1747"/>
      <c r="TEY156" s="1647"/>
      <c r="TEZ156" s="1745" t="s">
        <v>1859</v>
      </c>
      <c r="TFA156" s="1746"/>
      <c r="TFB156" s="1746"/>
      <c r="TFC156" s="1746"/>
      <c r="TFD156" s="1746"/>
      <c r="TFE156" s="1747"/>
      <c r="TFG156" s="1647"/>
      <c r="TFH156" s="1745" t="s">
        <v>1859</v>
      </c>
      <c r="TFI156" s="1746"/>
      <c r="TFJ156" s="1746"/>
      <c r="TFK156" s="1746"/>
      <c r="TFL156" s="1746"/>
      <c r="TFM156" s="1747"/>
      <c r="TFO156" s="1647"/>
      <c r="TFP156" s="1745" t="s">
        <v>1859</v>
      </c>
      <c r="TFQ156" s="1746"/>
      <c r="TFR156" s="1746"/>
      <c r="TFS156" s="1746"/>
      <c r="TFT156" s="1746"/>
      <c r="TFU156" s="1747"/>
      <c r="TFW156" s="1647"/>
      <c r="TFX156" s="1745" t="s">
        <v>1859</v>
      </c>
      <c r="TFY156" s="1746"/>
      <c r="TFZ156" s="1746"/>
      <c r="TGA156" s="1746"/>
      <c r="TGB156" s="1746"/>
      <c r="TGC156" s="1747"/>
      <c r="TGE156" s="1647"/>
      <c r="TGF156" s="1745" t="s">
        <v>1859</v>
      </c>
      <c r="TGG156" s="1746"/>
      <c r="TGH156" s="1746"/>
      <c r="TGI156" s="1746"/>
      <c r="TGJ156" s="1746"/>
      <c r="TGK156" s="1747"/>
      <c r="TGM156" s="1647"/>
      <c r="TGN156" s="1745" t="s">
        <v>1859</v>
      </c>
      <c r="TGO156" s="1746"/>
      <c r="TGP156" s="1746"/>
      <c r="TGQ156" s="1746"/>
      <c r="TGR156" s="1746"/>
      <c r="TGS156" s="1747"/>
      <c r="TGU156" s="1647"/>
      <c r="TGV156" s="1745" t="s">
        <v>1859</v>
      </c>
      <c r="TGW156" s="1746"/>
      <c r="TGX156" s="1746"/>
      <c r="TGY156" s="1746"/>
      <c r="TGZ156" s="1746"/>
      <c r="THA156" s="1747"/>
      <c r="THC156" s="1647"/>
      <c r="THD156" s="1745" t="s">
        <v>1859</v>
      </c>
      <c r="THE156" s="1746"/>
      <c r="THF156" s="1746"/>
      <c r="THG156" s="1746"/>
      <c r="THH156" s="1746"/>
      <c r="THI156" s="1747"/>
      <c r="THK156" s="1647"/>
      <c r="THL156" s="1745" t="s">
        <v>1859</v>
      </c>
      <c r="THM156" s="1746"/>
      <c r="THN156" s="1746"/>
      <c r="THO156" s="1746"/>
      <c r="THP156" s="1746"/>
      <c r="THQ156" s="1747"/>
      <c r="THS156" s="1647"/>
      <c r="THT156" s="1745" t="s">
        <v>1859</v>
      </c>
      <c r="THU156" s="1746"/>
      <c r="THV156" s="1746"/>
      <c r="THW156" s="1746"/>
      <c r="THX156" s="1746"/>
      <c r="THY156" s="1747"/>
      <c r="TIA156" s="1647"/>
      <c r="TIB156" s="1745" t="s">
        <v>1859</v>
      </c>
      <c r="TIC156" s="1746"/>
      <c r="TID156" s="1746"/>
      <c r="TIE156" s="1746"/>
      <c r="TIF156" s="1746"/>
      <c r="TIG156" s="1747"/>
      <c r="TII156" s="1647"/>
      <c r="TIJ156" s="1745" t="s">
        <v>1859</v>
      </c>
      <c r="TIK156" s="1746"/>
      <c r="TIL156" s="1746"/>
      <c r="TIM156" s="1746"/>
      <c r="TIN156" s="1746"/>
      <c r="TIO156" s="1747"/>
      <c r="TIQ156" s="1647"/>
      <c r="TIR156" s="1745" t="s">
        <v>1859</v>
      </c>
      <c r="TIS156" s="1746"/>
      <c r="TIT156" s="1746"/>
      <c r="TIU156" s="1746"/>
      <c r="TIV156" s="1746"/>
      <c r="TIW156" s="1747"/>
      <c r="TIY156" s="1647"/>
      <c r="TIZ156" s="1745" t="s">
        <v>1859</v>
      </c>
      <c r="TJA156" s="1746"/>
      <c r="TJB156" s="1746"/>
      <c r="TJC156" s="1746"/>
      <c r="TJD156" s="1746"/>
      <c r="TJE156" s="1747"/>
      <c r="TJG156" s="1647"/>
      <c r="TJH156" s="1745" t="s">
        <v>1859</v>
      </c>
      <c r="TJI156" s="1746"/>
      <c r="TJJ156" s="1746"/>
      <c r="TJK156" s="1746"/>
      <c r="TJL156" s="1746"/>
      <c r="TJM156" s="1747"/>
      <c r="TJO156" s="1647"/>
      <c r="TJP156" s="1745" t="s">
        <v>1859</v>
      </c>
      <c r="TJQ156" s="1746"/>
      <c r="TJR156" s="1746"/>
      <c r="TJS156" s="1746"/>
      <c r="TJT156" s="1746"/>
      <c r="TJU156" s="1747"/>
      <c r="TJW156" s="1647"/>
      <c r="TJX156" s="1745" t="s">
        <v>1859</v>
      </c>
      <c r="TJY156" s="1746"/>
      <c r="TJZ156" s="1746"/>
      <c r="TKA156" s="1746"/>
      <c r="TKB156" s="1746"/>
      <c r="TKC156" s="1747"/>
      <c r="TKE156" s="1647"/>
      <c r="TKF156" s="1745" t="s">
        <v>1859</v>
      </c>
      <c r="TKG156" s="1746"/>
      <c r="TKH156" s="1746"/>
      <c r="TKI156" s="1746"/>
      <c r="TKJ156" s="1746"/>
      <c r="TKK156" s="1747"/>
      <c r="TKM156" s="1647"/>
      <c r="TKN156" s="1745" t="s">
        <v>1859</v>
      </c>
      <c r="TKO156" s="1746"/>
      <c r="TKP156" s="1746"/>
      <c r="TKQ156" s="1746"/>
      <c r="TKR156" s="1746"/>
      <c r="TKS156" s="1747"/>
      <c r="TKU156" s="1647"/>
      <c r="TKV156" s="1745" t="s">
        <v>1859</v>
      </c>
      <c r="TKW156" s="1746"/>
      <c r="TKX156" s="1746"/>
      <c r="TKY156" s="1746"/>
      <c r="TKZ156" s="1746"/>
      <c r="TLA156" s="1747"/>
      <c r="TLC156" s="1647"/>
      <c r="TLD156" s="1745" t="s">
        <v>1859</v>
      </c>
      <c r="TLE156" s="1746"/>
      <c r="TLF156" s="1746"/>
      <c r="TLG156" s="1746"/>
      <c r="TLH156" s="1746"/>
      <c r="TLI156" s="1747"/>
      <c r="TLK156" s="1647"/>
      <c r="TLL156" s="1745" t="s">
        <v>1859</v>
      </c>
      <c r="TLM156" s="1746"/>
      <c r="TLN156" s="1746"/>
      <c r="TLO156" s="1746"/>
      <c r="TLP156" s="1746"/>
      <c r="TLQ156" s="1747"/>
      <c r="TLS156" s="1647"/>
      <c r="TLT156" s="1745" t="s">
        <v>1859</v>
      </c>
      <c r="TLU156" s="1746"/>
      <c r="TLV156" s="1746"/>
      <c r="TLW156" s="1746"/>
      <c r="TLX156" s="1746"/>
      <c r="TLY156" s="1747"/>
      <c r="TMA156" s="1647"/>
      <c r="TMB156" s="1745" t="s">
        <v>1859</v>
      </c>
      <c r="TMC156" s="1746"/>
      <c r="TMD156" s="1746"/>
      <c r="TME156" s="1746"/>
      <c r="TMF156" s="1746"/>
      <c r="TMG156" s="1747"/>
      <c r="TMI156" s="1647"/>
      <c r="TMJ156" s="1745" t="s">
        <v>1859</v>
      </c>
      <c r="TMK156" s="1746"/>
      <c r="TML156" s="1746"/>
      <c r="TMM156" s="1746"/>
      <c r="TMN156" s="1746"/>
      <c r="TMO156" s="1747"/>
      <c r="TMQ156" s="1647"/>
      <c r="TMR156" s="1745" t="s">
        <v>1859</v>
      </c>
      <c r="TMS156" s="1746"/>
      <c r="TMT156" s="1746"/>
      <c r="TMU156" s="1746"/>
      <c r="TMV156" s="1746"/>
      <c r="TMW156" s="1747"/>
      <c r="TMY156" s="1647"/>
      <c r="TMZ156" s="1745" t="s">
        <v>1859</v>
      </c>
      <c r="TNA156" s="1746"/>
      <c r="TNB156" s="1746"/>
      <c r="TNC156" s="1746"/>
      <c r="TND156" s="1746"/>
      <c r="TNE156" s="1747"/>
      <c r="TNG156" s="1647"/>
      <c r="TNH156" s="1745" t="s">
        <v>1859</v>
      </c>
      <c r="TNI156" s="1746"/>
      <c r="TNJ156" s="1746"/>
      <c r="TNK156" s="1746"/>
      <c r="TNL156" s="1746"/>
      <c r="TNM156" s="1747"/>
      <c r="TNO156" s="1647"/>
      <c r="TNP156" s="1745" t="s">
        <v>1859</v>
      </c>
      <c r="TNQ156" s="1746"/>
      <c r="TNR156" s="1746"/>
      <c r="TNS156" s="1746"/>
      <c r="TNT156" s="1746"/>
      <c r="TNU156" s="1747"/>
      <c r="TNW156" s="1647"/>
      <c r="TNX156" s="1745" t="s">
        <v>1859</v>
      </c>
      <c r="TNY156" s="1746"/>
      <c r="TNZ156" s="1746"/>
      <c r="TOA156" s="1746"/>
      <c r="TOB156" s="1746"/>
      <c r="TOC156" s="1747"/>
      <c r="TOE156" s="1647"/>
      <c r="TOF156" s="1745" t="s">
        <v>1859</v>
      </c>
      <c r="TOG156" s="1746"/>
      <c r="TOH156" s="1746"/>
      <c r="TOI156" s="1746"/>
      <c r="TOJ156" s="1746"/>
      <c r="TOK156" s="1747"/>
      <c r="TOM156" s="1647"/>
      <c r="TON156" s="1745" t="s">
        <v>1859</v>
      </c>
      <c r="TOO156" s="1746"/>
      <c r="TOP156" s="1746"/>
      <c r="TOQ156" s="1746"/>
      <c r="TOR156" s="1746"/>
      <c r="TOS156" s="1747"/>
      <c r="TOU156" s="1647"/>
      <c r="TOV156" s="1745" t="s">
        <v>1859</v>
      </c>
      <c r="TOW156" s="1746"/>
      <c r="TOX156" s="1746"/>
      <c r="TOY156" s="1746"/>
      <c r="TOZ156" s="1746"/>
      <c r="TPA156" s="1747"/>
      <c r="TPC156" s="1647"/>
      <c r="TPD156" s="1745" t="s">
        <v>1859</v>
      </c>
      <c r="TPE156" s="1746"/>
      <c r="TPF156" s="1746"/>
      <c r="TPG156" s="1746"/>
      <c r="TPH156" s="1746"/>
      <c r="TPI156" s="1747"/>
      <c r="TPK156" s="1647"/>
      <c r="TPL156" s="1745" t="s">
        <v>1859</v>
      </c>
      <c r="TPM156" s="1746"/>
      <c r="TPN156" s="1746"/>
      <c r="TPO156" s="1746"/>
      <c r="TPP156" s="1746"/>
      <c r="TPQ156" s="1747"/>
      <c r="TPS156" s="1647"/>
      <c r="TPT156" s="1745" t="s">
        <v>1859</v>
      </c>
      <c r="TPU156" s="1746"/>
      <c r="TPV156" s="1746"/>
      <c r="TPW156" s="1746"/>
      <c r="TPX156" s="1746"/>
      <c r="TPY156" s="1747"/>
      <c r="TQA156" s="1647"/>
      <c r="TQB156" s="1745" t="s">
        <v>1859</v>
      </c>
      <c r="TQC156" s="1746"/>
      <c r="TQD156" s="1746"/>
      <c r="TQE156" s="1746"/>
      <c r="TQF156" s="1746"/>
      <c r="TQG156" s="1747"/>
      <c r="TQI156" s="1647"/>
      <c r="TQJ156" s="1745" t="s">
        <v>1859</v>
      </c>
      <c r="TQK156" s="1746"/>
      <c r="TQL156" s="1746"/>
      <c r="TQM156" s="1746"/>
      <c r="TQN156" s="1746"/>
      <c r="TQO156" s="1747"/>
      <c r="TQQ156" s="1647"/>
      <c r="TQR156" s="1745" t="s">
        <v>1859</v>
      </c>
      <c r="TQS156" s="1746"/>
      <c r="TQT156" s="1746"/>
      <c r="TQU156" s="1746"/>
      <c r="TQV156" s="1746"/>
      <c r="TQW156" s="1747"/>
      <c r="TQY156" s="1647"/>
      <c r="TQZ156" s="1745" t="s">
        <v>1859</v>
      </c>
      <c r="TRA156" s="1746"/>
      <c r="TRB156" s="1746"/>
      <c r="TRC156" s="1746"/>
      <c r="TRD156" s="1746"/>
      <c r="TRE156" s="1747"/>
      <c r="TRG156" s="1647"/>
      <c r="TRH156" s="1745" t="s">
        <v>1859</v>
      </c>
      <c r="TRI156" s="1746"/>
      <c r="TRJ156" s="1746"/>
      <c r="TRK156" s="1746"/>
      <c r="TRL156" s="1746"/>
      <c r="TRM156" s="1747"/>
      <c r="TRO156" s="1647"/>
      <c r="TRP156" s="1745" t="s">
        <v>1859</v>
      </c>
      <c r="TRQ156" s="1746"/>
      <c r="TRR156" s="1746"/>
      <c r="TRS156" s="1746"/>
      <c r="TRT156" s="1746"/>
      <c r="TRU156" s="1747"/>
      <c r="TRW156" s="1647"/>
      <c r="TRX156" s="1745" t="s">
        <v>1859</v>
      </c>
      <c r="TRY156" s="1746"/>
      <c r="TRZ156" s="1746"/>
      <c r="TSA156" s="1746"/>
      <c r="TSB156" s="1746"/>
      <c r="TSC156" s="1747"/>
      <c r="TSE156" s="1647"/>
      <c r="TSF156" s="1745" t="s">
        <v>1859</v>
      </c>
      <c r="TSG156" s="1746"/>
      <c r="TSH156" s="1746"/>
      <c r="TSI156" s="1746"/>
      <c r="TSJ156" s="1746"/>
      <c r="TSK156" s="1747"/>
      <c r="TSM156" s="1647"/>
      <c r="TSN156" s="1745" t="s">
        <v>1859</v>
      </c>
      <c r="TSO156" s="1746"/>
      <c r="TSP156" s="1746"/>
      <c r="TSQ156" s="1746"/>
      <c r="TSR156" s="1746"/>
      <c r="TSS156" s="1747"/>
      <c r="TSU156" s="1647"/>
      <c r="TSV156" s="1745" t="s">
        <v>1859</v>
      </c>
      <c r="TSW156" s="1746"/>
      <c r="TSX156" s="1746"/>
      <c r="TSY156" s="1746"/>
      <c r="TSZ156" s="1746"/>
      <c r="TTA156" s="1747"/>
      <c r="TTC156" s="1647"/>
      <c r="TTD156" s="1745" t="s">
        <v>1859</v>
      </c>
      <c r="TTE156" s="1746"/>
      <c r="TTF156" s="1746"/>
      <c r="TTG156" s="1746"/>
      <c r="TTH156" s="1746"/>
      <c r="TTI156" s="1747"/>
      <c r="TTK156" s="1647"/>
      <c r="TTL156" s="1745" t="s">
        <v>1859</v>
      </c>
      <c r="TTM156" s="1746"/>
      <c r="TTN156" s="1746"/>
      <c r="TTO156" s="1746"/>
      <c r="TTP156" s="1746"/>
      <c r="TTQ156" s="1747"/>
      <c r="TTS156" s="1647"/>
      <c r="TTT156" s="1745" t="s">
        <v>1859</v>
      </c>
      <c r="TTU156" s="1746"/>
      <c r="TTV156" s="1746"/>
      <c r="TTW156" s="1746"/>
      <c r="TTX156" s="1746"/>
      <c r="TTY156" s="1747"/>
      <c r="TUA156" s="1647"/>
      <c r="TUB156" s="1745" t="s">
        <v>1859</v>
      </c>
      <c r="TUC156" s="1746"/>
      <c r="TUD156" s="1746"/>
      <c r="TUE156" s="1746"/>
      <c r="TUF156" s="1746"/>
      <c r="TUG156" s="1747"/>
      <c r="TUI156" s="1647"/>
      <c r="TUJ156" s="1745" t="s">
        <v>1859</v>
      </c>
      <c r="TUK156" s="1746"/>
      <c r="TUL156" s="1746"/>
      <c r="TUM156" s="1746"/>
      <c r="TUN156" s="1746"/>
      <c r="TUO156" s="1747"/>
      <c r="TUQ156" s="1647"/>
      <c r="TUR156" s="1745" t="s">
        <v>1859</v>
      </c>
      <c r="TUS156" s="1746"/>
      <c r="TUT156" s="1746"/>
      <c r="TUU156" s="1746"/>
      <c r="TUV156" s="1746"/>
      <c r="TUW156" s="1747"/>
      <c r="TUY156" s="1647"/>
      <c r="TUZ156" s="1745" t="s">
        <v>1859</v>
      </c>
      <c r="TVA156" s="1746"/>
      <c r="TVB156" s="1746"/>
      <c r="TVC156" s="1746"/>
      <c r="TVD156" s="1746"/>
      <c r="TVE156" s="1747"/>
      <c r="TVG156" s="1647"/>
      <c r="TVH156" s="1745" t="s">
        <v>1859</v>
      </c>
      <c r="TVI156" s="1746"/>
      <c r="TVJ156" s="1746"/>
      <c r="TVK156" s="1746"/>
      <c r="TVL156" s="1746"/>
      <c r="TVM156" s="1747"/>
      <c r="TVO156" s="1647"/>
      <c r="TVP156" s="1745" t="s">
        <v>1859</v>
      </c>
      <c r="TVQ156" s="1746"/>
      <c r="TVR156" s="1746"/>
      <c r="TVS156" s="1746"/>
      <c r="TVT156" s="1746"/>
      <c r="TVU156" s="1747"/>
      <c r="TVW156" s="1647"/>
      <c r="TVX156" s="1745" t="s">
        <v>1859</v>
      </c>
      <c r="TVY156" s="1746"/>
      <c r="TVZ156" s="1746"/>
      <c r="TWA156" s="1746"/>
      <c r="TWB156" s="1746"/>
      <c r="TWC156" s="1747"/>
      <c r="TWE156" s="1647"/>
      <c r="TWF156" s="1745" t="s">
        <v>1859</v>
      </c>
      <c r="TWG156" s="1746"/>
      <c r="TWH156" s="1746"/>
      <c r="TWI156" s="1746"/>
      <c r="TWJ156" s="1746"/>
      <c r="TWK156" s="1747"/>
      <c r="TWM156" s="1647"/>
      <c r="TWN156" s="1745" t="s">
        <v>1859</v>
      </c>
      <c r="TWO156" s="1746"/>
      <c r="TWP156" s="1746"/>
      <c r="TWQ156" s="1746"/>
      <c r="TWR156" s="1746"/>
      <c r="TWS156" s="1747"/>
      <c r="TWU156" s="1647"/>
      <c r="TWV156" s="1745" t="s">
        <v>1859</v>
      </c>
      <c r="TWW156" s="1746"/>
      <c r="TWX156" s="1746"/>
      <c r="TWY156" s="1746"/>
      <c r="TWZ156" s="1746"/>
      <c r="TXA156" s="1747"/>
      <c r="TXC156" s="1647"/>
      <c r="TXD156" s="1745" t="s">
        <v>1859</v>
      </c>
      <c r="TXE156" s="1746"/>
      <c r="TXF156" s="1746"/>
      <c r="TXG156" s="1746"/>
      <c r="TXH156" s="1746"/>
      <c r="TXI156" s="1747"/>
      <c r="TXK156" s="1647"/>
      <c r="TXL156" s="1745" t="s">
        <v>1859</v>
      </c>
      <c r="TXM156" s="1746"/>
      <c r="TXN156" s="1746"/>
      <c r="TXO156" s="1746"/>
      <c r="TXP156" s="1746"/>
      <c r="TXQ156" s="1747"/>
      <c r="TXS156" s="1647"/>
      <c r="TXT156" s="1745" t="s">
        <v>1859</v>
      </c>
      <c r="TXU156" s="1746"/>
      <c r="TXV156" s="1746"/>
      <c r="TXW156" s="1746"/>
      <c r="TXX156" s="1746"/>
      <c r="TXY156" s="1747"/>
      <c r="TYA156" s="1647"/>
      <c r="TYB156" s="1745" t="s">
        <v>1859</v>
      </c>
      <c r="TYC156" s="1746"/>
      <c r="TYD156" s="1746"/>
      <c r="TYE156" s="1746"/>
      <c r="TYF156" s="1746"/>
      <c r="TYG156" s="1747"/>
      <c r="TYI156" s="1647"/>
      <c r="TYJ156" s="1745" t="s">
        <v>1859</v>
      </c>
      <c r="TYK156" s="1746"/>
      <c r="TYL156" s="1746"/>
      <c r="TYM156" s="1746"/>
      <c r="TYN156" s="1746"/>
      <c r="TYO156" s="1747"/>
      <c r="TYQ156" s="1647"/>
      <c r="TYR156" s="1745" t="s">
        <v>1859</v>
      </c>
      <c r="TYS156" s="1746"/>
      <c r="TYT156" s="1746"/>
      <c r="TYU156" s="1746"/>
      <c r="TYV156" s="1746"/>
      <c r="TYW156" s="1747"/>
      <c r="TYY156" s="1647"/>
      <c r="TYZ156" s="1745" t="s">
        <v>1859</v>
      </c>
      <c r="TZA156" s="1746"/>
      <c r="TZB156" s="1746"/>
      <c r="TZC156" s="1746"/>
      <c r="TZD156" s="1746"/>
      <c r="TZE156" s="1747"/>
      <c r="TZG156" s="1647"/>
      <c r="TZH156" s="1745" t="s">
        <v>1859</v>
      </c>
      <c r="TZI156" s="1746"/>
      <c r="TZJ156" s="1746"/>
      <c r="TZK156" s="1746"/>
      <c r="TZL156" s="1746"/>
      <c r="TZM156" s="1747"/>
      <c r="TZO156" s="1647"/>
      <c r="TZP156" s="1745" t="s">
        <v>1859</v>
      </c>
      <c r="TZQ156" s="1746"/>
      <c r="TZR156" s="1746"/>
      <c r="TZS156" s="1746"/>
      <c r="TZT156" s="1746"/>
      <c r="TZU156" s="1747"/>
      <c r="TZW156" s="1647"/>
      <c r="TZX156" s="1745" t="s">
        <v>1859</v>
      </c>
      <c r="TZY156" s="1746"/>
      <c r="TZZ156" s="1746"/>
      <c r="UAA156" s="1746"/>
      <c r="UAB156" s="1746"/>
      <c r="UAC156" s="1747"/>
      <c r="UAE156" s="1647"/>
      <c r="UAF156" s="1745" t="s">
        <v>1859</v>
      </c>
      <c r="UAG156" s="1746"/>
      <c r="UAH156" s="1746"/>
      <c r="UAI156" s="1746"/>
      <c r="UAJ156" s="1746"/>
      <c r="UAK156" s="1747"/>
      <c r="UAM156" s="1647"/>
      <c r="UAN156" s="1745" t="s">
        <v>1859</v>
      </c>
      <c r="UAO156" s="1746"/>
      <c r="UAP156" s="1746"/>
      <c r="UAQ156" s="1746"/>
      <c r="UAR156" s="1746"/>
      <c r="UAS156" s="1747"/>
      <c r="UAU156" s="1647"/>
      <c r="UAV156" s="1745" t="s">
        <v>1859</v>
      </c>
      <c r="UAW156" s="1746"/>
      <c r="UAX156" s="1746"/>
      <c r="UAY156" s="1746"/>
      <c r="UAZ156" s="1746"/>
      <c r="UBA156" s="1747"/>
      <c r="UBC156" s="1647"/>
      <c r="UBD156" s="1745" t="s">
        <v>1859</v>
      </c>
      <c r="UBE156" s="1746"/>
      <c r="UBF156" s="1746"/>
      <c r="UBG156" s="1746"/>
      <c r="UBH156" s="1746"/>
      <c r="UBI156" s="1747"/>
      <c r="UBK156" s="1647"/>
      <c r="UBL156" s="1745" t="s">
        <v>1859</v>
      </c>
      <c r="UBM156" s="1746"/>
      <c r="UBN156" s="1746"/>
      <c r="UBO156" s="1746"/>
      <c r="UBP156" s="1746"/>
      <c r="UBQ156" s="1747"/>
      <c r="UBS156" s="1647"/>
      <c r="UBT156" s="1745" t="s">
        <v>1859</v>
      </c>
      <c r="UBU156" s="1746"/>
      <c r="UBV156" s="1746"/>
      <c r="UBW156" s="1746"/>
      <c r="UBX156" s="1746"/>
      <c r="UBY156" s="1747"/>
      <c r="UCA156" s="1647"/>
      <c r="UCB156" s="1745" t="s">
        <v>1859</v>
      </c>
      <c r="UCC156" s="1746"/>
      <c r="UCD156" s="1746"/>
      <c r="UCE156" s="1746"/>
      <c r="UCF156" s="1746"/>
      <c r="UCG156" s="1747"/>
      <c r="UCI156" s="1647"/>
      <c r="UCJ156" s="1745" t="s">
        <v>1859</v>
      </c>
      <c r="UCK156" s="1746"/>
      <c r="UCL156" s="1746"/>
      <c r="UCM156" s="1746"/>
      <c r="UCN156" s="1746"/>
      <c r="UCO156" s="1747"/>
      <c r="UCQ156" s="1647"/>
      <c r="UCR156" s="1745" t="s">
        <v>1859</v>
      </c>
      <c r="UCS156" s="1746"/>
      <c r="UCT156" s="1746"/>
      <c r="UCU156" s="1746"/>
      <c r="UCV156" s="1746"/>
      <c r="UCW156" s="1747"/>
      <c r="UCY156" s="1647"/>
      <c r="UCZ156" s="1745" t="s">
        <v>1859</v>
      </c>
      <c r="UDA156" s="1746"/>
      <c r="UDB156" s="1746"/>
      <c r="UDC156" s="1746"/>
      <c r="UDD156" s="1746"/>
      <c r="UDE156" s="1747"/>
      <c r="UDG156" s="1647"/>
      <c r="UDH156" s="1745" t="s">
        <v>1859</v>
      </c>
      <c r="UDI156" s="1746"/>
      <c r="UDJ156" s="1746"/>
      <c r="UDK156" s="1746"/>
      <c r="UDL156" s="1746"/>
      <c r="UDM156" s="1747"/>
      <c r="UDO156" s="1647"/>
      <c r="UDP156" s="1745" t="s">
        <v>1859</v>
      </c>
      <c r="UDQ156" s="1746"/>
      <c r="UDR156" s="1746"/>
      <c r="UDS156" s="1746"/>
      <c r="UDT156" s="1746"/>
      <c r="UDU156" s="1747"/>
      <c r="UDW156" s="1647"/>
      <c r="UDX156" s="1745" t="s">
        <v>1859</v>
      </c>
      <c r="UDY156" s="1746"/>
      <c r="UDZ156" s="1746"/>
      <c r="UEA156" s="1746"/>
      <c r="UEB156" s="1746"/>
      <c r="UEC156" s="1747"/>
      <c r="UEE156" s="1647"/>
      <c r="UEF156" s="1745" t="s">
        <v>1859</v>
      </c>
      <c r="UEG156" s="1746"/>
      <c r="UEH156" s="1746"/>
      <c r="UEI156" s="1746"/>
      <c r="UEJ156" s="1746"/>
      <c r="UEK156" s="1747"/>
      <c r="UEM156" s="1647"/>
      <c r="UEN156" s="1745" t="s">
        <v>1859</v>
      </c>
      <c r="UEO156" s="1746"/>
      <c r="UEP156" s="1746"/>
      <c r="UEQ156" s="1746"/>
      <c r="UER156" s="1746"/>
      <c r="UES156" s="1747"/>
      <c r="UEU156" s="1647"/>
      <c r="UEV156" s="1745" t="s">
        <v>1859</v>
      </c>
      <c r="UEW156" s="1746"/>
      <c r="UEX156" s="1746"/>
      <c r="UEY156" s="1746"/>
      <c r="UEZ156" s="1746"/>
      <c r="UFA156" s="1747"/>
      <c r="UFC156" s="1647"/>
      <c r="UFD156" s="1745" t="s">
        <v>1859</v>
      </c>
      <c r="UFE156" s="1746"/>
      <c r="UFF156" s="1746"/>
      <c r="UFG156" s="1746"/>
      <c r="UFH156" s="1746"/>
      <c r="UFI156" s="1747"/>
      <c r="UFK156" s="1647"/>
      <c r="UFL156" s="1745" t="s">
        <v>1859</v>
      </c>
      <c r="UFM156" s="1746"/>
      <c r="UFN156" s="1746"/>
      <c r="UFO156" s="1746"/>
      <c r="UFP156" s="1746"/>
      <c r="UFQ156" s="1747"/>
      <c r="UFS156" s="1647"/>
      <c r="UFT156" s="1745" t="s">
        <v>1859</v>
      </c>
      <c r="UFU156" s="1746"/>
      <c r="UFV156" s="1746"/>
      <c r="UFW156" s="1746"/>
      <c r="UFX156" s="1746"/>
      <c r="UFY156" s="1747"/>
      <c r="UGA156" s="1647"/>
      <c r="UGB156" s="1745" t="s">
        <v>1859</v>
      </c>
      <c r="UGC156" s="1746"/>
      <c r="UGD156" s="1746"/>
      <c r="UGE156" s="1746"/>
      <c r="UGF156" s="1746"/>
      <c r="UGG156" s="1747"/>
      <c r="UGI156" s="1647"/>
      <c r="UGJ156" s="1745" t="s">
        <v>1859</v>
      </c>
      <c r="UGK156" s="1746"/>
      <c r="UGL156" s="1746"/>
      <c r="UGM156" s="1746"/>
      <c r="UGN156" s="1746"/>
      <c r="UGO156" s="1747"/>
      <c r="UGQ156" s="1647"/>
      <c r="UGR156" s="1745" t="s">
        <v>1859</v>
      </c>
      <c r="UGS156" s="1746"/>
      <c r="UGT156" s="1746"/>
      <c r="UGU156" s="1746"/>
      <c r="UGV156" s="1746"/>
      <c r="UGW156" s="1747"/>
      <c r="UGY156" s="1647"/>
      <c r="UGZ156" s="1745" t="s">
        <v>1859</v>
      </c>
      <c r="UHA156" s="1746"/>
      <c r="UHB156" s="1746"/>
      <c r="UHC156" s="1746"/>
      <c r="UHD156" s="1746"/>
      <c r="UHE156" s="1747"/>
      <c r="UHG156" s="1647"/>
      <c r="UHH156" s="1745" t="s">
        <v>1859</v>
      </c>
      <c r="UHI156" s="1745"/>
      <c r="UHJ156" s="1745"/>
      <c r="UHK156" s="1745"/>
      <c r="UHL156" s="1745"/>
      <c r="UHM156" s="1745"/>
    </row>
    <row r="157" spans="2:14417" ht="39" customHeight="1" x14ac:dyDescent="0.2">
      <c r="B157" s="1870"/>
      <c r="C157" s="1352" t="s">
        <v>4309</v>
      </c>
      <c r="D157" s="1862" t="s">
        <v>321</v>
      </c>
      <c r="E157" s="1876"/>
      <c r="F157" s="1876"/>
      <c r="G157" s="1876"/>
      <c r="H157" s="1877"/>
      <c r="J157" s="1870"/>
      <c r="K157" s="1352" t="s">
        <v>4309</v>
      </c>
      <c r="L157" s="1862" t="s">
        <v>321</v>
      </c>
      <c r="M157" s="1876"/>
      <c r="N157" s="1876"/>
      <c r="O157" s="1876"/>
      <c r="P157" s="1877"/>
      <c r="R157" s="1870"/>
      <c r="S157" s="1354" t="s">
        <v>4309</v>
      </c>
      <c r="T157" s="1862" t="s">
        <v>321</v>
      </c>
      <c r="U157" s="1876"/>
      <c r="V157" s="1876"/>
      <c r="W157" s="1876"/>
      <c r="X157" s="1877"/>
      <c r="Y157" s="1411"/>
      <c r="Z157" s="1392"/>
      <c r="AA157" s="1392"/>
      <c r="AB157" s="1392"/>
      <c r="AC157" s="1392"/>
      <c r="AD157" s="1392"/>
      <c r="AF157" s="1921"/>
      <c r="AG157" s="463"/>
      <c r="AH157" s="1912"/>
      <c r="AI157" s="1912"/>
      <c r="AJ157" s="1912"/>
      <c r="AK157" s="1912"/>
      <c r="AL157" s="1912"/>
      <c r="AM157" s="1912"/>
      <c r="AN157" s="1912"/>
      <c r="AO157" s="1912"/>
      <c r="AQ157" s="1921"/>
      <c r="AR157" s="463"/>
      <c r="AS157" s="1912"/>
      <c r="AT157" s="1912"/>
      <c r="AU157" s="1912"/>
      <c r="AV157" s="1912"/>
      <c r="AW157" s="1912"/>
      <c r="AY157" s="1647"/>
      <c r="AZ157" s="912" t="s">
        <v>462</v>
      </c>
      <c r="BA157" s="1656" t="s">
        <v>321</v>
      </c>
      <c r="BB157" s="1657"/>
      <c r="BC157" s="1657"/>
      <c r="BD157" s="1657"/>
      <c r="BE157" s="1658"/>
      <c r="BG157" s="1647"/>
      <c r="BH157" s="912" t="s">
        <v>462</v>
      </c>
      <c r="BI157" s="1656" t="s">
        <v>321</v>
      </c>
      <c r="BJ157" s="1657"/>
      <c r="BK157" s="1657"/>
      <c r="BL157" s="1657"/>
      <c r="BM157" s="1658"/>
      <c r="BO157" s="1647"/>
      <c r="BP157" s="912" t="s">
        <v>462</v>
      </c>
      <c r="BQ157" s="1656" t="s">
        <v>321</v>
      </c>
      <c r="BR157" s="1657"/>
      <c r="BS157" s="1657"/>
      <c r="BT157" s="1657"/>
      <c r="BU157" s="1658"/>
      <c r="BW157" s="1647"/>
      <c r="BX157" s="912" t="s">
        <v>462</v>
      </c>
      <c r="BY157" s="1656" t="s">
        <v>321</v>
      </c>
      <c r="BZ157" s="1657"/>
      <c r="CA157" s="1657"/>
      <c r="CB157" s="1657"/>
      <c r="CC157" s="1658"/>
      <c r="CE157" s="1647"/>
      <c r="CF157" s="912" t="s">
        <v>462</v>
      </c>
      <c r="CG157" s="1656" t="s">
        <v>321</v>
      </c>
      <c r="CH157" s="1657"/>
      <c r="CI157" s="1657"/>
      <c r="CJ157" s="1657"/>
      <c r="CK157" s="1658"/>
      <c r="CM157" s="1647"/>
      <c r="CN157" s="912" t="s">
        <v>462</v>
      </c>
      <c r="CO157" s="1656" t="s">
        <v>321</v>
      </c>
      <c r="CP157" s="1657"/>
      <c r="CQ157" s="1657"/>
      <c r="CR157" s="1657"/>
      <c r="CS157" s="1658"/>
      <c r="CU157" s="1647"/>
      <c r="CV157" s="912" t="s">
        <v>462</v>
      </c>
      <c r="CW157" s="1656" t="s">
        <v>321</v>
      </c>
      <c r="CX157" s="1657"/>
      <c r="CY157" s="1657"/>
      <c r="CZ157" s="1657"/>
      <c r="DA157" s="1658"/>
      <c r="DC157" s="1647"/>
      <c r="DD157" s="912" t="s">
        <v>462</v>
      </c>
      <c r="DE157" s="1656" t="s">
        <v>321</v>
      </c>
      <c r="DF157" s="1657"/>
      <c r="DG157" s="1657"/>
      <c r="DH157" s="1657"/>
      <c r="DI157" s="1658"/>
      <c r="DK157" s="1647"/>
      <c r="DL157" s="912" t="s">
        <v>462</v>
      </c>
      <c r="DM157" s="1656" t="s">
        <v>321</v>
      </c>
      <c r="DN157" s="1657"/>
      <c r="DO157" s="1657"/>
      <c r="DP157" s="1657"/>
      <c r="DQ157" s="1658"/>
      <c r="DS157" s="1647"/>
      <c r="DT157" s="912" t="s">
        <v>462</v>
      </c>
      <c r="DU157" s="1656" t="s">
        <v>321</v>
      </c>
      <c r="DV157" s="1657"/>
      <c r="DW157" s="1657"/>
      <c r="DX157" s="1657"/>
      <c r="DY157" s="1658"/>
      <c r="EA157" s="1647"/>
      <c r="EB157" s="912" t="s">
        <v>462</v>
      </c>
      <c r="EC157" s="1656" t="s">
        <v>321</v>
      </c>
      <c r="ED157" s="1657"/>
      <c r="EE157" s="1657"/>
      <c r="EF157" s="1657"/>
      <c r="EG157" s="1658"/>
      <c r="EI157" s="1647"/>
      <c r="EJ157" s="912" t="s">
        <v>462</v>
      </c>
      <c r="EK157" s="1656" t="s">
        <v>321</v>
      </c>
      <c r="EL157" s="1657"/>
      <c r="EM157" s="1657"/>
      <c r="EN157" s="1657"/>
      <c r="EO157" s="1658"/>
      <c r="EQ157" s="1647"/>
      <c r="ER157" s="912" t="s">
        <v>462</v>
      </c>
      <c r="ES157" s="1656" t="s">
        <v>321</v>
      </c>
      <c r="ET157" s="1657"/>
      <c r="EU157" s="1657"/>
      <c r="EV157" s="1657"/>
      <c r="EW157" s="1658"/>
      <c r="EY157" s="1647"/>
      <c r="EZ157" s="912" t="s">
        <v>462</v>
      </c>
      <c r="FA157" s="1656" t="s">
        <v>321</v>
      </c>
      <c r="FB157" s="1657"/>
      <c r="FC157" s="1657"/>
      <c r="FD157" s="1657"/>
      <c r="FE157" s="1658"/>
      <c r="FG157" s="1647"/>
      <c r="FH157" s="912" t="s">
        <v>462</v>
      </c>
      <c r="FI157" s="1656" t="s">
        <v>321</v>
      </c>
      <c r="FJ157" s="1657"/>
      <c r="FK157" s="1657"/>
      <c r="FL157" s="1657"/>
      <c r="FM157" s="1658"/>
      <c r="FO157" s="1647"/>
      <c r="FP157" s="912" t="s">
        <v>462</v>
      </c>
      <c r="FQ157" s="1656" t="s">
        <v>321</v>
      </c>
      <c r="FR157" s="1657"/>
      <c r="FS157" s="1657"/>
      <c r="FT157" s="1657"/>
      <c r="FU157" s="1658"/>
      <c r="FW157" s="1647"/>
      <c r="FX157" s="912" t="s">
        <v>462</v>
      </c>
      <c r="FY157" s="1656" t="s">
        <v>321</v>
      </c>
      <c r="FZ157" s="1657"/>
      <c r="GA157" s="1657"/>
      <c r="GB157" s="1657"/>
      <c r="GC157" s="1658"/>
      <c r="GE157" s="1647"/>
      <c r="GF157" s="912" t="s">
        <v>462</v>
      </c>
      <c r="GG157" s="1656" t="s">
        <v>321</v>
      </c>
      <c r="GH157" s="1657"/>
      <c r="GI157" s="1657"/>
      <c r="GJ157" s="1657"/>
      <c r="GK157" s="1658"/>
      <c r="GM157" s="1647"/>
      <c r="GN157" s="912" t="s">
        <v>462</v>
      </c>
      <c r="GO157" s="1656" t="s">
        <v>321</v>
      </c>
      <c r="GP157" s="1657"/>
      <c r="GQ157" s="1657"/>
      <c r="GR157" s="1657"/>
      <c r="GS157" s="1658"/>
      <c r="GU157" s="1647"/>
      <c r="GV157" s="912" t="s">
        <v>462</v>
      </c>
      <c r="GW157" s="1656" t="s">
        <v>321</v>
      </c>
      <c r="GX157" s="1657"/>
      <c r="GY157" s="1657"/>
      <c r="GZ157" s="1657"/>
      <c r="HA157" s="1658"/>
      <c r="HC157" s="1647"/>
      <c r="HD157" s="912" t="s">
        <v>462</v>
      </c>
      <c r="HE157" s="1656" t="s">
        <v>321</v>
      </c>
      <c r="HF157" s="1657"/>
      <c r="HG157" s="1657"/>
      <c r="HH157" s="1657"/>
      <c r="HI157" s="1658"/>
      <c r="HK157" s="1647"/>
      <c r="HL157" s="912" t="s">
        <v>462</v>
      </c>
      <c r="HM157" s="1656" t="s">
        <v>321</v>
      </c>
      <c r="HN157" s="1657"/>
      <c r="HO157" s="1657"/>
      <c r="HP157" s="1657"/>
      <c r="HQ157" s="1658"/>
      <c r="HS157" s="1647"/>
      <c r="HT157" s="912" t="s">
        <v>462</v>
      </c>
      <c r="HU157" s="1656" t="s">
        <v>321</v>
      </c>
      <c r="HV157" s="1657"/>
      <c r="HW157" s="1657"/>
      <c r="HX157" s="1657"/>
      <c r="HY157" s="1658"/>
      <c r="IA157" s="1647"/>
      <c r="IB157" s="912" t="s">
        <v>462</v>
      </c>
      <c r="IC157" s="1656" t="s">
        <v>321</v>
      </c>
      <c r="ID157" s="1657"/>
      <c r="IE157" s="1657"/>
      <c r="IF157" s="1657"/>
      <c r="IG157" s="1658"/>
      <c r="II157" s="1647"/>
      <c r="IJ157" s="912" t="s">
        <v>462</v>
      </c>
      <c r="IK157" s="1656" t="s">
        <v>321</v>
      </c>
      <c r="IL157" s="1657"/>
      <c r="IM157" s="1657"/>
      <c r="IN157" s="1657"/>
      <c r="IO157" s="1658"/>
      <c r="IQ157" s="1647"/>
      <c r="IR157" s="912" t="s">
        <v>462</v>
      </c>
      <c r="IS157" s="1656" t="s">
        <v>321</v>
      </c>
      <c r="IT157" s="1657"/>
      <c r="IU157" s="1657"/>
      <c r="IV157" s="1657"/>
      <c r="IW157" s="1658"/>
      <c r="IY157" s="1647"/>
      <c r="IZ157" s="912" t="s">
        <v>462</v>
      </c>
      <c r="JA157" s="1656" t="s">
        <v>321</v>
      </c>
      <c r="JB157" s="1657"/>
      <c r="JC157" s="1657"/>
      <c r="JD157" s="1657"/>
      <c r="JE157" s="1658"/>
      <c r="JG157" s="1647"/>
      <c r="JH157" s="912" t="s">
        <v>462</v>
      </c>
      <c r="JI157" s="1656" t="s">
        <v>321</v>
      </c>
      <c r="JJ157" s="1657"/>
      <c r="JK157" s="1657"/>
      <c r="JL157" s="1657"/>
      <c r="JM157" s="1658"/>
      <c r="JO157" s="1647"/>
      <c r="JP157" s="912" t="s">
        <v>462</v>
      </c>
      <c r="JQ157" s="1656" t="s">
        <v>321</v>
      </c>
      <c r="JR157" s="1657"/>
      <c r="JS157" s="1657"/>
      <c r="JT157" s="1657"/>
      <c r="JU157" s="1658"/>
      <c r="JW157" s="1647"/>
      <c r="JX157" s="912" t="s">
        <v>462</v>
      </c>
      <c r="JY157" s="1656" t="s">
        <v>321</v>
      </c>
      <c r="JZ157" s="1657"/>
      <c r="KA157" s="1657"/>
      <c r="KB157" s="1657"/>
      <c r="KC157" s="1658"/>
      <c r="KE157" s="1647"/>
      <c r="KF157" s="912" t="s">
        <v>462</v>
      </c>
      <c r="KG157" s="1656" t="s">
        <v>321</v>
      </c>
      <c r="KH157" s="1657"/>
      <c r="KI157" s="1657"/>
      <c r="KJ157" s="1657"/>
      <c r="KK157" s="1658"/>
      <c r="KM157" s="1647"/>
      <c r="KN157" s="912" t="s">
        <v>462</v>
      </c>
      <c r="KO157" s="1656" t="s">
        <v>321</v>
      </c>
      <c r="KP157" s="1657"/>
      <c r="KQ157" s="1657"/>
      <c r="KR157" s="1657"/>
      <c r="KS157" s="1658"/>
      <c r="KU157" s="1647"/>
      <c r="KV157" s="912" t="s">
        <v>462</v>
      </c>
      <c r="KW157" s="1656" t="s">
        <v>321</v>
      </c>
      <c r="KX157" s="1657"/>
      <c r="KY157" s="1657"/>
      <c r="KZ157" s="1657"/>
      <c r="LA157" s="1658"/>
      <c r="LC157" s="1647"/>
      <c r="LD157" s="912" t="s">
        <v>462</v>
      </c>
      <c r="LE157" s="1656" t="s">
        <v>321</v>
      </c>
      <c r="LF157" s="1657"/>
      <c r="LG157" s="1657"/>
      <c r="LH157" s="1657"/>
      <c r="LI157" s="1658"/>
      <c r="LK157" s="1647"/>
      <c r="LL157" s="912" t="s">
        <v>462</v>
      </c>
      <c r="LM157" s="1656" t="s">
        <v>321</v>
      </c>
      <c r="LN157" s="1657"/>
      <c r="LO157" s="1657"/>
      <c r="LP157" s="1657"/>
      <c r="LQ157" s="1658"/>
      <c r="LS157" s="1647"/>
      <c r="LT157" s="912" t="s">
        <v>462</v>
      </c>
      <c r="LU157" s="1656" t="s">
        <v>321</v>
      </c>
      <c r="LV157" s="1657"/>
      <c r="LW157" s="1657"/>
      <c r="LX157" s="1657"/>
      <c r="LY157" s="1658"/>
      <c r="MA157" s="1647"/>
      <c r="MB157" s="912" t="s">
        <v>462</v>
      </c>
      <c r="MC157" s="1656" t="s">
        <v>321</v>
      </c>
      <c r="MD157" s="1657"/>
      <c r="ME157" s="1657"/>
      <c r="MF157" s="1657"/>
      <c r="MG157" s="1658"/>
      <c r="MI157" s="1647"/>
      <c r="MJ157" s="912" t="s">
        <v>462</v>
      </c>
      <c r="MK157" s="1656" t="s">
        <v>321</v>
      </c>
      <c r="ML157" s="1657"/>
      <c r="MM157" s="1657"/>
      <c r="MN157" s="1657"/>
      <c r="MO157" s="1658"/>
      <c r="MQ157" s="1647"/>
      <c r="MR157" s="912" t="s">
        <v>462</v>
      </c>
      <c r="MS157" s="1656" t="s">
        <v>321</v>
      </c>
      <c r="MT157" s="1657"/>
      <c r="MU157" s="1657"/>
      <c r="MV157" s="1657"/>
      <c r="MW157" s="1658"/>
      <c r="MY157" s="1647"/>
      <c r="MZ157" s="912" t="s">
        <v>462</v>
      </c>
      <c r="NA157" s="1656" t="s">
        <v>321</v>
      </c>
      <c r="NB157" s="1657"/>
      <c r="NC157" s="1657"/>
      <c r="ND157" s="1657"/>
      <c r="NE157" s="1658"/>
      <c r="NG157" s="1647"/>
      <c r="NH157" s="912" t="s">
        <v>462</v>
      </c>
      <c r="NI157" s="1656" t="s">
        <v>321</v>
      </c>
      <c r="NJ157" s="1657"/>
      <c r="NK157" s="1657"/>
      <c r="NL157" s="1657"/>
      <c r="NM157" s="1658"/>
      <c r="NO157" s="1647"/>
      <c r="NP157" s="912" t="s">
        <v>462</v>
      </c>
      <c r="NQ157" s="1656" t="s">
        <v>321</v>
      </c>
      <c r="NR157" s="1657"/>
      <c r="NS157" s="1657"/>
      <c r="NT157" s="1657"/>
      <c r="NU157" s="1658"/>
      <c r="NW157" s="1647"/>
      <c r="NX157" s="912" t="s">
        <v>462</v>
      </c>
      <c r="NY157" s="1656" t="s">
        <v>321</v>
      </c>
      <c r="NZ157" s="1657"/>
      <c r="OA157" s="1657"/>
      <c r="OB157" s="1657"/>
      <c r="OC157" s="1658"/>
      <c r="OE157" s="1647"/>
      <c r="OF157" s="912" t="s">
        <v>462</v>
      </c>
      <c r="OG157" s="1656" t="s">
        <v>321</v>
      </c>
      <c r="OH157" s="1657"/>
      <c r="OI157" s="1657"/>
      <c r="OJ157" s="1657"/>
      <c r="OK157" s="1658"/>
      <c r="OM157" s="1647"/>
      <c r="ON157" s="912" t="s">
        <v>462</v>
      </c>
      <c r="OO157" s="1656" t="s">
        <v>321</v>
      </c>
      <c r="OP157" s="1657"/>
      <c r="OQ157" s="1657"/>
      <c r="OR157" s="1657"/>
      <c r="OS157" s="1658"/>
      <c r="OU157" s="1647"/>
      <c r="OV157" s="912" t="s">
        <v>462</v>
      </c>
      <c r="OW157" s="1656" t="s">
        <v>321</v>
      </c>
      <c r="OX157" s="1657"/>
      <c r="OY157" s="1657"/>
      <c r="OZ157" s="1657"/>
      <c r="PA157" s="1658"/>
      <c r="PC157" s="1647"/>
      <c r="PD157" s="912" t="s">
        <v>462</v>
      </c>
      <c r="PE157" s="1656" t="s">
        <v>321</v>
      </c>
      <c r="PF157" s="1657"/>
      <c r="PG157" s="1657"/>
      <c r="PH157" s="1657"/>
      <c r="PI157" s="1658"/>
      <c r="PK157" s="1647"/>
      <c r="PL157" s="912" t="s">
        <v>462</v>
      </c>
      <c r="PM157" s="1656" t="s">
        <v>321</v>
      </c>
      <c r="PN157" s="1657"/>
      <c r="PO157" s="1657"/>
      <c r="PP157" s="1657"/>
      <c r="PQ157" s="1658"/>
      <c r="PS157" s="1647"/>
      <c r="PT157" s="912" t="s">
        <v>462</v>
      </c>
      <c r="PU157" s="1656" t="s">
        <v>321</v>
      </c>
      <c r="PV157" s="1657"/>
      <c r="PW157" s="1657"/>
      <c r="PX157" s="1657"/>
      <c r="PY157" s="1658"/>
      <c r="QA157" s="1647"/>
      <c r="QB157" s="912" t="s">
        <v>462</v>
      </c>
      <c r="QC157" s="1656" t="s">
        <v>321</v>
      </c>
      <c r="QD157" s="1657"/>
      <c r="QE157" s="1657"/>
      <c r="QF157" s="1657"/>
      <c r="QG157" s="1658"/>
      <c r="QI157" s="1647"/>
      <c r="QJ157" s="912" t="s">
        <v>462</v>
      </c>
      <c r="QK157" s="1656" t="s">
        <v>321</v>
      </c>
      <c r="QL157" s="1657"/>
      <c r="QM157" s="1657"/>
      <c r="QN157" s="1657"/>
      <c r="QO157" s="1658"/>
      <c r="QQ157" s="1647"/>
      <c r="QR157" s="912" t="s">
        <v>462</v>
      </c>
      <c r="QS157" s="1656" t="s">
        <v>321</v>
      </c>
      <c r="QT157" s="1657"/>
      <c r="QU157" s="1657"/>
      <c r="QV157" s="1657"/>
      <c r="QW157" s="1658"/>
      <c r="QY157" s="1647"/>
      <c r="QZ157" s="912" t="s">
        <v>462</v>
      </c>
      <c r="RA157" s="1656" t="s">
        <v>321</v>
      </c>
      <c r="RB157" s="1657"/>
      <c r="RC157" s="1657"/>
      <c r="RD157" s="1657"/>
      <c r="RE157" s="1658"/>
      <c r="RG157" s="1647"/>
      <c r="RH157" s="912" t="s">
        <v>462</v>
      </c>
      <c r="RI157" s="1656" t="s">
        <v>321</v>
      </c>
      <c r="RJ157" s="1657"/>
      <c r="RK157" s="1657"/>
      <c r="RL157" s="1657"/>
      <c r="RM157" s="1658"/>
      <c r="RO157" s="1647"/>
      <c r="RP157" s="912" t="s">
        <v>462</v>
      </c>
      <c r="RQ157" s="1656" t="s">
        <v>321</v>
      </c>
      <c r="RR157" s="1657"/>
      <c r="RS157" s="1657"/>
      <c r="RT157" s="1657"/>
      <c r="RU157" s="1658"/>
      <c r="RW157" s="1647"/>
      <c r="RX157" s="912" t="s">
        <v>462</v>
      </c>
      <c r="RY157" s="1656" t="s">
        <v>321</v>
      </c>
      <c r="RZ157" s="1657"/>
      <c r="SA157" s="1657"/>
      <c r="SB157" s="1657"/>
      <c r="SC157" s="1658"/>
      <c r="SE157" s="1647"/>
      <c r="SF157" s="912" t="s">
        <v>462</v>
      </c>
      <c r="SG157" s="1656" t="s">
        <v>321</v>
      </c>
      <c r="SH157" s="1657"/>
      <c r="SI157" s="1657"/>
      <c r="SJ157" s="1657"/>
      <c r="SK157" s="1658"/>
      <c r="SM157" s="1647"/>
      <c r="SN157" s="912" t="s">
        <v>462</v>
      </c>
      <c r="SO157" s="1656" t="s">
        <v>321</v>
      </c>
      <c r="SP157" s="1657"/>
      <c r="SQ157" s="1657"/>
      <c r="SR157" s="1657"/>
      <c r="SS157" s="1658"/>
      <c r="SU157" s="1647"/>
      <c r="SV157" s="912" t="s">
        <v>462</v>
      </c>
      <c r="SW157" s="1656" t="s">
        <v>321</v>
      </c>
      <c r="SX157" s="1657"/>
      <c r="SY157" s="1657"/>
      <c r="SZ157" s="1657"/>
      <c r="TA157" s="1658"/>
      <c r="TC157" s="1647"/>
      <c r="TD157" s="912" t="s">
        <v>462</v>
      </c>
      <c r="TE157" s="1656" t="s">
        <v>321</v>
      </c>
      <c r="TF157" s="1657"/>
      <c r="TG157" s="1657"/>
      <c r="TH157" s="1657"/>
      <c r="TI157" s="1658"/>
      <c r="TK157" s="1647"/>
      <c r="TL157" s="912" t="s">
        <v>462</v>
      </c>
      <c r="TM157" s="1656" t="s">
        <v>321</v>
      </c>
      <c r="TN157" s="1657"/>
      <c r="TO157" s="1657"/>
      <c r="TP157" s="1657"/>
      <c r="TQ157" s="1658"/>
      <c r="TS157" s="1647"/>
      <c r="TT157" s="912" t="s">
        <v>462</v>
      </c>
      <c r="TU157" s="1656" t="s">
        <v>321</v>
      </c>
      <c r="TV157" s="1657"/>
      <c r="TW157" s="1657"/>
      <c r="TX157" s="1657"/>
      <c r="TY157" s="1658"/>
      <c r="UA157" s="1647"/>
      <c r="UB157" s="912" t="s">
        <v>462</v>
      </c>
      <c r="UC157" s="1656" t="s">
        <v>321</v>
      </c>
      <c r="UD157" s="1657"/>
      <c r="UE157" s="1657"/>
      <c r="UF157" s="1657"/>
      <c r="UG157" s="1658"/>
      <c r="UI157" s="1647"/>
      <c r="UJ157" s="912" t="s">
        <v>462</v>
      </c>
      <c r="UK157" s="1656" t="s">
        <v>321</v>
      </c>
      <c r="UL157" s="1657"/>
      <c r="UM157" s="1657"/>
      <c r="UN157" s="1657"/>
      <c r="UO157" s="1658"/>
      <c r="UQ157" s="1647"/>
      <c r="UR157" s="912" t="s">
        <v>462</v>
      </c>
      <c r="US157" s="1656" t="s">
        <v>321</v>
      </c>
      <c r="UT157" s="1657"/>
      <c r="UU157" s="1657"/>
      <c r="UV157" s="1657"/>
      <c r="UW157" s="1658"/>
      <c r="UY157" s="1647"/>
      <c r="UZ157" s="912" t="s">
        <v>462</v>
      </c>
      <c r="VA157" s="1656" t="s">
        <v>321</v>
      </c>
      <c r="VB157" s="1657"/>
      <c r="VC157" s="1657"/>
      <c r="VD157" s="1657"/>
      <c r="VE157" s="1658"/>
      <c r="VG157" s="1647"/>
      <c r="VH157" s="912" t="s">
        <v>462</v>
      </c>
      <c r="VI157" s="1656" t="s">
        <v>321</v>
      </c>
      <c r="VJ157" s="1657"/>
      <c r="VK157" s="1657"/>
      <c r="VL157" s="1657"/>
      <c r="VM157" s="1658"/>
      <c r="VO157" s="1647"/>
      <c r="VP157" s="912" t="s">
        <v>462</v>
      </c>
      <c r="VQ157" s="1656" t="s">
        <v>321</v>
      </c>
      <c r="VR157" s="1657"/>
      <c r="VS157" s="1657"/>
      <c r="VT157" s="1657"/>
      <c r="VU157" s="1658"/>
      <c r="VW157" s="1647"/>
      <c r="VX157" s="912" t="s">
        <v>462</v>
      </c>
      <c r="VY157" s="1656" t="s">
        <v>321</v>
      </c>
      <c r="VZ157" s="1657"/>
      <c r="WA157" s="1657"/>
      <c r="WB157" s="1657"/>
      <c r="WC157" s="1658"/>
      <c r="WE157" s="1647"/>
      <c r="WF157" s="912" t="s">
        <v>462</v>
      </c>
      <c r="WG157" s="1656" t="s">
        <v>321</v>
      </c>
      <c r="WH157" s="1657"/>
      <c r="WI157" s="1657"/>
      <c r="WJ157" s="1657"/>
      <c r="WK157" s="1658"/>
      <c r="WM157" s="1647"/>
      <c r="WN157" s="912" t="s">
        <v>462</v>
      </c>
      <c r="WO157" s="1656" t="s">
        <v>321</v>
      </c>
      <c r="WP157" s="1657"/>
      <c r="WQ157" s="1657"/>
      <c r="WR157" s="1657"/>
      <c r="WS157" s="1658"/>
      <c r="WU157" s="1647"/>
      <c r="WV157" s="912" t="s">
        <v>462</v>
      </c>
      <c r="WW157" s="1656" t="s">
        <v>321</v>
      </c>
      <c r="WX157" s="1657"/>
      <c r="WY157" s="1657"/>
      <c r="WZ157" s="1657"/>
      <c r="XA157" s="1658"/>
      <c r="XC157" s="1647"/>
      <c r="XD157" s="912" t="s">
        <v>462</v>
      </c>
      <c r="XE157" s="1656" t="s">
        <v>321</v>
      </c>
      <c r="XF157" s="1657"/>
      <c r="XG157" s="1657"/>
      <c r="XH157" s="1657"/>
      <c r="XI157" s="1658"/>
      <c r="XK157" s="1647"/>
      <c r="XL157" s="912" t="s">
        <v>462</v>
      </c>
      <c r="XM157" s="1656" t="s">
        <v>321</v>
      </c>
      <c r="XN157" s="1657"/>
      <c r="XO157" s="1657"/>
      <c r="XP157" s="1657"/>
      <c r="XQ157" s="1658"/>
      <c r="XS157" s="1647"/>
      <c r="XT157" s="912" t="s">
        <v>462</v>
      </c>
      <c r="XU157" s="1656" t="s">
        <v>321</v>
      </c>
      <c r="XV157" s="1657"/>
      <c r="XW157" s="1657"/>
      <c r="XX157" s="1657"/>
      <c r="XY157" s="1658"/>
      <c r="YA157" s="1647"/>
      <c r="YB157" s="912" t="s">
        <v>462</v>
      </c>
      <c r="YC157" s="1656" t="s">
        <v>321</v>
      </c>
      <c r="YD157" s="1657"/>
      <c r="YE157" s="1657"/>
      <c r="YF157" s="1657"/>
      <c r="YG157" s="1658"/>
      <c r="YI157" s="1647"/>
      <c r="YJ157" s="912" t="s">
        <v>462</v>
      </c>
      <c r="YK157" s="1656" t="s">
        <v>321</v>
      </c>
      <c r="YL157" s="1657"/>
      <c r="YM157" s="1657"/>
      <c r="YN157" s="1657"/>
      <c r="YO157" s="1658"/>
      <c r="YQ157" s="1647"/>
      <c r="YR157" s="912" t="s">
        <v>462</v>
      </c>
      <c r="YS157" s="1656" t="s">
        <v>321</v>
      </c>
      <c r="YT157" s="1657"/>
      <c r="YU157" s="1657"/>
      <c r="YV157" s="1657"/>
      <c r="YW157" s="1658"/>
      <c r="YY157" s="1647"/>
      <c r="YZ157" s="912" t="s">
        <v>462</v>
      </c>
      <c r="ZA157" s="1656" t="s">
        <v>321</v>
      </c>
      <c r="ZB157" s="1657"/>
      <c r="ZC157" s="1657"/>
      <c r="ZD157" s="1657"/>
      <c r="ZE157" s="1658"/>
      <c r="ZG157" s="1647"/>
      <c r="ZH157" s="912" t="s">
        <v>462</v>
      </c>
      <c r="ZI157" s="1656" t="s">
        <v>321</v>
      </c>
      <c r="ZJ157" s="1657"/>
      <c r="ZK157" s="1657"/>
      <c r="ZL157" s="1657"/>
      <c r="ZM157" s="1658"/>
      <c r="ZO157" s="1647"/>
      <c r="ZP157" s="912" t="s">
        <v>462</v>
      </c>
      <c r="ZQ157" s="1656" t="s">
        <v>321</v>
      </c>
      <c r="ZR157" s="1657"/>
      <c r="ZS157" s="1657"/>
      <c r="ZT157" s="1657"/>
      <c r="ZU157" s="1658"/>
      <c r="ZW157" s="1647"/>
      <c r="ZX157" s="912" t="s">
        <v>462</v>
      </c>
      <c r="ZY157" s="1656" t="s">
        <v>321</v>
      </c>
      <c r="ZZ157" s="1657"/>
      <c r="AAA157" s="1657"/>
      <c r="AAB157" s="1657"/>
      <c r="AAC157" s="1658"/>
      <c r="AAE157" s="1647"/>
      <c r="AAF157" s="912" t="s">
        <v>462</v>
      </c>
      <c r="AAG157" s="1656" t="s">
        <v>321</v>
      </c>
      <c r="AAH157" s="1657"/>
      <c r="AAI157" s="1657"/>
      <c r="AAJ157" s="1657"/>
      <c r="AAK157" s="1658"/>
      <c r="AAM157" s="1647"/>
      <c r="AAN157" s="912" t="s">
        <v>462</v>
      </c>
      <c r="AAO157" s="1656" t="s">
        <v>321</v>
      </c>
      <c r="AAP157" s="1657"/>
      <c r="AAQ157" s="1657"/>
      <c r="AAR157" s="1657"/>
      <c r="AAS157" s="1658"/>
      <c r="AAU157" s="1647"/>
      <c r="AAV157" s="912" t="s">
        <v>462</v>
      </c>
      <c r="AAW157" s="1656" t="s">
        <v>321</v>
      </c>
      <c r="AAX157" s="1657"/>
      <c r="AAY157" s="1657"/>
      <c r="AAZ157" s="1657"/>
      <c r="ABA157" s="1658"/>
      <c r="ABC157" s="1647"/>
      <c r="ABD157" s="912" t="s">
        <v>462</v>
      </c>
      <c r="ABE157" s="1656" t="s">
        <v>321</v>
      </c>
      <c r="ABF157" s="1657"/>
      <c r="ABG157" s="1657"/>
      <c r="ABH157" s="1657"/>
      <c r="ABI157" s="1658"/>
      <c r="ABK157" s="1647"/>
      <c r="ABL157" s="912" t="s">
        <v>462</v>
      </c>
      <c r="ABM157" s="1656" t="s">
        <v>321</v>
      </c>
      <c r="ABN157" s="1657"/>
      <c r="ABO157" s="1657"/>
      <c r="ABP157" s="1657"/>
      <c r="ABQ157" s="1658"/>
      <c r="ABS157" s="1647"/>
      <c r="ABT157" s="912" t="s">
        <v>462</v>
      </c>
      <c r="ABU157" s="1656" t="s">
        <v>321</v>
      </c>
      <c r="ABV157" s="1657"/>
      <c r="ABW157" s="1657"/>
      <c r="ABX157" s="1657"/>
      <c r="ABY157" s="1658"/>
      <c r="ACA157" s="1647"/>
      <c r="ACB157" s="912" t="s">
        <v>462</v>
      </c>
      <c r="ACC157" s="1656" t="s">
        <v>321</v>
      </c>
      <c r="ACD157" s="1657"/>
      <c r="ACE157" s="1657"/>
      <c r="ACF157" s="1657"/>
      <c r="ACG157" s="1658"/>
      <c r="ACI157" s="1647"/>
      <c r="ACJ157" s="912" t="s">
        <v>462</v>
      </c>
      <c r="ACK157" s="1656" t="s">
        <v>321</v>
      </c>
      <c r="ACL157" s="1657"/>
      <c r="ACM157" s="1657"/>
      <c r="ACN157" s="1657"/>
      <c r="ACO157" s="1658"/>
      <c r="ACQ157" s="1647"/>
      <c r="ACR157" s="912" t="s">
        <v>462</v>
      </c>
      <c r="ACS157" s="1656" t="s">
        <v>321</v>
      </c>
      <c r="ACT157" s="1657"/>
      <c r="ACU157" s="1657"/>
      <c r="ACV157" s="1657"/>
      <c r="ACW157" s="1658"/>
      <c r="ACY157" s="1647"/>
      <c r="ACZ157" s="912" t="s">
        <v>462</v>
      </c>
      <c r="ADA157" s="1656" t="s">
        <v>321</v>
      </c>
      <c r="ADB157" s="1657"/>
      <c r="ADC157" s="1657"/>
      <c r="ADD157" s="1657"/>
      <c r="ADE157" s="1658"/>
      <c r="ADG157" s="1647"/>
      <c r="ADH157" s="912" t="s">
        <v>462</v>
      </c>
      <c r="ADI157" s="1656" t="s">
        <v>321</v>
      </c>
      <c r="ADJ157" s="1657"/>
      <c r="ADK157" s="1657"/>
      <c r="ADL157" s="1657"/>
      <c r="ADM157" s="1658"/>
      <c r="ADO157" s="1647"/>
      <c r="ADP157" s="912" t="s">
        <v>462</v>
      </c>
      <c r="ADQ157" s="1656" t="s">
        <v>321</v>
      </c>
      <c r="ADR157" s="1657"/>
      <c r="ADS157" s="1657"/>
      <c r="ADT157" s="1657"/>
      <c r="ADU157" s="1658"/>
      <c r="ADW157" s="1647"/>
      <c r="ADX157" s="912" t="s">
        <v>462</v>
      </c>
      <c r="ADY157" s="1656" t="s">
        <v>321</v>
      </c>
      <c r="ADZ157" s="1657"/>
      <c r="AEA157" s="1657"/>
      <c r="AEB157" s="1657"/>
      <c r="AEC157" s="1658"/>
      <c r="AEE157" s="1647"/>
      <c r="AEF157" s="912" t="s">
        <v>462</v>
      </c>
      <c r="AEG157" s="1656" t="s">
        <v>321</v>
      </c>
      <c r="AEH157" s="1657"/>
      <c r="AEI157" s="1657"/>
      <c r="AEJ157" s="1657"/>
      <c r="AEK157" s="1658"/>
      <c r="AEM157" s="1647"/>
      <c r="AEN157" s="912" t="s">
        <v>462</v>
      </c>
      <c r="AEO157" s="1656" t="s">
        <v>321</v>
      </c>
      <c r="AEP157" s="1657"/>
      <c r="AEQ157" s="1657"/>
      <c r="AER157" s="1657"/>
      <c r="AES157" s="1658"/>
      <c r="AEU157" s="1647"/>
      <c r="AEV157" s="912" t="s">
        <v>462</v>
      </c>
      <c r="AEW157" s="1656" t="s">
        <v>321</v>
      </c>
      <c r="AEX157" s="1657"/>
      <c r="AEY157" s="1657"/>
      <c r="AEZ157" s="1657"/>
      <c r="AFA157" s="1658"/>
      <c r="AFC157" s="1647"/>
      <c r="AFD157" s="912" t="s">
        <v>462</v>
      </c>
      <c r="AFE157" s="1656" t="s">
        <v>321</v>
      </c>
      <c r="AFF157" s="1657"/>
      <c r="AFG157" s="1657"/>
      <c r="AFH157" s="1657"/>
      <c r="AFI157" s="1658"/>
      <c r="AFK157" s="1647"/>
      <c r="AFL157" s="912" t="s">
        <v>462</v>
      </c>
      <c r="AFM157" s="1656" t="s">
        <v>321</v>
      </c>
      <c r="AFN157" s="1657"/>
      <c r="AFO157" s="1657"/>
      <c r="AFP157" s="1657"/>
      <c r="AFQ157" s="1658"/>
      <c r="AFS157" s="1647"/>
      <c r="AFT157" s="912" t="s">
        <v>462</v>
      </c>
      <c r="AFU157" s="1656" t="s">
        <v>321</v>
      </c>
      <c r="AFV157" s="1657"/>
      <c r="AFW157" s="1657"/>
      <c r="AFX157" s="1657"/>
      <c r="AFY157" s="1658"/>
      <c r="AGA157" s="1647"/>
      <c r="AGB157" s="912" t="s">
        <v>462</v>
      </c>
      <c r="AGC157" s="1656" t="s">
        <v>321</v>
      </c>
      <c r="AGD157" s="1657"/>
      <c r="AGE157" s="1657"/>
      <c r="AGF157" s="1657"/>
      <c r="AGG157" s="1658"/>
      <c r="AGI157" s="1647"/>
      <c r="AGJ157" s="912" t="s">
        <v>462</v>
      </c>
      <c r="AGK157" s="1656" t="s">
        <v>321</v>
      </c>
      <c r="AGL157" s="1657"/>
      <c r="AGM157" s="1657"/>
      <c r="AGN157" s="1657"/>
      <c r="AGO157" s="1658"/>
      <c r="AGQ157" s="1647"/>
      <c r="AGR157" s="912" t="s">
        <v>462</v>
      </c>
      <c r="AGS157" s="1656" t="s">
        <v>321</v>
      </c>
      <c r="AGT157" s="1657"/>
      <c r="AGU157" s="1657"/>
      <c r="AGV157" s="1657"/>
      <c r="AGW157" s="1658"/>
      <c r="AGY157" s="1647"/>
      <c r="AGZ157" s="912" t="s">
        <v>462</v>
      </c>
      <c r="AHA157" s="1656" t="s">
        <v>321</v>
      </c>
      <c r="AHB157" s="1657"/>
      <c r="AHC157" s="1657"/>
      <c r="AHD157" s="1657"/>
      <c r="AHE157" s="1658"/>
      <c r="AHG157" s="1647"/>
      <c r="AHH157" s="912" t="s">
        <v>462</v>
      </c>
      <c r="AHI157" s="1656" t="s">
        <v>321</v>
      </c>
      <c r="AHJ157" s="1657"/>
      <c r="AHK157" s="1657"/>
      <c r="AHL157" s="1657"/>
      <c r="AHM157" s="1658"/>
      <c r="AHO157" s="1647"/>
      <c r="AHP157" s="912" t="s">
        <v>462</v>
      </c>
      <c r="AHQ157" s="1656" t="s">
        <v>321</v>
      </c>
      <c r="AHR157" s="1657"/>
      <c r="AHS157" s="1657"/>
      <c r="AHT157" s="1657"/>
      <c r="AHU157" s="1658"/>
      <c r="AHW157" s="1647"/>
      <c r="AHX157" s="912" t="s">
        <v>462</v>
      </c>
      <c r="AHY157" s="1656" t="s">
        <v>321</v>
      </c>
      <c r="AHZ157" s="1657"/>
      <c r="AIA157" s="1657"/>
      <c r="AIB157" s="1657"/>
      <c r="AIC157" s="1658"/>
      <c r="AIE157" s="1647"/>
      <c r="AIF157" s="912" t="s">
        <v>462</v>
      </c>
      <c r="AIG157" s="1656" t="s">
        <v>321</v>
      </c>
      <c r="AIH157" s="1657"/>
      <c r="AII157" s="1657"/>
      <c r="AIJ157" s="1657"/>
      <c r="AIK157" s="1658"/>
      <c r="AIM157" s="1647"/>
      <c r="AIN157" s="912" t="s">
        <v>462</v>
      </c>
      <c r="AIO157" s="1656" t="s">
        <v>321</v>
      </c>
      <c r="AIP157" s="1657"/>
      <c r="AIQ157" s="1657"/>
      <c r="AIR157" s="1657"/>
      <c r="AIS157" s="1658"/>
      <c r="AIU157" s="1647"/>
      <c r="AIV157" s="912" t="s">
        <v>462</v>
      </c>
      <c r="AIW157" s="1656" t="s">
        <v>321</v>
      </c>
      <c r="AIX157" s="1657"/>
      <c r="AIY157" s="1657"/>
      <c r="AIZ157" s="1657"/>
      <c r="AJA157" s="1658"/>
      <c r="AJC157" s="1647"/>
      <c r="AJD157" s="912" t="s">
        <v>462</v>
      </c>
      <c r="AJE157" s="1656" t="s">
        <v>321</v>
      </c>
      <c r="AJF157" s="1657"/>
      <c r="AJG157" s="1657"/>
      <c r="AJH157" s="1657"/>
      <c r="AJI157" s="1658"/>
      <c r="AJK157" s="1647"/>
      <c r="AJL157" s="912" t="s">
        <v>462</v>
      </c>
      <c r="AJM157" s="1656" t="s">
        <v>321</v>
      </c>
      <c r="AJN157" s="1657"/>
      <c r="AJO157" s="1657"/>
      <c r="AJP157" s="1657"/>
      <c r="AJQ157" s="1658"/>
      <c r="AJS157" s="1647"/>
      <c r="AJT157" s="912" t="s">
        <v>462</v>
      </c>
      <c r="AJU157" s="1656" t="s">
        <v>321</v>
      </c>
      <c r="AJV157" s="1657"/>
      <c r="AJW157" s="1657"/>
      <c r="AJX157" s="1657"/>
      <c r="AJY157" s="1658"/>
      <c r="AKA157" s="1647"/>
      <c r="AKB157" s="912" t="s">
        <v>462</v>
      </c>
      <c r="AKC157" s="1656" t="s">
        <v>321</v>
      </c>
      <c r="AKD157" s="1657"/>
      <c r="AKE157" s="1657"/>
      <c r="AKF157" s="1657"/>
      <c r="AKG157" s="1658"/>
      <c r="AKI157" s="1647"/>
      <c r="AKJ157" s="912" t="s">
        <v>462</v>
      </c>
      <c r="AKK157" s="1656" t="s">
        <v>321</v>
      </c>
      <c r="AKL157" s="1657"/>
      <c r="AKM157" s="1657"/>
      <c r="AKN157" s="1657"/>
      <c r="AKO157" s="1658"/>
      <c r="AKQ157" s="1647"/>
      <c r="AKR157" s="912" t="s">
        <v>462</v>
      </c>
      <c r="AKS157" s="1656" t="s">
        <v>321</v>
      </c>
      <c r="AKT157" s="1657"/>
      <c r="AKU157" s="1657"/>
      <c r="AKV157" s="1657"/>
      <c r="AKW157" s="1658"/>
      <c r="AKY157" s="1647"/>
      <c r="AKZ157" s="912" t="s">
        <v>462</v>
      </c>
      <c r="ALA157" s="1656" t="s">
        <v>321</v>
      </c>
      <c r="ALB157" s="1657"/>
      <c r="ALC157" s="1657"/>
      <c r="ALD157" s="1657"/>
      <c r="ALE157" s="1658"/>
      <c r="ALG157" s="1647"/>
      <c r="ALH157" s="912" t="s">
        <v>462</v>
      </c>
      <c r="ALI157" s="1656" t="s">
        <v>321</v>
      </c>
      <c r="ALJ157" s="1657"/>
      <c r="ALK157" s="1657"/>
      <c r="ALL157" s="1657"/>
      <c r="ALM157" s="1658"/>
      <c r="ALO157" s="1647"/>
      <c r="ALP157" s="912" t="s">
        <v>462</v>
      </c>
      <c r="ALQ157" s="1656" t="s">
        <v>321</v>
      </c>
      <c r="ALR157" s="1657"/>
      <c r="ALS157" s="1657"/>
      <c r="ALT157" s="1657"/>
      <c r="ALU157" s="1658"/>
      <c r="ALW157" s="1647"/>
      <c r="ALX157" s="912" t="s">
        <v>462</v>
      </c>
      <c r="ALY157" s="1656" t="s">
        <v>321</v>
      </c>
      <c r="ALZ157" s="1657"/>
      <c r="AMA157" s="1657"/>
      <c r="AMB157" s="1657"/>
      <c r="AMC157" s="1658"/>
      <c r="AME157" s="1647"/>
      <c r="AMF157" s="912" t="s">
        <v>462</v>
      </c>
      <c r="AMG157" s="1656" t="s">
        <v>321</v>
      </c>
      <c r="AMH157" s="1657"/>
      <c r="AMI157" s="1657"/>
      <c r="AMJ157" s="1657"/>
      <c r="AMK157" s="1658"/>
      <c r="AMM157" s="1647"/>
      <c r="AMN157" s="912" t="s">
        <v>462</v>
      </c>
      <c r="AMO157" s="1656" t="s">
        <v>321</v>
      </c>
      <c r="AMP157" s="1657"/>
      <c r="AMQ157" s="1657"/>
      <c r="AMR157" s="1657"/>
      <c r="AMS157" s="1658"/>
      <c r="AMU157" s="1647"/>
      <c r="AMV157" s="912" t="s">
        <v>462</v>
      </c>
      <c r="AMW157" s="1656" t="s">
        <v>321</v>
      </c>
      <c r="AMX157" s="1657"/>
      <c r="AMY157" s="1657"/>
      <c r="AMZ157" s="1657"/>
      <c r="ANA157" s="1658"/>
      <c r="ANC157" s="1647"/>
      <c r="AND157" s="912" t="s">
        <v>462</v>
      </c>
      <c r="ANE157" s="1656" t="s">
        <v>321</v>
      </c>
      <c r="ANF157" s="1657"/>
      <c r="ANG157" s="1657"/>
      <c r="ANH157" s="1657"/>
      <c r="ANI157" s="1658"/>
      <c r="ANK157" s="1647"/>
      <c r="ANL157" s="912" t="s">
        <v>462</v>
      </c>
      <c r="ANM157" s="1656" t="s">
        <v>321</v>
      </c>
      <c r="ANN157" s="1657"/>
      <c r="ANO157" s="1657"/>
      <c r="ANP157" s="1657"/>
      <c r="ANQ157" s="1658"/>
      <c r="ANS157" s="1647"/>
      <c r="ANT157" s="912" t="s">
        <v>462</v>
      </c>
      <c r="ANU157" s="1656" t="s">
        <v>321</v>
      </c>
      <c r="ANV157" s="1657"/>
      <c r="ANW157" s="1657"/>
      <c r="ANX157" s="1657"/>
      <c r="ANY157" s="1658"/>
      <c r="AOA157" s="1647"/>
      <c r="AOB157" s="912" t="s">
        <v>462</v>
      </c>
      <c r="AOC157" s="1656" t="s">
        <v>321</v>
      </c>
      <c r="AOD157" s="1657"/>
      <c r="AOE157" s="1657"/>
      <c r="AOF157" s="1657"/>
      <c r="AOG157" s="1658"/>
      <c r="AOI157" s="1647"/>
      <c r="AOJ157" s="912" t="s">
        <v>462</v>
      </c>
      <c r="AOK157" s="1656" t="s">
        <v>321</v>
      </c>
      <c r="AOL157" s="1657"/>
      <c r="AOM157" s="1657"/>
      <c r="AON157" s="1657"/>
      <c r="AOO157" s="1658"/>
      <c r="AOQ157" s="1647"/>
      <c r="AOR157" s="912" t="s">
        <v>462</v>
      </c>
      <c r="AOS157" s="1656" t="s">
        <v>321</v>
      </c>
      <c r="AOT157" s="1657"/>
      <c r="AOU157" s="1657"/>
      <c r="AOV157" s="1657"/>
      <c r="AOW157" s="1658"/>
      <c r="AOY157" s="1647"/>
      <c r="AOZ157" s="912" t="s">
        <v>462</v>
      </c>
      <c r="APA157" s="1656" t="s">
        <v>321</v>
      </c>
      <c r="APB157" s="1657"/>
      <c r="APC157" s="1657"/>
      <c r="APD157" s="1657"/>
      <c r="APE157" s="1658"/>
      <c r="APG157" s="1647"/>
      <c r="APH157" s="912" t="s">
        <v>462</v>
      </c>
      <c r="API157" s="1656" t="s">
        <v>321</v>
      </c>
      <c r="APJ157" s="1657"/>
      <c r="APK157" s="1657"/>
      <c r="APL157" s="1657"/>
      <c r="APM157" s="1658"/>
      <c r="APO157" s="1647"/>
      <c r="APP157" s="912" t="s">
        <v>462</v>
      </c>
      <c r="APQ157" s="1656" t="s">
        <v>321</v>
      </c>
      <c r="APR157" s="1657"/>
      <c r="APS157" s="1657"/>
      <c r="APT157" s="1657"/>
      <c r="APU157" s="1658"/>
      <c r="APW157" s="1647"/>
      <c r="APX157" s="912" t="s">
        <v>462</v>
      </c>
      <c r="APY157" s="1656" t="s">
        <v>321</v>
      </c>
      <c r="APZ157" s="1657"/>
      <c r="AQA157" s="1657"/>
      <c r="AQB157" s="1657"/>
      <c r="AQC157" s="1658"/>
      <c r="AQE157" s="1647"/>
      <c r="AQF157" s="912" t="s">
        <v>462</v>
      </c>
      <c r="AQG157" s="1656" t="s">
        <v>321</v>
      </c>
      <c r="AQH157" s="1657"/>
      <c r="AQI157" s="1657"/>
      <c r="AQJ157" s="1657"/>
      <c r="AQK157" s="1658"/>
      <c r="AQM157" s="1647"/>
      <c r="AQN157" s="912" t="s">
        <v>462</v>
      </c>
      <c r="AQO157" s="1656" t="s">
        <v>321</v>
      </c>
      <c r="AQP157" s="1657"/>
      <c r="AQQ157" s="1657"/>
      <c r="AQR157" s="1657"/>
      <c r="AQS157" s="1658"/>
      <c r="AQU157" s="1647"/>
      <c r="AQV157" s="912" t="s">
        <v>462</v>
      </c>
      <c r="AQW157" s="1656" t="s">
        <v>321</v>
      </c>
      <c r="AQX157" s="1657"/>
      <c r="AQY157" s="1657"/>
      <c r="AQZ157" s="1657"/>
      <c r="ARA157" s="1658"/>
      <c r="ARC157" s="1647"/>
      <c r="ARD157" s="912" t="s">
        <v>462</v>
      </c>
      <c r="ARE157" s="1656" t="s">
        <v>321</v>
      </c>
      <c r="ARF157" s="1657"/>
      <c r="ARG157" s="1657"/>
      <c r="ARH157" s="1657"/>
      <c r="ARI157" s="1658"/>
      <c r="ARK157" s="1647"/>
      <c r="ARL157" s="912" t="s">
        <v>462</v>
      </c>
      <c r="ARM157" s="1656" t="s">
        <v>321</v>
      </c>
      <c r="ARN157" s="1657"/>
      <c r="ARO157" s="1657"/>
      <c r="ARP157" s="1657"/>
      <c r="ARQ157" s="1658"/>
      <c r="ARS157" s="1647"/>
      <c r="ART157" s="912" t="s">
        <v>462</v>
      </c>
      <c r="ARU157" s="1656" t="s">
        <v>321</v>
      </c>
      <c r="ARV157" s="1657"/>
      <c r="ARW157" s="1657"/>
      <c r="ARX157" s="1657"/>
      <c r="ARY157" s="1658"/>
      <c r="ASA157" s="1647"/>
      <c r="ASB157" s="912" t="s">
        <v>462</v>
      </c>
      <c r="ASC157" s="1656" t="s">
        <v>321</v>
      </c>
      <c r="ASD157" s="1657"/>
      <c r="ASE157" s="1657"/>
      <c r="ASF157" s="1657"/>
      <c r="ASG157" s="1658"/>
      <c r="ASI157" s="1647"/>
      <c r="ASJ157" s="912" t="s">
        <v>462</v>
      </c>
      <c r="ASK157" s="1656" t="s">
        <v>321</v>
      </c>
      <c r="ASL157" s="1657"/>
      <c r="ASM157" s="1657"/>
      <c r="ASN157" s="1657"/>
      <c r="ASO157" s="1658"/>
      <c r="ASQ157" s="1647"/>
      <c r="ASR157" s="912" t="s">
        <v>462</v>
      </c>
      <c r="ASS157" s="1656" t="s">
        <v>321</v>
      </c>
      <c r="AST157" s="1657"/>
      <c r="ASU157" s="1657"/>
      <c r="ASV157" s="1657"/>
      <c r="ASW157" s="1658"/>
      <c r="ASY157" s="1647"/>
      <c r="ASZ157" s="912" t="s">
        <v>462</v>
      </c>
      <c r="ATA157" s="1656" t="s">
        <v>321</v>
      </c>
      <c r="ATB157" s="1657"/>
      <c r="ATC157" s="1657"/>
      <c r="ATD157" s="1657"/>
      <c r="ATE157" s="1658"/>
      <c r="ATG157" s="1647"/>
      <c r="ATH157" s="912" t="s">
        <v>462</v>
      </c>
      <c r="ATI157" s="1656" t="s">
        <v>321</v>
      </c>
      <c r="ATJ157" s="1657"/>
      <c r="ATK157" s="1657"/>
      <c r="ATL157" s="1657"/>
      <c r="ATM157" s="1658"/>
      <c r="ATO157" s="1647"/>
      <c r="ATP157" s="912" t="s">
        <v>462</v>
      </c>
      <c r="ATQ157" s="1656" t="s">
        <v>321</v>
      </c>
      <c r="ATR157" s="1657"/>
      <c r="ATS157" s="1657"/>
      <c r="ATT157" s="1657"/>
      <c r="ATU157" s="1658"/>
      <c r="ATW157" s="1647"/>
      <c r="ATX157" s="912" t="s">
        <v>462</v>
      </c>
      <c r="ATY157" s="1656" t="s">
        <v>321</v>
      </c>
      <c r="ATZ157" s="1657"/>
      <c r="AUA157" s="1657"/>
      <c r="AUB157" s="1657"/>
      <c r="AUC157" s="1658"/>
      <c r="AUE157" s="1647"/>
      <c r="AUF157" s="912" t="s">
        <v>462</v>
      </c>
      <c r="AUG157" s="1656" t="s">
        <v>321</v>
      </c>
      <c r="AUH157" s="1657"/>
      <c r="AUI157" s="1657"/>
      <c r="AUJ157" s="1657"/>
      <c r="AUK157" s="1658"/>
      <c r="AUM157" s="1647"/>
      <c r="AUN157" s="912" t="s">
        <v>462</v>
      </c>
      <c r="AUO157" s="1656" t="s">
        <v>321</v>
      </c>
      <c r="AUP157" s="1657"/>
      <c r="AUQ157" s="1657"/>
      <c r="AUR157" s="1657"/>
      <c r="AUS157" s="1658"/>
      <c r="AUU157" s="1647"/>
      <c r="AUV157" s="912" t="s">
        <v>462</v>
      </c>
      <c r="AUW157" s="1656" t="s">
        <v>321</v>
      </c>
      <c r="AUX157" s="1657"/>
      <c r="AUY157" s="1657"/>
      <c r="AUZ157" s="1657"/>
      <c r="AVA157" s="1658"/>
      <c r="AVC157" s="1647"/>
      <c r="AVD157" s="912" t="s">
        <v>462</v>
      </c>
      <c r="AVE157" s="1656" t="s">
        <v>321</v>
      </c>
      <c r="AVF157" s="1657"/>
      <c r="AVG157" s="1657"/>
      <c r="AVH157" s="1657"/>
      <c r="AVI157" s="1658"/>
      <c r="AVK157" s="1647"/>
      <c r="AVL157" s="912" t="s">
        <v>462</v>
      </c>
      <c r="AVM157" s="1656" t="s">
        <v>321</v>
      </c>
      <c r="AVN157" s="1657"/>
      <c r="AVO157" s="1657"/>
      <c r="AVP157" s="1657"/>
      <c r="AVQ157" s="1658"/>
      <c r="AVS157" s="1647"/>
      <c r="AVT157" s="912" t="s">
        <v>462</v>
      </c>
      <c r="AVU157" s="1656" t="s">
        <v>321</v>
      </c>
      <c r="AVV157" s="1657"/>
      <c r="AVW157" s="1657"/>
      <c r="AVX157" s="1657"/>
      <c r="AVY157" s="1658"/>
      <c r="AWA157" s="1647"/>
      <c r="AWB157" s="912" t="s">
        <v>462</v>
      </c>
      <c r="AWC157" s="1656" t="s">
        <v>321</v>
      </c>
      <c r="AWD157" s="1657"/>
      <c r="AWE157" s="1657"/>
      <c r="AWF157" s="1657"/>
      <c r="AWG157" s="1658"/>
      <c r="AWI157" s="1647"/>
      <c r="AWJ157" s="912" t="s">
        <v>462</v>
      </c>
      <c r="AWK157" s="1656" t="s">
        <v>321</v>
      </c>
      <c r="AWL157" s="1657"/>
      <c r="AWM157" s="1657"/>
      <c r="AWN157" s="1657"/>
      <c r="AWO157" s="1658"/>
      <c r="AWQ157" s="1647"/>
      <c r="AWR157" s="912" t="s">
        <v>462</v>
      </c>
      <c r="AWS157" s="1656" t="s">
        <v>321</v>
      </c>
      <c r="AWT157" s="1657"/>
      <c r="AWU157" s="1657"/>
      <c r="AWV157" s="1657"/>
      <c r="AWW157" s="1658"/>
      <c r="AWY157" s="1647"/>
      <c r="AWZ157" s="912" t="s">
        <v>462</v>
      </c>
      <c r="AXA157" s="1656" t="s">
        <v>321</v>
      </c>
      <c r="AXB157" s="1657"/>
      <c r="AXC157" s="1657"/>
      <c r="AXD157" s="1657"/>
      <c r="AXE157" s="1658"/>
      <c r="AXG157" s="1647"/>
      <c r="AXH157" s="912" t="s">
        <v>462</v>
      </c>
      <c r="AXI157" s="1656" t="s">
        <v>321</v>
      </c>
      <c r="AXJ157" s="1657"/>
      <c r="AXK157" s="1657"/>
      <c r="AXL157" s="1657"/>
      <c r="AXM157" s="1658"/>
      <c r="AXO157" s="1647"/>
      <c r="AXP157" s="912" t="s">
        <v>462</v>
      </c>
      <c r="AXQ157" s="1656" t="s">
        <v>321</v>
      </c>
      <c r="AXR157" s="1657"/>
      <c r="AXS157" s="1657"/>
      <c r="AXT157" s="1657"/>
      <c r="AXU157" s="1658"/>
      <c r="AXW157" s="1647"/>
      <c r="AXX157" s="912" t="s">
        <v>462</v>
      </c>
      <c r="AXY157" s="1656" t="s">
        <v>321</v>
      </c>
      <c r="AXZ157" s="1657"/>
      <c r="AYA157" s="1657"/>
      <c r="AYB157" s="1657"/>
      <c r="AYC157" s="1658"/>
      <c r="AYE157" s="1647"/>
      <c r="AYF157" s="912" t="s">
        <v>462</v>
      </c>
      <c r="AYG157" s="1656" t="s">
        <v>321</v>
      </c>
      <c r="AYH157" s="1657"/>
      <c r="AYI157" s="1657"/>
      <c r="AYJ157" s="1657"/>
      <c r="AYK157" s="1658"/>
      <c r="AYM157" s="1647"/>
      <c r="AYN157" s="912" t="s">
        <v>462</v>
      </c>
      <c r="AYO157" s="1656" t="s">
        <v>321</v>
      </c>
      <c r="AYP157" s="1657"/>
      <c r="AYQ157" s="1657"/>
      <c r="AYR157" s="1657"/>
      <c r="AYS157" s="1658"/>
      <c r="AYU157" s="1647"/>
      <c r="AYV157" s="912" t="s">
        <v>462</v>
      </c>
      <c r="AYW157" s="1656" t="s">
        <v>321</v>
      </c>
      <c r="AYX157" s="1657"/>
      <c r="AYY157" s="1657"/>
      <c r="AYZ157" s="1657"/>
      <c r="AZA157" s="1658"/>
      <c r="AZC157" s="1647"/>
      <c r="AZD157" s="912" t="s">
        <v>462</v>
      </c>
      <c r="AZE157" s="1656" t="s">
        <v>321</v>
      </c>
      <c r="AZF157" s="1657"/>
      <c r="AZG157" s="1657"/>
      <c r="AZH157" s="1657"/>
      <c r="AZI157" s="1658"/>
      <c r="AZK157" s="1647"/>
      <c r="AZL157" s="912" t="s">
        <v>462</v>
      </c>
      <c r="AZM157" s="1656" t="s">
        <v>321</v>
      </c>
      <c r="AZN157" s="1657"/>
      <c r="AZO157" s="1657"/>
      <c r="AZP157" s="1657"/>
      <c r="AZQ157" s="1658"/>
      <c r="AZS157" s="1647"/>
      <c r="AZT157" s="912" t="s">
        <v>462</v>
      </c>
      <c r="AZU157" s="1656" t="s">
        <v>321</v>
      </c>
      <c r="AZV157" s="1657"/>
      <c r="AZW157" s="1657"/>
      <c r="AZX157" s="1657"/>
      <c r="AZY157" s="1658"/>
      <c r="BAA157" s="1647"/>
      <c r="BAB157" s="912" t="s">
        <v>462</v>
      </c>
      <c r="BAC157" s="1656" t="s">
        <v>321</v>
      </c>
      <c r="BAD157" s="1657"/>
      <c r="BAE157" s="1657"/>
      <c r="BAF157" s="1657"/>
      <c r="BAG157" s="1658"/>
      <c r="BAI157" s="1647"/>
      <c r="BAJ157" s="912" t="s">
        <v>462</v>
      </c>
      <c r="BAK157" s="1656" t="s">
        <v>321</v>
      </c>
      <c r="BAL157" s="1657"/>
      <c r="BAM157" s="1657"/>
      <c r="BAN157" s="1657"/>
      <c r="BAO157" s="1658"/>
      <c r="BAQ157" s="1647"/>
      <c r="BAR157" s="912" t="s">
        <v>462</v>
      </c>
      <c r="BAS157" s="1656" t="s">
        <v>321</v>
      </c>
      <c r="BAT157" s="1657"/>
      <c r="BAU157" s="1657"/>
      <c r="BAV157" s="1657"/>
      <c r="BAW157" s="1658"/>
      <c r="BAY157" s="1647"/>
      <c r="BAZ157" s="912" t="s">
        <v>462</v>
      </c>
      <c r="BBA157" s="1656" t="s">
        <v>321</v>
      </c>
      <c r="BBB157" s="1657"/>
      <c r="BBC157" s="1657"/>
      <c r="BBD157" s="1657"/>
      <c r="BBE157" s="1658"/>
      <c r="BBG157" s="1647"/>
      <c r="BBH157" s="912" t="s">
        <v>462</v>
      </c>
      <c r="BBI157" s="1656" t="s">
        <v>321</v>
      </c>
      <c r="BBJ157" s="1657"/>
      <c r="BBK157" s="1657"/>
      <c r="BBL157" s="1657"/>
      <c r="BBM157" s="1658"/>
      <c r="BBO157" s="1647"/>
      <c r="BBP157" s="912" t="s">
        <v>462</v>
      </c>
      <c r="BBQ157" s="1656" t="s">
        <v>321</v>
      </c>
      <c r="BBR157" s="1657"/>
      <c r="BBS157" s="1657"/>
      <c r="BBT157" s="1657"/>
      <c r="BBU157" s="1658"/>
      <c r="BBW157" s="1647"/>
      <c r="BBX157" s="912" t="s">
        <v>462</v>
      </c>
      <c r="BBY157" s="1656" t="s">
        <v>321</v>
      </c>
      <c r="BBZ157" s="1657"/>
      <c r="BCA157" s="1657"/>
      <c r="BCB157" s="1657"/>
      <c r="BCC157" s="1658"/>
      <c r="BCE157" s="1647"/>
      <c r="BCF157" s="912" t="s">
        <v>462</v>
      </c>
      <c r="BCG157" s="1656" t="s">
        <v>321</v>
      </c>
      <c r="BCH157" s="1657"/>
      <c r="BCI157" s="1657"/>
      <c r="BCJ157" s="1657"/>
      <c r="BCK157" s="1658"/>
      <c r="BCM157" s="1647"/>
      <c r="BCN157" s="912" t="s">
        <v>462</v>
      </c>
      <c r="BCO157" s="1656" t="s">
        <v>321</v>
      </c>
      <c r="BCP157" s="1657"/>
      <c r="BCQ157" s="1657"/>
      <c r="BCR157" s="1657"/>
      <c r="BCS157" s="1658"/>
      <c r="BCU157" s="1647"/>
      <c r="BCV157" s="912" t="s">
        <v>462</v>
      </c>
      <c r="BCW157" s="1656" t="s">
        <v>321</v>
      </c>
      <c r="BCX157" s="1657"/>
      <c r="BCY157" s="1657"/>
      <c r="BCZ157" s="1657"/>
      <c r="BDA157" s="1658"/>
      <c r="BDC157" s="1647"/>
      <c r="BDD157" s="912" t="s">
        <v>462</v>
      </c>
      <c r="BDE157" s="1656" t="s">
        <v>321</v>
      </c>
      <c r="BDF157" s="1657"/>
      <c r="BDG157" s="1657"/>
      <c r="BDH157" s="1657"/>
      <c r="BDI157" s="1658"/>
      <c r="BDK157" s="1647"/>
      <c r="BDL157" s="912" t="s">
        <v>462</v>
      </c>
      <c r="BDM157" s="1656" t="s">
        <v>321</v>
      </c>
      <c r="BDN157" s="1657"/>
      <c r="BDO157" s="1657"/>
      <c r="BDP157" s="1657"/>
      <c r="BDQ157" s="1658"/>
      <c r="BDS157" s="1647"/>
      <c r="BDT157" s="912" t="s">
        <v>462</v>
      </c>
      <c r="BDU157" s="1656" t="s">
        <v>321</v>
      </c>
      <c r="BDV157" s="1657"/>
      <c r="BDW157" s="1657"/>
      <c r="BDX157" s="1657"/>
      <c r="BDY157" s="1658"/>
      <c r="BEA157" s="1647"/>
      <c r="BEB157" s="912" t="s">
        <v>462</v>
      </c>
      <c r="BEC157" s="1656" t="s">
        <v>321</v>
      </c>
      <c r="BED157" s="1657"/>
      <c r="BEE157" s="1657"/>
      <c r="BEF157" s="1657"/>
      <c r="BEG157" s="1658"/>
      <c r="BEI157" s="1647"/>
      <c r="BEJ157" s="912" t="s">
        <v>462</v>
      </c>
      <c r="BEK157" s="1656" t="s">
        <v>321</v>
      </c>
      <c r="BEL157" s="1657"/>
      <c r="BEM157" s="1657"/>
      <c r="BEN157" s="1657"/>
      <c r="BEO157" s="1658"/>
      <c r="BEQ157" s="1647"/>
      <c r="BER157" s="912" t="s">
        <v>462</v>
      </c>
      <c r="BES157" s="1656" t="s">
        <v>321</v>
      </c>
      <c r="BET157" s="1657"/>
      <c r="BEU157" s="1657"/>
      <c r="BEV157" s="1657"/>
      <c r="BEW157" s="1658"/>
      <c r="BEY157" s="1647"/>
      <c r="BEZ157" s="912" t="s">
        <v>462</v>
      </c>
      <c r="BFA157" s="1656" t="s">
        <v>321</v>
      </c>
      <c r="BFB157" s="1657"/>
      <c r="BFC157" s="1657"/>
      <c r="BFD157" s="1657"/>
      <c r="BFE157" s="1658"/>
      <c r="BFG157" s="1647"/>
      <c r="BFH157" s="912" t="s">
        <v>462</v>
      </c>
      <c r="BFI157" s="1656" t="s">
        <v>321</v>
      </c>
      <c r="BFJ157" s="1657"/>
      <c r="BFK157" s="1657"/>
      <c r="BFL157" s="1657"/>
      <c r="BFM157" s="1658"/>
      <c r="BFO157" s="1647"/>
      <c r="BFP157" s="912" t="s">
        <v>462</v>
      </c>
      <c r="BFQ157" s="1656" t="s">
        <v>321</v>
      </c>
      <c r="BFR157" s="1657"/>
      <c r="BFS157" s="1657"/>
      <c r="BFT157" s="1657"/>
      <c r="BFU157" s="1658"/>
      <c r="BFW157" s="1647"/>
      <c r="BFX157" s="912" t="s">
        <v>462</v>
      </c>
      <c r="BFY157" s="1656" t="s">
        <v>321</v>
      </c>
      <c r="BFZ157" s="1657"/>
      <c r="BGA157" s="1657"/>
      <c r="BGB157" s="1657"/>
      <c r="BGC157" s="1658"/>
      <c r="BGE157" s="1647"/>
      <c r="BGF157" s="912" t="s">
        <v>462</v>
      </c>
      <c r="BGG157" s="1656" t="s">
        <v>321</v>
      </c>
      <c r="BGH157" s="1657"/>
      <c r="BGI157" s="1657"/>
      <c r="BGJ157" s="1657"/>
      <c r="BGK157" s="1658"/>
      <c r="BGM157" s="1647"/>
      <c r="BGN157" s="912" t="s">
        <v>462</v>
      </c>
      <c r="BGO157" s="1656" t="s">
        <v>321</v>
      </c>
      <c r="BGP157" s="1657"/>
      <c r="BGQ157" s="1657"/>
      <c r="BGR157" s="1657"/>
      <c r="BGS157" s="1658"/>
      <c r="BGU157" s="1647"/>
      <c r="BGV157" s="912" t="s">
        <v>462</v>
      </c>
      <c r="BGW157" s="1656" t="s">
        <v>321</v>
      </c>
      <c r="BGX157" s="1657"/>
      <c r="BGY157" s="1657"/>
      <c r="BGZ157" s="1657"/>
      <c r="BHA157" s="1658"/>
      <c r="BHC157" s="1647"/>
      <c r="BHD157" s="912" t="s">
        <v>462</v>
      </c>
      <c r="BHE157" s="1656" t="s">
        <v>321</v>
      </c>
      <c r="BHF157" s="1657"/>
      <c r="BHG157" s="1657"/>
      <c r="BHH157" s="1657"/>
      <c r="BHI157" s="1658"/>
      <c r="BHK157" s="1647"/>
      <c r="BHL157" s="912" t="s">
        <v>462</v>
      </c>
      <c r="BHM157" s="1656" t="s">
        <v>321</v>
      </c>
      <c r="BHN157" s="1657"/>
      <c r="BHO157" s="1657"/>
      <c r="BHP157" s="1657"/>
      <c r="BHQ157" s="1658"/>
      <c r="BHS157" s="1647"/>
      <c r="BHT157" s="912" t="s">
        <v>462</v>
      </c>
      <c r="BHU157" s="1656" t="s">
        <v>321</v>
      </c>
      <c r="BHV157" s="1657"/>
      <c r="BHW157" s="1657"/>
      <c r="BHX157" s="1657"/>
      <c r="BHY157" s="1658"/>
      <c r="BIA157" s="1647"/>
      <c r="BIB157" s="912" t="s">
        <v>462</v>
      </c>
      <c r="BIC157" s="1656" t="s">
        <v>321</v>
      </c>
      <c r="BID157" s="1657"/>
      <c r="BIE157" s="1657"/>
      <c r="BIF157" s="1657"/>
      <c r="BIG157" s="1658"/>
      <c r="BII157" s="1647"/>
      <c r="BIJ157" s="912" t="s">
        <v>462</v>
      </c>
      <c r="BIK157" s="1656" t="s">
        <v>321</v>
      </c>
      <c r="BIL157" s="1657"/>
      <c r="BIM157" s="1657"/>
      <c r="BIN157" s="1657"/>
      <c r="BIO157" s="1658"/>
      <c r="BIQ157" s="1647"/>
      <c r="BIR157" s="912" t="s">
        <v>462</v>
      </c>
      <c r="BIS157" s="1656" t="s">
        <v>321</v>
      </c>
      <c r="BIT157" s="1657"/>
      <c r="BIU157" s="1657"/>
      <c r="BIV157" s="1657"/>
      <c r="BIW157" s="1658"/>
      <c r="BIY157" s="1647"/>
      <c r="BIZ157" s="912" t="s">
        <v>462</v>
      </c>
      <c r="BJA157" s="1656" t="s">
        <v>321</v>
      </c>
      <c r="BJB157" s="1657"/>
      <c r="BJC157" s="1657"/>
      <c r="BJD157" s="1657"/>
      <c r="BJE157" s="1658"/>
      <c r="BJG157" s="1647"/>
      <c r="BJH157" s="912" t="s">
        <v>462</v>
      </c>
      <c r="BJI157" s="1656" t="s">
        <v>321</v>
      </c>
      <c r="BJJ157" s="1657"/>
      <c r="BJK157" s="1657"/>
      <c r="BJL157" s="1657"/>
      <c r="BJM157" s="1658"/>
      <c r="BJO157" s="1647"/>
      <c r="BJP157" s="912" t="s">
        <v>462</v>
      </c>
      <c r="BJQ157" s="1656" t="s">
        <v>321</v>
      </c>
      <c r="BJR157" s="1657"/>
      <c r="BJS157" s="1657"/>
      <c r="BJT157" s="1657"/>
      <c r="BJU157" s="1658"/>
      <c r="BJW157" s="1647"/>
      <c r="BJX157" s="912" t="s">
        <v>462</v>
      </c>
      <c r="BJY157" s="1656" t="s">
        <v>321</v>
      </c>
      <c r="BJZ157" s="1657"/>
      <c r="BKA157" s="1657"/>
      <c r="BKB157" s="1657"/>
      <c r="BKC157" s="1658"/>
      <c r="BKE157" s="1647"/>
      <c r="BKF157" s="912" t="s">
        <v>462</v>
      </c>
      <c r="BKG157" s="1656" t="s">
        <v>321</v>
      </c>
      <c r="BKH157" s="1657"/>
      <c r="BKI157" s="1657"/>
      <c r="BKJ157" s="1657"/>
      <c r="BKK157" s="1658"/>
      <c r="BKM157" s="1647"/>
      <c r="BKN157" s="912" t="s">
        <v>462</v>
      </c>
      <c r="BKO157" s="1656" t="s">
        <v>321</v>
      </c>
      <c r="BKP157" s="1657"/>
      <c r="BKQ157" s="1657"/>
      <c r="BKR157" s="1657"/>
      <c r="BKS157" s="1658"/>
      <c r="BKU157" s="1647"/>
      <c r="BKV157" s="912" t="s">
        <v>462</v>
      </c>
      <c r="BKW157" s="1656" t="s">
        <v>321</v>
      </c>
      <c r="BKX157" s="1657"/>
      <c r="BKY157" s="1657"/>
      <c r="BKZ157" s="1657"/>
      <c r="BLA157" s="1658"/>
      <c r="BLC157" s="1647"/>
      <c r="BLD157" s="912" t="s">
        <v>462</v>
      </c>
      <c r="BLE157" s="1656" t="s">
        <v>321</v>
      </c>
      <c r="BLF157" s="1657"/>
      <c r="BLG157" s="1657"/>
      <c r="BLH157" s="1657"/>
      <c r="BLI157" s="1658"/>
      <c r="BLK157" s="1647"/>
      <c r="BLL157" s="912" t="s">
        <v>462</v>
      </c>
      <c r="BLM157" s="1656" t="s">
        <v>321</v>
      </c>
      <c r="BLN157" s="1657"/>
      <c r="BLO157" s="1657"/>
      <c r="BLP157" s="1657"/>
      <c r="BLQ157" s="1658"/>
      <c r="BLS157" s="1647"/>
      <c r="BLT157" s="912" t="s">
        <v>462</v>
      </c>
      <c r="BLU157" s="1656" t="s">
        <v>321</v>
      </c>
      <c r="BLV157" s="1657"/>
      <c r="BLW157" s="1657"/>
      <c r="BLX157" s="1657"/>
      <c r="BLY157" s="1658"/>
      <c r="BMA157" s="1647"/>
      <c r="BMB157" s="912" t="s">
        <v>462</v>
      </c>
      <c r="BMC157" s="1656" t="s">
        <v>321</v>
      </c>
      <c r="BMD157" s="1657"/>
      <c r="BME157" s="1657"/>
      <c r="BMF157" s="1657"/>
      <c r="BMG157" s="1658"/>
      <c r="BMI157" s="1647"/>
      <c r="BMJ157" s="912" t="s">
        <v>462</v>
      </c>
      <c r="BMK157" s="1656" t="s">
        <v>321</v>
      </c>
      <c r="BML157" s="1657"/>
      <c r="BMM157" s="1657"/>
      <c r="BMN157" s="1657"/>
      <c r="BMO157" s="1658"/>
      <c r="BMQ157" s="1647"/>
      <c r="BMR157" s="912" t="s">
        <v>462</v>
      </c>
      <c r="BMS157" s="1656" t="s">
        <v>321</v>
      </c>
      <c r="BMT157" s="1657"/>
      <c r="BMU157" s="1657"/>
      <c r="BMV157" s="1657"/>
      <c r="BMW157" s="1658"/>
      <c r="BMY157" s="1647"/>
      <c r="BMZ157" s="912" t="s">
        <v>462</v>
      </c>
      <c r="BNA157" s="1656" t="s">
        <v>321</v>
      </c>
      <c r="BNB157" s="1657"/>
      <c r="BNC157" s="1657"/>
      <c r="BND157" s="1657"/>
      <c r="BNE157" s="1658"/>
      <c r="BNG157" s="1647"/>
      <c r="BNH157" s="912" t="s">
        <v>462</v>
      </c>
      <c r="BNI157" s="1656" t="s">
        <v>321</v>
      </c>
      <c r="BNJ157" s="1657"/>
      <c r="BNK157" s="1657"/>
      <c r="BNL157" s="1657"/>
      <c r="BNM157" s="1658"/>
      <c r="BNO157" s="1647"/>
      <c r="BNP157" s="912" t="s">
        <v>462</v>
      </c>
      <c r="BNQ157" s="1656" t="s">
        <v>321</v>
      </c>
      <c r="BNR157" s="1657"/>
      <c r="BNS157" s="1657"/>
      <c r="BNT157" s="1657"/>
      <c r="BNU157" s="1658"/>
      <c r="BNW157" s="1647"/>
      <c r="BNX157" s="912" t="s">
        <v>462</v>
      </c>
      <c r="BNY157" s="1656" t="s">
        <v>321</v>
      </c>
      <c r="BNZ157" s="1657"/>
      <c r="BOA157" s="1657"/>
      <c r="BOB157" s="1657"/>
      <c r="BOC157" s="1658"/>
      <c r="BOE157" s="1647"/>
      <c r="BOF157" s="912" t="s">
        <v>462</v>
      </c>
      <c r="BOG157" s="1656" t="s">
        <v>321</v>
      </c>
      <c r="BOH157" s="1657"/>
      <c r="BOI157" s="1657"/>
      <c r="BOJ157" s="1657"/>
      <c r="BOK157" s="1658"/>
      <c r="BOM157" s="1647"/>
      <c r="BON157" s="912" t="s">
        <v>462</v>
      </c>
      <c r="BOO157" s="1656" t="s">
        <v>321</v>
      </c>
      <c r="BOP157" s="1657"/>
      <c r="BOQ157" s="1657"/>
      <c r="BOR157" s="1657"/>
      <c r="BOS157" s="1658"/>
      <c r="BOU157" s="1647"/>
      <c r="BOV157" s="912" t="s">
        <v>462</v>
      </c>
      <c r="BOW157" s="1656" t="s">
        <v>321</v>
      </c>
      <c r="BOX157" s="1657"/>
      <c r="BOY157" s="1657"/>
      <c r="BOZ157" s="1657"/>
      <c r="BPA157" s="1658"/>
      <c r="BPC157" s="1647"/>
      <c r="BPD157" s="912" t="s">
        <v>462</v>
      </c>
      <c r="BPE157" s="1656" t="s">
        <v>321</v>
      </c>
      <c r="BPF157" s="1657"/>
      <c r="BPG157" s="1657"/>
      <c r="BPH157" s="1657"/>
      <c r="BPI157" s="1658"/>
      <c r="BPK157" s="1647"/>
      <c r="BPL157" s="912" t="s">
        <v>462</v>
      </c>
      <c r="BPM157" s="1656" t="s">
        <v>321</v>
      </c>
      <c r="BPN157" s="1657"/>
      <c r="BPO157" s="1657"/>
      <c r="BPP157" s="1657"/>
      <c r="BPQ157" s="1658"/>
      <c r="BPS157" s="1647"/>
      <c r="BPT157" s="912" t="s">
        <v>462</v>
      </c>
      <c r="BPU157" s="1656" t="s">
        <v>321</v>
      </c>
      <c r="BPV157" s="1657"/>
      <c r="BPW157" s="1657"/>
      <c r="BPX157" s="1657"/>
      <c r="BPY157" s="1658"/>
      <c r="BQA157" s="1647"/>
      <c r="BQB157" s="912" t="s">
        <v>462</v>
      </c>
      <c r="BQC157" s="1656" t="s">
        <v>321</v>
      </c>
      <c r="BQD157" s="1657"/>
      <c r="BQE157" s="1657"/>
      <c r="BQF157" s="1657"/>
      <c r="BQG157" s="1658"/>
      <c r="BQI157" s="1647"/>
      <c r="BQJ157" s="912" t="s">
        <v>462</v>
      </c>
      <c r="BQK157" s="1656" t="s">
        <v>321</v>
      </c>
      <c r="BQL157" s="1657"/>
      <c r="BQM157" s="1657"/>
      <c r="BQN157" s="1657"/>
      <c r="BQO157" s="1658"/>
      <c r="BQQ157" s="1647"/>
      <c r="BQR157" s="912" t="s">
        <v>462</v>
      </c>
      <c r="BQS157" s="1656" t="s">
        <v>321</v>
      </c>
      <c r="BQT157" s="1657"/>
      <c r="BQU157" s="1657"/>
      <c r="BQV157" s="1657"/>
      <c r="BQW157" s="1658"/>
      <c r="BQY157" s="1647"/>
      <c r="BQZ157" s="912" t="s">
        <v>462</v>
      </c>
      <c r="BRA157" s="1656" t="s">
        <v>321</v>
      </c>
      <c r="BRB157" s="1657"/>
      <c r="BRC157" s="1657"/>
      <c r="BRD157" s="1657"/>
      <c r="BRE157" s="1658"/>
      <c r="BRG157" s="1647"/>
      <c r="BRH157" s="912" t="s">
        <v>462</v>
      </c>
      <c r="BRI157" s="1656" t="s">
        <v>321</v>
      </c>
      <c r="BRJ157" s="1657"/>
      <c r="BRK157" s="1657"/>
      <c r="BRL157" s="1657"/>
      <c r="BRM157" s="1658"/>
      <c r="BRO157" s="1647"/>
      <c r="BRP157" s="912" t="s">
        <v>462</v>
      </c>
      <c r="BRQ157" s="1656" t="s">
        <v>321</v>
      </c>
      <c r="BRR157" s="1657"/>
      <c r="BRS157" s="1657"/>
      <c r="BRT157" s="1657"/>
      <c r="BRU157" s="1658"/>
      <c r="BRW157" s="1647"/>
      <c r="BRX157" s="912" t="s">
        <v>462</v>
      </c>
      <c r="BRY157" s="1656" t="s">
        <v>321</v>
      </c>
      <c r="BRZ157" s="1657"/>
      <c r="BSA157" s="1657"/>
      <c r="BSB157" s="1657"/>
      <c r="BSC157" s="1658"/>
      <c r="BSE157" s="1647"/>
      <c r="BSF157" s="912" t="s">
        <v>462</v>
      </c>
      <c r="BSG157" s="1656" t="s">
        <v>321</v>
      </c>
      <c r="BSH157" s="1657"/>
      <c r="BSI157" s="1657"/>
      <c r="BSJ157" s="1657"/>
      <c r="BSK157" s="1658"/>
      <c r="BSM157" s="1647"/>
      <c r="BSN157" s="912" t="s">
        <v>462</v>
      </c>
      <c r="BSO157" s="1656" t="s">
        <v>321</v>
      </c>
      <c r="BSP157" s="1657"/>
      <c r="BSQ157" s="1657"/>
      <c r="BSR157" s="1657"/>
      <c r="BSS157" s="1658"/>
      <c r="BSU157" s="1647"/>
      <c r="BSV157" s="912" t="s">
        <v>462</v>
      </c>
      <c r="BSW157" s="1656" t="s">
        <v>321</v>
      </c>
      <c r="BSX157" s="1657"/>
      <c r="BSY157" s="1657"/>
      <c r="BSZ157" s="1657"/>
      <c r="BTA157" s="1658"/>
      <c r="BTC157" s="1647"/>
      <c r="BTD157" s="912" t="s">
        <v>462</v>
      </c>
      <c r="BTE157" s="1656" t="s">
        <v>321</v>
      </c>
      <c r="BTF157" s="1657"/>
      <c r="BTG157" s="1657"/>
      <c r="BTH157" s="1657"/>
      <c r="BTI157" s="1658"/>
      <c r="BTK157" s="1647"/>
      <c r="BTL157" s="912" t="s">
        <v>462</v>
      </c>
      <c r="BTM157" s="1656" t="s">
        <v>321</v>
      </c>
      <c r="BTN157" s="1657"/>
      <c r="BTO157" s="1657"/>
      <c r="BTP157" s="1657"/>
      <c r="BTQ157" s="1658"/>
      <c r="BTS157" s="1647"/>
      <c r="BTT157" s="912" t="s">
        <v>462</v>
      </c>
      <c r="BTU157" s="1656" t="s">
        <v>321</v>
      </c>
      <c r="BTV157" s="1657"/>
      <c r="BTW157" s="1657"/>
      <c r="BTX157" s="1657"/>
      <c r="BTY157" s="1658"/>
      <c r="BUA157" s="1647"/>
      <c r="BUB157" s="912" t="s">
        <v>462</v>
      </c>
      <c r="BUC157" s="1656" t="s">
        <v>321</v>
      </c>
      <c r="BUD157" s="1657"/>
      <c r="BUE157" s="1657"/>
      <c r="BUF157" s="1657"/>
      <c r="BUG157" s="1658"/>
      <c r="BUI157" s="1647"/>
      <c r="BUJ157" s="912" t="s">
        <v>462</v>
      </c>
      <c r="BUK157" s="1656" t="s">
        <v>321</v>
      </c>
      <c r="BUL157" s="1657"/>
      <c r="BUM157" s="1657"/>
      <c r="BUN157" s="1657"/>
      <c r="BUO157" s="1658"/>
      <c r="BUQ157" s="1647"/>
      <c r="BUR157" s="912" t="s">
        <v>462</v>
      </c>
      <c r="BUS157" s="1656" t="s">
        <v>321</v>
      </c>
      <c r="BUT157" s="1657"/>
      <c r="BUU157" s="1657"/>
      <c r="BUV157" s="1657"/>
      <c r="BUW157" s="1658"/>
      <c r="BUY157" s="1647"/>
      <c r="BUZ157" s="912" t="s">
        <v>462</v>
      </c>
      <c r="BVA157" s="1656" t="s">
        <v>321</v>
      </c>
      <c r="BVB157" s="1657"/>
      <c r="BVC157" s="1657"/>
      <c r="BVD157" s="1657"/>
      <c r="BVE157" s="1658"/>
      <c r="BVG157" s="1647"/>
      <c r="BVH157" s="912" t="s">
        <v>462</v>
      </c>
      <c r="BVI157" s="1656" t="s">
        <v>321</v>
      </c>
      <c r="BVJ157" s="1657"/>
      <c r="BVK157" s="1657"/>
      <c r="BVL157" s="1657"/>
      <c r="BVM157" s="1658"/>
      <c r="BVO157" s="1647"/>
      <c r="BVP157" s="912" t="s">
        <v>462</v>
      </c>
      <c r="BVQ157" s="1656" t="s">
        <v>321</v>
      </c>
      <c r="BVR157" s="1657"/>
      <c r="BVS157" s="1657"/>
      <c r="BVT157" s="1657"/>
      <c r="BVU157" s="1658"/>
      <c r="BVW157" s="1647"/>
      <c r="BVX157" s="912" t="s">
        <v>462</v>
      </c>
      <c r="BVY157" s="1656" t="s">
        <v>321</v>
      </c>
      <c r="BVZ157" s="1657"/>
      <c r="BWA157" s="1657"/>
      <c r="BWB157" s="1657"/>
      <c r="BWC157" s="1658"/>
      <c r="BWE157" s="1647"/>
      <c r="BWF157" s="912" t="s">
        <v>462</v>
      </c>
      <c r="BWG157" s="1656" t="s">
        <v>321</v>
      </c>
      <c r="BWH157" s="1657"/>
      <c r="BWI157" s="1657"/>
      <c r="BWJ157" s="1657"/>
      <c r="BWK157" s="1658"/>
      <c r="BWM157" s="1647"/>
      <c r="BWN157" s="912" t="s">
        <v>462</v>
      </c>
      <c r="BWO157" s="1656" t="s">
        <v>321</v>
      </c>
      <c r="BWP157" s="1657"/>
      <c r="BWQ157" s="1657"/>
      <c r="BWR157" s="1657"/>
      <c r="BWS157" s="1658"/>
      <c r="BWU157" s="1647"/>
      <c r="BWV157" s="912" t="s">
        <v>462</v>
      </c>
      <c r="BWW157" s="1656" t="s">
        <v>321</v>
      </c>
      <c r="BWX157" s="1657"/>
      <c r="BWY157" s="1657"/>
      <c r="BWZ157" s="1657"/>
      <c r="BXA157" s="1658"/>
      <c r="BXC157" s="1647"/>
      <c r="BXD157" s="912" t="s">
        <v>462</v>
      </c>
      <c r="BXE157" s="1656" t="s">
        <v>321</v>
      </c>
      <c r="BXF157" s="1657"/>
      <c r="BXG157" s="1657"/>
      <c r="BXH157" s="1657"/>
      <c r="BXI157" s="1658"/>
      <c r="BXK157" s="1647"/>
      <c r="BXL157" s="912" t="s">
        <v>462</v>
      </c>
      <c r="BXM157" s="1656" t="s">
        <v>321</v>
      </c>
      <c r="BXN157" s="1657"/>
      <c r="BXO157" s="1657"/>
      <c r="BXP157" s="1657"/>
      <c r="BXQ157" s="1658"/>
      <c r="BXS157" s="1647"/>
      <c r="BXT157" s="912" t="s">
        <v>462</v>
      </c>
      <c r="BXU157" s="1656" t="s">
        <v>321</v>
      </c>
      <c r="BXV157" s="1657"/>
      <c r="BXW157" s="1657"/>
      <c r="BXX157" s="1657"/>
      <c r="BXY157" s="1658"/>
      <c r="BYA157" s="1647"/>
      <c r="BYB157" s="912" t="s">
        <v>462</v>
      </c>
      <c r="BYC157" s="1656" t="s">
        <v>321</v>
      </c>
      <c r="BYD157" s="1657"/>
      <c r="BYE157" s="1657"/>
      <c r="BYF157" s="1657"/>
      <c r="BYG157" s="1658"/>
      <c r="BYI157" s="1647"/>
      <c r="BYJ157" s="912" t="s">
        <v>462</v>
      </c>
      <c r="BYK157" s="1656" t="s">
        <v>321</v>
      </c>
      <c r="BYL157" s="1657"/>
      <c r="BYM157" s="1657"/>
      <c r="BYN157" s="1657"/>
      <c r="BYO157" s="1658"/>
      <c r="BYQ157" s="1647"/>
      <c r="BYR157" s="912" t="s">
        <v>462</v>
      </c>
      <c r="BYS157" s="1656" t="s">
        <v>321</v>
      </c>
      <c r="BYT157" s="1657"/>
      <c r="BYU157" s="1657"/>
      <c r="BYV157" s="1657"/>
      <c r="BYW157" s="1658"/>
      <c r="BYY157" s="1647"/>
      <c r="BYZ157" s="912" t="s">
        <v>462</v>
      </c>
      <c r="BZA157" s="1656" t="s">
        <v>321</v>
      </c>
      <c r="BZB157" s="1657"/>
      <c r="BZC157" s="1657"/>
      <c r="BZD157" s="1657"/>
      <c r="BZE157" s="1658"/>
      <c r="BZG157" s="1647"/>
      <c r="BZH157" s="912" t="s">
        <v>462</v>
      </c>
      <c r="BZI157" s="1656" t="s">
        <v>321</v>
      </c>
      <c r="BZJ157" s="1657"/>
      <c r="BZK157" s="1657"/>
      <c r="BZL157" s="1657"/>
      <c r="BZM157" s="1658"/>
      <c r="BZO157" s="1647"/>
      <c r="BZP157" s="912" t="s">
        <v>462</v>
      </c>
      <c r="BZQ157" s="1656" t="s">
        <v>321</v>
      </c>
      <c r="BZR157" s="1657"/>
      <c r="BZS157" s="1657"/>
      <c r="BZT157" s="1657"/>
      <c r="BZU157" s="1658"/>
      <c r="BZW157" s="1647"/>
      <c r="BZX157" s="912" t="s">
        <v>462</v>
      </c>
      <c r="BZY157" s="1656" t="s">
        <v>321</v>
      </c>
      <c r="BZZ157" s="1657"/>
      <c r="CAA157" s="1657"/>
      <c r="CAB157" s="1657"/>
      <c r="CAC157" s="1658"/>
      <c r="CAE157" s="1647"/>
      <c r="CAF157" s="912" t="s">
        <v>462</v>
      </c>
      <c r="CAG157" s="1656" t="s">
        <v>321</v>
      </c>
      <c r="CAH157" s="1657"/>
      <c r="CAI157" s="1657"/>
      <c r="CAJ157" s="1657"/>
      <c r="CAK157" s="1658"/>
      <c r="CAM157" s="1647"/>
      <c r="CAN157" s="912" t="s">
        <v>462</v>
      </c>
      <c r="CAO157" s="1656" t="s">
        <v>321</v>
      </c>
      <c r="CAP157" s="1657"/>
      <c r="CAQ157" s="1657"/>
      <c r="CAR157" s="1657"/>
      <c r="CAS157" s="1658"/>
      <c r="CAU157" s="1647"/>
      <c r="CAV157" s="912" t="s">
        <v>462</v>
      </c>
      <c r="CAW157" s="1656" t="s">
        <v>321</v>
      </c>
      <c r="CAX157" s="1657"/>
      <c r="CAY157" s="1657"/>
      <c r="CAZ157" s="1657"/>
      <c r="CBA157" s="1658"/>
      <c r="CBC157" s="1647"/>
      <c r="CBD157" s="912" t="s">
        <v>462</v>
      </c>
      <c r="CBE157" s="1656" t="s">
        <v>321</v>
      </c>
      <c r="CBF157" s="1657"/>
      <c r="CBG157" s="1657"/>
      <c r="CBH157" s="1657"/>
      <c r="CBI157" s="1658"/>
      <c r="CBK157" s="1647"/>
      <c r="CBL157" s="912" t="s">
        <v>462</v>
      </c>
      <c r="CBM157" s="1656" t="s">
        <v>321</v>
      </c>
      <c r="CBN157" s="1657"/>
      <c r="CBO157" s="1657"/>
      <c r="CBP157" s="1657"/>
      <c r="CBQ157" s="1658"/>
      <c r="CBS157" s="1647"/>
      <c r="CBT157" s="912" t="s">
        <v>462</v>
      </c>
      <c r="CBU157" s="1656" t="s">
        <v>321</v>
      </c>
      <c r="CBV157" s="1657"/>
      <c r="CBW157" s="1657"/>
      <c r="CBX157" s="1657"/>
      <c r="CBY157" s="1658"/>
      <c r="CCA157" s="1647"/>
      <c r="CCB157" s="912" t="s">
        <v>462</v>
      </c>
      <c r="CCC157" s="1656" t="s">
        <v>321</v>
      </c>
      <c r="CCD157" s="1657"/>
      <c r="CCE157" s="1657"/>
      <c r="CCF157" s="1657"/>
      <c r="CCG157" s="1658"/>
      <c r="CCI157" s="1647"/>
      <c r="CCJ157" s="912" t="s">
        <v>462</v>
      </c>
      <c r="CCK157" s="1656" t="s">
        <v>321</v>
      </c>
      <c r="CCL157" s="1657"/>
      <c r="CCM157" s="1657"/>
      <c r="CCN157" s="1657"/>
      <c r="CCO157" s="1658"/>
      <c r="CCQ157" s="1647"/>
      <c r="CCR157" s="912" t="s">
        <v>462</v>
      </c>
      <c r="CCS157" s="1656" t="s">
        <v>321</v>
      </c>
      <c r="CCT157" s="1657"/>
      <c r="CCU157" s="1657"/>
      <c r="CCV157" s="1657"/>
      <c r="CCW157" s="1658"/>
      <c r="CCY157" s="1647"/>
      <c r="CCZ157" s="912" t="s">
        <v>462</v>
      </c>
      <c r="CDA157" s="1656" t="s">
        <v>321</v>
      </c>
      <c r="CDB157" s="1657"/>
      <c r="CDC157" s="1657"/>
      <c r="CDD157" s="1657"/>
      <c r="CDE157" s="1658"/>
      <c r="CDG157" s="1647"/>
      <c r="CDH157" s="912" t="s">
        <v>462</v>
      </c>
      <c r="CDI157" s="1656" t="s">
        <v>321</v>
      </c>
      <c r="CDJ157" s="1657"/>
      <c r="CDK157" s="1657"/>
      <c r="CDL157" s="1657"/>
      <c r="CDM157" s="1658"/>
      <c r="CDO157" s="1647"/>
      <c r="CDP157" s="912" t="s">
        <v>462</v>
      </c>
      <c r="CDQ157" s="1656" t="s">
        <v>321</v>
      </c>
      <c r="CDR157" s="1657"/>
      <c r="CDS157" s="1657"/>
      <c r="CDT157" s="1657"/>
      <c r="CDU157" s="1658"/>
      <c r="CDW157" s="1647"/>
      <c r="CDX157" s="912" t="s">
        <v>462</v>
      </c>
      <c r="CDY157" s="1656" t="s">
        <v>321</v>
      </c>
      <c r="CDZ157" s="1657"/>
      <c r="CEA157" s="1657"/>
      <c r="CEB157" s="1657"/>
      <c r="CEC157" s="1658"/>
      <c r="CEE157" s="1647"/>
      <c r="CEF157" s="912" t="s">
        <v>462</v>
      </c>
      <c r="CEG157" s="1656" t="s">
        <v>321</v>
      </c>
      <c r="CEH157" s="1657"/>
      <c r="CEI157" s="1657"/>
      <c r="CEJ157" s="1657"/>
      <c r="CEK157" s="1658"/>
      <c r="CEM157" s="1647"/>
      <c r="CEN157" s="912" t="s">
        <v>462</v>
      </c>
      <c r="CEO157" s="1656" t="s">
        <v>321</v>
      </c>
      <c r="CEP157" s="1657"/>
      <c r="CEQ157" s="1657"/>
      <c r="CER157" s="1657"/>
      <c r="CES157" s="1658"/>
      <c r="CEU157" s="1647"/>
      <c r="CEV157" s="912" t="s">
        <v>462</v>
      </c>
      <c r="CEW157" s="1656" t="s">
        <v>321</v>
      </c>
      <c r="CEX157" s="1657"/>
      <c r="CEY157" s="1657"/>
      <c r="CEZ157" s="1657"/>
      <c r="CFA157" s="1658"/>
      <c r="CFC157" s="1647"/>
      <c r="CFD157" s="912" t="s">
        <v>462</v>
      </c>
      <c r="CFE157" s="1656" t="s">
        <v>321</v>
      </c>
      <c r="CFF157" s="1657"/>
      <c r="CFG157" s="1657"/>
      <c r="CFH157" s="1657"/>
      <c r="CFI157" s="1658"/>
      <c r="CFK157" s="1647"/>
      <c r="CFL157" s="912" t="s">
        <v>462</v>
      </c>
      <c r="CFM157" s="1656" t="s">
        <v>321</v>
      </c>
      <c r="CFN157" s="1657"/>
      <c r="CFO157" s="1657"/>
      <c r="CFP157" s="1657"/>
      <c r="CFQ157" s="1658"/>
      <c r="CFS157" s="1647"/>
      <c r="CFT157" s="912" t="s">
        <v>462</v>
      </c>
      <c r="CFU157" s="1656" t="s">
        <v>321</v>
      </c>
      <c r="CFV157" s="1657"/>
      <c r="CFW157" s="1657"/>
      <c r="CFX157" s="1657"/>
      <c r="CFY157" s="1658"/>
      <c r="CGA157" s="1647"/>
      <c r="CGB157" s="912" t="s">
        <v>462</v>
      </c>
      <c r="CGC157" s="1656" t="s">
        <v>321</v>
      </c>
      <c r="CGD157" s="1657"/>
      <c r="CGE157" s="1657"/>
      <c r="CGF157" s="1657"/>
      <c r="CGG157" s="1658"/>
      <c r="CGI157" s="1647"/>
      <c r="CGJ157" s="912" t="s">
        <v>462</v>
      </c>
      <c r="CGK157" s="1656" t="s">
        <v>321</v>
      </c>
      <c r="CGL157" s="1657"/>
      <c r="CGM157" s="1657"/>
      <c r="CGN157" s="1657"/>
      <c r="CGO157" s="1658"/>
      <c r="CGQ157" s="1647"/>
      <c r="CGR157" s="912" t="s">
        <v>462</v>
      </c>
      <c r="CGS157" s="1656" t="s">
        <v>321</v>
      </c>
      <c r="CGT157" s="1657"/>
      <c r="CGU157" s="1657"/>
      <c r="CGV157" s="1657"/>
      <c r="CGW157" s="1658"/>
      <c r="CGY157" s="1647"/>
      <c r="CGZ157" s="912" t="s">
        <v>462</v>
      </c>
      <c r="CHA157" s="1656" t="s">
        <v>321</v>
      </c>
      <c r="CHB157" s="1657"/>
      <c r="CHC157" s="1657"/>
      <c r="CHD157" s="1657"/>
      <c r="CHE157" s="1658"/>
      <c r="CHG157" s="1647"/>
      <c r="CHH157" s="912" t="s">
        <v>462</v>
      </c>
      <c r="CHI157" s="1656" t="s">
        <v>321</v>
      </c>
      <c r="CHJ157" s="1657"/>
      <c r="CHK157" s="1657"/>
      <c r="CHL157" s="1657"/>
      <c r="CHM157" s="1658"/>
      <c r="CHO157" s="1647"/>
      <c r="CHP157" s="912" t="s">
        <v>462</v>
      </c>
      <c r="CHQ157" s="1656" t="s">
        <v>321</v>
      </c>
      <c r="CHR157" s="1657"/>
      <c r="CHS157" s="1657"/>
      <c r="CHT157" s="1657"/>
      <c r="CHU157" s="1658"/>
      <c r="CHW157" s="1647"/>
      <c r="CHX157" s="912" t="s">
        <v>462</v>
      </c>
      <c r="CHY157" s="1656" t="s">
        <v>321</v>
      </c>
      <c r="CHZ157" s="1657"/>
      <c r="CIA157" s="1657"/>
      <c r="CIB157" s="1657"/>
      <c r="CIC157" s="1658"/>
      <c r="CIE157" s="1647"/>
      <c r="CIF157" s="912" t="s">
        <v>462</v>
      </c>
      <c r="CIG157" s="1656" t="s">
        <v>321</v>
      </c>
      <c r="CIH157" s="1657"/>
      <c r="CII157" s="1657"/>
      <c r="CIJ157" s="1657"/>
      <c r="CIK157" s="1658"/>
      <c r="CIM157" s="1647"/>
      <c r="CIN157" s="912" t="s">
        <v>462</v>
      </c>
      <c r="CIO157" s="1656" t="s">
        <v>321</v>
      </c>
      <c r="CIP157" s="1657"/>
      <c r="CIQ157" s="1657"/>
      <c r="CIR157" s="1657"/>
      <c r="CIS157" s="1658"/>
      <c r="CIU157" s="1647"/>
      <c r="CIV157" s="912" t="s">
        <v>462</v>
      </c>
      <c r="CIW157" s="1656" t="s">
        <v>321</v>
      </c>
      <c r="CIX157" s="1657"/>
      <c r="CIY157" s="1657"/>
      <c r="CIZ157" s="1657"/>
      <c r="CJA157" s="1658"/>
      <c r="CJC157" s="1647"/>
      <c r="CJD157" s="912" t="s">
        <v>462</v>
      </c>
      <c r="CJE157" s="1656" t="s">
        <v>321</v>
      </c>
      <c r="CJF157" s="1657"/>
      <c r="CJG157" s="1657"/>
      <c r="CJH157" s="1657"/>
      <c r="CJI157" s="1658"/>
      <c r="CJK157" s="1647"/>
      <c r="CJL157" s="912" t="s">
        <v>462</v>
      </c>
      <c r="CJM157" s="1656" t="s">
        <v>321</v>
      </c>
      <c r="CJN157" s="1657"/>
      <c r="CJO157" s="1657"/>
      <c r="CJP157" s="1657"/>
      <c r="CJQ157" s="1658"/>
      <c r="CJS157" s="1647"/>
      <c r="CJT157" s="912" t="s">
        <v>462</v>
      </c>
      <c r="CJU157" s="1656" t="s">
        <v>321</v>
      </c>
      <c r="CJV157" s="1657"/>
      <c r="CJW157" s="1657"/>
      <c r="CJX157" s="1657"/>
      <c r="CJY157" s="1658"/>
      <c r="CKA157" s="1647"/>
      <c r="CKB157" s="912" t="s">
        <v>462</v>
      </c>
      <c r="CKC157" s="1656" t="s">
        <v>321</v>
      </c>
      <c r="CKD157" s="1657"/>
      <c r="CKE157" s="1657"/>
      <c r="CKF157" s="1657"/>
      <c r="CKG157" s="1658"/>
      <c r="CKI157" s="1647"/>
      <c r="CKJ157" s="912" t="s">
        <v>462</v>
      </c>
      <c r="CKK157" s="1656" t="s">
        <v>321</v>
      </c>
      <c r="CKL157" s="1657"/>
      <c r="CKM157" s="1657"/>
      <c r="CKN157" s="1657"/>
      <c r="CKO157" s="1658"/>
      <c r="CKQ157" s="1647"/>
      <c r="CKR157" s="912" t="s">
        <v>462</v>
      </c>
      <c r="CKS157" s="1656" t="s">
        <v>321</v>
      </c>
      <c r="CKT157" s="1657"/>
      <c r="CKU157" s="1657"/>
      <c r="CKV157" s="1657"/>
      <c r="CKW157" s="1658"/>
      <c r="CKY157" s="1647"/>
      <c r="CKZ157" s="912" t="s">
        <v>462</v>
      </c>
      <c r="CLA157" s="1656" t="s">
        <v>321</v>
      </c>
      <c r="CLB157" s="1657"/>
      <c r="CLC157" s="1657"/>
      <c r="CLD157" s="1657"/>
      <c r="CLE157" s="1658"/>
      <c r="CLG157" s="1647"/>
      <c r="CLH157" s="912" t="s">
        <v>462</v>
      </c>
      <c r="CLI157" s="1656" t="s">
        <v>321</v>
      </c>
      <c r="CLJ157" s="1657"/>
      <c r="CLK157" s="1657"/>
      <c r="CLL157" s="1657"/>
      <c r="CLM157" s="1658"/>
      <c r="CLO157" s="1647"/>
      <c r="CLP157" s="912" t="s">
        <v>462</v>
      </c>
      <c r="CLQ157" s="1656" t="s">
        <v>321</v>
      </c>
      <c r="CLR157" s="1657"/>
      <c r="CLS157" s="1657"/>
      <c r="CLT157" s="1657"/>
      <c r="CLU157" s="1658"/>
      <c r="CLW157" s="1647"/>
      <c r="CLX157" s="912" t="s">
        <v>462</v>
      </c>
      <c r="CLY157" s="1656" t="s">
        <v>321</v>
      </c>
      <c r="CLZ157" s="1657"/>
      <c r="CMA157" s="1657"/>
      <c r="CMB157" s="1657"/>
      <c r="CMC157" s="1658"/>
      <c r="CME157" s="1647"/>
      <c r="CMF157" s="912" t="s">
        <v>462</v>
      </c>
      <c r="CMG157" s="1656" t="s">
        <v>321</v>
      </c>
      <c r="CMH157" s="1657"/>
      <c r="CMI157" s="1657"/>
      <c r="CMJ157" s="1657"/>
      <c r="CMK157" s="1658"/>
      <c r="CMM157" s="1647"/>
      <c r="CMN157" s="912" t="s">
        <v>462</v>
      </c>
      <c r="CMO157" s="1656" t="s">
        <v>321</v>
      </c>
      <c r="CMP157" s="1657"/>
      <c r="CMQ157" s="1657"/>
      <c r="CMR157" s="1657"/>
      <c r="CMS157" s="1658"/>
      <c r="CMU157" s="1647"/>
      <c r="CMV157" s="912" t="s">
        <v>462</v>
      </c>
      <c r="CMW157" s="1656" t="s">
        <v>321</v>
      </c>
      <c r="CMX157" s="1657"/>
      <c r="CMY157" s="1657"/>
      <c r="CMZ157" s="1657"/>
      <c r="CNA157" s="1658"/>
      <c r="CNC157" s="1647"/>
      <c r="CND157" s="912" t="s">
        <v>462</v>
      </c>
      <c r="CNE157" s="1656" t="s">
        <v>321</v>
      </c>
      <c r="CNF157" s="1657"/>
      <c r="CNG157" s="1657"/>
      <c r="CNH157" s="1657"/>
      <c r="CNI157" s="1658"/>
      <c r="CNK157" s="1647"/>
      <c r="CNL157" s="912" t="s">
        <v>462</v>
      </c>
      <c r="CNM157" s="1656" t="s">
        <v>321</v>
      </c>
      <c r="CNN157" s="1657"/>
      <c r="CNO157" s="1657"/>
      <c r="CNP157" s="1657"/>
      <c r="CNQ157" s="1658"/>
      <c r="CNS157" s="1647"/>
      <c r="CNT157" s="912" t="s">
        <v>462</v>
      </c>
      <c r="CNU157" s="1656" t="s">
        <v>321</v>
      </c>
      <c r="CNV157" s="1657"/>
      <c r="CNW157" s="1657"/>
      <c r="CNX157" s="1657"/>
      <c r="CNY157" s="1658"/>
      <c r="COA157" s="1647"/>
      <c r="COB157" s="912" t="s">
        <v>462</v>
      </c>
      <c r="COC157" s="1656" t="s">
        <v>321</v>
      </c>
      <c r="COD157" s="1657"/>
      <c r="COE157" s="1657"/>
      <c r="COF157" s="1657"/>
      <c r="COG157" s="1658"/>
      <c r="COI157" s="1647"/>
      <c r="COJ157" s="912" t="s">
        <v>462</v>
      </c>
      <c r="COK157" s="1656" t="s">
        <v>321</v>
      </c>
      <c r="COL157" s="1657"/>
      <c r="COM157" s="1657"/>
      <c r="CON157" s="1657"/>
      <c r="COO157" s="1658"/>
      <c r="COQ157" s="1647"/>
      <c r="COR157" s="912" t="s">
        <v>462</v>
      </c>
      <c r="COS157" s="1656" t="s">
        <v>321</v>
      </c>
      <c r="COT157" s="1657"/>
      <c r="COU157" s="1657"/>
      <c r="COV157" s="1657"/>
      <c r="COW157" s="1658"/>
      <c r="COY157" s="1647"/>
      <c r="COZ157" s="912" t="s">
        <v>462</v>
      </c>
      <c r="CPA157" s="1656" t="s">
        <v>321</v>
      </c>
      <c r="CPB157" s="1657"/>
      <c r="CPC157" s="1657"/>
      <c r="CPD157" s="1657"/>
      <c r="CPE157" s="1658"/>
      <c r="CPG157" s="1647"/>
      <c r="CPH157" s="912" t="s">
        <v>462</v>
      </c>
      <c r="CPI157" s="1656" t="s">
        <v>321</v>
      </c>
      <c r="CPJ157" s="1657"/>
      <c r="CPK157" s="1657"/>
      <c r="CPL157" s="1657"/>
      <c r="CPM157" s="1658"/>
      <c r="CPO157" s="1647"/>
      <c r="CPP157" s="912" t="s">
        <v>462</v>
      </c>
      <c r="CPQ157" s="1656" t="s">
        <v>321</v>
      </c>
      <c r="CPR157" s="1657"/>
      <c r="CPS157" s="1657"/>
      <c r="CPT157" s="1657"/>
      <c r="CPU157" s="1658"/>
      <c r="CPW157" s="1647"/>
      <c r="CPX157" s="912" t="s">
        <v>462</v>
      </c>
      <c r="CPY157" s="1656" t="s">
        <v>321</v>
      </c>
      <c r="CPZ157" s="1657"/>
      <c r="CQA157" s="1657"/>
      <c r="CQB157" s="1657"/>
      <c r="CQC157" s="1658"/>
      <c r="CQE157" s="1647"/>
      <c r="CQF157" s="912" t="s">
        <v>462</v>
      </c>
      <c r="CQG157" s="1656" t="s">
        <v>321</v>
      </c>
      <c r="CQH157" s="1657"/>
      <c r="CQI157" s="1657"/>
      <c r="CQJ157" s="1657"/>
      <c r="CQK157" s="1658"/>
      <c r="CQM157" s="1647"/>
      <c r="CQN157" s="912" t="s">
        <v>462</v>
      </c>
      <c r="CQO157" s="1656" t="s">
        <v>321</v>
      </c>
      <c r="CQP157" s="1657"/>
      <c r="CQQ157" s="1657"/>
      <c r="CQR157" s="1657"/>
      <c r="CQS157" s="1658"/>
      <c r="CQU157" s="1647"/>
      <c r="CQV157" s="912" t="s">
        <v>462</v>
      </c>
      <c r="CQW157" s="1656" t="s">
        <v>321</v>
      </c>
      <c r="CQX157" s="1657"/>
      <c r="CQY157" s="1657"/>
      <c r="CQZ157" s="1657"/>
      <c r="CRA157" s="1658"/>
      <c r="CRC157" s="1647"/>
      <c r="CRD157" s="912" t="s">
        <v>462</v>
      </c>
      <c r="CRE157" s="1656" t="s">
        <v>321</v>
      </c>
      <c r="CRF157" s="1657"/>
      <c r="CRG157" s="1657"/>
      <c r="CRH157" s="1657"/>
      <c r="CRI157" s="1658"/>
      <c r="CRK157" s="1647"/>
      <c r="CRL157" s="912" t="s">
        <v>462</v>
      </c>
      <c r="CRM157" s="1656" t="s">
        <v>321</v>
      </c>
      <c r="CRN157" s="1657"/>
      <c r="CRO157" s="1657"/>
      <c r="CRP157" s="1657"/>
      <c r="CRQ157" s="1658"/>
      <c r="CRS157" s="1647"/>
      <c r="CRT157" s="912" t="s">
        <v>462</v>
      </c>
      <c r="CRU157" s="1656" t="s">
        <v>321</v>
      </c>
      <c r="CRV157" s="1657"/>
      <c r="CRW157" s="1657"/>
      <c r="CRX157" s="1657"/>
      <c r="CRY157" s="1658"/>
      <c r="CSA157" s="1647"/>
      <c r="CSB157" s="912" t="s">
        <v>462</v>
      </c>
      <c r="CSC157" s="1656" t="s">
        <v>321</v>
      </c>
      <c r="CSD157" s="1657"/>
      <c r="CSE157" s="1657"/>
      <c r="CSF157" s="1657"/>
      <c r="CSG157" s="1658"/>
      <c r="CSI157" s="1647"/>
      <c r="CSJ157" s="912" t="s">
        <v>462</v>
      </c>
      <c r="CSK157" s="1656" t="s">
        <v>321</v>
      </c>
      <c r="CSL157" s="1657"/>
      <c r="CSM157" s="1657"/>
      <c r="CSN157" s="1657"/>
      <c r="CSO157" s="1658"/>
      <c r="CSQ157" s="1647"/>
      <c r="CSR157" s="912" t="s">
        <v>462</v>
      </c>
      <c r="CSS157" s="1656" t="s">
        <v>321</v>
      </c>
      <c r="CST157" s="1657"/>
      <c r="CSU157" s="1657"/>
      <c r="CSV157" s="1657"/>
      <c r="CSW157" s="1658"/>
      <c r="CSY157" s="1647"/>
      <c r="CSZ157" s="912" t="s">
        <v>462</v>
      </c>
      <c r="CTA157" s="1656" t="s">
        <v>321</v>
      </c>
      <c r="CTB157" s="1657"/>
      <c r="CTC157" s="1657"/>
      <c r="CTD157" s="1657"/>
      <c r="CTE157" s="1658"/>
      <c r="CTG157" s="1647"/>
      <c r="CTH157" s="912" t="s">
        <v>462</v>
      </c>
      <c r="CTI157" s="1656" t="s">
        <v>321</v>
      </c>
      <c r="CTJ157" s="1657"/>
      <c r="CTK157" s="1657"/>
      <c r="CTL157" s="1657"/>
      <c r="CTM157" s="1658"/>
      <c r="CTO157" s="1647"/>
      <c r="CTP157" s="912" t="s">
        <v>462</v>
      </c>
      <c r="CTQ157" s="1656" t="s">
        <v>321</v>
      </c>
      <c r="CTR157" s="1657"/>
      <c r="CTS157" s="1657"/>
      <c r="CTT157" s="1657"/>
      <c r="CTU157" s="1658"/>
      <c r="CTW157" s="1647"/>
      <c r="CTX157" s="912" t="s">
        <v>462</v>
      </c>
      <c r="CTY157" s="1656" t="s">
        <v>321</v>
      </c>
      <c r="CTZ157" s="1657"/>
      <c r="CUA157" s="1657"/>
      <c r="CUB157" s="1657"/>
      <c r="CUC157" s="1658"/>
      <c r="CUE157" s="1647"/>
      <c r="CUF157" s="912" t="s">
        <v>462</v>
      </c>
      <c r="CUG157" s="1656" t="s">
        <v>321</v>
      </c>
      <c r="CUH157" s="1657"/>
      <c r="CUI157" s="1657"/>
      <c r="CUJ157" s="1657"/>
      <c r="CUK157" s="1658"/>
      <c r="CUM157" s="1647"/>
      <c r="CUN157" s="912" t="s">
        <v>462</v>
      </c>
      <c r="CUO157" s="1656" t="s">
        <v>321</v>
      </c>
      <c r="CUP157" s="1657"/>
      <c r="CUQ157" s="1657"/>
      <c r="CUR157" s="1657"/>
      <c r="CUS157" s="1658"/>
      <c r="CUU157" s="1647"/>
      <c r="CUV157" s="912" t="s">
        <v>462</v>
      </c>
      <c r="CUW157" s="1656" t="s">
        <v>321</v>
      </c>
      <c r="CUX157" s="1657"/>
      <c r="CUY157" s="1657"/>
      <c r="CUZ157" s="1657"/>
      <c r="CVA157" s="1658"/>
      <c r="CVC157" s="1647"/>
      <c r="CVD157" s="912" t="s">
        <v>462</v>
      </c>
      <c r="CVE157" s="1656" t="s">
        <v>321</v>
      </c>
      <c r="CVF157" s="1657"/>
      <c r="CVG157" s="1657"/>
      <c r="CVH157" s="1657"/>
      <c r="CVI157" s="1658"/>
      <c r="CVK157" s="1647"/>
      <c r="CVL157" s="912" t="s">
        <v>462</v>
      </c>
      <c r="CVM157" s="1656" t="s">
        <v>321</v>
      </c>
      <c r="CVN157" s="1657"/>
      <c r="CVO157" s="1657"/>
      <c r="CVP157" s="1657"/>
      <c r="CVQ157" s="1658"/>
      <c r="CVS157" s="1647"/>
      <c r="CVT157" s="912" t="s">
        <v>462</v>
      </c>
      <c r="CVU157" s="1656" t="s">
        <v>321</v>
      </c>
      <c r="CVV157" s="1657"/>
      <c r="CVW157" s="1657"/>
      <c r="CVX157" s="1657"/>
      <c r="CVY157" s="1658"/>
      <c r="CWA157" s="1647"/>
      <c r="CWB157" s="912" t="s">
        <v>462</v>
      </c>
      <c r="CWC157" s="1656" t="s">
        <v>321</v>
      </c>
      <c r="CWD157" s="1657"/>
      <c r="CWE157" s="1657"/>
      <c r="CWF157" s="1657"/>
      <c r="CWG157" s="1658"/>
      <c r="CWI157" s="1647"/>
      <c r="CWJ157" s="912" t="s">
        <v>462</v>
      </c>
      <c r="CWK157" s="1656" t="s">
        <v>321</v>
      </c>
      <c r="CWL157" s="1657"/>
      <c r="CWM157" s="1657"/>
      <c r="CWN157" s="1657"/>
      <c r="CWO157" s="1658"/>
      <c r="CWQ157" s="1647"/>
      <c r="CWR157" s="912" t="s">
        <v>462</v>
      </c>
      <c r="CWS157" s="1656" t="s">
        <v>321</v>
      </c>
      <c r="CWT157" s="1657"/>
      <c r="CWU157" s="1657"/>
      <c r="CWV157" s="1657"/>
      <c r="CWW157" s="1658"/>
      <c r="CWY157" s="1647"/>
      <c r="CWZ157" s="912" t="s">
        <v>462</v>
      </c>
      <c r="CXA157" s="1656" t="s">
        <v>321</v>
      </c>
      <c r="CXB157" s="1657"/>
      <c r="CXC157" s="1657"/>
      <c r="CXD157" s="1657"/>
      <c r="CXE157" s="1658"/>
      <c r="CXG157" s="1647"/>
      <c r="CXH157" s="912" t="s">
        <v>462</v>
      </c>
      <c r="CXI157" s="1656" t="s">
        <v>321</v>
      </c>
      <c r="CXJ157" s="1657"/>
      <c r="CXK157" s="1657"/>
      <c r="CXL157" s="1657"/>
      <c r="CXM157" s="1658"/>
      <c r="CXO157" s="1647"/>
      <c r="CXP157" s="912" t="s">
        <v>462</v>
      </c>
      <c r="CXQ157" s="1656" t="s">
        <v>321</v>
      </c>
      <c r="CXR157" s="1657"/>
      <c r="CXS157" s="1657"/>
      <c r="CXT157" s="1657"/>
      <c r="CXU157" s="1658"/>
      <c r="CXW157" s="1647"/>
      <c r="CXX157" s="912" t="s">
        <v>462</v>
      </c>
      <c r="CXY157" s="1656" t="s">
        <v>321</v>
      </c>
      <c r="CXZ157" s="1657"/>
      <c r="CYA157" s="1657"/>
      <c r="CYB157" s="1657"/>
      <c r="CYC157" s="1658"/>
      <c r="CYE157" s="1647"/>
      <c r="CYF157" s="912" t="s">
        <v>462</v>
      </c>
      <c r="CYG157" s="1656" t="s">
        <v>321</v>
      </c>
      <c r="CYH157" s="1657"/>
      <c r="CYI157" s="1657"/>
      <c r="CYJ157" s="1657"/>
      <c r="CYK157" s="1658"/>
      <c r="CYM157" s="1647"/>
      <c r="CYN157" s="912" t="s">
        <v>462</v>
      </c>
      <c r="CYO157" s="1656" t="s">
        <v>321</v>
      </c>
      <c r="CYP157" s="1657"/>
      <c r="CYQ157" s="1657"/>
      <c r="CYR157" s="1657"/>
      <c r="CYS157" s="1658"/>
      <c r="CYU157" s="1647"/>
      <c r="CYV157" s="912" t="s">
        <v>462</v>
      </c>
      <c r="CYW157" s="1656" t="s">
        <v>321</v>
      </c>
      <c r="CYX157" s="1657"/>
      <c r="CYY157" s="1657"/>
      <c r="CYZ157" s="1657"/>
      <c r="CZA157" s="1658"/>
      <c r="CZC157" s="1647"/>
      <c r="CZD157" s="912" t="s">
        <v>462</v>
      </c>
      <c r="CZE157" s="1656" t="s">
        <v>321</v>
      </c>
      <c r="CZF157" s="1657"/>
      <c r="CZG157" s="1657"/>
      <c r="CZH157" s="1657"/>
      <c r="CZI157" s="1658"/>
      <c r="CZK157" s="1647"/>
      <c r="CZL157" s="912" t="s">
        <v>462</v>
      </c>
      <c r="CZM157" s="1656" t="s">
        <v>321</v>
      </c>
      <c r="CZN157" s="1657"/>
      <c r="CZO157" s="1657"/>
      <c r="CZP157" s="1657"/>
      <c r="CZQ157" s="1658"/>
      <c r="CZS157" s="1647"/>
      <c r="CZT157" s="912" t="s">
        <v>462</v>
      </c>
      <c r="CZU157" s="1656" t="s">
        <v>321</v>
      </c>
      <c r="CZV157" s="1657"/>
      <c r="CZW157" s="1657"/>
      <c r="CZX157" s="1657"/>
      <c r="CZY157" s="1658"/>
      <c r="DAA157" s="1647"/>
      <c r="DAB157" s="912" t="s">
        <v>462</v>
      </c>
      <c r="DAC157" s="1656" t="s">
        <v>321</v>
      </c>
      <c r="DAD157" s="1657"/>
      <c r="DAE157" s="1657"/>
      <c r="DAF157" s="1657"/>
      <c r="DAG157" s="1658"/>
      <c r="DAI157" s="1647"/>
      <c r="DAJ157" s="912" t="s">
        <v>462</v>
      </c>
      <c r="DAK157" s="1656" t="s">
        <v>321</v>
      </c>
      <c r="DAL157" s="1657"/>
      <c r="DAM157" s="1657"/>
      <c r="DAN157" s="1657"/>
      <c r="DAO157" s="1658"/>
      <c r="DAQ157" s="1647"/>
      <c r="DAR157" s="912" t="s">
        <v>462</v>
      </c>
      <c r="DAS157" s="1656" t="s">
        <v>321</v>
      </c>
      <c r="DAT157" s="1657"/>
      <c r="DAU157" s="1657"/>
      <c r="DAV157" s="1657"/>
      <c r="DAW157" s="1658"/>
      <c r="DAY157" s="1647"/>
      <c r="DAZ157" s="912" t="s">
        <v>462</v>
      </c>
      <c r="DBA157" s="1656" t="s">
        <v>321</v>
      </c>
      <c r="DBB157" s="1657"/>
      <c r="DBC157" s="1657"/>
      <c r="DBD157" s="1657"/>
      <c r="DBE157" s="1658"/>
      <c r="DBG157" s="1647"/>
      <c r="DBH157" s="912" t="s">
        <v>462</v>
      </c>
      <c r="DBI157" s="1656" t="s">
        <v>321</v>
      </c>
      <c r="DBJ157" s="1657"/>
      <c r="DBK157" s="1657"/>
      <c r="DBL157" s="1657"/>
      <c r="DBM157" s="1658"/>
      <c r="DBO157" s="1647"/>
      <c r="DBP157" s="912" t="s">
        <v>462</v>
      </c>
      <c r="DBQ157" s="1656" t="s">
        <v>321</v>
      </c>
      <c r="DBR157" s="1657"/>
      <c r="DBS157" s="1657"/>
      <c r="DBT157" s="1657"/>
      <c r="DBU157" s="1658"/>
      <c r="DBW157" s="1647"/>
      <c r="DBX157" s="912" t="s">
        <v>462</v>
      </c>
      <c r="DBY157" s="1656" t="s">
        <v>321</v>
      </c>
      <c r="DBZ157" s="1657"/>
      <c r="DCA157" s="1657"/>
      <c r="DCB157" s="1657"/>
      <c r="DCC157" s="1658"/>
      <c r="DCE157" s="1647"/>
      <c r="DCF157" s="912" t="s">
        <v>462</v>
      </c>
      <c r="DCG157" s="1656" t="s">
        <v>321</v>
      </c>
      <c r="DCH157" s="1657"/>
      <c r="DCI157" s="1657"/>
      <c r="DCJ157" s="1657"/>
      <c r="DCK157" s="1658"/>
      <c r="DCM157" s="1647"/>
      <c r="DCN157" s="912" t="s">
        <v>462</v>
      </c>
      <c r="DCO157" s="1656" t="s">
        <v>321</v>
      </c>
      <c r="DCP157" s="1657"/>
      <c r="DCQ157" s="1657"/>
      <c r="DCR157" s="1657"/>
      <c r="DCS157" s="1658"/>
      <c r="DCU157" s="1647"/>
      <c r="DCV157" s="912" t="s">
        <v>462</v>
      </c>
      <c r="DCW157" s="1656" t="s">
        <v>321</v>
      </c>
      <c r="DCX157" s="1657"/>
      <c r="DCY157" s="1657"/>
      <c r="DCZ157" s="1657"/>
      <c r="DDA157" s="1658"/>
      <c r="DDC157" s="1647"/>
      <c r="DDD157" s="912" t="s">
        <v>462</v>
      </c>
      <c r="DDE157" s="1656" t="s">
        <v>321</v>
      </c>
      <c r="DDF157" s="1657"/>
      <c r="DDG157" s="1657"/>
      <c r="DDH157" s="1657"/>
      <c r="DDI157" s="1658"/>
      <c r="DDK157" s="1647"/>
      <c r="DDL157" s="912" t="s">
        <v>462</v>
      </c>
      <c r="DDM157" s="1656" t="s">
        <v>321</v>
      </c>
      <c r="DDN157" s="1657"/>
      <c r="DDO157" s="1657"/>
      <c r="DDP157" s="1657"/>
      <c r="DDQ157" s="1658"/>
      <c r="DDS157" s="1647"/>
      <c r="DDT157" s="912" t="s">
        <v>462</v>
      </c>
      <c r="DDU157" s="1656" t="s">
        <v>321</v>
      </c>
      <c r="DDV157" s="1657"/>
      <c r="DDW157" s="1657"/>
      <c r="DDX157" s="1657"/>
      <c r="DDY157" s="1658"/>
      <c r="DEA157" s="1647"/>
      <c r="DEB157" s="912" t="s">
        <v>462</v>
      </c>
      <c r="DEC157" s="1656" t="s">
        <v>321</v>
      </c>
      <c r="DED157" s="1657"/>
      <c r="DEE157" s="1657"/>
      <c r="DEF157" s="1657"/>
      <c r="DEG157" s="1658"/>
      <c r="DEI157" s="1647"/>
      <c r="DEJ157" s="912" t="s">
        <v>462</v>
      </c>
      <c r="DEK157" s="1656" t="s">
        <v>321</v>
      </c>
      <c r="DEL157" s="1657"/>
      <c r="DEM157" s="1657"/>
      <c r="DEN157" s="1657"/>
      <c r="DEO157" s="1658"/>
      <c r="DEQ157" s="1647"/>
      <c r="DER157" s="912" t="s">
        <v>462</v>
      </c>
      <c r="DES157" s="1656" t="s">
        <v>321</v>
      </c>
      <c r="DET157" s="1657"/>
      <c r="DEU157" s="1657"/>
      <c r="DEV157" s="1657"/>
      <c r="DEW157" s="1658"/>
      <c r="DEY157" s="1647"/>
      <c r="DEZ157" s="912" t="s">
        <v>462</v>
      </c>
      <c r="DFA157" s="1656" t="s">
        <v>321</v>
      </c>
      <c r="DFB157" s="1657"/>
      <c r="DFC157" s="1657"/>
      <c r="DFD157" s="1657"/>
      <c r="DFE157" s="1658"/>
      <c r="DFG157" s="1647"/>
      <c r="DFH157" s="912" t="s">
        <v>462</v>
      </c>
      <c r="DFI157" s="1656" t="s">
        <v>321</v>
      </c>
      <c r="DFJ157" s="1657"/>
      <c r="DFK157" s="1657"/>
      <c r="DFL157" s="1657"/>
      <c r="DFM157" s="1658"/>
      <c r="DFO157" s="1647"/>
      <c r="DFP157" s="912" t="s">
        <v>462</v>
      </c>
      <c r="DFQ157" s="1656" t="s">
        <v>321</v>
      </c>
      <c r="DFR157" s="1657"/>
      <c r="DFS157" s="1657"/>
      <c r="DFT157" s="1657"/>
      <c r="DFU157" s="1658"/>
      <c r="DFW157" s="1647"/>
      <c r="DFX157" s="912" t="s">
        <v>462</v>
      </c>
      <c r="DFY157" s="1656" t="s">
        <v>321</v>
      </c>
      <c r="DFZ157" s="1657"/>
      <c r="DGA157" s="1657"/>
      <c r="DGB157" s="1657"/>
      <c r="DGC157" s="1658"/>
      <c r="DGE157" s="1647"/>
      <c r="DGF157" s="912" t="s">
        <v>462</v>
      </c>
      <c r="DGG157" s="1656" t="s">
        <v>321</v>
      </c>
      <c r="DGH157" s="1657"/>
      <c r="DGI157" s="1657"/>
      <c r="DGJ157" s="1657"/>
      <c r="DGK157" s="1658"/>
      <c r="DGM157" s="1647"/>
      <c r="DGN157" s="912" t="s">
        <v>462</v>
      </c>
      <c r="DGO157" s="1656" t="s">
        <v>321</v>
      </c>
      <c r="DGP157" s="1657"/>
      <c r="DGQ157" s="1657"/>
      <c r="DGR157" s="1657"/>
      <c r="DGS157" s="1658"/>
      <c r="DGU157" s="1647"/>
      <c r="DGV157" s="912" t="s">
        <v>462</v>
      </c>
      <c r="DGW157" s="1656" t="s">
        <v>321</v>
      </c>
      <c r="DGX157" s="1657"/>
      <c r="DGY157" s="1657"/>
      <c r="DGZ157" s="1657"/>
      <c r="DHA157" s="1658"/>
      <c r="DHC157" s="1647"/>
      <c r="DHD157" s="912" t="s">
        <v>462</v>
      </c>
      <c r="DHE157" s="1656" t="s">
        <v>321</v>
      </c>
      <c r="DHF157" s="1657"/>
      <c r="DHG157" s="1657"/>
      <c r="DHH157" s="1657"/>
      <c r="DHI157" s="1658"/>
      <c r="DHK157" s="1647"/>
      <c r="DHL157" s="912" t="s">
        <v>462</v>
      </c>
      <c r="DHM157" s="1656" t="s">
        <v>321</v>
      </c>
      <c r="DHN157" s="1657"/>
      <c r="DHO157" s="1657"/>
      <c r="DHP157" s="1657"/>
      <c r="DHQ157" s="1658"/>
      <c r="DHS157" s="1647"/>
      <c r="DHT157" s="912" t="s">
        <v>462</v>
      </c>
      <c r="DHU157" s="1656" t="s">
        <v>321</v>
      </c>
      <c r="DHV157" s="1657"/>
      <c r="DHW157" s="1657"/>
      <c r="DHX157" s="1657"/>
      <c r="DHY157" s="1658"/>
      <c r="DIA157" s="1647"/>
      <c r="DIB157" s="912" t="s">
        <v>462</v>
      </c>
      <c r="DIC157" s="1656" t="s">
        <v>321</v>
      </c>
      <c r="DID157" s="1657"/>
      <c r="DIE157" s="1657"/>
      <c r="DIF157" s="1657"/>
      <c r="DIG157" s="1658"/>
      <c r="DII157" s="1647"/>
      <c r="DIJ157" s="912" t="s">
        <v>462</v>
      </c>
      <c r="DIK157" s="1656" t="s">
        <v>321</v>
      </c>
      <c r="DIL157" s="1657"/>
      <c r="DIM157" s="1657"/>
      <c r="DIN157" s="1657"/>
      <c r="DIO157" s="1658"/>
      <c r="DIQ157" s="1647"/>
      <c r="DIR157" s="912" t="s">
        <v>462</v>
      </c>
      <c r="DIS157" s="1656" t="s">
        <v>321</v>
      </c>
      <c r="DIT157" s="1657"/>
      <c r="DIU157" s="1657"/>
      <c r="DIV157" s="1657"/>
      <c r="DIW157" s="1658"/>
      <c r="DIY157" s="1647"/>
      <c r="DIZ157" s="912" t="s">
        <v>462</v>
      </c>
      <c r="DJA157" s="1656" t="s">
        <v>321</v>
      </c>
      <c r="DJB157" s="1657"/>
      <c r="DJC157" s="1657"/>
      <c r="DJD157" s="1657"/>
      <c r="DJE157" s="1658"/>
      <c r="DJG157" s="1647"/>
      <c r="DJH157" s="912" t="s">
        <v>462</v>
      </c>
      <c r="DJI157" s="1656" t="s">
        <v>321</v>
      </c>
      <c r="DJJ157" s="1657"/>
      <c r="DJK157" s="1657"/>
      <c r="DJL157" s="1657"/>
      <c r="DJM157" s="1658"/>
      <c r="DJO157" s="1647"/>
      <c r="DJP157" s="912" t="s">
        <v>462</v>
      </c>
      <c r="DJQ157" s="1656" t="s">
        <v>321</v>
      </c>
      <c r="DJR157" s="1657"/>
      <c r="DJS157" s="1657"/>
      <c r="DJT157" s="1657"/>
      <c r="DJU157" s="1658"/>
      <c r="DJW157" s="1647"/>
      <c r="DJX157" s="912" t="s">
        <v>462</v>
      </c>
      <c r="DJY157" s="1656" t="s">
        <v>321</v>
      </c>
      <c r="DJZ157" s="1657"/>
      <c r="DKA157" s="1657"/>
      <c r="DKB157" s="1657"/>
      <c r="DKC157" s="1658"/>
      <c r="DKE157" s="1647"/>
      <c r="DKF157" s="912" t="s">
        <v>462</v>
      </c>
      <c r="DKG157" s="1656" t="s">
        <v>321</v>
      </c>
      <c r="DKH157" s="1657"/>
      <c r="DKI157" s="1657"/>
      <c r="DKJ157" s="1657"/>
      <c r="DKK157" s="1658"/>
      <c r="DKM157" s="1647"/>
      <c r="DKN157" s="912" t="s">
        <v>462</v>
      </c>
      <c r="DKO157" s="1656" t="s">
        <v>321</v>
      </c>
      <c r="DKP157" s="1657"/>
      <c r="DKQ157" s="1657"/>
      <c r="DKR157" s="1657"/>
      <c r="DKS157" s="1658"/>
      <c r="DKU157" s="1647"/>
      <c r="DKV157" s="912" t="s">
        <v>462</v>
      </c>
      <c r="DKW157" s="1656" t="s">
        <v>321</v>
      </c>
      <c r="DKX157" s="1657"/>
      <c r="DKY157" s="1657"/>
      <c r="DKZ157" s="1657"/>
      <c r="DLA157" s="1658"/>
      <c r="DLC157" s="1647"/>
      <c r="DLD157" s="912" t="s">
        <v>462</v>
      </c>
      <c r="DLE157" s="1656" t="s">
        <v>321</v>
      </c>
      <c r="DLF157" s="1657"/>
      <c r="DLG157" s="1657"/>
      <c r="DLH157" s="1657"/>
      <c r="DLI157" s="1658"/>
      <c r="DLK157" s="1647"/>
      <c r="DLL157" s="912" t="s">
        <v>462</v>
      </c>
      <c r="DLM157" s="1656" t="s">
        <v>321</v>
      </c>
      <c r="DLN157" s="1657"/>
      <c r="DLO157" s="1657"/>
      <c r="DLP157" s="1657"/>
      <c r="DLQ157" s="1658"/>
      <c r="DLS157" s="1647"/>
      <c r="DLT157" s="912" t="s">
        <v>462</v>
      </c>
      <c r="DLU157" s="1656" t="s">
        <v>321</v>
      </c>
      <c r="DLV157" s="1657"/>
      <c r="DLW157" s="1657"/>
      <c r="DLX157" s="1657"/>
      <c r="DLY157" s="1658"/>
      <c r="DMA157" s="1647"/>
      <c r="DMB157" s="912" t="s">
        <v>462</v>
      </c>
      <c r="DMC157" s="1656" t="s">
        <v>321</v>
      </c>
      <c r="DMD157" s="1657"/>
      <c r="DME157" s="1657"/>
      <c r="DMF157" s="1657"/>
      <c r="DMG157" s="1658"/>
      <c r="DMI157" s="1647"/>
      <c r="DMJ157" s="912" t="s">
        <v>462</v>
      </c>
      <c r="DMK157" s="1656" t="s">
        <v>321</v>
      </c>
      <c r="DML157" s="1657"/>
      <c r="DMM157" s="1657"/>
      <c r="DMN157" s="1657"/>
      <c r="DMO157" s="1658"/>
      <c r="DMQ157" s="1647"/>
      <c r="DMR157" s="912" t="s">
        <v>462</v>
      </c>
      <c r="DMS157" s="1656" t="s">
        <v>321</v>
      </c>
      <c r="DMT157" s="1657"/>
      <c r="DMU157" s="1657"/>
      <c r="DMV157" s="1657"/>
      <c r="DMW157" s="1658"/>
      <c r="DMY157" s="1647"/>
      <c r="DMZ157" s="912" t="s">
        <v>462</v>
      </c>
      <c r="DNA157" s="1656" t="s">
        <v>321</v>
      </c>
      <c r="DNB157" s="1657"/>
      <c r="DNC157" s="1657"/>
      <c r="DND157" s="1657"/>
      <c r="DNE157" s="1658"/>
      <c r="DNG157" s="1647"/>
      <c r="DNH157" s="912" t="s">
        <v>462</v>
      </c>
      <c r="DNI157" s="1656" t="s">
        <v>321</v>
      </c>
      <c r="DNJ157" s="1657"/>
      <c r="DNK157" s="1657"/>
      <c r="DNL157" s="1657"/>
      <c r="DNM157" s="1658"/>
      <c r="DNO157" s="1647"/>
      <c r="DNP157" s="912" t="s">
        <v>462</v>
      </c>
      <c r="DNQ157" s="1656" t="s">
        <v>321</v>
      </c>
      <c r="DNR157" s="1657"/>
      <c r="DNS157" s="1657"/>
      <c r="DNT157" s="1657"/>
      <c r="DNU157" s="1658"/>
      <c r="DNW157" s="1647"/>
      <c r="DNX157" s="912" t="s">
        <v>462</v>
      </c>
      <c r="DNY157" s="1656" t="s">
        <v>321</v>
      </c>
      <c r="DNZ157" s="1657"/>
      <c r="DOA157" s="1657"/>
      <c r="DOB157" s="1657"/>
      <c r="DOC157" s="1658"/>
      <c r="DOE157" s="1647"/>
      <c r="DOF157" s="912" t="s">
        <v>462</v>
      </c>
      <c r="DOG157" s="1656" t="s">
        <v>321</v>
      </c>
      <c r="DOH157" s="1657"/>
      <c r="DOI157" s="1657"/>
      <c r="DOJ157" s="1657"/>
      <c r="DOK157" s="1658"/>
      <c r="DOM157" s="1647"/>
      <c r="DON157" s="912" t="s">
        <v>462</v>
      </c>
      <c r="DOO157" s="1656" t="s">
        <v>321</v>
      </c>
      <c r="DOP157" s="1657"/>
      <c r="DOQ157" s="1657"/>
      <c r="DOR157" s="1657"/>
      <c r="DOS157" s="1658"/>
      <c r="DOU157" s="1647"/>
      <c r="DOV157" s="912" t="s">
        <v>462</v>
      </c>
      <c r="DOW157" s="1656" t="s">
        <v>321</v>
      </c>
      <c r="DOX157" s="1657"/>
      <c r="DOY157" s="1657"/>
      <c r="DOZ157" s="1657"/>
      <c r="DPA157" s="1658"/>
      <c r="DPC157" s="1647"/>
      <c r="DPD157" s="912" t="s">
        <v>462</v>
      </c>
      <c r="DPE157" s="1656" t="s">
        <v>321</v>
      </c>
      <c r="DPF157" s="1657"/>
      <c r="DPG157" s="1657"/>
      <c r="DPH157" s="1657"/>
      <c r="DPI157" s="1658"/>
      <c r="DPK157" s="1647"/>
      <c r="DPL157" s="912" t="s">
        <v>462</v>
      </c>
      <c r="DPM157" s="1656" t="s">
        <v>321</v>
      </c>
      <c r="DPN157" s="1657"/>
      <c r="DPO157" s="1657"/>
      <c r="DPP157" s="1657"/>
      <c r="DPQ157" s="1658"/>
      <c r="DPS157" s="1647"/>
      <c r="DPT157" s="912" t="s">
        <v>462</v>
      </c>
      <c r="DPU157" s="1656" t="s">
        <v>321</v>
      </c>
      <c r="DPV157" s="1657"/>
      <c r="DPW157" s="1657"/>
      <c r="DPX157" s="1657"/>
      <c r="DPY157" s="1658"/>
      <c r="DQA157" s="1647"/>
      <c r="DQB157" s="912" t="s">
        <v>462</v>
      </c>
      <c r="DQC157" s="1656" t="s">
        <v>321</v>
      </c>
      <c r="DQD157" s="1657"/>
      <c r="DQE157" s="1657"/>
      <c r="DQF157" s="1657"/>
      <c r="DQG157" s="1658"/>
      <c r="DQI157" s="1647"/>
      <c r="DQJ157" s="912" t="s">
        <v>462</v>
      </c>
      <c r="DQK157" s="1656" t="s">
        <v>321</v>
      </c>
      <c r="DQL157" s="1657"/>
      <c r="DQM157" s="1657"/>
      <c r="DQN157" s="1657"/>
      <c r="DQO157" s="1658"/>
      <c r="DQQ157" s="1647"/>
      <c r="DQR157" s="912" t="s">
        <v>462</v>
      </c>
      <c r="DQS157" s="1656" t="s">
        <v>321</v>
      </c>
      <c r="DQT157" s="1657"/>
      <c r="DQU157" s="1657"/>
      <c r="DQV157" s="1657"/>
      <c r="DQW157" s="1658"/>
      <c r="DQY157" s="1647"/>
      <c r="DQZ157" s="912" t="s">
        <v>462</v>
      </c>
      <c r="DRA157" s="1656" t="s">
        <v>321</v>
      </c>
      <c r="DRB157" s="1657"/>
      <c r="DRC157" s="1657"/>
      <c r="DRD157" s="1657"/>
      <c r="DRE157" s="1658"/>
      <c r="DRG157" s="1647"/>
      <c r="DRH157" s="912" t="s">
        <v>462</v>
      </c>
      <c r="DRI157" s="1656" t="s">
        <v>321</v>
      </c>
      <c r="DRJ157" s="1657"/>
      <c r="DRK157" s="1657"/>
      <c r="DRL157" s="1657"/>
      <c r="DRM157" s="1658"/>
      <c r="DRO157" s="1647"/>
      <c r="DRP157" s="912" t="s">
        <v>462</v>
      </c>
      <c r="DRQ157" s="1656" t="s">
        <v>321</v>
      </c>
      <c r="DRR157" s="1657"/>
      <c r="DRS157" s="1657"/>
      <c r="DRT157" s="1657"/>
      <c r="DRU157" s="1658"/>
      <c r="DRW157" s="1647"/>
      <c r="DRX157" s="912" t="s">
        <v>462</v>
      </c>
      <c r="DRY157" s="1656" t="s">
        <v>321</v>
      </c>
      <c r="DRZ157" s="1657"/>
      <c r="DSA157" s="1657"/>
      <c r="DSB157" s="1657"/>
      <c r="DSC157" s="1658"/>
      <c r="DSE157" s="1647"/>
      <c r="DSF157" s="912" t="s">
        <v>462</v>
      </c>
      <c r="DSG157" s="1656" t="s">
        <v>321</v>
      </c>
      <c r="DSH157" s="1657"/>
      <c r="DSI157" s="1657"/>
      <c r="DSJ157" s="1657"/>
      <c r="DSK157" s="1658"/>
      <c r="DSM157" s="1647"/>
      <c r="DSN157" s="912" t="s">
        <v>462</v>
      </c>
      <c r="DSO157" s="1656" t="s">
        <v>321</v>
      </c>
      <c r="DSP157" s="1657"/>
      <c r="DSQ157" s="1657"/>
      <c r="DSR157" s="1657"/>
      <c r="DSS157" s="1658"/>
      <c r="DSU157" s="1647"/>
      <c r="DSV157" s="912" t="s">
        <v>462</v>
      </c>
      <c r="DSW157" s="1656" t="s">
        <v>321</v>
      </c>
      <c r="DSX157" s="1657"/>
      <c r="DSY157" s="1657"/>
      <c r="DSZ157" s="1657"/>
      <c r="DTA157" s="1658"/>
      <c r="DTC157" s="1647"/>
      <c r="DTD157" s="912" t="s">
        <v>462</v>
      </c>
      <c r="DTE157" s="1656" t="s">
        <v>321</v>
      </c>
      <c r="DTF157" s="1657"/>
      <c r="DTG157" s="1657"/>
      <c r="DTH157" s="1657"/>
      <c r="DTI157" s="1658"/>
      <c r="DTK157" s="1647"/>
      <c r="DTL157" s="912" t="s">
        <v>462</v>
      </c>
      <c r="DTM157" s="1656" t="s">
        <v>321</v>
      </c>
      <c r="DTN157" s="1657"/>
      <c r="DTO157" s="1657"/>
      <c r="DTP157" s="1657"/>
      <c r="DTQ157" s="1658"/>
      <c r="DTS157" s="1647"/>
      <c r="DTT157" s="912" t="s">
        <v>462</v>
      </c>
      <c r="DTU157" s="1656" t="s">
        <v>321</v>
      </c>
      <c r="DTV157" s="1657"/>
      <c r="DTW157" s="1657"/>
      <c r="DTX157" s="1657"/>
      <c r="DTY157" s="1658"/>
      <c r="DUA157" s="1647"/>
      <c r="DUB157" s="912" t="s">
        <v>462</v>
      </c>
      <c r="DUC157" s="1656" t="s">
        <v>321</v>
      </c>
      <c r="DUD157" s="1657"/>
      <c r="DUE157" s="1657"/>
      <c r="DUF157" s="1657"/>
      <c r="DUG157" s="1658"/>
      <c r="DUI157" s="1647"/>
      <c r="DUJ157" s="912" t="s">
        <v>462</v>
      </c>
      <c r="DUK157" s="1656" t="s">
        <v>321</v>
      </c>
      <c r="DUL157" s="1657"/>
      <c r="DUM157" s="1657"/>
      <c r="DUN157" s="1657"/>
      <c r="DUO157" s="1658"/>
      <c r="DUQ157" s="1647"/>
      <c r="DUR157" s="912" t="s">
        <v>462</v>
      </c>
      <c r="DUS157" s="1656" t="s">
        <v>321</v>
      </c>
      <c r="DUT157" s="1657"/>
      <c r="DUU157" s="1657"/>
      <c r="DUV157" s="1657"/>
      <c r="DUW157" s="1658"/>
      <c r="DUY157" s="1647"/>
      <c r="DUZ157" s="912" t="s">
        <v>462</v>
      </c>
      <c r="DVA157" s="1656" t="s">
        <v>321</v>
      </c>
      <c r="DVB157" s="1657"/>
      <c r="DVC157" s="1657"/>
      <c r="DVD157" s="1657"/>
      <c r="DVE157" s="1658"/>
      <c r="DVG157" s="1647"/>
      <c r="DVH157" s="912" t="s">
        <v>462</v>
      </c>
      <c r="DVI157" s="1656" t="s">
        <v>321</v>
      </c>
      <c r="DVJ157" s="1657"/>
      <c r="DVK157" s="1657"/>
      <c r="DVL157" s="1657"/>
      <c r="DVM157" s="1658"/>
      <c r="DVO157" s="1647"/>
      <c r="DVP157" s="912" t="s">
        <v>462</v>
      </c>
      <c r="DVQ157" s="1656" t="s">
        <v>321</v>
      </c>
      <c r="DVR157" s="1657"/>
      <c r="DVS157" s="1657"/>
      <c r="DVT157" s="1657"/>
      <c r="DVU157" s="1658"/>
      <c r="DVW157" s="1647"/>
      <c r="DVX157" s="912" t="s">
        <v>462</v>
      </c>
      <c r="DVY157" s="1656" t="s">
        <v>321</v>
      </c>
      <c r="DVZ157" s="1657"/>
      <c r="DWA157" s="1657"/>
      <c r="DWB157" s="1657"/>
      <c r="DWC157" s="1658"/>
      <c r="DWE157" s="1647"/>
      <c r="DWF157" s="912" t="s">
        <v>462</v>
      </c>
      <c r="DWG157" s="1656" t="s">
        <v>321</v>
      </c>
      <c r="DWH157" s="1657"/>
      <c r="DWI157" s="1657"/>
      <c r="DWJ157" s="1657"/>
      <c r="DWK157" s="1658"/>
      <c r="DWM157" s="1647"/>
      <c r="DWN157" s="912" t="s">
        <v>462</v>
      </c>
      <c r="DWO157" s="1656" t="s">
        <v>321</v>
      </c>
      <c r="DWP157" s="1657"/>
      <c r="DWQ157" s="1657"/>
      <c r="DWR157" s="1657"/>
      <c r="DWS157" s="1658"/>
      <c r="DWU157" s="1647"/>
      <c r="DWV157" s="912" t="s">
        <v>462</v>
      </c>
      <c r="DWW157" s="1656" t="s">
        <v>321</v>
      </c>
      <c r="DWX157" s="1657"/>
      <c r="DWY157" s="1657"/>
      <c r="DWZ157" s="1657"/>
      <c r="DXA157" s="1658"/>
      <c r="DXC157" s="1647"/>
      <c r="DXD157" s="912" t="s">
        <v>462</v>
      </c>
      <c r="DXE157" s="1656" t="s">
        <v>321</v>
      </c>
      <c r="DXF157" s="1657"/>
      <c r="DXG157" s="1657"/>
      <c r="DXH157" s="1657"/>
      <c r="DXI157" s="1658"/>
      <c r="DXK157" s="1647"/>
      <c r="DXL157" s="912" t="s">
        <v>462</v>
      </c>
      <c r="DXM157" s="1656" t="s">
        <v>321</v>
      </c>
      <c r="DXN157" s="1657"/>
      <c r="DXO157" s="1657"/>
      <c r="DXP157" s="1657"/>
      <c r="DXQ157" s="1658"/>
      <c r="DXS157" s="1647"/>
      <c r="DXT157" s="912" t="s">
        <v>462</v>
      </c>
      <c r="DXU157" s="1656" t="s">
        <v>321</v>
      </c>
      <c r="DXV157" s="1657"/>
      <c r="DXW157" s="1657"/>
      <c r="DXX157" s="1657"/>
      <c r="DXY157" s="1658"/>
      <c r="DYA157" s="1647"/>
      <c r="DYB157" s="912" t="s">
        <v>462</v>
      </c>
      <c r="DYC157" s="1656" t="s">
        <v>321</v>
      </c>
      <c r="DYD157" s="1657"/>
      <c r="DYE157" s="1657"/>
      <c r="DYF157" s="1657"/>
      <c r="DYG157" s="1658"/>
      <c r="DYI157" s="1647"/>
      <c r="DYJ157" s="912" t="s">
        <v>462</v>
      </c>
      <c r="DYK157" s="1656" t="s">
        <v>321</v>
      </c>
      <c r="DYL157" s="1657"/>
      <c r="DYM157" s="1657"/>
      <c r="DYN157" s="1657"/>
      <c r="DYO157" s="1658"/>
      <c r="DYQ157" s="1647"/>
      <c r="DYR157" s="912" t="s">
        <v>462</v>
      </c>
      <c r="DYS157" s="1656" t="s">
        <v>321</v>
      </c>
      <c r="DYT157" s="1657"/>
      <c r="DYU157" s="1657"/>
      <c r="DYV157" s="1657"/>
      <c r="DYW157" s="1658"/>
      <c r="DYY157" s="1647"/>
      <c r="DYZ157" s="912" t="s">
        <v>462</v>
      </c>
      <c r="DZA157" s="1656" t="s">
        <v>321</v>
      </c>
      <c r="DZB157" s="1657"/>
      <c r="DZC157" s="1657"/>
      <c r="DZD157" s="1657"/>
      <c r="DZE157" s="1658"/>
      <c r="DZG157" s="1647"/>
      <c r="DZH157" s="912" t="s">
        <v>462</v>
      </c>
      <c r="DZI157" s="1656" t="s">
        <v>321</v>
      </c>
      <c r="DZJ157" s="1657"/>
      <c r="DZK157" s="1657"/>
      <c r="DZL157" s="1657"/>
      <c r="DZM157" s="1658"/>
      <c r="DZO157" s="1647"/>
      <c r="DZP157" s="912" t="s">
        <v>462</v>
      </c>
      <c r="DZQ157" s="1656" t="s">
        <v>321</v>
      </c>
      <c r="DZR157" s="1657"/>
      <c r="DZS157" s="1657"/>
      <c r="DZT157" s="1657"/>
      <c r="DZU157" s="1658"/>
      <c r="DZW157" s="1647"/>
      <c r="DZX157" s="912" t="s">
        <v>462</v>
      </c>
      <c r="DZY157" s="1656" t="s">
        <v>321</v>
      </c>
      <c r="DZZ157" s="1657"/>
      <c r="EAA157" s="1657"/>
      <c r="EAB157" s="1657"/>
      <c r="EAC157" s="1658"/>
      <c r="EAE157" s="1647"/>
      <c r="EAF157" s="912" t="s">
        <v>462</v>
      </c>
      <c r="EAG157" s="1656" t="s">
        <v>321</v>
      </c>
      <c r="EAH157" s="1657"/>
      <c r="EAI157" s="1657"/>
      <c r="EAJ157" s="1657"/>
      <c r="EAK157" s="1658"/>
      <c r="EAM157" s="1647"/>
      <c r="EAN157" s="912" t="s">
        <v>462</v>
      </c>
      <c r="EAO157" s="1656" t="s">
        <v>321</v>
      </c>
      <c r="EAP157" s="1657"/>
      <c r="EAQ157" s="1657"/>
      <c r="EAR157" s="1657"/>
      <c r="EAS157" s="1658"/>
      <c r="EAU157" s="1647"/>
      <c r="EAV157" s="912" t="s">
        <v>462</v>
      </c>
      <c r="EAW157" s="1656" t="s">
        <v>321</v>
      </c>
      <c r="EAX157" s="1657"/>
      <c r="EAY157" s="1657"/>
      <c r="EAZ157" s="1657"/>
      <c r="EBA157" s="1658"/>
      <c r="EBC157" s="1647"/>
      <c r="EBD157" s="912" t="s">
        <v>462</v>
      </c>
      <c r="EBE157" s="1656" t="s">
        <v>321</v>
      </c>
      <c r="EBF157" s="1657"/>
      <c r="EBG157" s="1657"/>
      <c r="EBH157" s="1657"/>
      <c r="EBI157" s="1658"/>
      <c r="EBK157" s="1647"/>
      <c r="EBL157" s="912" t="s">
        <v>462</v>
      </c>
      <c r="EBM157" s="1656" t="s">
        <v>321</v>
      </c>
      <c r="EBN157" s="1657"/>
      <c r="EBO157" s="1657"/>
      <c r="EBP157" s="1657"/>
      <c r="EBQ157" s="1658"/>
      <c r="EBS157" s="1647"/>
      <c r="EBT157" s="912" t="s">
        <v>462</v>
      </c>
      <c r="EBU157" s="1656" t="s">
        <v>321</v>
      </c>
      <c r="EBV157" s="1657"/>
      <c r="EBW157" s="1657"/>
      <c r="EBX157" s="1657"/>
      <c r="EBY157" s="1658"/>
      <c r="ECA157" s="1647"/>
      <c r="ECB157" s="912" t="s">
        <v>462</v>
      </c>
      <c r="ECC157" s="1656" t="s">
        <v>321</v>
      </c>
      <c r="ECD157" s="1657"/>
      <c r="ECE157" s="1657"/>
      <c r="ECF157" s="1657"/>
      <c r="ECG157" s="1658"/>
      <c r="ECI157" s="1647"/>
      <c r="ECJ157" s="912" t="s">
        <v>462</v>
      </c>
      <c r="ECK157" s="1656" t="s">
        <v>321</v>
      </c>
      <c r="ECL157" s="1657"/>
      <c r="ECM157" s="1657"/>
      <c r="ECN157" s="1657"/>
      <c r="ECO157" s="1658"/>
      <c r="ECQ157" s="1647"/>
      <c r="ECR157" s="912" t="s">
        <v>462</v>
      </c>
      <c r="ECS157" s="1656" t="s">
        <v>321</v>
      </c>
      <c r="ECT157" s="1657"/>
      <c r="ECU157" s="1657"/>
      <c r="ECV157" s="1657"/>
      <c r="ECW157" s="1658"/>
      <c r="ECY157" s="1647"/>
      <c r="ECZ157" s="912" t="s">
        <v>462</v>
      </c>
      <c r="EDA157" s="1656" t="s">
        <v>321</v>
      </c>
      <c r="EDB157" s="1657"/>
      <c r="EDC157" s="1657"/>
      <c r="EDD157" s="1657"/>
      <c r="EDE157" s="1658"/>
      <c r="EDG157" s="1647"/>
      <c r="EDH157" s="912" t="s">
        <v>462</v>
      </c>
      <c r="EDI157" s="1656" t="s">
        <v>321</v>
      </c>
      <c r="EDJ157" s="1657"/>
      <c r="EDK157" s="1657"/>
      <c r="EDL157" s="1657"/>
      <c r="EDM157" s="1658"/>
      <c r="EDO157" s="1647"/>
      <c r="EDP157" s="912" t="s">
        <v>462</v>
      </c>
      <c r="EDQ157" s="1656" t="s">
        <v>321</v>
      </c>
      <c r="EDR157" s="1657"/>
      <c r="EDS157" s="1657"/>
      <c r="EDT157" s="1657"/>
      <c r="EDU157" s="1658"/>
      <c r="EDW157" s="1647"/>
      <c r="EDX157" s="912" t="s">
        <v>462</v>
      </c>
      <c r="EDY157" s="1656" t="s">
        <v>321</v>
      </c>
      <c r="EDZ157" s="1657"/>
      <c r="EEA157" s="1657"/>
      <c r="EEB157" s="1657"/>
      <c r="EEC157" s="1658"/>
      <c r="EEE157" s="1647"/>
      <c r="EEF157" s="912" t="s">
        <v>462</v>
      </c>
      <c r="EEG157" s="1656" t="s">
        <v>321</v>
      </c>
      <c r="EEH157" s="1657"/>
      <c r="EEI157" s="1657"/>
      <c r="EEJ157" s="1657"/>
      <c r="EEK157" s="1658"/>
      <c r="EEM157" s="1647"/>
      <c r="EEN157" s="912" t="s">
        <v>462</v>
      </c>
      <c r="EEO157" s="1656" t="s">
        <v>321</v>
      </c>
      <c r="EEP157" s="1657"/>
      <c r="EEQ157" s="1657"/>
      <c r="EER157" s="1657"/>
      <c r="EES157" s="1658"/>
      <c r="EEU157" s="1647"/>
      <c r="EEV157" s="912" t="s">
        <v>462</v>
      </c>
      <c r="EEW157" s="1656" t="s">
        <v>321</v>
      </c>
      <c r="EEX157" s="1657"/>
      <c r="EEY157" s="1657"/>
      <c r="EEZ157" s="1657"/>
      <c r="EFA157" s="1658"/>
      <c r="EFC157" s="1647"/>
      <c r="EFD157" s="912" t="s">
        <v>462</v>
      </c>
      <c r="EFE157" s="1656" t="s">
        <v>321</v>
      </c>
      <c r="EFF157" s="1657"/>
      <c r="EFG157" s="1657"/>
      <c r="EFH157" s="1657"/>
      <c r="EFI157" s="1658"/>
      <c r="EFK157" s="1647"/>
      <c r="EFL157" s="912" t="s">
        <v>462</v>
      </c>
      <c r="EFM157" s="1656" t="s">
        <v>321</v>
      </c>
      <c r="EFN157" s="1657"/>
      <c r="EFO157" s="1657"/>
      <c r="EFP157" s="1657"/>
      <c r="EFQ157" s="1658"/>
      <c r="EFS157" s="1647"/>
      <c r="EFT157" s="912" t="s">
        <v>462</v>
      </c>
      <c r="EFU157" s="1656" t="s">
        <v>321</v>
      </c>
      <c r="EFV157" s="1657"/>
      <c r="EFW157" s="1657"/>
      <c r="EFX157" s="1657"/>
      <c r="EFY157" s="1658"/>
      <c r="EGA157" s="1647"/>
      <c r="EGB157" s="912" t="s">
        <v>462</v>
      </c>
      <c r="EGC157" s="1656" t="s">
        <v>321</v>
      </c>
      <c r="EGD157" s="1657"/>
      <c r="EGE157" s="1657"/>
      <c r="EGF157" s="1657"/>
      <c r="EGG157" s="1658"/>
      <c r="EGI157" s="1647"/>
      <c r="EGJ157" s="912" t="s">
        <v>462</v>
      </c>
      <c r="EGK157" s="1656" t="s">
        <v>321</v>
      </c>
      <c r="EGL157" s="1657"/>
      <c r="EGM157" s="1657"/>
      <c r="EGN157" s="1657"/>
      <c r="EGO157" s="1658"/>
      <c r="EGQ157" s="1647"/>
      <c r="EGR157" s="912" t="s">
        <v>462</v>
      </c>
      <c r="EGS157" s="1656" t="s">
        <v>321</v>
      </c>
      <c r="EGT157" s="1657"/>
      <c r="EGU157" s="1657"/>
      <c r="EGV157" s="1657"/>
      <c r="EGW157" s="1658"/>
      <c r="EGY157" s="1647"/>
      <c r="EGZ157" s="912" t="s">
        <v>462</v>
      </c>
      <c r="EHA157" s="1656" t="s">
        <v>321</v>
      </c>
      <c r="EHB157" s="1657"/>
      <c r="EHC157" s="1657"/>
      <c r="EHD157" s="1657"/>
      <c r="EHE157" s="1658"/>
      <c r="EHG157" s="1647"/>
      <c r="EHH157" s="912" t="s">
        <v>462</v>
      </c>
      <c r="EHI157" s="1656" t="s">
        <v>321</v>
      </c>
      <c r="EHJ157" s="1657"/>
      <c r="EHK157" s="1657"/>
      <c r="EHL157" s="1657"/>
      <c r="EHM157" s="1658"/>
      <c r="EHO157" s="1647"/>
      <c r="EHP157" s="912" t="s">
        <v>462</v>
      </c>
      <c r="EHQ157" s="1656" t="s">
        <v>321</v>
      </c>
      <c r="EHR157" s="1657"/>
      <c r="EHS157" s="1657"/>
      <c r="EHT157" s="1657"/>
      <c r="EHU157" s="1658"/>
      <c r="EHW157" s="1647"/>
      <c r="EHX157" s="912" t="s">
        <v>462</v>
      </c>
      <c r="EHY157" s="1656" t="s">
        <v>321</v>
      </c>
      <c r="EHZ157" s="1657"/>
      <c r="EIA157" s="1657"/>
      <c r="EIB157" s="1657"/>
      <c r="EIC157" s="1658"/>
      <c r="EIE157" s="1647"/>
      <c r="EIF157" s="912" t="s">
        <v>462</v>
      </c>
      <c r="EIG157" s="1656" t="s">
        <v>321</v>
      </c>
      <c r="EIH157" s="1657"/>
      <c r="EII157" s="1657"/>
      <c r="EIJ157" s="1657"/>
      <c r="EIK157" s="1658"/>
      <c r="EIM157" s="1647"/>
      <c r="EIN157" s="912" t="s">
        <v>462</v>
      </c>
      <c r="EIO157" s="1656" t="s">
        <v>321</v>
      </c>
      <c r="EIP157" s="1657"/>
      <c r="EIQ157" s="1657"/>
      <c r="EIR157" s="1657"/>
      <c r="EIS157" s="1658"/>
      <c r="EIU157" s="1647"/>
      <c r="EIV157" s="912" t="s">
        <v>462</v>
      </c>
      <c r="EIW157" s="1656" t="s">
        <v>321</v>
      </c>
      <c r="EIX157" s="1657"/>
      <c r="EIY157" s="1657"/>
      <c r="EIZ157" s="1657"/>
      <c r="EJA157" s="1658"/>
      <c r="EJC157" s="1647"/>
      <c r="EJD157" s="912" t="s">
        <v>462</v>
      </c>
      <c r="EJE157" s="1656" t="s">
        <v>321</v>
      </c>
      <c r="EJF157" s="1657"/>
      <c r="EJG157" s="1657"/>
      <c r="EJH157" s="1657"/>
      <c r="EJI157" s="1658"/>
      <c r="EJK157" s="1647"/>
      <c r="EJL157" s="912" t="s">
        <v>462</v>
      </c>
      <c r="EJM157" s="1656" t="s">
        <v>321</v>
      </c>
      <c r="EJN157" s="1657"/>
      <c r="EJO157" s="1657"/>
      <c r="EJP157" s="1657"/>
      <c r="EJQ157" s="1658"/>
      <c r="EJS157" s="1647"/>
      <c r="EJT157" s="912" t="s">
        <v>462</v>
      </c>
      <c r="EJU157" s="1656" t="s">
        <v>321</v>
      </c>
      <c r="EJV157" s="1657"/>
      <c r="EJW157" s="1657"/>
      <c r="EJX157" s="1657"/>
      <c r="EJY157" s="1658"/>
      <c r="EKA157" s="1647"/>
      <c r="EKB157" s="912" t="s">
        <v>462</v>
      </c>
      <c r="EKC157" s="1656" t="s">
        <v>321</v>
      </c>
      <c r="EKD157" s="1657"/>
      <c r="EKE157" s="1657"/>
      <c r="EKF157" s="1657"/>
      <c r="EKG157" s="1658"/>
      <c r="EKI157" s="1647"/>
      <c r="EKJ157" s="912" t="s">
        <v>462</v>
      </c>
      <c r="EKK157" s="1656" t="s">
        <v>321</v>
      </c>
      <c r="EKL157" s="1657"/>
      <c r="EKM157" s="1657"/>
      <c r="EKN157" s="1657"/>
      <c r="EKO157" s="1658"/>
      <c r="EKQ157" s="1647"/>
      <c r="EKR157" s="912" t="s">
        <v>462</v>
      </c>
      <c r="EKS157" s="1656" t="s">
        <v>321</v>
      </c>
      <c r="EKT157" s="1657"/>
      <c r="EKU157" s="1657"/>
      <c r="EKV157" s="1657"/>
      <c r="EKW157" s="1658"/>
      <c r="EKY157" s="1647"/>
      <c r="EKZ157" s="912" t="s">
        <v>462</v>
      </c>
      <c r="ELA157" s="1656" t="s">
        <v>321</v>
      </c>
      <c r="ELB157" s="1657"/>
      <c r="ELC157" s="1657"/>
      <c r="ELD157" s="1657"/>
      <c r="ELE157" s="1658"/>
      <c r="ELG157" s="1647"/>
      <c r="ELH157" s="912" t="s">
        <v>462</v>
      </c>
      <c r="ELI157" s="1656" t="s">
        <v>321</v>
      </c>
      <c r="ELJ157" s="1657"/>
      <c r="ELK157" s="1657"/>
      <c r="ELL157" s="1657"/>
      <c r="ELM157" s="1658"/>
      <c r="ELO157" s="1647"/>
      <c r="ELP157" s="912" t="s">
        <v>462</v>
      </c>
      <c r="ELQ157" s="1656" t="s">
        <v>321</v>
      </c>
      <c r="ELR157" s="1657"/>
      <c r="ELS157" s="1657"/>
      <c r="ELT157" s="1657"/>
      <c r="ELU157" s="1658"/>
      <c r="ELW157" s="1647"/>
      <c r="ELX157" s="912" t="s">
        <v>462</v>
      </c>
      <c r="ELY157" s="1656" t="s">
        <v>321</v>
      </c>
      <c r="ELZ157" s="1657"/>
      <c r="EMA157" s="1657"/>
      <c r="EMB157" s="1657"/>
      <c r="EMC157" s="1658"/>
      <c r="EME157" s="1647"/>
      <c r="EMF157" s="912" t="s">
        <v>462</v>
      </c>
      <c r="EMG157" s="1656" t="s">
        <v>321</v>
      </c>
      <c r="EMH157" s="1657"/>
      <c r="EMI157" s="1657"/>
      <c r="EMJ157" s="1657"/>
      <c r="EMK157" s="1658"/>
      <c r="EMM157" s="1647"/>
      <c r="EMN157" s="912" t="s">
        <v>462</v>
      </c>
      <c r="EMO157" s="1656" t="s">
        <v>321</v>
      </c>
      <c r="EMP157" s="1657"/>
      <c r="EMQ157" s="1657"/>
      <c r="EMR157" s="1657"/>
      <c r="EMS157" s="1658"/>
      <c r="EMU157" s="1647"/>
      <c r="EMV157" s="912" t="s">
        <v>462</v>
      </c>
      <c r="EMW157" s="1656" t="s">
        <v>321</v>
      </c>
      <c r="EMX157" s="1657"/>
      <c r="EMY157" s="1657"/>
      <c r="EMZ157" s="1657"/>
      <c r="ENA157" s="1658"/>
      <c r="ENC157" s="1647"/>
      <c r="END157" s="912" t="s">
        <v>462</v>
      </c>
      <c r="ENE157" s="1656" t="s">
        <v>321</v>
      </c>
      <c r="ENF157" s="1657"/>
      <c r="ENG157" s="1657"/>
      <c r="ENH157" s="1657"/>
      <c r="ENI157" s="1658"/>
      <c r="ENK157" s="1647"/>
      <c r="ENL157" s="912" t="s">
        <v>462</v>
      </c>
      <c r="ENM157" s="1656" t="s">
        <v>321</v>
      </c>
      <c r="ENN157" s="1657"/>
      <c r="ENO157" s="1657"/>
      <c r="ENP157" s="1657"/>
      <c r="ENQ157" s="1658"/>
      <c r="ENS157" s="1647"/>
      <c r="ENT157" s="912" t="s">
        <v>462</v>
      </c>
      <c r="ENU157" s="1656" t="s">
        <v>321</v>
      </c>
      <c r="ENV157" s="1657"/>
      <c r="ENW157" s="1657"/>
      <c r="ENX157" s="1657"/>
      <c r="ENY157" s="1658"/>
      <c r="EOA157" s="1647"/>
      <c r="EOB157" s="912" t="s">
        <v>462</v>
      </c>
      <c r="EOC157" s="1656" t="s">
        <v>321</v>
      </c>
      <c r="EOD157" s="1657"/>
      <c r="EOE157" s="1657"/>
      <c r="EOF157" s="1657"/>
      <c r="EOG157" s="1658"/>
      <c r="EOI157" s="1647"/>
      <c r="EOJ157" s="912" t="s">
        <v>462</v>
      </c>
      <c r="EOK157" s="1656" t="s">
        <v>321</v>
      </c>
      <c r="EOL157" s="1657"/>
      <c r="EOM157" s="1657"/>
      <c r="EON157" s="1657"/>
      <c r="EOO157" s="1658"/>
      <c r="EOQ157" s="1647"/>
      <c r="EOR157" s="912" t="s">
        <v>462</v>
      </c>
      <c r="EOS157" s="1656" t="s">
        <v>321</v>
      </c>
      <c r="EOT157" s="1657"/>
      <c r="EOU157" s="1657"/>
      <c r="EOV157" s="1657"/>
      <c r="EOW157" s="1658"/>
      <c r="EOY157" s="1647"/>
      <c r="EOZ157" s="912" t="s">
        <v>462</v>
      </c>
      <c r="EPA157" s="1656" t="s">
        <v>321</v>
      </c>
      <c r="EPB157" s="1657"/>
      <c r="EPC157" s="1657"/>
      <c r="EPD157" s="1657"/>
      <c r="EPE157" s="1658"/>
      <c r="EPG157" s="1647"/>
      <c r="EPH157" s="912" t="s">
        <v>462</v>
      </c>
      <c r="EPI157" s="1656" t="s">
        <v>321</v>
      </c>
      <c r="EPJ157" s="1657"/>
      <c r="EPK157" s="1657"/>
      <c r="EPL157" s="1657"/>
      <c r="EPM157" s="1658"/>
      <c r="EPO157" s="1647"/>
      <c r="EPP157" s="912" t="s">
        <v>462</v>
      </c>
      <c r="EPQ157" s="1656" t="s">
        <v>321</v>
      </c>
      <c r="EPR157" s="1657"/>
      <c r="EPS157" s="1657"/>
      <c r="EPT157" s="1657"/>
      <c r="EPU157" s="1658"/>
      <c r="EPW157" s="1647"/>
      <c r="EPX157" s="912" t="s">
        <v>462</v>
      </c>
      <c r="EPY157" s="1656" t="s">
        <v>321</v>
      </c>
      <c r="EPZ157" s="1657"/>
      <c r="EQA157" s="1657"/>
      <c r="EQB157" s="1657"/>
      <c r="EQC157" s="1658"/>
      <c r="EQE157" s="1647"/>
      <c r="EQF157" s="912" t="s">
        <v>462</v>
      </c>
      <c r="EQG157" s="1656" t="s">
        <v>321</v>
      </c>
      <c r="EQH157" s="1657"/>
      <c r="EQI157" s="1657"/>
      <c r="EQJ157" s="1657"/>
      <c r="EQK157" s="1658"/>
      <c r="EQM157" s="1647"/>
      <c r="EQN157" s="912" t="s">
        <v>462</v>
      </c>
      <c r="EQO157" s="1656" t="s">
        <v>321</v>
      </c>
      <c r="EQP157" s="1657"/>
      <c r="EQQ157" s="1657"/>
      <c r="EQR157" s="1657"/>
      <c r="EQS157" s="1658"/>
      <c r="EQU157" s="1647"/>
      <c r="EQV157" s="912" t="s">
        <v>462</v>
      </c>
      <c r="EQW157" s="1656" t="s">
        <v>321</v>
      </c>
      <c r="EQX157" s="1657"/>
      <c r="EQY157" s="1657"/>
      <c r="EQZ157" s="1657"/>
      <c r="ERA157" s="1658"/>
      <c r="ERC157" s="1647"/>
      <c r="ERD157" s="912" t="s">
        <v>462</v>
      </c>
      <c r="ERE157" s="1656" t="s">
        <v>321</v>
      </c>
      <c r="ERF157" s="1657"/>
      <c r="ERG157" s="1657"/>
      <c r="ERH157" s="1657"/>
      <c r="ERI157" s="1658"/>
      <c r="ERK157" s="1647"/>
      <c r="ERL157" s="912" t="s">
        <v>462</v>
      </c>
      <c r="ERM157" s="1656" t="s">
        <v>321</v>
      </c>
      <c r="ERN157" s="1657"/>
      <c r="ERO157" s="1657"/>
      <c r="ERP157" s="1657"/>
      <c r="ERQ157" s="1658"/>
      <c r="ERS157" s="1647"/>
      <c r="ERT157" s="912" t="s">
        <v>462</v>
      </c>
      <c r="ERU157" s="1656" t="s">
        <v>321</v>
      </c>
      <c r="ERV157" s="1657"/>
      <c r="ERW157" s="1657"/>
      <c r="ERX157" s="1657"/>
      <c r="ERY157" s="1658"/>
      <c r="ESA157" s="1647"/>
      <c r="ESB157" s="912" t="s">
        <v>462</v>
      </c>
      <c r="ESC157" s="1656" t="s">
        <v>321</v>
      </c>
      <c r="ESD157" s="1657"/>
      <c r="ESE157" s="1657"/>
      <c r="ESF157" s="1657"/>
      <c r="ESG157" s="1658"/>
      <c r="ESI157" s="1647"/>
      <c r="ESJ157" s="912" t="s">
        <v>462</v>
      </c>
      <c r="ESK157" s="1656" t="s">
        <v>321</v>
      </c>
      <c r="ESL157" s="1657"/>
      <c r="ESM157" s="1657"/>
      <c r="ESN157" s="1657"/>
      <c r="ESO157" s="1658"/>
      <c r="ESQ157" s="1647"/>
      <c r="ESR157" s="912" t="s">
        <v>462</v>
      </c>
      <c r="ESS157" s="1656" t="s">
        <v>321</v>
      </c>
      <c r="EST157" s="1657"/>
      <c r="ESU157" s="1657"/>
      <c r="ESV157" s="1657"/>
      <c r="ESW157" s="1658"/>
      <c r="ESY157" s="1647"/>
      <c r="ESZ157" s="912" t="s">
        <v>462</v>
      </c>
      <c r="ETA157" s="1656" t="s">
        <v>321</v>
      </c>
      <c r="ETB157" s="1657"/>
      <c r="ETC157" s="1657"/>
      <c r="ETD157" s="1657"/>
      <c r="ETE157" s="1658"/>
      <c r="ETG157" s="1647"/>
      <c r="ETH157" s="912" t="s">
        <v>462</v>
      </c>
      <c r="ETI157" s="1656" t="s">
        <v>321</v>
      </c>
      <c r="ETJ157" s="1657"/>
      <c r="ETK157" s="1657"/>
      <c r="ETL157" s="1657"/>
      <c r="ETM157" s="1658"/>
      <c r="ETO157" s="1647"/>
      <c r="ETP157" s="912" t="s">
        <v>462</v>
      </c>
      <c r="ETQ157" s="1656" t="s">
        <v>321</v>
      </c>
      <c r="ETR157" s="1657"/>
      <c r="ETS157" s="1657"/>
      <c r="ETT157" s="1657"/>
      <c r="ETU157" s="1658"/>
      <c r="ETW157" s="1647"/>
      <c r="ETX157" s="912" t="s">
        <v>462</v>
      </c>
      <c r="ETY157" s="1656" t="s">
        <v>321</v>
      </c>
      <c r="ETZ157" s="1657"/>
      <c r="EUA157" s="1657"/>
      <c r="EUB157" s="1657"/>
      <c r="EUC157" s="1658"/>
      <c r="EUE157" s="1647"/>
      <c r="EUF157" s="912" t="s">
        <v>462</v>
      </c>
      <c r="EUG157" s="1656" t="s">
        <v>321</v>
      </c>
      <c r="EUH157" s="1657"/>
      <c r="EUI157" s="1657"/>
      <c r="EUJ157" s="1657"/>
      <c r="EUK157" s="1658"/>
      <c r="EUM157" s="1647"/>
      <c r="EUN157" s="912" t="s">
        <v>462</v>
      </c>
      <c r="EUO157" s="1656" t="s">
        <v>321</v>
      </c>
      <c r="EUP157" s="1657"/>
      <c r="EUQ157" s="1657"/>
      <c r="EUR157" s="1657"/>
      <c r="EUS157" s="1658"/>
      <c r="EUU157" s="1647"/>
      <c r="EUV157" s="912" t="s">
        <v>462</v>
      </c>
      <c r="EUW157" s="1656" t="s">
        <v>321</v>
      </c>
      <c r="EUX157" s="1657"/>
      <c r="EUY157" s="1657"/>
      <c r="EUZ157" s="1657"/>
      <c r="EVA157" s="1658"/>
      <c r="EVC157" s="1647"/>
      <c r="EVD157" s="912" t="s">
        <v>462</v>
      </c>
      <c r="EVE157" s="1656" t="s">
        <v>321</v>
      </c>
      <c r="EVF157" s="1657"/>
      <c r="EVG157" s="1657"/>
      <c r="EVH157" s="1657"/>
      <c r="EVI157" s="1658"/>
      <c r="EVK157" s="1647"/>
      <c r="EVL157" s="912" t="s">
        <v>462</v>
      </c>
      <c r="EVM157" s="1656" t="s">
        <v>321</v>
      </c>
      <c r="EVN157" s="1657"/>
      <c r="EVO157" s="1657"/>
      <c r="EVP157" s="1657"/>
      <c r="EVQ157" s="1658"/>
      <c r="EVS157" s="1647"/>
      <c r="EVT157" s="912" t="s">
        <v>462</v>
      </c>
      <c r="EVU157" s="1656" t="s">
        <v>321</v>
      </c>
      <c r="EVV157" s="1657"/>
      <c r="EVW157" s="1657"/>
      <c r="EVX157" s="1657"/>
      <c r="EVY157" s="1658"/>
      <c r="EWA157" s="1647"/>
      <c r="EWB157" s="912" t="s">
        <v>462</v>
      </c>
      <c r="EWC157" s="1656" t="s">
        <v>321</v>
      </c>
      <c r="EWD157" s="1657"/>
      <c r="EWE157" s="1657"/>
      <c r="EWF157" s="1657"/>
      <c r="EWG157" s="1658"/>
      <c r="EWI157" s="1647"/>
      <c r="EWJ157" s="912" t="s">
        <v>462</v>
      </c>
      <c r="EWK157" s="1656" t="s">
        <v>321</v>
      </c>
      <c r="EWL157" s="1657"/>
      <c r="EWM157" s="1657"/>
      <c r="EWN157" s="1657"/>
      <c r="EWO157" s="1658"/>
      <c r="EWQ157" s="1647"/>
      <c r="EWR157" s="912" t="s">
        <v>462</v>
      </c>
      <c r="EWS157" s="1656" t="s">
        <v>321</v>
      </c>
      <c r="EWT157" s="1657"/>
      <c r="EWU157" s="1657"/>
      <c r="EWV157" s="1657"/>
      <c r="EWW157" s="1658"/>
      <c r="EWY157" s="1647"/>
      <c r="EWZ157" s="912" t="s">
        <v>462</v>
      </c>
      <c r="EXA157" s="1656" t="s">
        <v>321</v>
      </c>
      <c r="EXB157" s="1657"/>
      <c r="EXC157" s="1657"/>
      <c r="EXD157" s="1657"/>
      <c r="EXE157" s="1658"/>
      <c r="EXG157" s="1647"/>
      <c r="EXH157" s="912" t="s">
        <v>462</v>
      </c>
      <c r="EXI157" s="1656" t="s">
        <v>321</v>
      </c>
      <c r="EXJ157" s="1657"/>
      <c r="EXK157" s="1657"/>
      <c r="EXL157" s="1657"/>
      <c r="EXM157" s="1658"/>
      <c r="EXO157" s="1647"/>
      <c r="EXP157" s="912" t="s">
        <v>462</v>
      </c>
      <c r="EXQ157" s="1656" t="s">
        <v>321</v>
      </c>
      <c r="EXR157" s="1657"/>
      <c r="EXS157" s="1657"/>
      <c r="EXT157" s="1657"/>
      <c r="EXU157" s="1658"/>
      <c r="EXW157" s="1647"/>
      <c r="EXX157" s="912" t="s">
        <v>462</v>
      </c>
      <c r="EXY157" s="1656" t="s">
        <v>321</v>
      </c>
      <c r="EXZ157" s="1657"/>
      <c r="EYA157" s="1657"/>
      <c r="EYB157" s="1657"/>
      <c r="EYC157" s="1658"/>
      <c r="EYE157" s="1647"/>
      <c r="EYF157" s="912" t="s">
        <v>462</v>
      </c>
      <c r="EYG157" s="1656" t="s">
        <v>321</v>
      </c>
      <c r="EYH157" s="1657"/>
      <c r="EYI157" s="1657"/>
      <c r="EYJ157" s="1657"/>
      <c r="EYK157" s="1658"/>
      <c r="EYM157" s="1647"/>
      <c r="EYN157" s="912" t="s">
        <v>462</v>
      </c>
      <c r="EYO157" s="1656" t="s">
        <v>321</v>
      </c>
      <c r="EYP157" s="1657"/>
      <c r="EYQ157" s="1657"/>
      <c r="EYR157" s="1657"/>
      <c r="EYS157" s="1658"/>
      <c r="EYU157" s="1647"/>
      <c r="EYV157" s="912" t="s">
        <v>462</v>
      </c>
      <c r="EYW157" s="1656" t="s">
        <v>321</v>
      </c>
      <c r="EYX157" s="1657"/>
      <c r="EYY157" s="1657"/>
      <c r="EYZ157" s="1657"/>
      <c r="EZA157" s="1658"/>
      <c r="EZC157" s="1647"/>
      <c r="EZD157" s="912" t="s">
        <v>462</v>
      </c>
      <c r="EZE157" s="1656" t="s">
        <v>321</v>
      </c>
      <c r="EZF157" s="1657"/>
      <c r="EZG157" s="1657"/>
      <c r="EZH157" s="1657"/>
      <c r="EZI157" s="1658"/>
      <c r="EZK157" s="1647"/>
      <c r="EZL157" s="912" t="s">
        <v>462</v>
      </c>
      <c r="EZM157" s="1656" t="s">
        <v>321</v>
      </c>
      <c r="EZN157" s="1657"/>
      <c r="EZO157" s="1657"/>
      <c r="EZP157" s="1657"/>
      <c r="EZQ157" s="1658"/>
      <c r="EZS157" s="1647"/>
      <c r="EZT157" s="912" t="s">
        <v>462</v>
      </c>
      <c r="EZU157" s="1656" t="s">
        <v>321</v>
      </c>
      <c r="EZV157" s="1657"/>
      <c r="EZW157" s="1657"/>
      <c r="EZX157" s="1657"/>
      <c r="EZY157" s="1658"/>
      <c r="FAA157" s="1647"/>
      <c r="FAB157" s="912" t="s">
        <v>462</v>
      </c>
      <c r="FAC157" s="1656" t="s">
        <v>321</v>
      </c>
      <c r="FAD157" s="1657"/>
      <c r="FAE157" s="1657"/>
      <c r="FAF157" s="1657"/>
      <c r="FAG157" s="1658"/>
      <c r="FAI157" s="1647"/>
      <c r="FAJ157" s="912" t="s">
        <v>462</v>
      </c>
      <c r="FAK157" s="1656" t="s">
        <v>321</v>
      </c>
      <c r="FAL157" s="1657"/>
      <c r="FAM157" s="1657"/>
      <c r="FAN157" s="1657"/>
      <c r="FAO157" s="1658"/>
      <c r="FAQ157" s="1647"/>
      <c r="FAR157" s="912" t="s">
        <v>462</v>
      </c>
      <c r="FAS157" s="1656" t="s">
        <v>321</v>
      </c>
      <c r="FAT157" s="1657"/>
      <c r="FAU157" s="1657"/>
      <c r="FAV157" s="1657"/>
      <c r="FAW157" s="1658"/>
      <c r="FAY157" s="1647"/>
      <c r="FAZ157" s="912" t="s">
        <v>462</v>
      </c>
      <c r="FBA157" s="1656" t="s">
        <v>321</v>
      </c>
      <c r="FBB157" s="1657"/>
      <c r="FBC157" s="1657"/>
      <c r="FBD157" s="1657"/>
      <c r="FBE157" s="1658"/>
      <c r="FBG157" s="1647"/>
      <c r="FBH157" s="912" t="s">
        <v>462</v>
      </c>
      <c r="FBI157" s="1656" t="s">
        <v>321</v>
      </c>
      <c r="FBJ157" s="1657"/>
      <c r="FBK157" s="1657"/>
      <c r="FBL157" s="1657"/>
      <c r="FBM157" s="1658"/>
      <c r="FBO157" s="1647"/>
      <c r="FBP157" s="912" t="s">
        <v>462</v>
      </c>
      <c r="FBQ157" s="1656" t="s">
        <v>321</v>
      </c>
      <c r="FBR157" s="1657"/>
      <c r="FBS157" s="1657"/>
      <c r="FBT157" s="1657"/>
      <c r="FBU157" s="1658"/>
      <c r="FBW157" s="1647"/>
      <c r="FBX157" s="912" t="s">
        <v>462</v>
      </c>
      <c r="FBY157" s="1656" t="s">
        <v>321</v>
      </c>
      <c r="FBZ157" s="1657"/>
      <c r="FCA157" s="1657"/>
      <c r="FCB157" s="1657"/>
      <c r="FCC157" s="1658"/>
      <c r="FCE157" s="1647"/>
      <c r="FCF157" s="912" t="s">
        <v>462</v>
      </c>
      <c r="FCG157" s="1656" t="s">
        <v>321</v>
      </c>
      <c r="FCH157" s="1657"/>
      <c r="FCI157" s="1657"/>
      <c r="FCJ157" s="1657"/>
      <c r="FCK157" s="1658"/>
      <c r="FCM157" s="1647"/>
      <c r="FCN157" s="912" t="s">
        <v>462</v>
      </c>
      <c r="FCO157" s="1656" t="s">
        <v>321</v>
      </c>
      <c r="FCP157" s="1657"/>
      <c r="FCQ157" s="1657"/>
      <c r="FCR157" s="1657"/>
      <c r="FCS157" s="1658"/>
      <c r="FCU157" s="1647"/>
      <c r="FCV157" s="912" t="s">
        <v>462</v>
      </c>
      <c r="FCW157" s="1656" t="s">
        <v>321</v>
      </c>
      <c r="FCX157" s="1657"/>
      <c r="FCY157" s="1657"/>
      <c r="FCZ157" s="1657"/>
      <c r="FDA157" s="1658"/>
      <c r="FDC157" s="1647"/>
      <c r="FDD157" s="912" t="s">
        <v>462</v>
      </c>
      <c r="FDE157" s="1656" t="s">
        <v>321</v>
      </c>
      <c r="FDF157" s="1657"/>
      <c r="FDG157" s="1657"/>
      <c r="FDH157" s="1657"/>
      <c r="FDI157" s="1658"/>
      <c r="FDK157" s="1647"/>
      <c r="FDL157" s="912" t="s">
        <v>462</v>
      </c>
      <c r="FDM157" s="1656" t="s">
        <v>321</v>
      </c>
      <c r="FDN157" s="1657"/>
      <c r="FDO157" s="1657"/>
      <c r="FDP157" s="1657"/>
      <c r="FDQ157" s="1658"/>
      <c r="FDS157" s="1647"/>
      <c r="FDT157" s="912" t="s">
        <v>462</v>
      </c>
      <c r="FDU157" s="1656" t="s">
        <v>321</v>
      </c>
      <c r="FDV157" s="1657"/>
      <c r="FDW157" s="1657"/>
      <c r="FDX157" s="1657"/>
      <c r="FDY157" s="1658"/>
      <c r="FEA157" s="1647"/>
      <c r="FEB157" s="912" t="s">
        <v>462</v>
      </c>
      <c r="FEC157" s="1656" t="s">
        <v>321</v>
      </c>
      <c r="FED157" s="1657"/>
      <c r="FEE157" s="1657"/>
      <c r="FEF157" s="1657"/>
      <c r="FEG157" s="1658"/>
      <c r="FEI157" s="1647"/>
      <c r="FEJ157" s="912" t="s">
        <v>462</v>
      </c>
      <c r="FEK157" s="1656" t="s">
        <v>321</v>
      </c>
      <c r="FEL157" s="1657"/>
      <c r="FEM157" s="1657"/>
      <c r="FEN157" s="1657"/>
      <c r="FEO157" s="1658"/>
      <c r="FEQ157" s="1647"/>
      <c r="FER157" s="912" t="s">
        <v>462</v>
      </c>
      <c r="FES157" s="1656" t="s">
        <v>321</v>
      </c>
      <c r="FET157" s="1657"/>
      <c r="FEU157" s="1657"/>
      <c r="FEV157" s="1657"/>
      <c r="FEW157" s="1658"/>
      <c r="FEY157" s="1647"/>
      <c r="FEZ157" s="912" t="s">
        <v>462</v>
      </c>
      <c r="FFA157" s="1656" t="s">
        <v>321</v>
      </c>
      <c r="FFB157" s="1657"/>
      <c r="FFC157" s="1657"/>
      <c r="FFD157" s="1657"/>
      <c r="FFE157" s="1658"/>
      <c r="FFG157" s="1647"/>
      <c r="FFH157" s="912" t="s">
        <v>462</v>
      </c>
      <c r="FFI157" s="1656" t="s">
        <v>321</v>
      </c>
      <c r="FFJ157" s="1657"/>
      <c r="FFK157" s="1657"/>
      <c r="FFL157" s="1657"/>
      <c r="FFM157" s="1658"/>
      <c r="FFO157" s="1647"/>
      <c r="FFP157" s="912" t="s">
        <v>462</v>
      </c>
      <c r="FFQ157" s="1656" t="s">
        <v>321</v>
      </c>
      <c r="FFR157" s="1657"/>
      <c r="FFS157" s="1657"/>
      <c r="FFT157" s="1657"/>
      <c r="FFU157" s="1658"/>
      <c r="FFW157" s="1647"/>
      <c r="FFX157" s="912" t="s">
        <v>462</v>
      </c>
      <c r="FFY157" s="1656" t="s">
        <v>321</v>
      </c>
      <c r="FFZ157" s="1657"/>
      <c r="FGA157" s="1657"/>
      <c r="FGB157" s="1657"/>
      <c r="FGC157" s="1658"/>
      <c r="FGE157" s="1647"/>
      <c r="FGF157" s="912" t="s">
        <v>462</v>
      </c>
      <c r="FGG157" s="1656" t="s">
        <v>321</v>
      </c>
      <c r="FGH157" s="1657"/>
      <c r="FGI157" s="1657"/>
      <c r="FGJ157" s="1657"/>
      <c r="FGK157" s="1658"/>
      <c r="FGM157" s="1647"/>
      <c r="FGN157" s="912" t="s">
        <v>462</v>
      </c>
      <c r="FGO157" s="1656" t="s">
        <v>321</v>
      </c>
      <c r="FGP157" s="1657"/>
      <c r="FGQ157" s="1657"/>
      <c r="FGR157" s="1657"/>
      <c r="FGS157" s="1658"/>
      <c r="FGU157" s="1647"/>
      <c r="FGV157" s="912" t="s">
        <v>462</v>
      </c>
      <c r="FGW157" s="1656" t="s">
        <v>321</v>
      </c>
      <c r="FGX157" s="1657"/>
      <c r="FGY157" s="1657"/>
      <c r="FGZ157" s="1657"/>
      <c r="FHA157" s="1658"/>
      <c r="FHC157" s="1647"/>
      <c r="FHD157" s="912" t="s">
        <v>462</v>
      </c>
      <c r="FHE157" s="1656" t="s">
        <v>321</v>
      </c>
      <c r="FHF157" s="1657"/>
      <c r="FHG157" s="1657"/>
      <c r="FHH157" s="1657"/>
      <c r="FHI157" s="1658"/>
      <c r="FHK157" s="1647"/>
      <c r="FHL157" s="912" t="s">
        <v>462</v>
      </c>
      <c r="FHM157" s="1656" t="s">
        <v>321</v>
      </c>
      <c r="FHN157" s="1657"/>
      <c r="FHO157" s="1657"/>
      <c r="FHP157" s="1657"/>
      <c r="FHQ157" s="1658"/>
      <c r="FHS157" s="1647"/>
      <c r="FHT157" s="912" t="s">
        <v>462</v>
      </c>
      <c r="FHU157" s="1656" t="s">
        <v>321</v>
      </c>
      <c r="FHV157" s="1657"/>
      <c r="FHW157" s="1657"/>
      <c r="FHX157" s="1657"/>
      <c r="FHY157" s="1658"/>
      <c r="FIA157" s="1647"/>
      <c r="FIB157" s="912" t="s">
        <v>462</v>
      </c>
      <c r="FIC157" s="1656" t="s">
        <v>321</v>
      </c>
      <c r="FID157" s="1657"/>
      <c r="FIE157" s="1657"/>
      <c r="FIF157" s="1657"/>
      <c r="FIG157" s="1658"/>
      <c r="FII157" s="1647"/>
      <c r="FIJ157" s="912" t="s">
        <v>462</v>
      </c>
      <c r="FIK157" s="1656" t="s">
        <v>321</v>
      </c>
      <c r="FIL157" s="1657"/>
      <c r="FIM157" s="1657"/>
      <c r="FIN157" s="1657"/>
      <c r="FIO157" s="1658"/>
      <c r="FIQ157" s="1647"/>
      <c r="FIR157" s="912" t="s">
        <v>462</v>
      </c>
      <c r="FIS157" s="1656" t="s">
        <v>321</v>
      </c>
      <c r="FIT157" s="1657"/>
      <c r="FIU157" s="1657"/>
      <c r="FIV157" s="1657"/>
      <c r="FIW157" s="1658"/>
      <c r="FIY157" s="1647"/>
      <c r="FIZ157" s="912" t="s">
        <v>462</v>
      </c>
      <c r="FJA157" s="1656" t="s">
        <v>321</v>
      </c>
      <c r="FJB157" s="1657"/>
      <c r="FJC157" s="1657"/>
      <c r="FJD157" s="1657"/>
      <c r="FJE157" s="1658"/>
      <c r="FJG157" s="1647"/>
      <c r="FJH157" s="912" t="s">
        <v>462</v>
      </c>
      <c r="FJI157" s="1656" t="s">
        <v>321</v>
      </c>
      <c r="FJJ157" s="1657"/>
      <c r="FJK157" s="1657"/>
      <c r="FJL157" s="1657"/>
      <c r="FJM157" s="1658"/>
      <c r="FJO157" s="1647"/>
      <c r="FJP157" s="912" t="s">
        <v>462</v>
      </c>
      <c r="FJQ157" s="1656" t="s">
        <v>321</v>
      </c>
      <c r="FJR157" s="1657"/>
      <c r="FJS157" s="1657"/>
      <c r="FJT157" s="1657"/>
      <c r="FJU157" s="1658"/>
      <c r="FJW157" s="1647"/>
      <c r="FJX157" s="912" t="s">
        <v>462</v>
      </c>
      <c r="FJY157" s="1656" t="s">
        <v>321</v>
      </c>
      <c r="FJZ157" s="1657"/>
      <c r="FKA157" s="1657"/>
      <c r="FKB157" s="1657"/>
      <c r="FKC157" s="1658"/>
      <c r="FKE157" s="1647"/>
      <c r="FKF157" s="912" t="s">
        <v>462</v>
      </c>
      <c r="FKG157" s="1656" t="s">
        <v>321</v>
      </c>
      <c r="FKH157" s="1657"/>
      <c r="FKI157" s="1657"/>
      <c r="FKJ157" s="1657"/>
      <c r="FKK157" s="1658"/>
      <c r="FKM157" s="1647"/>
      <c r="FKN157" s="912" t="s">
        <v>462</v>
      </c>
      <c r="FKO157" s="1656" t="s">
        <v>321</v>
      </c>
      <c r="FKP157" s="1657"/>
      <c r="FKQ157" s="1657"/>
      <c r="FKR157" s="1657"/>
      <c r="FKS157" s="1658"/>
      <c r="FKU157" s="1647"/>
      <c r="FKV157" s="912" t="s">
        <v>462</v>
      </c>
      <c r="FKW157" s="1656" t="s">
        <v>321</v>
      </c>
      <c r="FKX157" s="1657"/>
      <c r="FKY157" s="1657"/>
      <c r="FKZ157" s="1657"/>
      <c r="FLA157" s="1658"/>
      <c r="FLC157" s="1647"/>
      <c r="FLD157" s="912" t="s">
        <v>462</v>
      </c>
      <c r="FLE157" s="1656" t="s">
        <v>321</v>
      </c>
      <c r="FLF157" s="1657"/>
      <c r="FLG157" s="1657"/>
      <c r="FLH157" s="1657"/>
      <c r="FLI157" s="1658"/>
      <c r="FLK157" s="1647"/>
      <c r="FLL157" s="912" t="s">
        <v>462</v>
      </c>
      <c r="FLM157" s="1656" t="s">
        <v>321</v>
      </c>
      <c r="FLN157" s="1657"/>
      <c r="FLO157" s="1657"/>
      <c r="FLP157" s="1657"/>
      <c r="FLQ157" s="1658"/>
      <c r="FLS157" s="1647"/>
      <c r="FLT157" s="912" t="s">
        <v>462</v>
      </c>
      <c r="FLU157" s="1656" t="s">
        <v>321</v>
      </c>
      <c r="FLV157" s="1657"/>
      <c r="FLW157" s="1657"/>
      <c r="FLX157" s="1657"/>
      <c r="FLY157" s="1658"/>
      <c r="FMA157" s="1647"/>
      <c r="FMB157" s="912" t="s">
        <v>462</v>
      </c>
      <c r="FMC157" s="1656" t="s">
        <v>321</v>
      </c>
      <c r="FMD157" s="1657"/>
      <c r="FME157" s="1657"/>
      <c r="FMF157" s="1657"/>
      <c r="FMG157" s="1658"/>
      <c r="FMI157" s="1647"/>
      <c r="FMJ157" s="912" t="s">
        <v>462</v>
      </c>
      <c r="FMK157" s="1656" t="s">
        <v>321</v>
      </c>
      <c r="FML157" s="1657"/>
      <c r="FMM157" s="1657"/>
      <c r="FMN157" s="1657"/>
      <c r="FMO157" s="1658"/>
      <c r="FMQ157" s="1647"/>
      <c r="FMR157" s="912" t="s">
        <v>462</v>
      </c>
      <c r="FMS157" s="1656" t="s">
        <v>321</v>
      </c>
      <c r="FMT157" s="1657"/>
      <c r="FMU157" s="1657"/>
      <c r="FMV157" s="1657"/>
      <c r="FMW157" s="1658"/>
      <c r="FMY157" s="1647"/>
      <c r="FMZ157" s="912" t="s">
        <v>462</v>
      </c>
      <c r="FNA157" s="1656" t="s">
        <v>321</v>
      </c>
      <c r="FNB157" s="1657"/>
      <c r="FNC157" s="1657"/>
      <c r="FND157" s="1657"/>
      <c r="FNE157" s="1658"/>
      <c r="FNG157" s="1647"/>
      <c r="FNH157" s="912" t="s">
        <v>462</v>
      </c>
      <c r="FNI157" s="1656" t="s">
        <v>321</v>
      </c>
      <c r="FNJ157" s="1657"/>
      <c r="FNK157" s="1657"/>
      <c r="FNL157" s="1657"/>
      <c r="FNM157" s="1658"/>
      <c r="FNO157" s="1647"/>
      <c r="FNP157" s="912" t="s">
        <v>462</v>
      </c>
      <c r="FNQ157" s="1656" t="s">
        <v>321</v>
      </c>
      <c r="FNR157" s="1657"/>
      <c r="FNS157" s="1657"/>
      <c r="FNT157" s="1657"/>
      <c r="FNU157" s="1658"/>
      <c r="FNW157" s="1647"/>
      <c r="FNX157" s="912" t="s">
        <v>462</v>
      </c>
      <c r="FNY157" s="1656" t="s">
        <v>321</v>
      </c>
      <c r="FNZ157" s="1657"/>
      <c r="FOA157" s="1657"/>
      <c r="FOB157" s="1657"/>
      <c r="FOC157" s="1658"/>
      <c r="FOE157" s="1647"/>
      <c r="FOF157" s="912" t="s">
        <v>462</v>
      </c>
      <c r="FOG157" s="1656" t="s">
        <v>321</v>
      </c>
      <c r="FOH157" s="1657"/>
      <c r="FOI157" s="1657"/>
      <c r="FOJ157" s="1657"/>
      <c r="FOK157" s="1658"/>
      <c r="FOM157" s="1647"/>
      <c r="FON157" s="912" t="s">
        <v>462</v>
      </c>
      <c r="FOO157" s="1656" t="s">
        <v>321</v>
      </c>
      <c r="FOP157" s="1657"/>
      <c r="FOQ157" s="1657"/>
      <c r="FOR157" s="1657"/>
      <c r="FOS157" s="1658"/>
      <c r="FOU157" s="1647"/>
      <c r="FOV157" s="912" t="s">
        <v>462</v>
      </c>
      <c r="FOW157" s="1656" t="s">
        <v>321</v>
      </c>
      <c r="FOX157" s="1657"/>
      <c r="FOY157" s="1657"/>
      <c r="FOZ157" s="1657"/>
      <c r="FPA157" s="1658"/>
      <c r="FPC157" s="1647"/>
      <c r="FPD157" s="912" t="s">
        <v>462</v>
      </c>
      <c r="FPE157" s="1656" t="s">
        <v>321</v>
      </c>
      <c r="FPF157" s="1657"/>
      <c r="FPG157" s="1657"/>
      <c r="FPH157" s="1657"/>
      <c r="FPI157" s="1658"/>
      <c r="FPK157" s="1647"/>
      <c r="FPL157" s="912" t="s">
        <v>462</v>
      </c>
      <c r="FPM157" s="1656" t="s">
        <v>321</v>
      </c>
      <c r="FPN157" s="1657"/>
      <c r="FPO157" s="1657"/>
      <c r="FPP157" s="1657"/>
      <c r="FPQ157" s="1658"/>
      <c r="FPS157" s="1647"/>
      <c r="FPT157" s="912" t="s">
        <v>462</v>
      </c>
      <c r="FPU157" s="1656" t="s">
        <v>321</v>
      </c>
      <c r="FPV157" s="1657"/>
      <c r="FPW157" s="1657"/>
      <c r="FPX157" s="1657"/>
      <c r="FPY157" s="1658"/>
      <c r="FQA157" s="1647"/>
      <c r="FQB157" s="912" t="s">
        <v>462</v>
      </c>
      <c r="FQC157" s="1656" t="s">
        <v>321</v>
      </c>
      <c r="FQD157" s="1657"/>
      <c r="FQE157" s="1657"/>
      <c r="FQF157" s="1657"/>
      <c r="FQG157" s="1658"/>
      <c r="FQI157" s="1647"/>
      <c r="FQJ157" s="912" t="s">
        <v>462</v>
      </c>
      <c r="FQK157" s="1656" t="s">
        <v>321</v>
      </c>
      <c r="FQL157" s="1657"/>
      <c r="FQM157" s="1657"/>
      <c r="FQN157" s="1657"/>
      <c r="FQO157" s="1658"/>
      <c r="FQQ157" s="1647"/>
      <c r="FQR157" s="912" t="s">
        <v>462</v>
      </c>
      <c r="FQS157" s="1656" t="s">
        <v>321</v>
      </c>
      <c r="FQT157" s="1657"/>
      <c r="FQU157" s="1657"/>
      <c r="FQV157" s="1657"/>
      <c r="FQW157" s="1658"/>
      <c r="FQY157" s="1647"/>
      <c r="FQZ157" s="912" t="s">
        <v>462</v>
      </c>
      <c r="FRA157" s="1656" t="s">
        <v>321</v>
      </c>
      <c r="FRB157" s="1657"/>
      <c r="FRC157" s="1657"/>
      <c r="FRD157" s="1657"/>
      <c r="FRE157" s="1658"/>
      <c r="FRG157" s="1647"/>
      <c r="FRH157" s="912" t="s">
        <v>462</v>
      </c>
      <c r="FRI157" s="1656" t="s">
        <v>321</v>
      </c>
      <c r="FRJ157" s="1657"/>
      <c r="FRK157" s="1657"/>
      <c r="FRL157" s="1657"/>
      <c r="FRM157" s="1658"/>
      <c r="FRO157" s="1647"/>
      <c r="FRP157" s="912" t="s">
        <v>462</v>
      </c>
      <c r="FRQ157" s="1656" t="s">
        <v>321</v>
      </c>
      <c r="FRR157" s="1657"/>
      <c r="FRS157" s="1657"/>
      <c r="FRT157" s="1657"/>
      <c r="FRU157" s="1658"/>
      <c r="FRW157" s="1647"/>
      <c r="FRX157" s="912" t="s">
        <v>462</v>
      </c>
      <c r="FRY157" s="1656" t="s">
        <v>321</v>
      </c>
      <c r="FRZ157" s="1657"/>
      <c r="FSA157" s="1657"/>
      <c r="FSB157" s="1657"/>
      <c r="FSC157" s="1658"/>
      <c r="FSE157" s="1647"/>
      <c r="FSF157" s="912" t="s">
        <v>462</v>
      </c>
      <c r="FSG157" s="1656" t="s">
        <v>321</v>
      </c>
      <c r="FSH157" s="1657"/>
      <c r="FSI157" s="1657"/>
      <c r="FSJ157" s="1657"/>
      <c r="FSK157" s="1658"/>
      <c r="FSM157" s="1647"/>
      <c r="FSN157" s="912" t="s">
        <v>462</v>
      </c>
      <c r="FSO157" s="1656" t="s">
        <v>321</v>
      </c>
      <c r="FSP157" s="1657"/>
      <c r="FSQ157" s="1657"/>
      <c r="FSR157" s="1657"/>
      <c r="FSS157" s="1658"/>
      <c r="FSU157" s="1647"/>
      <c r="FSV157" s="912" t="s">
        <v>462</v>
      </c>
      <c r="FSW157" s="1656" t="s">
        <v>321</v>
      </c>
      <c r="FSX157" s="1657"/>
      <c r="FSY157" s="1657"/>
      <c r="FSZ157" s="1657"/>
      <c r="FTA157" s="1658"/>
      <c r="FTC157" s="1647"/>
      <c r="FTD157" s="912" t="s">
        <v>462</v>
      </c>
      <c r="FTE157" s="1656" t="s">
        <v>321</v>
      </c>
      <c r="FTF157" s="1657"/>
      <c r="FTG157" s="1657"/>
      <c r="FTH157" s="1657"/>
      <c r="FTI157" s="1658"/>
      <c r="FTK157" s="1647"/>
      <c r="FTL157" s="912" t="s">
        <v>462</v>
      </c>
      <c r="FTM157" s="1656" t="s">
        <v>321</v>
      </c>
      <c r="FTN157" s="1657"/>
      <c r="FTO157" s="1657"/>
      <c r="FTP157" s="1657"/>
      <c r="FTQ157" s="1658"/>
      <c r="FTS157" s="1647"/>
      <c r="FTT157" s="912" t="s">
        <v>462</v>
      </c>
      <c r="FTU157" s="1656" t="s">
        <v>321</v>
      </c>
      <c r="FTV157" s="1657"/>
      <c r="FTW157" s="1657"/>
      <c r="FTX157" s="1657"/>
      <c r="FTY157" s="1658"/>
      <c r="FUA157" s="1647"/>
      <c r="FUB157" s="912" t="s">
        <v>462</v>
      </c>
      <c r="FUC157" s="1656" t="s">
        <v>321</v>
      </c>
      <c r="FUD157" s="1657"/>
      <c r="FUE157" s="1657"/>
      <c r="FUF157" s="1657"/>
      <c r="FUG157" s="1658"/>
      <c r="FUI157" s="1647"/>
      <c r="FUJ157" s="912" t="s">
        <v>462</v>
      </c>
      <c r="FUK157" s="1656" t="s">
        <v>321</v>
      </c>
      <c r="FUL157" s="1657"/>
      <c r="FUM157" s="1657"/>
      <c r="FUN157" s="1657"/>
      <c r="FUO157" s="1658"/>
      <c r="FUQ157" s="1647"/>
      <c r="FUR157" s="912" t="s">
        <v>462</v>
      </c>
      <c r="FUS157" s="1656" t="s">
        <v>321</v>
      </c>
      <c r="FUT157" s="1657"/>
      <c r="FUU157" s="1657"/>
      <c r="FUV157" s="1657"/>
      <c r="FUW157" s="1658"/>
      <c r="FUY157" s="1647"/>
      <c r="FUZ157" s="912" t="s">
        <v>462</v>
      </c>
      <c r="FVA157" s="1656" t="s">
        <v>321</v>
      </c>
      <c r="FVB157" s="1657"/>
      <c r="FVC157" s="1657"/>
      <c r="FVD157" s="1657"/>
      <c r="FVE157" s="1658"/>
      <c r="FVG157" s="1647"/>
      <c r="FVH157" s="912" t="s">
        <v>462</v>
      </c>
      <c r="FVI157" s="1656" t="s">
        <v>321</v>
      </c>
      <c r="FVJ157" s="1657"/>
      <c r="FVK157" s="1657"/>
      <c r="FVL157" s="1657"/>
      <c r="FVM157" s="1658"/>
      <c r="FVO157" s="1647"/>
      <c r="FVP157" s="912" t="s">
        <v>462</v>
      </c>
      <c r="FVQ157" s="1656" t="s">
        <v>321</v>
      </c>
      <c r="FVR157" s="1657"/>
      <c r="FVS157" s="1657"/>
      <c r="FVT157" s="1657"/>
      <c r="FVU157" s="1658"/>
      <c r="FVW157" s="1647"/>
      <c r="FVX157" s="912" t="s">
        <v>462</v>
      </c>
      <c r="FVY157" s="1656" t="s">
        <v>321</v>
      </c>
      <c r="FVZ157" s="1657"/>
      <c r="FWA157" s="1657"/>
      <c r="FWB157" s="1657"/>
      <c r="FWC157" s="1658"/>
      <c r="FWE157" s="1647"/>
      <c r="FWF157" s="912" t="s">
        <v>462</v>
      </c>
      <c r="FWG157" s="1656" t="s">
        <v>321</v>
      </c>
      <c r="FWH157" s="1657"/>
      <c r="FWI157" s="1657"/>
      <c r="FWJ157" s="1657"/>
      <c r="FWK157" s="1658"/>
      <c r="FWM157" s="1647"/>
      <c r="FWN157" s="912" t="s">
        <v>462</v>
      </c>
      <c r="FWO157" s="1656" t="s">
        <v>321</v>
      </c>
      <c r="FWP157" s="1657"/>
      <c r="FWQ157" s="1657"/>
      <c r="FWR157" s="1657"/>
      <c r="FWS157" s="1658"/>
      <c r="FWU157" s="1647"/>
      <c r="FWV157" s="912" t="s">
        <v>462</v>
      </c>
      <c r="FWW157" s="1656" t="s">
        <v>321</v>
      </c>
      <c r="FWX157" s="1657"/>
      <c r="FWY157" s="1657"/>
      <c r="FWZ157" s="1657"/>
      <c r="FXA157" s="1658"/>
      <c r="FXC157" s="1647"/>
      <c r="FXD157" s="912" t="s">
        <v>462</v>
      </c>
      <c r="FXE157" s="1656" t="s">
        <v>321</v>
      </c>
      <c r="FXF157" s="1657"/>
      <c r="FXG157" s="1657"/>
      <c r="FXH157" s="1657"/>
      <c r="FXI157" s="1658"/>
      <c r="FXK157" s="1647"/>
      <c r="FXL157" s="912" t="s">
        <v>462</v>
      </c>
      <c r="FXM157" s="1656" t="s">
        <v>321</v>
      </c>
      <c r="FXN157" s="1657"/>
      <c r="FXO157" s="1657"/>
      <c r="FXP157" s="1657"/>
      <c r="FXQ157" s="1658"/>
      <c r="FXS157" s="1647"/>
      <c r="FXT157" s="912" t="s">
        <v>462</v>
      </c>
      <c r="FXU157" s="1656" t="s">
        <v>321</v>
      </c>
      <c r="FXV157" s="1657"/>
      <c r="FXW157" s="1657"/>
      <c r="FXX157" s="1657"/>
      <c r="FXY157" s="1658"/>
      <c r="FYA157" s="1647"/>
      <c r="FYB157" s="912" t="s">
        <v>462</v>
      </c>
      <c r="FYC157" s="1656" t="s">
        <v>321</v>
      </c>
      <c r="FYD157" s="1657"/>
      <c r="FYE157" s="1657"/>
      <c r="FYF157" s="1657"/>
      <c r="FYG157" s="1658"/>
      <c r="FYI157" s="1647"/>
      <c r="FYJ157" s="912" t="s">
        <v>462</v>
      </c>
      <c r="FYK157" s="1656" t="s">
        <v>321</v>
      </c>
      <c r="FYL157" s="1657"/>
      <c r="FYM157" s="1657"/>
      <c r="FYN157" s="1657"/>
      <c r="FYO157" s="1658"/>
      <c r="FYQ157" s="1647"/>
      <c r="FYR157" s="912" t="s">
        <v>462</v>
      </c>
      <c r="FYS157" s="1656" t="s">
        <v>321</v>
      </c>
      <c r="FYT157" s="1657"/>
      <c r="FYU157" s="1657"/>
      <c r="FYV157" s="1657"/>
      <c r="FYW157" s="1658"/>
      <c r="FYY157" s="1647"/>
      <c r="FYZ157" s="912" t="s">
        <v>462</v>
      </c>
      <c r="FZA157" s="1656" t="s">
        <v>321</v>
      </c>
      <c r="FZB157" s="1657"/>
      <c r="FZC157" s="1657"/>
      <c r="FZD157" s="1657"/>
      <c r="FZE157" s="1658"/>
      <c r="FZG157" s="1647"/>
      <c r="FZH157" s="912" t="s">
        <v>462</v>
      </c>
      <c r="FZI157" s="1656" t="s">
        <v>321</v>
      </c>
      <c r="FZJ157" s="1657"/>
      <c r="FZK157" s="1657"/>
      <c r="FZL157" s="1657"/>
      <c r="FZM157" s="1658"/>
      <c r="FZO157" s="1647"/>
      <c r="FZP157" s="912" t="s">
        <v>462</v>
      </c>
      <c r="FZQ157" s="1656" t="s">
        <v>321</v>
      </c>
      <c r="FZR157" s="1657"/>
      <c r="FZS157" s="1657"/>
      <c r="FZT157" s="1657"/>
      <c r="FZU157" s="1658"/>
      <c r="FZW157" s="1647"/>
      <c r="FZX157" s="912" t="s">
        <v>462</v>
      </c>
      <c r="FZY157" s="1656" t="s">
        <v>321</v>
      </c>
      <c r="FZZ157" s="1657"/>
      <c r="GAA157" s="1657"/>
      <c r="GAB157" s="1657"/>
      <c r="GAC157" s="1658"/>
      <c r="GAE157" s="1647"/>
      <c r="GAF157" s="912" t="s">
        <v>462</v>
      </c>
      <c r="GAG157" s="1656" t="s">
        <v>321</v>
      </c>
      <c r="GAH157" s="1657"/>
      <c r="GAI157" s="1657"/>
      <c r="GAJ157" s="1657"/>
      <c r="GAK157" s="1658"/>
      <c r="GAM157" s="1647"/>
      <c r="GAN157" s="912" t="s">
        <v>462</v>
      </c>
      <c r="GAO157" s="1656" t="s">
        <v>321</v>
      </c>
      <c r="GAP157" s="1657"/>
      <c r="GAQ157" s="1657"/>
      <c r="GAR157" s="1657"/>
      <c r="GAS157" s="1658"/>
      <c r="GAU157" s="1647"/>
      <c r="GAV157" s="912" t="s">
        <v>462</v>
      </c>
      <c r="GAW157" s="1656" t="s">
        <v>321</v>
      </c>
      <c r="GAX157" s="1657"/>
      <c r="GAY157" s="1657"/>
      <c r="GAZ157" s="1657"/>
      <c r="GBA157" s="1658"/>
      <c r="GBC157" s="1647"/>
      <c r="GBD157" s="912" t="s">
        <v>462</v>
      </c>
      <c r="GBE157" s="1656" t="s">
        <v>321</v>
      </c>
      <c r="GBF157" s="1657"/>
      <c r="GBG157" s="1657"/>
      <c r="GBH157" s="1657"/>
      <c r="GBI157" s="1658"/>
      <c r="GBK157" s="1647"/>
      <c r="GBL157" s="912" t="s">
        <v>462</v>
      </c>
      <c r="GBM157" s="1656" t="s">
        <v>321</v>
      </c>
      <c r="GBN157" s="1657"/>
      <c r="GBO157" s="1657"/>
      <c r="GBP157" s="1657"/>
      <c r="GBQ157" s="1658"/>
      <c r="GBS157" s="1647"/>
      <c r="GBT157" s="912" t="s">
        <v>462</v>
      </c>
      <c r="GBU157" s="1656" t="s">
        <v>321</v>
      </c>
      <c r="GBV157" s="1657"/>
      <c r="GBW157" s="1657"/>
      <c r="GBX157" s="1657"/>
      <c r="GBY157" s="1658"/>
      <c r="GCA157" s="1647"/>
      <c r="GCB157" s="912" t="s">
        <v>462</v>
      </c>
      <c r="GCC157" s="1656" t="s">
        <v>321</v>
      </c>
      <c r="GCD157" s="1657"/>
      <c r="GCE157" s="1657"/>
      <c r="GCF157" s="1657"/>
      <c r="GCG157" s="1658"/>
      <c r="GCI157" s="1647"/>
      <c r="GCJ157" s="912" t="s">
        <v>462</v>
      </c>
      <c r="GCK157" s="1656" t="s">
        <v>321</v>
      </c>
      <c r="GCL157" s="1657"/>
      <c r="GCM157" s="1657"/>
      <c r="GCN157" s="1657"/>
      <c r="GCO157" s="1658"/>
      <c r="GCQ157" s="1647"/>
      <c r="GCR157" s="912" t="s">
        <v>462</v>
      </c>
      <c r="GCS157" s="1656" t="s">
        <v>321</v>
      </c>
      <c r="GCT157" s="1657"/>
      <c r="GCU157" s="1657"/>
      <c r="GCV157" s="1657"/>
      <c r="GCW157" s="1658"/>
      <c r="GCY157" s="1647"/>
      <c r="GCZ157" s="912" t="s">
        <v>462</v>
      </c>
      <c r="GDA157" s="1656" t="s">
        <v>321</v>
      </c>
      <c r="GDB157" s="1657"/>
      <c r="GDC157" s="1657"/>
      <c r="GDD157" s="1657"/>
      <c r="GDE157" s="1658"/>
      <c r="GDG157" s="1647"/>
      <c r="GDH157" s="912" t="s">
        <v>462</v>
      </c>
      <c r="GDI157" s="1656" t="s">
        <v>321</v>
      </c>
      <c r="GDJ157" s="1657"/>
      <c r="GDK157" s="1657"/>
      <c r="GDL157" s="1657"/>
      <c r="GDM157" s="1658"/>
      <c r="GDO157" s="1647"/>
      <c r="GDP157" s="912" t="s">
        <v>462</v>
      </c>
      <c r="GDQ157" s="1656" t="s">
        <v>321</v>
      </c>
      <c r="GDR157" s="1657"/>
      <c r="GDS157" s="1657"/>
      <c r="GDT157" s="1657"/>
      <c r="GDU157" s="1658"/>
      <c r="GDW157" s="1647"/>
      <c r="GDX157" s="912" t="s">
        <v>462</v>
      </c>
      <c r="GDY157" s="1656" t="s">
        <v>321</v>
      </c>
      <c r="GDZ157" s="1657"/>
      <c r="GEA157" s="1657"/>
      <c r="GEB157" s="1657"/>
      <c r="GEC157" s="1658"/>
      <c r="GEE157" s="1647"/>
      <c r="GEF157" s="912" t="s">
        <v>462</v>
      </c>
      <c r="GEG157" s="1656" t="s">
        <v>321</v>
      </c>
      <c r="GEH157" s="1657"/>
      <c r="GEI157" s="1657"/>
      <c r="GEJ157" s="1657"/>
      <c r="GEK157" s="1658"/>
      <c r="GEM157" s="1647"/>
      <c r="GEN157" s="912" t="s">
        <v>462</v>
      </c>
      <c r="GEO157" s="1656" t="s">
        <v>321</v>
      </c>
      <c r="GEP157" s="1657"/>
      <c r="GEQ157" s="1657"/>
      <c r="GER157" s="1657"/>
      <c r="GES157" s="1658"/>
      <c r="GEU157" s="1647"/>
      <c r="GEV157" s="912" t="s">
        <v>462</v>
      </c>
      <c r="GEW157" s="1656" t="s">
        <v>321</v>
      </c>
      <c r="GEX157" s="1657"/>
      <c r="GEY157" s="1657"/>
      <c r="GEZ157" s="1657"/>
      <c r="GFA157" s="1658"/>
      <c r="GFC157" s="1647"/>
      <c r="GFD157" s="912" t="s">
        <v>462</v>
      </c>
      <c r="GFE157" s="1656" t="s">
        <v>321</v>
      </c>
      <c r="GFF157" s="1657"/>
      <c r="GFG157" s="1657"/>
      <c r="GFH157" s="1657"/>
      <c r="GFI157" s="1658"/>
      <c r="GFK157" s="1647"/>
      <c r="GFL157" s="912" t="s">
        <v>462</v>
      </c>
      <c r="GFM157" s="1656" t="s">
        <v>321</v>
      </c>
      <c r="GFN157" s="1657"/>
      <c r="GFO157" s="1657"/>
      <c r="GFP157" s="1657"/>
      <c r="GFQ157" s="1658"/>
      <c r="GFS157" s="1647"/>
      <c r="GFT157" s="912" t="s">
        <v>462</v>
      </c>
      <c r="GFU157" s="1656" t="s">
        <v>321</v>
      </c>
      <c r="GFV157" s="1657"/>
      <c r="GFW157" s="1657"/>
      <c r="GFX157" s="1657"/>
      <c r="GFY157" s="1658"/>
      <c r="GGA157" s="1647"/>
      <c r="GGB157" s="912" t="s">
        <v>462</v>
      </c>
      <c r="GGC157" s="1656" t="s">
        <v>321</v>
      </c>
      <c r="GGD157" s="1657"/>
      <c r="GGE157" s="1657"/>
      <c r="GGF157" s="1657"/>
      <c r="GGG157" s="1658"/>
      <c r="GGI157" s="1647"/>
      <c r="GGJ157" s="912" t="s">
        <v>462</v>
      </c>
      <c r="GGK157" s="1656" t="s">
        <v>321</v>
      </c>
      <c r="GGL157" s="1657"/>
      <c r="GGM157" s="1657"/>
      <c r="GGN157" s="1657"/>
      <c r="GGO157" s="1658"/>
      <c r="GGQ157" s="1647"/>
      <c r="GGR157" s="912" t="s">
        <v>462</v>
      </c>
      <c r="GGS157" s="1656" t="s">
        <v>321</v>
      </c>
      <c r="GGT157" s="1657"/>
      <c r="GGU157" s="1657"/>
      <c r="GGV157" s="1657"/>
      <c r="GGW157" s="1658"/>
      <c r="GGY157" s="1647"/>
      <c r="GGZ157" s="912" t="s">
        <v>462</v>
      </c>
      <c r="GHA157" s="1656" t="s">
        <v>321</v>
      </c>
      <c r="GHB157" s="1657"/>
      <c r="GHC157" s="1657"/>
      <c r="GHD157" s="1657"/>
      <c r="GHE157" s="1658"/>
      <c r="GHG157" s="1647"/>
      <c r="GHH157" s="912" t="s">
        <v>462</v>
      </c>
      <c r="GHI157" s="1656" t="s">
        <v>321</v>
      </c>
      <c r="GHJ157" s="1657"/>
      <c r="GHK157" s="1657"/>
      <c r="GHL157" s="1657"/>
      <c r="GHM157" s="1658"/>
      <c r="GHO157" s="1647"/>
      <c r="GHP157" s="912" t="s">
        <v>462</v>
      </c>
      <c r="GHQ157" s="1656" t="s">
        <v>321</v>
      </c>
      <c r="GHR157" s="1657"/>
      <c r="GHS157" s="1657"/>
      <c r="GHT157" s="1657"/>
      <c r="GHU157" s="1658"/>
      <c r="GHW157" s="1647"/>
      <c r="GHX157" s="912" t="s">
        <v>462</v>
      </c>
      <c r="GHY157" s="1656" t="s">
        <v>321</v>
      </c>
      <c r="GHZ157" s="1657"/>
      <c r="GIA157" s="1657"/>
      <c r="GIB157" s="1657"/>
      <c r="GIC157" s="1658"/>
      <c r="GIE157" s="1647"/>
      <c r="GIF157" s="912" t="s">
        <v>462</v>
      </c>
      <c r="GIG157" s="1656" t="s">
        <v>321</v>
      </c>
      <c r="GIH157" s="1657"/>
      <c r="GII157" s="1657"/>
      <c r="GIJ157" s="1657"/>
      <c r="GIK157" s="1658"/>
      <c r="GIM157" s="1647"/>
      <c r="GIN157" s="912" t="s">
        <v>462</v>
      </c>
      <c r="GIO157" s="1656" t="s">
        <v>321</v>
      </c>
      <c r="GIP157" s="1657"/>
      <c r="GIQ157" s="1657"/>
      <c r="GIR157" s="1657"/>
      <c r="GIS157" s="1658"/>
      <c r="GIU157" s="1647"/>
      <c r="GIV157" s="912" t="s">
        <v>462</v>
      </c>
      <c r="GIW157" s="1656" t="s">
        <v>321</v>
      </c>
      <c r="GIX157" s="1657"/>
      <c r="GIY157" s="1657"/>
      <c r="GIZ157" s="1657"/>
      <c r="GJA157" s="1658"/>
      <c r="GJC157" s="1647"/>
      <c r="GJD157" s="912" t="s">
        <v>462</v>
      </c>
      <c r="GJE157" s="1656" t="s">
        <v>321</v>
      </c>
      <c r="GJF157" s="1657"/>
      <c r="GJG157" s="1657"/>
      <c r="GJH157" s="1657"/>
      <c r="GJI157" s="1658"/>
      <c r="GJK157" s="1647"/>
      <c r="GJL157" s="912" t="s">
        <v>462</v>
      </c>
      <c r="GJM157" s="1656" t="s">
        <v>321</v>
      </c>
      <c r="GJN157" s="1657"/>
      <c r="GJO157" s="1657"/>
      <c r="GJP157" s="1657"/>
      <c r="GJQ157" s="1658"/>
      <c r="GJS157" s="1647"/>
      <c r="GJT157" s="912" t="s">
        <v>462</v>
      </c>
      <c r="GJU157" s="1656" t="s">
        <v>321</v>
      </c>
      <c r="GJV157" s="1657"/>
      <c r="GJW157" s="1657"/>
      <c r="GJX157" s="1657"/>
      <c r="GJY157" s="1658"/>
      <c r="GKA157" s="1647"/>
      <c r="GKB157" s="912" t="s">
        <v>462</v>
      </c>
      <c r="GKC157" s="1656" t="s">
        <v>321</v>
      </c>
      <c r="GKD157" s="1657"/>
      <c r="GKE157" s="1657"/>
      <c r="GKF157" s="1657"/>
      <c r="GKG157" s="1658"/>
      <c r="GKI157" s="1647"/>
      <c r="GKJ157" s="912" t="s">
        <v>462</v>
      </c>
      <c r="GKK157" s="1656" t="s">
        <v>321</v>
      </c>
      <c r="GKL157" s="1657"/>
      <c r="GKM157" s="1657"/>
      <c r="GKN157" s="1657"/>
      <c r="GKO157" s="1658"/>
      <c r="GKQ157" s="1647"/>
      <c r="GKR157" s="912" t="s">
        <v>462</v>
      </c>
      <c r="GKS157" s="1656" t="s">
        <v>321</v>
      </c>
      <c r="GKT157" s="1657"/>
      <c r="GKU157" s="1657"/>
      <c r="GKV157" s="1657"/>
      <c r="GKW157" s="1658"/>
      <c r="GKY157" s="1647"/>
      <c r="GKZ157" s="912" t="s">
        <v>462</v>
      </c>
      <c r="GLA157" s="1656" t="s">
        <v>321</v>
      </c>
      <c r="GLB157" s="1657"/>
      <c r="GLC157" s="1657"/>
      <c r="GLD157" s="1657"/>
      <c r="GLE157" s="1658"/>
      <c r="GLG157" s="1647"/>
      <c r="GLH157" s="912" t="s">
        <v>462</v>
      </c>
      <c r="GLI157" s="1656" t="s">
        <v>321</v>
      </c>
      <c r="GLJ157" s="1657"/>
      <c r="GLK157" s="1657"/>
      <c r="GLL157" s="1657"/>
      <c r="GLM157" s="1658"/>
      <c r="GLO157" s="1647"/>
      <c r="GLP157" s="912" t="s">
        <v>462</v>
      </c>
      <c r="GLQ157" s="1656" t="s">
        <v>321</v>
      </c>
      <c r="GLR157" s="1657"/>
      <c r="GLS157" s="1657"/>
      <c r="GLT157" s="1657"/>
      <c r="GLU157" s="1658"/>
      <c r="GLW157" s="1647"/>
      <c r="GLX157" s="912" t="s">
        <v>462</v>
      </c>
      <c r="GLY157" s="1656" t="s">
        <v>321</v>
      </c>
      <c r="GLZ157" s="1657"/>
      <c r="GMA157" s="1657"/>
      <c r="GMB157" s="1657"/>
      <c r="GMC157" s="1658"/>
      <c r="GME157" s="1647"/>
      <c r="GMF157" s="912" t="s">
        <v>462</v>
      </c>
      <c r="GMG157" s="1656" t="s">
        <v>321</v>
      </c>
      <c r="GMH157" s="1657"/>
      <c r="GMI157" s="1657"/>
      <c r="GMJ157" s="1657"/>
      <c r="GMK157" s="1658"/>
      <c r="GMM157" s="1647"/>
      <c r="GMN157" s="912" t="s">
        <v>462</v>
      </c>
      <c r="GMO157" s="1656" t="s">
        <v>321</v>
      </c>
      <c r="GMP157" s="1657"/>
      <c r="GMQ157" s="1657"/>
      <c r="GMR157" s="1657"/>
      <c r="GMS157" s="1658"/>
      <c r="GMU157" s="1647"/>
      <c r="GMV157" s="912" t="s">
        <v>462</v>
      </c>
      <c r="GMW157" s="1656" t="s">
        <v>321</v>
      </c>
      <c r="GMX157" s="1657"/>
      <c r="GMY157" s="1657"/>
      <c r="GMZ157" s="1657"/>
      <c r="GNA157" s="1658"/>
      <c r="GNC157" s="1647"/>
      <c r="GND157" s="912" t="s">
        <v>462</v>
      </c>
      <c r="GNE157" s="1656" t="s">
        <v>321</v>
      </c>
      <c r="GNF157" s="1657"/>
      <c r="GNG157" s="1657"/>
      <c r="GNH157" s="1657"/>
      <c r="GNI157" s="1658"/>
      <c r="GNK157" s="1647"/>
      <c r="GNL157" s="912" t="s">
        <v>462</v>
      </c>
      <c r="GNM157" s="1656" t="s">
        <v>321</v>
      </c>
      <c r="GNN157" s="1657"/>
      <c r="GNO157" s="1657"/>
      <c r="GNP157" s="1657"/>
      <c r="GNQ157" s="1658"/>
      <c r="GNS157" s="1647"/>
      <c r="GNT157" s="912" t="s">
        <v>462</v>
      </c>
      <c r="GNU157" s="1656" t="s">
        <v>321</v>
      </c>
      <c r="GNV157" s="1657"/>
      <c r="GNW157" s="1657"/>
      <c r="GNX157" s="1657"/>
      <c r="GNY157" s="1658"/>
      <c r="GOA157" s="1647"/>
      <c r="GOB157" s="912" t="s">
        <v>462</v>
      </c>
      <c r="GOC157" s="1656" t="s">
        <v>321</v>
      </c>
      <c r="GOD157" s="1657"/>
      <c r="GOE157" s="1657"/>
      <c r="GOF157" s="1657"/>
      <c r="GOG157" s="1658"/>
      <c r="GOI157" s="1647"/>
      <c r="GOJ157" s="912" t="s">
        <v>462</v>
      </c>
      <c r="GOK157" s="1656" t="s">
        <v>321</v>
      </c>
      <c r="GOL157" s="1657"/>
      <c r="GOM157" s="1657"/>
      <c r="GON157" s="1657"/>
      <c r="GOO157" s="1658"/>
      <c r="GOQ157" s="1647"/>
      <c r="GOR157" s="912" t="s">
        <v>462</v>
      </c>
      <c r="GOS157" s="1656" t="s">
        <v>321</v>
      </c>
      <c r="GOT157" s="1657"/>
      <c r="GOU157" s="1657"/>
      <c r="GOV157" s="1657"/>
      <c r="GOW157" s="1658"/>
      <c r="GOY157" s="1647"/>
      <c r="GOZ157" s="912" t="s">
        <v>462</v>
      </c>
      <c r="GPA157" s="1656" t="s">
        <v>321</v>
      </c>
      <c r="GPB157" s="1657"/>
      <c r="GPC157" s="1657"/>
      <c r="GPD157" s="1657"/>
      <c r="GPE157" s="1658"/>
      <c r="GPG157" s="1647"/>
      <c r="GPH157" s="912" t="s">
        <v>462</v>
      </c>
      <c r="GPI157" s="1656" t="s">
        <v>321</v>
      </c>
      <c r="GPJ157" s="1657"/>
      <c r="GPK157" s="1657"/>
      <c r="GPL157" s="1657"/>
      <c r="GPM157" s="1658"/>
      <c r="GPO157" s="1647"/>
      <c r="GPP157" s="912" t="s">
        <v>462</v>
      </c>
      <c r="GPQ157" s="1656" t="s">
        <v>321</v>
      </c>
      <c r="GPR157" s="1657"/>
      <c r="GPS157" s="1657"/>
      <c r="GPT157" s="1657"/>
      <c r="GPU157" s="1658"/>
      <c r="GPW157" s="1647"/>
      <c r="GPX157" s="912" t="s">
        <v>462</v>
      </c>
      <c r="GPY157" s="1656" t="s">
        <v>321</v>
      </c>
      <c r="GPZ157" s="1657"/>
      <c r="GQA157" s="1657"/>
      <c r="GQB157" s="1657"/>
      <c r="GQC157" s="1658"/>
      <c r="GQE157" s="1647"/>
      <c r="GQF157" s="912" t="s">
        <v>462</v>
      </c>
      <c r="GQG157" s="1656" t="s">
        <v>321</v>
      </c>
      <c r="GQH157" s="1657"/>
      <c r="GQI157" s="1657"/>
      <c r="GQJ157" s="1657"/>
      <c r="GQK157" s="1658"/>
      <c r="GQM157" s="1647"/>
      <c r="GQN157" s="912" t="s">
        <v>462</v>
      </c>
      <c r="GQO157" s="1656" t="s">
        <v>321</v>
      </c>
      <c r="GQP157" s="1657"/>
      <c r="GQQ157" s="1657"/>
      <c r="GQR157" s="1657"/>
      <c r="GQS157" s="1658"/>
      <c r="GQU157" s="1647"/>
      <c r="GQV157" s="912" t="s">
        <v>462</v>
      </c>
      <c r="GQW157" s="1656" t="s">
        <v>321</v>
      </c>
      <c r="GQX157" s="1657"/>
      <c r="GQY157" s="1657"/>
      <c r="GQZ157" s="1657"/>
      <c r="GRA157" s="1658"/>
      <c r="GRC157" s="1647"/>
      <c r="GRD157" s="912" t="s">
        <v>462</v>
      </c>
      <c r="GRE157" s="1656" t="s">
        <v>321</v>
      </c>
      <c r="GRF157" s="1657"/>
      <c r="GRG157" s="1657"/>
      <c r="GRH157" s="1657"/>
      <c r="GRI157" s="1658"/>
      <c r="GRK157" s="1647"/>
      <c r="GRL157" s="912" t="s">
        <v>462</v>
      </c>
      <c r="GRM157" s="1656" t="s">
        <v>321</v>
      </c>
      <c r="GRN157" s="1657"/>
      <c r="GRO157" s="1657"/>
      <c r="GRP157" s="1657"/>
      <c r="GRQ157" s="1658"/>
      <c r="GRS157" s="1647"/>
      <c r="GRT157" s="912" t="s">
        <v>462</v>
      </c>
      <c r="GRU157" s="1656" t="s">
        <v>321</v>
      </c>
      <c r="GRV157" s="1657"/>
      <c r="GRW157" s="1657"/>
      <c r="GRX157" s="1657"/>
      <c r="GRY157" s="1658"/>
      <c r="GSA157" s="1647"/>
      <c r="GSB157" s="912" t="s">
        <v>462</v>
      </c>
      <c r="GSC157" s="1656" t="s">
        <v>321</v>
      </c>
      <c r="GSD157" s="1657"/>
      <c r="GSE157" s="1657"/>
      <c r="GSF157" s="1657"/>
      <c r="GSG157" s="1658"/>
      <c r="GSI157" s="1647"/>
      <c r="GSJ157" s="912" t="s">
        <v>462</v>
      </c>
      <c r="GSK157" s="1656" t="s">
        <v>321</v>
      </c>
      <c r="GSL157" s="1657"/>
      <c r="GSM157" s="1657"/>
      <c r="GSN157" s="1657"/>
      <c r="GSO157" s="1658"/>
      <c r="GSQ157" s="1647"/>
      <c r="GSR157" s="912" t="s">
        <v>462</v>
      </c>
      <c r="GSS157" s="1656" t="s">
        <v>321</v>
      </c>
      <c r="GST157" s="1657"/>
      <c r="GSU157" s="1657"/>
      <c r="GSV157" s="1657"/>
      <c r="GSW157" s="1658"/>
      <c r="GSY157" s="1647"/>
      <c r="GSZ157" s="912" t="s">
        <v>462</v>
      </c>
      <c r="GTA157" s="1656" t="s">
        <v>321</v>
      </c>
      <c r="GTB157" s="1657"/>
      <c r="GTC157" s="1657"/>
      <c r="GTD157" s="1657"/>
      <c r="GTE157" s="1658"/>
      <c r="GTG157" s="1647"/>
      <c r="GTH157" s="912" t="s">
        <v>462</v>
      </c>
      <c r="GTI157" s="1656" t="s">
        <v>321</v>
      </c>
      <c r="GTJ157" s="1657"/>
      <c r="GTK157" s="1657"/>
      <c r="GTL157" s="1657"/>
      <c r="GTM157" s="1658"/>
      <c r="GTO157" s="1647"/>
      <c r="GTP157" s="912" t="s">
        <v>462</v>
      </c>
      <c r="GTQ157" s="1656" t="s">
        <v>321</v>
      </c>
      <c r="GTR157" s="1657"/>
      <c r="GTS157" s="1657"/>
      <c r="GTT157" s="1657"/>
      <c r="GTU157" s="1658"/>
      <c r="GTW157" s="1647"/>
      <c r="GTX157" s="912" t="s">
        <v>462</v>
      </c>
      <c r="GTY157" s="1656" t="s">
        <v>321</v>
      </c>
      <c r="GTZ157" s="1657"/>
      <c r="GUA157" s="1657"/>
      <c r="GUB157" s="1657"/>
      <c r="GUC157" s="1658"/>
      <c r="GUE157" s="1647"/>
      <c r="GUF157" s="912" t="s">
        <v>462</v>
      </c>
      <c r="GUG157" s="1656" t="s">
        <v>321</v>
      </c>
      <c r="GUH157" s="1657"/>
      <c r="GUI157" s="1657"/>
      <c r="GUJ157" s="1657"/>
      <c r="GUK157" s="1658"/>
      <c r="GUM157" s="1647"/>
      <c r="GUN157" s="912" t="s">
        <v>462</v>
      </c>
      <c r="GUO157" s="1656" t="s">
        <v>321</v>
      </c>
      <c r="GUP157" s="1657"/>
      <c r="GUQ157" s="1657"/>
      <c r="GUR157" s="1657"/>
      <c r="GUS157" s="1658"/>
      <c r="GUU157" s="1647"/>
      <c r="GUV157" s="912" t="s">
        <v>462</v>
      </c>
      <c r="GUW157" s="1656" t="s">
        <v>321</v>
      </c>
      <c r="GUX157" s="1657"/>
      <c r="GUY157" s="1657"/>
      <c r="GUZ157" s="1657"/>
      <c r="GVA157" s="1658"/>
      <c r="GVC157" s="1647"/>
      <c r="GVD157" s="912" t="s">
        <v>462</v>
      </c>
      <c r="GVE157" s="1656" t="s">
        <v>321</v>
      </c>
      <c r="GVF157" s="1657"/>
      <c r="GVG157" s="1657"/>
      <c r="GVH157" s="1657"/>
      <c r="GVI157" s="1658"/>
      <c r="GVK157" s="1647"/>
      <c r="GVL157" s="912" t="s">
        <v>462</v>
      </c>
      <c r="GVM157" s="1656" t="s">
        <v>321</v>
      </c>
      <c r="GVN157" s="1657"/>
      <c r="GVO157" s="1657"/>
      <c r="GVP157" s="1657"/>
      <c r="GVQ157" s="1658"/>
      <c r="GVS157" s="1647"/>
      <c r="GVT157" s="912" t="s">
        <v>462</v>
      </c>
      <c r="GVU157" s="1656" t="s">
        <v>321</v>
      </c>
      <c r="GVV157" s="1657"/>
      <c r="GVW157" s="1657"/>
      <c r="GVX157" s="1657"/>
      <c r="GVY157" s="1658"/>
      <c r="GWA157" s="1647"/>
      <c r="GWB157" s="912" t="s">
        <v>462</v>
      </c>
      <c r="GWC157" s="1656" t="s">
        <v>321</v>
      </c>
      <c r="GWD157" s="1657"/>
      <c r="GWE157" s="1657"/>
      <c r="GWF157" s="1657"/>
      <c r="GWG157" s="1658"/>
      <c r="GWI157" s="1647"/>
      <c r="GWJ157" s="912" t="s">
        <v>462</v>
      </c>
      <c r="GWK157" s="1656" t="s">
        <v>321</v>
      </c>
      <c r="GWL157" s="1657"/>
      <c r="GWM157" s="1657"/>
      <c r="GWN157" s="1657"/>
      <c r="GWO157" s="1658"/>
      <c r="GWQ157" s="1647"/>
      <c r="GWR157" s="912" t="s">
        <v>462</v>
      </c>
      <c r="GWS157" s="1656" t="s">
        <v>321</v>
      </c>
      <c r="GWT157" s="1657"/>
      <c r="GWU157" s="1657"/>
      <c r="GWV157" s="1657"/>
      <c r="GWW157" s="1658"/>
      <c r="GWY157" s="1647"/>
      <c r="GWZ157" s="912" t="s">
        <v>462</v>
      </c>
      <c r="GXA157" s="1656" t="s">
        <v>321</v>
      </c>
      <c r="GXB157" s="1657"/>
      <c r="GXC157" s="1657"/>
      <c r="GXD157" s="1657"/>
      <c r="GXE157" s="1658"/>
      <c r="GXG157" s="1647"/>
      <c r="GXH157" s="912" t="s">
        <v>462</v>
      </c>
      <c r="GXI157" s="1656" t="s">
        <v>321</v>
      </c>
      <c r="GXJ157" s="1657"/>
      <c r="GXK157" s="1657"/>
      <c r="GXL157" s="1657"/>
      <c r="GXM157" s="1658"/>
      <c r="GXO157" s="1647"/>
      <c r="GXP157" s="912" t="s">
        <v>462</v>
      </c>
      <c r="GXQ157" s="1656" t="s">
        <v>321</v>
      </c>
      <c r="GXR157" s="1657"/>
      <c r="GXS157" s="1657"/>
      <c r="GXT157" s="1657"/>
      <c r="GXU157" s="1658"/>
      <c r="GXW157" s="1647"/>
      <c r="GXX157" s="912" t="s">
        <v>462</v>
      </c>
      <c r="GXY157" s="1656" t="s">
        <v>321</v>
      </c>
      <c r="GXZ157" s="1657"/>
      <c r="GYA157" s="1657"/>
      <c r="GYB157" s="1657"/>
      <c r="GYC157" s="1658"/>
      <c r="GYE157" s="1647"/>
      <c r="GYF157" s="912" t="s">
        <v>462</v>
      </c>
      <c r="GYG157" s="1656" t="s">
        <v>321</v>
      </c>
      <c r="GYH157" s="1657"/>
      <c r="GYI157" s="1657"/>
      <c r="GYJ157" s="1657"/>
      <c r="GYK157" s="1658"/>
      <c r="GYM157" s="1647"/>
      <c r="GYN157" s="912" t="s">
        <v>462</v>
      </c>
      <c r="GYO157" s="1656" t="s">
        <v>321</v>
      </c>
      <c r="GYP157" s="1657"/>
      <c r="GYQ157" s="1657"/>
      <c r="GYR157" s="1657"/>
      <c r="GYS157" s="1658"/>
      <c r="GYU157" s="1647"/>
      <c r="GYV157" s="912" t="s">
        <v>462</v>
      </c>
      <c r="GYW157" s="1656" t="s">
        <v>321</v>
      </c>
      <c r="GYX157" s="1657"/>
      <c r="GYY157" s="1657"/>
      <c r="GYZ157" s="1657"/>
      <c r="GZA157" s="1658"/>
      <c r="GZC157" s="1647"/>
      <c r="GZD157" s="912" t="s">
        <v>462</v>
      </c>
      <c r="GZE157" s="1656" t="s">
        <v>321</v>
      </c>
      <c r="GZF157" s="1657"/>
      <c r="GZG157" s="1657"/>
      <c r="GZH157" s="1657"/>
      <c r="GZI157" s="1658"/>
      <c r="GZK157" s="1647"/>
      <c r="GZL157" s="912" t="s">
        <v>462</v>
      </c>
      <c r="GZM157" s="1656" t="s">
        <v>321</v>
      </c>
      <c r="GZN157" s="1657"/>
      <c r="GZO157" s="1657"/>
      <c r="GZP157" s="1657"/>
      <c r="GZQ157" s="1658"/>
      <c r="GZS157" s="1647"/>
      <c r="GZT157" s="912" t="s">
        <v>462</v>
      </c>
      <c r="GZU157" s="1656" t="s">
        <v>321</v>
      </c>
      <c r="GZV157" s="1657"/>
      <c r="GZW157" s="1657"/>
      <c r="GZX157" s="1657"/>
      <c r="GZY157" s="1658"/>
      <c r="HAA157" s="1647"/>
      <c r="HAB157" s="912" t="s">
        <v>462</v>
      </c>
      <c r="HAC157" s="1656" t="s">
        <v>321</v>
      </c>
      <c r="HAD157" s="1657"/>
      <c r="HAE157" s="1657"/>
      <c r="HAF157" s="1657"/>
      <c r="HAG157" s="1658"/>
      <c r="HAI157" s="1647"/>
      <c r="HAJ157" s="912" t="s">
        <v>462</v>
      </c>
      <c r="HAK157" s="1656" t="s">
        <v>321</v>
      </c>
      <c r="HAL157" s="1657"/>
      <c r="HAM157" s="1657"/>
      <c r="HAN157" s="1657"/>
      <c r="HAO157" s="1658"/>
      <c r="HAQ157" s="1647"/>
      <c r="HAR157" s="912" t="s">
        <v>462</v>
      </c>
      <c r="HAS157" s="1656" t="s">
        <v>321</v>
      </c>
      <c r="HAT157" s="1657"/>
      <c r="HAU157" s="1657"/>
      <c r="HAV157" s="1657"/>
      <c r="HAW157" s="1658"/>
      <c r="HAY157" s="1647"/>
      <c r="HAZ157" s="912" t="s">
        <v>462</v>
      </c>
      <c r="HBA157" s="1656" t="s">
        <v>321</v>
      </c>
      <c r="HBB157" s="1657"/>
      <c r="HBC157" s="1657"/>
      <c r="HBD157" s="1657"/>
      <c r="HBE157" s="1658"/>
      <c r="HBG157" s="1647"/>
      <c r="HBH157" s="912" t="s">
        <v>462</v>
      </c>
      <c r="HBI157" s="1656" t="s">
        <v>321</v>
      </c>
      <c r="HBJ157" s="1657"/>
      <c r="HBK157" s="1657"/>
      <c r="HBL157" s="1657"/>
      <c r="HBM157" s="1658"/>
      <c r="HBO157" s="1647"/>
      <c r="HBP157" s="912" t="s">
        <v>462</v>
      </c>
      <c r="HBQ157" s="1656" t="s">
        <v>321</v>
      </c>
      <c r="HBR157" s="1657"/>
      <c r="HBS157" s="1657"/>
      <c r="HBT157" s="1657"/>
      <c r="HBU157" s="1658"/>
      <c r="HBW157" s="1647"/>
      <c r="HBX157" s="912" t="s">
        <v>462</v>
      </c>
      <c r="HBY157" s="1656" t="s">
        <v>321</v>
      </c>
      <c r="HBZ157" s="1657"/>
      <c r="HCA157" s="1657"/>
      <c r="HCB157" s="1657"/>
      <c r="HCC157" s="1658"/>
      <c r="HCE157" s="1647"/>
      <c r="HCF157" s="912" t="s">
        <v>462</v>
      </c>
      <c r="HCG157" s="1656" t="s">
        <v>321</v>
      </c>
      <c r="HCH157" s="1657"/>
      <c r="HCI157" s="1657"/>
      <c r="HCJ157" s="1657"/>
      <c r="HCK157" s="1658"/>
      <c r="HCM157" s="1647"/>
      <c r="HCN157" s="912" t="s">
        <v>462</v>
      </c>
      <c r="HCO157" s="1656" t="s">
        <v>321</v>
      </c>
      <c r="HCP157" s="1657"/>
      <c r="HCQ157" s="1657"/>
      <c r="HCR157" s="1657"/>
      <c r="HCS157" s="1658"/>
      <c r="HCU157" s="1647"/>
      <c r="HCV157" s="912" t="s">
        <v>462</v>
      </c>
      <c r="HCW157" s="1656" t="s">
        <v>321</v>
      </c>
      <c r="HCX157" s="1657"/>
      <c r="HCY157" s="1657"/>
      <c r="HCZ157" s="1657"/>
      <c r="HDA157" s="1658"/>
      <c r="HDC157" s="1647"/>
      <c r="HDD157" s="912" t="s">
        <v>462</v>
      </c>
      <c r="HDE157" s="1656" t="s">
        <v>321</v>
      </c>
      <c r="HDF157" s="1657"/>
      <c r="HDG157" s="1657"/>
      <c r="HDH157" s="1657"/>
      <c r="HDI157" s="1658"/>
      <c r="HDK157" s="1647"/>
      <c r="HDL157" s="912" t="s">
        <v>462</v>
      </c>
      <c r="HDM157" s="1656" t="s">
        <v>321</v>
      </c>
      <c r="HDN157" s="1657"/>
      <c r="HDO157" s="1657"/>
      <c r="HDP157" s="1657"/>
      <c r="HDQ157" s="1658"/>
      <c r="HDS157" s="1647"/>
      <c r="HDT157" s="912" t="s">
        <v>462</v>
      </c>
      <c r="HDU157" s="1656" t="s">
        <v>321</v>
      </c>
      <c r="HDV157" s="1657"/>
      <c r="HDW157" s="1657"/>
      <c r="HDX157" s="1657"/>
      <c r="HDY157" s="1658"/>
      <c r="HEA157" s="1647"/>
      <c r="HEB157" s="912" t="s">
        <v>462</v>
      </c>
      <c r="HEC157" s="1656" t="s">
        <v>321</v>
      </c>
      <c r="HED157" s="1657"/>
      <c r="HEE157" s="1657"/>
      <c r="HEF157" s="1657"/>
      <c r="HEG157" s="1658"/>
      <c r="HEI157" s="1647"/>
      <c r="HEJ157" s="912" t="s">
        <v>462</v>
      </c>
      <c r="HEK157" s="1656" t="s">
        <v>321</v>
      </c>
      <c r="HEL157" s="1657"/>
      <c r="HEM157" s="1657"/>
      <c r="HEN157" s="1657"/>
      <c r="HEO157" s="1658"/>
      <c r="HEQ157" s="1647"/>
      <c r="HER157" s="912" t="s">
        <v>462</v>
      </c>
      <c r="HES157" s="1656" t="s">
        <v>321</v>
      </c>
      <c r="HET157" s="1657"/>
      <c r="HEU157" s="1657"/>
      <c r="HEV157" s="1657"/>
      <c r="HEW157" s="1658"/>
      <c r="HEY157" s="1647"/>
      <c r="HEZ157" s="912" t="s">
        <v>462</v>
      </c>
      <c r="HFA157" s="1656" t="s">
        <v>321</v>
      </c>
      <c r="HFB157" s="1657"/>
      <c r="HFC157" s="1657"/>
      <c r="HFD157" s="1657"/>
      <c r="HFE157" s="1658"/>
      <c r="HFG157" s="1647"/>
      <c r="HFH157" s="912" t="s">
        <v>462</v>
      </c>
      <c r="HFI157" s="1656" t="s">
        <v>321</v>
      </c>
      <c r="HFJ157" s="1657"/>
      <c r="HFK157" s="1657"/>
      <c r="HFL157" s="1657"/>
      <c r="HFM157" s="1658"/>
      <c r="HFO157" s="1647"/>
      <c r="HFP157" s="912" t="s">
        <v>462</v>
      </c>
      <c r="HFQ157" s="1656" t="s">
        <v>321</v>
      </c>
      <c r="HFR157" s="1657"/>
      <c r="HFS157" s="1657"/>
      <c r="HFT157" s="1657"/>
      <c r="HFU157" s="1658"/>
      <c r="HFW157" s="1647"/>
      <c r="HFX157" s="912" t="s">
        <v>462</v>
      </c>
      <c r="HFY157" s="1656" t="s">
        <v>321</v>
      </c>
      <c r="HFZ157" s="1657"/>
      <c r="HGA157" s="1657"/>
      <c r="HGB157" s="1657"/>
      <c r="HGC157" s="1658"/>
      <c r="HGE157" s="1647"/>
      <c r="HGF157" s="912" t="s">
        <v>462</v>
      </c>
      <c r="HGG157" s="1656" t="s">
        <v>321</v>
      </c>
      <c r="HGH157" s="1657"/>
      <c r="HGI157" s="1657"/>
      <c r="HGJ157" s="1657"/>
      <c r="HGK157" s="1658"/>
      <c r="HGM157" s="1647"/>
      <c r="HGN157" s="912" t="s">
        <v>462</v>
      </c>
      <c r="HGO157" s="1656" t="s">
        <v>321</v>
      </c>
      <c r="HGP157" s="1657"/>
      <c r="HGQ157" s="1657"/>
      <c r="HGR157" s="1657"/>
      <c r="HGS157" s="1658"/>
      <c r="HGU157" s="1647"/>
      <c r="HGV157" s="912" t="s">
        <v>462</v>
      </c>
      <c r="HGW157" s="1656" t="s">
        <v>321</v>
      </c>
      <c r="HGX157" s="1657"/>
      <c r="HGY157" s="1657"/>
      <c r="HGZ157" s="1657"/>
      <c r="HHA157" s="1658"/>
      <c r="HHC157" s="1647"/>
      <c r="HHD157" s="912" t="s">
        <v>462</v>
      </c>
      <c r="HHE157" s="1656" t="s">
        <v>321</v>
      </c>
      <c r="HHF157" s="1657"/>
      <c r="HHG157" s="1657"/>
      <c r="HHH157" s="1657"/>
      <c r="HHI157" s="1658"/>
      <c r="HHK157" s="1647"/>
      <c r="HHL157" s="912" t="s">
        <v>462</v>
      </c>
      <c r="HHM157" s="1656" t="s">
        <v>321</v>
      </c>
      <c r="HHN157" s="1657"/>
      <c r="HHO157" s="1657"/>
      <c r="HHP157" s="1657"/>
      <c r="HHQ157" s="1658"/>
      <c r="HHS157" s="1647"/>
      <c r="HHT157" s="912" t="s">
        <v>462</v>
      </c>
      <c r="HHU157" s="1656" t="s">
        <v>321</v>
      </c>
      <c r="HHV157" s="1657"/>
      <c r="HHW157" s="1657"/>
      <c r="HHX157" s="1657"/>
      <c r="HHY157" s="1658"/>
      <c r="HIA157" s="1647"/>
      <c r="HIB157" s="912" t="s">
        <v>462</v>
      </c>
      <c r="HIC157" s="1656" t="s">
        <v>321</v>
      </c>
      <c r="HID157" s="1657"/>
      <c r="HIE157" s="1657"/>
      <c r="HIF157" s="1657"/>
      <c r="HIG157" s="1658"/>
      <c r="HII157" s="1647"/>
      <c r="HIJ157" s="912" t="s">
        <v>462</v>
      </c>
      <c r="HIK157" s="1656" t="s">
        <v>321</v>
      </c>
      <c r="HIL157" s="1657"/>
      <c r="HIM157" s="1657"/>
      <c r="HIN157" s="1657"/>
      <c r="HIO157" s="1658"/>
      <c r="HIQ157" s="1647"/>
      <c r="HIR157" s="912" t="s">
        <v>462</v>
      </c>
      <c r="HIS157" s="1656" t="s">
        <v>321</v>
      </c>
      <c r="HIT157" s="1657"/>
      <c r="HIU157" s="1657"/>
      <c r="HIV157" s="1657"/>
      <c r="HIW157" s="1658"/>
      <c r="HIY157" s="1647"/>
      <c r="HIZ157" s="912" t="s">
        <v>462</v>
      </c>
      <c r="HJA157" s="1656" t="s">
        <v>321</v>
      </c>
      <c r="HJB157" s="1657"/>
      <c r="HJC157" s="1657"/>
      <c r="HJD157" s="1657"/>
      <c r="HJE157" s="1658"/>
      <c r="HJG157" s="1647"/>
      <c r="HJH157" s="912" t="s">
        <v>462</v>
      </c>
      <c r="HJI157" s="1656" t="s">
        <v>321</v>
      </c>
      <c r="HJJ157" s="1657"/>
      <c r="HJK157" s="1657"/>
      <c r="HJL157" s="1657"/>
      <c r="HJM157" s="1658"/>
      <c r="HJO157" s="1647"/>
      <c r="HJP157" s="912" t="s">
        <v>462</v>
      </c>
      <c r="HJQ157" s="1656" t="s">
        <v>321</v>
      </c>
      <c r="HJR157" s="1657"/>
      <c r="HJS157" s="1657"/>
      <c r="HJT157" s="1657"/>
      <c r="HJU157" s="1658"/>
      <c r="HJW157" s="1647"/>
      <c r="HJX157" s="912" t="s">
        <v>462</v>
      </c>
      <c r="HJY157" s="1656" t="s">
        <v>321</v>
      </c>
      <c r="HJZ157" s="1657"/>
      <c r="HKA157" s="1657"/>
      <c r="HKB157" s="1657"/>
      <c r="HKC157" s="1658"/>
      <c r="HKE157" s="1647"/>
      <c r="HKF157" s="912" t="s">
        <v>462</v>
      </c>
      <c r="HKG157" s="1656" t="s">
        <v>321</v>
      </c>
      <c r="HKH157" s="1657"/>
      <c r="HKI157" s="1657"/>
      <c r="HKJ157" s="1657"/>
      <c r="HKK157" s="1658"/>
      <c r="HKM157" s="1647"/>
      <c r="HKN157" s="912" t="s">
        <v>462</v>
      </c>
      <c r="HKO157" s="1656" t="s">
        <v>321</v>
      </c>
      <c r="HKP157" s="1657"/>
      <c r="HKQ157" s="1657"/>
      <c r="HKR157" s="1657"/>
      <c r="HKS157" s="1658"/>
      <c r="HKU157" s="1647"/>
      <c r="HKV157" s="912" t="s">
        <v>462</v>
      </c>
      <c r="HKW157" s="1656" t="s">
        <v>321</v>
      </c>
      <c r="HKX157" s="1657"/>
      <c r="HKY157" s="1657"/>
      <c r="HKZ157" s="1657"/>
      <c r="HLA157" s="1658"/>
      <c r="HLC157" s="1647"/>
      <c r="HLD157" s="912" t="s">
        <v>462</v>
      </c>
      <c r="HLE157" s="1656" t="s">
        <v>321</v>
      </c>
      <c r="HLF157" s="1657"/>
      <c r="HLG157" s="1657"/>
      <c r="HLH157" s="1657"/>
      <c r="HLI157" s="1658"/>
      <c r="HLK157" s="1647"/>
      <c r="HLL157" s="912" t="s">
        <v>462</v>
      </c>
      <c r="HLM157" s="1656" t="s">
        <v>321</v>
      </c>
      <c r="HLN157" s="1657"/>
      <c r="HLO157" s="1657"/>
      <c r="HLP157" s="1657"/>
      <c r="HLQ157" s="1658"/>
      <c r="HLS157" s="1647"/>
      <c r="HLT157" s="912" t="s">
        <v>462</v>
      </c>
      <c r="HLU157" s="1656" t="s">
        <v>321</v>
      </c>
      <c r="HLV157" s="1657"/>
      <c r="HLW157" s="1657"/>
      <c r="HLX157" s="1657"/>
      <c r="HLY157" s="1658"/>
      <c r="HMA157" s="1647"/>
      <c r="HMB157" s="912" t="s">
        <v>462</v>
      </c>
      <c r="HMC157" s="1656" t="s">
        <v>321</v>
      </c>
      <c r="HMD157" s="1657"/>
      <c r="HME157" s="1657"/>
      <c r="HMF157" s="1657"/>
      <c r="HMG157" s="1658"/>
      <c r="HMI157" s="1647"/>
      <c r="HMJ157" s="912" t="s">
        <v>462</v>
      </c>
      <c r="HMK157" s="1656" t="s">
        <v>321</v>
      </c>
      <c r="HML157" s="1657"/>
      <c r="HMM157" s="1657"/>
      <c r="HMN157" s="1657"/>
      <c r="HMO157" s="1658"/>
      <c r="HMQ157" s="1647"/>
      <c r="HMR157" s="912" t="s">
        <v>462</v>
      </c>
      <c r="HMS157" s="1656" t="s">
        <v>321</v>
      </c>
      <c r="HMT157" s="1657"/>
      <c r="HMU157" s="1657"/>
      <c r="HMV157" s="1657"/>
      <c r="HMW157" s="1658"/>
      <c r="HMY157" s="1647"/>
      <c r="HMZ157" s="912" t="s">
        <v>462</v>
      </c>
      <c r="HNA157" s="1656" t="s">
        <v>321</v>
      </c>
      <c r="HNB157" s="1657"/>
      <c r="HNC157" s="1657"/>
      <c r="HND157" s="1657"/>
      <c r="HNE157" s="1658"/>
      <c r="HNG157" s="1647"/>
      <c r="HNH157" s="912" t="s">
        <v>462</v>
      </c>
      <c r="HNI157" s="1656" t="s">
        <v>321</v>
      </c>
      <c r="HNJ157" s="1657"/>
      <c r="HNK157" s="1657"/>
      <c r="HNL157" s="1657"/>
      <c r="HNM157" s="1658"/>
      <c r="HNO157" s="1647"/>
      <c r="HNP157" s="912" t="s">
        <v>462</v>
      </c>
      <c r="HNQ157" s="1656" t="s">
        <v>321</v>
      </c>
      <c r="HNR157" s="1657"/>
      <c r="HNS157" s="1657"/>
      <c r="HNT157" s="1657"/>
      <c r="HNU157" s="1658"/>
      <c r="HNW157" s="1647"/>
      <c r="HNX157" s="912" t="s">
        <v>462</v>
      </c>
      <c r="HNY157" s="1656" t="s">
        <v>321</v>
      </c>
      <c r="HNZ157" s="1657"/>
      <c r="HOA157" s="1657"/>
      <c r="HOB157" s="1657"/>
      <c r="HOC157" s="1658"/>
      <c r="HOE157" s="1647"/>
      <c r="HOF157" s="912" t="s">
        <v>462</v>
      </c>
      <c r="HOG157" s="1656" t="s">
        <v>321</v>
      </c>
      <c r="HOH157" s="1657"/>
      <c r="HOI157" s="1657"/>
      <c r="HOJ157" s="1657"/>
      <c r="HOK157" s="1658"/>
      <c r="HOM157" s="1647"/>
      <c r="HON157" s="912" t="s">
        <v>462</v>
      </c>
      <c r="HOO157" s="1656" t="s">
        <v>321</v>
      </c>
      <c r="HOP157" s="1657"/>
      <c r="HOQ157" s="1657"/>
      <c r="HOR157" s="1657"/>
      <c r="HOS157" s="1658"/>
      <c r="HOU157" s="1647"/>
      <c r="HOV157" s="912" t="s">
        <v>462</v>
      </c>
      <c r="HOW157" s="1656" t="s">
        <v>321</v>
      </c>
      <c r="HOX157" s="1657"/>
      <c r="HOY157" s="1657"/>
      <c r="HOZ157" s="1657"/>
      <c r="HPA157" s="1658"/>
      <c r="HPC157" s="1647"/>
      <c r="HPD157" s="912" t="s">
        <v>462</v>
      </c>
      <c r="HPE157" s="1656" t="s">
        <v>321</v>
      </c>
      <c r="HPF157" s="1657"/>
      <c r="HPG157" s="1657"/>
      <c r="HPH157" s="1657"/>
      <c r="HPI157" s="1658"/>
      <c r="HPK157" s="1647"/>
      <c r="HPL157" s="912" t="s">
        <v>462</v>
      </c>
      <c r="HPM157" s="1656" t="s">
        <v>321</v>
      </c>
      <c r="HPN157" s="1657"/>
      <c r="HPO157" s="1657"/>
      <c r="HPP157" s="1657"/>
      <c r="HPQ157" s="1658"/>
      <c r="HPS157" s="1647"/>
      <c r="HPT157" s="912" t="s">
        <v>462</v>
      </c>
      <c r="HPU157" s="1656" t="s">
        <v>321</v>
      </c>
      <c r="HPV157" s="1657"/>
      <c r="HPW157" s="1657"/>
      <c r="HPX157" s="1657"/>
      <c r="HPY157" s="1658"/>
      <c r="HQA157" s="1647"/>
      <c r="HQB157" s="912" t="s">
        <v>462</v>
      </c>
      <c r="HQC157" s="1656" t="s">
        <v>321</v>
      </c>
      <c r="HQD157" s="1657"/>
      <c r="HQE157" s="1657"/>
      <c r="HQF157" s="1657"/>
      <c r="HQG157" s="1658"/>
      <c r="HQI157" s="1647"/>
      <c r="HQJ157" s="912" t="s">
        <v>462</v>
      </c>
      <c r="HQK157" s="1656" t="s">
        <v>321</v>
      </c>
      <c r="HQL157" s="1657"/>
      <c r="HQM157" s="1657"/>
      <c r="HQN157" s="1657"/>
      <c r="HQO157" s="1658"/>
      <c r="HQQ157" s="1647"/>
      <c r="HQR157" s="912" t="s">
        <v>462</v>
      </c>
      <c r="HQS157" s="1656" t="s">
        <v>321</v>
      </c>
      <c r="HQT157" s="1657"/>
      <c r="HQU157" s="1657"/>
      <c r="HQV157" s="1657"/>
      <c r="HQW157" s="1658"/>
      <c r="HQY157" s="1647"/>
      <c r="HQZ157" s="912" t="s">
        <v>462</v>
      </c>
      <c r="HRA157" s="1656" t="s">
        <v>321</v>
      </c>
      <c r="HRB157" s="1657"/>
      <c r="HRC157" s="1657"/>
      <c r="HRD157" s="1657"/>
      <c r="HRE157" s="1658"/>
      <c r="HRG157" s="1647"/>
      <c r="HRH157" s="912" t="s">
        <v>462</v>
      </c>
      <c r="HRI157" s="1656" t="s">
        <v>321</v>
      </c>
      <c r="HRJ157" s="1657"/>
      <c r="HRK157" s="1657"/>
      <c r="HRL157" s="1657"/>
      <c r="HRM157" s="1658"/>
      <c r="HRO157" s="1647"/>
      <c r="HRP157" s="912" t="s">
        <v>462</v>
      </c>
      <c r="HRQ157" s="1656" t="s">
        <v>321</v>
      </c>
      <c r="HRR157" s="1657"/>
      <c r="HRS157" s="1657"/>
      <c r="HRT157" s="1657"/>
      <c r="HRU157" s="1658"/>
      <c r="HRW157" s="1647"/>
      <c r="HRX157" s="912" t="s">
        <v>462</v>
      </c>
      <c r="HRY157" s="1656" t="s">
        <v>321</v>
      </c>
      <c r="HRZ157" s="1657"/>
      <c r="HSA157" s="1657"/>
      <c r="HSB157" s="1657"/>
      <c r="HSC157" s="1658"/>
      <c r="HSE157" s="1647"/>
      <c r="HSF157" s="912" t="s">
        <v>462</v>
      </c>
      <c r="HSG157" s="1656" t="s">
        <v>321</v>
      </c>
      <c r="HSH157" s="1657"/>
      <c r="HSI157" s="1657"/>
      <c r="HSJ157" s="1657"/>
      <c r="HSK157" s="1658"/>
      <c r="HSM157" s="1647"/>
      <c r="HSN157" s="912" t="s">
        <v>462</v>
      </c>
      <c r="HSO157" s="1656" t="s">
        <v>321</v>
      </c>
      <c r="HSP157" s="1657"/>
      <c r="HSQ157" s="1657"/>
      <c r="HSR157" s="1657"/>
      <c r="HSS157" s="1658"/>
      <c r="HSU157" s="1647"/>
      <c r="HSV157" s="912" t="s">
        <v>462</v>
      </c>
      <c r="HSW157" s="1656" t="s">
        <v>321</v>
      </c>
      <c r="HSX157" s="1657"/>
      <c r="HSY157" s="1657"/>
      <c r="HSZ157" s="1657"/>
      <c r="HTA157" s="1658"/>
      <c r="HTC157" s="1647"/>
      <c r="HTD157" s="912" t="s">
        <v>462</v>
      </c>
      <c r="HTE157" s="1656" t="s">
        <v>321</v>
      </c>
      <c r="HTF157" s="1657"/>
      <c r="HTG157" s="1657"/>
      <c r="HTH157" s="1657"/>
      <c r="HTI157" s="1658"/>
      <c r="HTK157" s="1647"/>
      <c r="HTL157" s="912" t="s">
        <v>462</v>
      </c>
      <c r="HTM157" s="1656" t="s">
        <v>321</v>
      </c>
      <c r="HTN157" s="1657"/>
      <c r="HTO157" s="1657"/>
      <c r="HTP157" s="1657"/>
      <c r="HTQ157" s="1658"/>
      <c r="HTS157" s="1647"/>
      <c r="HTT157" s="912" t="s">
        <v>462</v>
      </c>
      <c r="HTU157" s="1656" t="s">
        <v>321</v>
      </c>
      <c r="HTV157" s="1657"/>
      <c r="HTW157" s="1657"/>
      <c r="HTX157" s="1657"/>
      <c r="HTY157" s="1658"/>
      <c r="HUA157" s="1647"/>
      <c r="HUB157" s="912" t="s">
        <v>462</v>
      </c>
      <c r="HUC157" s="1656" t="s">
        <v>321</v>
      </c>
      <c r="HUD157" s="1657"/>
      <c r="HUE157" s="1657"/>
      <c r="HUF157" s="1657"/>
      <c r="HUG157" s="1658"/>
      <c r="HUI157" s="1647"/>
      <c r="HUJ157" s="912" t="s">
        <v>462</v>
      </c>
      <c r="HUK157" s="1656" t="s">
        <v>321</v>
      </c>
      <c r="HUL157" s="1657"/>
      <c r="HUM157" s="1657"/>
      <c r="HUN157" s="1657"/>
      <c r="HUO157" s="1658"/>
      <c r="HUQ157" s="1647"/>
      <c r="HUR157" s="912" t="s">
        <v>462</v>
      </c>
      <c r="HUS157" s="1656" t="s">
        <v>321</v>
      </c>
      <c r="HUT157" s="1657"/>
      <c r="HUU157" s="1657"/>
      <c r="HUV157" s="1657"/>
      <c r="HUW157" s="1658"/>
      <c r="HUY157" s="1647"/>
      <c r="HUZ157" s="912" t="s">
        <v>462</v>
      </c>
      <c r="HVA157" s="1656" t="s">
        <v>321</v>
      </c>
      <c r="HVB157" s="1657"/>
      <c r="HVC157" s="1657"/>
      <c r="HVD157" s="1657"/>
      <c r="HVE157" s="1658"/>
      <c r="HVG157" s="1647"/>
      <c r="HVH157" s="912" t="s">
        <v>462</v>
      </c>
      <c r="HVI157" s="1656" t="s">
        <v>321</v>
      </c>
      <c r="HVJ157" s="1657"/>
      <c r="HVK157" s="1657"/>
      <c r="HVL157" s="1657"/>
      <c r="HVM157" s="1658"/>
      <c r="HVO157" s="1647"/>
      <c r="HVP157" s="912" t="s">
        <v>462</v>
      </c>
      <c r="HVQ157" s="1656" t="s">
        <v>321</v>
      </c>
      <c r="HVR157" s="1657"/>
      <c r="HVS157" s="1657"/>
      <c r="HVT157" s="1657"/>
      <c r="HVU157" s="1658"/>
      <c r="HVW157" s="1647"/>
      <c r="HVX157" s="912" t="s">
        <v>462</v>
      </c>
      <c r="HVY157" s="1656" t="s">
        <v>321</v>
      </c>
      <c r="HVZ157" s="1657"/>
      <c r="HWA157" s="1657"/>
      <c r="HWB157" s="1657"/>
      <c r="HWC157" s="1658"/>
      <c r="HWE157" s="1647"/>
      <c r="HWF157" s="912" t="s">
        <v>462</v>
      </c>
      <c r="HWG157" s="1656" t="s">
        <v>321</v>
      </c>
      <c r="HWH157" s="1657"/>
      <c r="HWI157" s="1657"/>
      <c r="HWJ157" s="1657"/>
      <c r="HWK157" s="1658"/>
      <c r="HWM157" s="1647"/>
      <c r="HWN157" s="912" t="s">
        <v>462</v>
      </c>
      <c r="HWO157" s="1656" t="s">
        <v>321</v>
      </c>
      <c r="HWP157" s="1657"/>
      <c r="HWQ157" s="1657"/>
      <c r="HWR157" s="1657"/>
      <c r="HWS157" s="1658"/>
      <c r="HWU157" s="1647"/>
      <c r="HWV157" s="912" t="s">
        <v>462</v>
      </c>
      <c r="HWW157" s="1656" t="s">
        <v>321</v>
      </c>
      <c r="HWX157" s="1657"/>
      <c r="HWY157" s="1657"/>
      <c r="HWZ157" s="1657"/>
      <c r="HXA157" s="1658"/>
      <c r="HXC157" s="1647"/>
      <c r="HXD157" s="912" t="s">
        <v>462</v>
      </c>
      <c r="HXE157" s="1656" t="s">
        <v>321</v>
      </c>
      <c r="HXF157" s="1657"/>
      <c r="HXG157" s="1657"/>
      <c r="HXH157" s="1657"/>
      <c r="HXI157" s="1658"/>
      <c r="HXK157" s="1647"/>
      <c r="HXL157" s="912" t="s">
        <v>462</v>
      </c>
      <c r="HXM157" s="1656" t="s">
        <v>321</v>
      </c>
      <c r="HXN157" s="1657"/>
      <c r="HXO157" s="1657"/>
      <c r="HXP157" s="1657"/>
      <c r="HXQ157" s="1658"/>
      <c r="HXS157" s="1647"/>
      <c r="HXT157" s="912" t="s">
        <v>462</v>
      </c>
      <c r="HXU157" s="1656" t="s">
        <v>321</v>
      </c>
      <c r="HXV157" s="1657"/>
      <c r="HXW157" s="1657"/>
      <c r="HXX157" s="1657"/>
      <c r="HXY157" s="1658"/>
      <c r="HYA157" s="1647"/>
      <c r="HYB157" s="912" t="s">
        <v>462</v>
      </c>
      <c r="HYC157" s="1656" t="s">
        <v>321</v>
      </c>
      <c r="HYD157" s="1657"/>
      <c r="HYE157" s="1657"/>
      <c r="HYF157" s="1657"/>
      <c r="HYG157" s="1658"/>
      <c r="HYI157" s="1647"/>
      <c r="HYJ157" s="912" t="s">
        <v>462</v>
      </c>
      <c r="HYK157" s="1656" t="s">
        <v>321</v>
      </c>
      <c r="HYL157" s="1657"/>
      <c r="HYM157" s="1657"/>
      <c r="HYN157" s="1657"/>
      <c r="HYO157" s="1658"/>
      <c r="HYQ157" s="1647"/>
      <c r="HYR157" s="912" t="s">
        <v>462</v>
      </c>
      <c r="HYS157" s="1656" t="s">
        <v>321</v>
      </c>
      <c r="HYT157" s="1657"/>
      <c r="HYU157" s="1657"/>
      <c r="HYV157" s="1657"/>
      <c r="HYW157" s="1658"/>
      <c r="HYY157" s="1647"/>
      <c r="HYZ157" s="912" t="s">
        <v>462</v>
      </c>
      <c r="HZA157" s="1656" t="s">
        <v>321</v>
      </c>
      <c r="HZB157" s="1657"/>
      <c r="HZC157" s="1657"/>
      <c r="HZD157" s="1657"/>
      <c r="HZE157" s="1658"/>
      <c r="HZG157" s="1647"/>
      <c r="HZH157" s="912" t="s">
        <v>462</v>
      </c>
      <c r="HZI157" s="1656" t="s">
        <v>321</v>
      </c>
      <c r="HZJ157" s="1657"/>
      <c r="HZK157" s="1657"/>
      <c r="HZL157" s="1657"/>
      <c r="HZM157" s="1658"/>
      <c r="HZO157" s="1647"/>
      <c r="HZP157" s="912" t="s">
        <v>462</v>
      </c>
      <c r="HZQ157" s="1656" t="s">
        <v>321</v>
      </c>
      <c r="HZR157" s="1657"/>
      <c r="HZS157" s="1657"/>
      <c r="HZT157" s="1657"/>
      <c r="HZU157" s="1658"/>
      <c r="HZW157" s="1647"/>
      <c r="HZX157" s="912" t="s">
        <v>462</v>
      </c>
      <c r="HZY157" s="1656" t="s">
        <v>321</v>
      </c>
      <c r="HZZ157" s="1657"/>
      <c r="IAA157" s="1657"/>
      <c r="IAB157" s="1657"/>
      <c r="IAC157" s="1658"/>
      <c r="IAE157" s="1647"/>
      <c r="IAF157" s="912" t="s">
        <v>462</v>
      </c>
      <c r="IAG157" s="1656" t="s">
        <v>321</v>
      </c>
      <c r="IAH157" s="1657"/>
      <c r="IAI157" s="1657"/>
      <c r="IAJ157" s="1657"/>
      <c r="IAK157" s="1658"/>
      <c r="IAM157" s="1647"/>
      <c r="IAN157" s="912" t="s">
        <v>462</v>
      </c>
      <c r="IAO157" s="1656" t="s">
        <v>321</v>
      </c>
      <c r="IAP157" s="1657"/>
      <c r="IAQ157" s="1657"/>
      <c r="IAR157" s="1657"/>
      <c r="IAS157" s="1658"/>
      <c r="IAU157" s="1647"/>
      <c r="IAV157" s="912" t="s">
        <v>462</v>
      </c>
      <c r="IAW157" s="1656" t="s">
        <v>321</v>
      </c>
      <c r="IAX157" s="1657"/>
      <c r="IAY157" s="1657"/>
      <c r="IAZ157" s="1657"/>
      <c r="IBA157" s="1658"/>
      <c r="IBC157" s="1647"/>
      <c r="IBD157" s="912" t="s">
        <v>462</v>
      </c>
      <c r="IBE157" s="1656" t="s">
        <v>321</v>
      </c>
      <c r="IBF157" s="1657"/>
      <c r="IBG157" s="1657"/>
      <c r="IBH157" s="1657"/>
      <c r="IBI157" s="1658"/>
      <c r="IBK157" s="1647"/>
      <c r="IBL157" s="912" t="s">
        <v>462</v>
      </c>
      <c r="IBM157" s="1656" t="s">
        <v>321</v>
      </c>
      <c r="IBN157" s="1657"/>
      <c r="IBO157" s="1657"/>
      <c r="IBP157" s="1657"/>
      <c r="IBQ157" s="1658"/>
      <c r="IBS157" s="1647"/>
      <c r="IBT157" s="912" t="s">
        <v>462</v>
      </c>
      <c r="IBU157" s="1656" t="s">
        <v>321</v>
      </c>
      <c r="IBV157" s="1657"/>
      <c r="IBW157" s="1657"/>
      <c r="IBX157" s="1657"/>
      <c r="IBY157" s="1658"/>
      <c r="ICA157" s="1647"/>
      <c r="ICB157" s="912" t="s">
        <v>462</v>
      </c>
      <c r="ICC157" s="1656" t="s">
        <v>321</v>
      </c>
      <c r="ICD157" s="1657"/>
      <c r="ICE157" s="1657"/>
      <c r="ICF157" s="1657"/>
      <c r="ICG157" s="1658"/>
      <c r="ICI157" s="1647"/>
      <c r="ICJ157" s="912" t="s">
        <v>462</v>
      </c>
      <c r="ICK157" s="1656" t="s">
        <v>321</v>
      </c>
      <c r="ICL157" s="1657"/>
      <c r="ICM157" s="1657"/>
      <c r="ICN157" s="1657"/>
      <c r="ICO157" s="1658"/>
      <c r="ICQ157" s="1647"/>
      <c r="ICR157" s="912" t="s">
        <v>462</v>
      </c>
      <c r="ICS157" s="1656" t="s">
        <v>321</v>
      </c>
      <c r="ICT157" s="1657"/>
      <c r="ICU157" s="1657"/>
      <c r="ICV157" s="1657"/>
      <c r="ICW157" s="1658"/>
      <c r="ICY157" s="1647"/>
      <c r="ICZ157" s="912" t="s">
        <v>462</v>
      </c>
      <c r="IDA157" s="1656" t="s">
        <v>321</v>
      </c>
      <c r="IDB157" s="1657"/>
      <c r="IDC157" s="1657"/>
      <c r="IDD157" s="1657"/>
      <c r="IDE157" s="1658"/>
      <c r="IDG157" s="1647"/>
      <c r="IDH157" s="912" t="s">
        <v>462</v>
      </c>
      <c r="IDI157" s="1656" t="s">
        <v>321</v>
      </c>
      <c r="IDJ157" s="1657"/>
      <c r="IDK157" s="1657"/>
      <c r="IDL157" s="1657"/>
      <c r="IDM157" s="1658"/>
      <c r="IDO157" s="1647"/>
      <c r="IDP157" s="912" t="s">
        <v>462</v>
      </c>
      <c r="IDQ157" s="1656" t="s">
        <v>321</v>
      </c>
      <c r="IDR157" s="1657"/>
      <c r="IDS157" s="1657"/>
      <c r="IDT157" s="1657"/>
      <c r="IDU157" s="1658"/>
      <c r="IDW157" s="1647"/>
      <c r="IDX157" s="912" t="s">
        <v>462</v>
      </c>
      <c r="IDY157" s="1656" t="s">
        <v>321</v>
      </c>
      <c r="IDZ157" s="1657"/>
      <c r="IEA157" s="1657"/>
      <c r="IEB157" s="1657"/>
      <c r="IEC157" s="1658"/>
      <c r="IEE157" s="1647"/>
      <c r="IEF157" s="912" t="s">
        <v>462</v>
      </c>
      <c r="IEG157" s="1656" t="s">
        <v>321</v>
      </c>
      <c r="IEH157" s="1657"/>
      <c r="IEI157" s="1657"/>
      <c r="IEJ157" s="1657"/>
      <c r="IEK157" s="1658"/>
      <c r="IEM157" s="1647"/>
      <c r="IEN157" s="912" t="s">
        <v>462</v>
      </c>
      <c r="IEO157" s="1656" t="s">
        <v>321</v>
      </c>
      <c r="IEP157" s="1657"/>
      <c r="IEQ157" s="1657"/>
      <c r="IER157" s="1657"/>
      <c r="IES157" s="1658"/>
      <c r="IEU157" s="1647"/>
      <c r="IEV157" s="912" t="s">
        <v>462</v>
      </c>
      <c r="IEW157" s="1656" t="s">
        <v>321</v>
      </c>
      <c r="IEX157" s="1657"/>
      <c r="IEY157" s="1657"/>
      <c r="IEZ157" s="1657"/>
      <c r="IFA157" s="1658"/>
      <c r="IFC157" s="1647"/>
      <c r="IFD157" s="912" t="s">
        <v>462</v>
      </c>
      <c r="IFE157" s="1656" t="s">
        <v>321</v>
      </c>
      <c r="IFF157" s="1657"/>
      <c r="IFG157" s="1657"/>
      <c r="IFH157" s="1657"/>
      <c r="IFI157" s="1658"/>
      <c r="IFK157" s="1647"/>
      <c r="IFL157" s="912" t="s">
        <v>462</v>
      </c>
      <c r="IFM157" s="1656" t="s">
        <v>321</v>
      </c>
      <c r="IFN157" s="1657"/>
      <c r="IFO157" s="1657"/>
      <c r="IFP157" s="1657"/>
      <c r="IFQ157" s="1658"/>
      <c r="IFS157" s="1647"/>
      <c r="IFT157" s="912" t="s">
        <v>462</v>
      </c>
      <c r="IFU157" s="1656" t="s">
        <v>321</v>
      </c>
      <c r="IFV157" s="1657"/>
      <c r="IFW157" s="1657"/>
      <c r="IFX157" s="1657"/>
      <c r="IFY157" s="1658"/>
      <c r="IGA157" s="1647"/>
      <c r="IGB157" s="912" t="s">
        <v>462</v>
      </c>
      <c r="IGC157" s="1656" t="s">
        <v>321</v>
      </c>
      <c r="IGD157" s="1657"/>
      <c r="IGE157" s="1657"/>
      <c r="IGF157" s="1657"/>
      <c r="IGG157" s="1658"/>
      <c r="IGI157" s="1647"/>
      <c r="IGJ157" s="912" t="s">
        <v>462</v>
      </c>
      <c r="IGK157" s="1656" t="s">
        <v>321</v>
      </c>
      <c r="IGL157" s="1657"/>
      <c r="IGM157" s="1657"/>
      <c r="IGN157" s="1657"/>
      <c r="IGO157" s="1658"/>
      <c r="IGQ157" s="1647"/>
      <c r="IGR157" s="912" t="s">
        <v>462</v>
      </c>
      <c r="IGS157" s="1656" t="s">
        <v>321</v>
      </c>
      <c r="IGT157" s="1657"/>
      <c r="IGU157" s="1657"/>
      <c r="IGV157" s="1657"/>
      <c r="IGW157" s="1658"/>
      <c r="IGY157" s="1647"/>
      <c r="IGZ157" s="912" t="s">
        <v>462</v>
      </c>
      <c r="IHA157" s="1656" t="s">
        <v>321</v>
      </c>
      <c r="IHB157" s="1657"/>
      <c r="IHC157" s="1657"/>
      <c r="IHD157" s="1657"/>
      <c r="IHE157" s="1658"/>
      <c r="IHG157" s="1647"/>
      <c r="IHH157" s="912" t="s">
        <v>462</v>
      </c>
      <c r="IHI157" s="1656" t="s">
        <v>321</v>
      </c>
      <c r="IHJ157" s="1657"/>
      <c r="IHK157" s="1657"/>
      <c r="IHL157" s="1657"/>
      <c r="IHM157" s="1658"/>
      <c r="IHO157" s="1647"/>
      <c r="IHP157" s="912" t="s">
        <v>462</v>
      </c>
      <c r="IHQ157" s="1656" t="s">
        <v>321</v>
      </c>
      <c r="IHR157" s="1657"/>
      <c r="IHS157" s="1657"/>
      <c r="IHT157" s="1657"/>
      <c r="IHU157" s="1658"/>
      <c r="IHW157" s="1647"/>
      <c r="IHX157" s="912" t="s">
        <v>462</v>
      </c>
      <c r="IHY157" s="1656" t="s">
        <v>321</v>
      </c>
      <c r="IHZ157" s="1657"/>
      <c r="IIA157" s="1657"/>
      <c r="IIB157" s="1657"/>
      <c r="IIC157" s="1658"/>
      <c r="IIE157" s="1647"/>
      <c r="IIF157" s="912" t="s">
        <v>462</v>
      </c>
      <c r="IIG157" s="1656" t="s">
        <v>321</v>
      </c>
      <c r="IIH157" s="1657"/>
      <c r="III157" s="1657"/>
      <c r="IIJ157" s="1657"/>
      <c r="IIK157" s="1658"/>
      <c r="IIM157" s="1647"/>
      <c r="IIN157" s="912" t="s">
        <v>462</v>
      </c>
      <c r="IIO157" s="1656" t="s">
        <v>321</v>
      </c>
      <c r="IIP157" s="1657"/>
      <c r="IIQ157" s="1657"/>
      <c r="IIR157" s="1657"/>
      <c r="IIS157" s="1658"/>
      <c r="IIU157" s="1647"/>
      <c r="IIV157" s="912" t="s">
        <v>462</v>
      </c>
      <c r="IIW157" s="1656" t="s">
        <v>321</v>
      </c>
      <c r="IIX157" s="1657"/>
      <c r="IIY157" s="1657"/>
      <c r="IIZ157" s="1657"/>
      <c r="IJA157" s="1658"/>
      <c r="IJC157" s="1647"/>
      <c r="IJD157" s="912" t="s">
        <v>462</v>
      </c>
      <c r="IJE157" s="1656" t="s">
        <v>321</v>
      </c>
      <c r="IJF157" s="1657"/>
      <c r="IJG157" s="1657"/>
      <c r="IJH157" s="1657"/>
      <c r="IJI157" s="1658"/>
      <c r="IJK157" s="1647"/>
      <c r="IJL157" s="912" t="s">
        <v>462</v>
      </c>
      <c r="IJM157" s="1656" t="s">
        <v>321</v>
      </c>
      <c r="IJN157" s="1657"/>
      <c r="IJO157" s="1657"/>
      <c r="IJP157" s="1657"/>
      <c r="IJQ157" s="1658"/>
      <c r="IJS157" s="1647"/>
      <c r="IJT157" s="912" t="s">
        <v>462</v>
      </c>
      <c r="IJU157" s="1656" t="s">
        <v>321</v>
      </c>
      <c r="IJV157" s="1657"/>
      <c r="IJW157" s="1657"/>
      <c r="IJX157" s="1657"/>
      <c r="IJY157" s="1658"/>
      <c r="IKA157" s="1647"/>
      <c r="IKB157" s="912" t="s">
        <v>462</v>
      </c>
      <c r="IKC157" s="1656" t="s">
        <v>321</v>
      </c>
      <c r="IKD157" s="1657"/>
      <c r="IKE157" s="1657"/>
      <c r="IKF157" s="1657"/>
      <c r="IKG157" s="1658"/>
      <c r="IKI157" s="1647"/>
      <c r="IKJ157" s="912" t="s">
        <v>462</v>
      </c>
      <c r="IKK157" s="1656" t="s">
        <v>321</v>
      </c>
      <c r="IKL157" s="1657"/>
      <c r="IKM157" s="1657"/>
      <c r="IKN157" s="1657"/>
      <c r="IKO157" s="1658"/>
      <c r="IKQ157" s="1647"/>
      <c r="IKR157" s="912" t="s">
        <v>462</v>
      </c>
      <c r="IKS157" s="1656" t="s">
        <v>321</v>
      </c>
      <c r="IKT157" s="1657"/>
      <c r="IKU157" s="1657"/>
      <c r="IKV157" s="1657"/>
      <c r="IKW157" s="1658"/>
      <c r="IKY157" s="1647"/>
      <c r="IKZ157" s="912" t="s">
        <v>462</v>
      </c>
      <c r="ILA157" s="1656" t="s">
        <v>321</v>
      </c>
      <c r="ILB157" s="1657"/>
      <c r="ILC157" s="1657"/>
      <c r="ILD157" s="1657"/>
      <c r="ILE157" s="1658"/>
      <c r="ILG157" s="1647"/>
      <c r="ILH157" s="912" t="s">
        <v>462</v>
      </c>
      <c r="ILI157" s="1656" t="s">
        <v>321</v>
      </c>
      <c r="ILJ157" s="1657"/>
      <c r="ILK157" s="1657"/>
      <c r="ILL157" s="1657"/>
      <c r="ILM157" s="1658"/>
      <c r="ILO157" s="1647"/>
      <c r="ILP157" s="912" t="s">
        <v>462</v>
      </c>
      <c r="ILQ157" s="1656" t="s">
        <v>321</v>
      </c>
      <c r="ILR157" s="1657"/>
      <c r="ILS157" s="1657"/>
      <c r="ILT157" s="1657"/>
      <c r="ILU157" s="1658"/>
      <c r="ILW157" s="1647"/>
      <c r="ILX157" s="912" t="s">
        <v>462</v>
      </c>
      <c r="ILY157" s="1656" t="s">
        <v>321</v>
      </c>
      <c r="ILZ157" s="1657"/>
      <c r="IMA157" s="1657"/>
      <c r="IMB157" s="1657"/>
      <c r="IMC157" s="1658"/>
      <c r="IME157" s="1647"/>
      <c r="IMF157" s="912" t="s">
        <v>462</v>
      </c>
      <c r="IMG157" s="1656" t="s">
        <v>321</v>
      </c>
      <c r="IMH157" s="1657"/>
      <c r="IMI157" s="1657"/>
      <c r="IMJ157" s="1657"/>
      <c r="IMK157" s="1658"/>
      <c r="IMM157" s="1647"/>
      <c r="IMN157" s="912" t="s">
        <v>462</v>
      </c>
      <c r="IMO157" s="1656" t="s">
        <v>321</v>
      </c>
      <c r="IMP157" s="1657"/>
      <c r="IMQ157" s="1657"/>
      <c r="IMR157" s="1657"/>
      <c r="IMS157" s="1658"/>
      <c r="IMU157" s="1647"/>
      <c r="IMV157" s="912" t="s">
        <v>462</v>
      </c>
      <c r="IMW157" s="1656" t="s">
        <v>321</v>
      </c>
      <c r="IMX157" s="1657"/>
      <c r="IMY157" s="1657"/>
      <c r="IMZ157" s="1657"/>
      <c r="INA157" s="1658"/>
      <c r="INC157" s="1647"/>
      <c r="IND157" s="912" t="s">
        <v>462</v>
      </c>
      <c r="INE157" s="1656" t="s">
        <v>321</v>
      </c>
      <c r="INF157" s="1657"/>
      <c r="ING157" s="1657"/>
      <c r="INH157" s="1657"/>
      <c r="INI157" s="1658"/>
      <c r="INK157" s="1647"/>
      <c r="INL157" s="912" t="s">
        <v>462</v>
      </c>
      <c r="INM157" s="1656" t="s">
        <v>321</v>
      </c>
      <c r="INN157" s="1657"/>
      <c r="INO157" s="1657"/>
      <c r="INP157" s="1657"/>
      <c r="INQ157" s="1658"/>
      <c r="INS157" s="1647"/>
      <c r="INT157" s="912" t="s">
        <v>462</v>
      </c>
      <c r="INU157" s="1656" t="s">
        <v>321</v>
      </c>
      <c r="INV157" s="1657"/>
      <c r="INW157" s="1657"/>
      <c r="INX157" s="1657"/>
      <c r="INY157" s="1658"/>
      <c r="IOA157" s="1647"/>
      <c r="IOB157" s="912" t="s">
        <v>462</v>
      </c>
      <c r="IOC157" s="1656" t="s">
        <v>321</v>
      </c>
      <c r="IOD157" s="1657"/>
      <c r="IOE157" s="1657"/>
      <c r="IOF157" s="1657"/>
      <c r="IOG157" s="1658"/>
      <c r="IOI157" s="1647"/>
      <c r="IOJ157" s="912" t="s">
        <v>462</v>
      </c>
      <c r="IOK157" s="1656" t="s">
        <v>321</v>
      </c>
      <c r="IOL157" s="1657"/>
      <c r="IOM157" s="1657"/>
      <c r="ION157" s="1657"/>
      <c r="IOO157" s="1658"/>
      <c r="IOQ157" s="1647"/>
      <c r="IOR157" s="912" t="s">
        <v>462</v>
      </c>
      <c r="IOS157" s="1656" t="s">
        <v>321</v>
      </c>
      <c r="IOT157" s="1657"/>
      <c r="IOU157" s="1657"/>
      <c r="IOV157" s="1657"/>
      <c r="IOW157" s="1658"/>
      <c r="IOY157" s="1647"/>
      <c r="IOZ157" s="912" t="s">
        <v>462</v>
      </c>
      <c r="IPA157" s="1656" t="s">
        <v>321</v>
      </c>
      <c r="IPB157" s="1657"/>
      <c r="IPC157" s="1657"/>
      <c r="IPD157" s="1657"/>
      <c r="IPE157" s="1658"/>
      <c r="IPG157" s="1647"/>
      <c r="IPH157" s="912" t="s">
        <v>462</v>
      </c>
      <c r="IPI157" s="1656" t="s">
        <v>321</v>
      </c>
      <c r="IPJ157" s="1657"/>
      <c r="IPK157" s="1657"/>
      <c r="IPL157" s="1657"/>
      <c r="IPM157" s="1658"/>
      <c r="IPO157" s="1647"/>
      <c r="IPP157" s="912" t="s">
        <v>462</v>
      </c>
      <c r="IPQ157" s="1656" t="s">
        <v>321</v>
      </c>
      <c r="IPR157" s="1657"/>
      <c r="IPS157" s="1657"/>
      <c r="IPT157" s="1657"/>
      <c r="IPU157" s="1658"/>
      <c r="IPW157" s="1647"/>
      <c r="IPX157" s="912" t="s">
        <v>462</v>
      </c>
      <c r="IPY157" s="1656" t="s">
        <v>321</v>
      </c>
      <c r="IPZ157" s="1657"/>
      <c r="IQA157" s="1657"/>
      <c r="IQB157" s="1657"/>
      <c r="IQC157" s="1658"/>
      <c r="IQE157" s="1647"/>
      <c r="IQF157" s="912" t="s">
        <v>462</v>
      </c>
      <c r="IQG157" s="1656" t="s">
        <v>321</v>
      </c>
      <c r="IQH157" s="1657"/>
      <c r="IQI157" s="1657"/>
      <c r="IQJ157" s="1657"/>
      <c r="IQK157" s="1658"/>
      <c r="IQM157" s="1647"/>
      <c r="IQN157" s="912" t="s">
        <v>462</v>
      </c>
      <c r="IQO157" s="1656" t="s">
        <v>321</v>
      </c>
      <c r="IQP157" s="1657"/>
      <c r="IQQ157" s="1657"/>
      <c r="IQR157" s="1657"/>
      <c r="IQS157" s="1658"/>
      <c r="IQU157" s="1647"/>
      <c r="IQV157" s="912" t="s">
        <v>462</v>
      </c>
      <c r="IQW157" s="1656" t="s">
        <v>321</v>
      </c>
      <c r="IQX157" s="1657"/>
      <c r="IQY157" s="1657"/>
      <c r="IQZ157" s="1657"/>
      <c r="IRA157" s="1658"/>
      <c r="IRC157" s="1647"/>
      <c r="IRD157" s="912" t="s">
        <v>462</v>
      </c>
      <c r="IRE157" s="1656" t="s">
        <v>321</v>
      </c>
      <c r="IRF157" s="1657"/>
      <c r="IRG157" s="1657"/>
      <c r="IRH157" s="1657"/>
      <c r="IRI157" s="1658"/>
      <c r="IRK157" s="1647"/>
      <c r="IRL157" s="912" t="s">
        <v>462</v>
      </c>
      <c r="IRM157" s="1656" t="s">
        <v>321</v>
      </c>
      <c r="IRN157" s="1657"/>
      <c r="IRO157" s="1657"/>
      <c r="IRP157" s="1657"/>
      <c r="IRQ157" s="1658"/>
      <c r="IRS157" s="1647"/>
      <c r="IRT157" s="912" t="s">
        <v>462</v>
      </c>
      <c r="IRU157" s="1656" t="s">
        <v>321</v>
      </c>
      <c r="IRV157" s="1657"/>
      <c r="IRW157" s="1657"/>
      <c r="IRX157" s="1657"/>
      <c r="IRY157" s="1658"/>
      <c r="ISA157" s="1647"/>
      <c r="ISB157" s="912" t="s">
        <v>462</v>
      </c>
      <c r="ISC157" s="1656" t="s">
        <v>321</v>
      </c>
      <c r="ISD157" s="1657"/>
      <c r="ISE157" s="1657"/>
      <c r="ISF157" s="1657"/>
      <c r="ISG157" s="1658"/>
      <c r="ISI157" s="1647"/>
      <c r="ISJ157" s="912" t="s">
        <v>462</v>
      </c>
      <c r="ISK157" s="1656" t="s">
        <v>321</v>
      </c>
      <c r="ISL157" s="1657"/>
      <c r="ISM157" s="1657"/>
      <c r="ISN157" s="1657"/>
      <c r="ISO157" s="1658"/>
      <c r="ISQ157" s="1647"/>
      <c r="ISR157" s="912" t="s">
        <v>462</v>
      </c>
      <c r="ISS157" s="1656" t="s">
        <v>321</v>
      </c>
      <c r="IST157" s="1657"/>
      <c r="ISU157" s="1657"/>
      <c r="ISV157" s="1657"/>
      <c r="ISW157" s="1658"/>
      <c r="ISY157" s="1647"/>
      <c r="ISZ157" s="912" t="s">
        <v>462</v>
      </c>
      <c r="ITA157" s="1656" t="s">
        <v>321</v>
      </c>
      <c r="ITB157" s="1657"/>
      <c r="ITC157" s="1657"/>
      <c r="ITD157" s="1657"/>
      <c r="ITE157" s="1658"/>
      <c r="ITG157" s="1647"/>
      <c r="ITH157" s="912" t="s">
        <v>462</v>
      </c>
      <c r="ITI157" s="1656" t="s">
        <v>321</v>
      </c>
      <c r="ITJ157" s="1657"/>
      <c r="ITK157" s="1657"/>
      <c r="ITL157" s="1657"/>
      <c r="ITM157" s="1658"/>
      <c r="ITO157" s="1647"/>
      <c r="ITP157" s="912" t="s">
        <v>462</v>
      </c>
      <c r="ITQ157" s="1656" t="s">
        <v>321</v>
      </c>
      <c r="ITR157" s="1657"/>
      <c r="ITS157" s="1657"/>
      <c r="ITT157" s="1657"/>
      <c r="ITU157" s="1658"/>
      <c r="ITW157" s="1647"/>
      <c r="ITX157" s="912" t="s">
        <v>462</v>
      </c>
      <c r="ITY157" s="1656" t="s">
        <v>321</v>
      </c>
      <c r="ITZ157" s="1657"/>
      <c r="IUA157" s="1657"/>
      <c r="IUB157" s="1657"/>
      <c r="IUC157" s="1658"/>
      <c r="IUE157" s="1647"/>
      <c r="IUF157" s="912" t="s">
        <v>462</v>
      </c>
      <c r="IUG157" s="1656" t="s">
        <v>321</v>
      </c>
      <c r="IUH157" s="1657"/>
      <c r="IUI157" s="1657"/>
      <c r="IUJ157" s="1657"/>
      <c r="IUK157" s="1658"/>
      <c r="IUM157" s="1647"/>
      <c r="IUN157" s="912" t="s">
        <v>462</v>
      </c>
      <c r="IUO157" s="1656" t="s">
        <v>321</v>
      </c>
      <c r="IUP157" s="1657"/>
      <c r="IUQ157" s="1657"/>
      <c r="IUR157" s="1657"/>
      <c r="IUS157" s="1658"/>
      <c r="IUU157" s="1647"/>
      <c r="IUV157" s="912" t="s">
        <v>462</v>
      </c>
      <c r="IUW157" s="1656" t="s">
        <v>321</v>
      </c>
      <c r="IUX157" s="1657"/>
      <c r="IUY157" s="1657"/>
      <c r="IUZ157" s="1657"/>
      <c r="IVA157" s="1658"/>
      <c r="IVC157" s="1647"/>
      <c r="IVD157" s="912" t="s">
        <v>462</v>
      </c>
      <c r="IVE157" s="1656" t="s">
        <v>321</v>
      </c>
      <c r="IVF157" s="1657"/>
      <c r="IVG157" s="1657"/>
      <c r="IVH157" s="1657"/>
      <c r="IVI157" s="1658"/>
      <c r="IVK157" s="1647"/>
      <c r="IVL157" s="912" t="s">
        <v>462</v>
      </c>
      <c r="IVM157" s="1656" t="s">
        <v>321</v>
      </c>
      <c r="IVN157" s="1657"/>
      <c r="IVO157" s="1657"/>
      <c r="IVP157" s="1657"/>
      <c r="IVQ157" s="1658"/>
      <c r="IVS157" s="1647"/>
      <c r="IVT157" s="912" t="s">
        <v>462</v>
      </c>
      <c r="IVU157" s="1656" t="s">
        <v>321</v>
      </c>
      <c r="IVV157" s="1657"/>
      <c r="IVW157" s="1657"/>
      <c r="IVX157" s="1657"/>
      <c r="IVY157" s="1658"/>
      <c r="IWA157" s="1647"/>
      <c r="IWB157" s="912" t="s">
        <v>462</v>
      </c>
      <c r="IWC157" s="1656" t="s">
        <v>321</v>
      </c>
      <c r="IWD157" s="1657"/>
      <c r="IWE157" s="1657"/>
      <c r="IWF157" s="1657"/>
      <c r="IWG157" s="1658"/>
      <c r="IWI157" s="1647"/>
      <c r="IWJ157" s="912" t="s">
        <v>462</v>
      </c>
      <c r="IWK157" s="1656" t="s">
        <v>321</v>
      </c>
      <c r="IWL157" s="1657"/>
      <c r="IWM157" s="1657"/>
      <c r="IWN157" s="1657"/>
      <c r="IWO157" s="1658"/>
      <c r="IWQ157" s="1647"/>
      <c r="IWR157" s="912" t="s">
        <v>462</v>
      </c>
      <c r="IWS157" s="1656" t="s">
        <v>321</v>
      </c>
      <c r="IWT157" s="1657"/>
      <c r="IWU157" s="1657"/>
      <c r="IWV157" s="1657"/>
      <c r="IWW157" s="1658"/>
      <c r="IWY157" s="1647"/>
      <c r="IWZ157" s="912" t="s">
        <v>462</v>
      </c>
      <c r="IXA157" s="1656" t="s">
        <v>321</v>
      </c>
      <c r="IXB157" s="1657"/>
      <c r="IXC157" s="1657"/>
      <c r="IXD157" s="1657"/>
      <c r="IXE157" s="1658"/>
      <c r="IXG157" s="1647"/>
      <c r="IXH157" s="912" t="s">
        <v>462</v>
      </c>
      <c r="IXI157" s="1656" t="s">
        <v>321</v>
      </c>
      <c r="IXJ157" s="1657"/>
      <c r="IXK157" s="1657"/>
      <c r="IXL157" s="1657"/>
      <c r="IXM157" s="1658"/>
      <c r="IXO157" s="1647"/>
      <c r="IXP157" s="912" t="s">
        <v>462</v>
      </c>
      <c r="IXQ157" s="1656" t="s">
        <v>321</v>
      </c>
      <c r="IXR157" s="1657"/>
      <c r="IXS157" s="1657"/>
      <c r="IXT157" s="1657"/>
      <c r="IXU157" s="1658"/>
      <c r="IXW157" s="1647"/>
      <c r="IXX157" s="912" t="s">
        <v>462</v>
      </c>
      <c r="IXY157" s="1656" t="s">
        <v>321</v>
      </c>
      <c r="IXZ157" s="1657"/>
      <c r="IYA157" s="1657"/>
      <c r="IYB157" s="1657"/>
      <c r="IYC157" s="1658"/>
      <c r="IYE157" s="1647"/>
      <c r="IYF157" s="912" t="s">
        <v>462</v>
      </c>
      <c r="IYG157" s="1656" t="s">
        <v>321</v>
      </c>
      <c r="IYH157" s="1657"/>
      <c r="IYI157" s="1657"/>
      <c r="IYJ157" s="1657"/>
      <c r="IYK157" s="1658"/>
      <c r="IYM157" s="1647"/>
      <c r="IYN157" s="912" t="s">
        <v>462</v>
      </c>
      <c r="IYO157" s="1656" t="s">
        <v>321</v>
      </c>
      <c r="IYP157" s="1657"/>
      <c r="IYQ157" s="1657"/>
      <c r="IYR157" s="1657"/>
      <c r="IYS157" s="1658"/>
      <c r="IYU157" s="1647"/>
      <c r="IYV157" s="912" t="s">
        <v>462</v>
      </c>
      <c r="IYW157" s="1656" t="s">
        <v>321</v>
      </c>
      <c r="IYX157" s="1657"/>
      <c r="IYY157" s="1657"/>
      <c r="IYZ157" s="1657"/>
      <c r="IZA157" s="1658"/>
      <c r="IZC157" s="1647"/>
      <c r="IZD157" s="912" t="s">
        <v>462</v>
      </c>
      <c r="IZE157" s="1656" t="s">
        <v>321</v>
      </c>
      <c r="IZF157" s="1657"/>
      <c r="IZG157" s="1657"/>
      <c r="IZH157" s="1657"/>
      <c r="IZI157" s="1658"/>
      <c r="IZK157" s="1647"/>
      <c r="IZL157" s="912" t="s">
        <v>462</v>
      </c>
      <c r="IZM157" s="1656" t="s">
        <v>321</v>
      </c>
      <c r="IZN157" s="1657"/>
      <c r="IZO157" s="1657"/>
      <c r="IZP157" s="1657"/>
      <c r="IZQ157" s="1658"/>
      <c r="IZS157" s="1647"/>
      <c r="IZT157" s="912" t="s">
        <v>462</v>
      </c>
      <c r="IZU157" s="1656" t="s">
        <v>321</v>
      </c>
      <c r="IZV157" s="1657"/>
      <c r="IZW157" s="1657"/>
      <c r="IZX157" s="1657"/>
      <c r="IZY157" s="1658"/>
      <c r="JAA157" s="1647"/>
      <c r="JAB157" s="912" t="s">
        <v>462</v>
      </c>
      <c r="JAC157" s="1656" t="s">
        <v>321</v>
      </c>
      <c r="JAD157" s="1657"/>
      <c r="JAE157" s="1657"/>
      <c r="JAF157" s="1657"/>
      <c r="JAG157" s="1658"/>
      <c r="JAI157" s="1647"/>
      <c r="JAJ157" s="912" t="s">
        <v>462</v>
      </c>
      <c r="JAK157" s="1656" t="s">
        <v>321</v>
      </c>
      <c r="JAL157" s="1657"/>
      <c r="JAM157" s="1657"/>
      <c r="JAN157" s="1657"/>
      <c r="JAO157" s="1658"/>
      <c r="JAQ157" s="1647"/>
      <c r="JAR157" s="912" t="s">
        <v>462</v>
      </c>
      <c r="JAS157" s="1656" t="s">
        <v>321</v>
      </c>
      <c r="JAT157" s="1657"/>
      <c r="JAU157" s="1657"/>
      <c r="JAV157" s="1657"/>
      <c r="JAW157" s="1658"/>
      <c r="JAY157" s="1647"/>
      <c r="JAZ157" s="912" t="s">
        <v>462</v>
      </c>
      <c r="JBA157" s="1656" t="s">
        <v>321</v>
      </c>
      <c r="JBB157" s="1657"/>
      <c r="JBC157" s="1657"/>
      <c r="JBD157" s="1657"/>
      <c r="JBE157" s="1658"/>
      <c r="JBG157" s="1647"/>
      <c r="JBH157" s="912" t="s">
        <v>462</v>
      </c>
      <c r="JBI157" s="1656" t="s">
        <v>321</v>
      </c>
      <c r="JBJ157" s="1657"/>
      <c r="JBK157" s="1657"/>
      <c r="JBL157" s="1657"/>
      <c r="JBM157" s="1658"/>
      <c r="JBO157" s="1647"/>
      <c r="JBP157" s="912" t="s">
        <v>462</v>
      </c>
      <c r="JBQ157" s="1656" t="s">
        <v>321</v>
      </c>
      <c r="JBR157" s="1657"/>
      <c r="JBS157" s="1657"/>
      <c r="JBT157" s="1657"/>
      <c r="JBU157" s="1658"/>
      <c r="JBW157" s="1647"/>
      <c r="JBX157" s="912" t="s">
        <v>462</v>
      </c>
      <c r="JBY157" s="1656" t="s">
        <v>321</v>
      </c>
      <c r="JBZ157" s="1657"/>
      <c r="JCA157" s="1657"/>
      <c r="JCB157" s="1657"/>
      <c r="JCC157" s="1658"/>
      <c r="JCE157" s="1647"/>
      <c r="JCF157" s="912" t="s">
        <v>462</v>
      </c>
      <c r="JCG157" s="1656" t="s">
        <v>321</v>
      </c>
      <c r="JCH157" s="1657"/>
      <c r="JCI157" s="1657"/>
      <c r="JCJ157" s="1657"/>
      <c r="JCK157" s="1658"/>
      <c r="JCM157" s="1647"/>
      <c r="JCN157" s="912" t="s">
        <v>462</v>
      </c>
      <c r="JCO157" s="1656" t="s">
        <v>321</v>
      </c>
      <c r="JCP157" s="1657"/>
      <c r="JCQ157" s="1657"/>
      <c r="JCR157" s="1657"/>
      <c r="JCS157" s="1658"/>
      <c r="JCU157" s="1647"/>
      <c r="JCV157" s="912" t="s">
        <v>462</v>
      </c>
      <c r="JCW157" s="1656" t="s">
        <v>321</v>
      </c>
      <c r="JCX157" s="1657"/>
      <c r="JCY157" s="1657"/>
      <c r="JCZ157" s="1657"/>
      <c r="JDA157" s="1658"/>
      <c r="JDC157" s="1647"/>
      <c r="JDD157" s="912" t="s">
        <v>462</v>
      </c>
      <c r="JDE157" s="1656" t="s">
        <v>321</v>
      </c>
      <c r="JDF157" s="1657"/>
      <c r="JDG157" s="1657"/>
      <c r="JDH157" s="1657"/>
      <c r="JDI157" s="1658"/>
      <c r="JDK157" s="1647"/>
      <c r="JDL157" s="912" t="s">
        <v>462</v>
      </c>
      <c r="JDM157" s="1656" t="s">
        <v>321</v>
      </c>
      <c r="JDN157" s="1657"/>
      <c r="JDO157" s="1657"/>
      <c r="JDP157" s="1657"/>
      <c r="JDQ157" s="1658"/>
      <c r="JDS157" s="1647"/>
      <c r="JDT157" s="912" t="s">
        <v>462</v>
      </c>
      <c r="JDU157" s="1656" t="s">
        <v>321</v>
      </c>
      <c r="JDV157" s="1657"/>
      <c r="JDW157" s="1657"/>
      <c r="JDX157" s="1657"/>
      <c r="JDY157" s="1658"/>
      <c r="JEA157" s="1647"/>
      <c r="JEB157" s="912" t="s">
        <v>462</v>
      </c>
      <c r="JEC157" s="1656" t="s">
        <v>321</v>
      </c>
      <c r="JED157" s="1657"/>
      <c r="JEE157" s="1657"/>
      <c r="JEF157" s="1657"/>
      <c r="JEG157" s="1658"/>
      <c r="JEI157" s="1647"/>
      <c r="JEJ157" s="912" t="s">
        <v>462</v>
      </c>
      <c r="JEK157" s="1656" t="s">
        <v>321</v>
      </c>
      <c r="JEL157" s="1657"/>
      <c r="JEM157" s="1657"/>
      <c r="JEN157" s="1657"/>
      <c r="JEO157" s="1658"/>
      <c r="JEQ157" s="1647"/>
      <c r="JER157" s="912" t="s">
        <v>462</v>
      </c>
      <c r="JES157" s="1656" t="s">
        <v>321</v>
      </c>
      <c r="JET157" s="1657"/>
      <c r="JEU157" s="1657"/>
      <c r="JEV157" s="1657"/>
      <c r="JEW157" s="1658"/>
      <c r="JEY157" s="1647"/>
      <c r="JEZ157" s="912" t="s">
        <v>462</v>
      </c>
      <c r="JFA157" s="1656" t="s">
        <v>321</v>
      </c>
      <c r="JFB157" s="1657"/>
      <c r="JFC157" s="1657"/>
      <c r="JFD157" s="1657"/>
      <c r="JFE157" s="1658"/>
      <c r="JFG157" s="1647"/>
      <c r="JFH157" s="912" t="s">
        <v>462</v>
      </c>
      <c r="JFI157" s="1656" t="s">
        <v>321</v>
      </c>
      <c r="JFJ157" s="1657"/>
      <c r="JFK157" s="1657"/>
      <c r="JFL157" s="1657"/>
      <c r="JFM157" s="1658"/>
      <c r="JFO157" s="1647"/>
      <c r="JFP157" s="912" t="s">
        <v>462</v>
      </c>
      <c r="JFQ157" s="1656" t="s">
        <v>321</v>
      </c>
      <c r="JFR157" s="1657"/>
      <c r="JFS157" s="1657"/>
      <c r="JFT157" s="1657"/>
      <c r="JFU157" s="1658"/>
      <c r="JFW157" s="1647"/>
      <c r="JFX157" s="912" t="s">
        <v>462</v>
      </c>
      <c r="JFY157" s="1656" t="s">
        <v>321</v>
      </c>
      <c r="JFZ157" s="1657"/>
      <c r="JGA157" s="1657"/>
      <c r="JGB157" s="1657"/>
      <c r="JGC157" s="1658"/>
      <c r="JGE157" s="1647"/>
      <c r="JGF157" s="912" t="s">
        <v>462</v>
      </c>
      <c r="JGG157" s="1656" t="s">
        <v>321</v>
      </c>
      <c r="JGH157" s="1657"/>
      <c r="JGI157" s="1657"/>
      <c r="JGJ157" s="1657"/>
      <c r="JGK157" s="1658"/>
      <c r="JGM157" s="1647"/>
      <c r="JGN157" s="912" t="s">
        <v>462</v>
      </c>
      <c r="JGO157" s="1656" t="s">
        <v>321</v>
      </c>
      <c r="JGP157" s="1657"/>
      <c r="JGQ157" s="1657"/>
      <c r="JGR157" s="1657"/>
      <c r="JGS157" s="1658"/>
      <c r="JGU157" s="1647"/>
      <c r="JGV157" s="912" t="s">
        <v>462</v>
      </c>
      <c r="JGW157" s="1656" t="s">
        <v>321</v>
      </c>
      <c r="JGX157" s="1657"/>
      <c r="JGY157" s="1657"/>
      <c r="JGZ157" s="1657"/>
      <c r="JHA157" s="1658"/>
      <c r="JHC157" s="1647"/>
      <c r="JHD157" s="912" t="s">
        <v>462</v>
      </c>
      <c r="JHE157" s="1656" t="s">
        <v>321</v>
      </c>
      <c r="JHF157" s="1657"/>
      <c r="JHG157" s="1657"/>
      <c r="JHH157" s="1657"/>
      <c r="JHI157" s="1658"/>
      <c r="JHK157" s="1647"/>
      <c r="JHL157" s="912" t="s">
        <v>462</v>
      </c>
      <c r="JHM157" s="1656" t="s">
        <v>321</v>
      </c>
      <c r="JHN157" s="1657"/>
      <c r="JHO157" s="1657"/>
      <c r="JHP157" s="1657"/>
      <c r="JHQ157" s="1658"/>
      <c r="JHS157" s="1647"/>
      <c r="JHT157" s="912" t="s">
        <v>462</v>
      </c>
      <c r="JHU157" s="1656" t="s">
        <v>321</v>
      </c>
      <c r="JHV157" s="1657"/>
      <c r="JHW157" s="1657"/>
      <c r="JHX157" s="1657"/>
      <c r="JHY157" s="1658"/>
      <c r="JIA157" s="1647"/>
      <c r="JIB157" s="912" t="s">
        <v>462</v>
      </c>
      <c r="JIC157" s="1656" t="s">
        <v>321</v>
      </c>
      <c r="JID157" s="1657"/>
      <c r="JIE157" s="1657"/>
      <c r="JIF157" s="1657"/>
      <c r="JIG157" s="1658"/>
      <c r="JII157" s="1647"/>
      <c r="JIJ157" s="912" t="s">
        <v>462</v>
      </c>
      <c r="JIK157" s="1656" t="s">
        <v>321</v>
      </c>
      <c r="JIL157" s="1657"/>
      <c r="JIM157" s="1657"/>
      <c r="JIN157" s="1657"/>
      <c r="JIO157" s="1658"/>
      <c r="JIQ157" s="1647"/>
      <c r="JIR157" s="912" t="s">
        <v>462</v>
      </c>
      <c r="JIS157" s="1656" t="s">
        <v>321</v>
      </c>
      <c r="JIT157" s="1657"/>
      <c r="JIU157" s="1657"/>
      <c r="JIV157" s="1657"/>
      <c r="JIW157" s="1658"/>
      <c r="JIY157" s="1647"/>
      <c r="JIZ157" s="912" t="s">
        <v>462</v>
      </c>
      <c r="JJA157" s="1656" t="s">
        <v>321</v>
      </c>
      <c r="JJB157" s="1657"/>
      <c r="JJC157" s="1657"/>
      <c r="JJD157" s="1657"/>
      <c r="JJE157" s="1658"/>
      <c r="JJG157" s="1647"/>
      <c r="JJH157" s="912" t="s">
        <v>462</v>
      </c>
      <c r="JJI157" s="1656" t="s">
        <v>321</v>
      </c>
      <c r="JJJ157" s="1657"/>
      <c r="JJK157" s="1657"/>
      <c r="JJL157" s="1657"/>
      <c r="JJM157" s="1658"/>
      <c r="JJO157" s="1647"/>
      <c r="JJP157" s="912" t="s">
        <v>462</v>
      </c>
      <c r="JJQ157" s="1656" t="s">
        <v>321</v>
      </c>
      <c r="JJR157" s="1657"/>
      <c r="JJS157" s="1657"/>
      <c r="JJT157" s="1657"/>
      <c r="JJU157" s="1658"/>
      <c r="JJW157" s="1647"/>
      <c r="JJX157" s="912" t="s">
        <v>462</v>
      </c>
      <c r="JJY157" s="1656" t="s">
        <v>321</v>
      </c>
      <c r="JJZ157" s="1657"/>
      <c r="JKA157" s="1657"/>
      <c r="JKB157" s="1657"/>
      <c r="JKC157" s="1658"/>
      <c r="JKE157" s="1647"/>
      <c r="JKF157" s="912" t="s">
        <v>462</v>
      </c>
      <c r="JKG157" s="1656" t="s">
        <v>321</v>
      </c>
      <c r="JKH157" s="1657"/>
      <c r="JKI157" s="1657"/>
      <c r="JKJ157" s="1657"/>
      <c r="JKK157" s="1658"/>
      <c r="JKM157" s="1647"/>
      <c r="JKN157" s="912" t="s">
        <v>462</v>
      </c>
      <c r="JKO157" s="1656" t="s">
        <v>321</v>
      </c>
      <c r="JKP157" s="1657"/>
      <c r="JKQ157" s="1657"/>
      <c r="JKR157" s="1657"/>
      <c r="JKS157" s="1658"/>
      <c r="JKU157" s="1647"/>
      <c r="JKV157" s="912" t="s">
        <v>462</v>
      </c>
      <c r="JKW157" s="1656" t="s">
        <v>321</v>
      </c>
      <c r="JKX157" s="1657"/>
      <c r="JKY157" s="1657"/>
      <c r="JKZ157" s="1657"/>
      <c r="JLA157" s="1658"/>
      <c r="JLC157" s="1647"/>
      <c r="JLD157" s="912" t="s">
        <v>462</v>
      </c>
      <c r="JLE157" s="1656" t="s">
        <v>321</v>
      </c>
      <c r="JLF157" s="1657"/>
      <c r="JLG157" s="1657"/>
      <c r="JLH157" s="1657"/>
      <c r="JLI157" s="1658"/>
      <c r="JLK157" s="1647"/>
      <c r="JLL157" s="912" t="s">
        <v>462</v>
      </c>
      <c r="JLM157" s="1656" t="s">
        <v>321</v>
      </c>
      <c r="JLN157" s="1657"/>
      <c r="JLO157" s="1657"/>
      <c r="JLP157" s="1657"/>
      <c r="JLQ157" s="1658"/>
      <c r="JLS157" s="1647"/>
      <c r="JLT157" s="912" t="s">
        <v>462</v>
      </c>
      <c r="JLU157" s="1656" t="s">
        <v>321</v>
      </c>
      <c r="JLV157" s="1657"/>
      <c r="JLW157" s="1657"/>
      <c r="JLX157" s="1657"/>
      <c r="JLY157" s="1658"/>
      <c r="JMA157" s="1647"/>
      <c r="JMB157" s="912" t="s">
        <v>462</v>
      </c>
      <c r="JMC157" s="1656" t="s">
        <v>321</v>
      </c>
      <c r="JMD157" s="1657"/>
      <c r="JME157" s="1657"/>
      <c r="JMF157" s="1657"/>
      <c r="JMG157" s="1658"/>
      <c r="JMI157" s="1647"/>
      <c r="JMJ157" s="912" t="s">
        <v>462</v>
      </c>
      <c r="JMK157" s="1656" t="s">
        <v>321</v>
      </c>
      <c r="JML157" s="1657"/>
      <c r="JMM157" s="1657"/>
      <c r="JMN157" s="1657"/>
      <c r="JMO157" s="1658"/>
      <c r="JMQ157" s="1647"/>
      <c r="JMR157" s="912" t="s">
        <v>462</v>
      </c>
      <c r="JMS157" s="1656" t="s">
        <v>321</v>
      </c>
      <c r="JMT157" s="1657"/>
      <c r="JMU157" s="1657"/>
      <c r="JMV157" s="1657"/>
      <c r="JMW157" s="1658"/>
      <c r="JMY157" s="1647"/>
      <c r="JMZ157" s="912" t="s">
        <v>462</v>
      </c>
      <c r="JNA157" s="1656" t="s">
        <v>321</v>
      </c>
      <c r="JNB157" s="1657"/>
      <c r="JNC157" s="1657"/>
      <c r="JND157" s="1657"/>
      <c r="JNE157" s="1658"/>
      <c r="JNG157" s="1647"/>
      <c r="JNH157" s="912" t="s">
        <v>462</v>
      </c>
      <c r="JNI157" s="1656" t="s">
        <v>321</v>
      </c>
      <c r="JNJ157" s="1657"/>
      <c r="JNK157" s="1657"/>
      <c r="JNL157" s="1657"/>
      <c r="JNM157" s="1658"/>
      <c r="JNO157" s="1647"/>
      <c r="JNP157" s="912" t="s">
        <v>462</v>
      </c>
      <c r="JNQ157" s="1656" t="s">
        <v>321</v>
      </c>
      <c r="JNR157" s="1657"/>
      <c r="JNS157" s="1657"/>
      <c r="JNT157" s="1657"/>
      <c r="JNU157" s="1658"/>
      <c r="JNW157" s="1647"/>
      <c r="JNX157" s="912" t="s">
        <v>462</v>
      </c>
      <c r="JNY157" s="1656" t="s">
        <v>321</v>
      </c>
      <c r="JNZ157" s="1657"/>
      <c r="JOA157" s="1657"/>
      <c r="JOB157" s="1657"/>
      <c r="JOC157" s="1658"/>
      <c r="JOE157" s="1647"/>
      <c r="JOF157" s="912" t="s">
        <v>462</v>
      </c>
      <c r="JOG157" s="1656" t="s">
        <v>321</v>
      </c>
      <c r="JOH157" s="1657"/>
      <c r="JOI157" s="1657"/>
      <c r="JOJ157" s="1657"/>
      <c r="JOK157" s="1658"/>
      <c r="JOM157" s="1647"/>
      <c r="JON157" s="912" t="s">
        <v>462</v>
      </c>
      <c r="JOO157" s="1656" t="s">
        <v>321</v>
      </c>
      <c r="JOP157" s="1657"/>
      <c r="JOQ157" s="1657"/>
      <c r="JOR157" s="1657"/>
      <c r="JOS157" s="1658"/>
      <c r="JOU157" s="1647"/>
      <c r="JOV157" s="912" t="s">
        <v>462</v>
      </c>
      <c r="JOW157" s="1656" t="s">
        <v>321</v>
      </c>
      <c r="JOX157" s="1657"/>
      <c r="JOY157" s="1657"/>
      <c r="JOZ157" s="1657"/>
      <c r="JPA157" s="1658"/>
      <c r="JPC157" s="1647"/>
      <c r="JPD157" s="912" t="s">
        <v>462</v>
      </c>
      <c r="JPE157" s="1656" t="s">
        <v>321</v>
      </c>
      <c r="JPF157" s="1657"/>
      <c r="JPG157" s="1657"/>
      <c r="JPH157" s="1657"/>
      <c r="JPI157" s="1658"/>
      <c r="JPK157" s="1647"/>
      <c r="JPL157" s="912" t="s">
        <v>462</v>
      </c>
      <c r="JPM157" s="1656" t="s">
        <v>321</v>
      </c>
      <c r="JPN157" s="1657"/>
      <c r="JPO157" s="1657"/>
      <c r="JPP157" s="1657"/>
      <c r="JPQ157" s="1658"/>
      <c r="JPS157" s="1647"/>
      <c r="JPT157" s="912" t="s">
        <v>462</v>
      </c>
      <c r="JPU157" s="1656" t="s">
        <v>321</v>
      </c>
      <c r="JPV157" s="1657"/>
      <c r="JPW157" s="1657"/>
      <c r="JPX157" s="1657"/>
      <c r="JPY157" s="1658"/>
      <c r="JQA157" s="1647"/>
      <c r="JQB157" s="912" t="s">
        <v>462</v>
      </c>
      <c r="JQC157" s="1656" t="s">
        <v>321</v>
      </c>
      <c r="JQD157" s="1657"/>
      <c r="JQE157" s="1657"/>
      <c r="JQF157" s="1657"/>
      <c r="JQG157" s="1658"/>
      <c r="JQI157" s="1647"/>
      <c r="JQJ157" s="912" t="s">
        <v>462</v>
      </c>
      <c r="JQK157" s="1656" t="s">
        <v>321</v>
      </c>
      <c r="JQL157" s="1657"/>
      <c r="JQM157" s="1657"/>
      <c r="JQN157" s="1657"/>
      <c r="JQO157" s="1658"/>
      <c r="JQQ157" s="1647"/>
      <c r="JQR157" s="912" t="s">
        <v>462</v>
      </c>
      <c r="JQS157" s="1656" t="s">
        <v>321</v>
      </c>
      <c r="JQT157" s="1657"/>
      <c r="JQU157" s="1657"/>
      <c r="JQV157" s="1657"/>
      <c r="JQW157" s="1658"/>
      <c r="JQY157" s="1647"/>
      <c r="JQZ157" s="912" t="s">
        <v>462</v>
      </c>
      <c r="JRA157" s="1656" t="s">
        <v>321</v>
      </c>
      <c r="JRB157" s="1657"/>
      <c r="JRC157" s="1657"/>
      <c r="JRD157" s="1657"/>
      <c r="JRE157" s="1658"/>
      <c r="JRG157" s="1647"/>
      <c r="JRH157" s="912" t="s">
        <v>462</v>
      </c>
      <c r="JRI157" s="1656" t="s">
        <v>321</v>
      </c>
      <c r="JRJ157" s="1657"/>
      <c r="JRK157" s="1657"/>
      <c r="JRL157" s="1657"/>
      <c r="JRM157" s="1658"/>
      <c r="JRO157" s="1647"/>
      <c r="JRP157" s="912" t="s">
        <v>462</v>
      </c>
      <c r="JRQ157" s="1656" t="s">
        <v>321</v>
      </c>
      <c r="JRR157" s="1657"/>
      <c r="JRS157" s="1657"/>
      <c r="JRT157" s="1657"/>
      <c r="JRU157" s="1658"/>
      <c r="JRW157" s="1647"/>
      <c r="JRX157" s="912" t="s">
        <v>462</v>
      </c>
      <c r="JRY157" s="1656" t="s">
        <v>321</v>
      </c>
      <c r="JRZ157" s="1657"/>
      <c r="JSA157" s="1657"/>
      <c r="JSB157" s="1657"/>
      <c r="JSC157" s="1658"/>
      <c r="JSE157" s="1647"/>
      <c r="JSF157" s="912" t="s">
        <v>462</v>
      </c>
      <c r="JSG157" s="1656" t="s">
        <v>321</v>
      </c>
      <c r="JSH157" s="1657"/>
      <c r="JSI157" s="1657"/>
      <c r="JSJ157" s="1657"/>
      <c r="JSK157" s="1658"/>
      <c r="JSM157" s="1647"/>
      <c r="JSN157" s="912" t="s">
        <v>462</v>
      </c>
      <c r="JSO157" s="1656" t="s">
        <v>321</v>
      </c>
      <c r="JSP157" s="1657"/>
      <c r="JSQ157" s="1657"/>
      <c r="JSR157" s="1657"/>
      <c r="JSS157" s="1658"/>
      <c r="JSU157" s="1647"/>
      <c r="JSV157" s="912" t="s">
        <v>462</v>
      </c>
      <c r="JSW157" s="1656" t="s">
        <v>321</v>
      </c>
      <c r="JSX157" s="1657"/>
      <c r="JSY157" s="1657"/>
      <c r="JSZ157" s="1657"/>
      <c r="JTA157" s="1658"/>
      <c r="JTC157" s="1647"/>
      <c r="JTD157" s="912" t="s">
        <v>462</v>
      </c>
      <c r="JTE157" s="1656" t="s">
        <v>321</v>
      </c>
      <c r="JTF157" s="1657"/>
      <c r="JTG157" s="1657"/>
      <c r="JTH157" s="1657"/>
      <c r="JTI157" s="1658"/>
      <c r="JTK157" s="1647"/>
      <c r="JTL157" s="912" t="s">
        <v>462</v>
      </c>
      <c r="JTM157" s="1656" t="s">
        <v>321</v>
      </c>
      <c r="JTN157" s="1657"/>
      <c r="JTO157" s="1657"/>
      <c r="JTP157" s="1657"/>
      <c r="JTQ157" s="1658"/>
      <c r="JTS157" s="1647"/>
      <c r="JTT157" s="912" t="s">
        <v>462</v>
      </c>
      <c r="JTU157" s="1656" t="s">
        <v>321</v>
      </c>
      <c r="JTV157" s="1657"/>
      <c r="JTW157" s="1657"/>
      <c r="JTX157" s="1657"/>
      <c r="JTY157" s="1658"/>
      <c r="JUA157" s="1647"/>
      <c r="JUB157" s="912" t="s">
        <v>462</v>
      </c>
      <c r="JUC157" s="1656" t="s">
        <v>321</v>
      </c>
      <c r="JUD157" s="1657"/>
      <c r="JUE157" s="1657"/>
      <c r="JUF157" s="1657"/>
      <c r="JUG157" s="1658"/>
      <c r="JUI157" s="1647"/>
      <c r="JUJ157" s="912" t="s">
        <v>462</v>
      </c>
      <c r="JUK157" s="1656" t="s">
        <v>321</v>
      </c>
      <c r="JUL157" s="1657"/>
      <c r="JUM157" s="1657"/>
      <c r="JUN157" s="1657"/>
      <c r="JUO157" s="1658"/>
      <c r="JUQ157" s="1647"/>
      <c r="JUR157" s="912" t="s">
        <v>462</v>
      </c>
      <c r="JUS157" s="1656" t="s">
        <v>321</v>
      </c>
      <c r="JUT157" s="1657"/>
      <c r="JUU157" s="1657"/>
      <c r="JUV157" s="1657"/>
      <c r="JUW157" s="1658"/>
      <c r="JUY157" s="1647"/>
      <c r="JUZ157" s="912" t="s">
        <v>462</v>
      </c>
      <c r="JVA157" s="1656" t="s">
        <v>321</v>
      </c>
      <c r="JVB157" s="1657"/>
      <c r="JVC157" s="1657"/>
      <c r="JVD157" s="1657"/>
      <c r="JVE157" s="1658"/>
      <c r="JVG157" s="1647"/>
      <c r="JVH157" s="912" t="s">
        <v>462</v>
      </c>
      <c r="JVI157" s="1656" t="s">
        <v>321</v>
      </c>
      <c r="JVJ157" s="1657"/>
      <c r="JVK157" s="1657"/>
      <c r="JVL157" s="1657"/>
      <c r="JVM157" s="1658"/>
      <c r="JVO157" s="1647"/>
      <c r="JVP157" s="912" t="s">
        <v>462</v>
      </c>
      <c r="JVQ157" s="1656" t="s">
        <v>321</v>
      </c>
      <c r="JVR157" s="1657"/>
      <c r="JVS157" s="1657"/>
      <c r="JVT157" s="1657"/>
      <c r="JVU157" s="1658"/>
      <c r="JVW157" s="1647"/>
      <c r="JVX157" s="912" t="s">
        <v>462</v>
      </c>
      <c r="JVY157" s="1656" t="s">
        <v>321</v>
      </c>
      <c r="JVZ157" s="1657"/>
      <c r="JWA157" s="1657"/>
      <c r="JWB157" s="1657"/>
      <c r="JWC157" s="1658"/>
      <c r="JWE157" s="1647"/>
      <c r="JWF157" s="912" t="s">
        <v>462</v>
      </c>
      <c r="JWG157" s="1656" t="s">
        <v>321</v>
      </c>
      <c r="JWH157" s="1657"/>
      <c r="JWI157" s="1657"/>
      <c r="JWJ157" s="1657"/>
      <c r="JWK157" s="1658"/>
      <c r="JWM157" s="1647"/>
      <c r="JWN157" s="912" t="s">
        <v>462</v>
      </c>
      <c r="JWO157" s="1656" t="s">
        <v>321</v>
      </c>
      <c r="JWP157" s="1657"/>
      <c r="JWQ157" s="1657"/>
      <c r="JWR157" s="1657"/>
      <c r="JWS157" s="1658"/>
      <c r="JWU157" s="1647"/>
      <c r="JWV157" s="912" t="s">
        <v>462</v>
      </c>
      <c r="JWW157" s="1656" t="s">
        <v>321</v>
      </c>
      <c r="JWX157" s="1657"/>
      <c r="JWY157" s="1657"/>
      <c r="JWZ157" s="1657"/>
      <c r="JXA157" s="1658"/>
      <c r="JXC157" s="1647"/>
      <c r="JXD157" s="912" t="s">
        <v>462</v>
      </c>
      <c r="JXE157" s="1656" t="s">
        <v>321</v>
      </c>
      <c r="JXF157" s="1657"/>
      <c r="JXG157" s="1657"/>
      <c r="JXH157" s="1657"/>
      <c r="JXI157" s="1658"/>
      <c r="JXK157" s="1647"/>
      <c r="JXL157" s="912" t="s">
        <v>462</v>
      </c>
      <c r="JXM157" s="1656" t="s">
        <v>321</v>
      </c>
      <c r="JXN157" s="1657"/>
      <c r="JXO157" s="1657"/>
      <c r="JXP157" s="1657"/>
      <c r="JXQ157" s="1658"/>
      <c r="JXS157" s="1647"/>
      <c r="JXT157" s="912" t="s">
        <v>462</v>
      </c>
      <c r="JXU157" s="1656" t="s">
        <v>321</v>
      </c>
      <c r="JXV157" s="1657"/>
      <c r="JXW157" s="1657"/>
      <c r="JXX157" s="1657"/>
      <c r="JXY157" s="1658"/>
      <c r="JYA157" s="1647"/>
      <c r="JYB157" s="912" t="s">
        <v>462</v>
      </c>
      <c r="JYC157" s="1656" t="s">
        <v>321</v>
      </c>
      <c r="JYD157" s="1657"/>
      <c r="JYE157" s="1657"/>
      <c r="JYF157" s="1657"/>
      <c r="JYG157" s="1658"/>
      <c r="JYI157" s="1647"/>
      <c r="JYJ157" s="912" t="s">
        <v>462</v>
      </c>
      <c r="JYK157" s="1656" t="s">
        <v>321</v>
      </c>
      <c r="JYL157" s="1657"/>
      <c r="JYM157" s="1657"/>
      <c r="JYN157" s="1657"/>
      <c r="JYO157" s="1658"/>
      <c r="JYQ157" s="1647"/>
      <c r="JYR157" s="912" t="s">
        <v>462</v>
      </c>
      <c r="JYS157" s="1656" t="s">
        <v>321</v>
      </c>
      <c r="JYT157" s="1657"/>
      <c r="JYU157" s="1657"/>
      <c r="JYV157" s="1657"/>
      <c r="JYW157" s="1658"/>
      <c r="JYY157" s="1647"/>
      <c r="JYZ157" s="912" t="s">
        <v>462</v>
      </c>
      <c r="JZA157" s="1656" t="s">
        <v>321</v>
      </c>
      <c r="JZB157" s="1657"/>
      <c r="JZC157" s="1657"/>
      <c r="JZD157" s="1657"/>
      <c r="JZE157" s="1658"/>
      <c r="JZG157" s="1647"/>
      <c r="JZH157" s="912" t="s">
        <v>462</v>
      </c>
      <c r="JZI157" s="1656" t="s">
        <v>321</v>
      </c>
      <c r="JZJ157" s="1657"/>
      <c r="JZK157" s="1657"/>
      <c r="JZL157" s="1657"/>
      <c r="JZM157" s="1658"/>
      <c r="JZO157" s="1647"/>
      <c r="JZP157" s="912" t="s">
        <v>462</v>
      </c>
      <c r="JZQ157" s="1656" t="s">
        <v>321</v>
      </c>
      <c r="JZR157" s="1657"/>
      <c r="JZS157" s="1657"/>
      <c r="JZT157" s="1657"/>
      <c r="JZU157" s="1658"/>
      <c r="JZW157" s="1647"/>
      <c r="JZX157" s="912" t="s">
        <v>462</v>
      </c>
      <c r="JZY157" s="1656" t="s">
        <v>321</v>
      </c>
      <c r="JZZ157" s="1657"/>
      <c r="KAA157" s="1657"/>
      <c r="KAB157" s="1657"/>
      <c r="KAC157" s="1658"/>
      <c r="KAE157" s="1647"/>
      <c r="KAF157" s="912" t="s">
        <v>462</v>
      </c>
      <c r="KAG157" s="1656" t="s">
        <v>321</v>
      </c>
      <c r="KAH157" s="1657"/>
      <c r="KAI157" s="1657"/>
      <c r="KAJ157" s="1657"/>
      <c r="KAK157" s="1658"/>
      <c r="KAM157" s="1647"/>
      <c r="KAN157" s="912" t="s">
        <v>462</v>
      </c>
      <c r="KAO157" s="1656" t="s">
        <v>321</v>
      </c>
      <c r="KAP157" s="1657"/>
      <c r="KAQ157" s="1657"/>
      <c r="KAR157" s="1657"/>
      <c r="KAS157" s="1658"/>
      <c r="KAU157" s="1647"/>
      <c r="KAV157" s="912" t="s">
        <v>462</v>
      </c>
      <c r="KAW157" s="1656" t="s">
        <v>321</v>
      </c>
      <c r="KAX157" s="1657"/>
      <c r="KAY157" s="1657"/>
      <c r="KAZ157" s="1657"/>
      <c r="KBA157" s="1658"/>
      <c r="KBC157" s="1647"/>
      <c r="KBD157" s="912" t="s">
        <v>462</v>
      </c>
      <c r="KBE157" s="1656" t="s">
        <v>321</v>
      </c>
      <c r="KBF157" s="1657"/>
      <c r="KBG157" s="1657"/>
      <c r="KBH157" s="1657"/>
      <c r="KBI157" s="1658"/>
      <c r="KBK157" s="1647"/>
      <c r="KBL157" s="912" t="s">
        <v>462</v>
      </c>
      <c r="KBM157" s="1656" t="s">
        <v>321</v>
      </c>
      <c r="KBN157" s="1657"/>
      <c r="KBO157" s="1657"/>
      <c r="KBP157" s="1657"/>
      <c r="KBQ157" s="1658"/>
      <c r="KBS157" s="1647"/>
      <c r="KBT157" s="912" t="s">
        <v>462</v>
      </c>
      <c r="KBU157" s="1656" t="s">
        <v>321</v>
      </c>
      <c r="KBV157" s="1657"/>
      <c r="KBW157" s="1657"/>
      <c r="KBX157" s="1657"/>
      <c r="KBY157" s="1658"/>
      <c r="KCA157" s="1647"/>
      <c r="KCB157" s="912" t="s">
        <v>462</v>
      </c>
      <c r="KCC157" s="1656" t="s">
        <v>321</v>
      </c>
      <c r="KCD157" s="1657"/>
      <c r="KCE157" s="1657"/>
      <c r="KCF157" s="1657"/>
      <c r="KCG157" s="1658"/>
      <c r="KCI157" s="1647"/>
      <c r="KCJ157" s="912" t="s">
        <v>462</v>
      </c>
      <c r="KCK157" s="1656" t="s">
        <v>321</v>
      </c>
      <c r="KCL157" s="1657"/>
      <c r="KCM157" s="1657"/>
      <c r="KCN157" s="1657"/>
      <c r="KCO157" s="1658"/>
      <c r="KCQ157" s="1647"/>
      <c r="KCR157" s="912" t="s">
        <v>462</v>
      </c>
      <c r="KCS157" s="1656" t="s">
        <v>321</v>
      </c>
      <c r="KCT157" s="1657"/>
      <c r="KCU157" s="1657"/>
      <c r="KCV157" s="1657"/>
      <c r="KCW157" s="1658"/>
      <c r="KCY157" s="1647"/>
      <c r="KCZ157" s="912" t="s">
        <v>462</v>
      </c>
      <c r="KDA157" s="1656" t="s">
        <v>321</v>
      </c>
      <c r="KDB157" s="1657"/>
      <c r="KDC157" s="1657"/>
      <c r="KDD157" s="1657"/>
      <c r="KDE157" s="1658"/>
      <c r="KDG157" s="1647"/>
      <c r="KDH157" s="912" t="s">
        <v>462</v>
      </c>
      <c r="KDI157" s="1656" t="s">
        <v>321</v>
      </c>
      <c r="KDJ157" s="1657"/>
      <c r="KDK157" s="1657"/>
      <c r="KDL157" s="1657"/>
      <c r="KDM157" s="1658"/>
      <c r="KDO157" s="1647"/>
      <c r="KDP157" s="912" t="s">
        <v>462</v>
      </c>
      <c r="KDQ157" s="1656" t="s">
        <v>321</v>
      </c>
      <c r="KDR157" s="1657"/>
      <c r="KDS157" s="1657"/>
      <c r="KDT157" s="1657"/>
      <c r="KDU157" s="1658"/>
      <c r="KDW157" s="1647"/>
      <c r="KDX157" s="912" t="s">
        <v>462</v>
      </c>
      <c r="KDY157" s="1656" t="s">
        <v>321</v>
      </c>
      <c r="KDZ157" s="1657"/>
      <c r="KEA157" s="1657"/>
      <c r="KEB157" s="1657"/>
      <c r="KEC157" s="1658"/>
      <c r="KEE157" s="1647"/>
      <c r="KEF157" s="912" t="s">
        <v>462</v>
      </c>
      <c r="KEG157" s="1656" t="s">
        <v>321</v>
      </c>
      <c r="KEH157" s="1657"/>
      <c r="KEI157" s="1657"/>
      <c r="KEJ157" s="1657"/>
      <c r="KEK157" s="1658"/>
      <c r="KEM157" s="1647"/>
      <c r="KEN157" s="912" t="s">
        <v>462</v>
      </c>
      <c r="KEO157" s="1656" t="s">
        <v>321</v>
      </c>
      <c r="KEP157" s="1657"/>
      <c r="KEQ157" s="1657"/>
      <c r="KER157" s="1657"/>
      <c r="KES157" s="1658"/>
      <c r="KEU157" s="1647"/>
      <c r="KEV157" s="912" t="s">
        <v>462</v>
      </c>
      <c r="KEW157" s="1656" t="s">
        <v>321</v>
      </c>
      <c r="KEX157" s="1657"/>
      <c r="KEY157" s="1657"/>
      <c r="KEZ157" s="1657"/>
      <c r="KFA157" s="1658"/>
      <c r="KFC157" s="1647"/>
      <c r="KFD157" s="912" t="s">
        <v>462</v>
      </c>
      <c r="KFE157" s="1656" t="s">
        <v>321</v>
      </c>
      <c r="KFF157" s="1657"/>
      <c r="KFG157" s="1657"/>
      <c r="KFH157" s="1657"/>
      <c r="KFI157" s="1658"/>
      <c r="KFK157" s="1647"/>
      <c r="KFL157" s="912" t="s">
        <v>462</v>
      </c>
      <c r="KFM157" s="1656" t="s">
        <v>321</v>
      </c>
      <c r="KFN157" s="1657"/>
      <c r="KFO157" s="1657"/>
      <c r="KFP157" s="1657"/>
      <c r="KFQ157" s="1658"/>
      <c r="KFS157" s="1647"/>
      <c r="KFT157" s="912" t="s">
        <v>462</v>
      </c>
      <c r="KFU157" s="1656" t="s">
        <v>321</v>
      </c>
      <c r="KFV157" s="1657"/>
      <c r="KFW157" s="1657"/>
      <c r="KFX157" s="1657"/>
      <c r="KFY157" s="1658"/>
      <c r="KGA157" s="1647"/>
      <c r="KGB157" s="912" t="s">
        <v>462</v>
      </c>
      <c r="KGC157" s="1656" t="s">
        <v>321</v>
      </c>
      <c r="KGD157" s="1657"/>
      <c r="KGE157" s="1657"/>
      <c r="KGF157" s="1657"/>
      <c r="KGG157" s="1658"/>
      <c r="KGI157" s="1647"/>
      <c r="KGJ157" s="912" t="s">
        <v>462</v>
      </c>
      <c r="KGK157" s="1656" t="s">
        <v>321</v>
      </c>
      <c r="KGL157" s="1657"/>
      <c r="KGM157" s="1657"/>
      <c r="KGN157" s="1657"/>
      <c r="KGO157" s="1658"/>
      <c r="KGQ157" s="1647"/>
      <c r="KGR157" s="912" t="s">
        <v>462</v>
      </c>
      <c r="KGS157" s="1656" t="s">
        <v>321</v>
      </c>
      <c r="KGT157" s="1657"/>
      <c r="KGU157" s="1657"/>
      <c r="KGV157" s="1657"/>
      <c r="KGW157" s="1658"/>
      <c r="KGY157" s="1647"/>
      <c r="KGZ157" s="912" t="s">
        <v>462</v>
      </c>
      <c r="KHA157" s="1656" t="s">
        <v>321</v>
      </c>
      <c r="KHB157" s="1657"/>
      <c r="KHC157" s="1657"/>
      <c r="KHD157" s="1657"/>
      <c r="KHE157" s="1658"/>
      <c r="KHG157" s="1647"/>
      <c r="KHH157" s="912" t="s">
        <v>462</v>
      </c>
      <c r="KHI157" s="1656" t="s">
        <v>321</v>
      </c>
      <c r="KHJ157" s="1657"/>
      <c r="KHK157" s="1657"/>
      <c r="KHL157" s="1657"/>
      <c r="KHM157" s="1658"/>
      <c r="KHO157" s="1647"/>
      <c r="KHP157" s="912" t="s">
        <v>462</v>
      </c>
      <c r="KHQ157" s="1656" t="s">
        <v>321</v>
      </c>
      <c r="KHR157" s="1657"/>
      <c r="KHS157" s="1657"/>
      <c r="KHT157" s="1657"/>
      <c r="KHU157" s="1658"/>
      <c r="KHW157" s="1647"/>
      <c r="KHX157" s="912" t="s">
        <v>462</v>
      </c>
      <c r="KHY157" s="1656" t="s">
        <v>321</v>
      </c>
      <c r="KHZ157" s="1657"/>
      <c r="KIA157" s="1657"/>
      <c r="KIB157" s="1657"/>
      <c r="KIC157" s="1658"/>
      <c r="KIE157" s="1647"/>
      <c r="KIF157" s="912" t="s">
        <v>462</v>
      </c>
      <c r="KIG157" s="1656" t="s">
        <v>321</v>
      </c>
      <c r="KIH157" s="1657"/>
      <c r="KII157" s="1657"/>
      <c r="KIJ157" s="1657"/>
      <c r="KIK157" s="1658"/>
      <c r="KIM157" s="1647"/>
      <c r="KIN157" s="912" t="s">
        <v>462</v>
      </c>
      <c r="KIO157" s="1656" t="s">
        <v>321</v>
      </c>
      <c r="KIP157" s="1657"/>
      <c r="KIQ157" s="1657"/>
      <c r="KIR157" s="1657"/>
      <c r="KIS157" s="1658"/>
      <c r="KIU157" s="1647"/>
      <c r="KIV157" s="912" t="s">
        <v>462</v>
      </c>
      <c r="KIW157" s="1656" t="s">
        <v>321</v>
      </c>
      <c r="KIX157" s="1657"/>
      <c r="KIY157" s="1657"/>
      <c r="KIZ157" s="1657"/>
      <c r="KJA157" s="1658"/>
      <c r="KJC157" s="1647"/>
      <c r="KJD157" s="912" t="s">
        <v>462</v>
      </c>
      <c r="KJE157" s="1656" t="s">
        <v>321</v>
      </c>
      <c r="KJF157" s="1657"/>
      <c r="KJG157" s="1657"/>
      <c r="KJH157" s="1657"/>
      <c r="KJI157" s="1658"/>
      <c r="KJK157" s="1647"/>
      <c r="KJL157" s="912" t="s">
        <v>462</v>
      </c>
      <c r="KJM157" s="1656" t="s">
        <v>321</v>
      </c>
      <c r="KJN157" s="1657"/>
      <c r="KJO157" s="1657"/>
      <c r="KJP157" s="1657"/>
      <c r="KJQ157" s="1658"/>
      <c r="KJS157" s="1647"/>
      <c r="KJT157" s="912" t="s">
        <v>462</v>
      </c>
      <c r="KJU157" s="1656" t="s">
        <v>321</v>
      </c>
      <c r="KJV157" s="1657"/>
      <c r="KJW157" s="1657"/>
      <c r="KJX157" s="1657"/>
      <c r="KJY157" s="1658"/>
      <c r="KKA157" s="1647"/>
      <c r="KKB157" s="912" t="s">
        <v>462</v>
      </c>
      <c r="KKC157" s="1656" t="s">
        <v>321</v>
      </c>
      <c r="KKD157" s="1657"/>
      <c r="KKE157" s="1657"/>
      <c r="KKF157" s="1657"/>
      <c r="KKG157" s="1658"/>
      <c r="KKI157" s="1647"/>
      <c r="KKJ157" s="912" t="s">
        <v>462</v>
      </c>
      <c r="KKK157" s="1656" t="s">
        <v>321</v>
      </c>
      <c r="KKL157" s="1657"/>
      <c r="KKM157" s="1657"/>
      <c r="KKN157" s="1657"/>
      <c r="KKO157" s="1658"/>
      <c r="KKQ157" s="1647"/>
      <c r="KKR157" s="912" t="s">
        <v>462</v>
      </c>
      <c r="KKS157" s="1656" t="s">
        <v>321</v>
      </c>
      <c r="KKT157" s="1657"/>
      <c r="KKU157" s="1657"/>
      <c r="KKV157" s="1657"/>
      <c r="KKW157" s="1658"/>
      <c r="KKY157" s="1647"/>
      <c r="KKZ157" s="912" t="s">
        <v>462</v>
      </c>
      <c r="KLA157" s="1656" t="s">
        <v>321</v>
      </c>
      <c r="KLB157" s="1657"/>
      <c r="KLC157" s="1657"/>
      <c r="KLD157" s="1657"/>
      <c r="KLE157" s="1658"/>
      <c r="KLG157" s="1647"/>
      <c r="KLH157" s="912" t="s">
        <v>462</v>
      </c>
      <c r="KLI157" s="1656" t="s">
        <v>321</v>
      </c>
      <c r="KLJ157" s="1657"/>
      <c r="KLK157" s="1657"/>
      <c r="KLL157" s="1657"/>
      <c r="KLM157" s="1658"/>
      <c r="KLO157" s="1647"/>
      <c r="KLP157" s="912" t="s">
        <v>462</v>
      </c>
      <c r="KLQ157" s="1656" t="s">
        <v>321</v>
      </c>
      <c r="KLR157" s="1657"/>
      <c r="KLS157" s="1657"/>
      <c r="KLT157" s="1657"/>
      <c r="KLU157" s="1658"/>
      <c r="KLW157" s="1647"/>
      <c r="KLX157" s="912" t="s">
        <v>462</v>
      </c>
      <c r="KLY157" s="1656" t="s">
        <v>321</v>
      </c>
      <c r="KLZ157" s="1657"/>
      <c r="KMA157" s="1657"/>
      <c r="KMB157" s="1657"/>
      <c r="KMC157" s="1658"/>
      <c r="KME157" s="1647"/>
      <c r="KMF157" s="912" t="s">
        <v>462</v>
      </c>
      <c r="KMG157" s="1656" t="s">
        <v>321</v>
      </c>
      <c r="KMH157" s="1657"/>
      <c r="KMI157" s="1657"/>
      <c r="KMJ157" s="1657"/>
      <c r="KMK157" s="1658"/>
      <c r="KMM157" s="1647"/>
      <c r="KMN157" s="912" t="s">
        <v>462</v>
      </c>
      <c r="KMO157" s="1656" t="s">
        <v>321</v>
      </c>
      <c r="KMP157" s="1657"/>
      <c r="KMQ157" s="1657"/>
      <c r="KMR157" s="1657"/>
      <c r="KMS157" s="1658"/>
      <c r="KMU157" s="1647"/>
      <c r="KMV157" s="912" t="s">
        <v>462</v>
      </c>
      <c r="KMW157" s="1656" t="s">
        <v>321</v>
      </c>
      <c r="KMX157" s="1657"/>
      <c r="KMY157" s="1657"/>
      <c r="KMZ157" s="1657"/>
      <c r="KNA157" s="1658"/>
      <c r="KNC157" s="1647"/>
      <c r="KND157" s="912" t="s">
        <v>462</v>
      </c>
      <c r="KNE157" s="1656" t="s">
        <v>321</v>
      </c>
      <c r="KNF157" s="1657"/>
      <c r="KNG157" s="1657"/>
      <c r="KNH157" s="1657"/>
      <c r="KNI157" s="1658"/>
      <c r="KNK157" s="1647"/>
      <c r="KNL157" s="912" t="s">
        <v>462</v>
      </c>
      <c r="KNM157" s="1656" t="s">
        <v>321</v>
      </c>
      <c r="KNN157" s="1657"/>
      <c r="KNO157" s="1657"/>
      <c r="KNP157" s="1657"/>
      <c r="KNQ157" s="1658"/>
      <c r="KNS157" s="1647"/>
      <c r="KNT157" s="912" t="s">
        <v>462</v>
      </c>
      <c r="KNU157" s="1656" t="s">
        <v>321</v>
      </c>
      <c r="KNV157" s="1657"/>
      <c r="KNW157" s="1657"/>
      <c r="KNX157" s="1657"/>
      <c r="KNY157" s="1658"/>
      <c r="KOA157" s="1647"/>
      <c r="KOB157" s="912" t="s">
        <v>462</v>
      </c>
      <c r="KOC157" s="1656" t="s">
        <v>321</v>
      </c>
      <c r="KOD157" s="1657"/>
      <c r="KOE157" s="1657"/>
      <c r="KOF157" s="1657"/>
      <c r="KOG157" s="1658"/>
      <c r="KOI157" s="1647"/>
      <c r="KOJ157" s="912" t="s">
        <v>462</v>
      </c>
      <c r="KOK157" s="1656" t="s">
        <v>321</v>
      </c>
      <c r="KOL157" s="1657"/>
      <c r="KOM157" s="1657"/>
      <c r="KON157" s="1657"/>
      <c r="KOO157" s="1658"/>
      <c r="KOQ157" s="1647"/>
      <c r="KOR157" s="912" t="s">
        <v>462</v>
      </c>
      <c r="KOS157" s="1656" t="s">
        <v>321</v>
      </c>
      <c r="KOT157" s="1657"/>
      <c r="KOU157" s="1657"/>
      <c r="KOV157" s="1657"/>
      <c r="KOW157" s="1658"/>
      <c r="KOY157" s="1647"/>
      <c r="KOZ157" s="912" t="s">
        <v>462</v>
      </c>
      <c r="KPA157" s="1656" t="s">
        <v>321</v>
      </c>
      <c r="KPB157" s="1657"/>
      <c r="KPC157" s="1657"/>
      <c r="KPD157" s="1657"/>
      <c r="KPE157" s="1658"/>
      <c r="KPG157" s="1647"/>
      <c r="KPH157" s="912" t="s">
        <v>462</v>
      </c>
      <c r="KPI157" s="1656" t="s">
        <v>321</v>
      </c>
      <c r="KPJ157" s="1657"/>
      <c r="KPK157" s="1657"/>
      <c r="KPL157" s="1657"/>
      <c r="KPM157" s="1658"/>
      <c r="KPO157" s="1647"/>
      <c r="KPP157" s="912" t="s">
        <v>462</v>
      </c>
      <c r="KPQ157" s="1656" t="s">
        <v>321</v>
      </c>
      <c r="KPR157" s="1657"/>
      <c r="KPS157" s="1657"/>
      <c r="KPT157" s="1657"/>
      <c r="KPU157" s="1658"/>
      <c r="KPW157" s="1647"/>
      <c r="KPX157" s="912" t="s">
        <v>462</v>
      </c>
      <c r="KPY157" s="1656" t="s">
        <v>321</v>
      </c>
      <c r="KPZ157" s="1657"/>
      <c r="KQA157" s="1657"/>
      <c r="KQB157" s="1657"/>
      <c r="KQC157" s="1658"/>
      <c r="KQE157" s="1647"/>
      <c r="KQF157" s="912" t="s">
        <v>462</v>
      </c>
      <c r="KQG157" s="1656" t="s">
        <v>321</v>
      </c>
      <c r="KQH157" s="1657"/>
      <c r="KQI157" s="1657"/>
      <c r="KQJ157" s="1657"/>
      <c r="KQK157" s="1658"/>
      <c r="KQM157" s="1647"/>
      <c r="KQN157" s="912" t="s">
        <v>462</v>
      </c>
      <c r="KQO157" s="1656" t="s">
        <v>321</v>
      </c>
      <c r="KQP157" s="1657"/>
      <c r="KQQ157" s="1657"/>
      <c r="KQR157" s="1657"/>
      <c r="KQS157" s="1658"/>
      <c r="KQU157" s="1647"/>
      <c r="KQV157" s="912" t="s">
        <v>462</v>
      </c>
      <c r="KQW157" s="1656" t="s">
        <v>321</v>
      </c>
      <c r="KQX157" s="1657"/>
      <c r="KQY157" s="1657"/>
      <c r="KQZ157" s="1657"/>
      <c r="KRA157" s="1658"/>
      <c r="KRC157" s="1647"/>
      <c r="KRD157" s="912" t="s">
        <v>462</v>
      </c>
      <c r="KRE157" s="1656" t="s">
        <v>321</v>
      </c>
      <c r="KRF157" s="1657"/>
      <c r="KRG157" s="1657"/>
      <c r="KRH157" s="1657"/>
      <c r="KRI157" s="1658"/>
      <c r="KRK157" s="1647"/>
      <c r="KRL157" s="912" t="s">
        <v>462</v>
      </c>
      <c r="KRM157" s="1656" t="s">
        <v>321</v>
      </c>
      <c r="KRN157" s="1657"/>
      <c r="KRO157" s="1657"/>
      <c r="KRP157" s="1657"/>
      <c r="KRQ157" s="1658"/>
      <c r="KRS157" s="1647"/>
      <c r="KRT157" s="912" t="s">
        <v>462</v>
      </c>
      <c r="KRU157" s="1656" t="s">
        <v>321</v>
      </c>
      <c r="KRV157" s="1657"/>
      <c r="KRW157" s="1657"/>
      <c r="KRX157" s="1657"/>
      <c r="KRY157" s="1658"/>
      <c r="KSA157" s="1647"/>
      <c r="KSB157" s="912" t="s">
        <v>462</v>
      </c>
      <c r="KSC157" s="1656" t="s">
        <v>321</v>
      </c>
      <c r="KSD157" s="1657"/>
      <c r="KSE157" s="1657"/>
      <c r="KSF157" s="1657"/>
      <c r="KSG157" s="1658"/>
      <c r="KSI157" s="1647"/>
      <c r="KSJ157" s="912" t="s">
        <v>462</v>
      </c>
      <c r="KSK157" s="1656" t="s">
        <v>321</v>
      </c>
      <c r="KSL157" s="1657"/>
      <c r="KSM157" s="1657"/>
      <c r="KSN157" s="1657"/>
      <c r="KSO157" s="1658"/>
      <c r="KSQ157" s="1647"/>
      <c r="KSR157" s="912" t="s">
        <v>462</v>
      </c>
      <c r="KSS157" s="1656" t="s">
        <v>321</v>
      </c>
      <c r="KST157" s="1657"/>
      <c r="KSU157" s="1657"/>
      <c r="KSV157" s="1657"/>
      <c r="KSW157" s="1658"/>
      <c r="KSY157" s="1647"/>
      <c r="KSZ157" s="912" t="s">
        <v>462</v>
      </c>
      <c r="KTA157" s="1656" t="s">
        <v>321</v>
      </c>
      <c r="KTB157" s="1657"/>
      <c r="KTC157" s="1657"/>
      <c r="KTD157" s="1657"/>
      <c r="KTE157" s="1658"/>
      <c r="KTG157" s="1647"/>
      <c r="KTH157" s="912" t="s">
        <v>462</v>
      </c>
      <c r="KTI157" s="1656" t="s">
        <v>321</v>
      </c>
      <c r="KTJ157" s="1657"/>
      <c r="KTK157" s="1657"/>
      <c r="KTL157" s="1657"/>
      <c r="KTM157" s="1658"/>
      <c r="KTO157" s="1647"/>
      <c r="KTP157" s="912" t="s">
        <v>462</v>
      </c>
      <c r="KTQ157" s="1656" t="s">
        <v>321</v>
      </c>
      <c r="KTR157" s="1657"/>
      <c r="KTS157" s="1657"/>
      <c r="KTT157" s="1657"/>
      <c r="KTU157" s="1658"/>
      <c r="KTW157" s="1647"/>
      <c r="KTX157" s="912" t="s">
        <v>462</v>
      </c>
      <c r="KTY157" s="1656" t="s">
        <v>321</v>
      </c>
      <c r="KTZ157" s="1657"/>
      <c r="KUA157" s="1657"/>
      <c r="KUB157" s="1657"/>
      <c r="KUC157" s="1658"/>
      <c r="KUE157" s="1647"/>
      <c r="KUF157" s="912" t="s">
        <v>462</v>
      </c>
      <c r="KUG157" s="1656" t="s">
        <v>321</v>
      </c>
      <c r="KUH157" s="1657"/>
      <c r="KUI157" s="1657"/>
      <c r="KUJ157" s="1657"/>
      <c r="KUK157" s="1658"/>
      <c r="KUM157" s="1647"/>
      <c r="KUN157" s="912" t="s">
        <v>462</v>
      </c>
      <c r="KUO157" s="1656" t="s">
        <v>321</v>
      </c>
      <c r="KUP157" s="1657"/>
      <c r="KUQ157" s="1657"/>
      <c r="KUR157" s="1657"/>
      <c r="KUS157" s="1658"/>
      <c r="KUU157" s="1647"/>
      <c r="KUV157" s="912" t="s">
        <v>462</v>
      </c>
      <c r="KUW157" s="1656" t="s">
        <v>321</v>
      </c>
      <c r="KUX157" s="1657"/>
      <c r="KUY157" s="1657"/>
      <c r="KUZ157" s="1657"/>
      <c r="KVA157" s="1658"/>
      <c r="KVC157" s="1647"/>
      <c r="KVD157" s="912" t="s">
        <v>462</v>
      </c>
      <c r="KVE157" s="1656" t="s">
        <v>321</v>
      </c>
      <c r="KVF157" s="1657"/>
      <c r="KVG157" s="1657"/>
      <c r="KVH157" s="1657"/>
      <c r="KVI157" s="1658"/>
      <c r="KVK157" s="1647"/>
      <c r="KVL157" s="912" t="s">
        <v>462</v>
      </c>
      <c r="KVM157" s="1656" t="s">
        <v>321</v>
      </c>
      <c r="KVN157" s="1657"/>
      <c r="KVO157" s="1657"/>
      <c r="KVP157" s="1657"/>
      <c r="KVQ157" s="1658"/>
      <c r="KVS157" s="1647"/>
      <c r="KVT157" s="912" t="s">
        <v>462</v>
      </c>
      <c r="KVU157" s="1656" t="s">
        <v>321</v>
      </c>
      <c r="KVV157" s="1657"/>
      <c r="KVW157" s="1657"/>
      <c r="KVX157" s="1657"/>
      <c r="KVY157" s="1658"/>
      <c r="KWA157" s="1647"/>
      <c r="KWB157" s="912" t="s">
        <v>462</v>
      </c>
      <c r="KWC157" s="1656" t="s">
        <v>321</v>
      </c>
      <c r="KWD157" s="1657"/>
      <c r="KWE157" s="1657"/>
      <c r="KWF157" s="1657"/>
      <c r="KWG157" s="1658"/>
      <c r="KWI157" s="1647"/>
      <c r="KWJ157" s="912" t="s">
        <v>462</v>
      </c>
      <c r="KWK157" s="1656" t="s">
        <v>321</v>
      </c>
      <c r="KWL157" s="1657"/>
      <c r="KWM157" s="1657"/>
      <c r="KWN157" s="1657"/>
      <c r="KWO157" s="1658"/>
      <c r="KWQ157" s="1647"/>
      <c r="KWR157" s="912" t="s">
        <v>462</v>
      </c>
      <c r="KWS157" s="1656" t="s">
        <v>321</v>
      </c>
      <c r="KWT157" s="1657"/>
      <c r="KWU157" s="1657"/>
      <c r="KWV157" s="1657"/>
      <c r="KWW157" s="1658"/>
      <c r="KWY157" s="1647"/>
      <c r="KWZ157" s="912" t="s">
        <v>462</v>
      </c>
      <c r="KXA157" s="1656" t="s">
        <v>321</v>
      </c>
      <c r="KXB157" s="1657"/>
      <c r="KXC157" s="1657"/>
      <c r="KXD157" s="1657"/>
      <c r="KXE157" s="1658"/>
      <c r="KXG157" s="1647"/>
      <c r="KXH157" s="912" t="s">
        <v>462</v>
      </c>
      <c r="KXI157" s="1656" t="s">
        <v>321</v>
      </c>
      <c r="KXJ157" s="1657"/>
      <c r="KXK157" s="1657"/>
      <c r="KXL157" s="1657"/>
      <c r="KXM157" s="1658"/>
      <c r="KXO157" s="1647"/>
      <c r="KXP157" s="912" t="s">
        <v>462</v>
      </c>
      <c r="KXQ157" s="1656" t="s">
        <v>321</v>
      </c>
      <c r="KXR157" s="1657"/>
      <c r="KXS157" s="1657"/>
      <c r="KXT157" s="1657"/>
      <c r="KXU157" s="1658"/>
      <c r="KXW157" s="1647"/>
      <c r="KXX157" s="912" t="s">
        <v>462</v>
      </c>
      <c r="KXY157" s="1656" t="s">
        <v>321</v>
      </c>
      <c r="KXZ157" s="1657"/>
      <c r="KYA157" s="1657"/>
      <c r="KYB157" s="1657"/>
      <c r="KYC157" s="1658"/>
      <c r="KYE157" s="1647"/>
      <c r="KYF157" s="912" t="s">
        <v>462</v>
      </c>
      <c r="KYG157" s="1656" t="s">
        <v>321</v>
      </c>
      <c r="KYH157" s="1657"/>
      <c r="KYI157" s="1657"/>
      <c r="KYJ157" s="1657"/>
      <c r="KYK157" s="1658"/>
      <c r="KYM157" s="1647"/>
      <c r="KYN157" s="912" t="s">
        <v>462</v>
      </c>
      <c r="KYO157" s="1656" t="s">
        <v>321</v>
      </c>
      <c r="KYP157" s="1657"/>
      <c r="KYQ157" s="1657"/>
      <c r="KYR157" s="1657"/>
      <c r="KYS157" s="1658"/>
      <c r="KYU157" s="1647"/>
      <c r="KYV157" s="912" t="s">
        <v>462</v>
      </c>
      <c r="KYW157" s="1656" t="s">
        <v>321</v>
      </c>
      <c r="KYX157" s="1657"/>
      <c r="KYY157" s="1657"/>
      <c r="KYZ157" s="1657"/>
      <c r="KZA157" s="1658"/>
      <c r="KZC157" s="1647"/>
      <c r="KZD157" s="912" t="s">
        <v>462</v>
      </c>
      <c r="KZE157" s="1656" t="s">
        <v>321</v>
      </c>
      <c r="KZF157" s="1657"/>
      <c r="KZG157" s="1657"/>
      <c r="KZH157" s="1657"/>
      <c r="KZI157" s="1658"/>
      <c r="KZK157" s="1647"/>
      <c r="KZL157" s="912" t="s">
        <v>462</v>
      </c>
      <c r="KZM157" s="1656" t="s">
        <v>321</v>
      </c>
      <c r="KZN157" s="1657"/>
      <c r="KZO157" s="1657"/>
      <c r="KZP157" s="1657"/>
      <c r="KZQ157" s="1658"/>
      <c r="KZS157" s="1647"/>
      <c r="KZT157" s="912" t="s">
        <v>462</v>
      </c>
      <c r="KZU157" s="1656" t="s">
        <v>321</v>
      </c>
      <c r="KZV157" s="1657"/>
      <c r="KZW157" s="1657"/>
      <c r="KZX157" s="1657"/>
      <c r="KZY157" s="1658"/>
      <c r="LAA157" s="1647"/>
      <c r="LAB157" s="912" t="s">
        <v>462</v>
      </c>
      <c r="LAC157" s="1656" t="s">
        <v>321</v>
      </c>
      <c r="LAD157" s="1657"/>
      <c r="LAE157" s="1657"/>
      <c r="LAF157" s="1657"/>
      <c r="LAG157" s="1658"/>
      <c r="LAI157" s="1647"/>
      <c r="LAJ157" s="912" t="s">
        <v>462</v>
      </c>
      <c r="LAK157" s="1656" t="s">
        <v>321</v>
      </c>
      <c r="LAL157" s="1657"/>
      <c r="LAM157" s="1657"/>
      <c r="LAN157" s="1657"/>
      <c r="LAO157" s="1658"/>
      <c r="LAQ157" s="1647"/>
      <c r="LAR157" s="912" t="s">
        <v>462</v>
      </c>
      <c r="LAS157" s="1656" t="s">
        <v>321</v>
      </c>
      <c r="LAT157" s="1657"/>
      <c r="LAU157" s="1657"/>
      <c r="LAV157" s="1657"/>
      <c r="LAW157" s="1658"/>
      <c r="LAY157" s="1647"/>
      <c r="LAZ157" s="912" t="s">
        <v>462</v>
      </c>
      <c r="LBA157" s="1656" t="s">
        <v>321</v>
      </c>
      <c r="LBB157" s="1657"/>
      <c r="LBC157" s="1657"/>
      <c r="LBD157" s="1657"/>
      <c r="LBE157" s="1658"/>
      <c r="LBG157" s="1647"/>
      <c r="LBH157" s="912" t="s">
        <v>462</v>
      </c>
      <c r="LBI157" s="1656" t="s">
        <v>321</v>
      </c>
      <c r="LBJ157" s="1657"/>
      <c r="LBK157" s="1657"/>
      <c r="LBL157" s="1657"/>
      <c r="LBM157" s="1658"/>
      <c r="LBO157" s="1647"/>
      <c r="LBP157" s="912" t="s">
        <v>462</v>
      </c>
      <c r="LBQ157" s="1656" t="s">
        <v>321</v>
      </c>
      <c r="LBR157" s="1657"/>
      <c r="LBS157" s="1657"/>
      <c r="LBT157" s="1657"/>
      <c r="LBU157" s="1658"/>
      <c r="LBW157" s="1647"/>
      <c r="LBX157" s="912" t="s">
        <v>462</v>
      </c>
      <c r="LBY157" s="1656" t="s">
        <v>321</v>
      </c>
      <c r="LBZ157" s="1657"/>
      <c r="LCA157" s="1657"/>
      <c r="LCB157" s="1657"/>
      <c r="LCC157" s="1658"/>
      <c r="LCE157" s="1647"/>
      <c r="LCF157" s="912" t="s">
        <v>462</v>
      </c>
      <c r="LCG157" s="1656" t="s">
        <v>321</v>
      </c>
      <c r="LCH157" s="1657"/>
      <c r="LCI157" s="1657"/>
      <c r="LCJ157" s="1657"/>
      <c r="LCK157" s="1658"/>
      <c r="LCM157" s="1647"/>
      <c r="LCN157" s="912" t="s">
        <v>462</v>
      </c>
      <c r="LCO157" s="1656" t="s">
        <v>321</v>
      </c>
      <c r="LCP157" s="1657"/>
      <c r="LCQ157" s="1657"/>
      <c r="LCR157" s="1657"/>
      <c r="LCS157" s="1658"/>
      <c r="LCU157" s="1647"/>
      <c r="LCV157" s="912" t="s">
        <v>462</v>
      </c>
      <c r="LCW157" s="1656" t="s">
        <v>321</v>
      </c>
      <c r="LCX157" s="1657"/>
      <c r="LCY157" s="1657"/>
      <c r="LCZ157" s="1657"/>
      <c r="LDA157" s="1658"/>
      <c r="LDC157" s="1647"/>
      <c r="LDD157" s="912" t="s">
        <v>462</v>
      </c>
      <c r="LDE157" s="1656" t="s">
        <v>321</v>
      </c>
      <c r="LDF157" s="1657"/>
      <c r="LDG157" s="1657"/>
      <c r="LDH157" s="1657"/>
      <c r="LDI157" s="1658"/>
      <c r="LDK157" s="1647"/>
      <c r="LDL157" s="912" t="s">
        <v>462</v>
      </c>
      <c r="LDM157" s="1656" t="s">
        <v>321</v>
      </c>
      <c r="LDN157" s="1657"/>
      <c r="LDO157" s="1657"/>
      <c r="LDP157" s="1657"/>
      <c r="LDQ157" s="1658"/>
      <c r="LDS157" s="1647"/>
      <c r="LDT157" s="912" t="s">
        <v>462</v>
      </c>
      <c r="LDU157" s="1656" t="s">
        <v>321</v>
      </c>
      <c r="LDV157" s="1657"/>
      <c r="LDW157" s="1657"/>
      <c r="LDX157" s="1657"/>
      <c r="LDY157" s="1658"/>
      <c r="LEA157" s="1647"/>
      <c r="LEB157" s="912" t="s">
        <v>462</v>
      </c>
      <c r="LEC157" s="1656" t="s">
        <v>321</v>
      </c>
      <c r="LED157" s="1657"/>
      <c r="LEE157" s="1657"/>
      <c r="LEF157" s="1657"/>
      <c r="LEG157" s="1658"/>
      <c r="LEI157" s="1647"/>
      <c r="LEJ157" s="912" t="s">
        <v>462</v>
      </c>
      <c r="LEK157" s="1656" t="s">
        <v>321</v>
      </c>
      <c r="LEL157" s="1657"/>
      <c r="LEM157" s="1657"/>
      <c r="LEN157" s="1657"/>
      <c r="LEO157" s="1658"/>
      <c r="LEQ157" s="1647"/>
      <c r="LER157" s="912" t="s">
        <v>462</v>
      </c>
      <c r="LES157" s="1656" t="s">
        <v>321</v>
      </c>
      <c r="LET157" s="1657"/>
      <c r="LEU157" s="1657"/>
      <c r="LEV157" s="1657"/>
      <c r="LEW157" s="1658"/>
      <c r="LEY157" s="1647"/>
      <c r="LEZ157" s="912" t="s">
        <v>462</v>
      </c>
      <c r="LFA157" s="1656" t="s">
        <v>321</v>
      </c>
      <c r="LFB157" s="1657"/>
      <c r="LFC157" s="1657"/>
      <c r="LFD157" s="1657"/>
      <c r="LFE157" s="1658"/>
      <c r="LFG157" s="1647"/>
      <c r="LFH157" s="912" t="s">
        <v>462</v>
      </c>
      <c r="LFI157" s="1656" t="s">
        <v>321</v>
      </c>
      <c r="LFJ157" s="1657"/>
      <c r="LFK157" s="1657"/>
      <c r="LFL157" s="1657"/>
      <c r="LFM157" s="1658"/>
      <c r="LFO157" s="1647"/>
      <c r="LFP157" s="912" t="s">
        <v>462</v>
      </c>
      <c r="LFQ157" s="1656" t="s">
        <v>321</v>
      </c>
      <c r="LFR157" s="1657"/>
      <c r="LFS157" s="1657"/>
      <c r="LFT157" s="1657"/>
      <c r="LFU157" s="1658"/>
      <c r="LFW157" s="1647"/>
      <c r="LFX157" s="912" t="s">
        <v>462</v>
      </c>
      <c r="LFY157" s="1656" t="s">
        <v>321</v>
      </c>
      <c r="LFZ157" s="1657"/>
      <c r="LGA157" s="1657"/>
      <c r="LGB157" s="1657"/>
      <c r="LGC157" s="1658"/>
      <c r="LGE157" s="1647"/>
      <c r="LGF157" s="912" t="s">
        <v>462</v>
      </c>
      <c r="LGG157" s="1656" t="s">
        <v>321</v>
      </c>
      <c r="LGH157" s="1657"/>
      <c r="LGI157" s="1657"/>
      <c r="LGJ157" s="1657"/>
      <c r="LGK157" s="1658"/>
      <c r="LGM157" s="1647"/>
      <c r="LGN157" s="912" t="s">
        <v>462</v>
      </c>
      <c r="LGO157" s="1656" t="s">
        <v>321</v>
      </c>
      <c r="LGP157" s="1657"/>
      <c r="LGQ157" s="1657"/>
      <c r="LGR157" s="1657"/>
      <c r="LGS157" s="1658"/>
      <c r="LGU157" s="1647"/>
      <c r="LGV157" s="912" t="s">
        <v>462</v>
      </c>
      <c r="LGW157" s="1656" t="s">
        <v>321</v>
      </c>
      <c r="LGX157" s="1657"/>
      <c r="LGY157" s="1657"/>
      <c r="LGZ157" s="1657"/>
      <c r="LHA157" s="1658"/>
      <c r="LHC157" s="1647"/>
      <c r="LHD157" s="912" t="s">
        <v>462</v>
      </c>
      <c r="LHE157" s="1656" t="s">
        <v>321</v>
      </c>
      <c r="LHF157" s="1657"/>
      <c r="LHG157" s="1657"/>
      <c r="LHH157" s="1657"/>
      <c r="LHI157" s="1658"/>
      <c r="LHK157" s="1647"/>
      <c r="LHL157" s="912" t="s">
        <v>462</v>
      </c>
      <c r="LHM157" s="1656" t="s">
        <v>321</v>
      </c>
      <c r="LHN157" s="1657"/>
      <c r="LHO157" s="1657"/>
      <c r="LHP157" s="1657"/>
      <c r="LHQ157" s="1658"/>
      <c r="LHS157" s="1647"/>
      <c r="LHT157" s="912" t="s">
        <v>462</v>
      </c>
      <c r="LHU157" s="1656" t="s">
        <v>321</v>
      </c>
      <c r="LHV157" s="1657"/>
      <c r="LHW157" s="1657"/>
      <c r="LHX157" s="1657"/>
      <c r="LHY157" s="1658"/>
      <c r="LIA157" s="1647"/>
      <c r="LIB157" s="912" t="s">
        <v>462</v>
      </c>
      <c r="LIC157" s="1656" t="s">
        <v>321</v>
      </c>
      <c r="LID157" s="1657"/>
      <c r="LIE157" s="1657"/>
      <c r="LIF157" s="1657"/>
      <c r="LIG157" s="1658"/>
      <c r="LII157" s="1647"/>
      <c r="LIJ157" s="912" t="s">
        <v>462</v>
      </c>
      <c r="LIK157" s="1656" t="s">
        <v>321</v>
      </c>
      <c r="LIL157" s="1657"/>
      <c r="LIM157" s="1657"/>
      <c r="LIN157" s="1657"/>
      <c r="LIO157" s="1658"/>
      <c r="LIQ157" s="1647"/>
      <c r="LIR157" s="912" t="s">
        <v>462</v>
      </c>
      <c r="LIS157" s="1656" t="s">
        <v>321</v>
      </c>
      <c r="LIT157" s="1657"/>
      <c r="LIU157" s="1657"/>
      <c r="LIV157" s="1657"/>
      <c r="LIW157" s="1658"/>
      <c r="LIY157" s="1647"/>
      <c r="LIZ157" s="912" t="s">
        <v>462</v>
      </c>
      <c r="LJA157" s="1656" t="s">
        <v>321</v>
      </c>
      <c r="LJB157" s="1657"/>
      <c r="LJC157" s="1657"/>
      <c r="LJD157" s="1657"/>
      <c r="LJE157" s="1658"/>
      <c r="LJG157" s="1647"/>
      <c r="LJH157" s="912" t="s">
        <v>462</v>
      </c>
      <c r="LJI157" s="1656" t="s">
        <v>321</v>
      </c>
      <c r="LJJ157" s="1657"/>
      <c r="LJK157" s="1657"/>
      <c r="LJL157" s="1657"/>
      <c r="LJM157" s="1658"/>
      <c r="LJO157" s="1647"/>
      <c r="LJP157" s="912" t="s">
        <v>462</v>
      </c>
      <c r="LJQ157" s="1656" t="s">
        <v>321</v>
      </c>
      <c r="LJR157" s="1657"/>
      <c r="LJS157" s="1657"/>
      <c r="LJT157" s="1657"/>
      <c r="LJU157" s="1658"/>
      <c r="LJW157" s="1647"/>
      <c r="LJX157" s="912" t="s">
        <v>462</v>
      </c>
      <c r="LJY157" s="1656" t="s">
        <v>321</v>
      </c>
      <c r="LJZ157" s="1657"/>
      <c r="LKA157" s="1657"/>
      <c r="LKB157" s="1657"/>
      <c r="LKC157" s="1658"/>
      <c r="LKE157" s="1647"/>
      <c r="LKF157" s="912" t="s">
        <v>462</v>
      </c>
      <c r="LKG157" s="1656" t="s">
        <v>321</v>
      </c>
      <c r="LKH157" s="1657"/>
      <c r="LKI157" s="1657"/>
      <c r="LKJ157" s="1657"/>
      <c r="LKK157" s="1658"/>
      <c r="LKM157" s="1647"/>
      <c r="LKN157" s="912" t="s">
        <v>462</v>
      </c>
      <c r="LKO157" s="1656" t="s">
        <v>321</v>
      </c>
      <c r="LKP157" s="1657"/>
      <c r="LKQ157" s="1657"/>
      <c r="LKR157" s="1657"/>
      <c r="LKS157" s="1658"/>
      <c r="LKU157" s="1647"/>
      <c r="LKV157" s="912" t="s">
        <v>462</v>
      </c>
      <c r="LKW157" s="1656" t="s">
        <v>321</v>
      </c>
      <c r="LKX157" s="1657"/>
      <c r="LKY157" s="1657"/>
      <c r="LKZ157" s="1657"/>
      <c r="LLA157" s="1658"/>
      <c r="LLC157" s="1647"/>
      <c r="LLD157" s="912" t="s">
        <v>462</v>
      </c>
      <c r="LLE157" s="1656" t="s">
        <v>321</v>
      </c>
      <c r="LLF157" s="1657"/>
      <c r="LLG157" s="1657"/>
      <c r="LLH157" s="1657"/>
      <c r="LLI157" s="1658"/>
      <c r="LLK157" s="1647"/>
      <c r="LLL157" s="912" t="s">
        <v>462</v>
      </c>
      <c r="LLM157" s="1656" t="s">
        <v>321</v>
      </c>
      <c r="LLN157" s="1657"/>
      <c r="LLO157" s="1657"/>
      <c r="LLP157" s="1657"/>
      <c r="LLQ157" s="1658"/>
      <c r="LLS157" s="1647"/>
      <c r="LLT157" s="912" t="s">
        <v>462</v>
      </c>
      <c r="LLU157" s="1656" t="s">
        <v>321</v>
      </c>
      <c r="LLV157" s="1657"/>
      <c r="LLW157" s="1657"/>
      <c r="LLX157" s="1657"/>
      <c r="LLY157" s="1658"/>
      <c r="LMA157" s="1647"/>
      <c r="LMB157" s="912" t="s">
        <v>462</v>
      </c>
      <c r="LMC157" s="1656" t="s">
        <v>321</v>
      </c>
      <c r="LMD157" s="1657"/>
      <c r="LME157" s="1657"/>
      <c r="LMF157" s="1657"/>
      <c r="LMG157" s="1658"/>
      <c r="LMI157" s="1647"/>
      <c r="LMJ157" s="912" t="s">
        <v>462</v>
      </c>
      <c r="LMK157" s="1656" t="s">
        <v>321</v>
      </c>
      <c r="LML157" s="1657"/>
      <c r="LMM157" s="1657"/>
      <c r="LMN157" s="1657"/>
      <c r="LMO157" s="1658"/>
      <c r="LMQ157" s="1647"/>
      <c r="LMR157" s="912" t="s">
        <v>462</v>
      </c>
      <c r="LMS157" s="1656" t="s">
        <v>321</v>
      </c>
      <c r="LMT157" s="1657"/>
      <c r="LMU157" s="1657"/>
      <c r="LMV157" s="1657"/>
      <c r="LMW157" s="1658"/>
      <c r="LMY157" s="1647"/>
      <c r="LMZ157" s="912" t="s">
        <v>462</v>
      </c>
      <c r="LNA157" s="1656" t="s">
        <v>321</v>
      </c>
      <c r="LNB157" s="1657"/>
      <c r="LNC157" s="1657"/>
      <c r="LND157" s="1657"/>
      <c r="LNE157" s="1658"/>
      <c r="LNG157" s="1647"/>
      <c r="LNH157" s="912" t="s">
        <v>462</v>
      </c>
      <c r="LNI157" s="1656" t="s">
        <v>321</v>
      </c>
      <c r="LNJ157" s="1657"/>
      <c r="LNK157" s="1657"/>
      <c r="LNL157" s="1657"/>
      <c r="LNM157" s="1658"/>
      <c r="LNO157" s="1647"/>
      <c r="LNP157" s="912" t="s">
        <v>462</v>
      </c>
      <c r="LNQ157" s="1656" t="s">
        <v>321</v>
      </c>
      <c r="LNR157" s="1657"/>
      <c r="LNS157" s="1657"/>
      <c r="LNT157" s="1657"/>
      <c r="LNU157" s="1658"/>
      <c r="LNW157" s="1647"/>
      <c r="LNX157" s="912" t="s">
        <v>462</v>
      </c>
      <c r="LNY157" s="1656" t="s">
        <v>321</v>
      </c>
      <c r="LNZ157" s="1657"/>
      <c r="LOA157" s="1657"/>
      <c r="LOB157" s="1657"/>
      <c r="LOC157" s="1658"/>
      <c r="LOE157" s="1647"/>
      <c r="LOF157" s="912" t="s">
        <v>462</v>
      </c>
      <c r="LOG157" s="1656" t="s">
        <v>321</v>
      </c>
      <c r="LOH157" s="1657"/>
      <c r="LOI157" s="1657"/>
      <c r="LOJ157" s="1657"/>
      <c r="LOK157" s="1658"/>
      <c r="LOM157" s="1647"/>
      <c r="LON157" s="912" t="s">
        <v>462</v>
      </c>
      <c r="LOO157" s="1656" t="s">
        <v>321</v>
      </c>
      <c r="LOP157" s="1657"/>
      <c r="LOQ157" s="1657"/>
      <c r="LOR157" s="1657"/>
      <c r="LOS157" s="1658"/>
      <c r="LOU157" s="1647"/>
      <c r="LOV157" s="912" t="s">
        <v>462</v>
      </c>
      <c r="LOW157" s="1656" t="s">
        <v>321</v>
      </c>
      <c r="LOX157" s="1657"/>
      <c r="LOY157" s="1657"/>
      <c r="LOZ157" s="1657"/>
      <c r="LPA157" s="1658"/>
      <c r="LPC157" s="1647"/>
      <c r="LPD157" s="912" t="s">
        <v>462</v>
      </c>
      <c r="LPE157" s="1656" t="s">
        <v>321</v>
      </c>
      <c r="LPF157" s="1657"/>
      <c r="LPG157" s="1657"/>
      <c r="LPH157" s="1657"/>
      <c r="LPI157" s="1658"/>
      <c r="LPK157" s="1647"/>
      <c r="LPL157" s="912" t="s">
        <v>462</v>
      </c>
      <c r="LPM157" s="1656" t="s">
        <v>321</v>
      </c>
      <c r="LPN157" s="1657"/>
      <c r="LPO157" s="1657"/>
      <c r="LPP157" s="1657"/>
      <c r="LPQ157" s="1658"/>
      <c r="LPS157" s="1647"/>
      <c r="LPT157" s="912" t="s">
        <v>462</v>
      </c>
      <c r="LPU157" s="1656" t="s">
        <v>321</v>
      </c>
      <c r="LPV157" s="1657"/>
      <c r="LPW157" s="1657"/>
      <c r="LPX157" s="1657"/>
      <c r="LPY157" s="1658"/>
      <c r="LQA157" s="1647"/>
      <c r="LQB157" s="912" t="s">
        <v>462</v>
      </c>
      <c r="LQC157" s="1656" t="s">
        <v>321</v>
      </c>
      <c r="LQD157" s="1657"/>
      <c r="LQE157" s="1657"/>
      <c r="LQF157" s="1657"/>
      <c r="LQG157" s="1658"/>
      <c r="LQI157" s="1647"/>
      <c r="LQJ157" s="912" t="s">
        <v>462</v>
      </c>
      <c r="LQK157" s="1656" t="s">
        <v>321</v>
      </c>
      <c r="LQL157" s="1657"/>
      <c r="LQM157" s="1657"/>
      <c r="LQN157" s="1657"/>
      <c r="LQO157" s="1658"/>
      <c r="LQQ157" s="1647"/>
      <c r="LQR157" s="912" t="s">
        <v>462</v>
      </c>
      <c r="LQS157" s="1656" t="s">
        <v>321</v>
      </c>
      <c r="LQT157" s="1657"/>
      <c r="LQU157" s="1657"/>
      <c r="LQV157" s="1657"/>
      <c r="LQW157" s="1658"/>
      <c r="LQY157" s="1647"/>
      <c r="LQZ157" s="912" t="s">
        <v>462</v>
      </c>
      <c r="LRA157" s="1656" t="s">
        <v>321</v>
      </c>
      <c r="LRB157" s="1657"/>
      <c r="LRC157" s="1657"/>
      <c r="LRD157" s="1657"/>
      <c r="LRE157" s="1658"/>
      <c r="LRG157" s="1647"/>
      <c r="LRH157" s="912" t="s">
        <v>462</v>
      </c>
      <c r="LRI157" s="1656" t="s">
        <v>321</v>
      </c>
      <c r="LRJ157" s="1657"/>
      <c r="LRK157" s="1657"/>
      <c r="LRL157" s="1657"/>
      <c r="LRM157" s="1658"/>
      <c r="LRO157" s="1647"/>
      <c r="LRP157" s="912" t="s">
        <v>462</v>
      </c>
      <c r="LRQ157" s="1656" t="s">
        <v>321</v>
      </c>
      <c r="LRR157" s="1657"/>
      <c r="LRS157" s="1657"/>
      <c r="LRT157" s="1657"/>
      <c r="LRU157" s="1658"/>
      <c r="LRW157" s="1647"/>
      <c r="LRX157" s="912" t="s">
        <v>462</v>
      </c>
      <c r="LRY157" s="1656" t="s">
        <v>321</v>
      </c>
      <c r="LRZ157" s="1657"/>
      <c r="LSA157" s="1657"/>
      <c r="LSB157" s="1657"/>
      <c r="LSC157" s="1658"/>
      <c r="LSE157" s="1647"/>
      <c r="LSF157" s="912" t="s">
        <v>462</v>
      </c>
      <c r="LSG157" s="1656" t="s">
        <v>321</v>
      </c>
      <c r="LSH157" s="1657"/>
      <c r="LSI157" s="1657"/>
      <c r="LSJ157" s="1657"/>
      <c r="LSK157" s="1658"/>
      <c r="LSM157" s="1647"/>
      <c r="LSN157" s="912" t="s">
        <v>462</v>
      </c>
      <c r="LSO157" s="1656" t="s">
        <v>321</v>
      </c>
      <c r="LSP157" s="1657"/>
      <c r="LSQ157" s="1657"/>
      <c r="LSR157" s="1657"/>
      <c r="LSS157" s="1658"/>
      <c r="LSU157" s="1647"/>
      <c r="LSV157" s="912" t="s">
        <v>462</v>
      </c>
      <c r="LSW157" s="1656" t="s">
        <v>321</v>
      </c>
      <c r="LSX157" s="1657"/>
      <c r="LSY157" s="1657"/>
      <c r="LSZ157" s="1657"/>
      <c r="LTA157" s="1658"/>
      <c r="LTC157" s="1647"/>
      <c r="LTD157" s="912" t="s">
        <v>462</v>
      </c>
      <c r="LTE157" s="1656" t="s">
        <v>321</v>
      </c>
      <c r="LTF157" s="1657"/>
      <c r="LTG157" s="1657"/>
      <c r="LTH157" s="1657"/>
      <c r="LTI157" s="1658"/>
      <c r="LTK157" s="1647"/>
      <c r="LTL157" s="912" t="s">
        <v>462</v>
      </c>
      <c r="LTM157" s="1656" t="s">
        <v>321</v>
      </c>
      <c r="LTN157" s="1657"/>
      <c r="LTO157" s="1657"/>
      <c r="LTP157" s="1657"/>
      <c r="LTQ157" s="1658"/>
      <c r="LTS157" s="1647"/>
      <c r="LTT157" s="912" t="s">
        <v>462</v>
      </c>
      <c r="LTU157" s="1656" t="s">
        <v>321</v>
      </c>
      <c r="LTV157" s="1657"/>
      <c r="LTW157" s="1657"/>
      <c r="LTX157" s="1657"/>
      <c r="LTY157" s="1658"/>
      <c r="LUA157" s="1647"/>
      <c r="LUB157" s="912" t="s">
        <v>462</v>
      </c>
      <c r="LUC157" s="1656" t="s">
        <v>321</v>
      </c>
      <c r="LUD157" s="1657"/>
      <c r="LUE157" s="1657"/>
      <c r="LUF157" s="1657"/>
      <c r="LUG157" s="1658"/>
      <c r="LUI157" s="1647"/>
      <c r="LUJ157" s="912" t="s">
        <v>462</v>
      </c>
      <c r="LUK157" s="1656" t="s">
        <v>321</v>
      </c>
      <c r="LUL157" s="1657"/>
      <c r="LUM157" s="1657"/>
      <c r="LUN157" s="1657"/>
      <c r="LUO157" s="1658"/>
      <c r="LUQ157" s="1647"/>
      <c r="LUR157" s="912" t="s">
        <v>462</v>
      </c>
      <c r="LUS157" s="1656" t="s">
        <v>321</v>
      </c>
      <c r="LUT157" s="1657"/>
      <c r="LUU157" s="1657"/>
      <c r="LUV157" s="1657"/>
      <c r="LUW157" s="1658"/>
      <c r="LUY157" s="1647"/>
      <c r="LUZ157" s="912" t="s">
        <v>462</v>
      </c>
      <c r="LVA157" s="1656" t="s">
        <v>321</v>
      </c>
      <c r="LVB157" s="1657"/>
      <c r="LVC157" s="1657"/>
      <c r="LVD157" s="1657"/>
      <c r="LVE157" s="1658"/>
      <c r="LVG157" s="1647"/>
      <c r="LVH157" s="912" t="s">
        <v>462</v>
      </c>
      <c r="LVI157" s="1656" t="s">
        <v>321</v>
      </c>
      <c r="LVJ157" s="1657"/>
      <c r="LVK157" s="1657"/>
      <c r="LVL157" s="1657"/>
      <c r="LVM157" s="1658"/>
      <c r="LVO157" s="1647"/>
      <c r="LVP157" s="912" t="s">
        <v>462</v>
      </c>
      <c r="LVQ157" s="1656" t="s">
        <v>321</v>
      </c>
      <c r="LVR157" s="1657"/>
      <c r="LVS157" s="1657"/>
      <c r="LVT157" s="1657"/>
      <c r="LVU157" s="1658"/>
      <c r="LVW157" s="1647"/>
      <c r="LVX157" s="912" t="s">
        <v>462</v>
      </c>
      <c r="LVY157" s="1656" t="s">
        <v>321</v>
      </c>
      <c r="LVZ157" s="1657"/>
      <c r="LWA157" s="1657"/>
      <c r="LWB157" s="1657"/>
      <c r="LWC157" s="1658"/>
      <c r="LWE157" s="1647"/>
      <c r="LWF157" s="912" t="s">
        <v>462</v>
      </c>
      <c r="LWG157" s="1656" t="s">
        <v>321</v>
      </c>
      <c r="LWH157" s="1657"/>
      <c r="LWI157" s="1657"/>
      <c r="LWJ157" s="1657"/>
      <c r="LWK157" s="1658"/>
      <c r="LWM157" s="1647"/>
      <c r="LWN157" s="912" t="s">
        <v>462</v>
      </c>
      <c r="LWO157" s="1656" t="s">
        <v>321</v>
      </c>
      <c r="LWP157" s="1657"/>
      <c r="LWQ157" s="1657"/>
      <c r="LWR157" s="1657"/>
      <c r="LWS157" s="1658"/>
      <c r="LWU157" s="1647"/>
      <c r="LWV157" s="912" t="s">
        <v>462</v>
      </c>
      <c r="LWW157" s="1656" t="s">
        <v>321</v>
      </c>
      <c r="LWX157" s="1657"/>
      <c r="LWY157" s="1657"/>
      <c r="LWZ157" s="1657"/>
      <c r="LXA157" s="1658"/>
      <c r="LXC157" s="1647"/>
      <c r="LXD157" s="912" t="s">
        <v>462</v>
      </c>
      <c r="LXE157" s="1656" t="s">
        <v>321</v>
      </c>
      <c r="LXF157" s="1657"/>
      <c r="LXG157" s="1657"/>
      <c r="LXH157" s="1657"/>
      <c r="LXI157" s="1658"/>
      <c r="LXK157" s="1647"/>
      <c r="LXL157" s="912" t="s">
        <v>462</v>
      </c>
      <c r="LXM157" s="1656" t="s">
        <v>321</v>
      </c>
      <c r="LXN157" s="1657"/>
      <c r="LXO157" s="1657"/>
      <c r="LXP157" s="1657"/>
      <c r="LXQ157" s="1658"/>
      <c r="LXS157" s="1647"/>
      <c r="LXT157" s="912" t="s">
        <v>462</v>
      </c>
      <c r="LXU157" s="1656" t="s">
        <v>321</v>
      </c>
      <c r="LXV157" s="1657"/>
      <c r="LXW157" s="1657"/>
      <c r="LXX157" s="1657"/>
      <c r="LXY157" s="1658"/>
      <c r="LYA157" s="1647"/>
      <c r="LYB157" s="912" t="s">
        <v>462</v>
      </c>
      <c r="LYC157" s="1656" t="s">
        <v>321</v>
      </c>
      <c r="LYD157" s="1657"/>
      <c r="LYE157" s="1657"/>
      <c r="LYF157" s="1657"/>
      <c r="LYG157" s="1658"/>
      <c r="LYI157" s="1647"/>
      <c r="LYJ157" s="912" t="s">
        <v>462</v>
      </c>
      <c r="LYK157" s="1656" t="s">
        <v>321</v>
      </c>
      <c r="LYL157" s="1657"/>
      <c r="LYM157" s="1657"/>
      <c r="LYN157" s="1657"/>
      <c r="LYO157" s="1658"/>
      <c r="LYQ157" s="1647"/>
      <c r="LYR157" s="912" t="s">
        <v>462</v>
      </c>
      <c r="LYS157" s="1656" t="s">
        <v>321</v>
      </c>
      <c r="LYT157" s="1657"/>
      <c r="LYU157" s="1657"/>
      <c r="LYV157" s="1657"/>
      <c r="LYW157" s="1658"/>
      <c r="LYY157" s="1647"/>
      <c r="LYZ157" s="912" t="s">
        <v>462</v>
      </c>
      <c r="LZA157" s="1656" t="s">
        <v>321</v>
      </c>
      <c r="LZB157" s="1657"/>
      <c r="LZC157" s="1657"/>
      <c r="LZD157" s="1657"/>
      <c r="LZE157" s="1658"/>
      <c r="LZG157" s="1647"/>
      <c r="LZH157" s="912" t="s">
        <v>462</v>
      </c>
      <c r="LZI157" s="1656" t="s">
        <v>321</v>
      </c>
      <c r="LZJ157" s="1657"/>
      <c r="LZK157" s="1657"/>
      <c r="LZL157" s="1657"/>
      <c r="LZM157" s="1658"/>
      <c r="LZO157" s="1647"/>
      <c r="LZP157" s="912" t="s">
        <v>462</v>
      </c>
      <c r="LZQ157" s="1656" t="s">
        <v>321</v>
      </c>
      <c r="LZR157" s="1657"/>
      <c r="LZS157" s="1657"/>
      <c r="LZT157" s="1657"/>
      <c r="LZU157" s="1658"/>
      <c r="LZW157" s="1647"/>
      <c r="LZX157" s="912" t="s">
        <v>462</v>
      </c>
      <c r="LZY157" s="1656" t="s">
        <v>321</v>
      </c>
      <c r="LZZ157" s="1657"/>
      <c r="MAA157" s="1657"/>
      <c r="MAB157" s="1657"/>
      <c r="MAC157" s="1658"/>
      <c r="MAE157" s="1647"/>
      <c r="MAF157" s="912" t="s">
        <v>462</v>
      </c>
      <c r="MAG157" s="1656" t="s">
        <v>321</v>
      </c>
      <c r="MAH157" s="1657"/>
      <c r="MAI157" s="1657"/>
      <c r="MAJ157" s="1657"/>
      <c r="MAK157" s="1658"/>
      <c r="MAM157" s="1647"/>
      <c r="MAN157" s="912" t="s">
        <v>462</v>
      </c>
      <c r="MAO157" s="1656" t="s">
        <v>321</v>
      </c>
      <c r="MAP157" s="1657"/>
      <c r="MAQ157" s="1657"/>
      <c r="MAR157" s="1657"/>
      <c r="MAS157" s="1658"/>
      <c r="MAU157" s="1647"/>
      <c r="MAV157" s="912" t="s">
        <v>462</v>
      </c>
      <c r="MAW157" s="1656" t="s">
        <v>321</v>
      </c>
      <c r="MAX157" s="1657"/>
      <c r="MAY157" s="1657"/>
      <c r="MAZ157" s="1657"/>
      <c r="MBA157" s="1658"/>
      <c r="MBC157" s="1647"/>
      <c r="MBD157" s="912" t="s">
        <v>462</v>
      </c>
      <c r="MBE157" s="1656" t="s">
        <v>321</v>
      </c>
      <c r="MBF157" s="1657"/>
      <c r="MBG157" s="1657"/>
      <c r="MBH157" s="1657"/>
      <c r="MBI157" s="1658"/>
      <c r="MBK157" s="1647"/>
      <c r="MBL157" s="912" t="s">
        <v>462</v>
      </c>
      <c r="MBM157" s="1656" t="s">
        <v>321</v>
      </c>
      <c r="MBN157" s="1657"/>
      <c r="MBO157" s="1657"/>
      <c r="MBP157" s="1657"/>
      <c r="MBQ157" s="1658"/>
      <c r="MBS157" s="1647"/>
      <c r="MBT157" s="912" t="s">
        <v>462</v>
      </c>
      <c r="MBU157" s="1656" t="s">
        <v>321</v>
      </c>
      <c r="MBV157" s="1657"/>
      <c r="MBW157" s="1657"/>
      <c r="MBX157" s="1657"/>
      <c r="MBY157" s="1658"/>
      <c r="MCA157" s="1647"/>
      <c r="MCB157" s="912" t="s">
        <v>462</v>
      </c>
      <c r="MCC157" s="1656" t="s">
        <v>321</v>
      </c>
      <c r="MCD157" s="1657"/>
      <c r="MCE157" s="1657"/>
      <c r="MCF157" s="1657"/>
      <c r="MCG157" s="1658"/>
      <c r="MCI157" s="1647"/>
      <c r="MCJ157" s="912" t="s">
        <v>462</v>
      </c>
      <c r="MCK157" s="1656" t="s">
        <v>321</v>
      </c>
      <c r="MCL157" s="1657"/>
      <c r="MCM157" s="1657"/>
      <c r="MCN157" s="1657"/>
      <c r="MCO157" s="1658"/>
      <c r="MCQ157" s="1647"/>
      <c r="MCR157" s="912" t="s">
        <v>462</v>
      </c>
      <c r="MCS157" s="1656" t="s">
        <v>321</v>
      </c>
      <c r="MCT157" s="1657"/>
      <c r="MCU157" s="1657"/>
      <c r="MCV157" s="1657"/>
      <c r="MCW157" s="1658"/>
      <c r="MCY157" s="1647"/>
      <c r="MCZ157" s="912" t="s">
        <v>462</v>
      </c>
      <c r="MDA157" s="1656" t="s">
        <v>321</v>
      </c>
      <c r="MDB157" s="1657"/>
      <c r="MDC157" s="1657"/>
      <c r="MDD157" s="1657"/>
      <c r="MDE157" s="1658"/>
      <c r="MDG157" s="1647"/>
      <c r="MDH157" s="912" t="s">
        <v>462</v>
      </c>
      <c r="MDI157" s="1656" t="s">
        <v>321</v>
      </c>
      <c r="MDJ157" s="1657"/>
      <c r="MDK157" s="1657"/>
      <c r="MDL157" s="1657"/>
      <c r="MDM157" s="1658"/>
      <c r="MDO157" s="1647"/>
      <c r="MDP157" s="912" t="s">
        <v>462</v>
      </c>
      <c r="MDQ157" s="1656" t="s">
        <v>321</v>
      </c>
      <c r="MDR157" s="1657"/>
      <c r="MDS157" s="1657"/>
      <c r="MDT157" s="1657"/>
      <c r="MDU157" s="1658"/>
      <c r="MDW157" s="1647"/>
      <c r="MDX157" s="912" t="s">
        <v>462</v>
      </c>
      <c r="MDY157" s="1656" t="s">
        <v>321</v>
      </c>
      <c r="MDZ157" s="1657"/>
      <c r="MEA157" s="1657"/>
      <c r="MEB157" s="1657"/>
      <c r="MEC157" s="1658"/>
      <c r="MEE157" s="1647"/>
      <c r="MEF157" s="912" t="s">
        <v>462</v>
      </c>
      <c r="MEG157" s="1656" t="s">
        <v>321</v>
      </c>
      <c r="MEH157" s="1657"/>
      <c r="MEI157" s="1657"/>
      <c r="MEJ157" s="1657"/>
      <c r="MEK157" s="1658"/>
      <c r="MEM157" s="1647"/>
      <c r="MEN157" s="912" t="s">
        <v>462</v>
      </c>
      <c r="MEO157" s="1656" t="s">
        <v>321</v>
      </c>
      <c r="MEP157" s="1657"/>
      <c r="MEQ157" s="1657"/>
      <c r="MER157" s="1657"/>
      <c r="MES157" s="1658"/>
      <c r="MEU157" s="1647"/>
      <c r="MEV157" s="912" t="s">
        <v>462</v>
      </c>
      <c r="MEW157" s="1656" t="s">
        <v>321</v>
      </c>
      <c r="MEX157" s="1657"/>
      <c r="MEY157" s="1657"/>
      <c r="MEZ157" s="1657"/>
      <c r="MFA157" s="1658"/>
      <c r="MFC157" s="1647"/>
      <c r="MFD157" s="912" t="s">
        <v>462</v>
      </c>
      <c r="MFE157" s="1656" t="s">
        <v>321</v>
      </c>
      <c r="MFF157" s="1657"/>
      <c r="MFG157" s="1657"/>
      <c r="MFH157" s="1657"/>
      <c r="MFI157" s="1658"/>
      <c r="MFK157" s="1647"/>
      <c r="MFL157" s="912" t="s">
        <v>462</v>
      </c>
      <c r="MFM157" s="1656" t="s">
        <v>321</v>
      </c>
      <c r="MFN157" s="1657"/>
      <c r="MFO157" s="1657"/>
      <c r="MFP157" s="1657"/>
      <c r="MFQ157" s="1658"/>
      <c r="MFS157" s="1647"/>
      <c r="MFT157" s="912" t="s">
        <v>462</v>
      </c>
      <c r="MFU157" s="1656" t="s">
        <v>321</v>
      </c>
      <c r="MFV157" s="1657"/>
      <c r="MFW157" s="1657"/>
      <c r="MFX157" s="1657"/>
      <c r="MFY157" s="1658"/>
      <c r="MGA157" s="1647"/>
      <c r="MGB157" s="912" t="s">
        <v>462</v>
      </c>
      <c r="MGC157" s="1656" t="s">
        <v>321</v>
      </c>
      <c r="MGD157" s="1657"/>
      <c r="MGE157" s="1657"/>
      <c r="MGF157" s="1657"/>
      <c r="MGG157" s="1658"/>
      <c r="MGI157" s="1647"/>
      <c r="MGJ157" s="912" t="s">
        <v>462</v>
      </c>
      <c r="MGK157" s="1656" t="s">
        <v>321</v>
      </c>
      <c r="MGL157" s="1657"/>
      <c r="MGM157" s="1657"/>
      <c r="MGN157" s="1657"/>
      <c r="MGO157" s="1658"/>
      <c r="MGQ157" s="1647"/>
      <c r="MGR157" s="912" t="s">
        <v>462</v>
      </c>
      <c r="MGS157" s="1656" t="s">
        <v>321</v>
      </c>
      <c r="MGT157" s="1657"/>
      <c r="MGU157" s="1657"/>
      <c r="MGV157" s="1657"/>
      <c r="MGW157" s="1658"/>
      <c r="MGY157" s="1647"/>
      <c r="MGZ157" s="912" t="s">
        <v>462</v>
      </c>
      <c r="MHA157" s="1656" t="s">
        <v>321</v>
      </c>
      <c r="MHB157" s="1657"/>
      <c r="MHC157" s="1657"/>
      <c r="MHD157" s="1657"/>
      <c r="MHE157" s="1658"/>
      <c r="MHG157" s="1647"/>
      <c r="MHH157" s="912" t="s">
        <v>462</v>
      </c>
      <c r="MHI157" s="1656" t="s">
        <v>321</v>
      </c>
      <c r="MHJ157" s="1657"/>
      <c r="MHK157" s="1657"/>
      <c r="MHL157" s="1657"/>
      <c r="MHM157" s="1658"/>
      <c r="MHO157" s="1647"/>
      <c r="MHP157" s="912" t="s">
        <v>462</v>
      </c>
      <c r="MHQ157" s="1656" t="s">
        <v>321</v>
      </c>
      <c r="MHR157" s="1657"/>
      <c r="MHS157" s="1657"/>
      <c r="MHT157" s="1657"/>
      <c r="MHU157" s="1658"/>
      <c r="MHW157" s="1647"/>
      <c r="MHX157" s="912" t="s">
        <v>462</v>
      </c>
      <c r="MHY157" s="1656" t="s">
        <v>321</v>
      </c>
      <c r="MHZ157" s="1657"/>
      <c r="MIA157" s="1657"/>
      <c r="MIB157" s="1657"/>
      <c r="MIC157" s="1658"/>
      <c r="MIE157" s="1647"/>
      <c r="MIF157" s="912" t="s">
        <v>462</v>
      </c>
      <c r="MIG157" s="1656" t="s">
        <v>321</v>
      </c>
      <c r="MIH157" s="1657"/>
      <c r="MII157" s="1657"/>
      <c r="MIJ157" s="1657"/>
      <c r="MIK157" s="1658"/>
      <c r="MIM157" s="1647"/>
      <c r="MIN157" s="912" t="s">
        <v>462</v>
      </c>
      <c r="MIO157" s="1656" t="s">
        <v>321</v>
      </c>
      <c r="MIP157" s="1657"/>
      <c r="MIQ157" s="1657"/>
      <c r="MIR157" s="1657"/>
      <c r="MIS157" s="1658"/>
      <c r="MIU157" s="1647"/>
      <c r="MIV157" s="912" t="s">
        <v>462</v>
      </c>
      <c r="MIW157" s="1656" t="s">
        <v>321</v>
      </c>
      <c r="MIX157" s="1657"/>
      <c r="MIY157" s="1657"/>
      <c r="MIZ157" s="1657"/>
      <c r="MJA157" s="1658"/>
      <c r="MJC157" s="1647"/>
      <c r="MJD157" s="912" t="s">
        <v>462</v>
      </c>
      <c r="MJE157" s="1656" t="s">
        <v>321</v>
      </c>
      <c r="MJF157" s="1657"/>
      <c r="MJG157" s="1657"/>
      <c r="MJH157" s="1657"/>
      <c r="MJI157" s="1658"/>
      <c r="MJK157" s="1647"/>
      <c r="MJL157" s="912" t="s">
        <v>462</v>
      </c>
      <c r="MJM157" s="1656" t="s">
        <v>321</v>
      </c>
      <c r="MJN157" s="1657"/>
      <c r="MJO157" s="1657"/>
      <c r="MJP157" s="1657"/>
      <c r="MJQ157" s="1658"/>
      <c r="MJS157" s="1647"/>
      <c r="MJT157" s="912" t="s">
        <v>462</v>
      </c>
      <c r="MJU157" s="1656" t="s">
        <v>321</v>
      </c>
      <c r="MJV157" s="1657"/>
      <c r="MJW157" s="1657"/>
      <c r="MJX157" s="1657"/>
      <c r="MJY157" s="1658"/>
      <c r="MKA157" s="1647"/>
      <c r="MKB157" s="912" t="s">
        <v>462</v>
      </c>
      <c r="MKC157" s="1656" t="s">
        <v>321</v>
      </c>
      <c r="MKD157" s="1657"/>
      <c r="MKE157" s="1657"/>
      <c r="MKF157" s="1657"/>
      <c r="MKG157" s="1658"/>
      <c r="MKI157" s="1647"/>
      <c r="MKJ157" s="912" t="s">
        <v>462</v>
      </c>
      <c r="MKK157" s="1656" t="s">
        <v>321</v>
      </c>
      <c r="MKL157" s="1657"/>
      <c r="MKM157" s="1657"/>
      <c r="MKN157" s="1657"/>
      <c r="MKO157" s="1658"/>
      <c r="MKQ157" s="1647"/>
      <c r="MKR157" s="912" t="s">
        <v>462</v>
      </c>
      <c r="MKS157" s="1656" t="s">
        <v>321</v>
      </c>
      <c r="MKT157" s="1657"/>
      <c r="MKU157" s="1657"/>
      <c r="MKV157" s="1657"/>
      <c r="MKW157" s="1658"/>
      <c r="MKY157" s="1647"/>
      <c r="MKZ157" s="912" t="s">
        <v>462</v>
      </c>
      <c r="MLA157" s="1656" t="s">
        <v>321</v>
      </c>
      <c r="MLB157" s="1657"/>
      <c r="MLC157" s="1657"/>
      <c r="MLD157" s="1657"/>
      <c r="MLE157" s="1658"/>
      <c r="MLG157" s="1647"/>
      <c r="MLH157" s="912" t="s">
        <v>462</v>
      </c>
      <c r="MLI157" s="1656" t="s">
        <v>321</v>
      </c>
      <c r="MLJ157" s="1657"/>
      <c r="MLK157" s="1657"/>
      <c r="MLL157" s="1657"/>
      <c r="MLM157" s="1658"/>
      <c r="MLO157" s="1647"/>
      <c r="MLP157" s="912" t="s">
        <v>462</v>
      </c>
      <c r="MLQ157" s="1656" t="s">
        <v>321</v>
      </c>
      <c r="MLR157" s="1657"/>
      <c r="MLS157" s="1657"/>
      <c r="MLT157" s="1657"/>
      <c r="MLU157" s="1658"/>
      <c r="MLW157" s="1647"/>
      <c r="MLX157" s="912" t="s">
        <v>462</v>
      </c>
      <c r="MLY157" s="1656" t="s">
        <v>321</v>
      </c>
      <c r="MLZ157" s="1657"/>
      <c r="MMA157" s="1657"/>
      <c r="MMB157" s="1657"/>
      <c r="MMC157" s="1658"/>
      <c r="MME157" s="1647"/>
      <c r="MMF157" s="912" t="s">
        <v>462</v>
      </c>
      <c r="MMG157" s="1656" t="s">
        <v>321</v>
      </c>
      <c r="MMH157" s="1657"/>
      <c r="MMI157" s="1657"/>
      <c r="MMJ157" s="1657"/>
      <c r="MMK157" s="1658"/>
      <c r="MMM157" s="1647"/>
      <c r="MMN157" s="912" t="s">
        <v>462</v>
      </c>
      <c r="MMO157" s="1656" t="s">
        <v>321</v>
      </c>
      <c r="MMP157" s="1657"/>
      <c r="MMQ157" s="1657"/>
      <c r="MMR157" s="1657"/>
      <c r="MMS157" s="1658"/>
      <c r="MMU157" s="1647"/>
      <c r="MMV157" s="912" t="s">
        <v>462</v>
      </c>
      <c r="MMW157" s="1656" t="s">
        <v>321</v>
      </c>
      <c r="MMX157" s="1657"/>
      <c r="MMY157" s="1657"/>
      <c r="MMZ157" s="1657"/>
      <c r="MNA157" s="1658"/>
      <c r="MNC157" s="1647"/>
      <c r="MND157" s="912" t="s">
        <v>462</v>
      </c>
      <c r="MNE157" s="1656" t="s">
        <v>321</v>
      </c>
      <c r="MNF157" s="1657"/>
      <c r="MNG157" s="1657"/>
      <c r="MNH157" s="1657"/>
      <c r="MNI157" s="1658"/>
      <c r="MNK157" s="1647"/>
      <c r="MNL157" s="912" t="s">
        <v>462</v>
      </c>
      <c r="MNM157" s="1656" t="s">
        <v>321</v>
      </c>
      <c r="MNN157" s="1657"/>
      <c r="MNO157" s="1657"/>
      <c r="MNP157" s="1657"/>
      <c r="MNQ157" s="1658"/>
      <c r="MNS157" s="1647"/>
      <c r="MNT157" s="912" t="s">
        <v>462</v>
      </c>
      <c r="MNU157" s="1656" t="s">
        <v>321</v>
      </c>
      <c r="MNV157" s="1657"/>
      <c r="MNW157" s="1657"/>
      <c r="MNX157" s="1657"/>
      <c r="MNY157" s="1658"/>
      <c r="MOA157" s="1647"/>
      <c r="MOB157" s="912" t="s">
        <v>462</v>
      </c>
      <c r="MOC157" s="1656" t="s">
        <v>321</v>
      </c>
      <c r="MOD157" s="1657"/>
      <c r="MOE157" s="1657"/>
      <c r="MOF157" s="1657"/>
      <c r="MOG157" s="1658"/>
      <c r="MOI157" s="1647"/>
      <c r="MOJ157" s="912" t="s">
        <v>462</v>
      </c>
      <c r="MOK157" s="1656" t="s">
        <v>321</v>
      </c>
      <c r="MOL157" s="1657"/>
      <c r="MOM157" s="1657"/>
      <c r="MON157" s="1657"/>
      <c r="MOO157" s="1658"/>
      <c r="MOQ157" s="1647"/>
      <c r="MOR157" s="912" t="s">
        <v>462</v>
      </c>
      <c r="MOS157" s="1656" t="s">
        <v>321</v>
      </c>
      <c r="MOT157" s="1657"/>
      <c r="MOU157" s="1657"/>
      <c r="MOV157" s="1657"/>
      <c r="MOW157" s="1658"/>
      <c r="MOY157" s="1647"/>
      <c r="MOZ157" s="912" t="s">
        <v>462</v>
      </c>
      <c r="MPA157" s="1656" t="s">
        <v>321</v>
      </c>
      <c r="MPB157" s="1657"/>
      <c r="MPC157" s="1657"/>
      <c r="MPD157" s="1657"/>
      <c r="MPE157" s="1658"/>
      <c r="MPG157" s="1647"/>
      <c r="MPH157" s="912" t="s">
        <v>462</v>
      </c>
      <c r="MPI157" s="1656" t="s">
        <v>321</v>
      </c>
      <c r="MPJ157" s="1657"/>
      <c r="MPK157" s="1657"/>
      <c r="MPL157" s="1657"/>
      <c r="MPM157" s="1658"/>
      <c r="MPO157" s="1647"/>
      <c r="MPP157" s="912" t="s">
        <v>462</v>
      </c>
      <c r="MPQ157" s="1656" t="s">
        <v>321</v>
      </c>
      <c r="MPR157" s="1657"/>
      <c r="MPS157" s="1657"/>
      <c r="MPT157" s="1657"/>
      <c r="MPU157" s="1658"/>
      <c r="MPW157" s="1647"/>
      <c r="MPX157" s="912" t="s">
        <v>462</v>
      </c>
      <c r="MPY157" s="1656" t="s">
        <v>321</v>
      </c>
      <c r="MPZ157" s="1657"/>
      <c r="MQA157" s="1657"/>
      <c r="MQB157" s="1657"/>
      <c r="MQC157" s="1658"/>
      <c r="MQE157" s="1647"/>
      <c r="MQF157" s="912" t="s">
        <v>462</v>
      </c>
      <c r="MQG157" s="1656" t="s">
        <v>321</v>
      </c>
      <c r="MQH157" s="1657"/>
      <c r="MQI157" s="1657"/>
      <c r="MQJ157" s="1657"/>
      <c r="MQK157" s="1658"/>
      <c r="MQM157" s="1647"/>
      <c r="MQN157" s="912" t="s">
        <v>462</v>
      </c>
      <c r="MQO157" s="1656" t="s">
        <v>321</v>
      </c>
      <c r="MQP157" s="1657"/>
      <c r="MQQ157" s="1657"/>
      <c r="MQR157" s="1657"/>
      <c r="MQS157" s="1658"/>
      <c r="MQU157" s="1647"/>
      <c r="MQV157" s="912" t="s">
        <v>462</v>
      </c>
      <c r="MQW157" s="1656" t="s">
        <v>321</v>
      </c>
      <c r="MQX157" s="1657"/>
      <c r="MQY157" s="1657"/>
      <c r="MQZ157" s="1657"/>
      <c r="MRA157" s="1658"/>
      <c r="MRC157" s="1647"/>
      <c r="MRD157" s="912" t="s">
        <v>462</v>
      </c>
      <c r="MRE157" s="1656" t="s">
        <v>321</v>
      </c>
      <c r="MRF157" s="1657"/>
      <c r="MRG157" s="1657"/>
      <c r="MRH157" s="1657"/>
      <c r="MRI157" s="1658"/>
      <c r="MRK157" s="1647"/>
      <c r="MRL157" s="912" t="s">
        <v>462</v>
      </c>
      <c r="MRM157" s="1656" t="s">
        <v>321</v>
      </c>
      <c r="MRN157" s="1657"/>
      <c r="MRO157" s="1657"/>
      <c r="MRP157" s="1657"/>
      <c r="MRQ157" s="1658"/>
      <c r="MRS157" s="1647"/>
      <c r="MRT157" s="912" t="s">
        <v>462</v>
      </c>
      <c r="MRU157" s="1656" t="s">
        <v>321</v>
      </c>
      <c r="MRV157" s="1657"/>
      <c r="MRW157" s="1657"/>
      <c r="MRX157" s="1657"/>
      <c r="MRY157" s="1658"/>
      <c r="MSA157" s="1647"/>
      <c r="MSB157" s="912" t="s">
        <v>462</v>
      </c>
      <c r="MSC157" s="1656" t="s">
        <v>321</v>
      </c>
      <c r="MSD157" s="1657"/>
      <c r="MSE157" s="1657"/>
      <c r="MSF157" s="1657"/>
      <c r="MSG157" s="1658"/>
      <c r="MSI157" s="1647"/>
      <c r="MSJ157" s="912" t="s">
        <v>462</v>
      </c>
      <c r="MSK157" s="1656" t="s">
        <v>321</v>
      </c>
      <c r="MSL157" s="1657"/>
      <c r="MSM157" s="1657"/>
      <c r="MSN157" s="1657"/>
      <c r="MSO157" s="1658"/>
      <c r="MSQ157" s="1647"/>
      <c r="MSR157" s="912" t="s">
        <v>462</v>
      </c>
      <c r="MSS157" s="1656" t="s">
        <v>321</v>
      </c>
      <c r="MST157" s="1657"/>
      <c r="MSU157" s="1657"/>
      <c r="MSV157" s="1657"/>
      <c r="MSW157" s="1658"/>
      <c r="MSY157" s="1647"/>
      <c r="MSZ157" s="912" t="s">
        <v>462</v>
      </c>
      <c r="MTA157" s="1656" t="s">
        <v>321</v>
      </c>
      <c r="MTB157" s="1657"/>
      <c r="MTC157" s="1657"/>
      <c r="MTD157" s="1657"/>
      <c r="MTE157" s="1658"/>
      <c r="MTG157" s="1647"/>
      <c r="MTH157" s="912" t="s">
        <v>462</v>
      </c>
      <c r="MTI157" s="1656" t="s">
        <v>321</v>
      </c>
      <c r="MTJ157" s="1657"/>
      <c r="MTK157" s="1657"/>
      <c r="MTL157" s="1657"/>
      <c r="MTM157" s="1658"/>
      <c r="MTO157" s="1647"/>
      <c r="MTP157" s="912" t="s">
        <v>462</v>
      </c>
      <c r="MTQ157" s="1656" t="s">
        <v>321</v>
      </c>
      <c r="MTR157" s="1657"/>
      <c r="MTS157" s="1657"/>
      <c r="MTT157" s="1657"/>
      <c r="MTU157" s="1658"/>
      <c r="MTW157" s="1647"/>
      <c r="MTX157" s="912" t="s">
        <v>462</v>
      </c>
      <c r="MTY157" s="1656" t="s">
        <v>321</v>
      </c>
      <c r="MTZ157" s="1657"/>
      <c r="MUA157" s="1657"/>
      <c r="MUB157" s="1657"/>
      <c r="MUC157" s="1658"/>
      <c r="MUE157" s="1647"/>
      <c r="MUF157" s="912" t="s">
        <v>462</v>
      </c>
      <c r="MUG157" s="1656" t="s">
        <v>321</v>
      </c>
      <c r="MUH157" s="1657"/>
      <c r="MUI157" s="1657"/>
      <c r="MUJ157" s="1657"/>
      <c r="MUK157" s="1658"/>
      <c r="MUM157" s="1647"/>
      <c r="MUN157" s="912" t="s">
        <v>462</v>
      </c>
      <c r="MUO157" s="1656" t="s">
        <v>321</v>
      </c>
      <c r="MUP157" s="1657"/>
      <c r="MUQ157" s="1657"/>
      <c r="MUR157" s="1657"/>
      <c r="MUS157" s="1658"/>
      <c r="MUU157" s="1647"/>
      <c r="MUV157" s="912" t="s">
        <v>462</v>
      </c>
      <c r="MUW157" s="1656" t="s">
        <v>321</v>
      </c>
      <c r="MUX157" s="1657"/>
      <c r="MUY157" s="1657"/>
      <c r="MUZ157" s="1657"/>
      <c r="MVA157" s="1658"/>
      <c r="MVC157" s="1647"/>
      <c r="MVD157" s="912" t="s">
        <v>462</v>
      </c>
      <c r="MVE157" s="1656" t="s">
        <v>321</v>
      </c>
      <c r="MVF157" s="1657"/>
      <c r="MVG157" s="1657"/>
      <c r="MVH157" s="1657"/>
      <c r="MVI157" s="1658"/>
      <c r="MVK157" s="1647"/>
      <c r="MVL157" s="912" t="s">
        <v>462</v>
      </c>
      <c r="MVM157" s="1656" t="s">
        <v>321</v>
      </c>
      <c r="MVN157" s="1657"/>
      <c r="MVO157" s="1657"/>
      <c r="MVP157" s="1657"/>
      <c r="MVQ157" s="1658"/>
      <c r="MVS157" s="1647"/>
      <c r="MVT157" s="912" t="s">
        <v>462</v>
      </c>
      <c r="MVU157" s="1656" t="s">
        <v>321</v>
      </c>
      <c r="MVV157" s="1657"/>
      <c r="MVW157" s="1657"/>
      <c r="MVX157" s="1657"/>
      <c r="MVY157" s="1658"/>
      <c r="MWA157" s="1647"/>
      <c r="MWB157" s="912" t="s">
        <v>462</v>
      </c>
      <c r="MWC157" s="1656" t="s">
        <v>321</v>
      </c>
      <c r="MWD157" s="1657"/>
      <c r="MWE157" s="1657"/>
      <c r="MWF157" s="1657"/>
      <c r="MWG157" s="1658"/>
      <c r="MWI157" s="1647"/>
      <c r="MWJ157" s="912" t="s">
        <v>462</v>
      </c>
      <c r="MWK157" s="1656" t="s">
        <v>321</v>
      </c>
      <c r="MWL157" s="1657"/>
      <c r="MWM157" s="1657"/>
      <c r="MWN157" s="1657"/>
      <c r="MWO157" s="1658"/>
      <c r="MWQ157" s="1647"/>
      <c r="MWR157" s="912" t="s">
        <v>462</v>
      </c>
      <c r="MWS157" s="1656" t="s">
        <v>321</v>
      </c>
      <c r="MWT157" s="1657"/>
      <c r="MWU157" s="1657"/>
      <c r="MWV157" s="1657"/>
      <c r="MWW157" s="1658"/>
      <c r="MWY157" s="1647"/>
      <c r="MWZ157" s="912" t="s">
        <v>462</v>
      </c>
      <c r="MXA157" s="1656" t="s">
        <v>321</v>
      </c>
      <c r="MXB157" s="1657"/>
      <c r="MXC157" s="1657"/>
      <c r="MXD157" s="1657"/>
      <c r="MXE157" s="1658"/>
      <c r="MXG157" s="1647"/>
      <c r="MXH157" s="912" t="s">
        <v>462</v>
      </c>
      <c r="MXI157" s="1656" t="s">
        <v>321</v>
      </c>
      <c r="MXJ157" s="1657"/>
      <c r="MXK157" s="1657"/>
      <c r="MXL157" s="1657"/>
      <c r="MXM157" s="1658"/>
      <c r="MXO157" s="1647"/>
      <c r="MXP157" s="912" t="s">
        <v>462</v>
      </c>
      <c r="MXQ157" s="1656" t="s">
        <v>321</v>
      </c>
      <c r="MXR157" s="1657"/>
      <c r="MXS157" s="1657"/>
      <c r="MXT157" s="1657"/>
      <c r="MXU157" s="1658"/>
      <c r="MXW157" s="1647"/>
      <c r="MXX157" s="912" t="s">
        <v>462</v>
      </c>
      <c r="MXY157" s="1656" t="s">
        <v>321</v>
      </c>
      <c r="MXZ157" s="1657"/>
      <c r="MYA157" s="1657"/>
      <c r="MYB157" s="1657"/>
      <c r="MYC157" s="1658"/>
      <c r="MYE157" s="1647"/>
      <c r="MYF157" s="912" t="s">
        <v>462</v>
      </c>
      <c r="MYG157" s="1656" t="s">
        <v>321</v>
      </c>
      <c r="MYH157" s="1657"/>
      <c r="MYI157" s="1657"/>
      <c r="MYJ157" s="1657"/>
      <c r="MYK157" s="1658"/>
      <c r="MYM157" s="1647"/>
      <c r="MYN157" s="912" t="s">
        <v>462</v>
      </c>
      <c r="MYO157" s="1656" t="s">
        <v>321</v>
      </c>
      <c r="MYP157" s="1657"/>
      <c r="MYQ157" s="1657"/>
      <c r="MYR157" s="1657"/>
      <c r="MYS157" s="1658"/>
      <c r="MYU157" s="1647"/>
      <c r="MYV157" s="912" t="s">
        <v>462</v>
      </c>
      <c r="MYW157" s="1656" t="s">
        <v>321</v>
      </c>
      <c r="MYX157" s="1657"/>
      <c r="MYY157" s="1657"/>
      <c r="MYZ157" s="1657"/>
      <c r="MZA157" s="1658"/>
      <c r="MZC157" s="1647"/>
      <c r="MZD157" s="912" t="s">
        <v>462</v>
      </c>
      <c r="MZE157" s="1656" t="s">
        <v>321</v>
      </c>
      <c r="MZF157" s="1657"/>
      <c r="MZG157" s="1657"/>
      <c r="MZH157" s="1657"/>
      <c r="MZI157" s="1658"/>
      <c r="MZK157" s="1647"/>
      <c r="MZL157" s="912" t="s">
        <v>462</v>
      </c>
      <c r="MZM157" s="1656" t="s">
        <v>321</v>
      </c>
      <c r="MZN157" s="1657"/>
      <c r="MZO157" s="1657"/>
      <c r="MZP157" s="1657"/>
      <c r="MZQ157" s="1658"/>
      <c r="MZS157" s="1647"/>
      <c r="MZT157" s="912" t="s">
        <v>462</v>
      </c>
      <c r="MZU157" s="1656" t="s">
        <v>321</v>
      </c>
      <c r="MZV157" s="1657"/>
      <c r="MZW157" s="1657"/>
      <c r="MZX157" s="1657"/>
      <c r="MZY157" s="1658"/>
      <c r="NAA157" s="1647"/>
      <c r="NAB157" s="912" t="s">
        <v>462</v>
      </c>
      <c r="NAC157" s="1656" t="s">
        <v>321</v>
      </c>
      <c r="NAD157" s="1657"/>
      <c r="NAE157" s="1657"/>
      <c r="NAF157" s="1657"/>
      <c r="NAG157" s="1658"/>
      <c r="NAI157" s="1647"/>
      <c r="NAJ157" s="912" t="s">
        <v>462</v>
      </c>
      <c r="NAK157" s="1656" t="s">
        <v>321</v>
      </c>
      <c r="NAL157" s="1657"/>
      <c r="NAM157" s="1657"/>
      <c r="NAN157" s="1657"/>
      <c r="NAO157" s="1658"/>
      <c r="NAQ157" s="1647"/>
      <c r="NAR157" s="912" t="s">
        <v>462</v>
      </c>
      <c r="NAS157" s="1656" t="s">
        <v>321</v>
      </c>
      <c r="NAT157" s="1657"/>
      <c r="NAU157" s="1657"/>
      <c r="NAV157" s="1657"/>
      <c r="NAW157" s="1658"/>
      <c r="NAY157" s="1647"/>
      <c r="NAZ157" s="912" t="s">
        <v>462</v>
      </c>
      <c r="NBA157" s="1656" t="s">
        <v>321</v>
      </c>
      <c r="NBB157" s="1657"/>
      <c r="NBC157" s="1657"/>
      <c r="NBD157" s="1657"/>
      <c r="NBE157" s="1658"/>
      <c r="NBG157" s="1647"/>
      <c r="NBH157" s="912" t="s">
        <v>462</v>
      </c>
      <c r="NBI157" s="1656" t="s">
        <v>321</v>
      </c>
      <c r="NBJ157" s="1657"/>
      <c r="NBK157" s="1657"/>
      <c r="NBL157" s="1657"/>
      <c r="NBM157" s="1658"/>
      <c r="NBO157" s="1647"/>
      <c r="NBP157" s="912" t="s">
        <v>462</v>
      </c>
      <c r="NBQ157" s="1656" t="s">
        <v>321</v>
      </c>
      <c r="NBR157" s="1657"/>
      <c r="NBS157" s="1657"/>
      <c r="NBT157" s="1657"/>
      <c r="NBU157" s="1658"/>
      <c r="NBW157" s="1647"/>
      <c r="NBX157" s="912" t="s">
        <v>462</v>
      </c>
      <c r="NBY157" s="1656" t="s">
        <v>321</v>
      </c>
      <c r="NBZ157" s="1657"/>
      <c r="NCA157" s="1657"/>
      <c r="NCB157" s="1657"/>
      <c r="NCC157" s="1658"/>
      <c r="NCE157" s="1647"/>
      <c r="NCF157" s="912" t="s">
        <v>462</v>
      </c>
      <c r="NCG157" s="1656" t="s">
        <v>321</v>
      </c>
      <c r="NCH157" s="1657"/>
      <c r="NCI157" s="1657"/>
      <c r="NCJ157" s="1657"/>
      <c r="NCK157" s="1658"/>
      <c r="NCM157" s="1647"/>
      <c r="NCN157" s="912" t="s">
        <v>462</v>
      </c>
      <c r="NCO157" s="1656" t="s">
        <v>321</v>
      </c>
      <c r="NCP157" s="1657"/>
      <c r="NCQ157" s="1657"/>
      <c r="NCR157" s="1657"/>
      <c r="NCS157" s="1658"/>
      <c r="NCU157" s="1647"/>
      <c r="NCV157" s="912" t="s">
        <v>462</v>
      </c>
      <c r="NCW157" s="1656" t="s">
        <v>321</v>
      </c>
      <c r="NCX157" s="1657"/>
      <c r="NCY157" s="1657"/>
      <c r="NCZ157" s="1657"/>
      <c r="NDA157" s="1658"/>
      <c r="NDC157" s="1647"/>
      <c r="NDD157" s="912" t="s">
        <v>462</v>
      </c>
      <c r="NDE157" s="1656" t="s">
        <v>321</v>
      </c>
      <c r="NDF157" s="1657"/>
      <c r="NDG157" s="1657"/>
      <c r="NDH157" s="1657"/>
      <c r="NDI157" s="1658"/>
      <c r="NDK157" s="1647"/>
      <c r="NDL157" s="912" t="s">
        <v>462</v>
      </c>
      <c r="NDM157" s="1656" t="s">
        <v>321</v>
      </c>
      <c r="NDN157" s="1657"/>
      <c r="NDO157" s="1657"/>
      <c r="NDP157" s="1657"/>
      <c r="NDQ157" s="1658"/>
      <c r="NDS157" s="1647"/>
      <c r="NDT157" s="912" t="s">
        <v>462</v>
      </c>
      <c r="NDU157" s="1656" t="s">
        <v>321</v>
      </c>
      <c r="NDV157" s="1657"/>
      <c r="NDW157" s="1657"/>
      <c r="NDX157" s="1657"/>
      <c r="NDY157" s="1658"/>
      <c r="NEA157" s="1647"/>
      <c r="NEB157" s="912" t="s">
        <v>462</v>
      </c>
      <c r="NEC157" s="1656" t="s">
        <v>321</v>
      </c>
      <c r="NED157" s="1657"/>
      <c r="NEE157" s="1657"/>
      <c r="NEF157" s="1657"/>
      <c r="NEG157" s="1658"/>
      <c r="NEI157" s="1647"/>
      <c r="NEJ157" s="912" t="s">
        <v>462</v>
      </c>
      <c r="NEK157" s="1656" t="s">
        <v>321</v>
      </c>
      <c r="NEL157" s="1657"/>
      <c r="NEM157" s="1657"/>
      <c r="NEN157" s="1657"/>
      <c r="NEO157" s="1658"/>
      <c r="NEQ157" s="1647"/>
      <c r="NER157" s="912" t="s">
        <v>462</v>
      </c>
      <c r="NES157" s="1656" t="s">
        <v>321</v>
      </c>
      <c r="NET157" s="1657"/>
      <c r="NEU157" s="1657"/>
      <c r="NEV157" s="1657"/>
      <c r="NEW157" s="1658"/>
      <c r="NEY157" s="1647"/>
      <c r="NEZ157" s="912" t="s">
        <v>462</v>
      </c>
      <c r="NFA157" s="1656" t="s">
        <v>321</v>
      </c>
      <c r="NFB157" s="1657"/>
      <c r="NFC157" s="1657"/>
      <c r="NFD157" s="1657"/>
      <c r="NFE157" s="1658"/>
      <c r="NFG157" s="1647"/>
      <c r="NFH157" s="912" t="s">
        <v>462</v>
      </c>
      <c r="NFI157" s="1656" t="s">
        <v>321</v>
      </c>
      <c r="NFJ157" s="1657"/>
      <c r="NFK157" s="1657"/>
      <c r="NFL157" s="1657"/>
      <c r="NFM157" s="1658"/>
      <c r="NFO157" s="1647"/>
      <c r="NFP157" s="912" t="s">
        <v>462</v>
      </c>
      <c r="NFQ157" s="1656" t="s">
        <v>321</v>
      </c>
      <c r="NFR157" s="1657"/>
      <c r="NFS157" s="1657"/>
      <c r="NFT157" s="1657"/>
      <c r="NFU157" s="1658"/>
      <c r="NFW157" s="1647"/>
      <c r="NFX157" s="912" t="s">
        <v>462</v>
      </c>
      <c r="NFY157" s="1656" t="s">
        <v>321</v>
      </c>
      <c r="NFZ157" s="1657"/>
      <c r="NGA157" s="1657"/>
      <c r="NGB157" s="1657"/>
      <c r="NGC157" s="1658"/>
      <c r="NGE157" s="1647"/>
      <c r="NGF157" s="912" t="s">
        <v>462</v>
      </c>
      <c r="NGG157" s="1656" t="s">
        <v>321</v>
      </c>
      <c r="NGH157" s="1657"/>
      <c r="NGI157" s="1657"/>
      <c r="NGJ157" s="1657"/>
      <c r="NGK157" s="1658"/>
      <c r="NGM157" s="1647"/>
      <c r="NGN157" s="912" t="s">
        <v>462</v>
      </c>
      <c r="NGO157" s="1656" t="s">
        <v>321</v>
      </c>
      <c r="NGP157" s="1657"/>
      <c r="NGQ157" s="1657"/>
      <c r="NGR157" s="1657"/>
      <c r="NGS157" s="1658"/>
      <c r="NGU157" s="1647"/>
      <c r="NGV157" s="912" t="s">
        <v>462</v>
      </c>
      <c r="NGW157" s="1656" t="s">
        <v>321</v>
      </c>
      <c r="NGX157" s="1657"/>
      <c r="NGY157" s="1657"/>
      <c r="NGZ157" s="1657"/>
      <c r="NHA157" s="1658"/>
      <c r="NHC157" s="1647"/>
      <c r="NHD157" s="912" t="s">
        <v>462</v>
      </c>
      <c r="NHE157" s="1656" t="s">
        <v>321</v>
      </c>
      <c r="NHF157" s="1657"/>
      <c r="NHG157" s="1657"/>
      <c r="NHH157" s="1657"/>
      <c r="NHI157" s="1658"/>
      <c r="NHK157" s="1647"/>
      <c r="NHL157" s="912" t="s">
        <v>462</v>
      </c>
      <c r="NHM157" s="1656" t="s">
        <v>321</v>
      </c>
      <c r="NHN157" s="1657"/>
      <c r="NHO157" s="1657"/>
      <c r="NHP157" s="1657"/>
      <c r="NHQ157" s="1658"/>
      <c r="NHS157" s="1647"/>
      <c r="NHT157" s="912" t="s">
        <v>462</v>
      </c>
      <c r="NHU157" s="1656" t="s">
        <v>321</v>
      </c>
      <c r="NHV157" s="1657"/>
      <c r="NHW157" s="1657"/>
      <c r="NHX157" s="1657"/>
      <c r="NHY157" s="1658"/>
      <c r="NIA157" s="1647"/>
      <c r="NIB157" s="912" t="s">
        <v>462</v>
      </c>
      <c r="NIC157" s="1656" t="s">
        <v>321</v>
      </c>
      <c r="NID157" s="1657"/>
      <c r="NIE157" s="1657"/>
      <c r="NIF157" s="1657"/>
      <c r="NIG157" s="1658"/>
      <c r="NII157" s="1647"/>
      <c r="NIJ157" s="912" t="s">
        <v>462</v>
      </c>
      <c r="NIK157" s="1656" t="s">
        <v>321</v>
      </c>
      <c r="NIL157" s="1657"/>
      <c r="NIM157" s="1657"/>
      <c r="NIN157" s="1657"/>
      <c r="NIO157" s="1658"/>
      <c r="NIQ157" s="1647"/>
      <c r="NIR157" s="912" t="s">
        <v>462</v>
      </c>
      <c r="NIS157" s="1656" t="s">
        <v>321</v>
      </c>
      <c r="NIT157" s="1657"/>
      <c r="NIU157" s="1657"/>
      <c r="NIV157" s="1657"/>
      <c r="NIW157" s="1658"/>
      <c r="NIY157" s="1647"/>
      <c r="NIZ157" s="912" t="s">
        <v>462</v>
      </c>
      <c r="NJA157" s="1656" t="s">
        <v>321</v>
      </c>
      <c r="NJB157" s="1657"/>
      <c r="NJC157" s="1657"/>
      <c r="NJD157" s="1657"/>
      <c r="NJE157" s="1658"/>
      <c r="NJG157" s="1647"/>
      <c r="NJH157" s="912" t="s">
        <v>462</v>
      </c>
      <c r="NJI157" s="1656" t="s">
        <v>321</v>
      </c>
      <c r="NJJ157" s="1657"/>
      <c r="NJK157" s="1657"/>
      <c r="NJL157" s="1657"/>
      <c r="NJM157" s="1658"/>
      <c r="NJO157" s="1647"/>
      <c r="NJP157" s="912" t="s">
        <v>462</v>
      </c>
      <c r="NJQ157" s="1656" t="s">
        <v>321</v>
      </c>
      <c r="NJR157" s="1657"/>
      <c r="NJS157" s="1657"/>
      <c r="NJT157" s="1657"/>
      <c r="NJU157" s="1658"/>
      <c r="NJW157" s="1647"/>
      <c r="NJX157" s="912" t="s">
        <v>462</v>
      </c>
      <c r="NJY157" s="1656" t="s">
        <v>321</v>
      </c>
      <c r="NJZ157" s="1657"/>
      <c r="NKA157" s="1657"/>
      <c r="NKB157" s="1657"/>
      <c r="NKC157" s="1658"/>
      <c r="NKE157" s="1647"/>
      <c r="NKF157" s="912" t="s">
        <v>462</v>
      </c>
      <c r="NKG157" s="1656" t="s">
        <v>321</v>
      </c>
      <c r="NKH157" s="1657"/>
      <c r="NKI157" s="1657"/>
      <c r="NKJ157" s="1657"/>
      <c r="NKK157" s="1658"/>
      <c r="NKM157" s="1647"/>
      <c r="NKN157" s="912" t="s">
        <v>462</v>
      </c>
      <c r="NKO157" s="1656" t="s">
        <v>321</v>
      </c>
      <c r="NKP157" s="1657"/>
      <c r="NKQ157" s="1657"/>
      <c r="NKR157" s="1657"/>
      <c r="NKS157" s="1658"/>
      <c r="NKU157" s="1647"/>
      <c r="NKV157" s="912" t="s">
        <v>462</v>
      </c>
      <c r="NKW157" s="1656" t="s">
        <v>321</v>
      </c>
      <c r="NKX157" s="1657"/>
      <c r="NKY157" s="1657"/>
      <c r="NKZ157" s="1657"/>
      <c r="NLA157" s="1658"/>
      <c r="NLC157" s="1647"/>
      <c r="NLD157" s="912" t="s">
        <v>462</v>
      </c>
      <c r="NLE157" s="1656" t="s">
        <v>321</v>
      </c>
      <c r="NLF157" s="1657"/>
      <c r="NLG157" s="1657"/>
      <c r="NLH157" s="1657"/>
      <c r="NLI157" s="1658"/>
      <c r="NLK157" s="1647"/>
      <c r="NLL157" s="912" t="s">
        <v>462</v>
      </c>
      <c r="NLM157" s="1656" t="s">
        <v>321</v>
      </c>
      <c r="NLN157" s="1657"/>
      <c r="NLO157" s="1657"/>
      <c r="NLP157" s="1657"/>
      <c r="NLQ157" s="1658"/>
      <c r="NLS157" s="1647"/>
      <c r="NLT157" s="912" t="s">
        <v>462</v>
      </c>
      <c r="NLU157" s="1656" t="s">
        <v>321</v>
      </c>
      <c r="NLV157" s="1657"/>
      <c r="NLW157" s="1657"/>
      <c r="NLX157" s="1657"/>
      <c r="NLY157" s="1658"/>
      <c r="NMA157" s="1647"/>
      <c r="NMB157" s="912" t="s">
        <v>462</v>
      </c>
      <c r="NMC157" s="1656" t="s">
        <v>321</v>
      </c>
      <c r="NMD157" s="1657"/>
      <c r="NME157" s="1657"/>
      <c r="NMF157" s="1657"/>
      <c r="NMG157" s="1658"/>
      <c r="NMI157" s="1647"/>
      <c r="NMJ157" s="912" t="s">
        <v>462</v>
      </c>
      <c r="NMK157" s="1656" t="s">
        <v>321</v>
      </c>
      <c r="NML157" s="1657"/>
      <c r="NMM157" s="1657"/>
      <c r="NMN157" s="1657"/>
      <c r="NMO157" s="1658"/>
      <c r="NMQ157" s="1647"/>
      <c r="NMR157" s="912" t="s">
        <v>462</v>
      </c>
      <c r="NMS157" s="1656" t="s">
        <v>321</v>
      </c>
      <c r="NMT157" s="1657"/>
      <c r="NMU157" s="1657"/>
      <c r="NMV157" s="1657"/>
      <c r="NMW157" s="1658"/>
      <c r="NMY157" s="1647"/>
      <c r="NMZ157" s="912" t="s">
        <v>462</v>
      </c>
      <c r="NNA157" s="1656" t="s">
        <v>321</v>
      </c>
      <c r="NNB157" s="1657"/>
      <c r="NNC157" s="1657"/>
      <c r="NND157" s="1657"/>
      <c r="NNE157" s="1658"/>
      <c r="NNG157" s="1647"/>
      <c r="NNH157" s="912" t="s">
        <v>462</v>
      </c>
      <c r="NNI157" s="1656" t="s">
        <v>321</v>
      </c>
      <c r="NNJ157" s="1657"/>
      <c r="NNK157" s="1657"/>
      <c r="NNL157" s="1657"/>
      <c r="NNM157" s="1658"/>
      <c r="NNO157" s="1647"/>
      <c r="NNP157" s="912" t="s">
        <v>462</v>
      </c>
      <c r="NNQ157" s="1656" t="s">
        <v>321</v>
      </c>
      <c r="NNR157" s="1657"/>
      <c r="NNS157" s="1657"/>
      <c r="NNT157" s="1657"/>
      <c r="NNU157" s="1658"/>
      <c r="NNW157" s="1647"/>
      <c r="NNX157" s="912" t="s">
        <v>462</v>
      </c>
      <c r="NNY157" s="1656" t="s">
        <v>321</v>
      </c>
      <c r="NNZ157" s="1657"/>
      <c r="NOA157" s="1657"/>
      <c r="NOB157" s="1657"/>
      <c r="NOC157" s="1658"/>
      <c r="NOE157" s="1647"/>
      <c r="NOF157" s="912" t="s">
        <v>462</v>
      </c>
      <c r="NOG157" s="1656" t="s">
        <v>321</v>
      </c>
      <c r="NOH157" s="1657"/>
      <c r="NOI157" s="1657"/>
      <c r="NOJ157" s="1657"/>
      <c r="NOK157" s="1658"/>
      <c r="NOM157" s="1647"/>
      <c r="NON157" s="912" t="s">
        <v>462</v>
      </c>
      <c r="NOO157" s="1656" t="s">
        <v>321</v>
      </c>
      <c r="NOP157" s="1657"/>
      <c r="NOQ157" s="1657"/>
      <c r="NOR157" s="1657"/>
      <c r="NOS157" s="1658"/>
      <c r="NOU157" s="1647"/>
      <c r="NOV157" s="912" t="s">
        <v>462</v>
      </c>
      <c r="NOW157" s="1656" t="s">
        <v>321</v>
      </c>
      <c r="NOX157" s="1657"/>
      <c r="NOY157" s="1657"/>
      <c r="NOZ157" s="1657"/>
      <c r="NPA157" s="1658"/>
      <c r="NPC157" s="1647"/>
      <c r="NPD157" s="912" t="s">
        <v>462</v>
      </c>
      <c r="NPE157" s="1656" t="s">
        <v>321</v>
      </c>
      <c r="NPF157" s="1657"/>
      <c r="NPG157" s="1657"/>
      <c r="NPH157" s="1657"/>
      <c r="NPI157" s="1658"/>
      <c r="NPK157" s="1647"/>
      <c r="NPL157" s="912" t="s">
        <v>462</v>
      </c>
      <c r="NPM157" s="1656" t="s">
        <v>321</v>
      </c>
      <c r="NPN157" s="1657"/>
      <c r="NPO157" s="1657"/>
      <c r="NPP157" s="1657"/>
      <c r="NPQ157" s="1658"/>
      <c r="NPS157" s="1647"/>
      <c r="NPT157" s="912" t="s">
        <v>462</v>
      </c>
      <c r="NPU157" s="1656" t="s">
        <v>321</v>
      </c>
      <c r="NPV157" s="1657"/>
      <c r="NPW157" s="1657"/>
      <c r="NPX157" s="1657"/>
      <c r="NPY157" s="1658"/>
      <c r="NQA157" s="1647"/>
      <c r="NQB157" s="912" t="s">
        <v>462</v>
      </c>
      <c r="NQC157" s="1656" t="s">
        <v>321</v>
      </c>
      <c r="NQD157" s="1657"/>
      <c r="NQE157" s="1657"/>
      <c r="NQF157" s="1657"/>
      <c r="NQG157" s="1658"/>
      <c r="NQI157" s="1647"/>
      <c r="NQJ157" s="912" t="s">
        <v>462</v>
      </c>
      <c r="NQK157" s="1656" t="s">
        <v>321</v>
      </c>
      <c r="NQL157" s="1657"/>
      <c r="NQM157" s="1657"/>
      <c r="NQN157" s="1657"/>
      <c r="NQO157" s="1658"/>
      <c r="NQQ157" s="1647"/>
      <c r="NQR157" s="912" t="s">
        <v>462</v>
      </c>
      <c r="NQS157" s="1656" t="s">
        <v>321</v>
      </c>
      <c r="NQT157" s="1657"/>
      <c r="NQU157" s="1657"/>
      <c r="NQV157" s="1657"/>
      <c r="NQW157" s="1658"/>
      <c r="NQY157" s="1647"/>
      <c r="NQZ157" s="912" t="s">
        <v>462</v>
      </c>
      <c r="NRA157" s="1656" t="s">
        <v>321</v>
      </c>
      <c r="NRB157" s="1657"/>
      <c r="NRC157" s="1657"/>
      <c r="NRD157" s="1657"/>
      <c r="NRE157" s="1658"/>
      <c r="NRG157" s="1647"/>
      <c r="NRH157" s="912" t="s">
        <v>462</v>
      </c>
      <c r="NRI157" s="1656" t="s">
        <v>321</v>
      </c>
      <c r="NRJ157" s="1657"/>
      <c r="NRK157" s="1657"/>
      <c r="NRL157" s="1657"/>
      <c r="NRM157" s="1658"/>
      <c r="NRO157" s="1647"/>
      <c r="NRP157" s="912" t="s">
        <v>462</v>
      </c>
      <c r="NRQ157" s="1656" t="s">
        <v>321</v>
      </c>
      <c r="NRR157" s="1657"/>
      <c r="NRS157" s="1657"/>
      <c r="NRT157" s="1657"/>
      <c r="NRU157" s="1658"/>
      <c r="NRW157" s="1647"/>
      <c r="NRX157" s="912" t="s">
        <v>462</v>
      </c>
      <c r="NRY157" s="1656" t="s">
        <v>321</v>
      </c>
      <c r="NRZ157" s="1657"/>
      <c r="NSA157" s="1657"/>
      <c r="NSB157" s="1657"/>
      <c r="NSC157" s="1658"/>
      <c r="NSE157" s="1647"/>
      <c r="NSF157" s="912" t="s">
        <v>462</v>
      </c>
      <c r="NSG157" s="1656" t="s">
        <v>321</v>
      </c>
      <c r="NSH157" s="1657"/>
      <c r="NSI157" s="1657"/>
      <c r="NSJ157" s="1657"/>
      <c r="NSK157" s="1658"/>
      <c r="NSM157" s="1647"/>
      <c r="NSN157" s="912" t="s">
        <v>462</v>
      </c>
      <c r="NSO157" s="1656" t="s">
        <v>321</v>
      </c>
      <c r="NSP157" s="1657"/>
      <c r="NSQ157" s="1657"/>
      <c r="NSR157" s="1657"/>
      <c r="NSS157" s="1658"/>
      <c r="NSU157" s="1647"/>
      <c r="NSV157" s="912" t="s">
        <v>462</v>
      </c>
      <c r="NSW157" s="1656" t="s">
        <v>321</v>
      </c>
      <c r="NSX157" s="1657"/>
      <c r="NSY157" s="1657"/>
      <c r="NSZ157" s="1657"/>
      <c r="NTA157" s="1658"/>
      <c r="NTC157" s="1647"/>
      <c r="NTD157" s="912" t="s">
        <v>462</v>
      </c>
      <c r="NTE157" s="1656" t="s">
        <v>321</v>
      </c>
      <c r="NTF157" s="1657"/>
      <c r="NTG157" s="1657"/>
      <c r="NTH157" s="1657"/>
      <c r="NTI157" s="1658"/>
      <c r="NTK157" s="1647"/>
      <c r="NTL157" s="912" t="s">
        <v>462</v>
      </c>
      <c r="NTM157" s="1656" t="s">
        <v>321</v>
      </c>
      <c r="NTN157" s="1657"/>
      <c r="NTO157" s="1657"/>
      <c r="NTP157" s="1657"/>
      <c r="NTQ157" s="1658"/>
      <c r="NTS157" s="1647"/>
      <c r="NTT157" s="912" t="s">
        <v>462</v>
      </c>
      <c r="NTU157" s="1656" t="s">
        <v>321</v>
      </c>
      <c r="NTV157" s="1657"/>
      <c r="NTW157" s="1657"/>
      <c r="NTX157" s="1657"/>
      <c r="NTY157" s="1658"/>
      <c r="NUA157" s="1647"/>
      <c r="NUB157" s="912" t="s">
        <v>462</v>
      </c>
      <c r="NUC157" s="1656" t="s">
        <v>321</v>
      </c>
      <c r="NUD157" s="1657"/>
      <c r="NUE157" s="1657"/>
      <c r="NUF157" s="1657"/>
      <c r="NUG157" s="1658"/>
      <c r="NUI157" s="1647"/>
      <c r="NUJ157" s="912" t="s">
        <v>462</v>
      </c>
      <c r="NUK157" s="1656" t="s">
        <v>321</v>
      </c>
      <c r="NUL157" s="1657"/>
      <c r="NUM157" s="1657"/>
      <c r="NUN157" s="1657"/>
      <c r="NUO157" s="1658"/>
      <c r="NUQ157" s="1647"/>
      <c r="NUR157" s="912" t="s">
        <v>462</v>
      </c>
      <c r="NUS157" s="1656" t="s">
        <v>321</v>
      </c>
      <c r="NUT157" s="1657"/>
      <c r="NUU157" s="1657"/>
      <c r="NUV157" s="1657"/>
      <c r="NUW157" s="1658"/>
      <c r="NUY157" s="1647"/>
      <c r="NUZ157" s="912" t="s">
        <v>462</v>
      </c>
      <c r="NVA157" s="1656" t="s">
        <v>321</v>
      </c>
      <c r="NVB157" s="1657"/>
      <c r="NVC157" s="1657"/>
      <c r="NVD157" s="1657"/>
      <c r="NVE157" s="1658"/>
      <c r="NVG157" s="1647"/>
      <c r="NVH157" s="912" t="s">
        <v>462</v>
      </c>
      <c r="NVI157" s="1656" t="s">
        <v>321</v>
      </c>
      <c r="NVJ157" s="1657"/>
      <c r="NVK157" s="1657"/>
      <c r="NVL157" s="1657"/>
      <c r="NVM157" s="1658"/>
      <c r="NVO157" s="1647"/>
      <c r="NVP157" s="912" t="s">
        <v>462</v>
      </c>
      <c r="NVQ157" s="1656" t="s">
        <v>321</v>
      </c>
      <c r="NVR157" s="1657"/>
      <c r="NVS157" s="1657"/>
      <c r="NVT157" s="1657"/>
      <c r="NVU157" s="1658"/>
      <c r="NVW157" s="1647"/>
      <c r="NVX157" s="912" t="s">
        <v>462</v>
      </c>
      <c r="NVY157" s="1656" t="s">
        <v>321</v>
      </c>
      <c r="NVZ157" s="1657"/>
      <c r="NWA157" s="1657"/>
      <c r="NWB157" s="1657"/>
      <c r="NWC157" s="1658"/>
      <c r="NWE157" s="1647"/>
      <c r="NWF157" s="912" t="s">
        <v>462</v>
      </c>
      <c r="NWG157" s="1656" t="s">
        <v>321</v>
      </c>
      <c r="NWH157" s="1657"/>
      <c r="NWI157" s="1657"/>
      <c r="NWJ157" s="1657"/>
      <c r="NWK157" s="1658"/>
      <c r="NWM157" s="1647"/>
      <c r="NWN157" s="912" t="s">
        <v>462</v>
      </c>
      <c r="NWO157" s="1656" t="s">
        <v>321</v>
      </c>
      <c r="NWP157" s="1657"/>
      <c r="NWQ157" s="1657"/>
      <c r="NWR157" s="1657"/>
      <c r="NWS157" s="1658"/>
      <c r="NWU157" s="1647"/>
      <c r="NWV157" s="912" t="s">
        <v>462</v>
      </c>
      <c r="NWW157" s="1656" t="s">
        <v>321</v>
      </c>
      <c r="NWX157" s="1657"/>
      <c r="NWY157" s="1657"/>
      <c r="NWZ157" s="1657"/>
      <c r="NXA157" s="1658"/>
      <c r="NXC157" s="1647"/>
      <c r="NXD157" s="912" t="s">
        <v>462</v>
      </c>
      <c r="NXE157" s="1656" t="s">
        <v>321</v>
      </c>
      <c r="NXF157" s="1657"/>
      <c r="NXG157" s="1657"/>
      <c r="NXH157" s="1657"/>
      <c r="NXI157" s="1658"/>
      <c r="NXK157" s="1647"/>
      <c r="NXL157" s="912" t="s">
        <v>462</v>
      </c>
      <c r="NXM157" s="1656" t="s">
        <v>321</v>
      </c>
      <c r="NXN157" s="1657"/>
      <c r="NXO157" s="1657"/>
      <c r="NXP157" s="1657"/>
      <c r="NXQ157" s="1658"/>
      <c r="NXS157" s="1647"/>
      <c r="NXT157" s="912" t="s">
        <v>462</v>
      </c>
      <c r="NXU157" s="1656" t="s">
        <v>321</v>
      </c>
      <c r="NXV157" s="1657"/>
      <c r="NXW157" s="1657"/>
      <c r="NXX157" s="1657"/>
      <c r="NXY157" s="1658"/>
      <c r="NYA157" s="1647"/>
      <c r="NYB157" s="912" t="s">
        <v>462</v>
      </c>
      <c r="NYC157" s="1656" t="s">
        <v>321</v>
      </c>
      <c r="NYD157" s="1657"/>
      <c r="NYE157" s="1657"/>
      <c r="NYF157" s="1657"/>
      <c r="NYG157" s="1658"/>
      <c r="NYI157" s="1647"/>
      <c r="NYJ157" s="912" t="s">
        <v>462</v>
      </c>
      <c r="NYK157" s="1656" t="s">
        <v>321</v>
      </c>
      <c r="NYL157" s="1657"/>
      <c r="NYM157" s="1657"/>
      <c r="NYN157" s="1657"/>
      <c r="NYO157" s="1658"/>
      <c r="NYQ157" s="1647"/>
      <c r="NYR157" s="912" t="s">
        <v>462</v>
      </c>
      <c r="NYS157" s="1656" t="s">
        <v>321</v>
      </c>
      <c r="NYT157" s="1657"/>
      <c r="NYU157" s="1657"/>
      <c r="NYV157" s="1657"/>
      <c r="NYW157" s="1658"/>
      <c r="NYY157" s="1647"/>
      <c r="NYZ157" s="912" t="s">
        <v>462</v>
      </c>
      <c r="NZA157" s="1656" t="s">
        <v>321</v>
      </c>
      <c r="NZB157" s="1657"/>
      <c r="NZC157" s="1657"/>
      <c r="NZD157" s="1657"/>
      <c r="NZE157" s="1658"/>
      <c r="NZG157" s="1647"/>
      <c r="NZH157" s="912" t="s">
        <v>462</v>
      </c>
      <c r="NZI157" s="1656" t="s">
        <v>321</v>
      </c>
      <c r="NZJ157" s="1657"/>
      <c r="NZK157" s="1657"/>
      <c r="NZL157" s="1657"/>
      <c r="NZM157" s="1658"/>
      <c r="NZO157" s="1647"/>
      <c r="NZP157" s="912" t="s">
        <v>462</v>
      </c>
      <c r="NZQ157" s="1656" t="s">
        <v>321</v>
      </c>
      <c r="NZR157" s="1657"/>
      <c r="NZS157" s="1657"/>
      <c r="NZT157" s="1657"/>
      <c r="NZU157" s="1658"/>
      <c r="NZW157" s="1647"/>
      <c r="NZX157" s="912" t="s">
        <v>462</v>
      </c>
      <c r="NZY157" s="1656" t="s">
        <v>321</v>
      </c>
      <c r="NZZ157" s="1657"/>
      <c r="OAA157" s="1657"/>
      <c r="OAB157" s="1657"/>
      <c r="OAC157" s="1658"/>
      <c r="OAE157" s="1647"/>
      <c r="OAF157" s="912" t="s">
        <v>462</v>
      </c>
      <c r="OAG157" s="1656" t="s">
        <v>321</v>
      </c>
      <c r="OAH157" s="1657"/>
      <c r="OAI157" s="1657"/>
      <c r="OAJ157" s="1657"/>
      <c r="OAK157" s="1658"/>
      <c r="OAM157" s="1647"/>
      <c r="OAN157" s="912" t="s">
        <v>462</v>
      </c>
      <c r="OAO157" s="1656" t="s">
        <v>321</v>
      </c>
      <c r="OAP157" s="1657"/>
      <c r="OAQ157" s="1657"/>
      <c r="OAR157" s="1657"/>
      <c r="OAS157" s="1658"/>
      <c r="OAU157" s="1647"/>
      <c r="OAV157" s="912" t="s">
        <v>462</v>
      </c>
      <c r="OAW157" s="1656" t="s">
        <v>321</v>
      </c>
      <c r="OAX157" s="1657"/>
      <c r="OAY157" s="1657"/>
      <c r="OAZ157" s="1657"/>
      <c r="OBA157" s="1658"/>
      <c r="OBC157" s="1647"/>
      <c r="OBD157" s="912" t="s">
        <v>462</v>
      </c>
      <c r="OBE157" s="1656" t="s">
        <v>321</v>
      </c>
      <c r="OBF157" s="1657"/>
      <c r="OBG157" s="1657"/>
      <c r="OBH157" s="1657"/>
      <c r="OBI157" s="1658"/>
      <c r="OBK157" s="1647"/>
      <c r="OBL157" s="912" t="s">
        <v>462</v>
      </c>
      <c r="OBM157" s="1656" t="s">
        <v>321</v>
      </c>
      <c r="OBN157" s="1657"/>
      <c r="OBO157" s="1657"/>
      <c r="OBP157" s="1657"/>
      <c r="OBQ157" s="1658"/>
      <c r="OBS157" s="1647"/>
      <c r="OBT157" s="912" t="s">
        <v>462</v>
      </c>
      <c r="OBU157" s="1656" t="s">
        <v>321</v>
      </c>
      <c r="OBV157" s="1657"/>
      <c r="OBW157" s="1657"/>
      <c r="OBX157" s="1657"/>
      <c r="OBY157" s="1658"/>
      <c r="OCA157" s="1647"/>
      <c r="OCB157" s="912" t="s">
        <v>462</v>
      </c>
      <c r="OCC157" s="1656" t="s">
        <v>321</v>
      </c>
      <c r="OCD157" s="1657"/>
      <c r="OCE157" s="1657"/>
      <c r="OCF157" s="1657"/>
      <c r="OCG157" s="1658"/>
      <c r="OCI157" s="1647"/>
      <c r="OCJ157" s="912" t="s">
        <v>462</v>
      </c>
      <c r="OCK157" s="1656" t="s">
        <v>321</v>
      </c>
      <c r="OCL157" s="1657"/>
      <c r="OCM157" s="1657"/>
      <c r="OCN157" s="1657"/>
      <c r="OCO157" s="1658"/>
      <c r="OCQ157" s="1647"/>
      <c r="OCR157" s="912" t="s">
        <v>462</v>
      </c>
      <c r="OCS157" s="1656" t="s">
        <v>321</v>
      </c>
      <c r="OCT157" s="1657"/>
      <c r="OCU157" s="1657"/>
      <c r="OCV157" s="1657"/>
      <c r="OCW157" s="1658"/>
      <c r="OCY157" s="1647"/>
      <c r="OCZ157" s="912" t="s">
        <v>462</v>
      </c>
      <c r="ODA157" s="1656" t="s">
        <v>321</v>
      </c>
      <c r="ODB157" s="1657"/>
      <c r="ODC157" s="1657"/>
      <c r="ODD157" s="1657"/>
      <c r="ODE157" s="1658"/>
      <c r="ODG157" s="1647"/>
      <c r="ODH157" s="912" t="s">
        <v>462</v>
      </c>
      <c r="ODI157" s="1656" t="s">
        <v>321</v>
      </c>
      <c r="ODJ157" s="1657"/>
      <c r="ODK157" s="1657"/>
      <c r="ODL157" s="1657"/>
      <c r="ODM157" s="1658"/>
      <c r="ODO157" s="1647"/>
      <c r="ODP157" s="912" t="s">
        <v>462</v>
      </c>
      <c r="ODQ157" s="1656" t="s">
        <v>321</v>
      </c>
      <c r="ODR157" s="1657"/>
      <c r="ODS157" s="1657"/>
      <c r="ODT157" s="1657"/>
      <c r="ODU157" s="1658"/>
      <c r="ODW157" s="1647"/>
      <c r="ODX157" s="912" t="s">
        <v>462</v>
      </c>
      <c r="ODY157" s="1656" t="s">
        <v>321</v>
      </c>
      <c r="ODZ157" s="1657"/>
      <c r="OEA157" s="1657"/>
      <c r="OEB157" s="1657"/>
      <c r="OEC157" s="1658"/>
      <c r="OEE157" s="1647"/>
      <c r="OEF157" s="912" t="s">
        <v>462</v>
      </c>
      <c r="OEG157" s="1656" t="s">
        <v>321</v>
      </c>
      <c r="OEH157" s="1657"/>
      <c r="OEI157" s="1657"/>
      <c r="OEJ157" s="1657"/>
      <c r="OEK157" s="1658"/>
      <c r="OEM157" s="1647"/>
      <c r="OEN157" s="912" t="s">
        <v>462</v>
      </c>
      <c r="OEO157" s="1656" t="s">
        <v>321</v>
      </c>
      <c r="OEP157" s="1657"/>
      <c r="OEQ157" s="1657"/>
      <c r="OER157" s="1657"/>
      <c r="OES157" s="1658"/>
      <c r="OEU157" s="1647"/>
      <c r="OEV157" s="912" t="s">
        <v>462</v>
      </c>
      <c r="OEW157" s="1656" t="s">
        <v>321</v>
      </c>
      <c r="OEX157" s="1657"/>
      <c r="OEY157" s="1657"/>
      <c r="OEZ157" s="1657"/>
      <c r="OFA157" s="1658"/>
      <c r="OFC157" s="1647"/>
      <c r="OFD157" s="912" t="s">
        <v>462</v>
      </c>
      <c r="OFE157" s="1656" t="s">
        <v>321</v>
      </c>
      <c r="OFF157" s="1657"/>
      <c r="OFG157" s="1657"/>
      <c r="OFH157" s="1657"/>
      <c r="OFI157" s="1658"/>
      <c r="OFK157" s="1647"/>
      <c r="OFL157" s="912" t="s">
        <v>462</v>
      </c>
      <c r="OFM157" s="1656" t="s">
        <v>321</v>
      </c>
      <c r="OFN157" s="1657"/>
      <c r="OFO157" s="1657"/>
      <c r="OFP157" s="1657"/>
      <c r="OFQ157" s="1658"/>
      <c r="OFS157" s="1647"/>
      <c r="OFT157" s="912" t="s">
        <v>462</v>
      </c>
      <c r="OFU157" s="1656" t="s">
        <v>321</v>
      </c>
      <c r="OFV157" s="1657"/>
      <c r="OFW157" s="1657"/>
      <c r="OFX157" s="1657"/>
      <c r="OFY157" s="1658"/>
      <c r="OGA157" s="1647"/>
      <c r="OGB157" s="912" t="s">
        <v>462</v>
      </c>
      <c r="OGC157" s="1656" t="s">
        <v>321</v>
      </c>
      <c r="OGD157" s="1657"/>
      <c r="OGE157" s="1657"/>
      <c r="OGF157" s="1657"/>
      <c r="OGG157" s="1658"/>
      <c r="OGI157" s="1647"/>
      <c r="OGJ157" s="912" t="s">
        <v>462</v>
      </c>
      <c r="OGK157" s="1656" t="s">
        <v>321</v>
      </c>
      <c r="OGL157" s="1657"/>
      <c r="OGM157" s="1657"/>
      <c r="OGN157" s="1657"/>
      <c r="OGO157" s="1658"/>
      <c r="OGQ157" s="1647"/>
      <c r="OGR157" s="912" t="s">
        <v>462</v>
      </c>
      <c r="OGS157" s="1656" t="s">
        <v>321</v>
      </c>
      <c r="OGT157" s="1657"/>
      <c r="OGU157" s="1657"/>
      <c r="OGV157" s="1657"/>
      <c r="OGW157" s="1658"/>
      <c r="OGY157" s="1647"/>
      <c r="OGZ157" s="912" t="s">
        <v>462</v>
      </c>
      <c r="OHA157" s="1656" t="s">
        <v>321</v>
      </c>
      <c r="OHB157" s="1657"/>
      <c r="OHC157" s="1657"/>
      <c r="OHD157" s="1657"/>
      <c r="OHE157" s="1658"/>
      <c r="OHG157" s="1647"/>
      <c r="OHH157" s="912" t="s">
        <v>462</v>
      </c>
      <c r="OHI157" s="1656" t="s">
        <v>321</v>
      </c>
      <c r="OHJ157" s="1657"/>
      <c r="OHK157" s="1657"/>
      <c r="OHL157" s="1657"/>
      <c r="OHM157" s="1658"/>
      <c r="OHO157" s="1647"/>
      <c r="OHP157" s="912" t="s">
        <v>462</v>
      </c>
      <c r="OHQ157" s="1656" t="s">
        <v>321</v>
      </c>
      <c r="OHR157" s="1657"/>
      <c r="OHS157" s="1657"/>
      <c r="OHT157" s="1657"/>
      <c r="OHU157" s="1658"/>
      <c r="OHW157" s="1647"/>
      <c r="OHX157" s="912" t="s">
        <v>462</v>
      </c>
      <c r="OHY157" s="1656" t="s">
        <v>321</v>
      </c>
      <c r="OHZ157" s="1657"/>
      <c r="OIA157" s="1657"/>
      <c r="OIB157" s="1657"/>
      <c r="OIC157" s="1658"/>
      <c r="OIE157" s="1647"/>
      <c r="OIF157" s="912" t="s">
        <v>462</v>
      </c>
      <c r="OIG157" s="1656" t="s">
        <v>321</v>
      </c>
      <c r="OIH157" s="1657"/>
      <c r="OII157" s="1657"/>
      <c r="OIJ157" s="1657"/>
      <c r="OIK157" s="1658"/>
      <c r="OIM157" s="1647"/>
      <c r="OIN157" s="912" t="s">
        <v>462</v>
      </c>
      <c r="OIO157" s="1656" t="s">
        <v>321</v>
      </c>
      <c r="OIP157" s="1657"/>
      <c r="OIQ157" s="1657"/>
      <c r="OIR157" s="1657"/>
      <c r="OIS157" s="1658"/>
      <c r="OIU157" s="1647"/>
      <c r="OIV157" s="912" t="s">
        <v>462</v>
      </c>
      <c r="OIW157" s="1656" t="s">
        <v>321</v>
      </c>
      <c r="OIX157" s="1657"/>
      <c r="OIY157" s="1657"/>
      <c r="OIZ157" s="1657"/>
      <c r="OJA157" s="1658"/>
      <c r="OJC157" s="1647"/>
      <c r="OJD157" s="912" t="s">
        <v>462</v>
      </c>
      <c r="OJE157" s="1656" t="s">
        <v>321</v>
      </c>
      <c r="OJF157" s="1657"/>
      <c r="OJG157" s="1657"/>
      <c r="OJH157" s="1657"/>
      <c r="OJI157" s="1658"/>
      <c r="OJK157" s="1647"/>
      <c r="OJL157" s="912" t="s">
        <v>462</v>
      </c>
      <c r="OJM157" s="1656" t="s">
        <v>321</v>
      </c>
      <c r="OJN157" s="1657"/>
      <c r="OJO157" s="1657"/>
      <c r="OJP157" s="1657"/>
      <c r="OJQ157" s="1658"/>
      <c r="OJS157" s="1647"/>
      <c r="OJT157" s="912" t="s">
        <v>462</v>
      </c>
      <c r="OJU157" s="1656" t="s">
        <v>321</v>
      </c>
      <c r="OJV157" s="1657"/>
      <c r="OJW157" s="1657"/>
      <c r="OJX157" s="1657"/>
      <c r="OJY157" s="1658"/>
      <c r="OKA157" s="1647"/>
      <c r="OKB157" s="912" t="s">
        <v>462</v>
      </c>
      <c r="OKC157" s="1656" t="s">
        <v>321</v>
      </c>
      <c r="OKD157" s="1657"/>
      <c r="OKE157" s="1657"/>
      <c r="OKF157" s="1657"/>
      <c r="OKG157" s="1658"/>
      <c r="OKI157" s="1647"/>
      <c r="OKJ157" s="912" t="s">
        <v>462</v>
      </c>
      <c r="OKK157" s="1656" t="s">
        <v>321</v>
      </c>
      <c r="OKL157" s="1657"/>
      <c r="OKM157" s="1657"/>
      <c r="OKN157" s="1657"/>
      <c r="OKO157" s="1658"/>
      <c r="OKQ157" s="1647"/>
      <c r="OKR157" s="912" t="s">
        <v>462</v>
      </c>
      <c r="OKS157" s="1656" t="s">
        <v>321</v>
      </c>
      <c r="OKT157" s="1657"/>
      <c r="OKU157" s="1657"/>
      <c r="OKV157" s="1657"/>
      <c r="OKW157" s="1658"/>
      <c r="OKY157" s="1647"/>
      <c r="OKZ157" s="912" t="s">
        <v>462</v>
      </c>
      <c r="OLA157" s="1656" t="s">
        <v>321</v>
      </c>
      <c r="OLB157" s="1657"/>
      <c r="OLC157" s="1657"/>
      <c r="OLD157" s="1657"/>
      <c r="OLE157" s="1658"/>
      <c r="OLG157" s="1647"/>
      <c r="OLH157" s="912" t="s">
        <v>462</v>
      </c>
      <c r="OLI157" s="1656" t="s">
        <v>321</v>
      </c>
      <c r="OLJ157" s="1657"/>
      <c r="OLK157" s="1657"/>
      <c r="OLL157" s="1657"/>
      <c r="OLM157" s="1658"/>
      <c r="OLO157" s="1647"/>
      <c r="OLP157" s="912" t="s">
        <v>462</v>
      </c>
      <c r="OLQ157" s="1656" t="s">
        <v>321</v>
      </c>
      <c r="OLR157" s="1657"/>
      <c r="OLS157" s="1657"/>
      <c r="OLT157" s="1657"/>
      <c r="OLU157" s="1658"/>
      <c r="OLW157" s="1647"/>
      <c r="OLX157" s="912" t="s">
        <v>462</v>
      </c>
      <c r="OLY157" s="1656" t="s">
        <v>321</v>
      </c>
      <c r="OLZ157" s="1657"/>
      <c r="OMA157" s="1657"/>
      <c r="OMB157" s="1657"/>
      <c r="OMC157" s="1658"/>
      <c r="OME157" s="1647"/>
      <c r="OMF157" s="912" t="s">
        <v>462</v>
      </c>
      <c r="OMG157" s="1656" t="s">
        <v>321</v>
      </c>
      <c r="OMH157" s="1657"/>
      <c r="OMI157" s="1657"/>
      <c r="OMJ157" s="1657"/>
      <c r="OMK157" s="1658"/>
      <c r="OMM157" s="1647"/>
      <c r="OMN157" s="912" t="s">
        <v>462</v>
      </c>
      <c r="OMO157" s="1656" t="s">
        <v>321</v>
      </c>
      <c r="OMP157" s="1657"/>
      <c r="OMQ157" s="1657"/>
      <c r="OMR157" s="1657"/>
      <c r="OMS157" s="1658"/>
      <c r="OMU157" s="1647"/>
      <c r="OMV157" s="912" t="s">
        <v>462</v>
      </c>
      <c r="OMW157" s="1656" t="s">
        <v>321</v>
      </c>
      <c r="OMX157" s="1657"/>
      <c r="OMY157" s="1657"/>
      <c r="OMZ157" s="1657"/>
      <c r="ONA157" s="1658"/>
      <c r="ONC157" s="1647"/>
      <c r="OND157" s="912" t="s">
        <v>462</v>
      </c>
      <c r="ONE157" s="1656" t="s">
        <v>321</v>
      </c>
      <c r="ONF157" s="1657"/>
      <c r="ONG157" s="1657"/>
      <c r="ONH157" s="1657"/>
      <c r="ONI157" s="1658"/>
      <c r="ONK157" s="1647"/>
      <c r="ONL157" s="912" t="s">
        <v>462</v>
      </c>
      <c r="ONM157" s="1656" t="s">
        <v>321</v>
      </c>
      <c r="ONN157" s="1657"/>
      <c r="ONO157" s="1657"/>
      <c r="ONP157" s="1657"/>
      <c r="ONQ157" s="1658"/>
      <c r="ONS157" s="1647"/>
      <c r="ONT157" s="912" t="s">
        <v>462</v>
      </c>
      <c r="ONU157" s="1656" t="s">
        <v>321</v>
      </c>
      <c r="ONV157" s="1657"/>
      <c r="ONW157" s="1657"/>
      <c r="ONX157" s="1657"/>
      <c r="ONY157" s="1658"/>
      <c r="OOA157" s="1647"/>
      <c r="OOB157" s="912" t="s">
        <v>462</v>
      </c>
      <c r="OOC157" s="1656" t="s">
        <v>321</v>
      </c>
      <c r="OOD157" s="1657"/>
      <c r="OOE157" s="1657"/>
      <c r="OOF157" s="1657"/>
      <c r="OOG157" s="1658"/>
      <c r="OOI157" s="1647"/>
      <c r="OOJ157" s="912" t="s">
        <v>462</v>
      </c>
      <c r="OOK157" s="1656" t="s">
        <v>321</v>
      </c>
      <c r="OOL157" s="1657"/>
      <c r="OOM157" s="1657"/>
      <c r="OON157" s="1657"/>
      <c r="OOO157" s="1658"/>
      <c r="OOQ157" s="1647"/>
      <c r="OOR157" s="912" t="s">
        <v>462</v>
      </c>
      <c r="OOS157" s="1656" t="s">
        <v>321</v>
      </c>
      <c r="OOT157" s="1657"/>
      <c r="OOU157" s="1657"/>
      <c r="OOV157" s="1657"/>
      <c r="OOW157" s="1658"/>
      <c r="OOY157" s="1647"/>
      <c r="OOZ157" s="912" t="s">
        <v>462</v>
      </c>
      <c r="OPA157" s="1656" t="s">
        <v>321</v>
      </c>
      <c r="OPB157" s="1657"/>
      <c r="OPC157" s="1657"/>
      <c r="OPD157" s="1657"/>
      <c r="OPE157" s="1658"/>
      <c r="OPG157" s="1647"/>
      <c r="OPH157" s="912" t="s">
        <v>462</v>
      </c>
      <c r="OPI157" s="1656" t="s">
        <v>321</v>
      </c>
      <c r="OPJ157" s="1657"/>
      <c r="OPK157" s="1657"/>
      <c r="OPL157" s="1657"/>
      <c r="OPM157" s="1658"/>
      <c r="OPO157" s="1647"/>
      <c r="OPP157" s="912" t="s">
        <v>462</v>
      </c>
      <c r="OPQ157" s="1656" t="s">
        <v>321</v>
      </c>
      <c r="OPR157" s="1657"/>
      <c r="OPS157" s="1657"/>
      <c r="OPT157" s="1657"/>
      <c r="OPU157" s="1658"/>
      <c r="OPW157" s="1647"/>
      <c r="OPX157" s="912" t="s">
        <v>462</v>
      </c>
      <c r="OPY157" s="1656" t="s">
        <v>321</v>
      </c>
      <c r="OPZ157" s="1657"/>
      <c r="OQA157" s="1657"/>
      <c r="OQB157" s="1657"/>
      <c r="OQC157" s="1658"/>
      <c r="OQE157" s="1647"/>
      <c r="OQF157" s="912" t="s">
        <v>462</v>
      </c>
      <c r="OQG157" s="1656" t="s">
        <v>321</v>
      </c>
      <c r="OQH157" s="1657"/>
      <c r="OQI157" s="1657"/>
      <c r="OQJ157" s="1657"/>
      <c r="OQK157" s="1658"/>
      <c r="OQM157" s="1647"/>
      <c r="OQN157" s="912" t="s">
        <v>462</v>
      </c>
      <c r="OQO157" s="1656" t="s">
        <v>321</v>
      </c>
      <c r="OQP157" s="1657"/>
      <c r="OQQ157" s="1657"/>
      <c r="OQR157" s="1657"/>
      <c r="OQS157" s="1658"/>
      <c r="OQU157" s="1647"/>
      <c r="OQV157" s="912" t="s">
        <v>462</v>
      </c>
      <c r="OQW157" s="1656" t="s">
        <v>321</v>
      </c>
      <c r="OQX157" s="1657"/>
      <c r="OQY157" s="1657"/>
      <c r="OQZ157" s="1657"/>
      <c r="ORA157" s="1658"/>
      <c r="ORC157" s="1647"/>
      <c r="ORD157" s="912" t="s">
        <v>462</v>
      </c>
      <c r="ORE157" s="1656" t="s">
        <v>321</v>
      </c>
      <c r="ORF157" s="1657"/>
      <c r="ORG157" s="1657"/>
      <c r="ORH157" s="1657"/>
      <c r="ORI157" s="1658"/>
      <c r="ORK157" s="1647"/>
      <c r="ORL157" s="912" t="s">
        <v>462</v>
      </c>
      <c r="ORM157" s="1656" t="s">
        <v>321</v>
      </c>
      <c r="ORN157" s="1657"/>
      <c r="ORO157" s="1657"/>
      <c r="ORP157" s="1657"/>
      <c r="ORQ157" s="1658"/>
      <c r="ORS157" s="1647"/>
      <c r="ORT157" s="912" t="s">
        <v>462</v>
      </c>
      <c r="ORU157" s="1656" t="s">
        <v>321</v>
      </c>
      <c r="ORV157" s="1657"/>
      <c r="ORW157" s="1657"/>
      <c r="ORX157" s="1657"/>
      <c r="ORY157" s="1658"/>
      <c r="OSA157" s="1647"/>
      <c r="OSB157" s="912" t="s">
        <v>462</v>
      </c>
      <c r="OSC157" s="1656" t="s">
        <v>321</v>
      </c>
      <c r="OSD157" s="1657"/>
      <c r="OSE157" s="1657"/>
      <c r="OSF157" s="1657"/>
      <c r="OSG157" s="1658"/>
      <c r="OSI157" s="1647"/>
      <c r="OSJ157" s="912" t="s">
        <v>462</v>
      </c>
      <c r="OSK157" s="1656" t="s">
        <v>321</v>
      </c>
      <c r="OSL157" s="1657"/>
      <c r="OSM157" s="1657"/>
      <c r="OSN157" s="1657"/>
      <c r="OSO157" s="1658"/>
      <c r="OSQ157" s="1647"/>
      <c r="OSR157" s="912" t="s">
        <v>462</v>
      </c>
      <c r="OSS157" s="1656" t="s">
        <v>321</v>
      </c>
      <c r="OST157" s="1657"/>
      <c r="OSU157" s="1657"/>
      <c r="OSV157" s="1657"/>
      <c r="OSW157" s="1658"/>
      <c r="OSY157" s="1647"/>
      <c r="OSZ157" s="912" t="s">
        <v>462</v>
      </c>
      <c r="OTA157" s="1656" t="s">
        <v>321</v>
      </c>
      <c r="OTB157" s="1657"/>
      <c r="OTC157" s="1657"/>
      <c r="OTD157" s="1657"/>
      <c r="OTE157" s="1658"/>
      <c r="OTG157" s="1647"/>
      <c r="OTH157" s="912" t="s">
        <v>462</v>
      </c>
      <c r="OTI157" s="1656" t="s">
        <v>321</v>
      </c>
      <c r="OTJ157" s="1657"/>
      <c r="OTK157" s="1657"/>
      <c r="OTL157" s="1657"/>
      <c r="OTM157" s="1658"/>
      <c r="OTO157" s="1647"/>
      <c r="OTP157" s="912" t="s">
        <v>462</v>
      </c>
      <c r="OTQ157" s="1656" t="s">
        <v>321</v>
      </c>
      <c r="OTR157" s="1657"/>
      <c r="OTS157" s="1657"/>
      <c r="OTT157" s="1657"/>
      <c r="OTU157" s="1658"/>
      <c r="OTW157" s="1647"/>
      <c r="OTX157" s="912" t="s">
        <v>462</v>
      </c>
      <c r="OTY157" s="1656" t="s">
        <v>321</v>
      </c>
      <c r="OTZ157" s="1657"/>
      <c r="OUA157" s="1657"/>
      <c r="OUB157" s="1657"/>
      <c r="OUC157" s="1658"/>
      <c r="OUE157" s="1647"/>
      <c r="OUF157" s="912" t="s">
        <v>462</v>
      </c>
      <c r="OUG157" s="1656" t="s">
        <v>321</v>
      </c>
      <c r="OUH157" s="1657"/>
      <c r="OUI157" s="1657"/>
      <c r="OUJ157" s="1657"/>
      <c r="OUK157" s="1658"/>
      <c r="OUM157" s="1647"/>
      <c r="OUN157" s="912" t="s">
        <v>462</v>
      </c>
      <c r="OUO157" s="1656" t="s">
        <v>321</v>
      </c>
      <c r="OUP157" s="1657"/>
      <c r="OUQ157" s="1657"/>
      <c r="OUR157" s="1657"/>
      <c r="OUS157" s="1658"/>
      <c r="OUU157" s="1647"/>
      <c r="OUV157" s="912" t="s">
        <v>462</v>
      </c>
      <c r="OUW157" s="1656" t="s">
        <v>321</v>
      </c>
      <c r="OUX157" s="1657"/>
      <c r="OUY157" s="1657"/>
      <c r="OUZ157" s="1657"/>
      <c r="OVA157" s="1658"/>
      <c r="OVC157" s="1647"/>
      <c r="OVD157" s="912" t="s">
        <v>462</v>
      </c>
      <c r="OVE157" s="1656" t="s">
        <v>321</v>
      </c>
      <c r="OVF157" s="1657"/>
      <c r="OVG157" s="1657"/>
      <c r="OVH157" s="1657"/>
      <c r="OVI157" s="1658"/>
      <c r="OVK157" s="1647"/>
      <c r="OVL157" s="912" t="s">
        <v>462</v>
      </c>
      <c r="OVM157" s="1656" t="s">
        <v>321</v>
      </c>
      <c r="OVN157" s="1657"/>
      <c r="OVO157" s="1657"/>
      <c r="OVP157" s="1657"/>
      <c r="OVQ157" s="1658"/>
      <c r="OVS157" s="1647"/>
      <c r="OVT157" s="912" t="s">
        <v>462</v>
      </c>
      <c r="OVU157" s="1656" t="s">
        <v>321</v>
      </c>
      <c r="OVV157" s="1657"/>
      <c r="OVW157" s="1657"/>
      <c r="OVX157" s="1657"/>
      <c r="OVY157" s="1658"/>
      <c r="OWA157" s="1647"/>
      <c r="OWB157" s="912" t="s">
        <v>462</v>
      </c>
      <c r="OWC157" s="1656" t="s">
        <v>321</v>
      </c>
      <c r="OWD157" s="1657"/>
      <c r="OWE157" s="1657"/>
      <c r="OWF157" s="1657"/>
      <c r="OWG157" s="1658"/>
      <c r="OWI157" s="1647"/>
      <c r="OWJ157" s="912" t="s">
        <v>462</v>
      </c>
      <c r="OWK157" s="1656" t="s">
        <v>321</v>
      </c>
      <c r="OWL157" s="1657"/>
      <c r="OWM157" s="1657"/>
      <c r="OWN157" s="1657"/>
      <c r="OWO157" s="1658"/>
      <c r="OWQ157" s="1647"/>
      <c r="OWR157" s="912" t="s">
        <v>462</v>
      </c>
      <c r="OWS157" s="1656" t="s">
        <v>321</v>
      </c>
      <c r="OWT157" s="1657"/>
      <c r="OWU157" s="1657"/>
      <c r="OWV157" s="1657"/>
      <c r="OWW157" s="1658"/>
      <c r="OWY157" s="1647"/>
      <c r="OWZ157" s="912" t="s">
        <v>462</v>
      </c>
      <c r="OXA157" s="1656" t="s">
        <v>321</v>
      </c>
      <c r="OXB157" s="1657"/>
      <c r="OXC157" s="1657"/>
      <c r="OXD157" s="1657"/>
      <c r="OXE157" s="1658"/>
      <c r="OXG157" s="1647"/>
      <c r="OXH157" s="912" t="s">
        <v>462</v>
      </c>
      <c r="OXI157" s="1656" t="s">
        <v>321</v>
      </c>
      <c r="OXJ157" s="1657"/>
      <c r="OXK157" s="1657"/>
      <c r="OXL157" s="1657"/>
      <c r="OXM157" s="1658"/>
      <c r="OXO157" s="1647"/>
      <c r="OXP157" s="912" t="s">
        <v>462</v>
      </c>
      <c r="OXQ157" s="1656" t="s">
        <v>321</v>
      </c>
      <c r="OXR157" s="1657"/>
      <c r="OXS157" s="1657"/>
      <c r="OXT157" s="1657"/>
      <c r="OXU157" s="1658"/>
      <c r="OXW157" s="1647"/>
      <c r="OXX157" s="912" t="s">
        <v>462</v>
      </c>
      <c r="OXY157" s="1656" t="s">
        <v>321</v>
      </c>
      <c r="OXZ157" s="1657"/>
      <c r="OYA157" s="1657"/>
      <c r="OYB157" s="1657"/>
      <c r="OYC157" s="1658"/>
      <c r="OYE157" s="1647"/>
      <c r="OYF157" s="912" t="s">
        <v>462</v>
      </c>
      <c r="OYG157" s="1656" t="s">
        <v>321</v>
      </c>
      <c r="OYH157" s="1657"/>
      <c r="OYI157" s="1657"/>
      <c r="OYJ157" s="1657"/>
      <c r="OYK157" s="1658"/>
      <c r="OYM157" s="1647"/>
      <c r="OYN157" s="912" t="s">
        <v>462</v>
      </c>
      <c r="OYO157" s="1656" t="s">
        <v>321</v>
      </c>
      <c r="OYP157" s="1657"/>
      <c r="OYQ157" s="1657"/>
      <c r="OYR157" s="1657"/>
      <c r="OYS157" s="1658"/>
      <c r="OYU157" s="1647"/>
      <c r="OYV157" s="912" t="s">
        <v>462</v>
      </c>
      <c r="OYW157" s="1656" t="s">
        <v>321</v>
      </c>
      <c r="OYX157" s="1657"/>
      <c r="OYY157" s="1657"/>
      <c r="OYZ157" s="1657"/>
      <c r="OZA157" s="1658"/>
      <c r="OZC157" s="1647"/>
      <c r="OZD157" s="912" t="s">
        <v>462</v>
      </c>
      <c r="OZE157" s="1656" t="s">
        <v>321</v>
      </c>
      <c r="OZF157" s="1657"/>
      <c r="OZG157" s="1657"/>
      <c r="OZH157" s="1657"/>
      <c r="OZI157" s="1658"/>
      <c r="OZK157" s="1647"/>
      <c r="OZL157" s="912" t="s">
        <v>462</v>
      </c>
      <c r="OZM157" s="1656" t="s">
        <v>321</v>
      </c>
      <c r="OZN157" s="1657"/>
      <c r="OZO157" s="1657"/>
      <c r="OZP157" s="1657"/>
      <c r="OZQ157" s="1658"/>
      <c r="OZS157" s="1647"/>
      <c r="OZT157" s="912" t="s">
        <v>462</v>
      </c>
      <c r="OZU157" s="1656" t="s">
        <v>321</v>
      </c>
      <c r="OZV157" s="1657"/>
      <c r="OZW157" s="1657"/>
      <c r="OZX157" s="1657"/>
      <c r="OZY157" s="1658"/>
      <c r="PAA157" s="1647"/>
      <c r="PAB157" s="912" t="s">
        <v>462</v>
      </c>
      <c r="PAC157" s="1656" t="s">
        <v>321</v>
      </c>
      <c r="PAD157" s="1657"/>
      <c r="PAE157" s="1657"/>
      <c r="PAF157" s="1657"/>
      <c r="PAG157" s="1658"/>
      <c r="PAI157" s="1647"/>
      <c r="PAJ157" s="912" t="s">
        <v>462</v>
      </c>
      <c r="PAK157" s="1656" t="s">
        <v>321</v>
      </c>
      <c r="PAL157" s="1657"/>
      <c r="PAM157" s="1657"/>
      <c r="PAN157" s="1657"/>
      <c r="PAO157" s="1658"/>
      <c r="PAQ157" s="1647"/>
      <c r="PAR157" s="912" t="s">
        <v>462</v>
      </c>
      <c r="PAS157" s="1656" t="s">
        <v>321</v>
      </c>
      <c r="PAT157" s="1657"/>
      <c r="PAU157" s="1657"/>
      <c r="PAV157" s="1657"/>
      <c r="PAW157" s="1658"/>
      <c r="PAY157" s="1647"/>
      <c r="PAZ157" s="912" t="s">
        <v>462</v>
      </c>
      <c r="PBA157" s="1656" t="s">
        <v>321</v>
      </c>
      <c r="PBB157" s="1657"/>
      <c r="PBC157" s="1657"/>
      <c r="PBD157" s="1657"/>
      <c r="PBE157" s="1658"/>
      <c r="PBG157" s="1647"/>
      <c r="PBH157" s="912" t="s">
        <v>462</v>
      </c>
      <c r="PBI157" s="1656" t="s">
        <v>321</v>
      </c>
      <c r="PBJ157" s="1657"/>
      <c r="PBK157" s="1657"/>
      <c r="PBL157" s="1657"/>
      <c r="PBM157" s="1658"/>
      <c r="PBO157" s="1647"/>
      <c r="PBP157" s="912" t="s">
        <v>462</v>
      </c>
      <c r="PBQ157" s="1656" t="s">
        <v>321</v>
      </c>
      <c r="PBR157" s="1657"/>
      <c r="PBS157" s="1657"/>
      <c r="PBT157" s="1657"/>
      <c r="PBU157" s="1658"/>
      <c r="PBW157" s="1647"/>
      <c r="PBX157" s="912" t="s">
        <v>462</v>
      </c>
      <c r="PBY157" s="1656" t="s">
        <v>321</v>
      </c>
      <c r="PBZ157" s="1657"/>
      <c r="PCA157" s="1657"/>
      <c r="PCB157" s="1657"/>
      <c r="PCC157" s="1658"/>
      <c r="PCE157" s="1647"/>
      <c r="PCF157" s="912" t="s">
        <v>462</v>
      </c>
      <c r="PCG157" s="1656" t="s">
        <v>321</v>
      </c>
      <c r="PCH157" s="1657"/>
      <c r="PCI157" s="1657"/>
      <c r="PCJ157" s="1657"/>
      <c r="PCK157" s="1658"/>
      <c r="PCM157" s="1647"/>
      <c r="PCN157" s="912" t="s">
        <v>462</v>
      </c>
      <c r="PCO157" s="1656" t="s">
        <v>321</v>
      </c>
      <c r="PCP157" s="1657"/>
      <c r="PCQ157" s="1657"/>
      <c r="PCR157" s="1657"/>
      <c r="PCS157" s="1658"/>
      <c r="PCU157" s="1647"/>
      <c r="PCV157" s="912" t="s">
        <v>462</v>
      </c>
      <c r="PCW157" s="1656" t="s">
        <v>321</v>
      </c>
      <c r="PCX157" s="1657"/>
      <c r="PCY157" s="1657"/>
      <c r="PCZ157" s="1657"/>
      <c r="PDA157" s="1658"/>
      <c r="PDC157" s="1647"/>
      <c r="PDD157" s="912" t="s">
        <v>462</v>
      </c>
      <c r="PDE157" s="1656" t="s">
        <v>321</v>
      </c>
      <c r="PDF157" s="1657"/>
      <c r="PDG157" s="1657"/>
      <c r="PDH157" s="1657"/>
      <c r="PDI157" s="1658"/>
      <c r="PDK157" s="1647"/>
      <c r="PDL157" s="912" t="s">
        <v>462</v>
      </c>
      <c r="PDM157" s="1656" t="s">
        <v>321</v>
      </c>
      <c r="PDN157" s="1657"/>
      <c r="PDO157" s="1657"/>
      <c r="PDP157" s="1657"/>
      <c r="PDQ157" s="1658"/>
      <c r="PDS157" s="1647"/>
      <c r="PDT157" s="912" t="s">
        <v>462</v>
      </c>
      <c r="PDU157" s="1656" t="s">
        <v>321</v>
      </c>
      <c r="PDV157" s="1657"/>
      <c r="PDW157" s="1657"/>
      <c r="PDX157" s="1657"/>
      <c r="PDY157" s="1658"/>
      <c r="PEA157" s="1647"/>
      <c r="PEB157" s="912" t="s">
        <v>462</v>
      </c>
      <c r="PEC157" s="1656" t="s">
        <v>321</v>
      </c>
      <c r="PED157" s="1657"/>
      <c r="PEE157" s="1657"/>
      <c r="PEF157" s="1657"/>
      <c r="PEG157" s="1658"/>
      <c r="PEI157" s="1647"/>
      <c r="PEJ157" s="912" t="s">
        <v>462</v>
      </c>
      <c r="PEK157" s="1656" t="s">
        <v>321</v>
      </c>
      <c r="PEL157" s="1657"/>
      <c r="PEM157" s="1657"/>
      <c r="PEN157" s="1657"/>
      <c r="PEO157" s="1658"/>
      <c r="PEQ157" s="1647"/>
      <c r="PER157" s="912" t="s">
        <v>462</v>
      </c>
      <c r="PES157" s="1656" t="s">
        <v>321</v>
      </c>
      <c r="PET157" s="1657"/>
      <c r="PEU157" s="1657"/>
      <c r="PEV157" s="1657"/>
      <c r="PEW157" s="1658"/>
      <c r="PEY157" s="1647"/>
      <c r="PEZ157" s="912" t="s">
        <v>462</v>
      </c>
      <c r="PFA157" s="1656" t="s">
        <v>321</v>
      </c>
      <c r="PFB157" s="1657"/>
      <c r="PFC157" s="1657"/>
      <c r="PFD157" s="1657"/>
      <c r="PFE157" s="1658"/>
      <c r="PFG157" s="1647"/>
      <c r="PFH157" s="912" t="s">
        <v>462</v>
      </c>
      <c r="PFI157" s="1656" t="s">
        <v>321</v>
      </c>
      <c r="PFJ157" s="1657"/>
      <c r="PFK157" s="1657"/>
      <c r="PFL157" s="1657"/>
      <c r="PFM157" s="1658"/>
      <c r="PFO157" s="1647"/>
      <c r="PFP157" s="912" t="s">
        <v>462</v>
      </c>
      <c r="PFQ157" s="1656" t="s">
        <v>321</v>
      </c>
      <c r="PFR157" s="1657"/>
      <c r="PFS157" s="1657"/>
      <c r="PFT157" s="1657"/>
      <c r="PFU157" s="1658"/>
      <c r="PFW157" s="1647"/>
      <c r="PFX157" s="912" t="s">
        <v>462</v>
      </c>
      <c r="PFY157" s="1656" t="s">
        <v>321</v>
      </c>
      <c r="PFZ157" s="1657"/>
      <c r="PGA157" s="1657"/>
      <c r="PGB157" s="1657"/>
      <c r="PGC157" s="1658"/>
      <c r="PGE157" s="1647"/>
      <c r="PGF157" s="912" t="s">
        <v>462</v>
      </c>
      <c r="PGG157" s="1656" t="s">
        <v>321</v>
      </c>
      <c r="PGH157" s="1657"/>
      <c r="PGI157" s="1657"/>
      <c r="PGJ157" s="1657"/>
      <c r="PGK157" s="1658"/>
      <c r="PGM157" s="1647"/>
      <c r="PGN157" s="912" t="s">
        <v>462</v>
      </c>
      <c r="PGO157" s="1656" t="s">
        <v>321</v>
      </c>
      <c r="PGP157" s="1657"/>
      <c r="PGQ157" s="1657"/>
      <c r="PGR157" s="1657"/>
      <c r="PGS157" s="1658"/>
      <c r="PGU157" s="1647"/>
      <c r="PGV157" s="912" t="s">
        <v>462</v>
      </c>
      <c r="PGW157" s="1656" t="s">
        <v>321</v>
      </c>
      <c r="PGX157" s="1657"/>
      <c r="PGY157" s="1657"/>
      <c r="PGZ157" s="1657"/>
      <c r="PHA157" s="1658"/>
      <c r="PHC157" s="1647"/>
      <c r="PHD157" s="912" t="s">
        <v>462</v>
      </c>
      <c r="PHE157" s="1656" t="s">
        <v>321</v>
      </c>
      <c r="PHF157" s="1657"/>
      <c r="PHG157" s="1657"/>
      <c r="PHH157" s="1657"/>
      <c r="PHI157" s="1658"/>
      <c r="PHK157" s="1647"/>
      <c r="PHL157" s="912" t="s">
        <v>462</v>
      </c>
      <c r="PHM157" s="1656" t="s">
        <v>321</v>
      </c>
      <c r="PHN157" s="1657"/>
      <c r="PHO157" s="1657"/>
      <c r="PHP157" s="1657"/>
      <c r="PHQ157" s="1658"/>
      <c r="PHS157" s="1647"/>
      <c r="PHT157" s="912" t="s">
        <v>462</v>
      </c>
      <c r="PHU157" s="1656" t="s">
        <v>321</v>
      </c>
      <c r="PHV157" s="1657"/>
      <c r="PHW157" s="1657"/>
      <c r="PHX157" s="1657"/>
      <c r="PHY157" s="1658"/>
      <c r="PIA157" s="1647"/>
      <c r="PIB157" s="912" t="s">
        <v>462</v>
      </c>
      <c r="PIC157" s="1656" t="s">
        <v>321</v>
      </c>
      <c r="PID157" s="1657"/>
      <c r="PIE157" s="1657"/>
      <c r="PIF157" s="1657"/>
      <c r="PIG157" s="1658"/>
      <c r="PII157" s="1647"/>
      <c r="PIJ157" s="912" t="s">
        <v>462</v>
      </c>
      <c r="PIK157" s="1656" t="s">
        <v>321</v>
      </c>
      <c r="PIL157" s="1657"/>
      <c r="PIM157" s="1657"/>
      <c r="PIN157" s="1657"/>
      <c r="PIO157" s="1658"/>
      <c r="PIQ157" s="1647"/>
      <c r="PIR157" s="912" t="s">
        <v>462</v>
      </c>
      <c r="PIS157" s="1656" t="s">
        <v>321</v>
      </c>
      <c r="PIT157" s="1657"/>
      <c r="PIU157" s="1657"/>
      <c r="PIV157" s="1657"/>
      <c r="PIW157" s="1658"/>
      <c r="PIY157" s="1647"/>
      <c r="PIZ157" s="912" t="s">
        <v>462</v>
      </c>
      <c r="PJA157" s="1656" t="s">
        <v>321</v>
      </c>
      <c r="PJB157" s="1657"/>
      <c r="PJC157" s="1657"/>
      <c r="PJD157" s="1657"/>
      <c r="PJE157" s="1658"/>
      <c r="PJG157" s="1647"/>
      <c r="PJH157" s="912" t="s">
        <v>462</v>
      </c>
      <c r="PJI157" s="1656" t="s">
        <v>321</v>
      </c>
      <c r="PJJ157" s="1657"/>
      <c r="PJK157" s="1657"/>
      <c r="PJL157" s="1657"/>
      <c r="PJM157" s="1658"/>
      <c r="PJO157" s="1647"/>
      <c r="PJP157" s="912" t="s">
        <v>462</v>
      </c>
      <c r="PJQ157" s="1656" t="s">
        <v>321</v>
      </c>
      <c r="PJR157" s="1657"/>
      <c r="PJS157" s="1657"/>
      <c r="PJT157" s="1657"/>
      <c r="PJU157" s="1658"/>
      <c r="PJW157" s="1647"/>
      <c r="PJX157" s="912" t="s">
        <v>462</v>
      </c>
      <c r="PJY157" s="1656" t="s">
        <v>321</v>
      </c>
      <c r="PJZ157" s="1657"/>
      <c r="PKA157" s="1657"/>
      <c r="PKB157" s="1657"/>
      <c r="PKC157" s="1658"/>
      <c r="PKE157" s="1647"/>
      <c r="PKF157" s="912" t="s">
        <v>462</v>
      </c>
      <c r="PKG157" s="1656" t="s">
        <v>321</v>
      </c>
      <c r="PKH157" s="1657"/>
      <c r="PKI157" s="1657"/>
      <c r="PKJ157" s="1657"/>
      <c r="PKK157" s="1658"/>
      <c r="PKM157" s="1647"/>
      <c r="PKN157" s="912" t="s">
        <v>462</v>
      </c>
      <c r="PKO157" s="1656" t="s">
        <v>321</v>
      </c>
      <c r="PKP157" s="1657"/>
      <c r="PKQ157" s="1657"/>
      <c r="PKR157" s="1657"/>
      <c r="PKS157" s="1658"/>
      <c r="PKU157" s="1647"/>
      <c r="PKV157" s="912" t="s">
        <v>462</v>
      </c>
      <c r="PKW157" s="1656" t="s">
        <v>321</v>
      </c>
      <c r="PKX157" s="1657"/>
      <c r="PKY157" s="1657"/>
      <c r="PKZ157" s="1657"/>
      <c r="PLA157" s="1658"/>
      <c r="PLC157" s="1647"/>
      <c r="PLD157" s="912" t="s">
        <v>462</v>
      </c>
      <c r="PLE157" s="1656" t="s">
        <v>321</v>
      </c>
      <c r="PLF157" s="1657"/>
      <c r="PLG157" s="1657"/>
      <c r="PLH157" s="1657"/>
      <c r="PLI157" s="1658"/>
      <c r="PLK157" s="1647"/>
      <c r="PLL157" s="912" t="s">
        <v>462</v>
      </c>
      <c r="PLM157" s="1656" t="s">
        <v>321</v>
      </c>
      <c r="PLN157" s="1657"/>
      <c r="PLO157" s="1657"/>
      <c r="PLP157" s="1657"/>
      <c r="PLQ157" s="1658"/>
      <c r="PLS157" s="1647"/>
      <c r="PLT157" s="912" t="s">
        <v>462</v>
      </c>
      <c r="PLU157" s="1656" t="s">
        <v>321</v>
      </c>
      <c r="PLV157" s="1657"/>
      <c r="PLW157" s="1657"/>
      <c r="PLX157" s="1657"/>
      <c r="PLY157" s="1658"/>
      <c r="PMA157" s="1647"/>
      <c r="PMB157" s="912" t="s">
        <v>462</v>
      </c>
      <c r="PMC157" s="1656" t="s">
        <v>321</v>
      </c>
      <c r="PMD157" s="1657"/>
      <c r="PME157" s="1657"/>
      <c r="PMF157" s="1657"/>
      <c r="PMG157" s="1658"/>
      <c r="PMI157" s="1647"/>
      <c r="PMJ157" s="912" t="s">
        <v>462</v>
      </c>
      <c r="PMK157" s="1656" t="s">
        <v>321</v>
      </c>
      <c r="PML157" s="1657"/>
      <c r="PMM157" s="1657"/>
      <c r="PMN157" s="1657"/>
      <c r="PMO157" s="1658"/>
      <c r="PMQ157" s="1647"/>
      <c r="PMR157" s="912" t="s">
        <v>462</v>
      </c>
      <c r="PMS157" s="1656" t="s">
        <v>321</v>
      </c>
      <c r="PMT157" s="1657"/>
      <c r="PMU157" s="1657"/>
      <c r="PMV157" s="1657"/>
      <c r="PMW157" s="1658"/>
      <c r="PMY157" s="1647"/>
      <c r="PMZ157" s="912" t="s">
        <v>462</v>
      </c>
      <c r="PNA157" s="1656" t="s">
        <v>321</v>
      </c>
      <c r="PNB157" s="1657"/>
      <c r="PNC157" s="1657"/>
      <c r="PND157" s="1657"/>
      <c r="PNE157" s="1658"/>
      <c r="PNG157" s="1647"/>
      <c r="PNH157" s="912" t="s">
        <v>462</v>
      </c>
      <c r="PNI157" s="1656" t="s">
        <v>321</v>
      </c>
      <c r="PNJ157" s="1657"/>
      <c r="PNK157" s="1657"/>
      <c r="PNL157" s="1657"/>
      <c r="PNM157" s="1658"/>
      <c r="PNO157" s="1647"/>
      <c r="PNP157" s="912" t="s">
        <v>462</v>
      </c>
      <c r="PNQ157" s="1656" t="s">
        <v>321</v>
      </c>
      <c r="PNR157" s="1657"/>
      <c r="PNS157" s="1657"/>
      <c r="PNT157" s="1657"/>
      <c r="PNU157" s="1658"/>
      <c r="PNW157" s="1647"/>
      <c r="PNX157" s="912" t="s">
        <v>462</v>
      </c>
      <c r="PNY157" s="1656" t="s">
        <v>321</v>
      </c>
      <c r="PNZ157" s="1657"/>
      <c r="POA157" s="1657"/>
      <c r="POB157" s="1657"/>
      <c r="POC157" s="1658"/>
      <c r="POE157" s="1647"/>
      <c r="POF157" s="912" t="s">
        <v>462</v>
      </c>
      <c r="POG157" s="1656" t="s">
        <v>321</v>
      </c>
      <c r="POH157" s="1657"/>
      <c r="POI157" s="1657"/>
      <c r="POJ157" s="1657"/>
      <c r="POK157" s="1658"/>
      <c r="POM157" s="1647"/>
      <c r="PON157" s="912" t="s">
        <v>462</v>
      </c>
      <c r="POO157" s="1656" t="s">
        <v>321</v>
      </c>
      <c r="POP157" s="1657"/>
      <c r="POQ157" s="1657"/>
      <c r="POR157" s="1657"/>
      <c r="POS157" s="1658"/>
      <c r="POU157" s="1647"/>
      <c r="POV157" s="912" t="s">
        <v>462</v>
      </c>
      <c r="POW157" s="1656" t="s">
        <v>321</v>
      </c>
      <c r="POX157" s="1657"/>
      <c r="POY157" s="1657"/>
      <c r="POZ157" s="1657"/>
      <c r="PPA157" s="1658"/>
      <c r="PPC157" s="1647"/>
      <c r="PPD157" s="912" t="s">
        <v>462</v>
      </c>
      <c r="PPE157" s="1656" t="s">
        <v>321</v>
      </c>
      <c r="PPF157" s="1657"/>
      <c r="PPG157" s="1657"/>
      <c r="PPH157" s="1657"/>
      <c r="PPI157" s="1658"/>
      <c r="PPK157" s="1647"/>
      <c r="PPL157" s="912" t="s">
        <v>462</v>
      </c>
      <c r="PPM157" s="1656" t="s">
        <v>321</v>
      </c>
      <c r="PPN157" s="1657"/>
      <c r="PPO157" s="1657"/>
      <c r="PPP157" s="1657"/>
      <c r="PPQ157" s="1658"/>
      <c r="PPS157" s="1647"/>
      <c r="PPT157" s="912" t="s">
        <v>462</v>
      </c>
      <c r="PPU157" s="1656" t="s">
        <v>321</v>
      </c>
      <c r="PPV157" s="1657"/>
      <c r="PPW157" s="1657"/>
      <c r="PPX157" s="1657"/>
      <c r="PPY157" s="1658"/>
      <c r="PQA157" s="1647"/>
      <c r="PQB157" s="912" t="s">
        <v>462</v>
      </c>
      <c r="PQC157" s="1656" t="s">
        <v>321</v>
      </c>
      <c r="PQD157" s="1657"/>
      <c r="PQE157" s="1657"/>
      <c r="PQF157" s="1657"/>
      <c r="PQG157" s="1658"/>
      <c r="PQI157" s="1647"/>
      <c r="PQJ157" s="912" t="s">
        <v>462</v>
      </c>
      <c r="PQK157" s="1656" t="s">
        <v>321</v>
      </c>
      <c r="PQL157" s="1657"/>
      <c r="PQM157" s="1657"/>
      <c r="PQN157" s="1657"/>
      <c r="PQO157" s="1658"/>
      <c r="PQQ157" s="1647"/>
      <c r="PQR157" s="912" t="s">
        <v>462</v>
      </c>
      <c r="PQS157" s="1656" t="s">
        <v>321</v>
      </c>
      <c r="PQT157" s="1657"/>
      <c r="PQU157" s="1657"/>
      <c r="PQV157" s="1657"/>
      <c r="PQW157" s="1658"/>
      <c r="PQY157" s="1647"/>
      <c r="PQZ157" s="912" t="s">
        <v>462</v>
      </c>
      <c r="PRA157" s="1656" t="s">
        <v>321</v>
      </c>
      <c r="PRB157" s="1657"/>
      <c r="PRC157" s="1657"/>
      <c r="PRD157" s="1657"/>
      <c r="PRE157" s="1658"/>
      <c r="PRG157" s="1647"/>
      <c r="PRH157" s="912" t="s">
        <v>462</v>
      </c>
      <c r="PRI157" s="1656" t="s">
        <v>321</v>
      </c>
      <c r="PRJ157" s="1657"/>
      <c r="PRK157" s="1657"/>
      <c r="PRL157" s="1657"/>
      <c r="PRM157" s="1658"/>
      <c r="PRO157" s="1647"/>
      <c r="PRP157" s="912" t="s">
        <v>462</v>
      </c>
      <c r="PRQ157" s="1656" t="s">
        <v>321</v>
      </c>
      <c r="PRR157" s="1657"/>
      <c r="PRS157" s="1657"/>
      <c r="PRT157" s="1657"/>
      <c r="PRU157" s="1658"/>
      <c r="PRW157" s="1647"/>
      <c r="PRX157" s="912" t="s">
        <v>462</v>
      </c>
      <c r="PRY157" s="1656" t="s">
        <v>321</v>
      </c>
      <c r="PRZ157" s="1657"/>
      <c r="PSA157" s="1657"/>
      <c r="PSB157" s="1657"/>
      <c r="PSC157" s="1658"/>
      <c r="PSE157" s="1647"/>
      <c r="PSF157" s="912" t="s">
        <v>462</v>
      </c>
      <c r="PSG157" s="1656" t="s">
        <v>321</v>
      </c>
      <c r="PSH157" s="1657"/>
      <c r="PSI157" s="1657"/>
      <c r="PSJ157" s="1657"/>
      <c r="PSK157" s="1658"/>
      <c r="PSM157" s="1647"/>
      <c r="PSN157" s="912" t="s">
        <v>462</v>
      </c>
      <c r="PSO157" s="1656" t="s">
        <v>321</v>
      </c>
      <c r="PSP157" s="1657"/>
      <c r="PSQ157" s="1657"/>
      <c r="PSR157" s="1657"/>
      <c r="PSS157" s="1658"/>
      <c r="PSU157" s="1647"/>
      <c r="PSV157" s="912" t="s">
        <v>462</v>
      </c>
      <c r="PSW157" s="1656" t="s">
        <v>321</v>
      </c>
      <c r="PSX157" s="1657"/>
      <c r="PSY157" s="1657"/>
      <c r="PSZ157" s="1657"/>
      <c r="PTA157" s="1658"/>
      <c r="PTC157" s="1647"/>
      <c r="PTD157" s="912" t="s">
        <v>462</v>
      </c>
      <c r="PTE157" s="1656" t="s">
        <v>321</v>
      </c>
      <c r="PTF157" s="1657"/>
      <c r="PTG157" s="1657"/>
      <c r="PTH157" s="1657"/>
      <c r="PTI157" s="1658"/>
      <c r="PTK157" s="1647"/>
      <c r="PTL157" s="912" t="s">
        <v>462</v>
      </c>
      <c r="PTM157" s="1656" t="s">
        <v>321</v>
      </c>
      <c r="PTN157" s="1657"/>
      <c r="PTO157" s="1657"/>
      <c r="PTP157" s="1657"/>
      <c r="PTQ157" s="1658"/>
      <c r="PTS157" s="1647"/>
      <c r="PTT157" s="912" t="s">
        <v>462</v>
      </c>
      <c r="PTU157" s="1656" t="s">
        <v>321</v>
      </c>
      <c r="PTV157" s="1657"/>
      <c r="PTW157" s="1657"/>
      <c r="PTX157" s="1657"/>
      <c r="PTY157" s="1658"/>
      <c r="PUA157" s="1647"/>
      <c r="PUB157" s="912" t="s">
        <v>462</v>
      </c>
      <c r="PUC157" s="1656" t="s">
        <v>321</v>
      </c>
      <c r="PUD157" s="1657"/>
      <c r="PUE157" s="1657"/>
      <c r="PUF157" s="1657"/>
      <c r="PUG157" s="1658"/>
      <c r="PUI157" s="1647"/>
      <c r="PUJ157" s="912" t="s">
        <v>462</v>
      </c>
      <c r="PUK157" s="1656" t="s">
        <v>321</v>
      </c>
      <c r="PUL157" s="1657"/>
      <c r="PUM157" s="1657"/>
      <c r="PUN157" s="1657"/>
      <c r="PUO157" s="1658"/>
      <c r="PUQ157" s="1647"/>
      <c r="PUR157" s="912" t="s">
        <v>462</v>
      </c>
      <c r="PUS157" s="1656" t="s">
        <v>321</v>
      </c>
      <c r="PUT157" s="1657"/>
      <c r="PUU157" s="1657"/>
      <c r="PUV157" s="1657"/>
      <c r="PUW157" s="1658"/>
      <c r="PUY157" s="1647"/>
      <c r="PUZ157" s="912" t="s">
        <v>462</v>
      </c>
      <c r="PVA157" s="1656" t="s">
        <v>321</v>
      </c>
      <c r="PVB157" s="1657"/>
      <c r="PVC157" s="1657"/>
      <c r="PVD157" s="1657"/>
      <c r="PVE157" s="1658"/>
      <c r="PVG157" s="1647"/>
      <c r="PVH157" s="912" t="s">
        <v>462</v>
      </c>
      <c r="PVI157" s="1656" t="s">
        <v>321</v>
      </c>
      <c r="PVJ157" s="1657"/>
      <c r="PVK157" s="1657"/>
      <c r="PVL157" s="1657"/>
      <c r="PVM157" s="1658"/>
      <c r="PVO157" s="1647"/>
      <c r="PVP157" s="912" t="s">
        <v>462</v>
      </c>
      <c r="PVQ157" s="1656" t="s">
        <v>321</v>
      </c>
      <c r="PVR157" s="1657"/>
      <c r="PVS157" s="1657"/>
      <c r="PVT157" s="1657"/>
      <c r="PVU157" s="1658"/>
      <c r="PVW157" s="1647"/>
      <c r="PVX157" s="912" t="s">
        <v>462</v>
      </c>
      <c r="PVY157" s="1656" t="s">
        <v>321</v>
      </c>
      <c r="PVZ157" s="1657"/>
      <c r="PWA157" s="1657"/>
      <c r="PWB157" s="1657"/>
      <c r="PWC157" s="1658"/>
      <c r="PWE157" s="1647"/>
      <c r="PWF157" s="912" t="s">
        <v>462</v>
      </c>
      <c r="PWG157" s="1656" t="s">
        <v>321</v>
      </c>
      <c r="PWH157" s="1657"/>
      <c r="PWI157" s="1657"/>
      <c r="PWJ157" s="1657"/>
      <c r="PWK157" s="1658"/>
      <c r="PWM157" s="1647"/>
      <c r="PWN157" s="912" t="s">
        <v>462</v>
      </c>
      <c r="PWO157" s="1656" t="s">
        <v>321</v>
      </c>
      <c r="PWP157" s="1657"/>
      <c r="PWQ157" s="1657"/>
      <c r="PWR157" s="1657"/>
      <c r="PWS157" s="1658"/>
      <c r="PWU157" s="1647"/>
      <c r="PWV157" s="912" t="s">
        <v>462</v>
      </c>
      <c r="PWW157" s="1656" t="s">
        <v>321</v>
      </c>
      <c r="PWX157" s="1657"/>
      <c r="PWY157" s="1657"/>
      <c r="PWZ157" s="1657"/>
      <c r="PXA157" s="1658"/>
      <c r="PXC157" s="1647"/>
      <c r="PXD157" s="912" t="s">
        <v>462</v>
      </c>
      <c r="PXE157" s="1656" t="s">
        <v>321</v>
      </c>
      <c r="PXF157" s="1657"/>
      <c r="PXG157" s="1657"/>
      <c r="PXH157" s="1657"/>
      <c r="PXI157" s="1658"/>
      <c r="PXK157" s="1647"/>
      <c r="PXL157" s="912" t="s">
        <v>462</v>
      </c>
      <c r="PXM157" s="1656" t="s">
        <v>321</v>
      </c>
      <c r="PXN157" s="1657"/>
      <c r="PXO157" s="1657"/>
      <c r="PXP157" s="1657"/>
      <c r="PXQ157" s="1658"/>
      <c r="PXS157" s="1647"/>
      <c r="PXT157" s="912" t="s">
        <v>462</v>
      </c>
      <c r="PXU157" s="1656" t="s">
        <v>321</v>
      </c>
      <c r="PXV157" s="1657"/>
      <c r="PXW157" s="1657"/>
      <c r="PXX157" s="1657"/>
      <c r="PXY157" s="1658"/>
      <c r="PYA157" s="1647"/>
      <c r="PYB157" s="912" t="s">
        <v>462</v>
      </c>
      <c r="PYC157" s="1656" t="s">
        <v>321</v>
      </c>
      <c r="PYD157" s="1657"/>
      <c r="PYE157" s="1657"/>
      <c r="PYF157" s="1657"/>
      <c r="PYG157" s="1658"/>
      <c r="PYI157" s="1647"/>
      <c r="PYJ157" s="912" t="s">
        <v>462</v>
      </c>
      <c r="PYK157" s="1656" t="s">
        <v>321</v>
      </c>
      <c r="PYL157" s="1657"/>
      <c r="PYM157" s="1657"/>
      <c r="PYN157" s="1657"/>
      <c r="PYO157" s="1658"/>
      <c r="PYQ157" s="1647"/>
      <c r="PYR157" s="912" t="s">
        <v>462</v>
      </c>
      <c r="PYS157" s="1656" t="s">
        <v>321</v>
      </c>
      <c r="PYT157" s="1657"/>
      <c r="PYU157" s="1657"/>
      <c r="PYV157" s="1657"/>
      <c r="PYW157" s="1658"/>
      <c r="PYY157" s="1647"/>
      <c r="PYZ157" s="912" t="s">
        <v>462</v>
      </c>
      <c r="PZA157" s="1656" t="s">
        <v>321</v>
      </c>
      <c r="PZB157" s="1657"/>
      <c r="PZC157" s="1657"/>
      <c r="PZD157" s="1657"/>
      <c r="PZE157" s="1658"/>
      <c r="PZG157" s="1647"/>
      <c r="PZH157" s="912" t="s">
        <v>462</v>
      </c>
      <c r="PZI157" s="1656" t="s">
        <v>321</v>
      </c>
      <c r="PZJ157" s="1657"/>
      <c r="PZK157" s="1657"/>
      <c r="PZL157" s="1657"/>
      <c r="PZM157" s="1658"/>
      <c r="PZO157" s="1647"/>
      <c r="PZP157" s="912" t="s">
        <v>462</v>
      </c>
      <c r="PZQ157" s="1656" t="s">
        <v>321</v>
      </c>
      <c r="PZR157" s="1657"/>
      <c r="PZS157" s="1657"/>
      <c r="PZT157" s="1657"/>
      <c r="PZU157" s="1658"/>
      <c r="PZW157" s="1647"/>
      <c r="PZX157" s="912" t="s">
        <v>462</v>
      </c>
      <c r="PZY157" s="1656" t="s">
        <v>321</v>
      </c>
      <c r="PZZ157" s="1657"/>
      <c r="QAA157" s="1657"/>
      <c r="QAB157" s="1657"/>
      <c r="QAC157" s="1658"/>
      <c r="QAE157" s="1647"/>
      <c r="QAF157" s="912" t="s">
        <v>462</v>
      </c>
      <c r="QAG157" s="1656" t="s">
        <v>321</v>
      </c>
      <c r="QAH157" s="1657"/>
      <c r="QAI157" s="1657"/>
      <c r="QAJ157" s="1657"/>
      <c r="QAK157" s="1658"/>
      <c r="QAM157" s="1647"/>
      <c r="QAN157" s="912" t="s">
        <v>462</v>
      </c>
      <c r="QAO157" s="1656" t="s">
        <v>321</v>
      </c>
      <c r="QAP157" s="1657"/>
      <c r="QAQ157" s="1657"/>
      <c r="QAR157" s="1657"/>
      <c r="QAS157" s="1658"/>
      <c r="QAU157" s="1647"/>
      <c r="QAV157" s="912" t="s">
        <v>462</v>
      </c>
      <c r="QAW157" s="1656" t="s">
        <v>321</v>
      </c>
      <c r="QAX157" s="1657"/>
      <c r="QAY157" s="1657"/>
      <c r="QAZ157" s="1657"/>
      <c r="QBA157" s="1658"/>
      <c r="QBC157" s="1647"/>
      <c r="QBD157" s="912" t="s">
        <v>462</v>
      </c>
      <c r="QBE157" s="1656" t="s">
        <v>321</v>
      </c>
      <c r="QBF157" s="1657"/>
      <c r="QBG157" s="1657"/>
      <c r="QBH157" s="1657"/>
      <c r="QBI157" s="1658"/>
      <c r="QBK157" s="1647"/>
      <c r="QBL157" s="912" t="s">
        <v>462</v>
      </c>
      <c r="QBM157" s="1656" t="s">
        <v>321</v>
      </c>
      <c r="QBN157" s="1657"/>
      <c r="QBO157" s="1657"/>
      <c r="QBP157" s="1657"/>
      <c r="QBQ157" s="1658"/>
      <c r="QBS157" s="1647"/>
      <c r="QBT157" s="912" t="s">
        <v>462</v>
      </c>
      <c r="QBU157" s="1656" t="s">
        <v>321</v>
      </c>
      <c r="QBV157" s="1657"/>
      <c r="QBW157" s="1657"/>
      <c r="QBX157" s="1657"/>
      <c r="QBY157" s="1658"/>
      <c r="QCA157" s="1647"/>
      <c r="QCB157" s="912" t="s">
        <v>462</v>
      </c>
      <c r="QCC157" s="1656" t="s">
        <v>321</v>
      </c>
      <c r="QCD157" s="1657"/>
      <c r="QCE157" s="1657"/>
      <c r="QCF157" s="1657"/>
      <c r="QCG157" s="1658"/>
      <c r="QCI157" s="1647"/>
      <c r="QCJ157" s="912" t="s">
        <v>462</v>
      </c>
      <c r="QCK157" s="1656" t="s">
        <v>321</v>
      </c>
      <c r="QCL157" s="1657"/>
      <c r="QCM157" s="1657"/>
      <c r="QCN157" s="1657"/>
      <c r="QCO157" s="1658"/>
      <c r="QCQ157" s="1647"/>
      <c r="QCR157" s="912" t="s">
        <v>462</v>
      </c>
      <c r="QCS157" s="1656" t="s">
        <v>321</v>
      </c>
      <c r="QCT157" s="1657"/>
      <c r="QCU157" s="1657"/>
      <c r="QCV157" s="1657"/>
      <c r="QCW157" s="1658"/>
      <c r="QCY157" s="1647"/>
      <c r="QCZ157" s="912" t="s">
        <v>462</v>
      </c>
      <c r="QDA157" s="1656" t="s">
        <v>321</v>
      </c>
      <c r="QDB157" s="1657"/>
      <c r="QDC157" s="1657"/>
      <c r="QDD157" s="1657"/>
      <c r="QDE157" s="1658"/>
      <c r="QDG157" s="1647"/>
      <c r="QDH157" s="912" t="s">
        <v>462</v>
      </c>
      <c r="QDI157" s="1656" t="s">
        <v>321</v>
      </c>
      <c r="QDJ157" s="1657"/>
      <c r="QDK157" s="1657"/>
      <c r="QDL157" s="1657"/>
      <c r="QDM157" s="1658"/>
      <c r="QDO157" s="1647"/>
      <c r="QDP157" s="912" t="s">
        <v>462</v>
      </c>
      <c r="QDQ157" s="1656" t="s">
        <v>321</v>
      </c>
      <c r="QDR157" s="1657"/>
      <c r="QDS157" s="1657"/>
      <c r="QDT157" s="1657"/>
      <c r="QDU157" s="1658"/>
      <c r="QDW157" s="1647"/>
      <c r="QDX157" s="912" t="s">
        <v>462</v>
      </c>
      <c r="QDY157" s="1656" t="s">
        <v>321</v>
      </c>
      <c r="QDZ157" s="1657"/>
      <c r="QEA157" s="1657"/>
      <c r="QEB157" s="1657"/>
      <c r="QEC157" s="1658"/>
      <c r="QEE157" s="1647"/>
      <c r="QEF157" s="912" t="s">
        <v>462</v>
      </c>
      <c r="QEG157" s="1656" t="s">
        <v>321</v>
      </c>
      <c r="QEH157" s="1657"/>
      <c r="QEI157" s="1657"/>
      <c r="QEJ157" s="1657"/>
      <c r="QEK157" s="1658"/>
      <c r="QEM157" s="1647"/>
      <c r="QEN157" s="912" t="s">
        <v>462</v>
      </c>
      <c r="QEO157" s="1656" t="s">
        <v>321</v>
      </c>
      <c r="QEP157" s="1657"/>
      <c r="QEQ157" s="1657"/>
      <c r="QER157" s="1657"/>
      <c r="QES157" s="1658"/>
      <c r="QEU157" s="1647"/>
      <c r="QEV157" s="912" t="s">
        <v>462</v>
      </c>
      <c r="QEW157" s="1656" t="s">
        <v>321</v>
      </c>
      <c r="QEX157" s="1657"/>
      <c r="QEY157" s="1657"/>
      <c r="QEZ157" s="1657"/>
      <c r="QFA157" s="1658"/>
      <c r="QFC157" s="1647"/>
      <c r="QFD157" s="912" t="s">
        <v>462</v>
      </c>
      <c r="QFE157" s="1656" t="s">
        <v>321</v>
      </c>
      <c r="QFF157" s="1657"/>
      <c r="QFG157" s="1657"/>
      <c r="QFH157" s="1657"/>
      <c r="QFI157" s="1658"/>
      <c r="QFK157" s="1647"/>
      <c r="QFL157" s="912" t="s">
        <v>462</v>
      </c>
      <c r="QFM157" s="1656" t="s">
        <v>321</v>
      </c>
      <c r="QFN157" s="1657"/>
      <c r="QFO157" s="1657"/>
      <c r="QFP157" s="1657"/>
      <c r="QFQ157" s="1658"/>
      <c r="QFS157" s="1647"/>
      <c r="QFT157" s="912" t="s">
        <v>462</v>
      </c>
      <c r="QFU157" s="1656" t="s">
        <v>321</v>
      </c>
      <c r="QFV157" s="1657"/>
      <c r="QFW157" s="1657"/>
      <c r="QFX157" s="1657"/>
      <c r="QFY157" s="1658"/>
      <c r="QGA157" s="1647"/>
      <c r="QGB157" s="912" t="s">
        <v>462</v>
      </c>
      <c r="QGC157" s="1656" t="s">
        <v>321</v>
      </c>
      <c r="QGD157" s="1657"/>
      <c r="QGE157" s="1657"/>
      <c r="QGF157" s="1657"/>
      <c r="QGG157" s="1658"/>
      <c r="QGI157" s="1647"/>
      <c r="QGJ157" s="912" t="s">
        <v>462</v>
      </c>
      <c r="QGK157" s="1656" t="s">
        <v>321</v>
      </c>
      <c r="QGL157" s="1657"/>
      <c r="QGM157" s="1657"/>
      <c r="QGN157" s="1657"/>
      <c r="QGO157" s="1658"/>
      <c r="QGQ157" s="1647"/>
      <c r="QGR157" s="912" t="s">
        <v>462</v>
      </c>
      <c r="QGS157" s="1656" t="s">
        <v>321</v>
      </c>
      <c r="QGT157" s="1657"/>
      <c r="QGU157" s="1657"/>
      <c r="QGV157" s="1657"/>
      <c r="QGW157" s="1658"/>
      <c r="QGY157" s="1647"/>
      <c r="QGZ157" s="912" t="s">
        <v>462</v>
      </c>
      <c r="QHA157" s="1656" t="s">
        <v>321</v>
      </c>
      <c r="QHB157" s="1657"/>
      <c r="QHC157" s="1657"/>
      <c r="QHD157" s="1657"/>
      <c r="QHE157" s="1658"/>
      <c r="QHG157" s="1647"/>
      <c r="QHH157" s="912" t="s">
        <v>462</v>
      </c>
      <c r="QHI157" s="1656" t="s">
        <v>321</v>
      </c>
      <c r="QHJ157" s="1657"/>
      <c r="QHK157" s="1657"/>
      <c r="QHL157" s="1657"/>
      <c r="QHM157" s="1658"/>
      <c r="QHO157" s="1647"/>
      <c r="QHP157" s="912" t="s">
        <v>462</v>
      </c>
      <c r="QHQ157" s="1656" t="s">
        <v>321</v>
      </c>
      <c r="QHR157" s="1657"/>
      <c r="QHS157" s="1657"/>
      <c r="QHT157" s="1657"/>
      <c r="QHU157" s="1658"/>
      <c r="QHW157" s="1647"/>
      <c r="QHX157" s="912" t="s">
        <v>462</v>
      </c>
      <c r="QHY157" s="1656" t="s">
        <v>321</v>
      </c>
      <c r="QHZ157" s="1657"/>
      <c r="QIA157" s="1657"/>
      <c r="QIB157" s="1657"/>
      <c r="QIC157" s="1658"/>
      <c r="QIE157" s="1647"/>
      <c r="QIF157" s="912" t="s">
        <v>462</v>
      </c>
      <c r="QIG157" s="1656" t="s">
        <v>321</v>
      </c>
      <c r="QIH157" s="1657"/>
      <c r="QII157" s="1657"/>
      <c r="QIJ157" s="1657"/>
      <c r="QIK157" s="1658"/>
      <c r="QIM157" s="1647"/>
      <c r="QIN157" s="912" t="s">
        <v>462</v>
      </c>
      <c r="QIO157" s="1656" t="s">
        <v>321</v>
      </c>
      <c r="QIP157" s="1657"/>
      <c r="QIQ157" s="1657"/>
      <c r="QIR157" s="1657"/>
      <c r="QIS157" s="1658"/>
      <c r="QIU157" s="1647"/>
      <c r="QIV157" s="912" t="s">
        <v>462</v>
      </c>
      <c r="QIW157" s="1656" t="s">
        <v>321</v>
      </c>
      <c r="QIX157" s="1657"/>
      <c r="QIY157" s="1657"/>
      <c r="QIZ157" s="1657"/>
      <c r="QJA157" s="1658"/>
      <c r="QJC157" s="1647"/>
      <c r="QJD157" s="912" t="s">
        <v>462</v>
      </c>
      <c r="QJE157" s="1656" t="s">
        <v>321</v>
      </c>
      <c r="QJF157" s="1657"/>
      <c r="QJG157" s="1657"/>
      <c r="QJH157" s="1657"/>
      <c r="QJI157" s="1658"/>
      <c r="QJK157" s="1647"/>
      <c r="QJL157" s="912" t="s">
        <v>462</v>
      </c>
      <c r="QJM157" s="1656" t="s">
        <v>321</v>
      </c>
      <c r="QJN157" s="1657"/>
      <c r="QJO157" s="1657"/>
      <c r="QJP157" s="1657"/>
      <c r="QJQ157" s="1658"/>
      <c r="QJS157" s="1647"/>
      <c r="QJT157" s="912" t="s">
        <v>462</v>
      </c>
      <c r="QJU157" s="1656" t="s">
        <v>321</v>
      </c>
      <c r="QJV157" s="1657"/>
      <c r="QJW157" s="1657"/>
      <c r="QJX157" s="1657"/>
      <c r="QJY157" s="1658"/>
      <c r="QKA157" s="1647"/>
      <c r="QKB157" s="912" t="s">
        <v>462</v>
      </c>
      <c r="QKC157" s="1656" t="s">
        <v>321</v>
      </c>
      <c r="QKD157" s="1657"/>
      <c r="QKE157" s="1657"/>
      <c r="QKF157" s="1657"/>
      <c r="QKG157" s="1658"/>
      <c r="QKI157" s="1647"/>
      <c r="QKJ157" s="912" t="s">
        <v>462</v>
      </c>
      <c r="QKK157" s="1656" t="s">
        <v>321</v>
      </c>
      <c r="QKL157" s="1657"/>
      <c r="QKM157" s="1657"/>
      <c r="QKN157" s="1657"/>
      <c r="QKO157" s="1658"/>
      <c r="QKQ157" s="1647"/>
      <c r="QKR157" s="912" t="s">
        <v>462</v>
      </c>
      <c r="QKS157" s="1656" t="s">
        <v>321</v>
      </c>
      <c r="QKT157" s="1657"/>
      <c r="QKU157" s="1657"/>
      <c r="QKV157" s="1657"/>
      <c r="QKW157" s="1658"/>
      <c r="QKY157" s="1647"/>
      <c r="QKZ157" s="912" t="s">
        <v>462</v>
      </c>
      <c r="QLA157" s="1656" t="s">
        <v>321</v>
      </c>
      <c r="QLB157" s="1657"/>
      <c r="QLC157" s="1657"/>
      <c r="QLD157" s="1657"/>
      <c r="QLE157" s="1658"/>
      <c r="QLG157" s="1647"/>
      <c r="QLH157" s="912" t="s">
        <v>462</v>
      </c>
      <c r="QLI157" s="1656" t="s">
        <v>321</v>
      </c>
      <c r="QLJ157" s="1657"/>
      <c r="QLK157" s="1657"/>
      <c r="QLL157" s="1657"/>
      <c r="QLM157" s="1658"/>
      <c r="QLO157" s="1647"/>
      <c r="QLP157" s="912" t="s">
        <v>462</v>
      </c>
      <c r="QLQ157" s="1656" t="s">
        <v>321</v>
      </c>
      <c r="QLR157" s="1657"/>
      <c r="QLS157" s="1657"/>
      <c r="QLT157" s="1657"/>
      <c r="QLU157" s="1658"/>
      <c r="QLW157" s="1647"/>
      <c r="QLX157" s="912" t="s">
        <v>462</v>
      </c>
      <c r="QLY157" s="1656" t="s">
        <v>321</v>
      </c>
      <c r="QLZ157" s="1657"/>
      <c r="QMA157" s="1657"/>
      <c r="QMB157" s="1657"/>
      <c r="QMC157" s="1658"/>
      <c r="QME157" s="1647"/>
      <c r="QMF157" s="912" t="s">
        <v>462</v>
      </c>
      <c r="QMG157" s="1656" t="s">
        <v>321</v>
      </c>
      <c r="QMH157" s="1657"/>
      <c r="QMI157" s="1657"/>
      <c r="QMJ157" s="1657"/>
      <c r="QMK157" s="1658"/>
      <c r="QMM157" s="1647"/>
      <c r="QMN157" s="912" t="s">
        <v>462</v>
      </c>
      <c r="QMO157" s="1656" t="s">
        <v>321</v>
      </c>
      <c r="QMP157" s="1657"/>
      <c r="QMQ157" s="1657"/>
      <c r="QMR157" s="1657"/>
      <c r="QMS157" s="1658"/>
      <c r="QMU157" s="1647"/>
      <c r="QMV157" s="912" t="s">
        <v>462</v>
      </c>
      <c r="QMW157" s="1656" t="s">
        <v>321</v>
      </c>
      <c r="QMX157" s="1657"/>
      <c r="QMY157" s="1657"/>
      <c r="QMZ157" s="1657"/>
      <c r="QNA157" s="1658"/>
      <c r="QNC157" s="1647"/>
      <c r="QND157" s="912" t="s">
        <v>462</v>
      </c>
      <c r="QNE157" s="1656" t="s">
        <v>321</v>
      </c>
      <c r="QNF157" s="1657"/>
      <c r="QNG157" s="1657"/>
      <c r="QNH157" s="1657"/>
      <c r="QNI157" s="1658"/>
      <c r="QNK157" s="1647"/>
      <c r="QNL157" s="912" t="s">
        <v>462</v>
      </c>
      <c r="QNM157" s="1656" t="s">
        <v>321</v>
      </c>
      <c r="QNN157" s="1657"/>
      <c r="QNO157" s="1657"/>
      <c r="QNP157" s="1657"/>
      <c r="QNQ157" s="1658"/>
      <c r="QNS157" s="1647"/>
      <c r="QNT157" s="912" t="s">
        <v>462</v>
      </c>
      <c r="QNU157" s="1656" t="s">
        <v>321</v>
      </c>
      <c r="QNV157" s="1657"/>
      <c r="QNW157" s="1657"/>
      <c r="QNX157" s="1657"/>
      <c r="QNY157" s="1658"/>
      <c r="QOA157" s="1647"/>
      <c r="QOB157" s="912" t="s">
        <v>462</v>
      </c>
      <c r="QOC157" s="1656" t="s">
        <v>321</v>
      </c>
      <c r="QOD157" s="1657"/>
      <c r="QOE157" s="1657"/>
      <c r="QOF157" s="1657"/>
      <c r="QOG157" s="1658"/>
      <c r="QOI157" s="1647"/>
      <c r="QOJ157" s="912" t="s">
        <v>462</v>
      </c>
      <c r="QOK157" s="1656" t="s">
        <v>321</v>
      </c>
      <c r="QOL157" s="1657"/>
      <c r="QOM157" s="1657"/>
      <c r="QON157" s="1657"/>
      <c r="QOO157" s="1658"/>
      <c r="QOQ157" s="1647"/>
      <c r="QOR157" s="912" t="s">
        <v>462</v>
      </c>
      <c r="QOS157" s="1656" t="s">
        <v>321</v>
      </c>
      <c r="QOT157" s="1657"/>
      <c r="QOU157" s="1657"/>
      <c r="QOV157" s="1657"/>
      <c r="QOW157" s="1658"/>
      <c r="QOY157" s="1647"/>
      <c r="QOZ157" s="912" t="s">
        <v>462</v>
      </c>
      <c r="QPA157" s="1656" t="s">
        <v>321</v>
      </c>
      <c r="QPB157" s="1657"/>
      <c r="QPC157" s="1657"/>
      <c r="QPD157" s="1657"/>
      <c r="QPE157" s="1658"/>
      <c r="QPG157" s="1647"/>
      <c r="QPH157" s="912" t="s">
        <v>462</v>
      </c>
      <c r="QPI157" s="1656" t="s">
        <v>321</v>
      </c>
      <c r="QPJ157" s="1657"/>
      <c r="QPK157" s="1657"/>
      <c r="QPL157" s="1657"/>
      <c r="QPM157" s="1658"/>
      <c r="QPO157" s="1647"/>
      <c r="QPP157" s="912" t="s">
        <v>462</v>
      </c>
      <c r="QPQ157" s="1656" t="s">
        <v>321</v>
      </c>
      <c r="QPR157" s="1657"/>
      <c r="QPS157" s="1657"/>
      <c r="QPT157" s="1657"/>
      <c r="QPU157" s="1658"/>
      <c r="QPW157" s="1647"/>
      <c r="QPX157" s="912" t="s">
        <v>462</v>
      </c>
      <c r="QPY157" s="1656" t="s">
        <v>321</v>
      </c>
      <c r="QPZ157" s="1657"/>
      <c r="QQA157" s="1657"/>
      <c r="QQB157" s="1657"/>
      <c r="QQC157" s="1658"/>
      <c r="QQE157" s="1647"/>
      <c r="QQF157" s="912" t="s">
        <v>462</v>
      </c>
      <c r="QQG157" s="1656" t="s">
        <v>321</v>
      </c>
      <c r="QQH157" s="1657"/>
      <c r="QQI157" s="1657"/>
      <c r="QQJ157" s="1657"/>
      <c r="QQK157" s="1658"/>
      <c r="QQM157" s="1647"/>
      <c r="QQN157" s="912" t="s">
        <v>462</v>
      </c>
      <c r="QQO157" s="1656" t="s">
        <v>321</v>
      </c>
      <c r="QQP157" s="1657"/>
      <c r="QQQ157" s="1657"/>
      <c r="QQR157" s="1657"/>
      <c r="QQS157" s="1658"/>
      <c r="QQU157" s="1647"/>
      <c r="QQV157" s="912" t="s">
        <v>462</v>
      </c>
      <c r="QQW157" s="1656" t="s">
        <v>321</v>
      </c>
      <c r="QQX157" s="1657"/>
      <c r="QQY157" s="1657"/>
      <c r="QQZ157" s="1657"/>
      <c r="QRA157" s="1658"/>
      <c r="QRC157" s="1647"/>
      <c r="QRD157" s="912" t="s">
        <v>462</v>
      </c>
      <c r="QRE157" s="1656" t="s">
        <v>321</v>
      </c>
      <c r="QRF157" s="1657"/>
      <c r="QRG157" s="1657"/>
      <c r="QRH157" s="1657"/>
      <c r="QRI157" s="1658"/>
      <c r="QRK157" s="1647"/>
      <c r="QRL157" s="912" t="s">
        <v>462</v>
      </c>
      <c r="QRM157" s="1656" t="s">
        <v>321</v>
      </c>
      <c r="QRN157" s="1657"/>
      <c r="QRO157" s="1657"/>
      <c r="QRP157" s="1657"/>
      <c r="QRQ157" s="1658"/>
      <c r="QRS157" s="1647"/>
      <c r="QRT157" s="912" t="s">
        <v>462</v>
      </c>
      <c r="QRU157" s="1656" t="s">
        <v>321</v>
      </c>
      <c r="QRV157" s="1657"/>
      <c r="QRW157" s="1657"/>
      <c r="QRX157" s="1657"/>
      <c r="QRY157" s="1658"/>
      <c r="QSA157" s="1647"/>
      <c r="QSB157" s="912" t="s">
        <v>462</v>
      </c>
      <c r="QSC157" s="1656" t="s">
        <v>321</v>
      </c>
      <c r="QSD157" s="1657"/>
      <c r="QSE157" s="1657"/>
      <c r="QSF157" s="1657"/>
      <c r="QSG157" s="1658"/>
      <c r="QSI157" s="1647"/>
      <c r="QSJ157" s="912" t="s">
        <v>462</v>
      </c>
      <c r="QSK157" s="1656" t="s">
        <v>321</v>
      </c>
      <c r="QSL157" s="1657"/>
      <c r="QSM157" s="1657"/>
      <c r="QSN157" s="1657"/>
      <c r="QSO157" s="1658"/>
      <c r="QSQ157" s="1647"/>
      <c r="QSR157" s="912" t="s">
        <v>462</v>
      </c>
      <c r="QSS157" s="1656" t="s">
        <v>321</v>
      </c>
      <c r="QST157" s="1657"/>
      <c r="QSU157" s="1657"/>
      <c r="QSV157" s="1657"/>
      <c r="QSW157" s="1658"/>
      <c r="QSY157" s="1647"/>
      <c r="QSZ157" s="912" t="s">
        <v>462</v>
      </c>
      <c r="QTA157" s="1656" t="s">
        <v>321</v>
      </c>
      <c r="QTB157" s="1657"/>
      <c r="QTC157" s="1657"/>
      <c r="QTD157" s="1657"/>
      <c r="QTE157" s="1658"/>
      <c r="QTG157" s="1647"/>
      <c r="QTH157" s="912" t="s">
        <v>462</v>
      </c>
      <c r="QTI157" s="1656" t="s">
        <v>321</v>
      </c>
      <c r="QTJ157" s="1657"/>
      <c r="QTK157" s="1657"/>
      <c r="QTL157" s="1657"/>
      <c r="QTM157" s="1658"/>
      <c r="QTO157" s="1647"/>
      <c r="QTP157" s="912" t="s">
        <v>462</v>
      </c>
      <c r="QTQ157" s="1656" t="s">
        <v>321</v>
      </c>
      <c r="QTR157" s="1657"/>
      <c r="QTS157" s="1657"/>
      <c r="QTT157" s="1657"/>
      <c r="QTU157" s="1658"/>
      <c r="QTW157" s="1647"/>
      <c r="QTX157" s="912" t="s">
        <v>462</v>
      </c>
      <c r="QTY157" s="1656" t="s">
        <v>321</v>
      </c>
      <c r="QTZ157" s="1657"/>
      <c r="QUA157" s="1657"/>
      <c r="QUB157" s="1657"/>
      <c r="QUC157" s="1658"/>
      <c r="QUE157" s="1647"/>
      <c r="QUF157" s="912" t="s">
        <v>462</v>
      </c>
      <c r="QUG157" s="1656" t="s">
        <v>321</v>
      </c>
      <c r="QUH157" s="1657"/>
      <c r="QUI157" s="1657"/>
      <c r="QUJ157" s="1657"/>
      <c r="QUK157" s="1658"/>
      <c r="QUM157" s="1647"/>
      <c r="QUN157" s="912" t="s">
        <v>462</v>
      </c>
      <c r="QUO157" s="1656" t="s">
        <v>321</v>
      </c>
      <c r="QUP157" s="1657"/>
      <c r="QUQ157" s="1657"/>
      <c r="QUR157" s="1657"/>
      <c r="QUS157" s="1658"/>
      <c r="QUU157" s="1647"/>
      <c r="QUV157" s="912" t="s">
        <v>462</v>
      </c>
      <c r="QUW157" s="1656" t="s">
        <v>321</v>
      </c>
      <c r="QUX157" s="1657"/>
      <c r="QUY157" s="1657"/>
      <c r="QUZ157" s="1657"/>
      <c r="QVA157" s="1658"/>
      <c r="QVC157" s="1647"/>
      <c r="QVD157" s="912" t="s">
        <v>462</v>
      </c>
      <c r="QVE157" s="1656" t="s">
        <v>321</v>
      </c>
      <c r="QVF157" s="1657"/>
      <c r="QVG157" s="1657"/>
      <c r="QVH157" s="1657"/>
      <c r="QVI157" s="1658"/>
      <c r="QVK157" s="1647"/>
      <c r="QVL157" s="912" t="s">
        <v>462</v>
      </c>
      <c r="QVM157" s="1656" t="s">
        <v>321</v>
      </c>
      <c r="QVN157" s="1657"/>
      <c r="QVO157" s="1657"/>
      <c r="QVP157" s="1657"/>
      <c r="QVQ157" s="1658"/>
      <c r="QVS157" s="1647"/>
      <c r="QVT157" s="912" t="s">
        <v>462</v>
      </c>
      <c r="QVU157" s="1656" t="s">
        <v>321</v>
      </c>
      <c r="QVV157" s="1657"/>
      <c r="QVW157" s="1657"/>
      <c r="QVX157" s="1657"/>
      <c r="QVY157" s="1658"/>
      <c r="QWA157" s="1647"/>
      <c r="QWB157" s="912" t="s">
        <v>462</v>
      </c>
      <c r="QWC157" s="1656" t="s">
        <v>321</v>
      </c>
      <c r="QWD157" s="1657"/>
      <c r="QWE157" s="1657"/>
      <c r="QWF157" s="1657"/>
      <c r="QWG157" s="1658"/>
      <c r="QWI157" s="1647"/>
      <c r="QWJ157" s="912" t="s">
        <v>462</v>
      </c>
      <c r="QWK157" s="1656" t="s">
        <v>321</v>
      </c>
      <c r="QWL157" s="1657"/>
      <c r="QWM157" s="1657"/>
      <c r="QWN157" s="1657"/>
      <c r="QWO157" s="1658"/>
      <c r="QWQ157" s="1647"/>
      <c r="QWR157" s="912" t="s">
        <v>462</v>
      </c>
      <c r="QWS157" s="1656" t="s">
        <v>321</v>
      </c>
      <c r="QWT157" s="1657"/>
      <c r="QWU157" s="1657"/>
      <c r="QWV157" s="1657"/>
      <c r="QWW157" s="1658"/>
      <c r="QWY157" s="1647"/>
      <c r="QWZ157" s="912" t="s">
        <v>462</v>
      </c>
      <c r="QXA157" s="1656" t="s">
        <v>321</v>
      </c>
      <c r="QXB157" s="1657"/>
      <c r="QXC157" s="1657"/>
      <c r="QXD157" s="1657"/>
      <c r="QXE157" s="1658"/>
      <c r="QXG157" s="1647"/>
      <c r="QXH157" s="912" t="s">
        <v>462</v>
      </c>
      <c r="QXI157" s="1656" t="s">
        <v>321</v>
      </c>
      <c r="QXJ157" s="1657"/>
      <c r="QXK157" s="1657"/>
      <c r="QXL157" s="1657"/>
      <c r="QXM157" s="1658"/>
      <c r="QXO157" s="1647"/>
      <c r="QXP157" s="912" t="s">
        <v>462</v>
      </c>
      <c r="QXQ157" s="1656" t="s">
        <v>321</v>
      </c>
      <c r="QXR157" s="1657"/>
      <c r="QXS157" s="1657"/>
      <c r="QXT157" s="1657"/>
      <c r="QXU157" s="1658"/>
      <c r="QXW157" s="1647"/>
      <c r="QXX157" s="912" t="s">
        <v>462</v>
      </c>
      <c r="QXY157" s="1656" t="s">
        <v>321</v>
      </c>
      <c r="QXZ157" s="1657"/>
      <c r="QYA157" s="1657"/>
      <c r="QYB157" s="1657"/>
      <c r="QYC157" s="1658"/>
      <c r="QYE157" s="1647"/>
      <c r="QYF157" s="912" t="s">
        <v>462</v>
      </c>
      <c r="QYG157" s="1656" t="s">
        <v>321</v>
      </c>
      <c r="QYH157" s="1657"/>
      <c r="QYI157" s="1657"/>
      <c r="QYJ157" s="1657"/>
      <c r="QYK157" s="1658"/>
      <c r="QYM157" s="1647"/>
      <c r="QYN157" s="912" t="s">
        <v>462</v>
      </c>
      <c r="QYO157" s="1656" t="s">
        <v>321</v>
      </c>
      <c r="QYP157" s="1657"/>
      <c r="QYQ157" s="1657"/>
      <c r="QYR157" s="1657"/>
      <c r="QYS157" s="1658"/>
      <c r="QYU157" s="1647"/>
      <c r="QYV157" s="912" t="s">
        <v>462</v>
      </c>
      <c r="QYW157" s="1656" t="s">
        <v>321</v>
      </c>
      <c r="QYX157" s="1657"/>
      <c r="QYY157" s="1657"/>
      <c r="QYZ157" s="1657"/>
      <c r="QZA157" s="1658"/>
      <c r="QZC157" s="1647"/>
      <c r="QZD157" s="912" t="s">
        <v>462</v>
      </c>
      <c r="QZE157" s="1656" t="s">
        <v>321</v>
      </c>
      <c r="QZF157" s="1657"/>
      <c r="QZG157" s="1657"/>
      <c r="QZH157" s="1657"/>
      <c r="QZI157" s="1658"/>
      <c r="QZK157" s="1647"/>
      <c r="QZL157" s="912" t="s">
        <v>462</v>
      </c>
      <c r="QZM157" s="1656" t="s">
        <v>321</v>
      </c>
      <c r="QZN157" s="1657"/>
      <c r="QZO157" s="1657"/>
      <c r="QZP157" s="1657"/>
      <c r="QZQ157" s="1658"/>
      <c r="QZS157" s="1647"/>
      <c r="QZT157" s="912" t="s">
        <v>462</v>
      </c>
      <c r="QZU157" s="1656" t="s">
        <v>321</v>
      </c>
      <c r="QZV157" s="1657"/>
      <c r="QZW157" s="1657"/>
      <c r="QZX157" s="1657"/>
      <c r="QZY157" s="1658"/>
      <c r="RAA157" s="1647"/>
      <c r="RAB157" s="912" t="s">
        <v>462</v>
      </c>
      <c r="RAC157" s="1656" t="s">
        <v>321</v>
      </c>
      <c r="RAD157" s="1657"/>
      <c r="RAE157" s="1657"/>
      <c r="RAF157" s="1657"/>
      <c r="RAG157" s="1658"/>
      <c r="RAI157" s="1647"/>
      <c r="RAJ157" s="912" t="s">
        <v>462</v>
      </c>
      <c r="RAK157" s="1656" t="s">
        <v>321</v>
      </c>
      <c r="RAL157" s="1657"/>
      <c r="RAM157" s="1657"/>
      <c r="RAN157" s="1657"/>
      <c r="RAO157" s="1658"/>
      <c r="RAQ157" s="1647"/>
      <c r="RAR157" s="912" t="s">
        <v>462</v>
      </c>
      <c r="RAS157" s="1656" t="s">
        <v>321</v>
      </c>
      <c r="RAT157" s="1657"/>
      <c r="RAU157" s="1657"/>
      <c r="RAV157" s="1657"/>
      <c r="RAW157" s="1658"/>
      <c r="RAY157" s="1647"/>
      <c r="RAZ157" s="912" t="s">
        <v>462</v>
      </c>
      <c r="RBA157" s="1656" t="s">
        <v>321</v>
      </c>
      <c r="RBB157" s="1657"/>
      <c r="RBC157" s="1657"/>
      <c r="RBD157" s="1657"/>
      <c r="RBE157" s="1658"/>
      <c r="RBG157" s="1647"/>
      <c r="RBH157" s="912" t="s">
        <v>462</v>
      </c>
      <c r="RBI157" s="1656" t="s">
        <v>321</v>
      </c>
      <c r="RBJ157" s="1657"/>
      <c r="RBK157" s="1657"/>
      <c r="RBL157" s="1657"/>
      <c r="RBM157" s="1658"/>
      <c r="RBO157" s="1647"/>
      <c r="RBP157" s="912" t="s">
        <v>462</v>
      </c>
      <c r="RBQ157" s="1656" t="s">
        <v>321</v>
      </c>
      <c r="RBR157" s="1657"/>
      <c r="RBS157" s="1657"/>
      <c r="RBT157" s="1657"/>
      <c r="RBU157" s="1658"/>
      <c r="RBW157" s="1647"/>
      <c r="RBX157" s="912" t="s">
        <v>462</v>
      </c>
      <c r="RBY157" s="1656" t="s">
        <v>321</v>
      </c>
      <c r="RBZ157" s="1657"/>
      <c r="RCA157" s="1657"/>
      <c r="RCB157" s="1657"/>
      <c r="RCC157" s="1658"/>
      <c r="RCE157" s="1647"/>
      <c r="RCF157" s="912" t="s">
        <v>462</v>
      </c>
      <c r="RCG157" s="1656" t="s">
        <v>321</v>
      </c>
      <c r="RCH157" s="1657"/>
      <c r="RCI157" s="1657"/>
      <c r="RCJ157" s="1657"/>
      <c r="RCK157" s="1658"/>
      <c r="RCM157" s="1647"/>
      <c r="RCN157" s="912" t="s">
        <v>462</v>
      </c>
      <c r="RCO157" s="1656" t="s">
        <v>321</v>
      </c>
      <c r="RCP157" s="1657"/>
      <c r="RCQ157" s="1657"/>
      <c r="RCR157" s="1657"/>
      <c r="RCS157" s="1658"/>
      <c r="RCU157" s="1647"/>
      <c r="RCV157" s="912" t="s">
        <v>462</v>
      </c>
      <c r="RCW157" s="1656" t="s">
        <v>321</v>
      </c>
      <c r="RCX157" s="1657"/>
      <c r="RCY157" s="1657"/>
      <c r="RCZ157" s="1657"/>
      <c r="RDA157" s="1658"/>
      <c r="RDC157" s="1647"/>
      <c r="RDD157" s="912" t="s">
        <v>462</v>
      </c>
      <c r="RDE157" s="1656" t="s">
        <v>321</v>
      </c>
      <c r="RDF157" s="1657"/>
      <c r="RDG157" s="1657"/>
      <c r="RDH157" s="1657"/>
      <c r="RDI157" s="1658"/>
      <c r="RDK157" s="1647"/>
      <c r="RDL157" s="912" t="s">
        <v>462</v>
      </c>
      <c r="RDM157" s="1656" t="s">
        <v>321</v>
      </c>
      <c r="RDN157" s="1657"/>
      <c r="RDO157" s="1657"/>
      <c r="RDP157" s="1657"/>
      <c r="RDQ157" s="1658"/>
      <c r="RDS157" s="1647"/>
      <c r="RDT157" s="912" t="s">
        <v>462</v>
      </c>
      <c r="RDU157" s="1656" t="s">
        <v>321</v>
      </c>
      <c r="RDV157" s="1657"/>
      <c r="RDW157" s="1657"/>
      <c r="RDX157" s="1657"/>
      <c r="RDY157" s="1658"/>
      <c r="REA157" s="1647"/>
      <c r="REB157" s="912" t="s">
        <v>462</v>
      </c>
      <c r="REC157" s="1656" t="s">
        <v>321</v>
      </c>
      <c r="RED157" s="1657"/>
      <c r="REE157" s="1657"/>
      <c r="REF157" s="1657"/>
      <c r="REG157" s="1658"/>
      <c r="REI157" s="1647"/>
      <c r="REJ157" s="912" t="s">
        <v>462</v>
      </c>
      <c r="REK157" s="1656" t="s">
        <v>321</v>
      </c>
      <c r="REL157" s="1657"/>
      <c r="REM157" s="1657"/>
      <c r="REN157" s="1657"/>
      <c r="REO157" s="1658"/>
      <c r="REQ157" s="1647"/>
      <c r="RER157" s="912" t="s">
        <v>462</v>
      </c>
      <c r="RES157" s="1656" t="s">
        <v>321</v>
      </c>
      <c r="RET157" s="1657"/>
      <c r="REU157" s="1657"/>
      <c r="REV157" s="1657"/>
      <c r="REW157" s="1658"/>
      <c r="REY157" s="1647"/>
      <c r="REZ157" s="912" t="s">
        <v>462</v>
      </c>
      <c r="RFA157" s="1656" t="s">
        <v>321</v>
      </c>
      <c r="RFB157" s="1657"/>
      <c r="RFC157" s="1657"/>
      <c r="RFD157" s="1657"/>
      <c r="RFE157" s="1658"/>
      <c r="RFG157" s="1647"/>
      <c r="RFH157" s="912" t="s">
        <v>462</v>
      </c>
      <c r="RFI157" s="1656" t="s">
        <v>321</v>
      </c>
      <c r="RFJ157" s="1657"/>
      <c r="RFK157" s="1657"/>
      <c r="RFL157" s="1657"/>
      <c r="RFM157" s="1658"/>
      <c r="RFO157" s="1647"/>
      <c r="RFP157" s="912" t="s">
        <v>462</v>
      </c>
      <c r="RFQ157" s="1656" t="s">
        <v>321</v>
      </c>
      <c r="RFR157" s="1657"/>
      <c r="RFS157" s="1657"/>
      <c r="RFT157" s="1657"/>
      <c r="RFU157" s="1658"/>
      <c r="RFW157" s="1647"/>
      <c r="RFX157" s="912" t="s">
        <v>462</v>
      </c>
      <c r="RFY157" s="1656" t="s">
        <v>321</v>
      </c>
      <c r="RFZ157" s="1657"/>
      <c r="RGA157" s="1657"/>
      <c r="RGB157" s="1657"/>
      <c r="RGC157" s="1658"/>
      <c r="RGE157" s="1647"/>
      <c r="RGF157" s="912" t="s">
        <v>462</v>
      </c>
      <c r="RGG157" s="1656" t="s">
        <v>321</v>
      </c>
      <c r="RGH157" s="1657"/>
      <c r="RGI157" s="1657"/>
      <c r="RGJ157" s="1657"/>
      <c r="RGK157" s="1658"/>
      <c r="RGM157" s="1647"/>
      <c r="RGN157" s="912" t="s">
        <v>462</v>
      </c>
      <c r="RGO157" s="1656" t="s">
        <v>321</v>
      </c>
      <c r="RGP157" s="1657"/>
      <c r="RGQ157" s="1657"/>
      <c r="RGR157" s="1657"/>
      <c r="RGS157" s="1658"/>
      <c r="RGU157" s="1647"/>
      <c r="RGV157" s="912" t="s">
        <v>462</v>
      </c>
      <c r="RGW157" s="1656" t="s">
        <v>321</v>
      </c>
      <c r="RGX157" s="1657"/>
      <c r="RGY157" s="1657"/>
      <c r="RGZ157" s="1657"/>
      <c r="RHA157" s="1658"/>
      <c r="RHC157" s="1647"/>
      <c r="RHD157" s="912" t="s">
        <v>462</v>
      </c>
      <c r="RHE157" s="1656" t="s">
        <v>321</v>
      </c>
      <c r="RHF157" s="1657"/>
      <c r="RHG157" s="1657"/>
      <c r="RHH157" s="1657"/>
      <c r="RHI157" s="1658"/>
      <c r="RHK157" s="1647"/>
      <c r="RHL157" s="912" t="s">
        <v>462</v>
      </c>
      <c r="RHM157" s="1656" t="s">
        <v>321</v>
      </c>
      <c r="RHN157" s="1657"/>
      <c r="RHO157" s="1657"/>
      <c r="RHP157" s="1657"/>
      <c r="RHQ157" s="1658"/>
      <c r="RHS157" s="1647"/>
      <c r="RHT157" s="912" t="s">
        <v>462</v>
      </c>
      <c r="RHU157" s="1656" t="s">
        <v>321</v>
      </c>
      <c r="RHV157" s="1657"/>
      <c r="RHW157" s="1657"/>
      <c r="RHX157" s="1657"/>
      <c r="RHY157" s="1658"/>
      <c r="RIA157" s="1647"/>
      <c r="RIB157" s="912" t="s">
        <v>462</v>
      </c>
      <c r="RIC157" s="1656" t="s">
        <v>321</v>
      </c>
      <c r="RID157" s="1657"/>
      <c r="RIE157" s="1657"/>
      <c r="RIF157" s="1657"/>
      <c r="RIG157" s="1658"/>
      <c r="RII157" s="1647"/>
      <c r="RIJ157" s="912" t="s">
        <v>462</v>
      </c>
      <c r="RIK157" s="1656" t="s">
        <v>321</v>
      </c>
      <c r="RIL157" s="1657"/>
      <c r="RIM157" s="1657"/>
      <c r="RIN157" s="1657"/>
      <c r="RIO157" s="1658"/>
      <c r="RIQ157" s="1647"/>
      <c r="RIR157" s="912" t="s">
        <v>462</v>
      </c>
      <c r="RIS157" s="1656" t="s">
        <v>321</v>
      </c>
      <c r="RIT157" s="1657"/>
      <c r="RIU157" s="1657"/>
      <c r="RIV157" s="1657"/>
      <c r="RIW157" s="1658"/>
      <c r="RIY157" s="1647"/>
      <c r="RIZ157" s="912" t="s">
        <v>462</v>
      </c>
      <c r="RJA157" s="1656" t="s">
        <v>321</v>
      </c>
      <c r="RJB157" s="1657"/>
      <c r="RJC157" s="1657"/>
      <c r="RJD157" s="1657"/>
      <c r="RJE157" s="1658"/>
      <c r="RJG157" s="1647"/>
      <c r="RJH157" s="912" t="s">
        <v>462</v>
      </c>
      <c r="RJI157" s="1656" t="s">
        <v>321</v>
      </c>
      <c r="RJJ157" s="1657"/>
      <c r="RJK157" s="1657"/>
      <c r="RJL157" s="1657"/>
      <c r="RJM157" s="1658"/>
      <c r="RJO157" s="1647"/>
      <c r="RJP157" s="912" t="s">
        <v>462</v>
      </c>
      <c r="RJQ157" s="1656" t="s">
        <v>321</v>
      </c>
      <c r="RJR157" s="1657"/>
      <c r="RJS157" s="1657"/>
      <c r="RJT157" s="1657"/>
      <c r="RJU157" s="1658"/>
      <c r="RJW157" s="1647"/>
      <c r="RJX157" s="912" t="s">
        <v>462</v>
      </c>
      <c r="RJY157" s="1656" t="s">
        <v>321</v>
      </c>
      <c r="RJZ157" s="1657"/>
      <c r="RKA157" s="1657"/>
      <c r="RKB157" s="1657"/>
      <c r="RKC157" s="1658"/>
      <c r="RKE157" s="1647"/>
      <c r="RKF157" s="912" t="s">
        <v>462</v>
      </c>
      <c r="RKG157" s="1656" t="s">
        <v>321</v>
      </c>
      <c r="RKH157" s="1657"/>
      <c r="RKI157" s="1657"/>
      <c r="RKJ157" s="1657"/>
      <c r="RKK157" s="1658"/>
      <c r="RKM157" s="1647"/>
      <c r="RKN157" s="912" t="s">
        <v>462</v>
      </c>
      <c r="RKO157" s="1656" t="s">
        <v>321</v>
      </c>
      <c r="RKP157" s="1657"/>
      <c r="RKQ157" s="1657"/>
      <c r="RKR157" s="1657"/>
      <c r="RKS157" s="1658"/>
      <c r="RKU157" s="1647"/>
      <c r="RKV157" s="912" t="s">
        <v>462</v>
      </c>
      <c r="RKW157" s="1656" t="s">
        <v>321</v>
      </c>
      <c r="RKX157" s="1657"/>
      <c r="RKY157" s="1657"/>
      <c r="RKZ157" s="1657"/>
      <c r="RLA157" s="1658"/>
      <c r="RLC157" s="1647"/>
      <c r="RLD157" s="912" t="s">
        <v>462</v>
      </c>
      <c r="RLE157" s="1656" t="s">
        <v>321</v>
      </c>
      <c r="RLF157" s="1657"/>
      <c r="RLG157" s="1657"/>
      <c r="RLH157" s="1657"/>
      <c r="RLI157" s="1658"/>
      <c r="RLK157" s="1647"/>
      <c r="RLL157" s="912" t="s">
        <v>462</v>
      </c>
      <c r="RLM157" s="1656" t="s">
        <v>321</v>
      </c>
      <c r="RLN157" s="1657"/>
      <c r="RLO157" s="1657"/>
      <c r="RLP157" s="1657"/>
      <c r="RLQ157" s="1658"/>
      <c r="RLS157" s="1647"/>
      <c r="RLT157" s="912" t="s">
        <v>462</v>
      </c>
      <c r="RLU157" s="1656" t="s">
        <v>321</v>
      </c>
      <c r="RLV157" s="1657"/>
      <c r="RLW157" s="1657"/>
      <c r="RLX157" s="1657"/>
      <c r="RLY157" s="1658"/>
      <c r="RMA157" s="1647"/>
      <c r="RMB157" s="912" t="s">
        <v>462</v>
      </c>
      <c r="RMC157" s="1656" t="s">
        <v>321</v>
      </c>
      <c r="RMD157" s="1657"/>
      <c r="RME157" s="1657"/>
      <c r="RMF157" s="1657"/>
      <c r="RMG157" s="1658"/>
      <c r="RMI157" s="1647"/>
      <c r="RMJ157" s="912" t="s">
        <v>462</v>
      </c>
      <c r="RMK157" s="1656" t="s">
        <v>321</v>
      </c>
      <c r="RML157" s="1657"/>
      <c r="RMM157" s="1657"/>
      <c r="RMN157" s="1657"/>
      <c r="RMO157" s="1658"/>
      <c r="RMQ157" s="1647"/>
      <c r="RMR157" s="912" t="s">
        <v>462</v>
      </c>
      <c r="RMS157" s="1656" t="s">
        <v>321</v>
      </c>
      <c r="RMT157" s="1657"/>
      <c r="RMU157" s="1657"/>
      <c r="RMV157" s="1657"/>
      <c r="RMW157" s="1658"/>
      <c r="RMY157" s="1647"/>
      <c r="RMZ157" s="912" t="s">
        <v>462</v>
      </c>
      <c r="RNA157" s="1656" t="s">
        <v>321</v>
      </c>
      <c r="RNB157" s="1657"/>
      <c r="RNC157" s="1657"/>
      <c r="RND157" s="1657"/>
      <c r="RNE157" s="1658"/>
      <c r="RNG157" s="1647"/>
      <c r="RNH157" s="912" t="s">
        <v>462</v>
      </c>
      <c r="RNI157" s="1656" t="s">
        <v>321</v>
      </c>
      <c r="RNJ157" s="1657"/>
      <c r="RNK157" s="1657"/>
      <c r="RNL157" s="1657"/>
      <c r="RNM157" s="1658"/>
      <c r="RNO157" s="1647"/>
      <c r="RNP157" s="912" t="s">
        <v>462</v>
      </c>
      <c r="RNQ157" s="1656" t="s">
        <v>321</v>
      </c>
      <c r="RNR157" s="1657"/>
      <c r="RNS157" s="1657"/>
      <c r="RNT157" s="1657"/>
      <c r="RNU157" s="1658"/>
      <c r="RNW157" s="1647"/>
      <c r="RNX157" s="912" t="s">
        <v>462</v>
      </c>
      <c r="RNY157" s="1656" t="s">
        <v>321</v>
      </c>
      <c r="RNZ157" s="1657"/>
      <c r="ROA157" s="1657"/>
      <c r="ROB157" s="1657"/>
      <c r="ROC157" s="1658"/>
      <c r="ROE157" s="1647"/>
      <c r="ROF157" s="912" t="s">
        <v>462</v>
      </c>
      <c r="ROG157" s="1656" t="s">
        <v>321</v>
      </c>
      <c r="ROH157" s="1657"/>
      <c r="ROI157" s="1657"/>
      <c r="ROJ157" s="1657"/>
      <c r="ROK157" s="1658"/>
      <c r="ROM157" s="1647"/>
      <c r="RON157" s="912" t="s">
        <v>462</v>
      </c>
      <c r="ROO157" s="1656" t="s">
        <v>321</v>
      </c>
      <c r="ROP157" s="1657"/>
      <c r="ROQ157" s="1657"/>
      <c r="ROR157" s="1657"/>
      <c r="ROS157" s="1658"/>
      <c r="ROU157" s="1647"/>
      <c r="ROV157" s="912" t="s">
        <v>462</v>
      </c>
      <c r="ROW157" s="1656" t="s">
        <v>321</v>
      </c>
      <c r="ROX157" s="1657"/>
      <c r="ROY157" s="1657"/>
      <c r="ROZ157" s="1657"/>
      <c r="RPA157" s="1658"/>
      <c r="RPC157" s="1647"/>
      <c r="RPD157" s="912" t="s">
        <v>462</v>
      </c>
      <c r="RPE157" s="1656" t="s">
        <v>321</v>
      </c>
      <c r="RPF157" s="1657"/>
      <c r="RPG157" s="1657"/>
      <c r="RPH157" s="1657"/>
      <c r="RPI157" s="1658"/>
      <c r="RPK157" s="1647"/>
      <c r="RPL157" s="912" t="s">
        <v>462</v>
      </c>
      <c r="RPM157" s="1656" t="s">
        <v>321</v>
      </c>
      <c r="RPN157" s="1657"/>
      <c r="RPO157" s="1657"/>
      <c r="RPP157" s="1657"/>
      <c r="RPQ157" s="1658"/>
      <c r="RPS157" s="1647"/>
      <c r="RPT157" s="912" t="s">
        <v>462</v>
      </c>
      <c r="RPU157" s="1656" t="s">
        <v>321</v>
      </c>
      <c r="RPV157" s="1657"/>
      <c r="RPW157" s="1657"/>
      <c r="RPX157" s="1657"/>
      <c r="RPY157" s="1658"/>
      <c r="RQA157" s="1647"/>
      <c r="RQB157" s="912" t="s">
        <v>462</v>
      </c>
      <c r="RQC157" s="1656" t="s">
        <v>321</v>
      </c>
      <c r="RQD157" s="1657"/>
      <c r="RQE157" s="1657"/>
      <c r="RQF157" s="1657"/>
      <c r="RQG157" s="1658"/>
      <c r="RQI157" s="1647"/>
      <c r="RQJ157" s="912" t="s">
        <v>462</v>
      </c>
      <c r="RQK157" s="1656" t="s">
        <v>321</v>
      </c>
      <c r="RQL157" s="1657"/>
      <c r="RQM157" s="1657"/>
      <c r="RQN157" s="1657"/>
      <c r="RQO157" s="1658"/>
      <c r="RQQ157" s="1647"/>
      <c r="RQR157" s="912" t="s">
        <v>462</v>
      </c>
      <c r="RQS157" s="1656" t="s">
        <v>321</v>
      </c>
      <c r="RQT157" s="1657"/>
      <c r="RQU157" s="1657"/>
      <c r="RQV157" s="1657"/>
      <c r="RQW157" s="1658"/>
      <c r="RQY157" s="1647"/>
      <c r="RQZ157" s="912" t="s">
        <v>462</v>
      </c>
      <c r="RRA157" s="1656" t="s">
        <v>321</v>
      </c>
      <c r="RRB157" s="1657"/>
      <c r="RRC157" s="1657"/>
      <c r="RRD157" s="1657"/>
      <c r="RRE157" s="1658"/>
      <c r="RRG157" s="1647"/>
      <c r="RRH157" s="912" t="s">
        <v>462</v>
      </c>
      <c r="RRI157" s="1656" t="s">
        <v>321</v>
      </c>
      <c r="RRJ157" s="1657"/>
      <c r="RRK157" s="1657"/>
      <c r="RRL157" s="1657"/>
      <c r="RRM157" s="1658"/>
      <c r="RRO157" s="1647"/>
      <c r="RRP157" s="912" t="s">
        <v>462</v>
      </c>
      <c r="RRQ157" s="1656" t="s">
        <v>321</v>
      </c>
      <c r="RRR157" s="1657"/>
      <c r="RRS157" s="1657"/>
      <c r="RRT157" s="1657"/>
      <c r="RRU157" s="1658"/>
      <c r="RRW157" s="1647"/>
      <c r="RRX157" s="912" t="s">
        <v>462</v>
      </c>
      <c r="RRY157" s="1656" t="s">
        <v>321</v>
      </c>
      <c r="RRZ157" s="1657"/>
      <c r="RSA157" s="1657"/>
      <c r="RSB157" s="1657"/>
      <c r="RSC157" s="1658"/>
      <c r="RSE157" s="1647"/>
      <c r="RSF157" s="912" t="s">
        <v>462</v>
      </c>
      <c r="RSG157" s="1656" t="s">
        <v>321</v>
      </c>
      <c r="RSH157" s="1657"/>
      <c r="RSI157" s="1657"/>
      <c r="RSJ157" s="1657"/>
      <c r="RSK157" s="1658"/>
      <c r="RSM157" s="1647"/>
      <c r="RSN157" s="912" t="s">
        <v>462</v>
      </c>
      <c r="RSO157" s="1656" t="s">
        <v>321</v>
      </c>
      <c r="RSP157" s="1657"/>
      <c r="RSQ157" s="1657"/>
      <c r="RSR157" s="1657"/>
      <c r="RSS157" s="1658"/>
      <c r="RSU157" s="1647"/>
      <c r="RSV157" s="912" t="s">
        <v>462</v>
      </c>
      <c r="RSW157" s="1656" t="s">
        <v>321</v>
      </c>
      <c r="RSX157" s="1657"/>
      <c r="RSY157" s="1657"/>
      <c r="RSZ157" s="1657"/>
      <c r="RTA157" s="1658"/>
      <c r="RTC157" s="1647"/>
      <c r="RTD157" s="912" t="s">
        <v>462</v>
      </c>
      <c r="RTE157" s="1656" t="s">
        <v>321</v>
      </c>
      <c r="RTF157" s="1657"/>
      <c r="RTG157" s="1657"/>
      <c r="RTH157" s="1657"/>
      <c r="RTI157" s="1658"/>
      <c r="RTK157" s="1647"/>
      <c r="RTL157" s="912" t="s">
        <v>462</v>
      </c>
      <c r="RTM157" s="1656" t="s">
        <v>321</v>
      </c>
      <c r="RTN157" s="1657"/>
      <c r="RTO157" s="1657"/>
      <c r="RTP157" s="1657"/>
      <c r="RTQ157" s="1658"/>
      <c r="RTS157" s="1647"/>
      <c r="RTT157" s="912" t="s">
        <v>462</v>
      </c>
      <c r="RTU157" s="1656" t="s">
        <v>321</v>
      </c>
      <c r="RTV157" s="1657"/>
      <c r="RTW157" s="1657"/>
      <c r="RTX157" s="1657"/>
      <c r="RTY157" s="1658"/>
      <c r="RUA157" s="1647"/>
      <c r="RUB157" s="912" t="s">
        <v>462</v>
      </c>
      <c r="RUC157" s="1656" t="s">
        <v>321</v>
      </c>
      <c r="RUD157" s="1657"/>
      <c r="RUE157" s="1657"/>
      <c r="RUF157" s="1657"/>
      <c r="RUG157" s="1658"/>
      <c r="RUI157" s="1647"/>
      <c r="RUJ157" s="912" t="s">
        <v>462</v>
      </c>
      <c r="RUK157" s="1656" t="s">
        <v>321</v>
      </c>
      <c r="RUL157" s="1657"/>
      <c r="RUM157" s="1657"/>
      <c r="RUN157" s="1657"/>
      <c r="RUO157" s="1658"/>
      <c r="RUQ157" s="1647"/>
      <c r="RUR157" s="912" t="s">
        <v>462</v>
      </c>
      <c r="RUS157" s="1656" t="s">
        <v>321</v>
      </c>
      <c r="RUT157" s="1657"/>
      <c r="RUU157" s="1657"/>
      <c r="RUV157" s="1657"/>
      <c r="RUW157" s="1658"/>
      <c r="RUY157" s="1647"/>
      <c r="RUZ157" s="912" t="s">
        <v>462</v>
      </c>
      <c r="RVA157" s="1656" t="s">
        <v>321</v>
      </c>
      <c r="RVB157" s="1657"/>
      <c r="RVC157" s="1657"/>
      <c r="RVD157" s="1657"/>
      <c r="RVE157" s="1658"/>
      <c r="RVG157" s="1647"/>
      <c r="RVH157" s="912" t="s">
        <v>462</v>
      </c>
      <c r="RVI157" s="1656" t="s">
        <v>321</v>
      </c>
      <c r="RVJ157" s="1657"/>
      <c r="RVK157" s="1657"/>
      <c r="RVL157" s="1657"/>
      <c r="RVM157" s="1658"/>
      <c r="RVO157" s="1647"/>
      <c r="RVP157" s="912" t="s">
        <v>462</v>
      </c>
      <c r="RVQ157" s="1656" t="s">
        <v>321</v>
      </c>
      <c r="RVR157" s="1657"/>
      <c r="RVS157" s="1657"/>
      <c r="RVT157" s="1657"/>
      <c r="RVU157" s="1658"/>
      <c r="RVW157" s="1647"/>
      <c r="RVX157" s="912" t="s">
        <v>462</v>
      </c>
      <c r="RVY157" s="1656" t="s">
        <v>321</v>
      </c>
      <c r="RVZ157" s="1657"/>
      <c r="RWA157" s="1657"/>
      <c r="RWB157" s="1657"/>
      <c r="RWC157" s="1658"/>
      <c r="RWE157" s="1647"/>
      <c r="RWF157" s="912" t="s">
        <v>462</v>
      </c>
      <c r="RWG157" s="1656" t="s">
        <v>321</v>
      </c>
      <c r="RWH157" s="1657"/>
      <c r="RWI157" s="1657"/>
      <c r="RWJ157" s="1657"/>
      <c r="RWK157" s="1658"/>
      <c r="RWM157" s="1647"/>
      <c r="RWN157" s="912" t="s">
        <v>462</v>
      </c>
      <c r="RWO157" s="1656" t="s">
        <v>321</v>
      </c>
      <c r="RWP157" s="1657"/>
      <c r="RWQ157" s="1657"/>
      <c r="RWR157" s="1657"/>
      <c r="RWS157" s="1658"/>
      <c r="RWU157" s="1647"/>
      <c r="RWV157" s="912" t="s">
        <v>462</v>
      </c>
      <c r="RWW157" s="1656" t="s">
        <v>321</v>
      </c>
      <c r="RWX157" s="1657"/>
      <c r="RWY157" s="1657"/>
      <c r="RWZ157" s="1657"/>
      <c r="RXA157" s="1658"/>
      <c r="RXC157" s="1647"/>
      <c r="RXD157" s="912" t="s">
        <v>462</v>
      </c>
      <c r="RXE157" s="1656" t="s">
        <v>321</v>
      </c>
      <c r="RXF157" s="1657"/>
      <c r="RXG157" s="1657"/>
      <c r="RXH157" s="1657"/>
      <c r="RXI157" s="1658"/>
      <c r="RXK157" s="1647"/>
      <c r="RXL157" s="912" t="s">
        <v>462</v>
      </c>
      <c r="RXM157" s="1656" t="s">
        <v>321</v>
      </c>
      <c r="RXN157" s="1657"/>
      <c r="RXO157" s="1657"/>
      <c r="RXP157" s="1657"/>
      <c r="RXQ157" s="1658"/>
      <c r="RXS157" s="1647"/>
      <c r="RXT157" s="912" t="s">
        <v>462</v>
      </c>
      <c r="RXU157" s="1656" t="s">
        <v>321</v>
      </c>
      <c r="RXV157" s="1657"/>
      <c r="RXW157" s="1657"/>
      <c r="RXX157" s="1657"/>
      <c r="RXY157" s="1658"/>
      <c r="RYA157" s="1647"/>
      <c r="RYB157" s="912" t="s">
        <v>462</v>
      </c>
      <c r="RYC157" s="1656" t="s">
        <v>321</v>
      </c>
      <c r="RYD157" s="1657"/>
      <c r="RYE157" s="1657"/>
      <c r="RYF157" s="1657"/>
      <c r="RYG157" s="1658"/>
      <c r="RYI157" s="1647"/>
      <c r="RYJ157" s="912" t="s">
        <v>462</v>
      </c>
      <c r="RYK157" s="1656" t="s">
        <v>321</v>
      </c>
      <c r="RYL157" s="1657"/>
      <c r="RYM157" s="1657"/>
      <c r="RYN157" s="1657"/>
      <c r="RYO157" s="1658"/>
      <c r="RYQ157" s="1647"/>
      <c r="RYR157" s="912" t="s">
        <v>462</v>
      </c>
      <c r="RYS157" s="1656" t="s">
        <v>321</v>
      </c>
      <c r="RYT157" s="1657"/>
      <c r="RYU157" s="1657"/>
      <c r="RYV157" s="1657"/>
      <c r="RYW157" s="1658"/>
      <c r="RYY157" s="1647"/>
      <c r="RYZ157" s="912" t="s">
        <v>462</v>
      </c>
      <c r="RZA157" s="1656" t="s">
        <v>321</v>
      </c>
      <c r="RZB157" s="1657"/>
      <c r="RZC157" s="1657"/>
      <c r="RZD157" s="1657"/>
      <c r="RZE157" s="1658"/>
      <c r="RZG157" s="1647"/>
      <c r="RZH157" s="912" t="s">
        <v>462</v>
      </c>
      <c r="RZI157" s="1656" t="s">
        <v>321</v>
      </c>
      <c r="RZJ157" s="1657"/>
      <c r="RZK157" s="1657"/>
      <c r="RZL157" s="1657"/>
      <c r="RZM157" s="1658"/>
      <c r="RZO157" s="1647"/>
      <c r="RZP157" s="912" t="s">
        <v>462</v>
      </c>
      <c r="RZQ157" s="1656" t="s">
        <v>321</v>
      </c>
      <c r="RZR157" s="1657"/>
      <c r="RZS157" s="1657"/>
      <c r="RZT157" s="1657"/>
      <c r="RZU157" s="1658"/>
      <c r="RZW157" s="1647"/>
      <c r="RZX157" s="912" t="s">
        <v>462</v>
      </c>
      <c r="RZY157" s="1656" t="s">
        <v>321</v>
      </c>
      <c r="RZZ157" s="1657"/>
      <c r="SAA157" s="1657"/>
      <c r="SAB157" s="1657"/>
      <c r="SAC157" s="1658"/>
      <c r="SAE157" s="1647"/>
      <c r="SAF157" s="912" t="s">
        <v>462</v>
      </c>
      <c r="SAG157" s="1656" t="s">
        <v>321</v>
      </c>
      <c r="SAH157" s="1657"/>
      <c r="SAI157" s="1657"/>
      <c r="SAJ157" s="1657"/>
      <c r="SAK157" s="1658"/>
      <c r="SAM157" s="1647"/>
      <c r="SAN157" s="912" t="s">
        <v>462</v>
      </c>
      <c r="SAO157" s="1656" t="s">
        <v>321</v>
      </c>
      <c r="SAP157" s="1657"/>
      <c r="SAQ157" s="1657"/>
      <c r="SAR157" s="1657"/>
      <c r="SAS157" s="1658"/>
      <c r="SAU157" s="1647"/>
      <c r="SAV157" s="912" t="s">
        <v>462</v>
      </c>
      <c r="SAW157" s="1656" t="s">
        <v>321</v>
      </c>
      <c r="SAX157" s="1657"/>
      <c r="SAY157" s="1657"/>
      <c r="SAZ157" s="1657"/>
      <c r="SBA157" s="1658"/>
      <c r="SBC157" s="1647"/>
      <c r="SBD157" s="912" t="s">
        <v>462</v>
      </c>
      <c r="SBE157" s="1656" t="s">
        <v>321</v>
      </c>
      <c r="SBF157" s="1657"/>
      <c r="SBG157" s="1657"/>
      <c r="SBH157" s="1657"/>
      <c r="SBI157" s="1658"/>
      <c r="SBK157" s="1647"/>
      <c r="SBL157" s="912" t="s">
        <v>462</v>
      </c>
      <c r="SBM157" s="1656" t="s">
        <v>321</v>
      </c>
      <c r="SBN157" s="1657"/>
      <c r="SBO157" s="1657"/>
      <c r="SBP157" s="1657"/>
      <c r="SBQ157" s="1658"/>
      <c r="SBS157" s="1647"/>
      <c r="SBT157" s="912" t="s">
        <v>462</v>
      </c>
      <c r="SBU157" s="1656" t="s">
        <v>321</v>
      </c>
      <c r="SBV157" s="1657"/>
      <c r="SBW157" s="1657"/>
      <c r="SBX157" s="1657"/>
      <c r="SBY157" s="1658"/>
      <c r="SCA157" s="1647"/>
      <c r="SCB157" s="912" t="s">
        <v>462</v>
      </c>
      <c r="SCC157" s="1656" t="s">
        <v>321</v>
      </c>
      <c r="SCD157" s="1657"/>
      <c r="SCE157" s="1657"/>
      <c r="SCF157" s="1657"/>
      <c r="SCG157" s="1658"/>
      <c r="SCI157" s="1647"/>
      <c r="SCJ157" s="912" t="s">
        <v>462</v>
      </c>
      <c r="SCK157" s="1656" t="s">
        <v>321</v>
      </c>
      <c r="SCL157" s="1657"/>
      <c r="SCM157" s="1657"/>
      <c r="SCN157" s="1657"/>
      <c r="SCO157" s="1658"/>
      <c r="SCQ157" s="1647"/>
      <c r="SCR157" s="912" t="s">
        <v>462</v>
      </c>
      <c r="SCS157" s="1656" t="s">
        <v>321</v>
      </c>
      <c r="SCT157" s="1657"/>
      <c r="SCU157" s="1657"/>
      <c r="SCV157" s="1657"/>
      <c r="SCW157" s="1658"/>
      <c r="SCY157" s="1647"/>
      <c r="SCZ157" s="912" t="s">
        <v>462</v>
      </c>
      <c r="SDA157" s="1656" t="s">
        <v>321</v>
      </c>
      <c r="SDB157" s="1657"/>
      <c r="SDC157" s="1657"/>
      <c r="SDD157" s="1657"/>
      <c r="SDE157" s="1658"/>
      <c r="SDG157" s="1647"/>
      <c r="SDH157" s="912" t="s">
        <v>462</v>
      </c>
      <c r="SDI157" s="1656" t="s">
        <v>321</v>
      </c>
      <c r="SDJ157" s="1657"/>
      <c r="SDK157" s="1657"/>
      <c r="SDL157" s="1657"/>
      <c r="SDM157" s="1658"/>
      <c r="SDO157" s="1647"/>
      <c r="SDP157" s="912" t="s">
        <v>462</v>
      </c>
      <c r="SDQ157" s="1656" t="s">
        <v>321</v>
      </c>
      <c r="SDR157" s="1657"/>
      <c r="SDS157" s="1657"/>
      <c r="SDT157" s="1657"/>
      <c r="SDU157" s="1658"/>
      <c r="SDW157" s="1647"/>
      <c r="SDX157" s="912" t="s">
        <v>462</v>
      </c>
      <c r="SDY157" s="1656" t="s">
        <v>321</v>
      </c>
      <c r="SDZ157" s="1657"/>
      <c r="SEA157" s="1657"/>
      <c r="SEB157" s="1657"/>
      <c r="SEC157" s="1658"/>
      <c r="SEE157" s="1647"/>
      <c r="SEF157" s="912" t="s">
        <v>462</v>
      </c>
      <c r="SEG157" s="1656" t="s">
        <v>321</v>
      </c>
      <c r="SEH157" s="1657"/>
      <c r="SEI157" s="1657"/>
      <c r="SEJ157" s="1657"/>
      <c r="SEK157" s="1658"/>
      <c r="SEM157" s="1647"/>
      <c r="SEN157" s="912" t="s">
        <v>462</v>
      </c>
      <c r="SEO157" s="1656" t="s">
        <v>321</v>
      </c>
      <c r="SEP157" s="1657"/>
      <c r="SEQ157" s="1657"/>
      <c r="SER157" s="1657"/>
      <c r="SES157" s="1658"/>
      <c r="SEU157" s="1647"/>
      <c r="SEV157" s="912" t="s">
        <v>462</v>
      </c>
      <c r="SEW157" s="1656" t="s">
        <v>321</v>
      </c>
      <c r="SEX157" s="1657"/>
      <c r="SEY157" s="1657"/>
      <c r="SEZ157" s="1657"/>
      <c r="SFA157" s="1658"/>
      <c r="SFC157" s="1647"/>
      <c r="SFD157" s="912" t="s">
        <v>462</v>
      </c>
      <c r="SFE157" s="1656" t="s">
        <v>321</v>
      </c>
      <c r="SFF157" s="1657"/>
      <c r="SFG157" s="1657"/>
      <c r="SFH157" s="1657"/>
      <c r="SFI157" s="1658"/>
      <c r="SFK157" s="1647"/>
      <c r="SFL157" s="912" t="s">
        <v>462</v>
      </c>
      <c r="SFM157" s="1656" t="s">
        <v>321</v>
      </c>
      <c r="SFN157" s="1657"/>
      <c r="SFO157" s="1657"/>
      <c r="SFP157" s="1657"/>
      <c r="SFQ157" s="1658"/>
      <c r="SFS157" s="1647"/>
      <c r="SFT157" s="912" t="s">
        <v>462</v>
      </c>
      <c r="SFU157" s="1656" t="s">
        <v>321</v>
      </c>
      <c r="SFV157" s="1657"/>
      <c r="SFW157" s="1657"/>
      <c r="SFX157" s="1657"/>
      <c r="SFY157" s="1658"/>
      <c r="SGA157" s="1647"/>
      <c r="SGB157" s="912" t="s">
        <v>462</v>
      </c>
      <c r="SGC157" s="1656" t="s">
        <v>321</v>
      </c>
      <c r="SGD157" s="1657"/>
      <c r="SGE157" s="1657"/>
      <c r="SGF157" s="1657"/>
      <c r="SGG157" s="1658"/>
      <c r="SGI157" s="1647"/>
      <c r="SGJ157" s="912" t="s">
        <v>462</v>
      </c>
      <c r="SGK157" s="1656" t="s">
        <v>321</v>
      </c>
      <c r="SGL157" s="1657"/>
      <c r="SGM157" s="1657"/>
      <c r="SGN157" s="1657"/>
      <c r="SGO157" s="1658"/>
      <c r="SGQ157" s="1647"/>
      <c r="SGR157" s="912" t="s">
        <v>462</v>
      </c>
      <c r="SGS157" s="1656" t="s">
        <v>321</v>
      </c>
      <c r="SGT157" s="1657"/>
      <c r="SGU157" s="1657"/>
      <c r="SGV157" s="1657"/>
      <c r="SGW157" s="1658"/>
      <c r="SGY157" s="1647"/>
      <c r="SGZ157" s="912" t="s">
        <v>462</v>
      </c>
      <c r="SHA157" s="1656" t="s">
        <v>321</v>
      </c>
      <c r="SHB157" s="1657"/>
      <c r="SHC157" s="1657"/>
      <c r="SHD157" s="1657"/>
      <c r="SHE157" s="1658"/>
      <c r="SHG157" s="1647"/>
      <c r="SHH157" s="912" t="s">
        <v>462</v>
      </c>
      <c r="SHI157" s="1656" t="s">
        <v>321</v>
      </c>
      <c r="SHJ157" s="1657"/>
      <c r="SHK157" s="1657"/>
      <c r="SHL157" s="1657"/>
      <c r="SHM157" s="1658"/>
      <c r="SHO157" s="1647"/>
      <c r="SHP157" s="912" t="s">
        <v>462</v>
      </c>
      <c r="SHQ157" s="1656" t="s">
        <v>321</v>
      </c>
      <c r="SHR157" s="1657"/>
      <c r="SHS157" s="1657"/>
      <c r="SHT157" s="1657"/>
      <c r="SHU157" s="1658"/>
      <c r="SHW157" s="1647"/>
      <c r="SHX157" s="912" t="s">
        <v>462</v>
      </c>
      <c r="SHY157" s="1656" t="s">
        <v>321</v>
      </c>
      <c r="SHZ157" s="1657"/>
      <c r="SIA157" s="1657"/>
      <c r="SIB157" s="1657"/>
      <c r="SIC157" s="1658"/>
      <c r="SIE157" s="1647"/>
      <c r="SIF157" s="912" t="s">
        <v>462</v>
      </c>
      <c r="SIG157" s="1656" t="s">
        <v>321</v>
      </c>
      <c r="SIH157" s="1657"/>
      <c r="SII157" s="1657"/>
      <c r="SIJ157" s="1657"/>
      <c r="SIK157" s="1658"/>
      <c r="SIM157" s="1647"/>
      <c r="SIN157" s="912" t="s">
        <v>462</v>
      </c>
      <c r="SIO157" s="1656" t="s">
        <v>321</v>
      </c>
      <c r="SIP157" s="1657"/>
      <c r="SIQ157" s="1657"/>
      <c r="SIR157" s="1657"/>
      <c r="SIS157" s="1658"/>
      <c r="SIU157" s="1647"/>
      <c r="SIV157" s="912" t="s">
        <v>462</v>
      </c>
      <c r="SIW157" s="1656" t="s">
        <v>321</v>
      </c>
      <c r="SIX157" s="1657"/>
      <c r="SIY157" s="1657"/>
      <c r="SIZ157" s="1657"/>
      <c r="SJA157" s="1658"/>
      <c r="SJC157" s="1647"/>
      <c r="SJD157" s="912" t="s">
        <v>462</v>
      </c>
      <c r="SJE157" s="1656" t="s">
        <v>321</v>
      </c>
      <c r="SJF157" s="1657"/>
      <c r="SJG157" s="1657"/>
      <c r="SJH157" s="1657"/>
      <c r="SJI157" s="1658"/>
      <c r="SJK157" s="1647"/>
      <c r="SJL157" s="912" t="s">
        <v>462</v>
      </c>
      <c r="SJM157" s="1656" t="s">
        <v>321</v>
      </c>
      <c r="SJN157" s="1657"/>
      <c r="SJO157" s="1657"/>
      <c r="SJP157" s="1657"/>
      <c r="SJQ157" s="1658"/>
      <c r="SJS157" s="1647"/>
      <c r="SJT157" s="912" t="s">
        <v>462</v>
      </c>
      <c r="SJU157" s="1656" t="s">
        <v>321</v>
      </c>
      <c r="SJV157" s="1657"/>
      <c r="SJW157" s="1657"/>
      <c r="SJX157" s="1657"/>
      <c r="SJY157" s="1658"/>
      <c r="SKA157" s="1647"/>
      <c r="SKB157" s="912" t="s">
        <v>462</v>
      </c>
      <c r="SKC157" s="1656" t="s">
        <v>321</v>
      </c>
      <c r="SKD157" s="1657"/>
      <c r="SKE157" s="1657"/>
      <c r="SKF157" s="1657"/>
      <c r="SKG157" s="1658"/>
      <c r="SKI157" s="1647"/>
      <c r="SKJ157" s="912" t="s">
        <v>462</v>
      </c>
      <c r="SKK157" s="1656" t="s">
        <v>321</v>
      </c>
      <c r="SKL157" s="1657"/>
      <c r="SKM157" s="1657"/>
      <c r="SKN157" s="1657"/>
      <c r="SKO157" s="1658"/>
      <c r="SKQ157" s="1647"/>
      <c r="SKR157" s="912" t="s">
        <v>462</v>
      </c>
      <c r="SKS157" s="1656" t="s">
        <v>321</v>
      </c>
      <c r="SKT157" s="1657"/>
      <c r="SKU157" s="1657"/>
      <c r="SKV157" s="1657"/>
      <c r="SKW157" s="1658"/>
      <c r="SKY157" s="1647"/>
      <c r="SKZ157" s="912" t="s">
        <v>462</v>
      </c>
      <c r="SLA157" s="1656" t="s">
        <v>321</v>
      </c>
      <c r="SLB157" s="1657"/>
      <c r="SLC157" s="1657"/>
      <c r="SLD157" s="1657"/>
      <c r="SLE157" s="1658"/>
      <c r="SLG157" s="1647"/>
      <c r="SLH157" s="912" t="s">
        <v>462</v>
      </c>
      <c r="SLI157" s="1656" t="s">
        <v>321</v>
      </c>
      <c r="SLJ157" s="1657"/>
      <c r="SLK157" s="1657"/>
      <c r="SLL157" s="1657"/>
      <c r="SLM157" s="1658"/>
      <c r="SLO157" s="1647"/>
      <c r="SLP157" s="912" t="s">
        <v>462</v>
      </c>
      <c r="SLQ157" s="1656" t="s">
        <v>321</v>
      </c>
      <c r="SLR157" s="1657"/>
      <c r="SLS157" s="1657"/>
      <c r="SLT157" s="1657"/>
      <c r="SLU157" s="1658"/>
      <c r="SLW157" s="1647"/>
      <c r="SLX157" s="912" t="s">
        <v>462</v>
      </c>
      <c r="SLY157" s="1656" t="s">
        <v>321</v>
      </c>
      <c r="SLZ157" s="1657"/>
      <c r="SMA157" s="1657"/>
      <c r="SMB157" s="1657"/>
      <c r="SMC157" s="1658"/>
      <c r="SME157" s="1647"/>
      <c r="SMF157" s="912" t="s">
        <v>462</v>
      </c>
      <c r="SMG157" s="1656" t="s">
        <v>321</v>
      </c>
      <c r="SMH157" s="1657"/>
      <c r="SMI157" s="1657"/>
      <c r="SMJ157" s="1657"/>
      <c r="SMK157" s="1658"/>
      <c r="SMM157" s="1647"/>
      <c r="SMN157" s="912" t="s">
        <v>462</v>
      </c>
      <c r="SMO157" s="1656" t="s">
        <v>321</v>
      </c>
      <c r="SMP157" s="1657"/>
      <c r="SMQ157" s="1657"/>
      <c r="SMR157" s="1657"/>
      <c r="SMS157" s="1658"/>
      <c r="SMU157" s="1647"/>
      <c r="SMV157" s="912" t="s">
        <v>462</v>
      </c>
      <c r="SMW157" s="1656" t="s">
        <v>321</v>
      </c>
      <c r="SMX157" s="1657"/>
      <c r="SMY157" s="1657"/>
      <c r="SMZ157" s="1657"/>
      <c r="SNA157" s="1658"/>
      <c r="SNC157" s="1647"/>
      <c r="SND157" s="912" t="s">
        <v>462</v>
      </c>
      <c r="SNE157" s="1656" t="s">
        <v>321</v>
      </c>
      <c r="SNF157" s="1657"/>
      <c r="SNG157" s="1657"/>
      <c r="SNH157" s="1657"/>
      <c r="SNI157" s="1658"/>
      <c r="SNK157" s="1647"/>
      <c r="SNL157" s="912" t="s">
        <v>462</v>
      </c>
      <c r="SNM157" s="1656" t="s">
        <v>321</v>
      </c>
      <c r="SNN157" s="1657"/>
      <c r="SNO157" s="1657"/>
      <c r="SNP157" s="1657"/>
      <c r="SNQ157" s="1658"/>
      <c r="SNS157" s="1647"/>
      <c r="SNT157" s="912" t="s">
        <v>462</v>
      </c>
      <c r="SNU157" s="1656" t="s">
        <v>321</v>
      </c>
      <c r="SNV157" s="1657"/>
      <c r="SNW157" s="1657"/>
      <c r="SNX157" s="1657"/>
      <c r="SNY157" s="1658"/>
      <c r="SOA157" s="1647"/>
      <c r="SOB157" s="912" t="s">
        <v>462</v>
      </c>
      <c r="SOC157" s="1656" t="s">
        <v>321</v>
      </c>
      <c r="SOD157" s="1657"/>
      <c r="SOE157" s="1657"/>
      <c r="SOF157" s="1657"/>
      <c r="SOG157" s="1658"/>
      <c r="SOI157" s="1647"/>
      <c r="SOJ157" s="912" t="s">
        <v>462</v>
      </c>
      <c r="SOK157" s="1656" t="s">
        <v>321</v>
      </c>
      <c r="SOL157" s="1657"/>
      <c r="SOM157" s="1657"/>
      <c r="SON157" s="1657"/>
      <c r="SOO157" s="1658"/>
      <c r="SOQ157" s="1647"/>
      <c r="SOR157" s="912" t="s">
        <v>462</v>
      </c>
      <c r="SOS157" s="1656" t="s">
        <v>321</v>
      </c>
      <c r="SOT157" s="1657"/>
      <c r="SOU157" s="1657"/>
      <c r="SOV157" s="1657"/>
      <c r="SOW157" s="1658"/>
      <c r="SOY157" s="1647"/>
      <c r="SOZ157" s="912" t="s">
        <v>462</v>
      </c>
      <c r="SPA157" s="1656" t="s">
        <v>321</v>
      </c>
      <c r="SPB157" s="1657"/>
      <c r="SPC157" s="1657"/>
      <c r="SPD157" s="1657"/>
      <c r="SPE157" s="1658"/>
      <c r="SPG157" s="1647"/>
      <c r="SPH157" s="912" t="s">
        <v>462</v>
      </c>
      <c r="SPI157" s="1656" t="s">
        <v>321</v>
      </c>
      <c r="SPJ157" s="1657"/>
      <c r="SPK157" s="1657"/>
      <c r="SPL157" s="1657"/>
      <c r="SPM157" s="1658"/>
      <c r="SPO157" s="1647"/>
      <c r="SPP157" s="912" t="s">
        <v>462</v>
      </c>
      <c r="SPQ157" s="1656" t="s">
        <v>321</v>
      </c>
      <c r="SPR157" s="1657"/>
      <c r="SPS157" s="1657"/>
      <c r="SPT157" s="1657"/>
      <c r="SPU157" s="1658"/>
      <c r="SPW157" s="1647"/>
      <c r="SPX157" s="912" t="s">
        <v>462</v>
      </c>
      <c r="SPY157" s="1656" t="s">
        <v>321</v>
      </c>
      <c r="SPZ157" s="1657"/>
      <c r="SQA157" s="1657"/>
      <c r="SQB157" s="1657"/>
      <c r="SQC157" s="1658"/>
      <c r="SQE157" s="1647"/>
      <c r="SQF157" s="912" t="s">
        <v>462</v>
      </c>
      <c r="SQG157" s="1656" t="s">
        <v>321</v>
      </c>
      <c r="SQH157" s="1657"/>
      <c r="SQI157" s="1657"/>
      <c r="SQJ157" s="1657"/>
      <c r="SQK157" s="1658"/>
      <c r="SQM157" s="1647"/>
      <c r="SQN157" s="912" t="s">
        <v>462</v>
      </c>
      <c r="SQO157" s="1656" t="s">
        <v>321</v>
      </c>
      <c r="SQP157" s="1657"/>
      <c r="SQQ157" s="1657"/>
      <c r="SQR157" s="1657"/>
      <c r="SQS157" s="1658"/>
      <c r="SQU157" s="1647"/>
      <c r="SQV157" s="912" t="s">
        <v>462</v>
      </c>
      <c r="SQW157" s="1656" t="s">
        <v>321</v>
      </c>
      <c r="SQX157" s="1657"/>
      <c r="SQY157" s="1657"/>
      <c r="SQZ157" s="1657"/>
      <c r="SRA157" s="1658"/>
      <c r="SRC157" s="1647"/>
      <c r="SRD157" s="912" t="s">
        <v>462</v>
      </c>
      <c r="SRE157" s="1656" t="s">
        <v>321</v>
      </c>
      <c r="SRF157" s="1657"/>
      <c r="SRG157" s="1657"/>
      <c r="SRH157" s="1657"/>
      <c r="SRI157" s="1658"/>
      <c r="SRK157" s="1647"/>
      <c r="SRL157" s="912" t="s">
        <v>462</v>
      </c>
      <c r="SRM157" s="1656" t="s">
        <v>321</v>
      </c>
      <c r="SRN157" s="1657"/>
      <c r="SRO157" s="1657"/>
      <c r="SRP157" s="1657"/>
      <c r="SRQ157" s="1658"/>
      <c r="SRS157" s="1647"/>
      <c r="SRT157" s="912" t="s">
        <v>462</v>
      </c>
      <c r="SRU157" s="1656" t="s">
        <v>321</v>
      </c>
      <c r="SRV157" s="1657"/>
      <c r="SRW157" s="1657"/>
      <c r="SRX157" s="1657"/>
      <c r="SRY157" s="1658"/>
      <c r="SSA157" s="1647"/>
      <c r="SSB157" s="912" t="s">
        <v>462</v>
      </c>
      <c r="SSC157" s="1656" t="s">
        <v>321</v>
      </c>
      <c r="SSD157" s="1657"/>
      <c r="SSE157" s="1657"/>
      <c r="SSF157" s="1657"/>
      <c r="SSG157" s="1658"/>
      <c r="SSI157" s="1647"/>
      <c r="SSJ157" s="912" t="s">
        <v>462</v>
      </c>
      <c r="SSK157" s="1656" t="s">
        <v>321</v>
      </c>
      <c r="SSL157" s="1657"/>
      <c r="SSM157" s="1657"/>
      <c r="SSN157" s="1657"/>
      <c r="SSO157" s="1658"/>
      <c r="SSQ157" s="1647"/>
      <c r="SSR157" s="912" t="s">
        <v>462</v>
      </c>
      <c r="SSS157" s="1656" t="s">
        <v>321</v>
      </c>
      <c r="SST157" s="1657"/>
      <c r="SSU157" s="1657"/>
      <c r="SSV157" s="1657"/>
      <c r="SSW157" s="1658"/>
      <c r="SSY157" s="1647"/>
      <c r="SSZ157" s="912" t="s">
        <v>462</v>
      </c>
      <c r="STA157" s="1656" t="s">
        <v>321</v>
      </c>
      <c r="STB157" s="1657"/>
      <c r="STC157" s="1657"/>
      <c r="STD157" s="1657"/>
      <c r="STE157" s="1658"/>
      <c r="STG157" s="1647"/>
      <c r="STH157" s="912" t="s">
        <v>462</v>
      </c>
      <c r="STI157" s="1656" t="s">
        <v>321</v>
      </c>
      <c r="STJ157" s="1657"/>
      <c r="STK157" s="1657"/>
      <c r="STL157" s="1657"/>
      <c r="STM157" s="1658"/>
      <c r="STO157" s="1647"/>
      <c r="STP157" s="912" t="s">
        <v>462</v>
      </c>
      <c r="STQ157" s="1656" t="s">
        <v>321</v>
      </c>
      <c r="STR157" s="1657"/>
      <c r="STS157" s="1657"/>
      <c r="STT157" s="1657"/>
      <c r="STU157" s="1658"/>
      <c r="STW157" s="1647"/>
      <c r="STX157" s="912" t="s">
        <v>462</v>
      </c>
      <c r="STY157" s="1656" t="s">
        <v>321</v>
      </c>
      <c r="STZ157" s="1657"/>
      <c r="SUA157" s="1657"/>
      <c r="SUB157" s="1657"/>
      <c r="SUC157" s="1658"/>
      <c r="SUE157" s="1647"/>
      <c r="SUF157" s="912" t="s">
        <v>462</v>
      </c>
      <c r="SUG157" s="1656" t="s">
        <v>321</v>
      </c>
      <c r="SUH157" s="1657"/>
      <c r="SUI157" s="1657"/>
      <c r="SUJ157" s="1657"/>
      <c r="SUK157" s="1658"/>
      <c r="SUM157" s="1647"/>
      <c r="SUN157" s="912" t="s">
        <v>462</v>
      </c>
      <c r="SUO157" s="1656" t="s">
        <v>321</v>
      </c>
      <c r="SUP157" s="1657"/>
      <c r="SUQ157" s="1657"/>
      <c r="SUR157" s="1657"/>
      <c r="SUS157" s="1658"/>
      <c r="SUU157" s="1647"/>
      <c r="SUV157" s="912" t="s">
        <v>462</v>
      </c>
      <c r="SUW157" s="1656" t="s">
        <v>321</v>
      </c>
      <c r="SUX157" s="1657"/>
      <c r="SUY157" s="1657"/>
      <c r="SUZ157" s="1657"/>
      <c r="SVA157" s="1658"/>
      <c r="SVC157" s="1647"/>
      <c r="SVD157" s="912" t="s">
        <v>462</v>
      </c>
      <c r="SVE157" s="1656" t="s">
        <v>321</v>
      </c>
      <c r="SVF157" s="1657"/>
      <c r="SVG157" s="1657"/>
      <c r="SVH157" s="1657"/>
      <c r="SVI157" s="1658"/>
      <c r="SVK157" s="1647"/>
      <c r="SVL157" s="912" t="s">
        <v>462</v>
      </c>
      <c r="SVM157" s="1656" t="s">
        <v>321</v>
      </c>
      <c r="SVN157" s="1657"/>
      <c r="SVO157" s="1657"/>
      <c r="SVP157" s="1657"/>
      <c r="SVQ157" s="1658"/>
      <c r="SVS157" s="1647"/>
      <c r="SVT157" s="912" t="s">
        <v>462</v>
      </c>
      <c r="SVU157" s="1656" t="s">
        <v>321</v>
      </c>
      <c r="SVV157" s="1657"/>
      <c r="SVW157" s="1657"/>
      <c r="SVX157" s="1657"/>
      <c r="SVY157" s="1658"/>
      <c r="SWA157" s="1647"/>
      <c r="SWB157" s="912" t="s">
        <v>462</v>
      </c>
      <c r="SWC157" s="1656" t="s">
        <v>321</v>
      </c>
      <c r="SWD157" s="1657"/>
      <c r="SWE157" s="1657"/>
      <c r="SWF157" s="1657"/>
      <c r="SWG157" s="1658"/>
      <c r="SWI157" s="1647"/>
      <c r="SWJ157" s="912" t="s">
        <v>462</v>
      </c>
      <c r="SWK157" s="1656" t="s">
        <v>321</v>
      </c>
      <c r="SWL157" s="1657"/>
      <c r="SWM157" s="1657"/>
      <c r="SWN157" s="1657"/>
      <c r="SWO157" s="1658"/>
      <c r="SWQ157" s="1647"/>
      <c r="SWR157" s="912" t="s">
        <v>462</v>
      </c>
      <c r="SWS157" s="1656" t="s">
        <v>321</v>
      </c>
      <c r="SWT157" s="1657"/>
      <c r="SWU157" s="1657"/>
      <c r="SWV157" s="1657"/>
      <c r="SWW157" s="1658"/>
      <c r="SWY157" s="1647"/>
      <c r="SWZ157" s="912" t="s">
        <v>462</v>
      </c>
      <c r="SXA157" s="1656" t="s">
        <v>321</v>
      </c>
      <c r="SXB157" s="1657"/>
      <c r="SXC157" s="1657"/>
      <c r="SXD157" s="1657"/>
      <c r="SXE157" s="1658"/>
      <c r="SXG157" s="1647"/>
      <c r="SXH157" s="912" t="s">
        <v>462</v>
      </c>
      <c r="SXI157" s="1656" t="s">
        <v>321</v>
      </c>
      <c r="SXJ157" s="1657"/>
      <c r="SXK157" s="1657"/>
      <c r="SXL157" s="1657"/>
      <c r="SXM157" s="1658"/>
      <c r="SXO157" s="1647"/>
      <c r="SXP157" s="912" t="s">
        <v>462</v>
      </c>
      <c r="SXQ157" s="1656" t="s">
        <v>321</v>
      </c>
      <c r="SXR157" s="1657"/>
      <c r="SXS157" s="1657"/>
      <c r="SXT157" s="1657"/>
      <c r="SXU157" s="1658"/>
      <c r="SXW157" s="1647"/>
      <c r="SXX157" s="912" t="s">
        <v>462</v>
      </c>
      <c r="SXY157" s="1656" t="s">
        <v>321</v>
      </c>
      <c r="SXZ157" s="1657"/>
      <c r="SYA157" s="1657"/>
      <c r="SYB157" s="1657"/>
      <c r="SYC157" s="1658"/>
      <c r="SYE157" s="1647"/>
      <c r="SYF157" s="912" t="s">
        <v>462</v>
      </c>
      <c r="SYG157" s="1656" t="s">
        <v>321</v>
      </c>
      <c r="SYH157" s="1657"/>
      <c r="SYI157" s="1657"/>
      <c r="SYJ157" s="1657"/>
      <c r="SYK157" s="1658"/>
      <c r="SYM157" s="1647"/>
      <c r="SYN157" s="912" t="s">
        <v>462</v>
      </c>
      <c r="SYO157" s="1656" t="s">
        <v>321</v>
      </c>
      <c r="SYP157" s="1657"/>
      <c r="SYQ157" s="1657"/>
      <c r="SYR157" s="1657"/>
      <c r="SYS157" s="1658"/>
      <c r="SYU157" s="1647"/>
      <c r="SYV157" s="912" t="s">
        <v>462</v>
      </c>
      <c r="SYW157" s="1656" t="s">
        <v>321</v>
      </c>
      <c r="SYX157" s="1657"/>
      <c r="SYY157" s="1657"/>
      <c r="SYZ157" s="1657"/>
      <c r="SZA157" s="1658"/>
      <c r="SZC157" s="1647"/>
      <c r="SZD157" s="912" t="s">
        <v>462</v>
      </c>
      <c r="SZE157" s="1656" t="s">
        <v>321</v>
      </c>
      <c r="SZF157" s="1657"/>
      <c r="SZG157" s="1657"/>
      <c r="SZH157" s="1657"/>
      <c r="SZI157" s="1658"/>
      <c r="SZK157" s="1647"/>
      <c r="SZL157" s="912" t="s">
        <v>462</v>
      </c>
      <c r="SZM157" s="1656" t="s">
        <v>321</v>
      </c>
      <c r="SZN157" s="1657"/>
      <c r="SZO157" s="1657"/>
      <c r="SZP157" s="1657"/>
      <c r="SZQ157" s="1658"/>
      <c r="SZS157" s="1647"/>
      <c r="SZT157" s="912" t="s">
        <v>462</v>
      </c>
      <c r="SZU157" s="1656" t="s">
        <v>321</v>
      </c>
      <c r="SZV157" s="1657"/>
      <c r="SZW157" s="1657"/>
      <c r="SZX157" s="1657"/>
      <c r="SZY157" s="1658"/>
      <c r="TAA157" s="1647"/>
      <c r="TAB157" s="912" t="s">
        <v>462</v>
      </c>
      <c r="TAC157" s="1656" t="s">
        <v>321</v>
      </c>
      <c r="TAD157" s="1657"/>
      <c r="TAE157" s="1657"/>
      <c r="TAF157" s="1657"/>
      <c r="TAG157" s="1658"/>
      <c r="TAI157" s="1647"/>
      <c r="TAJ157" s="912" t="s">
        <v>462</v>
      </c>
      <c r="TAK157" s="1656" t="s">
        <v>321</v>
      </c>
      <c r="TAL157" s="1657"/>
      <c r="TAM157" s="1657"/>
      <c r="TAN157" s="1657"/>
      <c r="TAO157" s="1658"/>
      <c r="TAQ157" s="1647"/>
      <c r="TAR157" s="912" t="s">
        <v>462</v>
      </c>
      <c r="TAS157" s="1656" t="s">
        <v>321</v>
      </c>
      <c r="TAT157" s="1657"/>
      <c r="TAU157" s="1657"/>
      <c r="TAV157" s="1657"/>
      <c r="TAW157" s="1658"/>
      <c r="TAY157" s="1647"/>
      <c r="TAZ157" s="912" t="s">
        <v>462</v>
      </c>
      <c r="TBA157" s="1656" t="s">
        <v>321</v>
      </c>
      <c r="TBB157" s="1657"/>
      <c r="TBC157" s="1657"/>
      <c r="TBD157" s="1657"/>
      <c r="TBE157" s="1658"/>
      <c r="TBG157" s="1647"/>
      <c r="TBH157" s="912" t="s">
        <v>462</v>
      </c>
      <c r="TBI157" s="1656" t="s">
        <v>321</v>
      </c>
      <c r="TBJ157" s="1657"/>
      <c r="TBK157" s="1657"/>
      <c r="TBL157" s="1657"/>
      <c r="TBM157" s="1658"/>
      <c r="TBO157" s="1647"/>
      <c r="TBP157" s="912" t="s">
        <v>462</v>
      </c>
      <c r="TBQ157" s="1656" t="s">
        <v>321</v>
      </c>
      <c r="TBR157" s="1657"/>
      <c r="TBS157" s="1657"/>
      <c r="TBT157" s="1657"/>
      <c r="TBU157" s="1658"/>
      <c r="TBW157" s="1647"/>
      <c r="TBX157" s="912" t="s">
        <v>462</v>
      </c>
      <c r="TBY157" s="1656" t="s">
        <v>321</v>
      </c>
      <c r="TBZ157" s="1657"/>
      <c r="TCA157" s="1657"/>
      <c r="TCB157" s="1657"/>
      <c r="TCC157" s="1658"/>
      <c r="TCE157" s="1647"/>
      <c r="TCF157" s="912" t="s">
        <v>462</v>
      </c>
      <c r="TCG157" s="1656" t="s">
        <v>321</v>
      </c>
      <c r="TCH157" s="1657"/>
      <c r="TCI157" s="1657"/>
      <c r="TCJ157" s="1657"/>
      <c r="TCK157" s="1658"/>
      <c r="TCM157" s="1647"/>
      <c r="TCN157" s="912" t="s">
        <v>462</v>
      </c>
      <c r="TCO157" s="1656" t="s">
        <v>321</v>
      </c>
      <c r="TCP157" s="1657"/>
      <c r="TCQ157" s="1657"/>
      <c r="TCR157" s="1657"/>
      <c r="TCS157" s="1658"/>
      <c r="TCU157" s="1647"/>
      <c r="TCV157" s="912" t="s">
        <v>462</v>
      </c>
      <c r="TCW157" s="1656" t="s">
        <v>321</v>
      </c>
      <c r="TCX157" s="1657"/>
      <c r="TCY157" s="1657"/>
      <c r="TCZ157" s="1657"/>
      <c r="TDA157" s="1658"/>
      <c r="TDC157" s="1647"/>
      <c r="TDD157" s="912" t="s">
        <v>462</v>
      </c>
      <c r="TDE157" s="1656" t="s">
        <v>321</v>
      </c>
      <c r="TDF157" s="1657"/>
      <c r="TDG157" s="1657"/>
      <c r="TDH157" s="1657"/>
      <c r="TDI157" s="1658"/>
      <c r="TDK157" s="1647"/>
      <c r="TDL157" s="912" t="s">
        <v>462</v>
      </c>
      <c r="TDM157" s="1656" t="s">
        <v>321</v>
      </c>
      <c r="TDN157" s="1657"/>
      <c r="TDO157" s="1657"/>
      <c r="TDP157" s="1657"/>
      <c r="TDQ157" s="1658"/>
      <c r="TDS157" s="1647"/>
      <c r="TDT157" s="912" t="s">
        <v>462</v>
      </c>
      <c r="TDU157" s="1656" t="s">
        <v>321</v>
      </c>
      <c r="TDV157" s="1657"/>
      <c r="TDW157" s="1657"/>
      <c r="TDX157" s="1657"/>
      <c r="TDY157" s="1658"/>
      <c r="TEA157" s="1647"/>
      <c r="TEB157" s="912" t="s">
        <v>462</v>
      </c>
      <c r="TEC157" s="1656" t="s">
        <v>321</v>
      </c>
      <c r="TED157" s="1657"/>
      <c r="TEE157" s="1657"/>
      <c r="TEF157" s="1657"/>
      <c r="TEG157" s="1658"/>
      <c r="TEI157" s="1647"/>
      <c r="TEJ157" s="912" t="s">
        <v>462</v>
      </c>
      <c r="TEK157" s="1656" t="s">
        <v>321</v>
      </c>
      <c r="TEL157" s="1657"/>
      <c r="TEM157" s="1657"/>
      <c r="TEN157" s="1657"/>
      <c r="TEO157" s="1658"/>
      <c r="TEQ157" s="1647"/>
      <c r="TER157" s="912" t="s">
        <v>462</v>
      </c>
      <c r="TES157" s="1656" t="s">
        <v>321</v>
      </c>
      <c r="TET157" s="1657"/>
      <c r="TEU157" s="1657"/>
      <c r="TEV157" s="1657"/>
      <c r="TEW157" s="1658"/>
      <c r="TEY157" s="1647"/>
      <c r="TEZ157" s="912" t="s">
        <v>462</v>
      </c>
      <c r="TFA157" s="1656" t="s">
        <v>321</v>
      </c>
      <c r="TFB157" s="1657"/>
      <c r="TFC157" s="1657"/>
      <c r="TFD157" s="1657"/>
      <c r="TFE157" s="1658"/>
      <c r="TFG157" s="1647"/>
      <c r="TFH157" s="912" t="s">
        <v>462</v>
      </c>
      <c r="TFI157" s="1656" t="s">
        <v>321</v>
      </c>
      <c r="TFJ157" s="1657"/>
      <c r="TFK157" s="1657"/>
      <c r="TFL157" s="1657"/>
      <c r="TFM157" s="1658"/>
      <c r="TFO157" s="1647"/>
      <c r="TFP157" s="912" t="s">
        <v>462</v>
      </c>
      <c r="TFQ157" s="1656" t="s">
        <v>321</v>
      </c>
      <c r="TFR157" s="1657"/>
      <c r="TFS157" s="1657"/>
      <c r="TFT157" s="1657"/>
      <c r="TFU157" s="1658"/>
      <c r="TFW157" s="1647"/>
      <c r="TFX157" s="912" t="s">
        <v>462</v>
      </c>
      <c r="TFY157" s="1656" t="s">
        <v>321</v>
      </c>
      <c r="TFZ157" s="1657"/>
      <c r="TGA157" s="1657"/>
      <c r="TGB157" s="1657"/>
      <c r="TGC157" s="1658"/>
      <c r="TGE157" s="1647"/>
      <c r="TGF157" s="912" t="s">
        <v>462</v>
      </c>
      <c r="TGG157" s="1656" t="s">
        <v>321</v>
      </c>
      <c r="TGH157" s="1657"/>
      <c r="TGI157" s="1657"/>
      <c r="TGJ157" s="1657"/>
      <c r="TGK157" s="1658"/>
      <c r="TGM157" s="1647"/>
      <c r="TGN157" s="912" t="s">
        <v>462</v>
      </c>
      <c r="TGO157" s="1656" t="s">
        <v>321</v>
      </c>
      <c r="TGP157" s="1657"/>
      <c r="TGQ157" s="1657"/>
      <c r="TGR157" s="1657"/>
      <c r="TGS157" s="1658"/>
      <c r="TGU157" s="1647"/>
      <c r="TGV157" s="912" t="s">
        <v>462</v>
      </c>
      <c r="TGW157" s="1656" t="s">
        <v>321</v>
      </c>
      <c r="TGX157" s="1657"/>
      <c r="TGY157" s="1657"/>
      <c r="TGZ157" s="1657"/>
      <c r="THA157" s="1658"/>
      <c r="THC157" s="1647"/>
      <c r="THD157" s="912" t="s">
        <v>462</v>
      </c>
      <c r="THE157" s="1656" t="s">
        <v>321</v>
      </c>
      <c r="THF157" s="1657"/>
      <c r="THG157" s="1657"/>
      <c r="THH157" s="1657"/>
      <c r="THI157" s="1658"/>
      <c r="THK157" s="1647"/>
      <c r="THL157" s="912" t="s">
        <v>462</v>
      </c>
      <c r="THM157" s="1656" t="s">
        <v>321</v>
      </c>
      <c r="THN157" s="1657"/>
      <c r="THO157" s="1657"/>
      <c r="THP157" s="1657"/>
      <c r="THQ157" s="1658"/>
      <c r="THS157" s="1647"/>
      <c r="THT157" s="912" t="s">
        <v>462</v>
      </c>
      <c r="THU157" s="1656" t="s">
        <v>321</v>
      </c>
      <c r="THV157" s="1657"/>
      <c r="THW157" s="1657"/>
      <c r="THX157" s="1657"/>
      <c r="THY157" s="1658"/>
      <c r="TIA157" s="1647"/>
      <c r="TIB157" s="912" t="s">
        <v>462</v>
      </c>
      <c r="TIC157" s="1656" t="s">
        <v>321</v>
      </c>
      <c r="TID157" s="1657"/>
      <c r="TIE157" s="1657"/>
      <c r="TIF157" s="1657"/>
      <c r="TIG157" s="1658"/>
      <c r="TII157" s="1647"/>
      <c r="TIJ157" s="912" t="s">
        <v>462</v>
      </c>
      <c r="TIK157" s="1656" t="s">
        <v>321</v>
      </c>
      <c r="TIL157" s="1657"/>
      <c r="TIM157" s="1657"/>
      <c r="TIN157" s="1657"/>
      <c r="TIO157" s="1658"/>
      <c r="TIQ157" s="1647"/>
      <c r="TIR157" s="912" t="s">
        <v>462</v>
      </c>
      <c r="TIS157" s="1656" t="s">
        <v>321</v>
      </c>
      <c r="TIT157" s="1657"/>
      <c r="TIU157" s="1657"/>
      <c r="TIV157" s="1657"/>
      <c r="TIW157" s="1658"/>
      <c r="TIY157" s="1647"/>
      <c r="TIZ157" s="912" t="s">
        <v>462</v>
      </c>
      <c r="TJA157" s="1656" t="s">
        <v>321</v>
      </c>
      <c r="TJB157" s="1657"/>
      <c r="TJC157" s="1657"/>
      <c r="TJD157" s="1657"/>
      <c r="TJE157" s="1658"/>
      <c r="TJG157" s="1647"/>
      <c r="TJH157" s="912" t="s">
        <v>462</v>
      </c>
      <c r="TJI157" s="1656" t="s">
        <v>321</v>
      </c>
      <c r="TJJ157" s="1657"/>
      <c r="TJK157" s="1657"/>
      <c r="TJL157" s="1657"/>
      <c r="TJM157" s="1658"/>
      <c r="TJO157" s="1647"/>
      <c r="TJP157" s="912" t="s">
        <v>462</v>
      </c>
      <c r="TJQ157" s="1656" t="s">
        <v>321</v>
      </c>
      <c r="TJR157" s="1657"/>
      <c r="TJS157" s="1657"/>
      <c r="TJT157" s="1657"/>
      <c r="TJU157" s="1658"/>
      <c r="TJW157" s="1647"/>
      <c r="TJX157" s="912" t="s">
        <v>462</v>
      </c>
      <c r="TJY157" s="1656" t="s">
        <v>321</v>
      </c>
      <c r="TJZ157" s="1657"/>
      <c r="TKA157" s="1657"/>
      <c r="TKB157" s="1657"/>
      <c r="TKC157" s="1658"/>
      <c r="TKE157" s="1647"/>
      <c r="TKF157" s="912" t="s">
        <v>462</v>
      </c>
      <c r="TKG157" s="1656" t="s">
        <v>321</v>
      </c>
      <c r="TKH157" s="1657"/>
      <c r="TKI157" s="1657"/>
      <c r="TKJ157" s="1657"/>
      <c r="TKK157" s="1658"/>
      <c r="TKM157" s="1647"/>
      <c r="TKN157" s="912" t="s">
        <v>462</v>
      </c>
      <c r="TKO157" s="1656" t="s">
        <v>321</v>
      </c>
      <c r="TKP157" s="1657"/>
      <c r="TKQ157" s="1657"/>
      <c r="TKR157" s="1657"/>
      <c r="TKS157" s="1658"/>
      <c r="TKU157" s="1647"/>
      <c r="TKV157" s="912" t="s">
        <v>462</v>
      </c>
      <c r="TKW157" s="1656" t="s">
        <v>321</v>
      </c>
      <c r="TKX157" s="1657"/>
      <c r="TKY157" s="1657"/>
      <c r="TKZ157" s="1657"/>
      <c r="TLA157" s="1658"/>
      <c r="TLC157" s="1647"/>
      <c r="TLD157" s="912" t="s">
        <v>462</v>
      </c>
      <c r="TLE157" s="1656" t="s">
        <v>321</v>
      </c>
      <c r="TLF157" s="1657"/>
      <c r="TLG157" s="1657"/>
      <c r="TLH157" s="1657"/>
      <c r="TLI157" s="1658"/>
      <c r="TLK157" s="1647"/>
      <c r="TLL157" s="912" t="s">
        <v>462</v>
      </c>
      <c r="TLM157" s="1656" t="s">
        <v>321</v>
      </c>
      <c r="TLN157" s="1657"/>
      <c r="TLO157" s="1657"/>
      <c r="TLP157" s="1657"/>
      <c r="TLQ157" s="1658"/>
      <c r="TLS157" s="1647"/>
      <c r="TLT157" s="912" t="s">
        <v>462</v>
      </c>
      <c r="TLU157" s="1656" t="s">
        <v>321</v>
      </c>
      <c r="TLV157" s="1657"/>
      <c r="TLW157" s="1657"/>
      <c r="TLX157" s="1657"/>
      <c r="TLY157" s="1658"/>
      <c r="TMA157" s="1647"/>
      <c r="TMB157" s="912" t="s">
        <v>462</v>
      </c>
      <c r="TMC157" s="1656" t="s">
        <v>321</v>
      </c>
      <c r="TMD157" s="1657"/>
      <c r="TME157" s="1657"/>
      <c r="TMF157" s="1657"/>
      <c r="TMG157" s="1658"/>
      <c r="TMI157" s="1647"/>
      <c r="TMJ157" s="912" t="s">
        <v>462</v>
      </c>
      <c r="TMK157" s="1656" t="s">
        <v>321</v>
      </c>
      <c r="TML157" s="1657"/>
      <c r="TMM157" s="1657"/>
      <c r="TMN157" s="1657"/>
      <c r="TMO157" s="1658"/>
      <c r="TMQ157" s="1647"/>
      <c r="TMR157" s="912" t="s">
        <v>462</v>
      </c>
      <c r="TMS157" s="1656" t="s">
        <v>321</v>
      </c>
      <c r="TMT157" s="1657"/>
      <c r="TMU157" s="1657"/>
      <c r="TMV157" s="1657"/>
      <c r="TMW157" s="1658"/>
      <c r="TMY157" s="1647"/>
      <c r="TMZ157" s="912" t="s">
        <v>462</v>
      </c>
      <c r="TNA157" s="1656" t="s">
        <v>321</v>
      </c>
      <c r="TNB157" s="1657"/>
      <c r="TNC157" s="1657"/>
      <c r="TND157" s="1657"/>
      <c r="TNE157" s="1658"/>
      <c r="TNG157" s="1647"/>
      <c r="TNH157" s="912" t="s">
        <v>462</v>
      </c>
      <c r="TNI157" s="1656" t="s">
        <v>321</v>
      </c>
      <c r="TNJ157" s="1657"/>
      <c r="TNK157" s="1657"/>
      <c r="TNL157" s="1657"/>
      <c r="TNM157" s="1658"/>
      <c r="TNO157" s="1647"/>
      <c r="TNP157" s="912" t="s">
        <v>462</v>
      </c>
      <c r="TNQ157" s="1656" t="s">
        <v>321</v>
      </c>
      <c r="TNR157" s="1657"/>
      <c r="TNS157" s="1657"/>
      <c r="TNT157" s="1657"/>
      <c r="TNU157" s="1658"/>
      <c r="TNW157" s="1647"/>
      <c r="TNX157" s="912" t="s">
        <v>462</v>
      </c>
      <c r="TNY157" s="1656" t="s">
        <v>321</v>
      </c>
      <c r="TNZ157" s="1657"/>
      <c r="TOA157" s="1657"/>
      <c r="TOB157" s="1657"/>
      <c r="TOC157" s="1658"/>
      <c r="TOE157" s="1647"/>
      <c r="TOF157" s="912" t="s">
        <v>462</v>
      </c>
      <c r="TOG157" s="1656" t="s">
        <v>321</v>
      </c>
      <c r="TOH157" s="1657"/>
      <c r="TOI157" s="1657"/>
      <c r="TOJ157" s="1657"/>
      <c r="TOK157" s="1658"/>
      <c r="TOM157" s="1647"/>
      <c r="TON157" s="912" t="s">
        <v>462</v>
      </c>
      <c r="TOO157" s="1656" t="s">
        <v>321</v>
      </c>
      <c r="TOP157" s="1657"/>
      <c r="TOQ157" s="1657"/>
      <c r="TOR157" s="1657"/>
      <c r="TOS157" s="1658"/>
      <c r="TOU157" s="1647"/>
      <c r="TOV157" s="912" t="s">
        <v>462</v>
      </c>
      <c r="TOW157" s="1656" t="s">
        <v>321</v>
      </c>
      <c r="TOX157" s="1657"/>
      <c r="TOY157" s="1657"/>
      <c r="TOZ157" s="1657"/>
      <c r="TPA157" s="1658"/>
      <c r="TPC157" s="1647"/>
      <c r="TPD157" s="912" t="s">
        <v>462</v>
      </c>
      <c r="TPE157" s="1656" t="s">
        <v>321</v>
      </c>
      <c r="TPF157" s="1657"/>
      <c r="TPG157" s="1657"/>
      <c r="TPH157" s="1657"/>
      <c r="TPI157" s="1658"/>
      <c r="TPK157" s="1647"/>
      <c r="TPL157" s="912" t="s">
        <v>462</v>
      </c>
      <c r="TPM157" s="1656" t="s">
        <v>321</v>
      </c>
      <c r="TPN157" s="1657"/>
      <c r="TPO157" s="1657"/>
      <c r="TPP157" s="1657"/>
      <c r="TPQ157" s="1658"/>
      <c r="TPS157" s="1647"/>
      <c r="TPT157" s="912" t="s">
        <v>462</v>
      </c>
      <c r="TPU157" s="1656" t="s">
        <v>321</v>
      </c>
      <c r="TPV157" s="1657"/>
      <c r="TPW157" s="1657"/>
      <c r="TPX157" s="1657"/>
      <c r="TPY157" s="1658"/>
      <c r="TQA157" s="1647"/>
      <c r="TQB157" s="912" t="s">
        <v>462</v>
      </c>
      <c r="TQC157" s="1656" t="s">
        <v>321</v>
      </c>
      <c r="TQD157" s="1657"/>
      <c r="TQE157" s="1657"/>
      <c r="TQF157" s="1657"/>
      <c r="TQG157" s="1658"/>
      <c r="TQI157" s="1647"/>
      <c r="TQJ157" s="912" t="s">
        <v>462</v>
      </c>
      <c r="TQK157" s="1656" t="s">
        <v>321</v>
      </c>
      <c r="TQL157" s="1657"/>
      <c r="TQM157" s="1657"/>
      <c r="TQN157" s="1657"/>
      <c r="TQO157" s="1658"/>
      <c r="TQQ157" s="1647"/>
      <c r="TQR157" s="912" t="s">
        <v>462</v>
      </c>
      <c r="TQS157" s="1656" t="s">
        <v>321</v>
      </c>
      <c r="TQT157" s="1657"/>
      <c r="TQU157" s="1657"/>
      <c r="TQV157" s="1657"/>
      <c r="TQW157" s="1658"/>
      <c r="TQY157" s="1647"/>
      <c r="TQZ157" s="912" t="s">
        <v>462</v>
      </c>
      <c r="TRA157" s="1656" t="s">
        <v>321</v>
      </c>
      <c r="TRB157" s="1657"/>
      <c r="TRC157" s="1657"/>
      <c r="TRD157" s="1657"/>
      <c r="TRE157" s="1658"/>
      <c r="TRG157" s="1647"/>
      <c r="TRH157" s="912" t="s">
        <v>462</v>
      </c>
      <c r="TRI157" s="1656" t="s">
        <v>321</v>
      </c>
      <c r="TRJ157" s="1657"/>
      <c r="TRK157" s="1657"/>
      <c r="TRL157" s="1657"/>
      <c r="TRM157" s="1658"/>
      <c r="TRO157" s="1647"/>
      <c r="TRP157" s="912" t="s">
        <v>462</v>
      </c>
      <c r="TRQ157" s="1656" t="s">
        <v>321</v>
      </c>
      <c r="TRR157" s="1657"/>
      <c r="TRS157" s="1657"/>
      <c r="TRT157" s="1657"/>
      <c r="TRU157" s="1658"/>
      <c r="TRW157" s="1647"/>
      <c r="TRX157" s="912" t="s">
        <v>462</v>
      </c>
      <c r="TRY157" s="1656" t="s">
        <v>321</v>
      </c>
      <c r="TRZ157" s="1657"/>
      <c r="TSA157" s="1657"/>
      <c r="TSB157" s="1657"/>
      <c r="TSC157" s="1658"/>
      <c r="TSE157" s="1647"/>
      <c r="TSF157" s="912" t="s">
        <v>462</v>
      </c>
      <c r="TSG157" s="1656" t="s">
        <v>321</v>
      </c>
      <c r="TSH157" s="1657"/>
      <c r="TSI157" s="1657"/>
      <c r="TSJ157" s="1657"/>
      <c r="TSK157" s="1658"/>
      <c r="TSM157" s="1647"/>
      <c r="TSN157" s="912" t="s">
        <v>462</v>
      </c>
      <c r="TSO157" s="1656" t="s">
        <v>321</v>
      </c>
      <c r="TSP157" s="1657"/>
      <c r="TSQ157" s="1657"/>
      <c r="TSR157" s="1657"/>
      <c r="TSS157" s="1658"/>
      <c r="TSU157" s="1647"/>
      <c r="TSV157" s="912" t="s">
        <v>462</v>
      </c>
      <c r="TSW157" s="1656" t="s">
        <v>321</v>
      </c>
      <c r="TSX157" s="1657"/>
      <c r="TSY157" s="1657"/>
      <c r="TSZ157" s="1657"/>
      <c r="TTA157" s="1658"/>
      <c r="TTC157" s="1647"/>
      <c r="TTD157" s="912" t="s">
        <v>462</v>
      </c>
      <c r="TTE157" s="1656" t="s">
        <v>321</v>
      </c>
      <c r="TTF157" s="1657"/>
      <c r="TTG157" s="1657"/>
      <c r="TTH157" s="1657"/>
      <c r="TTI157" s="1658"/>
      <c r="TTK157" s="1647"/>
      <c r="TTL157" s="912" t="s">
        <v>462</v>
      </c>
      <c r="TTM157" s="1656" t="s">
        <v>321</v>
      </c>
      <c r="TTN157" s="1657"/>
      <c r="TTO157" s="1657"/>
      <c r="TTP157" s="1657"/>
      <c r="TTQ157" s="1658"/>
      <c r="TTS157" s="1647"/>
      <c r="TTT157" s="912" t="s">
        <v>462</v>
      </c>
      <c r="TTU157" s="1656" t="s">
        <v>321</v>
      </c>
      <c r="TTV157" s="1657"/>
      <c r="TTW157" s="1657"/>
      <c r="TTX157" s="1657"/>
      <c r="TTY157" s="1658"/>
      <c r="TUA157" s="1647"/>
      <c r="TUB157" s="912" t="s">
        <v>462</v>
      </c>
      <c r="TUC157" s="1656" t="s">
        <v>321</v>
      </c>
      <c r="TUD157" s="1657"/>
      <c r="TUE157" s="1657"/>
      <c r="TUF157" s="1657"/>
      <c r="TUG157" s="1658"/>
      <c r="TUI157" s="1647"/>
      <c r="TUJ157" s="912" t="s">
        <v>462</v>
      </c>
      <c r="TUK157" s="1656" t="s">
        <v>321</v>
      </c>
      <c r="TUL157" s="1657"/>
      <c r="TUM157" s="1657"/>
      <c r="TUN157" s="1657"/>
      <c r="TUO157" s="1658"/>
      <c r="TUQ157" s="1647"/>
      <c r="TUR157" s="912" t="s">
        <v>462</v>
      </c>
      <c r="TUS157" s="1656" t="s">
        <v>321</v>
      </c>
      <c r="TUT157" s="1657"/>
      <c r="TUU157" s="1657"/>
      <c r="TUV157" s="1657"/>
      <c r="TUW157" s="1658"/>
      <c r="TUY157" s="1647"/>
      <c r="TUZ157" s="912" t="s">
        <v>462</v>
      </c>
      <c r="TVA157" s="1656" t="s">
        <v>321</v>
      </c>
      <c r="TVB157" s="1657"/>
      <c r="TVC157" s="1657"/>
      <c r="TVD157" s="1657"/>
      <c r="TVE157" s="1658"/>
      <c r="TVG157" s="1647"/>
      <c r="TVH157" s="912" t="s">
        <v>462</v>
      </c>
      <c r="TVI157" s="1656" t="s">
        <v>321</v>
      </c>
      <c r="TVJ157" s="1657"/>
      <c r="TVK157" s="1657"/>
      <c r="TVL157" s="1657"/>
      <c r="TVM157" s="1658"/>
      <c r="TVO157" s="1647"/>
      <c r="TVP157" s="912" t="s">
        <v>462</v>
      </c>
      <c r="TVQ157" s="1656" t="s">
        <v>321</v>
      </c>
      <c r="TVR157" s="1657"/>
      <c r="TVS157" s="1657"/>
      <c r="TVT157" s="1657"/>
      <c r="TVU157" s="1658"/>
      <c r="TVW157" s="1647"/>
      <c r="TVX157" s="912" t="s">
        <v>462</v>
      </c>
      <c r="TVY157" s="1656" t="s">
        <v>321</v>
      </c>
      <c r="TVZ157" s="1657"/>
      <c r="TWA157" s="1657"/>
      <c r="TWB157" s="1657"/>
      <c r="TWC157" s="1658"/>
      <c r="TWE157" s="1647"/>
      <c r="TWF157" s="912" t="s">
        <v>462</v>
      </c>
      <c r="TWG157" s="1656" t="s">
        <v>321</v>
      </c>
      <c r="TWH157" s="1657"/>
      <c r="TWI157" s="1657"/>
      <c r="TWJ157" s="1657"/>
      <c r="TWK157" s="1658"/>
      <c r="TWM157" s="1647"/>
      <c r="TWN157" s="912" t="s">
        <v>462</v>
      </c>
      <c r="TWO157" s="1656" t="s">
        <v>321</v>
      </c>
      <c r="TWP157" s="1657"/>
      <c r="TWQ157" s="1657"/>
      <c r="TWR157" s="1657"/>
      <c r="TWS157" s="1658"/>
      <c r="TWU157" s="1647"/>
      <c r="TWV157" s="912" t="s">
        <v>462</v>
      </c>
      <c r="TWW157" s="1656" t="s">
        <v>321</v>
      </c>
      <c r="TWX157" s="1657"/>
      <c r="TWY157" s="1657"/>
      <c r="TWZ157" s="1657"/>
      <c r="TXA157" s="1658"/>
      <c r="TXC157" s="1647"/>
      <c r="TXD157" s="912" t="s">
        <v>462</v>
      </c>
      <c r="TXE157" s="1656" t="s">
        <v>321</v>
      </c>
      <c r="TXF157" s="1657"/>
      <c r="TXG157" s="1657"/>
      <c r="TXH157" s="1657"/>
      <c r="TXI157" s="1658"/>
      <c r="TXK157" s="1647"/>
      <c r="TXL157" s="912" t="s">
        <v>462</v>
      </c>
      <c r="TXM157" s="1656" t="s">
        <v>321</v>
      </c>
      <c r="TXN157" s="1657"/>
      <c r="TXO157" s="1657"/>
      <c r="TXP157" s="1657"/>
      <c r="TXQ157" s="1658"/>
      <c r="TXS157" s="1647"/>
      <c r="TXT157" s="912" t="s">
        <v>462</v>
      </c>
      <c r="TXU157" s="1656" t="s">
        <v>321</v>
      </c>
      <c r="TXV157" s="1657"/>
      <c r="TXW157" s="1657"/>
      <c r="TXX157" s="1657"/>
      <c r="TXY157" s="1658"/>
      <c r="TYA157" s="1647"/>
      <c r="TYB157" s="912" t="s">
        <v>462</v>
      </c>
      <c r="TYC157" s="1656" t="s">
        <v>321</v>
      </c>
      <c r="TYD157" s="1657"/>
      <c r="TYE157" s="1657"/>
      <c r="TYF157" s="1657"/>
      <c r="TYG157" s="1658"/>
      <c r="TYI157" s="1647"/>
      <c r="TYJ157" s="912" t="s">
        <v>462</v>
      </c>
      <c r="TYK157" s="1656" t="s">
        <v>321</v>
      </c>
      <c r="TYL157" s="1657"/>
      <c r="TYM157" s="1657"/>
      <c r="TYN157" s="1657"/>
      <c r="TYO157" s="1658"/>
      <c r="TYQ157" s="1647"/>
      <c r="TYR157" s="912" t="s">
        <v>462</v>
      </c>
      <c r="TYS157" s="1656" t="s">
        <v>321</v>
      </c>
      <c r="TYT157" s="1657"/>
      <c r="TYU157" s="1657"/>
      <c r="TYV157" s="1657"/>
      <c r="TYW157" s="1658"/>
      <c r="TYY157" s="1647"/>
      <c r="TYZ157" s="912" t="s">
        <v>462</v>
      </c>
      <c r="TZA157" s="1656" t="s">
        <v>321</v>
      </c>
      <c r="TZB157" s="1657"/>
      <c r="TZC157" s="1657"/>
      <c r="TZD157" s="1657"/>
      <c r="TZE157" s="1658"/>
      <c r="TZG157" s="1647"/>
      <c r="TZH157" s="912" t="s">
        <v>462</v>
      </c>
      <c r="TZI157" s="1656" t="s">
        <v>321</v>
      </c>
      <c r="TZJ157" s="1657"/>
      <c r="TZK157" s="1657"/>
      <c r="TZL157" s="1657"/>
      <c r="TZM157" s="1658"/>
      <c r="TZO157" s="1647"/>
      <c r="TZP157" s="912" t="s">
        <v>462</v>
      </c>
      <c r="TZQ157" s="1656" t="s">
        <v>321</v>
      </c>
      <c r="TZR157" s="1657"/>
      <c r="TZS157" s="1657"/>
      <c r="TZT157" s="1657"/>
      <c r="TZU157" s="1658"/>
      <c r="TZW157" s="1647"/>
      <c r="TZX157" s="912" t="s">
        <v>462</v>
      </c>
      <c r="TZY157" s="1656" t="s">
        <v>321</v>
      </c>
      <c r="TZZ157" s="1657"/>
      <c r="UAA157" s="1657"/>
      <c r="UAB157" s="1657"/>
      <c r="UAC157" s="1658"/>
      <c r="UAE157" s="1647"/>
      <c r="UAF157" s="912" t="s">
        <v>462</v>
      </c>
      <c r="UAG157" s="1656" t="s">
        <v>321</v>
      </c>
      <c r="UAH157" s="1657"/>
      <c r="UAI157" s="1657"/>
      <c r="UAJ157" s="1657"/>
      <c r="UAK157" s="1658"/>
      <c r="UAM157" s="1647"/>
      <c r="UAN157" s="912" t="s">
        <v>462</v>
      </c>
      <c r="UAO157" s="1656" t="s">
        <v>321</v>
      </c>
      <c r="UAP157" s="1657"/>
      <c r="UAQ157" s="1657"/>
      <c r="UAR157" s="1657"/>
      <c r="UAS157" s="1658"/>
      <c r="UAU157" s="1647"/>
      <c r="UAV157" s="912" t="s">
        <v>462</v>
      </c>
      <c r="UAW157" s="1656" t="s">
        <v>321</v>
      </c>
      <c r="UAX157" s="1657"/>
      <c r="UAY157" s="1657"/>
      <c r="UAZ157" s="1657"/>
      <c r="UBA157" s="1658"/>
      <c r="UBC157" s="1647"/>
      <c r="UBD157" s="912" t="s">
        <v>462</v>
      </c>
      <c r="UBE157" s="1656" t="s">
        <v>321</v>
      </c>
      <c r="UBF157" s="1657"/>
      <c r="UBG157" s="1657"/>
      <c r="UBH157" s="1657"/>
      <c r="UBI157" s="1658"/>
      <c r="UBK157" s="1647"/>
      <c r="UBL157" s="912" t="s">
        <v>462</v>
      </c>
      <c r="UBM157" s="1656" t="s">
        <v>321</v>
      </c>
      <c r="UBN157" s="1657"/>
      <c r="UBO157" s="1657"/>
      <c r="UBP157" s="1657"/>
      <c r="UBQ157" s="1658"/>
      <c r="UBS157" s="1647"/>
      <c r="UBT157" s="912" t="s">
        <v>462</v>
      </c>
      <c r="UBU157" s="1656" t="s">
        <v>321</v>
      </c>
      <c r="UBV157" s="1657"/>
      <c r="UBW157" s="1657"/>
      <c r="UBX157" s="1657"/>
      <c r="UBY157" s="1658"/>
      <c r="UCA157" s="1647"/>
      <c r="UCB157" s="912" t="s">
        <v>462</v>
      </c>
      <c r="UCC157" s="1656" t="s">
        <v>321</v>
      </c>
      <c r="UCD157" s="1657"/>
      <c r="UCE157" s="1657"/>
      <c r="UCF157" s="1657"/>
      <c r="UCG157" s="1658"/>
      <c r="UCI157" s="1647"/>
      <c r="UCJ157" s="912" t="s">
        <v>462</v>
      </c>
      <c r="UCK157" s="1656" t="s">
        <v>321</v>
      </c>
      <c r="UCL157" s="1657"/>
      <c r="UCM157" s="1657"/>
      <c r="UCN157" s="1657"/>
      <c r="UCO157" s="1658"/>
      <c r="UCQ157" s="1647"/>
      <c r="UCR157" s="912" t="s">
        <v>462</v>
      </c>
      <c r="UCS157" s="1656" t="s">
        <v>321</v>
      </c>
      <c r="UCT157" s="1657"/>
      <c r="UCU157" s="1657"/>
      <c r="UCV157" s="1657"/>
      <c r="UCW157" s="1658"/>
      <c r="UCY157" s="1647"/>
      <c r="UCZ157" s="912" t="s">
        <v>462</v>
      </c>
      <c r="UDA157" s="1656" t="s">
        <v>321</v>
      </c>
      <c r="UDB157" s="1657"/>
      <c r="UDC157" s="1657"/>
      <c r="UDD157" s="1657"/>
      <c r="UDE157" s="1658"/>
      <c r="UDG157" s="1647"/>
      <c r="UDH157" s="912" t="s">
        <v>462</v>
      </c>
      <c r="UDI157" s="1656" t="s">
        <v>321</v>
      </c>
      <c r="UDJ157" s="1657"/>
      <c r="UDK157" s="1657"/>
      <c r="UDL157" s="1657"/>
      <c r="UDM157" s="1658"/>
      <c r="UDO157" s="1647"/>
      <c r="UDP157" s="912" t="s">
        <v>462</v>
      </c>
      <c r="UDQ157" s="1656" t="s">
        <v>321</v>
      </c>
      <c r="UDR157" s="1657"/>
      <c r="UDS157" s="1657"/>
      <c r="UDT157" s="1657"/>
      <c r="UDU157" s="1658"/>
      <c r="UDW157" s="1647"/>
      <c r="UDX157" s="912" t="s">
        <v>462</v>
      </c>
      <c r="UDY157" s="1656" t="s">
        <v>321</v>
      </c>
      <c r="UDZ157" s="1657"/>
      <c r="UEA157" s="1657"/>
      <c r="UEB157" s="1657"/>
      <c r="UEC157" s="1658"/>
      <c r="UEE157" s="1647"/>
      <c r="UEF157" s="912" t="s">
        <v>462</v>
      </c>
      <c r="UEG157" s="1656" t="s">
        <v>321</v>
      </c>
      <c r="UEH157" s="1657"/>
      <c r="UEI157" s="1657"/>
      <c r="UEJ157" s="1657"/>
      <c r="UEK157" s="1658"/>
      <c r="UEM157" s="1647"/>
      <c r="UEN157" s="912" t="s">
        <v>462</v>
      </c>
      <c r="UEO157" s="1656" t="s">
        <v>321</v>
      </c>
      <c r="UEP157" s="1657"/>
      <c r="UEQ157" s="1657"/>
      <c r="UER157" s="1657"/>
      <c r="UES157" s="1658"/>
      <c r="UEU157" s="1647"/>
      <c r="UEV157" s="912" t="s">
        <v>462</v>
      </c>
      <c r="UEW157" s="1656" t="s">
        <v>321</v>
      </c>
      <c r="UEX157" s="1657"/>
      <c r="UEY157" s="1657"/>
      <c r="UEZ157" s="1657"/>
      <c r="UFA157" s="1658"/>
      <c r="UFC157" s="1647"/>
      <c r="UFD157" s="912" t="s">
        <v>462</v>
      </c>
      <c r="UFE157" s="1656" t="s">
        <v>321</v>
      </c>
      <c r="UFF157" s="1657"/>
      <c r="UFG157" s="1657"/>
      <c r="UFH157" s="1657"/>
      <c r="UFI157" s="1658"/>
      <c r="UFK157" s="1647"/>
      <c r="UFL157" s="912" t="s">
        <v>462</v>
      </c>
      <c r="UFM157" s="1656" t="s">
        <v>321</v>
      </c>
      <c r="UFN157" s="1657"/>
      <c r="UFO157" s="1657"/>
      <c r="UFP157" s="1657"/>
      <c r="UFQ157" s="1658"/>
      <c r="UFS157" s="1647"/>
      <c r="UFT157" s="912" t="s">
        <v>462</v>
      </c>
      <c r="UFU157" s="1656" t="s">
        <v>321</v>
      </c>
      <c r="UFV157" s="1657"/>
      <c r="UFW157" s="1657"/>
      <c r="UFX157" s="1657"/>
      <c r="UFY157" s="1658"/>
      <c r="UGA157" s="1647"/>
      <c r="UGB157" s="912" t="s">
        <v>462</v>
      </c>
      <c r="UGC157" s="1656" t="s">
        <v>321</v>
      </c>
      <c r="UGD157" s="1657"/>
      <c r="UGE157" s="1657"/>
      <c r="UGF157" s="1657"/>
      <c r="UGG157" s="1658"/>
      <c r="UGI157" s="1647"/>
      <c r="UGJ157" s="912" t="s">
        <v>462</v>
      </c>
      <c r="UGK157" s="1656" t="s">
        <v>321</v>
      </c>
      <c r="UGL157" s="1657"/>
      <c r="UGM157" s="1657"/>
      <c r="UGN157" s="1657"/>
      <c r="UGO157" s="1658"/>
      <c r="UGQ157" s="1647"/>
      <c r="UGR157" s="912" t="s">
        <v>462</v>
      </c>
      <c r="UGS157" s="1656" t="s">
        <v>321</v>
      </c>
      <c r="UGT157" s="1657"/>
      <c r="UGU157" s="1657"/>
      <c r="UGV157" s="1657"/>
      <c r="UGW157" s="1658"/>
      <c r="UGY157" s="1647"/>
      <c r="UGZ157" s="912" t="s">
        <v>462</v>
      </c>
      <c r="UHA157" s="1656" t="s">
        <v>321</v>
      </c>
      <c r="UHB157" s="1657"/>
      <c r="UHC157" s="1657"/>
      <c r="UHD157" s="1657"/>
      <c r="UHE157" s="1658"/>
      <c r="UHG157" s="1647"/>
      <c r="UHH157" s="912" t="s">
        <v>462</v>
      </c>
      <c r="UHI157" s="1656" t="s">
        <v>321</v>
      </c>
      <c r="UHJ157" s="1656"/>
      <c r="UHK157" s="1656"/>
      <c r="UHL157" s="1656"/>
      <c r="UHM157" s="1656"/>
    </row>
    <row r="158" spans="2:14417" ht="39" customHeight="1" thickBot="1" x14ac:dyDescent="0.25">
      <c r="B158" s="1870"/>
      <c r="C158" s="1353" t="s">
        <v>4310</v>
      </c>
      <c r="D158" s="1948" t="s">
        <v>125</v>
      </c>
      <c r="E158" s="2019"/>
      <c r="F158" s="2019"/>
      <c r="G158" s="2019"/>
      <c r="H158" s="2020"/>
      <c r="J158" s="1870"/>
      <c r="K158" s="1353" t="s">
        <v>4310</v>
      </c>
      <c r="L158" s="1948" t="s">
        <v>125</v>
      </c>
      <c r="M158" s="2019"/>
      <c r="N158" s="2019"/>
      <c r="O158" s="2019"/>
      <c r="P158" s="2020"/>
      <c r="R158" s="1870"/>
      <c r="S158" s="1487" t="s">
        <v>4310</v>
      </c>
      <c r="T158" s="2049" t="s">
        <v>125</v>
      </c>
      <c r="U158" s="2050"/>
      <c r="V158" s="2050"/>
      <c r="W158" s="2050"/>
      <c r="X158" s="2051"/>
      <c r="Y158" s="1411"/>
      <c r="Z158" s="1392"/>
      <c r="AA158" s="1392"/>
      <c r="AB158" s="1392"/>
      <c r="AC158" s="1392"/>
      <c r="AD158" s="1392"/>
      <c r="AF158" s="1921"/>
      <c r="AG158" s="463"/>
      <c r="AH158" s="1912"/>
      <c r="AI158" s="1912"/>
      <c r="AJ158" s="1912"/>
      <c r="AK158" s="1912"/>
      <c r="AL158" s="1912"/>
      <c r="AM158" s="1912"/>
      <c r="AN158" s="1912"/>
      <c r="AO158" s="1912"/>
      <c r="AQ158" s="1921"/>
      <c r="AR158" s="463"/>
      <c r="AS158" s="1912"/>
      <c r="AT158" s="1912"/>
      <c r="AU158" s="1912"/>
      <c r="AV158" s="1912"/>
      <c r="AW158" s="1912"/>
      <c r="AY158" s="1647"/>
      <c r="AZ158" s="1183" t="s">
        <v>463</v>
      </c>
      <c r="BA158" s="1735" t="s">
        <v>125</v>
      </c>
      <c r="BB158" s="1736"/>
      <c r="BC158" s="1736"/>
      <c r="BD158" s="1736"/>
      <c r="BE158" s="1737"/>
      <c r="BG158" s="1647"/>
      <c r="BH158" s="1183" t="s">
        <v>463</v>
      </c>
      <c r="BI158" s="1735" t="s">
        <v>125</v>
      </c>
      <c r="BJ158" s="1736"/>
      <c r="BK158" s="1736"/>
      <c r="BL158" s="1736"/>
      <c r="BM158" s="1737"/>
      <c r="BO158" s="1647"/>
      <c r="BP158" s="1183" t="s">
        <v>463</v>
      </c>
      <c r="BQ158" s="1735" t="s">
        <v>125</v>
      </c>
      <c r="BR158" s="1736"/>
      <c r="BS158" s="1736"/>
      <c r="BT158" s="1736"/>
      <c r="BU158" s="1737"/>
      <c r="BW158" s="1647"/>
      <c r="BX158" s="1183" t="s">
        <v>463</v>
      </c>
      <c r="BY158" s="1735" t="s">
        <v>125</v>
      </c>
      <c r="BZ158" s="1736"/>
      <c r="CA158" s="1736"/>
      <c r="CB158" s="1736"/>
      <c r="CC158" s="1737"/>
      <c r="CE158" s="1647"/>
      <c r="CF158" s="1183" t="s">
        <v>463</v>
      </c>
      <c r="CG158" s="1735" t="s">
        <v>125</v>
      </c>
      <c r="CH158" s="1736"/>
      <c r="CI158" s="1736"/>
      <c r="CJ158" s="1736"/>
      <c r="CK158" s="1737"/>
      <c r="CM158" s="1647"/>
      <c r="CN158" s="1183" t="s">
        <v>463</v>
      </c>
      <c r="CO158" s="1735" t="s">
        <v>125</v>
      </c>
      <c r="CP158" s="1736"/>
      <c r="CQ158" s="1736"/>
      <c r="CR158" s="1736"/>
      <c r="CS158" s="1737"/>
      <c r="CU158" s="1647"/>
      <c r="CV158" s="1183" t="s">
        <v>463</v>
      </c>
      <c r="CW158" s="1735" t="s">
        <v>125</v>
      </c>
      <c r="CX158" s="1736"/>
      <c r="CY158" s="1736"/>
      <c r="CZ158" s="1736"/>
      <c r="DA158" s="1737"/>
      <c r="DC158" s="1647"/>
      <c r="DD158" s="1183" t="s">
        <v>463</v>
      </c>
      <c r="DE158" s="1735" t="s">
        <v>125</v>
      </c>
      <c r="DF158" s="1736"/>
      <c r="DG158" s="1736"/>
      <c r="DH158" s="1736"/>
      <c r="DI158" s="1737"/>
      <c r="DK158" s="1647"/>
      <c r="DL158" s="1183" t="s">
        <v>463</v>
      </c>
      <c r="DM158" s="1735" t="s">
        <v>125</v>
      </c>
      <c r="DN158" s="1736"/>
      <c r="DO158" s="1736"/>
      <c r="DP158" s="1736"/>
      <c r="DQ158" s="1737"/>
      <c r="DS158" s="1647"/>
      <c r="DT158" s="1183" t="s">
        <v>463</v>
      </c>
      <c r="DU158" s="1735" t="s">
        <v>125</v>
      </c>
      <c r="DV158" s="1736"/>
      <c r="DW158" s="1736"/>
      <c r="DX158" s="1736"/>
      <c r="DY158" s="1737"/>
      <c r="EA158" s="1647"/>
      <c r="EB158" s="1183" t="s">
        <v>463</v>
      </c>
      <c r="EC158" s="1735" t="s">
        <v>125</v>
      </c>
      <c r="ED158" s="1736"/>
      <c r="EE158" s="1736"/>
      <c r="EF158" s="1736"/>
      <c r="EG158" s="1737"/>
      <c r="EI158" s="1647"/>
      <c r="EJ158" s="1183" t="s">
        <v>463</v>
      </c>
      <c r="EK158" s="1735" t="s">
        <v>125</v>
      </c>
      <c r="EL158" s="1736"/>
      <c r="EM158" s="1736"/>
      <c r="EN158" s="1736"/>
      <c r="EO158" s="1737"/>
      <c r="EQ158" s="1647"/>
      <c r="ER158" s="1183" t="s">
        <v>463</v>
      </c>
      <c r="ES158" s="1735" t="s">
        <v>125</v>
      </c>
      <c r="ET158" s="1736"/>
      <c r="EU158" s="1736"/>
      <c r="EV158" s="1736"/>
      <c r="EW158" s="1737"/>
      <c r="EY158" s="1647"/>
      <c r="EZ158" s="1183" t="s">
        <v>463</v>
      </c>
      <c r="FA158" s="1735" t="s">
        <v>125</v>
      </c>
      <c r="FB158" s="1736"/>
      <c r="FC158" s="1736"/>
      <c r="FD158" s="1736"/>
      <c r="FE158" s="1737"/>
      <c r="FG158" s="1647"/>
      <c r="FH158" s="1183" t="s">
        <v>463</v>
      </c>
      <c r="FI158" s="1735" t="s">
        <v>125</v>
      </c>
      <c r="FJ158" s="1736"/>
      <c r="FK158" s="1736"/>
      <c r="FL158" s="1736"/>
      <c r="FM158" s="1737"/>
      <c r="FO158" s="1647"/>
      <c r="FP158" s="1183" t="s">
        <v>463</v>
      </c>
      <c r="FQ158" s="1735" t="s">
        <v>125</v>
      </c>
      <c r="FR158" s="1736"/>
      <c r="FS158" s="1736"/>
      <c r="FT158" s="1736"/>
      <c r="FU158" s="1737"/>
      <c r="FW158" s="1647"/>
      <c r="FX158" s="1183" t="s">
        <v>463</v>
      </c>
      <c r="FY158" s="1735" t="s">
        <v>125</v>
      </c>
      <c r="FZ158" s="1736"/>
      <c r="GA158" s="1736"/>
      <c r="GB158" s="1736"/>
      <c r="GC158" s="1737"/>
      <c r="GE158" s="1647"/>
      <c r="GF158" s="1183" t="s">
        <v>463</v>
      </c>
      <c r="GG158" s="1735" t="s">
        <v>125</v>
      </c>
      <c r="GH158" s="1736"/>
      <c r="GI158" s="1736"/>
      <c r="GJ158" s="1736"/>
      <c r="GK158" s="1737"/>
      <c r="GM158" s="1647"/>
      <c r="GN158" s="1183" t="s">
        <v>463</v>
      </c>
      <c r="GO158" s="1735" t="s">
        <v>125</v>
      </c>
      <c r="GP158" s="1736"/>
      <c r="GQ158" s="1736"/>
      <c r="GR158" s="1736"/>
      <c r="GS158" s="1737"/>
      <c r="GU158" s="1647"/>
      <c r="GV158" s="1183" t="s">
        <v>463</v>
      </c>
      <c r="GW158" s="1735" t="s">
        <v>125</v>
      </c>
      <c r="GX158" s="1736"/>
      <c r="GY158" s="1736"/>
      <c r="GZ158" s="1736"/>
      <c r="HA158" s="1737"/>
      <c r="HC158" s="1647"/>
      <c r="HD158" s="1183" t="s">
        <v>463</v>
      </c>
      <c r="HE158" s="1735" t="s">
        <v>125</v>
      </c>
      <c r="HF158" s="1736"/>
      <c r="HG158" s="1736"/>
      <c r="HH158" s="1736"/>
      <c r="HI158" s="1737"/>
      <c r="HK158" s="1647"/>
      <c r="HL158" s="1183" t="s">
        <v>463</v>
      </c>
      <c r="HM158" s="1735" t="s">
        <v>125</v>
      </c>
      <c r="HN158" s="1736"/>
      <c r="HO158" s="1736"/>
      <c r="HP158" s="1736"/>
      <c r="HQ158" s="1737"/>
      <c r="HS158" s="1647"/>
      <c r="HT158" s="1183" t="s">
        <v>463</v>
      </c>
      <c r="HU158" s="1735" t="s">
        <v>125</v>
      </c>
      <c r="HV158" s="1736"/>
      <c r="HW158" s="1736"/>
      <c r="HX158" s="1736"/>
      <c r="HY158" s="1737"/>
      <c r="IA158" s="1647"/>
      <c r="IB158" s="1183" t="s">
        <v>463</v>
      </c>
      <c r="IC158" s="1735" t="s">
        <v>125</v>
      </c>
      <c r="ID158" s="1736"/>
      <c r="IE158" s="1736"/>
      <c r="IF158" s="1736"/>
      <c r="IG158" s="1737"/>
      <c r="II158" s="1647"/>
      <c r="IJ158" s="1183" t="s">
        <v>463</v>
      </c>
      <c r="IK158" s="1735" t="s">
        <v>125</v>
      </c>
      <c r="IL158" s="1736"/>
      <c r="IM158" s="1736"/>
      <c r="IN158" s="1736"/>
      <c r="IO158" s="1737"/>
      <c r="IQ158" s="1647"/>
      <c r="IR158" s="1183" t="s">
        <v>463</v>
      </c>
      <c r="IS158" s="1735" t="s">
        <v>125</v>
      </c>
      <c r="IT158" s="1736"/>
      <c r="IU158" s="1736"/>
      <c r="IV158" s="1736"/>
      <c r="IW158" s="1737"/>
      <c r="IY158" s="1647"/>
      <c r="IZ158" s="1183" t="s">
        <v>463</v>
      </c>
      <c r="JA158" s="1735" t="s">
        <v>125</v>
      </c>
      <c r="JB158" s="1736"/>
      <c r="JC158" s="1736"/>
      <c r="JD158" s="1736"/>
      <c r="JE158" s="1737"/>
      <c r="JG158" s="1647"/>
      <c r="JH158" s="1183" t="s">
        <v>463</v>
      </c>
      <c r="JI158" s="1735" t="s">
        <v>125</v>
      </c>
      <c r="JJ158" s="1736"/>
      <c r="JK158" s="1736"/>
      <c r="JL158" s="1736"/>
      <c r="JM158" s="1737"/>
      <c r="JO158" s="1647"/>
      <c r="JP158" s="1183" t="s">
        <v>463</v>
      </c>
      <c r="JQ158" s="1735" t="s">
        <v>125</v>
      </c>
      <c r="JR158" s="1736"/>
      <c r="JS158" s="1736"/>
      <c r="JT158" s="1736"/>
      <c r="JU158" s="1737"/>
      <c r="JW158" s="1647"/>
      <c r="JX158" s="1183" t="s">
        <v>463</v>
      </c>
      <c r="JY158" s="1735" t="s">
        <v>125</v>
      </c>
      <c r="JZ158" s="1736"/>
      <c r="KA158" s="1736"/>
      <c r="KB158" s="1736"/>
      <c r="KC158" s="1737"/>
      <c r="KE158" s="1647"/>
      <c r="KF158" s="1183" t="s">
        <v>463</v>
      </c>
      <c r="KG158" s="1735" t="s">
        <v>125</v>
      </c>
      <c r="KH158" s="1736"/>
      <c r="KI158" s="1736"/>
      <c r="KJ158" s="1736"/>
      <c r="KK158" s="1737"/>
      <c r="KM158" s="1647"/>
      <c r="KN158" s="1183" t="s">
        <v>463</v>
      </c>
      <c r="KO158" s="1735" t="s">
        <v>125</v>
      </c>
      <c r="KP158" s="1736"/>
      <c r="KQ158" s="1736"/>
      <c r="KR158" s="1736"/>
      <c r="KS158" s="1737"/>
      <c r="KU158" s="1647"/>
      <c r="KV158" s="1183" t="s">
        <v>463</v>
      </c>
      <c r="KW158" s="1735" t="s">
        <v>125</v>
      </c>
      <c r="KX158" s="1736"/>
      <c r="KY158" s="1736"/>
      <c r="KZ158" s="1736"/>
      <c r="LA158" s="1737"/>
      <c r="LC158" s="1647"/>
      <c r="LD158" s="1183" t="s">
        <v>463</v>
      </c>
      <c r="LE158" s="1735" t="s">
        <v>125</v>
      </c>
      <c r="LF158" s="1736"/>
      <c r="LG158" s="1736"/>
      <c r="LH158" s="1736"/>
      <c r="LI158" s="1737"/>
      <c r="LK158" s="1647"/>
      <c r="LL158" s="1183" t="s">
        <v>463</v>
      </c>
      <c r="LM158" s="1735" t="s">
        <v>125</v>
      </c>
      <c r="LN158" s="1736"/>
      <c r="LO158" s="1736"/>
      <c r="LP158" s="1736"/>
      <c r="LQ158" s="1737"/>
      <c r="LS158" s="1647"/>
      <c r="LT158" s="1183" t="s">
        <v>463</v>
      </c>
      <c r="LU158" s="1735" t="s">
        <v>125</v>
      </c>
      <c r="LV158" s="1736"/>
      <c r="LW158" s="1736"/>
      <c r="LX158" s="1736"/>
      <c r="LY158" s="1737"/>
      <c r="MA158" s="1647"/>
      <c r="MB158" s="1183" t="s">
        <v>463</v>
      </c>
      <c r="MC158" s="1735" t="s">
        <v>125</v>
      </c>
      <c r="MD158" s="1736"/>
      <c r="ME158" s="1736"/>
      <c r="MF158" s="1736"/>
      <c r="MG158" s="1737"/>
      <c r="MI158" s="1647"/>
      <c r="MJ158" s="1183" t="s">
        <v>463</v>
      </c>
      <c r="MK158" s="1735" t="s">
        <v>125</v>
      </c>
      <c r="ML158" s="1736"/>
      <c r="MM158" s="1736"/>
      <c r="MN158" s="1736"/>
      <c r="MO158" s="1737"/>
      <c r="MQ158" s="1647"/>
      <c r="MR158" s="1183" t="s">
        <v>463</v>
      </c>
      <c r="MS158" s="1735" t="s">
        <v>125</v>
      </c>
      <c r="MT158" s="1736"/>
      <c r="MU158" s="1736"/>
      <c r="MV158" s="1736"/>
      <c r="MW158" s="1737"/>
      <c r="MY158" s="1647"/>
      <c r="MZ158" s="1183" t="s">
        <v>463</v>
      </c>
      <c r="NA158" s="1735" t="s">
        <v>125</v>
      </c>
      <c r="NB158" s="1736"/>
      <c r="NC158" s="1736"/>
      <c r="ND158" s="1736"/>
      <c r="NE158" s="1737"/>
      <c r="NG158" s="1647"/>
      <c r="NH158" s="1183" t="s">
        <v>463</v>
      </c>
      <c r="NI158" s="1735" t="s">
        <v>125</v>
      </c>
      <c r="NJ158" s="1736"/>
      <c r="NK158" s="1736"/>
      <c r="NL158" s="1736"/>
      <c r="NM158" s="1737"/>
      <c r="NO158" s="1647"/>
      <c r="NP158" s="1183" t="s">
        <v>463</v>
      </c>
      <c r="NQ158" s="1735" t="s">
        <v>125</v>
      </c>
      <c r="NR158" s="1736"/>
      <c r="NS158" s="1736"/>
      <c r="NT158" s="1736"/>
      <c r="NU158" s="1737"/>
      <c r="NW158" s="1647"/>
      <c r="NX158" s="1183" t="s">
        <v>463</v>
      </c>
      <c r="NY158" s="1735" t="s">
        <v>125</v>
      </c>
      <c r="NZ158" s="1736"/>
      <c r="OA158" s="1736"/>
      <c r="OB158" s="1736"/>
      <c r="OC158" s="1737"/>
      <c r="OE158" s="1647"/>
      <c r="OF158" s="1183" t="s">
        <v>463</v>
      </c>
      <c r="OG158" s="1735" t="s">
        <v>125</v>
      </c>
      <c r="OH158" s="1736"/>
      <c r="OI158" s="1736"/>
      <c r="OJ158" s="1736"/>
      <c r="OK158" s="1737"/>
      <c r="OM158" s="1647"/>
      <c r="ON158" s="1183" t="s">
        <v>463</v>
      </c>
      <c r="OO158" s="1735" t="s">
        <v>125</v>
      </c>
      <c r="OP158" s="1736"/>
      <c r="OQ158" s="1736"/>
      <c r="OR158" s="1736"/>
      <c r="OS158" s="1737"/>
      <c r="OU158" s="1647"/>
      <c r="OV158" s="1183" t="s">
        <v>463</v>
      </c>
      <c r="OW158" s="1735" t="s">
        <v>125</v>
      </c>
      <c r="OX158" s="1736"/>
      <c r="OY158" s="1736"/>
      <c r="OZ158" s="1736"/>
      <c r="PA158" s="1737"/>
      <c r="PC158" s="1647"/>
      <c r="PD158" s="1183" t="s">
        <v>463</v>
      </c>
      <c r="PE158" s="1735" t="s">
        <v>125</v>
      </c>
      <c r="PF158" s="1736"/>
      <c r="PG158" s="1736"/>
      <c r="PH158" s="1736"/>
      <c r="PI158" s="1737"/>
      <c r="PK158" s="1647"/>
      <c r="PL158" s="1183" t="s">
        <v>463</v>
      </c>
      <c r="PM158" s="1735" t="s">
        <v>125</v>
      </c>
      <c r="PN158" s="1736"/>
      <c r="PO158" s="1736"/>
      <c r="PP158" s="1736"/>
      <c r="PQ158" s="1737"/>
      <c r="PS158" s="1647"/>
      <c r="PT158" s="1183" t="s">
        <v>463</v>
      </c>
      <c r="PU158" s="1735" t="s">
        <v>125</v>
      </c>
      <c r="PV158" s="1736"/>
      <c r="PW158" s="1736"/>
      <c r="PX158" s="1736"/>
      <c r="PY158" s="1737"/>
      <c r="QA158" s="1647"/>
      <c r="QB158" s="1183" t="s">
        <v>463</v>
      </c>
      <c r="QC158" s="1735" t="s">
        <v>125</v>
      </c>
      <c r="QD158" s="1736"/>
      <c r="QE158" s="1736"/>
      <c r="QF158" s="1736"/>
      <c r="QG158" s="1737"/>
      <c r="QI158" s="1647"/>
      <c r="QJ158" s="1183" t="s">
        <v>463</v>
      </c>
      <c r="QK158" s="1735" t="s">
        <v>125</v>
      </c>
      <c r="QL158" s="1736"/>
      <c r="QM158" s="1736"/>
      <c r="QN158" s="1736"/>
      <c r="QO158" s="1737"/>
      <c r="QQ158" s="1647"/>
      <c r="QR158" s="1183" t="s">
        <v>463</v>
      </c>
      <c r="QS158" s="1735" t="s">
        <v>125</v>
      </c>
      <c r="QT158" s="1736"/>
      <c r="QU158" s="1736"/>
      <c r="QV158" s="1736"/>
      <c r="QW158" s="1737"/>
      <c r="QY158" s="1647"/>
      <c r="QZ158" s="1183" t="s">
        <v>463</v>
      </c>
      <c r="RA158" s="1735" t="s">
        <v>125</v>
      </c>
      <c r="RB158" s="1736"/>
      <c r="RC158" s="1736"/>
      <c r="RD158" s="1736"/>
      <c r="RE158" s="1737"/>
      <c r="RG158" s="1647"/>
      <c r="RH158" s="1183" t="s">
        <v>463</v>
      </c>
      <c r="RI158" s="1735" t="s">
        <v>125</v>
      </c>
      <c r="RJ158" s="1736"/>
      <c r="RK158" s="1736"/>
      <c r="RL158" s="1736"/>
      <c r="RM158" s="1737"/>
      <c r="RO158" s="1647"/>
      <c r="RP158" s="1183" t="s">
        <v>463</v>
      </c>
      <c r="RQ158" s="1735" t="s">
        <v>125</v>
      </c>
      <c r="RR158" s="1736"/>
      <c r="RS158" s="1736"/>
      <c r="RT158" s="1736"/>
      <c r="RU158" s="1737"/>
      <c r="RW158" s="1647"/>
      <c r="RX158" s="1183" t="s">
        <v>463</v>
      </c>
      <c r="RY158" s="1735" t="s">
        <v>125</v>
      </c>
      <c r="RZ158" s="1736"/>
      <c r="SA158" s="1736"/>
      <c r="SB158" s="1736"/>
      <c r="SC158" s="1737"/>
      <c r="SE158" s="1647"/>
      <c r="SF158" s="1183" t="s">
        <v>463</v>
      </c>
      <c r="SG158" s="1735" t="s">
        <v>125</v>
      </c>
      <c r="SH158" s="1736"/>
      <c r="SI158" s="1736"/>
      <c r="SJ158" s="1736"/>
      <c r="SK158" s="1737"/>
      <c r="SM158" s="1647"/>
      <c r="SN158" s="1183" t="s">
        <v>463</v>
      </c>
      <c r="SO158" s="1735" t="s">
        <v>125</v>
      </c>
      <c r="SP158" s="1736"/>
      <c r="SQ158" s="1736"/>
      <c r="SR158" s="1736"/>
      <c r="SS158" s="1737"/>
      <c r="SU158" s="1647"/>
      <c r="SV158" s="1183" t="s">
        <v>463</v>
      </c>
      <c r="SW158" s="1735" t="s">
        <v>125</v>
      </c>
      <c r="SX158" s="1736"/>
      <c r="SY158" s="1736"/>
      <c r="SZ158" s="1736"/>
      <c r="TA158" s="1737"/>
      <c r="TC158" s="1647"/>
      <c r="TD158" s="1183" t="s">
        <v>463</v>
      </c>
      <c r="TE158" s="1735" t="s">
        <v>125</v>
      </c>
      <c r="TF158" s="1736"/>
      <c r="TG158" s="1736"/>
      <c r="TH158" s="1736"/>
      <c r="TI158" s="1737"/>
      <c r="TK158" s="1647"/>
      <c r="TL158" s="1183" t="s">
        <v>463</v>
      </c>
      <c r="TM158" s="1735" t="s">
        <v>125</v>
      </c>
      <c r="TN158" s="1736"/>
      <c r="TO158" s="1736"/>
      <c r="TP158" s="1736"/>
      <c r="TQ158" s="1737"/>
      <c r="TS158" s="1647"/>
      <c r="TT158" s="1183" t="s">
        <v>463</v>
      </c>
      <c r="TU158" s="1735" t="s">
        <v>125</v>
      </c>
      <c r="TV158" s="1736"/>
      <c r="TW158" s="1736"/>
      <c r="TX158" s="1736"/>
      <c r="TY158" s="1737"/>
      <c r="UA158" s="1647"/>
      <c r="UB158" s="1183" t="s">
        <v>463</v>
      </c>
      <c r="UC158" s="1735" t="s">
        <v>125</v>
      </c>
      <c r="UD158" s="1736"/>
      <c r="UE158" s="1736"/>
      <c r="UF158" s="1736"/>
      <c r="UG158" s="1737"/>
      <c r="UI158" s="1647"/>
      <c r="UJ158" s="1183" t="s">
        <v>463</v>
      </c>
      <c r="UK158" s="1735" t="s">
        <v>125</v>
      </c>
      <c r="UL158" s="1736"/>
      <c r="UM158" s="1736"/>
      <c r="UN158" s="1736"/>
      <c r="UO158" s="1737"/>
      <c r="UQ158" s="1647"/>
      <c r="UR158" s="1183" t="s">
        <v>463</v>
      </c>
      <c r="US158" s="1735" t="s">
        <v>125</v>
      </c>
      <c r="UT158" s="1736"/>
      <c r="UU158" s="1736"/>
      <c r="UV158" s="1736"/>
      <c r="UW158" s="1737"/>
      <c r="UY158" s="1647"/>
      <c r="UZ158" s="1183" t="s">
        <v>463</v>
      </c>
      <c r="VA158" s="1735" t="s">
        <v>125</v>
      </c>
      <c r="VB158" s="1736"/>
      <c r="VC158" s="1736"/>
      <c r="VD158" s="1736"/>
      <c r="VE158" s="1737"/>
      <c r="VG158" s="1647"/>
      <c r="VH158" s="1183" t="s">
        <v>463</v>
      </c>
      <c r="VI158" s="1735" t="s">
        <v>125</v>
      </c>
      <c r="VJ158" s="1736"/>
      <c r="VK158" s="1736"/>
      <c r="VL158" s="1736"/>
      <c r="VM158" s="1737"/>
      <c r="VO158" s="1647"/>
      <c r="VP158" s="1183" t="s">
        <v>463</v>
      </c>
      <c r="VQ158" s="1735" t="s">
        <v>125</v>
      </c>
      <c r="VR158" s="1736"/>
      <c r="VS158" s="1736"/>
      <c r="VT158" s="1736"/>
      <c r="VU158" s="1737"/>
      <c r="VW158" s="1647"/>
      <c r="VX158" s="1183" t="s">
        <v>463</v>
      </c>
      <c r="VY158" s="1735" t="s">
        <v>125</v>
      </c>
      <c r="VZ158" s="1736"/>
      <c r="WA158" s="1736"/>
      <c r="WB158" s="1736"/>
      <c r="WC158" s="1737"/>
      <c r="WE158" s="1647"/>
      <c r="WF158" s="1183" t="s">
        <v>463</v>
      </c>
      <c r="WG158" s="1735" t="s">
        <v>125</v>
      </c>
      <c r="WH158" s="1736"/>
      <c r="WI158" s="1736"/>
      <c r="WJ158" s="1736"/>
      <c r="WK158" s="1737"/>
      <c r="WM158" s="1647"/>
      <c r="WN158" s="1183" t="s">
        <v>463</v>
      </c>
      <c r="WO158" s="1735" t="s">
        <v>125</v>
      </c>
      <c r="WP158" s="1736"/>
      <c r="WQ158" s="1736"/>
      <c r="WR158" s="1736"/>
      <c r="WS158" s="1737"/>
      <c r="WU158" s="1647"/>
      <c r="WV158" s="1183" t="s">
        <v>463</v>
      </c>
      <c r="WW158" s="1735" t="s">
        <v>125</v>
      </c>
      <c r="WX158" s="1736"/>
      <c r="WY158" s="1736"/>
      <c r="WZ158" s="1736"/>
      <c r="XA158" s="1737"/>
      <c r="XC158" s="1647"/>
      <c r="XD158" s="1183" t="s">
        <v>463</v>
      </c>
      <c r="XE158" s="1735" t="s">
        <v>125</v>
      </c>
      <c r="XF158" s="1736"/>
      <c r="XG158" s="1736"/>
      <c r="XH158" s="1736"/>
      <c r="XI158" s="1737"/>
      <c r="XK158" s="1647"/>
      <c r="XL158" s="1183" t="s">
        <v>463</v>
      </c>
      <c r="XM158" s="1735" t="s">
        <v>125</v>
      </c>
      <c r="XN158" s="1736"/>
      <c r="XO158" s="1736"/>
      <c r="XP158" s="1736"/>
      <c r="XQ158" s="1737"/>
      <c r="XS158" s="1647"/>
      <c r="XT158" s="1183" t="s">
        <v>463</v>
      </c>
      <c r="XU158" s="1735" t="s">
        <v>125</v>
      </c>
      <c r="XV158" s="1736"/>
      <c r="XW158" s="1736"/>
      <c r="XX158" s="1736"/>
      <c r="XY158" s="1737"/>
      <c r="YA158" s="1647"/>
      <c r="YB158" s="1183" t="s">
        <v>463</v>
      </c>
      <c r="YC158" s="1735" t="s">
        <v>125</v>
      </c>
      <c r="YD158" s="1736"/>
      <c r="YE158" s="1736"/>
      <c r="YF158" s="1736"/>
      <c r="YG158" s="1737"/>
      <c r="YI158" s="1647"/>
      <c r="YJ158" s="1183" t="s">
        <v>463</v>
      </c>
      <c r="YK158" s="1735" t="s">
        <v>125</v>
      </c>
      <c r="YL158" s="1736"/>
      <c r="YM158" s="1736"/>
      <c r="YN158" s="1736"/>
      <c r="YO158" s="1737"/>
      <c r="YQ158" s="1647"/>
      <c r="YR158" s="1183" t="s">
        <v>463</v>
      </c>
      <c r="YS158" s="1735" t="s">
        <v>125</v>
      </c>
      <c r="YT158" s="1736"/>
      <c r="YU158" s="1736"/>
      <c r="YV158" s="1736"/>
      <c r="YW158" s="1737"/>
      <c r="YY158" s="1647"/>
      <c r="YZ158" s="1183" t="s">
        <v>463</v>
      </c>
      <c r="ZA158" s="1735" t="s">
        <v>125</v>
      </c>
      <c r="ZB158" s="1736"/>
      <c r="ZC158" s="1736"/>
      <c r="ZD158" s="1736"/>
      <c r="ZE158" s="1737"/>
      <c r="ZG158" s="1647"/>
      <c r="ZH158" s="1183" t="s">
        <v>463</v>
      </c>
      <c r="ZI158" s="1735" t="s">
        <v>125</v>
      </c>
      <c r="ZJ158" s="1736"/>
      <c r="ZK158" s="1736"/>
      <c r="ZL158" s="1736"/>
      <c r="ZM158" s="1737"/>
      <c r="ZO158" s="1647"/>
      <c r="ZP158" s="1183" t="s">
        <v>463</v>
      </c>
      <c r="ZQ158" s="1735" t="s">
        <v>125</v>
      </c>
      <c r="ZR158" s="1736"/>
      <c r="ZS158" s="1736"/>
      <c r="ZT158" s="1736"/>
      <c r="ZU158" s="1737"/>
      <c r="ZW158" s="1647"/>
      <c r="ZX158" s="1183" t="s">
        <v>463</v>
      </c>
      <c r="ZY158" s="1735" t="s">
        <v>125</v>
      </c>
      <c r="ZZ158" s="1736"/>
      <c r="AAA158" s="1736"/>
      <c r="AAB158" s="1736"/>
      <c r="AAC158" s="1737"/>
      <c r="AAE158" s="1647"/>
      <c r="AAF158" s="1183" t="s">
        <v>463</v>
      </c>
      <c r="AAG158" s="1735" t="s">
        <v>125</v>
      </c>
      <c r="AAH158" s="1736"/>
      <c r="AAI158" s="1736"/>
      <c r="AAJ158" s="1736"/>
      <c r="AAK158" s="1737"/>
      <c r="AAM158" s="1647"/>
      <c r="AAN158" s="1183" t="s">
        <v>463</v>
      </c>
      <c r="AAO158" s="1735" t="s">
        <v>125</v>
      </c>
      <c r="AAP158" s="1736"/>
      <c r="AAQ158" s="1736"/>
      <c r="AAR158" s="1736"/>
      <c r="AAS158" s="1737"/>
      <c r="AAU158" s="1647"/>
      <c r="AAV158" s="1183" t="s">
        <v>463</v>
      </c>
      <c r="AAW158" s="1735" t="s">
        <v>125</v>
      </c>
      <c r="AAX158" s="1736"/>
      <c r="AAY158" s="1736"/>
      <c r="AAZ158" s="1736"/>
      <c r="ABA158" s="1737"/>
      <c r="ABC158" s="1647"/>
      <c r="ABD158" s="1183" t="s">
        <v>463</v>
      </c>
      <c r="ABE158" s="1735" t="s">
        <v>125</v>
      </c>
      <c r="ABF158" s="1736"/>
      <c r="ABG158" s="1736"/>
      <c r="ABH158" s="1736"/>
      <c r="ABI158" s="1737"/>
      <c r="ABK158" s="1647"/>
      <c r="ABL158" s="1183" t="s">
        <v>463</v>
      </c>
      <c r="ABM158" s="1735" t="s">
        <v>125</v>
      </c>
      <c r="ABN158" s="1736"/>
      <c r="ABO158" s="1736"/>
      <c r="ABP158" s="1736"/>
      <c r="ABQ158" s="1737"/>
      <c r="ABS158" s="1647"/>
      <c r="ABT158" s="1183" t="s">
        <v>463</v>
      </c>
      <c r="ABU158" s="1735" t="s">
        <v>125</v>
      </c>
      <c r="ABV158" s="1736"/>
      <c r="ABW158" s="1736"/>
      <c r="ABX158" s="1736"/>
      <c r="ABY158" s="1737"/>
      <c r="ACA158" s="1647"/>
      <c r="ACB158" s="1183" t="s">
        <v>463</v>
      </c>
      <c r="ACC158" s="1735" t="s">
        <v>125</v>
      </c>
      <c r="ACD158" s="1736"/>
      <c r="ACE158" s="1736"/>
      <c r="ACF158" s="1736"/>
      <c r="ACG158" s="1737"/>
      <c r="ACI158" s="1647"/>
      <c r="ACJ158" s="1183" t="s">
        <v>463</v>
      </c>
      <c r="ACK158" s="1735" t="s">
        <v>125</v>
      </c>
      <c r="ACL158" s="1736"/>
      <c r="ACM158" s="1736"/>
      <c r="ACN158" s="1736"/>
      <c r="ACO158" s="1737"/>
      <c r="ACQ158" s="1647"/>
      <c r="ACR158" s="1183" t="s">
        <v>463</v>
      </c>
      <c r="ACS158" s="1735" t="s">
        <v>125</v>
      </c>
      <c r="ACT158" s="1736"/>
      <c r="ACU158" s="1736"/>
      <c r="ACV158" s="1736"/>
      <c r="ACW158" s="1737"/>
      <c r="ACY158" s="1647"/>
      <c r="ACZ158" s="1183" t="s">
        <v>463</v>
      </c>
      <c r="ADA158" s="1735" t="s">
        <v>125</v>
      </c>
      <c r="ADB158" s="1736"/>
      <c r="ADC158" s="1736"/>
      <c r="ADD158" s="1736"/>
      <c r="ADE158" s="1737"/>
      <c r="ADG158" s="1647"/>
      <c r="ADH158" s="1183" t="s">
        <v>463</v>
      </c>
      <c r="ADI158" s="1735" t="s">
        <v>125</v>
      </c>
      <c r="ADJ158" s="1736"/>
      <c r="ADK158" s="1736"/>
      <c r="ADL158" s="1736"/>
      <c r="ADM158" s="1737"/>
      <c r="ADO158" s="1647"/>
      <c r="ADP158" s="1183" t="s">
        <v>463</v>
      </c>
      <c r="ADQ158" s="1735" t="s">
        <v>125</v>
      </c>
      <c r="ADR158" s="1736"/>
      <c r="ADS158" s="1736"/>
      <c r="ADT158" s="1736"/>
      <c r="ADU158" s="1737"/>
      <c r="ADW158" s="1647"/>
      <c r="ADX158" s="1183" t="s">
        <v>463</v>
      </c>
      <c r="ADY158" s="1735" t="s">
        <v>125</v>
      </c>
      <c r="ADZ158" s="1736"/>
      <c r="AEA158" s="1736"/>
      <c r="AEB158" s="1736"/>
      <c r="AEC158" s="1737"/>
      <c r="AEE158" s="1647"/>
      <c r="AEF158" s="1183" t="s">
        <v>463</v>
      </c>
      <c r="AEG158" s="1735" t="s">
        <v>125</v>
      </c>
      <c r="AEH158" s="1736"/>
      <c r="AEI158" s="1736"/>
      <c r="AEJ158" s="1736"/>
      <c r="AEK158" s="1737"/>
      <c r="AEM158" s="1647"/>
      <c r="AEN158" s="1183" t="s">
        <v>463</v>
      </c>
      <c r="AEO158" s="1735" t="s">
        <v>125</v>
      </c>
      <c r="AEP158" s="1736"/>
      <c r="AEQ158" s="1736"/>
      <c r="AER158" s="1736"/>
      <c r="AES158" s="1737"/>
      <c r="AEU158" s="1647"/>
      <c r="AEV158" s="1183" t="s">
        <v>463</v>
      </c>
      <c r="AEW158" s="1735" t="s">
        <v>125</v>
      </c>
      <c r="AEX158" s="1736"/>
      <c r="AEY158" s="1736"/>
      <c r="AEZ158" s="1736"/>
      <c r="AFA158" s="1737"/>
      <c r="AFC158" s="1647"/>
      <c r="AFD158" s="1183" t="s">
        <v>463</v>
      </c>
      <c r="AFE158" s="1735" t="s">
        <v>125</v>
      </c>
      <c r="AFF158" s="1736"/>
      <c r="AFG158" s="1736"/>
      <c r="AFH158" s="1736"/>
      <c r="AFI158" s="1737"/>
      <c r="AFK158" s="1647"/>
      <c r="AFL158" s="1183" t="s">
        <v>463</v>
      </c>
      <c r="AFM158" s="1735" t="s">
        <v>125</v>
      </c>
      <c r="AFN158" s="1736"/>
      <c r="AFO158" s="1736"/>
      <c r="AFP158" s="1736"/>
      <c r="AFQ158" s="1737"/>
      <c r="AFS158" s="1647"/>
      <c r="AFT158" s="1183" t="s">
        <v>463</v>
      </c>
      <c r="AFU158" s="1735" t="s">
        <v>125</v>
      </c>
      <c r="AFV158" s="1736"/>
      <c r="AFW158" s="1736"/>
      <c r="AFX158" s="1736"/>
      <c r="AFY158" s="1737"/>
      <c r="AGA158" s="1647"/>
      <c r="AGB158" s="1183" t="s">
        <v>463</v>
      </c>
      <c r="AGC158" s="1735" t="s">
        <v>125</v>
      </c>
      <c r="AGD158" s="1736"/>
      <c r="AGE158" s="1736"/>
      <c r="AGF158" s="1736"/>
      <c r="AGG158" s="1737"/>
      <c r="AGI158" s="1647"/>
      <c r="AGJ158" s="1183" t="s">
        <v>463</v>
      </c>
      <c r="AGK158" s="1735" t="s">
        <v>125</v>
      </c>
      <c r="AGL158" s="1736"/>
      <c r="AGM158" s="1736"/>
      <c r="AGN158" s="1736"/>
      <c r="AGO158" s="1737"/>
      <c r="AGQ158" s="1647"/>
      <c r="AGR158" s="1183" t="s">
        <v>463</v>
      </c>
      <c r="AGS158" s="1735" t="s">
        <v>125</v>
      </c>
      <c r="AGT158" s="1736"/>
      <c r="AGU158" s="1736"/>
      <c r="AGV158" s="1736"/>
      <c r="AGW158" s="1737"/>
      <c r="AGY158" s="1647"/>
      <c r="AGZ158" s="1183" t="s">
        <v>463</v>
      </c>
      <c r="AHA158" s="1735" t="s">
        <v>125</v>
      </c>
      <c r="AHB158" s="1736"/>
      <c r="AHC158" s="1736"/>
      <c r="AHD158" s="1736"/>
      <c r="AHE158" s="1737"/>
      <c r="AHG158" s="1647"/>
      <c r="AHH158" s="1183" t="s">
        <v>463</v>
      </c>
      <c r="AHI158" s="1735" t="s">
        <v>125</v>
      </c>
      <c r="AHJ158" s="1736"/>
      <c r="AHK158" s="1736"/>
      <c r="AHL158" s="1736"/>
      <c r="AHM158" s="1737"/>
      <c r="AHO158" s="1647"/>
      <c r="AHP158" s="1183" t="s">
        <v>463</v>
      </c>
      <c r="AHQ158" s="1735" t="s">
        <v>125</v>
      </c>
      <c r="AHR158" s="1736"/>
      <c r="AHS158" s="1736"/>
      <c r="AHT158" s="1736"/>
      <c r="AHU158" s="1737"/>
      <c r="AHW158" s="1647"/>
      <c r="AHX158" s="1183" t="s">
        <v>463</v>
      </c>
      <c r="AHY158" s="1735" t="s">
        <v>125</v>
      </c>
      <c r="AHZ158" s="1736"/>
      <c r="AIA158" s="1736"/>
      <c r="AIB158" s="1736"/>
      <c r="AIC158" s="1737"/>
      <c r="AIE158" s="1647"/>
      <c r="AIF158" s="1183" t="s">
        <v>463</v>
      </c>
      <c r="AIG158" s="1735" t="s">
        <v>125</v>
      </c>
      <c r="AIH158" s="1736"/>
      <c r="AII158" s="1736"/>
      <c r="AIJ158" s="1736"/>
      <c r="AIK158" s="1737"/>
      <c r="AIM158" s="1647"/>
      <c r="AIN158" s="1183" t="s">
        <v>463</v>
      </c>
      <c r="AIO158" s="1735" t="s">
        <v>125</v>
      </c>
      <c r="AIP158" s="1736"/>
      <c r="AIQ158" s="1736"/>
      <c r="AIR158" s="1736"/>
      <c r="AIS158" s="1737"/>
      <c r="AIU158" s="1647"/>
      <c r="AIV158" s="1183" t="s">
        <v>463</v>
      </c>
      <c r="AIW158" s="1735" t="s">
        <v>125</v>
      </c>
      <c r="AIX158" s="1736"/>
      <c r="AIY158" s="1736"/>
      <c r="AIZ158" s="1736"/>
      <c r="AJA158" s="1737"/>
      <c r="AJC158" s="1647"/>
      <c r="AJD158" s="1183" t="s">
        <v>463</v>
      </c>
      <c r="AJE158" s="1735" t="s">
        <v>125</v>
      </c>
      <c r="AJF158" s="1736"/>
      <c r="AJG158" s="1736"/>
      <c r="AJH158" s="1736"/>
      <c r="AJI158" s="1737"/>
      <c r="AJK158" s="1647"/>
      <c r="AJL158" s="1183" t="s">
        <v>463</v>
      </c>
      <c r="AJM158" s="1735" t="s">
        <v>125</v>
      </c>
      <c r="AJN158" s="1736"/>
      <c r="AJO158" s="1736"/>
      <c r="AJP158" s="1736"/>
      <c r="AJQ158" s="1737"/>
      <c r="AJS158" s="1647"/>
      <c r="AJT158" s="1183" t="s">
        <v>463</v>
      </c>
      <c r="AJU158" s="1735" t="s">
        <v>125</v>
      </c>
      <c r="AJV158" s="1736"/>
      <c r="AJW158" s="1736"/>
      <c r="AJX158" s="1736"/>
      <c r="AJY158" s="1737"/>
      <c r="AKA158" s="1647"/>
      <c r="AKB158" s="1183" t="s">
        <v>463</v>
      </c>
      <c r="AKC158" s="1735" t="s">
        <v>125</v>
      </c>
      <c r="AKD158" s="1736"/>
      <c r="AKE158" s="1736"/>
      <c r="AKF158" s="1736"/>
      <c r="AKG158" s="1737"/>
      <c r="AKI158" s="1647"/>
      <c r="AKJ158" s="1183" t="s">
        <v>463</v>
      </c>
      <c r="AKK158" s="1735" t="s">
        <v>125</v>
      </c>
      <c r="AKL158" s="1736"/>
      <c r="AKM158" s="1736"/>
      <c r="AKN158" s="1736"/>
      <c r="AKO158" s="1737"/>
      <c r="AKQ158" s="1647"/>
      <c r="AKR158" s="1183" t="s">
        <v>463</v>
      </c>
      <c r="AKS158" s="1735" t="s">
        <v>125</v>
      </c>
      <c r="AKT158" s="1736"/>
      <c r="AKU158" s="1736"/>
      <c r="AKV158" s="1736"/>
      <c r="AKW158" s="1737"/>
      <c r="AKY158" s="1647"/>
      <c r="AKZ158" s="1183" t="s">
        <v>463</v>
      </c>
      <c r="ALA158" s="1735" t="s">
        <v>125</v>
      </c>
      <c r="ALB158" s="1736"/>
      <c r="ALC158" s="1736"/>
      <c r="ALD158" s="1736"/>
      <c r="ALE158" s="1737"/>
      <c r="ALG158" s="1647"/>
      <c r="ALH158" s="1183" t="s">
        <v>463</v>
      </c>
      <c r="ALI158" s="1735" t="s">
        <v>125</v>
      </c>
      <c r="ALJ158" s="1736"/>
      <c r="ALK158" s="1736"/>
      <c r="ALL158" s="1736"/>
      <c r="ALM158" s="1737"/>
      <c r="ALO158" s="1647"/>
      <c r="ALP158" s="1183" t="s">
        <v>463</v>
      </c>
      <c r="ALQ158" s="1735" t="s">
        <v>125</v>
      </c>
      <c r="ALR158" s="1736"/>
      <c r="ALS158" s="1736"/>
      <c r="ALT158" s="1736"/>
      <c r="ALU158" s="1737"/>
      <c r="ALW158" s="1647"/>
      <c r="ALX158" s="1183" t="s">
        <v>463</v>
      </c>
      <c r="ALY158" s="1735" t="s">
        <v>125</v>
      </c>
      <c r="ALZ158" s="1736"/>
      <c r="AMA158" s="1736"/>
      <c r="AMB158" s="1736"/>
      <c r="AMC158" s="1737"/>
      <c r="AME158" s="1647"/>
      <c r="AMF158" s="1183" t="s">
        <v>463</v>
      </c>
      <c r="AMG158" s="1735" t="s">
        <v>125</v>
      </c>
      <c r="AMH158" s="1736"/>
      <c r="AMI158" s="1736"/>
      <c r="AMJ158" s="1736"/>
      <c r="AMK158" s="1737"/>
      <c r="AMM158" s="1647"/>
      <c r="AMN158" s="1183" t="s">
        <v>463</v>
      </c>
      <c r="AMO158" s="1735" t="s">
        <v>125</v>
      </c>
      <c r="AMP158" s="1736"/>
      <c r="AMQ158" s="1736"/>
      <c r="AMR158" s="1736"/>
      <c r="AMS158" s="1737"/>
      <c r="AMU158" s="1647"/>
      <c r="AMV158" s="1183" t="s">
        <v>463</v>
      </c>
      <c r="AMW158" s="1735" t="s">
        <v>125</v>
      </c>
      <c r="AMX158" s="1736"/>
      <c r="AMY158" s="1736"/>
      <c r="AMZ158" s="1736"/>
      <c r="ANA158" s="1737"/>
      <c r="ANC158" s="1647"/>
      <c r="AND158" s="1183" t="s">
        <v>463</v>
      </c>
      <c r="ANE158" s="1735" t="s">
        <v>125</v>
      </c>
      <c r="ANF158" s="1736"/>
      <c r="ANG158" s="1736"/>
      <c r="ANH158" s="1736"/>
      <c r="ANI158" s="1737"/>
      <c r="ANK158" s="1647"/>
      <c r="ANL158" s="1183" t="s">
        <v>463</v>
      </c>
      <c r="ANM158" s="1735" t="s">
        <v>125</v>
      </c>
      <c r="ANN158" s="1736"/>
      <c r="ANO158" s="1736"/>
      <c r="ANP158" s="1736"/>
      <c r="ANQ158" s="1737"/>
      <c r="ANS158" s="1647"/>
      <c r="ANT158" s="1183" t="s">
        <v>463</v>
      </c>
      <c r="ANU158" s="1735" t="s">
        <v>125</v>
      </c>
      <c r="ANV158" s="1736"/>
      <c r="ANW158" s="1736"/>
      <c r="ANX158" s="1736"/>
      <c r="ANY158" s="1737"/>
      <c r="AOA158" s="1647"/>
      <c r="AOB158" s="1183" t="s">
        <v>463</v>
      </c>
      <c r="AOC158" s="1735" t="s">
        <v>125</v>
      </c>
      <c r="AOD158" s="1736"/>
      <c r="AOE158" s="1736"/>
      <c r="AOF158" s="1736"/>
      <c r="AOG158" s="1737"/>
      <c r="AOI158" s="1647"/>
      <c r="AOJ158" s="1183" t="s">
        <v>463</v>
      </c>
      <c r="AOK158" s="1735" t="s">
        <v>125</v>
      </c>
      <c r="AOL158" s="1736"/>
      <c r="AOM158" s="1736"/>
      <c r="AON158" s="1736"/>
      <c r="AOO158" s="1737"/>
      <c r="AOQ158" s="1647"/>
      <c r="AOR158" s="1183" t="s">
        <v>463</v>
      </c>
      <c r="AOS158" s="1735" t="s">
        <v>125</v>
      </c>
      <c r="AOT158" s="1736"/>
      <c r="AOU158" s="1736"/>
      <c r="AOV158" s="1736"/>
      <c r="AOW158" s="1737"/>
      <c r="AOY158" s="1647"/>
      <c r="AOZ158" s="1183" t="s">
        <v>463</v>
      </c>
      <c r="APA158" s="1735" t="s">
        <v>125</v>
      </c>
      <c r="APB158" s="1736"/>
      <c r="APC158" s="1736"/>
      <c r="APD158" s="1736"/>
      <c r="APE158" s="1737"/>
      <c r="APG158" s="1647"/>
      <c r="APH158" s="1183" t="s">
        <v>463</v>
      </c>
      <c r="API158" s="1735" t="s">
        <v>125</v>
      </c>
      <c r="APJ158" s="1736"/>
      <c r="APK158" s="1736"/>
      <c r="APL158" s="1736"/>
      <c r="APM158" s="1737"/>
      <c r="APO158" s="1647"/>
      <c r="APP158" s="1183" t="s">
        <v>463</v>
      </c>
      <c r="APQ158" s="1735" t="s">
        <v>125</v>
      </c>
      <c r="APR158" s="1736"/>
      <c r="APS158" s="1736"/>
      <c r="APT158" s="1736"/>
      <c r="APU158" s="1737"/>
      <c r="APW158" s="1647"/>
      <c r="APX158" s="1183" t="s">
        <v>463</v>
      </c>
      <c r="APY158" s="1735" t="s">
        <v>125</v>
      </c>
      <c r="APZ158" s="1736"/>
      <c r="AQA158" s="1736"/>
      <c r="AQB158" s="1736"/>
      <c r="AQC158" s="1737"/>
      <c r="AQE158" s="1647"/>
      <c r="AQF158" s="1183" t="s">
        <v>463</v>
      </c>
      <c r="AQG158" s="1735" t="s">
        <v>125</v>
      </c>
      <c r="AQH158" s="1736"/>
      <c r="AQI158" s="1736"/>
      <c r="AQJ158" s="1736"/>
      <c r="AQK158" s="1737"/>
      <c r="AQM158" s="1647"/>
      <c r="AQN158" s="1183" t="s">
        <v>463</v>
      </c>
      <c r="AQO158" s="1735" t="s">
        <v>125</v>
      </c>
      <c r="AQP158" s="1736"/>
      <c r="AQQ158" s="1736"/>
      <c r="AQR158" s="1736"/>
      <c r="AQS158" s="1737"/>
      <c r="AQU158" s="1647"/>
      <c r="AQV158" s="1183" t="s">
        <v>463</v>
      </c>
      <c r="AQW158" s="1735" t="s">
        <v>125</v>
      </c>
      <c r="AQX158" s="1736"/>
      <c r="AQY158" s="1736"/>
      <c r="AQZ158" s="1736"/>
      <c r="ARA158" s="1737"/>
      <c r="ARC158" s="1647"/>
      <c r="ARD158" s="1183" t="s">
        <v>463</v>
      </c>
      <c r="ARE158" s="1735" t="s">
        <v>125</v>
      </c>
      <c r="ARF158" s="1736"/>
      <c r="ARG158" s="1736"/>
      <c r="ARH158" s="1736"/>
      <c r="ARI158" s="1737"/>
      <c r="ARK158" s="1647"/>
      <c r="ARL158" s="1183" t="s">
        <v>463</v>
      </c>
      <c r="ARM158" s="1735" t="s">
        <v>125</v>
      </c>
      <c r="ARN158" s="1736"/>
      <c r="ARO158" s="1736"/>
      <c r="ARP158" s="1736"/>
      <c r="ARQ158" s="1737"/>
      <c r="ARS158" s="1647"/>
      <c r="ART158" s="1183" t="s">
        <v>463</v>
      </c>
      <c r="ARU158" s="1735" t="s">
        <v>125</v>
      </c>
      <c r="ARV158" s="1736"/>
      <c r="ARW158" s="1736"/>
      <c r="ARX158" s="1736"/>
      <c r="ARY158" s="1737"/>
      <c r="ASA158" s="1647"/>
      <c r="ASB158" s="1183" t="s">
        <v>463</v>
      </c>
      <c r="ASC158" s="1735" t="s">
        <v>125</v>
      </c>
      <c r="ASD158" s="1736"/>
      <c r="ASE158" s="1736"/>
      <c r="ASF158" s="1736"/>
      <c r="ASG158" s="1737"/>
      <c r="ASI158" s="1647"/>
      <c r="ASJ158" s="1183" t="s">
        <v>463</v>
      </c>
      <c r="ASK158" s="1735" t="s">
        <v>125</v>
      </c>
      <c r="ASL158" s="1736"/>
      <c r="ASM158" s="1736"/>
      <c r="ASN158" s="1736"/>
      <c r="ASO158" s="1737"/>
      <c r="ASQ158" s="1647"/>
      <c r="ASR158" s="1183" t="s">
        <v>463</v>
      </c>
      <c r="ASS158" s="1735" t="s">
        <v>125</v>
      </c>
      <c r="AST158" s="1736"/>
      <c r="ASU158" s="1736"/>
      <c r="ASV158" s="1736"/>
      <c r="ASW158" s="1737"/>
      <c r="ASY158" s="1647"/>
      <c r="ASZ158" s="1183" t="s">
        <v>463</v>
      </c>
      <c r="ATA158" s="1735" t="s">
        <v>125</v>
      </c>
      <c r="ATB158" s="1736"/>
      <c r="ATC158" s="1736"/>
      <c r="ATD158" s="1736"/>
      <c r="ATE158" s="1737"/>
      <c r="ATG158" s="1647"/>
      <c r="ATH158" s="1183" t="s">
        <v>463</v>
      </c>
      <c r="ATI158" s="1735" t="s">
        <v>125</v>
      </c>
      <c r="ATJ158" s="1736"/>
      <c r="ATK158" s="1736"/>
      <c r="ATL158" s="1736"/>
      <c r="ATM158" s="1737"/>
      <c r="ATO158" s="1647"/>
      <c r="ATP158" s="1183" t="s">
        <v>463</v>
      </c>
      <c r="ATQ158" s="1735" t="s">
        <v>125</v>
      </c>
      <c r="ATR158" s="1736"/>
      <c r="ATS158" s="1736"/>
      <c r="ATT158" s="1736"/>
      <c r="ATU158" s="1737"/>
      <c r="ATW158" s="1647"/>
      <c r="ATX158" s="1183" t="s">
        <v>463</v>
      </c>
      <c r="ATY158" s="1735" t="s">
        <v>125</v>
      </c>
      <c r="ATZ158" s="1736"/>
      <c r="AUA158" s="1736"/>
      <c r="AUB158" s="1736"/>
      <c r="AUC158" s="1737"/>
      <c r="AUE158" s="1647"/>
      <c r="AUF158" s="1183" t="s">
        <v>463</v>
      </c>
      <c r="AUG158" s="1735" t="s">
        <v>125</v>
      </c>
      <c r="AUH158" s="1736"/>
      <c r="AUI158" s="1736"/>
      <c r="AUJ158" s="1736"/>
      <c r="AUK158" s="1737"/>
      <c r="AUM158" s="1647"/>
      <c r="AUN158" s="1183" t="s">
        <v>463</v>
      </c>
      <c r="AUO158" s="1735" t="s">
        <v>125</v>
      </c>
      <c r="AUP158" s="1736"/>
      <c r="AUQ158" s="1736"/>
      <c r="AUR158" s="1736"/>
      <c r="AUS158" s="1737"/>
      <c r="AUU158" s="1647"/>
      <c r="AUV158" s="1183" t="s">
        <v>463</v>
      </c>
      <c r="AUW158" s="1735" t="s">
        <v>125</v>
      </c>
      <c r="AUX158" s="1736"/>
      <c r="AUY158" s="1736"/>
      <c r="AUZ158" s="1736"/>
      <c r="AVA158" s="1737"/>
      <c r="AVC158" s="1647"/>
      <c r="AVD158" s="1183" t="s">
        <v>463</v>
      </c>
      <c r="AVE158" s="1735" t="s">
        <v>125</v>
      </c>
      <c r="AVF158" s="1736"/>
      <c r="AVG158" s="1736"/>
      <c r="AVH158" s="1736"/>
      <c r="AVI158" s="1737"/>
      <c r="AVK158" s="1647"/>
      <c r="AVL158" s="1183" t="s">
        <v>463</v>
      </c>
      <c r="AVM158" s="1735" t="s">
        <v>125</v>
      </c>
      <c r="AVN158" s="1736"/>
      <c r="AVO158" s="1736"/>
      <c r="AVP158" s="1736"/>
      <c r="AVQ158" s="1737"/>
      <c r="AVS158" s="1647"/>
      <c r="AVT158" s="1183" t="s">
        <v>463</v>
      </c>
      <c r="AVU158" s="1735" t="s">
        <v>125</v>
      </c>
      <c r="AVV158" s="1736"/>
      <c r="AVW158" s="1736"/>
      <c r="AVX158" s="1736"/>
      <c r="AVY158" s="1737"/>
      <c r="AWA158" s="1647"/>
      <c r="AWB158" s="1183" t="s">
        <v>463</v>
      </c>
      <c r="AWC158" s="1735" t="s">
        <v>125</v>
      </c>
      <c r="AWD158" s="1736"/>
      <c r="AWE158" s="1736"/>
      <c r="AWF158" s="1736"/>
      <c r="AWG158" s="1737"/>
      <c r="AWI158" s="1647"/>
      <c r="AWJ158" s="1183" t="s">
        <v>463</v>
      </c>
      <c r="AWK158" s="1735" t="s">
        <v>125</v>
      </c>
      <c r="AWL158" s="1736"/>
      <c r="AWM158" s="1736"/>
      <c r="AWN158" s="1736"/>
      <c r="AWO158" s="1737"/>
      <c r="AWQ158" s="1647"/>
      <c r="AWR158" s="1183" t="s">
        <v>463</v>
      </c>
      <c r="AWS158" s="1735" t="s">
        <v>125</v>
      </c>
      <c r="AWT158" s="1736"/>
      <c r="AWU158" s="1736"/>
      <c r="AWV158" s="1736"/>
      <c r="AWW158" s="1737"/>
      <c r="AWY158" s="1647"/>
      <c r="AWZ158" s="1183" t="s">
        <v>463</v>
      </c>
      <c r="AXA158" s="1735" t="s">
        <v>125</v>
      </c>
      <c r="AXB158" s="1736"/>
      <c r="AXC158" s="1736"/>
      <c r="AXD158" s="1736"/>
      <c r="AXE158" s="1737"/>
      <c r="AXG158" s="1647"/>
      <c r="AXH158" s="1183" t="s">
        <v>463</v>
      </c>
      <c r="AXI158" s="1735" t="s">
        <v>125</v>
      </c>
      <c r="AXJ158" s="1736"/>
      <c r="AXK158" s="1736"/>
      <c r="AXL158" s="1736"/>
      <c r="AXM158" s="1737"/>
      <c r="AXO158" s="1647"/>
      <c r="AXP158" s="1183" t="s">
        <v>463</v>
      </c>
      <c r="AXQ158" s="1735" t="s">
        <v>125</v>
      </c>
      <c r="AXR158" s="1736"/>
      <c r="AXS158" s="1736"/>
      <c r="AXT158" s="1736"/>
      <c r="AXU158" s="1737"/>
      <c r="AXW158" s="1647"/>
      <c r="AXX158" s="1183" t="s">
        <v>463</v>
      </c>
      <c r="AXY158" s="1735" t="s">
        <v>125</v>
      </c>
      <c r="AXZ158" s="1736"/>
      <c r="AYA158" s="1736"/>
      <c r="AYB158" s="1736"/>
      <c r="AYC158" s="1737"/>
      <c r="AYE158" s="1647"/>
      <c r="AYF158" s="1183" t="s">
        <v>463</v>
      </c>
      <c r="AYG158" s="1735" t="s">
        <v>125</v>
      </c>
      <c r="AYH158" s="1736"/>
      <c r="AYI158" s="1736"/>
      <c r="AYJ158" s="1736"/>
      <c r="AYK158" s="1737"/>
      <c r="AYM158" s="1647"/>
      <c r="AYN158" s="1183" t="s">
        <v>463</v>
      </c>
      <c r="AYO158" s="1735" t="s">
        <v>125</v>
      </c>
      <c r="AYP158" s="1736"/>
      <c r="AYQ158" s="1736"/>
      <c r="AYR158" s="1736"/>
      <c r="AYS158" s="1737"/>
      <c r="AYU158" s="1647"/>
      <c r="AYV158" s="1183" t="s">
        <v>463</v>
      </c>
      <c r="AYW158" s="1735" t="s">
        <v>125</v>
      </c>
      <c r="AYX158" s="1736"/>
      <c r="AYY158" s="1736"/>
      <c r="AYZ158" s="1736"/>
      <c r="AZA158" s="1737"/>
      <c r="AZC158" s="1647"/>
      <c r="AZD158" s="1183" t="s">
        <v>463</v>
      </c>
      <c r="AZE158" s="1735" t="s">
        <v>125</v>
      </c>
      <c r="AZF158" s="1736"/>
      <c r="AZG158" s="1736"/>
      <c r="AZH158" s="1736"/>
      <c r="AZI158" s="1737"/>
      <c r="AZK158" s="1647"/>
      <c r="AZL158" s="1183" t="s">
        <v>463</v>
      </c>
      <c r="AZM158" s="1735" t="s">
        <v>125</v>
      </c>
      <c r="AZN158" s="1736"/>
      <c r="AZO158" s="1736"/>
      <c r="AZP158" s="1736"/>
      <c r="AZQ158" s="1737"/>
      <c r="AZS158" s="1647"/>
      <c r="AZT158" s="1183" t="s">
        <v>463</v>
      </c>
      <c r="AZU158" s="1735" t="s">
        <v>125</v>
      </c>
      <c r="AZV158" s="1736"/>
      <c r="AZW158" s="1736"/>
      <c r="AZX158" s="1736"/>
      <c r="AZY158" s="1737"/>
      <c r="BAA158" s="1647"/>
      <c r="BAB158" s="1183" t="s">
        <v>463</v>
      </c>
      <c r="BAC158" s="1735" t="s">
        <v>125</v>
      </c>
      <c r="BAD158" s="1736"/>
      <c r="BAE158" s="1736"/>
      <c r="BAF158" s="1736"/>
      <c r="BAG158" s="1737"/>
      <c r="BAI158" s="1647"/>
      <c r="BAJ158" s="1183" t="s">
        <v>463</v>
      </c>
      <c r="BAK158" s="1735" t="s">
        <v>125</v>
      </c>
      <c r="BAL158" s="1736"/>
      <c r="BAM158" s="1736"/>
      <c r="BAN158" s="1736"/>
      <c r="BAO158" s="1737"/>
      <c r="BAQ158" s="1647"/>
      <c r="BAR158" s="1183" t="s">
        <v>463</v>
      </c>
      <c r="BAS158" s="1735" t="s">
        <v>125</v>
      </c>
      <c r="BAT158" s="1736"/>
      <c r="BAU158" s="1736"/>
      <c r="BAV158" s="1736"/>
      <c r="BAW158" s="1737"/>
      <c r="BAY158" s="1647"/>
      <c r="BAZ158" s="1183" t="s">
        <v>463</v>
      </c>
      <c r="BBA158" s="1735" t="s">
        <v>125</v>
      </c>
      <c r="BBB158" s="1736"/>
      <c r="BBC158" s="1736"/>
      <c r="BBD158" s="1736"/>
      <c r="BBE158" s="1737"/>
      <c r="BBG158" s="1647"/>
      <c r="BBH158" s="1183" t="s">
        <v>463</v>
      </c>
      <c r="BBI158" s="1735" t="s">
        <v>125</v>
      </c>
      <c r="BBJ158" s="1736"/>
      <c r="BBK158" s="1736"/>
      <c r="BBL158" s="1736"/>
      <c r="BBM158" s="1737"/>
      <c r="BBO158" s="1647"/>
      <c r="BBP158" s="1183" t="s">
        <v>463</v>
      </c>
      <c r="BBQ158" s="1735" t="s">
        <v>125</v>
      </c>
      <c r="BBR158" s="1736"/>
      <c r="BBS158" s="1736"/>
      <c r="BBT158" s="1736"/>
      <c r="BBU158" s="1737"/>
      <c r="BBW158" s="1647"/>
      <c r="BBX158" s="1183" t="s">
        <v>463</v>
      </c>
      <c r="BBY158" s="1735" t="s">
        <v>125</v>
      </c>
      <c r="BBZ158" s="1736"/>
      <c r="BCA158" s="1736"/>
      <c r="BCB158" s="1736"/>
      <c r="BCC158" s="1737"/>
      <c r="BCE158" s="1647"/>
      <c r="BCF158" s="1183" t="s">
        <v>463</v>
      </c>
      <c r="BCG158" s="1735" t="s">
        <v>125</v>
      </c>
      <c r="BCH158" s="1736"/>
      <c r="BCI158" s="1736"/>
      <c r="BCJ158" s="1736"/>
      <c r="BCK158" s="1737"/>
      <c r="BCM158" s="1647"/>
      <c r="BCN158" s="1183" t="s">
        <v>463</v>
      </c>
      <c r="BCO158" s="1735" t="s">
        <v>125</v>
      </c>
      <c r="BCP158" s="1736"/>
      <c r="BCQ158" s="1736"/>
      <c r="BCR158" s="1736"/>
      <c r="BCS158" s="1737"/>
      <c r="BCU158" s="1647"/>
      <c r="BCV158" s="1183" t="s">
        <v>463</v>
      </c>
      <c r="BCW158" s="1735" t="s">
        <v>125</v>
      </c>
      <c r="BCX158" s="1736"/>
      <c r="BCY158" s="1736"/>
      <c r="BCZ158" s="1736"/>
      <c r="BDA158" s="1737"/>
      <c r="BDC158" s="1647"/>
      <c r="BDD158" s="1183" t="s">
        <v>463</v>
      </c>
      <c r="BDE158" s="1735" t="s">
        <v>125</v>
      </c>
      <c r="BDF158" s="1736"/>
      <c r="BDG158" s="1736"/>
      <c r="BDH158" s="1736"/>
      <c r="BDI158" s="1737"/>
      <c r="BDK158" s="1647"/>
      <c r="BDL158" s="1183" t="s">
        <v>463</v>
      </c>
      <c r="BDM158" s="1735" t="s">
        <v>125</v>
      </c>
      <c r="BDN158" s="1736"/>
      <c r="BDO158" s="1736"/>
      <c r="BDP158" s="1736"/>
      <c r="BDQ158" s="1737"/>
      <c r="BDS158" s="1647"/>
      <c r="BDT158" s="1183" t="s">
        <v>463</v>
      </c>
      <c r="BDU158" s="1735" t="s">
        <v>125</v>
      </c>
      <c r="BDV158" s="1736"/>
      <c r="BDW158" s="1736"/>
      <c r="BDX158" s="1736"/>
      <c r="BDY158" s="1737"/>
      <c r="BEA158" s="1647"/>
      <c r="BEB158" s="1183" t="s">
        <v>463</v>
      </c>
      <c r="BEC158" s="1735" t="s">
        <v>125</v>
      </c>
      <c r="BED158" s="1736"/>
      <c r="BEE158" s="1736"/>
      <c r="BEF158" s="1736"/>
      <c r="BEG158" s="1737"/>
      <c r="BEI158" s="1647"/>
      <c r="BEJ158" s="1183" t="s">
        <v>463</v>
      </c>
      <c r="BEK158" s="1735" t="s">
        <v>125</v>
      </c>
      <c r="BEL158" s="1736"/>
      <c r="BEM158" s="1736"/>
      <c r="BEN158" s="1736"/>
      <c r="BEO158" s="1737"/>
      <c r="BEQ158" s="1647"/>
      <c r="BER158" s="1183" t="s">
        <v>463</v>
      </c>
      <c r="BES158" s="1735" t="s">
        <v>125</v>
      </c>
      <c r="BET158" s="1736"/>
      <c r="BEU158" s="1736"/>
      <c r="BEV158" s="1736"/>
      <c r="BEW158" s="1737"/>
      <c r="BEY158" s="1647"/>
      <c r="BEZ158" s="1183" t="s">
        <v>463</v>
      </c>
      <c r="BFA158" s="1735" t="s">
        <v>125</v>
      </c>
      <c r="BFB158" s="1736"/>
      <c r="BFC158" s="1736"/>
      <c r="BFD158" s="1736"/>
      <c r="BFE158" s="1737"/>
      <c r="BFG158" s="1647"/>
      <c r="BFH158" s="1183" t="s">
        <v>463</v>
      </c>
      <c r="BFI158" s="1735" t="s">
        <v>125</v>
      </c>
      <c r="BFJ158" s="1736"/>
      <c r="BFK158" s="1736"/>
      <c r="BFL158" s="1736"/>
      <c r="BFM158" s="1737"/>
      <c r="BFO158" s="1647"/>
      <c r="BFP158" s="1183" t="s">
        <v>463</v>
      </c>
      <c r="BFQ158" s="1735" t="s">
        <v>125</v>
      </c>
      <c r="BFR158" s="1736"/>
      <c r="BFS158" s="1736"/>
      <c r="BFT158" s="1736"/>
      <c r="BFU158" s="1737"/>
      <c r="BFW158" s="1647"/>
      <c r="BFX158" s="1183" t="s">
        <v>463</v>
      </c>
      <c r="BFY158" s="1735" t="s">
        <v>125</v>
      </c>
      <c r="BFZ158" s="1736"/>
      <c r="BGA158" s="1736"/>
      <c r="BGB158" s="1736"/>
      <c r="BGC158" s="1737"/>
      <c r="BGE158" s="1647"/>
      <c r="BGF158" s="1183" t="s">
        <v>463</v>
      </c>
      <c r="BGG158" s="1735" t="s">
        <v>125</v>
      </c>
      <c r="BGH158" s="1736"/>
      <c r="BGI158" s="1736"/>
      <c r="BGJ158" s="1736"/>
      <c r="BGK158" s="1737"/>
      <c r="BGM158" s="1647"/>
      <c r="BGN158" s="1183" t="s">
        <v>463</v>
      </c>
      <c r="BGO158" s="1735" t="s">
        <v>125</v>
      </c>
      <c r="BGP158" s="1736"/>
      <c r="BGQ158" s="1736"/>
      <c r="BGR158" s="1736"/>
      <c r="BGS158" s="1737"/>
      <c r="BGU158" s="1647"/>
      <c r="BGV158" s="1183" t="s">
        <v>463</v>
      </c>
      <c r="BGW158" s="1735" t="s">
        <v>125</v>
      </c>
      <c r="BGX158" s="1736"/>
      <c r="BGY158" s="1736"/>
      <c r="BGZ158" s="1736"/>
      <c r="BHA158" s="1737"/>
      <c r="BHC158" s="1647"/>
      <c r="BHD158" s="1183" t="s">
        <v>463</v>
      </c>
      <c r="BHE158" s="1735" t="s">
        <v>125</v>
      </c>
      <c r="BHF158" s="1736"/>
      <c r="BHG158" s="1736"/>
      <c r="BHH158" s="1736"/>
      <c r="BHI158" s="1737"/>
      <c r="BHK158" s="1647"/>
      <c r="BHL158" s="1183" t="s">
        <v>463</v>
      </c>
      <c r="BHM158" s="1735" t="s">
        <v>125</v>
      </c>
      <c r="BHN158" s="1736"/>
      <c r="BHO158" s="1736"/>
      <c r="BHP158" s="1736"/>
      <c r="BHQ158" s="1737"/>
      <c r="BHS158" s="1647"/>
      <c r="BHT158" s="1183" t="s">
        <v>463</v>
      </c>
      <c r="BHU158" s="1735" t="s">
        <v>125</v>
      </c>
      <c r="BHV158" s="1736"/>
      <c r="BHW158" s="1736"/>
      <c r="BHX158" s="1736"/>
      <c r="BHY158" s="1737"/>
      <c r="BIA158" s="1647"/>
      <c r="BIB158" s="1183" t="s">
        <v>463</v>
      </c>
      <c r="BIC158" s="1735" t="s">
        <v>125</v>
      </c>
      <c r="BID158" s="1736"/>
      <c r="BIE158" s="1736"/>
      <c r="BIF158" s="1736"/>
      <c r="BIG158" s="1737"/>
      <c r="BII158" s="1647"/>
      <c r="BIJ158" s="1183" t="s">
        <v>463</v>
      </c>
      <c r="BIK158" s="1735" t="s">
        <v>125</v>
      </c>
      <c r="BIL158" s="1736"/>
      <c r="BIM158" s="1736"/>
      <c r="BIN158" s="1736"/>
      <c r="BIO158" s="1737"/>
      <c r="BIQ158" s="1647"/>
      <c r="BIR158" s="1183" t="s">
        <v>463</v>
      </c>
      <c r="BIS158" s="1735" t="s">
        <v>125</v>
      </c>
      <c r="BIT158" s="1736"/>
      <c r="BIU158" s="1736"/>
      <c r="BIV158" s="1736"/>
      <c r="BIW158" s="1737"/>
      <c r="BIY158" s="1647"/>
      <c r="BIZ158" s="1183" t="s">
        <v>463</v>
      </c>
      <c r="BJA158" s="1735" t="s">
        <v>125</v>
      </c>
      <c r="BJB158" s="1736"/>
      <c r="BJC158" s="1736"/>
      <c r="BJD158" s="1736"/>
      <c r="BJE158" s="1737"/>
      <c r="BJG158" s="1647"/>
      <c r="BJH158" s="1183" t="s">
        <v>463</v>
      </c>
      <c r="BJI158" s="1735" t="s">
        <v>125</v>
      </c>
      <c r="BJJ158" s="1736"/>
      <c r="BJK158" s="1736"/>
      <c r="BJL158" s="1736"/>
      <c r="BJM158" s="1737"/>
      <c r="BJO158" s="1647"/>
      <c r="BJP158" s="1183" t="s">
        <v>463</v>
      </c>
      <c r="BJQ158" s="1735" t="s">
        <v>125</v>
      </c>
      <c r="BJR158" s="1736"/>
      <c r="BJS158" s="1736"/>
      <c r="BJT158" s="1736"/>
      <c r="BJU158" s="1737"/>
      <c r="BJW158" s="1647"/>
      <c r="BJX158" s="1183" t="s">
        <v>463</v>
      </c>
      <c r="BJY158" s="1735" t="s">
        <v>125</v>
      </c>
      <c r="BJZ158" s="1736"/>
      <c r="BKA158" s="1736"/>
      <c r="BKB158" s="1736"/>
      <c r="BKC158" s="1737"/>
      <c r="BKE158" s="1647"/>
      <c r="BKF158" s="1183" t="s">
        <v>463</v>
      </c>
      <c r="BKG158" s="1735" t="s">
        <v>125</v>
      </c>
      <c r="BKH158" s="1736"/>
      <c r="BKI158" s="1736"/>
      <c r="BKJ158" s="1736"/>
      <c r="BKK158" s="1737"/>
      <c r="BKM158" s="1647"/>
      <c r="BKN158" s="1183" t="s">
        <v>463</v>
      </c>
      <c r="BKO158" s="1735" t="s">
        <v>125</v>
      </c>
      <c r="BKP158" s="1736"/>
      <c r="BKQ158" s="1736"/>
      <c r="BKR158" s="1736"/>
      <c r="BKS158" s="1737"/>
      <c r="BKU158" s="1647"/>
      <c r="BKV158" s="1183" t="s">
        <v>463</v>
      </c>
      <c r="BKW158" s="1735" t="s">
        <v>125</v>
      </c>
      <c r="BKX158" s="1736"/>
      <c r="BKY158" s="1736"/>
      <c r="BKZ158" s="1736"/>
      <c r="BLA158" s="1737"/>
      <c r="BLC158" s="1647"/>
      <c r="BLD158" s="1183" t="s">
        <v>463</v>
      </c>
      <c r="BLE158" s="1735" t="s">
        <v>125</v>
      </c>
      <c r="BLF158" s="1736"/>
      <c r="BLG158" s="1736"/>
      <c r="BLH158" s="1736"/>
      <c r="BLI158" s="1737"/>
      <c r="BLK158" s="1647"/>
      <c r="BLL158" s="1183" t="s">
        <v>463</v>
      </c>
      <c r="BLM158" s="1735" t="s">
        <v>125</v>
      </c>
      <c r="BLN158" s="1736"/>
      <c r="BLO158" s="1736"/>
      <c r="BLP158" s="1736"/>
      <c r="BLQ158" s="1737"/>
      <c r="BLS158" s="1647"/>
      <c r="BLT158" s="1183" t="s">
        <v>463</v>
      </c>
      <c r="BLU158" s="1735" t="s">
        <v>125</v>
      </c>
      <c r="BLV158" s="1736"/>
      <c r="BLW158" s="1736"/>
      <c r="BLX158" s="1736"/>
      <c r="BLY158" s="1737"/>
      <c r="BMA158" s="1647"/>
      <c r="BMB158" s="1183" t="s">
        <v>463</v>
      </c>
      <c r="BMC158" s="1735" t="s">
        <v>125</v>
      </c>
      <c r="BMD158" s="1736"/>
      <c r="BME158" s="1736"/>
      <c r="BMF158" s="1736"/>
      <c r="BMG158" s="1737"/>
      <c r="BMI158" s="1647"/>
      <c r="BMJ158" s="1183" t="s">
        <v>463</v>
      </c>
      <c r="BMK158" s="1735" t="s">
        <v>125</v>
      </c>
      <c r="BML158" s="1736"/>
      <c r="BMM158" s="1736"/>
      <c r="BMN158" s="1736"/>
      <c r="BMO158" s="1737"/>
      <c r="BMQ158" s="1647"/>
      <c r="BMR158" s="1183" t="s">
        <v>463</v>
      </c>
      <c r="BMS158" s="1735" t="s">
        <v>125</v>
      </c>
      <c r="BMT158" s="1736"/>
      <c r="BMU158" s="1736"/>
      <c r="BMV158" s="1736"/>
      <c r="BMW158" s="1737"/>
      <c r="BMY158" s="1647"/>
      <c r="BMZ158" s="1183" t="s">
        <v>463</v>
      </c>
      <c r="BNA158" s="1735" t="s">
        <v>125</v>
      </c>
      <c r="BNB158" s="1736"/>
      <c r="BNC158" s="1736"/>
      <c r="BND158" s="1736"/>
      <c r="BNE158" s="1737"/>
      <c r="BNG158" s="1647"/>
      <c r="BNH158" s="1183" t="s">
        <v>463</v>
      </c>
      <c r="BNI158" s="1735" t="s">
        <v>125</v>
      </c>
      <c r="BNJ158" s="1736"/>
      <c r="BNK158" s="1736"/>
      <c r="BNL158" s="1736"/>
      <c r="BNM158" s="1737"/>
      <c r="BNO158" s="1647"/>
      <c r="BNP158" s="1183" t="s">
        <v>463</v>
      </c>
      <c r="BNQ158" s="1735" t="s">
        <v>125</v>
      </c>
      <c r="BNR158" s="1736"/>
      <c r="BNS158" s="1736"/>
      <c r="BNT158" s="1736"/>
      <c r="BNU158" s="1737"/>
      <c r="BNW158" s="1647"/>
      <c r="BNX158" s="1183" t="s">
        <v>463</v>
      </c>
      <c r="BNY158" s="1735" t="s">
        <v>125</v>
      </c>
      <c r="BNZ158" s="1736"/>
      <c r="BOA158" s="1736"/>
      <c r="BOB158" s="1736"/>
      <c r="BOC158" s="1737"/>
      <c r="BOE158" s="1647"/>
      <c r="BOF158" s="1183" t="s">
        <v>463</v>
      </c>
      <c r="BOG158" s="1735" t="s">
        <v>125</v>
      </c>
      <c r="BOH158" s="1736"/>
      <c r="BOI158" s="1736"/>
      <c r="BOJ158" s="1736"/>
      <c r="BOK158" s="1737"/>
      <c r="BOM158" s="1647"/>
      <c r="BON158" s="1183" t="s">
        <v>463</v>
      </c>
      <c r="BOO158" s="1735" t="s">
        <v>125</v>
      </c>
      <c r="BOP158" s="1736"/>
      <c r="BOQ158" s="1736"/>
      <c r="BOR158" s="1736"/>
      <c r="BOS158" s="1737"/>
      <c r="BOU158" s="1647"/>
      <c r="BOV158" s="1183" t="s">
        <v>463</v>
      </c>
      <c r="BOW158" s="1735" t="s">
        <v>125</v>
      </c>
      <c r="BOX158" s="1736"/>
      <c r="BOY158" s="1736"/>
      <c r="BOZ158" s="1736"/>
      <c r="BPA158" s="1737"/>
      <c r="BPC158" s="1647"/>
      <c r="BPD158" s="1183" t="s">
        <v>463</v>
      </c>
      <c r="BPE158" s="1735" t="s">
        <v>125</v>
      </c>
      <c r="BPF158" s="1736"/>
      <c r="BPG158" s="1736"/>
      <c r="BPH158" s="1736"/>
      <c r="BPI158" s="1737"/>
      <c r="BPK158" s="1647"/>
      <c r="BPL158" s="1183" t="s">
        <v>463</v>
      </c>
      <c r="BPM158" s="1735" t="s">
        <v>125</v>
      </c>
      <c r="BPN158" s="1736"/>
      <c r="BPO158" s="1736"/>
      <c r="BPP158" s="1736"/>
      <c r="BPQ158" s="1737"/>
      <c r="BPS158" s="1647"/>
      <c r="BPT158" s="1183" t="s">
        <v>463</v>
      </c>
      <c r="BPU158" s="1735" t="s">
        <v>125</v>
      </c>
      <c r="BPV158" s="1736"/>
      <c r="BPW158" s="1736"/>
      <c r="BPX158" s="1736"/>
      <c r="BPY158" s="1737"/>
      <c r="BQA158" s="1647"/>
      <c r="BQB158" s="1183" t="s">
        <v>463</v>
      </c>
      <c r="BQC158" s="1735" t="s">
        <v>125</v>
      </c>
      <c r="BQD158" s="1736"/>
      <c r="BQE158" s="1736"/>
      <c r="BQF158" s="1736"/>
      <c r="BQG158" s="1737"/>
      <c r="BQI158" s="1647"/>
      <c r="BQJ158" s="1183" t="s">
        <v>463</v>
      </c>
      <c r="BQK158" s="1735" t="s">
        <v>125</v>
      </c>
      <c r="BQL158" s="1736"/>
      <c r="BQM158" s="1736"/>
      <c r="BQN158" s="1736"/>
      <c r="BQO158" s="1737"/>
      <c r="BQQ158" s="1647"/>
      <c r="BQR158" s="1183" t="s">
        <v>463</v>
      </c>
      <c r="BQS158" s="1735" t="s">
        <v>125</v>
      </c>
      <c r="BQT158" s="1736"/>
      <c r="BQU158" s="1736"/>
      <c r="BQV158" s="1736"/>
      <c r="BQW158" s="1737"/>
      <c r="BQY158" s="1647"/>
      <c r="BQZ158" s="1183" t="s">
        <v>463</v>
      </c>
      <c r="BRA158" s="1735" t="s">
        <v>125</v>
      </c>
      <c r="BRB158" s="1736"/>
      <c r="BRC158" s="1736"/>
      <c r="BRD158" s="1736"/>
      <c r="BRE158" s="1737"/>
      <c r="BRG158" s="1647"/>
      <c r="BRH158" s="1183" t="s">
        <v>463</v>
      </c>
      <c r="BRI158" s="1735" t="s">
        <v>125</v>
      </c>
      <c r="BRJ158" s="1736"/>
      <c r="BRK158" s="1736"/>
      <c r="BRL158" s="1736"/>
      <c r="BRM158" s="1737"/>
      <c r="BRO158" s="1647"/>
      <c r="BRP158" s="1183" t="s">
        <v>463</v>
      </c>
      <c r="BRQ158" s="1735" t="s">
        <v>125</v>
      </c>
      <c r="BRR158" s="1736"/>
      <c r="BRS158" s="1736"/>
      <c r="BRT158" s="1736"/>
      <c r="BRU158" s="1737"/>
      <c r="BRW158" s="1647"/>
      <c r="BRX158" s="1183" t="s">
        <v>463</v>
      </c>
      <c r="BRY158" s="1735" t="s">
        <v>125</v>
      </c>
      <c r="BRZ158" s="1736"/>
      <c r="BSA158" s="1736"/>
      <c r="BSB158" s="1736"/>
      <c r="BSC158" s="1737"/>
      <c r="BSE158" s="1647"/>
      <c r="BSF158" s="1183" t="s">
        <v>463</v>
      </c>
      <c r="BSG158" s="1735" t="s">
        <v>125</v>
      </c>
      <c r="BSH158" s="1736"/>
      <c r="BSI158" s="1736"/>
      <c r="BSJ158" s="1736"/>
      <c r="BSK158" s="1737"/>
      <c r="BSM158" s="1647"/>
      <c r="BSN158" s="1183" t="s">
        <v>463</v>
      </c>
      <c r="BSO158" s="1735" t="s">
        <v>125</v>
      </c>
      <c r="BSP158" s="1736"/>
      <c r="BSQ158" s="1736"/>
      <c r="BSR158" s="1736"/>
      <c r="BSS158" s="1737"/>
      <c r="BSU158" s="1647"/>
      <c r="BSV158" s="1183" t="s">
        <v>463</v>
      </c>
      <c r="BSW158" s="1735" t="s">
        <v>125</v>
      </c>
      <c r="BSX158" s="1736"/>
      <c r="BSY158" s="1736"/>
      <c r="BSZ158" s="1736"/>
      <c r="BTA158" s="1737"/>
      <c r="BTC158" s="1647"/>
      <c r="BTD158" s="1183" t="s">
        <v>463</v>
      </c>
      <c r="BTE158" s="1735" t="s">
        <v>125</v>
      </c>
      <c r="BTF158" s="1736"/>
      <c r="BTG158" s="1736"/>
      <c r="BTH158" s="1736"/>
      <c r="BTI158" s="1737"/>
      <c r="BTK158" s="1647"/>
      <c r="BTL158" s="1183" t="s">
        <v>463</v>
      </c>
      <c r="BTM158" s="1735" t="s">
        <v>125</v>
      </c>
      <c r="BTN158" s="1736"/>
      <c r="BTO158" s="1736"/>
      <c r="BTP158" s="1736"/>
      <c r="BTQ158" s="1737"/>
      <c r="BTS158" s="1647"/>
      <c r="BTT158" s="1183" t="s">
        <v>463</v>
      </c>
      <c r="BTU158" s="1735" t="s">
        <v>125</v>
      </c>
      <c r="BTV158" s="1736"/>
      <c r="BTW158" s="1736"/>
      <c r="BTX158" s="1736"/>
      <c r="BTY158" s="1737"/>
      <c r="BUA158" s="1647"/>
      <c r="BUB158" s="1183" t="s">
        <v>463</v>
      </c>
      <c r="BUC158" s="1735" t="s">
        <v>125</v>
      </c>
      <c r="BUD158" s="1736"/>
      <c r="BUE158" s="1736"/>
      <c r="BUF158" s="1736"/>
      <c r="BUG158" s="1737"/>
      <c r="BUI158" s="1647"/>
      <c r="BUJ158" s="1183" t="s">
        <v>463</v>
      </c>
      <c r="BUK158" s="1735" t="s">
        <v>125</v>
      </c>
      <c r="BUL158" s="1736"/>
      <c r="BUM158" s="1736"/>
      <c r="BUN158" s="1736"/>
      <c r="BUO158" s="1737"/>
      <c r="BUQ158" s="1647"/>
      <c r="BUR158" s="1183" t="s">
        <v>463</v>
      </c>
      <c r="BUS158" s="1735" t="s">
        <v>125</v>
      </c>
      <c r="BUT158" s="1736"/>
      <c r="BUU158" s="1736"/>
      <c r="BUV158" s="1736"/>
      <c r="BUW158" s="1737"/>
      <c r="BUY158" s="1647"/>
      <c r="BUZ158" s="1183" t="s">
        <v>463</v>
      </c>
      <c r="BVA158" s="1735" t="s">
        <v>125</v>
      </c>
      <c r="BVB158" s="1736"/>
      <c r="BVC158" s="1736"/>
      <c r="BVD158" s="1736"/>
      <c r="BVE158" s="1737"/>
      <c r="BVG158" s="1647"/>
      <c r="BVH158" s="1183" t="s">
        <v>463</v>
      </c>
      <c r="BVI158" s="1735" t="s">
        <v>125</v>
      </c>
      <c r="BVJ158" s="1736"/>
      <c r="BVK158" s="1736"/>
      <c r="BVL158" s="1736"/>
      <c r="BVM158" s="1737"/>
      <c r="BVO158" s="1647"/>
      <c r="BVP158" s="1183" t="s">
        <v>463</v>
      </c>
      <c r="BVQ158" s="1735" t="s">
        <v>125</v>
      </c>
      <c r="BVR158" s="1736"/>
      <c r="BVS158" s="1736"/>
      <c r="BVT158" s="1736"/>
      <c r="BVU158" s="1737"/>
      <c r="BVW158" s="1647"/>
      <c r="BVX158" s="1183" t="s">
        <v>463</v>
      </c>
      <c r="BVY158" s="1735" t="s">
        <v>125</v>
      </c>
      <c r="BVZ158" s="1736"/>
      <c r="BWA158" s="1736"/>
      <c r="BWB158" s="1736"/>
      <c r="BWC158" s="1737"/>
      <c r="BWE158" s="1647"/>
      <c r="BWF158" s="1183" t="s">
        <v>463</v>
      </c>
      <c r="BWG158" s="1735" t="s">
        <v>125</v>
      </c>
      <c r="BWH158" s="1736"/>
      <c r="BWI158" s="1736"/>
      <c r="BWJ158" s="1736"/>
      <c r="BWK158" s="1737"/>
      <c r="BWM158" s="1647"/>
      <c r="BWN158" s="1183" t="s">
        <v>463</v>
      </c>
      <c r="BWO158" s="1735" t="s">
        <v>125</v>
      </c>
      <c r="BWP158" s="1736"/>
      <c r="BWQ158" s="1736"/>
      <c r="BWR158" s="1736"/>
      <c r="BWS158" s="1737"/>
      <c r="BWU158" s="1647"/>
      <c r="BWV158" s="1183" t="s">
        <v>463</v>
      </c>
      <c r="BWW158" s="1735" t="s">
        <v>125</v>
      </c>
      <c r="BWX158" s="1736"/>
      <c r="BWY158" s="1736"/>
      <c r="BWZ158" s="1736"/>
      <c r="BXA158" s="1737"/>
      <c r="BXC158" s="1647"/>
      <c r="BXD158" s="1183" t="s">
        <v>463</v>
      </c>
      <c r="BXE158" s="1735" t="s">
        <v>125</v>
      </c>
      <c r="BXF158" s="1736"/>
      <c r="BXG158" s="1736"/>
      <c r="BXH158" s="1736"/>
      <c r="BXI158" s="1737"/>
      <c r="BXK158" s="1647"/>
      <c r="BXL158" s="1183" t="s">
        <v>463</v>
      </c>
      <c r="BXM158" s="1735" t="s">
        <v>125</v>
      </c>
      <c r="BXN158" s="1736"/>
      <c r="BXO158" s="1736"/>
      <c r="BXP158" s="1736"/>
      <c r="BXQ158" s="1737"/>
      <c r="BXS158" s="1647"/>
      <c r="BXT158" s="1183" t="s">
        <v>463</v>
      </c>
      <c r="BXU158" s="1735" t="s">
        <v>125</v>
      </c>
      <c r="BXV158" s="1736"/>
      <c r="BXW158" s="1736"/>
      <c r="BXX158" s="1736"/>
      <c r="BXY158" s="1737"/>
      <c r="BYA158" s="1647"/>
      <c r="BYB158" s="1183" t="s">
        <v>463</v>
      </c>
      <c r="BYC158" s="1735" t="s">
        <v>125</v>
      </c>
      <c r="BYD158" s="1736"/>
      <c r="BYE158" s="1736"/>
      <c r="BYF158" s="1736"/>
      <c r="BYG158" s="1737"/>
      <c r="BYI158" s="1647"/>
      <c r="BYJ158" s="1183" t="s">
        <v>463</v>
      </c>
      <c r="BYK158" s="1735" t="s">
        <v>125</v>
      </c>
      <c r="BYL158" s="1736"/>
      <c r="BYM158" s="1736"/>
      <c r="BYN158" s="1736"/>
      <c r="BYO158" s="1737"/>
      <c r="BYQ158" s="1647"/>
      <c r="BYR158" s="1183" t="s">
        <v>463</v>
      </c>
      <c r="BYS158" s="1735" t="s">
        <v>125</v>
      </c>
      <c r="BYT158" s="1736"/>
      <c r="BYU158" s="1736"/>
      <c r="BYV158" s="1736"/>
      <c r="BYW158" s="1737"/>
      <c r="BYY158" s="1647"/>
      <c r="BYZ158" s="1183" t="s">
        <v>463</v>
      </c>
      <c r="BZA158" s="1735" t="s">
        <v>125</v>
      </c>
      <c r="BZB158" s="1736"/>
      <c r="BZC158" s="1736"/>
      <c r="BZD158" s="1736"/>
      <c r="BZE158" s="1737"/>
      <c r="BZG158" s="1647"/>
      <c r="BZH158" s="1183" t="s">
        <v>463</v>
      </c>
      <c r="BZI158" s="1735" t="s">
        <v>125</v>
      </c>
      <c r="BZJ158" s="1736"/>
      <c r="BZK158" s="1736"/>
      <c r="BZL158" s="1736"/>
      <c r="BZM158" s="1737"/>
      <c r="BZO158" s="1647"/>
      <c r="BZP158" s="1183" t="s">
        <v>463</v>
      </c>
      <c r="BZQ158" s="1735" t="s">
        <v>125</v>
      </c>
      <c r="BZR158" s="1736"/>
      <c r="BZS158" s="1736"/>
      <c r="BZT158" s="1736"/>
      <c r="BZU158" s="1737"/>
      <c r="BZW158" s="1647"/>
      <c r="BZX158" s="1183" t="s">
        <v>463</v>
      </c>
      <c r="BZY158" s="1735" t="s">
        <v>125</v>
      </c>
      <c r="BZZ158" s="1736"/>
      <c r="CAA158" s="1736"/>
      <c r="CAB158" s="1736"/>
      <c r="CAC158" s="1737"/>
      <c r="CAE158" s="1647"/>
      <c r="CAF158" s="1183" t="s">
        <v>463</v>
      </c>
      <c r="CAG158" s="1735" t="s">
        <v>125</v>
      </c>
      <c r="CAH158" s="1736"/>
      <c r="CAI158" s="1736"/>
      <c r="CAJ158" s="1736"/>
      <c r="CAK158" s="1737"/>
      <c r="CAM158" s="1647"/>
      <c r="CAN158" s="1183" t="s">
        <v>463</v>
      </c>
      <c r="CAO158" s="1735" t="s">
        <v>125</v>
      </c>
      <c r="CAP158" s="1736"/>
      <c r="CAQ158" s="1736"/>
      <c r="CAR158" s="1736"/>
      <c r="CAS158" s="1737"/>
      <c r="CAU158" s="1647"/>
      <c r="CAV158" s="1183" t="s">
        <v>463</v>
      </c>
      <c r="CAW158" s="1735" t="s">
        <v>125</v>
      </c>
      <c r="CAX158" s="1736"/>
      <c r="CAY158" s="1736"/>
      <c r="CAZ158" s="1736"/>
      <c r="CBA158" s="1737"/>
      <c r="CBC158" s="1647"/>
      <c r="CBD158" s="1183" t="s">
        <v>463</v>
      </c>
      <c r="CBE158" s="1735" t="s">
        <v>125</v>
      </c>
      <c r="CBF158" s="1736"/>
      <c r="CBG158" s="1736"/>
      <c r="CBH158" s="1736"/>
      <c r="CBI158" s="1737"/>
      <c r="CBK158" s="1647"/>
      <c r="CBL158" s="1183" t="s">
        <v>463</v>
      </c>
      <c r="CBM158" s="1735" t="s">
        <v>125</v>
      </c>
      <c r="CBN158" s="1736"/>
      <c r="CBO158" s="1736"/>
      <c r="CBP158" s="1736"/>
      <c r="CBQ158" s="1737"/>
      <c r="CBS158" s="1647"/>
      <c r="CBT158" s="1183" t="s">
        <v>463</v>
      </c>
      <c r="CBU158" s="1735" t="s">
        <v>125</v>
      </c>
      <c r="CBV158" s="1736"/>
      <c r="CBW158" s="1736"/>
      <c r="CBX158" s="1736"/>
      <c r="CBY158" s="1737"/>
      <c r="CCA158" s="1647"/>
      <c r="CCB158" s="1183" t="s">
        <v>463</v>
      </c>
      <c r="CCC158" s="1735" t="s">
        <v>125</v>
      </c>
      <c r="CCD158" s="1736"/>
      <c r="CCE158" s="1736"/>
      <c r="CCF158" s="1736"/>
      <c r="CCG158" s="1737"/>
      <c r="CCI158" s="1647"/>
      <c r="CCJ158" s="1183" t="s">
        <v>463</v>
      </c>
      <c r="CCK158" s="1735" t="s">
        <v>125</v>
      </c>
      <c r="CCL158" s="1736"/>
      <c r="CCM158" s="1736"/>
      <c r="CCN158" s="1736"/>
      <c r="CCO158" s="1737"/>
      <c r="CCQ158" s="1647"/>
      <c r="CCR158" s="1183" t="s">
        <v>463</v>
      </c>
      <c r="CCS158" s="1735" t="s">
        <v>125</v>
      </c>
      <c r="CCT158" s="1736"/>
      <c r="CCU158" s="1736"/>
      <c r="CCV158" s="1736"/>
      <c r="CCW158" s="1737"/>
      <c r="CCY158" s="1647"/>
      <c r="CCZ158" s="1183" t="s">
        <v>463</v>
      </c>
      <c r="CDA158" s="1735" t="s">
        <v>125</v>
      </c>
      <c r="CDB158" s="1736"/>
      <c r="CDC158" s="1736"/>
      <c r="CDD158" s="1736"/>
      <c r="CDE158" s="1737"/>
      <c r="CDG158" s="1647"/>
      <c r="CDH158" s="1183" t="s">
        <v>463</v>
      </c>
      <c r="CDI158" s="1735" t="s">
        <v>125</v>
      </c>
      <c r="CDJ158" s="1736"/>
      <c r="CDK158" s="1736"/>
      <c r="CDL158" s="1736"/>
      <c r="CDM158" s="1737"/>
      <c r="CDO158" s="1647"/>
      <c r="CDP158" s="1183" t="s">
        <v>463</v>
      </c>
      <c r="CDQ158" s="1735" t="s">
        <v>125</v>
      </c>
      <c r="CDR158" s="1736"/>
      <c r="CDS158" s="1736"/>
      <c r="CDT158" s="1736"/>
      <c r="CDU158" s="1737"/>
      <c r="CDW158" s="1647"/>
      <c r="CDX158" s="1183" t="s">
        <v>463</v>
      </c>
      <c r="CDY158" s="1735" t="s">
        <v>125</v>
      </c>
      <c r="CDZ158" s="1736"/>
      <c r="CEA158" s="1736"/>
      <c r="CEB158" s="1736"/>
      <c r="CEC158" s="1737"/>
      <c r="CEE158" s="1647"/>
      <c r="CEF158" s="1183" t="s">
        <v>463</v>
      </c>
      <c r="CEG158" s="1735" t="s">
        <v>125</v>
      </c>
      <c r="CEH158" s="1736"/>
      <c r="CEI158" s="1736"/>
      <c r="CEJ158" s="1736"/>
      <c r="CEK158" s="1737"/>
      <c r="CEM158" s="1647"/>
      <c r="CEN158" s="1183" t="s">
        <v>463</v>
      </c>
      <c r="CEO158" s="1735" t="s">
        <v>125</v>
      </c>
      <c r="CEP158" s="1736"/>
      <c r="CEQ158" s="1736"/>
      <c r="CER158" s="1736"/>
      <c r="CES158" s="1737"/>
      <c r="CEU158" s="1647"/>
      <c r="CEV158" s="1183" t="s">
        <v>463</v>
      </c>
      <c r="CEW158" s="1735" t="s">
        <v>125</v>
      </c>
      <c r="CEX158" s="1736"/>
      <c r="CEY158" s="1736"/>
      <c r="CEZ158" s="1736"/>
      <c r="CFA158" s="1737"/>
      <c r="CFC158" s="1647"/>
      <c r="CFD158" s="1183" t="s">
        <v>463</v>
      </c>
      <c r="CFE158" s="1735" t="s">
        <v>125</v>
      </c>
      <c r="CFF158" s="1736"/>
      <c r="CFG158" s="1736"/>
      <c r="CFH158" s="1736"/>
      <c r="CFI158" s="1737"/>
      <c r="CFK158" s="1647"/>
      <c r="CFL158" s="1183" t="s">
        <v>463</v>
      </c>
      <c r="CFM158" s="1735" t="s">
        <v>125</v>
      </c>
      <c r="CFN158" s="1736"/>
      <c r="CFO158" s="1736"/>
      <c r="CFP158" s="1736"/>
      <c r="CFQ158" s="1737"/>
      <c r="CFS158" s="1647"/>
      <c r="CFT158" s="1183" t="s">
        <v>463</v>
      </c>
      <c r="CFU158" s="1735" t="s">
        <v>125</v>
      </c>
      <c r="CFV158" s="1736"/>
      <c r="CFW158" s="1736"/>
      <c r="CFX158" s="1736"/>
      <c r="CFY158" s="1737"/>
      <c r="CGA158" s="1647"/>
      <c r="CGB158" s="1183" t="s">
        <v>463</v>
      </c>
      <c r="CGC158" s="1735" t="s">
        <v>125</v>
      </c>
      <c r="CGD158" s="1736"/>
      <c r="CGE158" s="1736"/>
      <c r="CGF158" s="1736"/>
      <c r="CGG158" s="1737"/>
      <c r="CGI158" s="1647"/>
      <c r="CGJ158" s="1183" t="s">
        <v>463</v>
      </c>
      <c r="CGK158" s="1735" t="s">
        <v>125</v>
      </c>
      <c r="CGL158" s="1736"/>
      <c r="CGM158" s="1736"/>
      <c r="CGN158" s="1736"/>
      <c r="CGO158" s="1737"/>
      <c r="CGQ158" s="1647"/>
      <c r="CGR158" s="1183" t="s">
        <v>463</v>
      </c>
      <c r="CGS158" s="1735" t="s">
        <v>125</v>
      </c>
      <c r="CGT158" s="1736"/>
      <c r="CGU158" s="1736"/>
      <c r="CGV158" s="1736"/>
      <c r="CGW158" s="1737"/>
      <c r="CGY158" s="1647"/>
      <c r="CGZ158" s="1183" t="s">
        <v>463</v>
      </c>
      <c r="CHA158" s="1735" t="s">
        <v>125</v>
      </c>
      <c r="CHB158" s="1736"/>
      <c r="CHC158" s="1736"/>
      <c r="CHD158" s="1736"/>
      <c r="CHE158" s="1737"/>
      <c r="CHG158" s="1647"/>
      <c r="CHH158" s="1183" t="s">
        <v>463</v>
      </c>
      <c r="CHI158" s="1735" t="s">
        <v>125</v>
      </c>
      <c r="CHJ158" s="1736"/>
      <c r="CHK158" s="1736"/>
      <c r="CHL158" s="1736"/>
      <c r="CHM158" s="1737"/>
      <c r="CHO158" s="1647"/>
      <c r="CHP158" s="1183" t="s">
        <v>463</v>
      </c>
      <c r="CHQ158" s="1735" t="s">
        <v>125</v>
      </c>
      <c r="CHR158" s="1736"/>
      <c r="CHS158" s="1736"/>
      <c r="CHT158" s="1736"/>
      <c r="CHU158" s="1737"/>
      <c r="CHW158" s="1647"/>
      <c r="CHX158" s="1183" t="s">
        <v>463</v>
      </c>
      <c r="CHY158" s="1735" t="s">
        <v>125</v>
      </c>
      <c r="CHZ158" s="1736"/>
      <c r="CIA158" s="1736"/>
      <c r="CIB158" s="1736"/>
      <c r="CIC158" s="1737"/>
      <c r="CIE158" s="1647"/>
      <c r="CIF158" s="1183" t="s">
        <v>463</v>
      </c>
      <c r="CIG158" s="1735" t="s">
        <v>125</v>
      </c>
      <c r="CIH158" s="1736"/>
      <c r="CII158" s="1736"/>
      <c r="CIJ158" s="1736"/>
      <c r="CIK158" s="1737"/>
      <c r="CIM158" s="1647"/>
      <c r="CIN158" s="1183" t="s">
        <v>463</v>
      </c>
      <c r="CIO158" s="1735" t="s">
        <v>125</v>
      </c>
      <c r="CIP158" s="1736"/>
      <c r="CIQ158" s="1736"/>
      <c r="CIR158" s="1736"/>
      <c r="CIS158" s="1737"/>
      <c r="CIU158" s="1647"/>
      <c r="CIV158" s="1183" t="s">
        <v>463</v>
      </c>
      <c r="CIW158" s="1735" t="s">
        <v>125</v>
      </c>
      <c r="CIX158" s="1736"/>
      <c r="CIY158" s="1736"/>
      <c r="CIZ158" s="1736"/>
      <c r="CJA158" s="1737"/>
      <c r="CJC158" s="1647"/>
      <c r="CJD158" s="1183" t="s">
        <v>463</v>
      </c>
      <c r="CJE158" s="1735" t="s">
        <v>125</v>
      </c>
      <c r="CJF158" s="1736"/>
      <c r="CJG158" s="1736"/>
      <c r="CJH158" s="1736"/>
      <c r="CJI158" s="1737"/>
      <c r="CJK158" s="1647"/>
      <c r="CJL158" s="1183" t="s">
        <v>463</v>
      </c>
      <c r="CJM158" s="1735" t="s">
        <v>125</v>
      </c>
      <c r="CJN158" s="1736"/>
      <c r="CJO158" s="1736"/>
      <c r="CJP158" s="1736"/>
      <c r="CJQ158" s="1737"/>
      <c r="CJS158" s="1647"/>
      <c r="CJT158" s="1183" t="s">
        <v>463</v>
      </c>
      <c r="CJU158" s="1735" t="s">
        <v>125</v>
      </c>
      <c r="CJV158" s="1736"/>
      <c r="CJW158" s="1736"/>
      <c r="CJX158" s="1736"/>
      <c r="CJY158" s="1737"/>
      <c r="CKA158" s="1647"/>
      <c r="CKB158" s="1183" t="s">
        <v>463</v>
      </c>
      <c r="CKC158" s="1735" t="s">
        <v>125</v>
      </c>
      <c r="CKD158" s="1736"/>
      <c r="CKE158" s="1736"/>
      <c r="CKF158" s="1736"/>
      <c r="CKG158" s="1737"/>
      <c r="CKI158" s="1647"/>
      <c r="CKJ158" s="1183" t="s">
        <v>463</v>
      </c>
      <c r="CKK158" s="1735" t="s">
        <v>125</v>
      </c>
      <c r="CKL158" s="1736"/>
      <c r="CKM158" s="1736"/>
      <c r="CKN158" s="1736"/>
      <c r="CKO158" s="1737"/>
      <c r="CKQ158" s="1647"/>
      <c r="CKR158" s="1183" t="s">
        <v>463</v>
      </c>
      <c r="CKS158" s="1735" t="s">
        <v>125</v>
      </c>
      <c r="CKT158" s="1736"/>
      <c r="CKU158" s="1736"/>
      <c r="CKV158" s="1736"/>
      <c r="CKW158" s="1737"/>
      <c r="CKY158" s="1647"/>
      <c r="CKZ158" s="1183" t="s">
        <v>463</v>
      </c>
      <c r="CLA158" s="1735" t="s">
        <v>125</v>
      </c>
      <c r="CLB158" s="1736"/>
      <c r="CLC158" s="1736"/>
      <c r="CLD158" s="1736"/>
      <c r="CLE158" s="1737"/>
      <c r="CLG158" s="1647"/>
      <c r="CLH158" s="1183" t="s">
        <v>463</v>
      </c>
      <c r="CLI158" s="1735" t="s">
        <v>125</v>
      </c>
      <c r="CLJ158" s="1736"/>
      <c r="CLK158" s="1736"/>
      <c r="CLL158" s="1736"/>
      <c r="CLM158" s="1737"/>
      <c r="CLO158" s="1647"/>
      <c r="CLP158" s="1183" t="s">
        <v>463</v>
      </c>
      <c r="CLQ158" s="1735" t="s">
        <v>125</v>
      </c>
      <c r="CLR158" s="1736"/>
      <c r="CLS158" s="1736"/>
      <c r="CLT158" s="1736"/>
      <c r="CLU158" s="1737"/>
      <c r="CLW158" s="1647"/>
      <c r="CLX158" s="1183" t="s">
        <v>463</v>
      </c>
      <c r="CLY158" s="1735" t="s">
        <v>125</v>
      </c>
      <c r="CLZ158" s="1736"/>
      <c r="CMA158" s="1736"/>
      <c r="CMB158" s="1736"/>
      <c r="CMC158" s="1737"/>
      <c r="CME158" s="1647"/>
      <c r="CMF158" s="1183" t="s">
        <v>463</v>
      </c>
      <c r="CMG158" s="1735" t="s">
        <v>125</v>
      </c>
      <c r="CMH158" s="1736"/>
      <c r="CMI158" s="1736"/>
      <c r="CMJ158" s="1736"/>
      <c r="CMK158" s="1737"/>
      <c r="CMM158" s="1647"/>
      <c r="CMN158" s="1183" t="s">
        <v>463</v>
      </c>
      <c r="CMO158" s="1735" t="s">
        <v>125</v>
      </c>
      <c r="CMP158" s="1736"/>
      <c r="CMQ158" s="1736"/>
      <c r="CMR158" s="1736"/>
      <c r="CMS158" s="1737"/>
      <c r="CMU158" s="1647"/>
      <c r="CMV158" s="1183" t="s">
        <v>463</v>
      </c>
      <c r="CMW158" s="1735" t="s">
        <v>125</v>
      </c>
      <c r="CMX158" s="1736"/>
      <c r="CMY158" s="1736"/>
      <c r="CMZ158" s="1736"/>
      <c r="CNA158" s="1737"/>
      <c r="CNC158" s="1647"/>
      <c r="CND158" s="1183" t="s">
        <v>463</v>
      </c>
      <c r="CNE158" s="1735" t="s">
        <v>125</v>
      </c>
      <c r="CNF158" s="1736"/>
      <c r="CNG158" s="1736"/>
      <c r="CNH158" s="1736"/>
      <c r="CNI158" s="1737"/>
      <c r="CNK158" s="1647"/>
      <c r="CNL158" s="1183" t="s">
        <v>463</v>
      </c>
      <c r="CNM158" s="1735" t="s">
        <v>125</v>
      </c>
      <c r="CNN158" s="1736"/>
      <c r="CNO158" s="1736"/>
      <c r="CNP158" s="1736"/>
      <c r="CNQ158" s="1737"/>
      <c r="CNS158" s="1647"/>
      <c r="CNT158" s="1183" t="s">
        <v>463</v>
      </c>
      <c r="CNU158" s="1735" t="s">
        <v>125</v>
      </c>
      <c r="CNV158" s="1736"/>
      <c r="CNW158" s="1736"/>
      <c r="CNX158" s="1736"/>
      <c r="CNY158" s="1737"/>
      <c r="COA158" s="1647"/>
      <c r="COB158" s="1183" t="s">
        <v>463</v>
      </c>
      <c r="COC158" s="1735" t="s">
        <v>125</v>
      </c>
      <c r="COD158" s="1736"/>
      <c r="COE158" s="1736"/>
      <c r="COF158" s="1736"/>
      <c r="COG158" s="1737"/>
      <c r="COI158" s="1647"/>
      <c r="COJ158" s="1183" t="s">
        <v>463</v>
      </c>
      <c r="COK158" s="1735" t="s">
        <v>125</v>
      </c>
      <c r="COL158" s="1736"/>
      <c r="COM158" s="1736"/>
      <c r="CON158" s="1736"/>
      <c r="COO158" s="1737"/>
      <c r="COQ158" s="1647"/>
      <c r="COR158" s="1183" t="s">
        <v>463</v>
      </c>
      <c r="COS158" s="1735" t="s">
        <v>125</v>
      </c>
      <c r="COT158" s="1736"/>
      <c r="COU158" s="1736"/>
      <c r="COV158" s="1736"/>
      <c r="COW158" s="1737"/>
      <c r="COY158" s="1647"/>
      <c r="COZ158" s="1183" t="s">
        <v>463</v>
      </c>
      <c r="CPA158" s="1735" t="s">
        <v>125</v>
      </c>
      <c r="CPB158" s="1736"/>
      <c r="CPC158" s="1736"/>
      <c r="CPD158" s="1736"/>
      <c r="CPE158" s="1737"/>
      <c r="CPG158" s="1647"/>
      <c r="CPH158" s="1183" t="s">
        <v>463</v>
      </c>
      <c r="CPI158" s="1735" t="s">
        <v>125</v>
      </c>
      <c r="CPJ158" s="1736"/>
      <c r="CPK158" s="1736"/>
      <c r="CPL158" s="1736"/>
      <c r="CPM158" s="1737"/>
      <c r="CPO158" s="1647"/>
      <c r="CPP158" s="1183" t="s">
        <v>463</v>
      </c>
      <c r="CPQ158" s="1735" t="s">
        <v>125</v>
      </c>
      <c r="CPR158" s="1736"/>
      <c r="CPS158" s="1736"/>
      <c r="CPT158" s="1736"/>
      <c r="CPU158" s="1737"/>
      <c r="CPW158" s="1647"/>
      <c r="CPX158" s="1183" t="s">
        <v>463</v>
      </c>
      <c r="CPY158" s="1735" t="s">
        <v>125</v>
      </c>
      <c r="CPZ158" s="1736"/>
      <c r="CQA158" s="1736"/>
      <c r="CQB158" s="1736"/>
      <c r="CQC158" s="1737"/>
      <c r="CQE158" s="1647"/>
      <c r="CQF158" s="1183" t="s">
        <v>463</v>
      </c>
      <c r="CQG158" s="1735" t="s">
        <v>125</v>
      </c>
      <c r="CQH158" s="1736"/>
      <c r="CQI158" s="1736"/>
      <c r="CQJ158" s="1736"/>
      <c r="CQK158" s="1737"/>
      <c r="CQM158" s="1647"/>
      <c r="CQN158" s="1183" t="s">
        <v>463</v>
      </c>
      <c r="CQO158" s="1735" t="s">
        <v>125</v>
      </c>
      <c r="CQP158" s="1736"/>
      <c r="CQQ158" s="1736"/>
      <c r="CQR158" s="1736"/>
      <c r="CQS158" s="1737"/>
      <c r="CQU158" s="1647"/>
      <c r="CQV158" s="1183" t="s">
        <v>463</v>
      </c>
      <c r="CQW158" s="1735" t="s">
        <v>125</v>
      </c>
      <c r="CQX158" s="1736"/>
      <c r="CQY158" s="1736"/>
      <c r="CQZ158" s="1736"/>
      <c r="CRA158" s="1737"/>
      <c r="CRC158" s="1647"/>
      <c r="CRD158" s="1183" t="s">
        <v>463</v>
      </c>
      <c r="CRE158" s="1735" t="s">
        <v>125</v>
      </c>
      <c r="CRF158" s="1736"/>
      <c r="CRG158" s="1736"/>
      <c r="CRH158" s="1736"/>
      <c r="CRI158" s="1737"/>
      <c r="CRK158" s="1647"/>
      <c r="CRL158" s="1183" t="s">
        <v>463</v>
      </c>
      <c r="CRM158" s="1735" t="s">
        <v>125</v>
      </c>
      <c r="CRN158" s="1736"/>
      <c r="CRO158" s="1736"/>
      <c r="CRP158" s="1736"/>
      <c r="CRQ158" s="1737"/>
      <c r="CRS158" s="1647"/>
      <c r="CRT158" s="1183" t="s">
        <v>463</v>
      </c>
      <c r="CRU158" s="1735" t="s">
        <v>125</v>
      </c>
      <c r="CRV158" s="1736"/>
      <c r="CRW158" s="1736"/>
      <c r="CRX158" s="1736"/>
      <c r="CRY158" s="1737"/>
      <c r="CSA158" s="1647"/>
      <c r="CSB158" s="1183" t="s">
        <v>463</v>
      </c>
      <c r="CSC158" s="1735" t="s">
        <v>125</v>
      </c>
      <c r="CSD158" s="1736"/>
      <c r="CSE158" s="1736"/>
      <c r="CSF158" s="1736"/>
      <c r="CSG158" s="1737"/>
      <c r="CSI158" s="1647"/>
      <c r="CSJ158" s="1183" t="s">
        <v>463</v>
      </c>
      <c r="CSK158" s="1735" t="s">
        <v>125</v>
      </c>
      <c r="CSL158" s="1736"/>
      <c r="CSM158" s="1736"/>
      <c r="CSN158" s="1736"/>
      <c r="CSO158" s="1737"/>
      <c r="CSQ158" s="1647"/>
      <c r="CSR158" s="1183" t="s">
        <v>463</v>
      </c>
      <c r="CSS158" s="1735" t="s">
        <v>125</v>
      </c>
      <c r="CST158" s="1736"/>
      <c r="CSU158" s="1736"/>
      <c r="CSV158" s="1736"/>
      <c r="CSW158" s="1737"/>
      <c r="CSY158" s="1647"/>
      <c r="CSZ158" s="1183" t="s">
        <v>463</v>
      </c>
      <c r="CTA158" s="1735" t="s">
        <v>125</v>
      </c>
      <c r="CTB158" s="1736"/>
      <c r="CTC158" s="1736"/>
      <c r="CTD158" s="1736"/>
      <c r="CTE158" s="1737"/>
      <c r="CTG158" s="1647"/>
      <c r="CTH158" s="1183" t="s">
        <v>463</v>
      </c>
      <c r="CTI158" s="1735" t="s">
        <v>125</v>
      </c>
      <c r="CTJ158" s="1736"/>
      <c r="CTK158" s="1736"/>
      <c r="CTL158" s="1736"/>
      <c r="CTM158" s="1737"/>
      <c r="CTO158" s="1647"/>
      <c r="CTP158" s="1183" t="s">
        <v>463</v>
      </c>
      <c r="CTQ158" s="1735" t="s">
        <v>125</v>
      </c>
      <c r="CTR158" s="1736"/>
      <c r="CTS158" s="1736"/>
      <c r="CTT158" s="1736"/>
      <c r="CTU158" s="1737"/>
      <c r="CTW158" s="1647"/>
      <c r="CTX158" s="1183" t="s">
        <v>463</v>
      </c>
      <c r="CTY158" s="1735" t="s">
        <v>125</v>
      </c>
      <c r="CTZ158" s="1736"/>
      <c r="CUA158" s="1736"/>
      <c r="CUB158" s="1736"/>
      <c r="CUC158" s="1737"/>
      <c r="CUE158" s="1647"/>
      <c r="CUF158" s="1183" t="s">
        <v>463</v>
      </c>
      <c r="CUG158" s="1735" t="s">
        <v>125</v>
      </c>
      <c r="CUH158" s="1736"/>
      <c r="CUI158" s="1736"/>
      <c r="CUJ158" s="1736"/>
      <c r="CUK158" s="1737"/>
      <c r="CUM158" s="1647"/>
      <c r="CUN158" s="1183" t="s">
        <v>463</v>
      </c>
      <c r="CUO158" s="1735" t="s">
        <v>125</v>
      </c>
      <c r="CUP158" s="1736"/>
      <c r="CUQ158" s="1736"/>
      <c r="CUR158" s="1736"/>
      <c r="CUS158" s="1737"/>
      <c r="CUU158" s="1647"/>
      <c r="CUV158" s="1183" t="s">
        <v>463</v>
      </c>
      <c r="CUW158" s="1735" t="s">
        <v>125</v>
      </c>
      <c r="CUX158" s="1736"/>
      <c r="CUY158" s="1736"/>
      <c r="CUZ158" s="1736"/>
      <c r="CVA158" s="1737"/>
      <c r="CVC158" s="1647"/>
      <c r="CVD158" s="1183" t="s">
        <v>463</v>
      </c>
      <c r="CVE158" s="1735" t="s">
        <v>125</v>
      </c>
      <c r="CVF158" s="1736"/>
      <c r="CVG158" s="1736"/>
      <c r="CVH158" s="1736"/>
      <c r="CVI158" s="1737"/>
      <c r="CVK158" s="1647"/>
      <c r="CVL158" s="1183" t="s">
        <v>463</v>
      </c>
      <c r="CVM158" s="1735" t="s">
        <v>125</v>
      </c>
      <c r="CVN158" s="1736"/>
      <c r="CVO158" s="1736"/>
      <c r="CVP158" s="1736"/>
      <c r="CVQ158" s="1737"/>
      <c r="CVS158" s="1647"/>
      <c r="CVT158" s="1183" t="s">
        <v>463</v>
      </c>
      <c r="CVU158" s="1735" t="s">
        <v>125</v>
      </c>
      <c r="CVV158" s="1736"/>
      <c r="CVW158" s="1736"/>
      <c r="CVX158" s="1736"/>
      <c r="CVY158" s="1737"/>
      <c r="CWA158" s="1647"/>
      <c r="CWB158" s="1183" t="s">
        <v>463</v>
      </c>
      <c r="CWC158" s="1735" t="s">
        <v>125</v>
      </c>
      <c r="CWD158" s="1736"/>
      <c r="CWE158" s="1736"/>
      <c r="CWF158" s="1736"/>
      <c r="CWG158" s="1737"/>
      <c r="CWI158" s="1647"/>
      <c r="CWJ158" s="1183" t="s">
        <v>463</v>
      </c>
      <c r="CWK158" s="1735" t="s">
        <v>125</v>
      </c>
      <c r="CWL158" s="1736"/>
      <c r="CWM158" s="1736"/>
      <c r="CWN158" s="1736"/>
      <c r="CWO158" s="1737"/>
      <c r="CWQ158" s="1647"/>
      <c r="CWR158" s="1183" t="s">
        <v>463</v>
      </c>
      <c r="CWS158" s="1735" t="s">
        <v>125</v>
      </c>
      <c r="CWT158" s="1736"/>
      <c r="CWU158" s="1736"/>
      <c r="CWV158" s="1736"/>
      <c r="CWW158" s="1737"/>
      <c r="CWY158" s="1647"/>
      <c r="CWZ158" s="1183" t="s">
        <v>463</v>
      </c>
      <c r="CXA158" s="1735" t="s">
        <v>125</v>
      </c>
      <c r="CXB158" s="1736"/>
      <c r="CXC158" s="1736"/>
      <c r="CXD158" s="1736"/>
      <c r="CXE158" s="1737"/>
      <c r="CXG158" s="1647"/>
      <c r="CXH158" s="1183" t="s">
        <v>463</v>
      </c>
      <c r="CXI158" s="1735" t="s">
        <v>125</v>
      </c>
      <c r="CXJ158" s="1736"/>
      <c r="CXK158" s="1736"/>
      <c r="CXL158" s="1736"/>
      <c r="CXM158" s="1737"/>
      <c r="CXO158" s="1647"/>
      <c r="CXP158" s="1183" t="s">
        <v>463</v>
      </c>
      <c r="CXQ158" s="1735" t="s">
        <v>125</v>
      </c>
      <c r="CXR158" s="1736"/>
      <c r="CXS158" s="1736"/>
      <c r="CXT158" s="1736"/>
      <c r="CXU158" s="1737"/>
      <c r="CXW158" s="1647"/>
      <c r="CXX158" s="1183" t="s">
        <v>463</v>
      </c>
      <c r="CXY158" s="1735" t="s">
        <v>125</v>
      </c>
      <c r="CXZ158" s="1736"/>
      <c r="CYA158" s="1736"/>
      <c r="CYB158" s="1736"/>
      <c r="CYC158" s="1737"/>
      <c r="CYE158" s="1647"/>
      <c r="CYF158" s="1183" t="s">
        <v>463</v>
      </c>
      <c r="CYG158" s="1735" t="s">
        <v>125</v>
      </c>
      <c r="CYH158" s="1736"/>
      <c r="CYI158" s="1736"/>
      <c r="CYJ158" s="1736"/>
      <c r="CYK158" s="1737"/>
      <c r="CYM158" s="1647"/>
      <c r="CYN158" s="1183" t="s">
        <v>463</v>
      </c>
      <c r="CYO158" s="1735" t="s">
        <v>125</v>
      </c>
      <c r="CYP158" s="1736"/>
      <c r="CYQ158" s="1736"/>
      <c r="CYR158" s="1736"/>
      <c r="CYS158" s="1737"/>
      <c r="CYU158" s="1647"/>
      <c r="CYV158" s="1183" t="s">
        <v>463</v>
      </c>
      <c r="CYW158" s="1735" t="s">
        <v>125</v>
      </c>
      <c r="CYX158" s="1736"/>
      <c r="CYY158" s="1736"/>
      <c r="CYZ158" s="1736"/>
      <c r="CZA158" s="1737"/>
      <c r="CZC158" s="1647"/>
      <c r="CZD158" s="1183" t="s">
        <v>463</v>
      </c>
      <c r="CZE158" s="1735" t="s">
        <v>125</v>
      </c>
      <c r="CZF158" s="1736"/>
      <c r="CZG158" s="1736"/>
      <c r="CZH158" s="1736"/>
      <c r="CZI158" s="1737"/>
      <c r="CZK158" s="1647"/>
      <c r="CZL158" s="1183" t="s">
        <v>463</v>
      </c>
      <c r="CZM158" s="1735" t="s">
        <v>125</v>
      </c>
      <c r="CZN158" s="1736"/>
      <c r="CZO158" s="1736"/>
      <c r="CZP158" s="1736"/>
      <c r="CZQ158" s="1737"/>
      <c r="CZS158" s="1647"/>
      <c r="CZT158" s="1183" t="s">
        <v>463</v>
      </c>
      <c r="CZU158" s="1735" t="s">
        <v>125</v>
      </c>
      <c r="CZV158" s="1736"/>
      <c r="CZW158" s="1736"/>
      <c r="CZX158" s="1736"/>
      <c r="CZY158" s="1737"/>
      <c r="DAA158" s="1647"/>
      <c r="DAB158" s="1183" t="s">
        <v>463</v>
      </c>
      <c r="DAC158" s="1735" t="s">
        <v>125</v>
      </c>
      <c r="DAD158" s="1736"/>
      <c r="DAE158" s="1736"/>
      <c r="DAF158" s="1736"/>
      <c r="DAG158" s="1737"/>
      <c r="DAI158" s="1647"/>
      <c r="DAJ158" s="1183" t="s">
        <v>463</v>
      </c>
      <c r="DAK158" s="1735" t="s">
        <v>125</v>
      </c>
      <c r="DAL158" s="1736"/>
      <c r="DAM158" s="1736"/>
      <c r="DAN158" s="1736"/>
      <c r="DAO158" s="1737"/>
      <c r="DAQ158" s="1647"/>
      <c r="DAR158" s="1183" t="s">
        <v>463</v>
      </c>
      <c r="DAS158" s="1735" t="s">
        <v>125</v>
      </c>
      <c r="DAT158" s="1736"/>
      <c r="DAU158" s="1736"/>
      <c r="DAV158" s="1736"/>
      <c r="DAW158" s="1737"/>
      <c r="DAY158" s="1647"/>
      <c r="DAZ158" s="1183" t="s">
        <v>463</v>
      </c>
      <c r="DBA158" s="1735" t="s">
        <v>125</v>
      </c>
      <c r="DBB158" s="1736"/>
      <c r="DBC158" s="1736"/>
      <c r="DBD158" s="1736"/>
      <c r="DBE158" s="1737"/>
      <c r="DBG158" s="1647"/>
      <c r="DBH158" s="1183" t="s">
        <v>463</v>
      </c>
      <c r="DBI158" s="1735" t="s">
        <v>125</v>
      </c>
      <c r="DBJ158" s="1736"/>
      <c r="DBK158" s="1736"/>
      <c r="DBL158" s="1736"/>
      <c r="DBM158" s="1737"/>
      <c r="DBO158" s="1647"/>
      <c r="DBP158" s="1183" t="s">
        <v>463</v>
      </c>
      <c r="DBQ158" s="1735" t="s">
        <v>125</v>
      </c>
      <c r="DBR158" s="1736"/>
      <c r="DBS158" s="1736"/>
      <c r="DBT158" s="1736"/>
      <c r="DBU158" s="1737"/>
      <c r="DBW158" s="1647"/>
      <c r="DBX158" s="1183" t="s">
        <v>463</v>
      </c>
      <c r="DBY158" s="1735" t="s">
        <v>125</v>
      </c>
      <c r="DBZ158" s="1736"/>
      <c r="DCA158" s="1736"/>
      <c r="DCB158" s="1736"/>
      <c r="DCC158" s="1737"/>
      <c r="DCE158" s="1647"/>
      <c r="DCF158" s="1183" t="s">
        <v>463</v>
      </c>
      <c r="DCG158" s="1735" t="s">
        <v>125</v>
      </c>
      <c r="DCH158" s="1736"/>
      <c r="DCI158" s="1736"/>
      <c r="DCJ158" s="1736"/>
      <c r="DCK158" s="1737"/>
      <c r="DCM158" s="1647"/>
      <c r="DCN158" s="1183" t="s">
        <v>463</v>
      </c>
      <c r="DCO158" s="1735" t="s">
        <v>125</v>
      </c>
      <c r="DCP158" s="1736"/>
      <c r="DCQ158" s="1736"/>
      <c r="DCR158" s="1736"/>
      <c r="DCS158" s="1737"/>
      <c r="DCU158" s="1647"/>
      <c r="DCV158" s="1183" t="s">
        <v>463</v>
      </c>
      <c r="DCW158" s="1735" t="s">
        <v>125</v>
      </c>
      <c r="DCX158" s="1736"/>
      <c r="DCY158" s="1736"/>
      <c r="DCZ158" s="1736"/>
      <c r="DDA158" s="1737"/>
      <c r="DDC158" s="1647"/>
      <c r="DDD158" s="1183" t="s">
        <v>463</v>
      </c>
      <c r="DDE158" s="1735" t="s">
        <v>125</v>
      </c>
      <c r="DDF158" s="1736"/>
      <c r="DDG158" s="1736"/>
      <c r="DDH158" s="1736"/>
      <c r="DDI158" s="1737"/>
      <c r="DDK158" s="1647"/>
      <c r="DDL158" s="1183" t="s">
        <v>463</v>
      </c>
      <c r="DDM158" s="1735" t="s">
        <v>125</v>
      </c>
      <c r="DDN158" s="1736"/>
      <c r="DDO158" s="1736"/>
      <c r="DDP158" s="1736"/>
      <c r="DDQ158" s="1737"/>
      <c r="DDS158" s="1647"/>
      <c r="DDT158" s="1183" t="s">
        <v>463</v>
      </c>
      <c r="DDU158" s="1735" t="s">
        <v>125</v>
      </c>
      <c r="DDV158" s="1736"/>
      <c r="DDW158" s="1736"/>
      <c r="DDX158" s="1736"/>
      <c r="DDY158" s="1737"/>
      <c r="DEA158" s="1647"/>
      <c r="DEB158" s="1183" t="s">
        <v>463</v>
      </c>
      <c r="DEC158" s="1735" t="s">
        <v>125</v>
      </c>
      <c r="DED158" s="1736"/>
      <c r="DEE158" s="1736"/>
      <c r="DEF158" s="1736"/>
      <c r="DEG158" s="1737"/>
      <c r="DEI158" s="1647"/>
      <c r="DEJ158" s="1183" t="s">
        <v>463</v>
      </c>
      <c r="DEK158" s="1735" t="s">
        <v>125</v>
      </c>
      <c r="DEL158" s="1736"/>
      <c r="DEM158" s="1736"/>
      <c r="DEN158" s="1736"/>
      <c r="DEO158" s="1737"/>
      <c r="DEQ158" s="1647"/>
      <c r="DER158" s="1183" t="s">
        <v>463</v>
      </c>
      <c r="DES158" s="1735" t="s">
        <v>125</v>
      </c>
      <c r="DET158" s="1736"/>
      <c r="DEU158" s="1736"/>
      <c r="DEV158" s="1736"/>
      <c r="DEW158" s="1737"/>
      <c r="DEY158" s="1647"/>
      <c r="DEZ158" s="1183" t="s">
        <v>463</v>
      </c>
      <c r="DFA158" s="1735" t="s">
        <v>125</v>
      </c>
      <c r="DFB158" s="1736"/>
      <c r="DFC158" s="1736"/>
      <c r="DFD158" s="1736"/>
      <c r="DFE158" s="1737"/>
      <c r="DFG158" s="1647"/>
      <c r="DFH158" s="1183" t="s">
        <v>463</v>
      </c>
      <c r="DFI158" s="1735" t="s">
        <v>125</v>
      </c>
      <c r="DFJ158" s="1736"/>
      <c r="DFK158" s="1736"/>
      <c r="DFL158" s="1736"/>
      <c r="DFM158" s="1737"/>
      <c r="DFO158" s="1647"/>
      <c r="DFP158" s="1183" t="s">
        <v>463</v>
      </c>
      <c r="DFQ158" s="1735" t="s">
        <v>125</v>
      </c>
      <c r="DFR158" s="1736"/>
      <c r="DFS158" s="1736"/>
      <c r="DFT158" s="1736"/>
      <c r="DFU158" s="1737"/>
      <c r="DFW158" s="1647"/>
      <c r="DFX158" s="1183" t="s">
        <v>463</v>
      </c>
      <c r="DFY158" s="1735" t="s">
        <v>125</v>
      </c>
      <c r="DFZ158" s="1736"/>
      <c r="DGA158" s="1736"/>
      <c r="DGB158" s="1736"/>
      <c r="DGC158" s="1737"/>
      <c r="DGE158" s="1647"/>
      <c r="DGF158" s="1183" t="s">
        <v>463</v>
      </c>
      <c r="DGG158" s="1735" t="s">
        <v>125</v>
      </c>
      <c r="DGH158" s="1736"/>
      <c r="DGI158" s="1736"/>
      <c r="DGJ158" s="1736"/>
      <c r="DGK158" s="1737"/>
      <c r="DGM158" s="1647"/>
      <c r="DGN158" s="1183" t="s">
        <v>463</v>
      </c>
      <c r="DGO158" s="1735" t="s">
        <v>125</v>
      </c>
      <c r="DGP158" s="1736"/>
      <c r="DGQ158" s="1736"/>
      <c r="DGR158" s="1736"/>
      <c r="DGS158" s="1737"/>
      <c r="DGU158" s="1647"/>
      <c r="DGV158" s="1183" t="s">
        <v>463</v>
      </c>
      <c r="DGW158" s="1735" t="s">
        <v>125</v>
      </c>
      <c r="DGX158" s="1736"/>
      <c r="DGY158" s="1736"/>
      <c r="DGZ158" s="1736"/>
      <c r="DHA158" s="1737"/>
      <c r="DHC158" s="1647"/>
      <c r="DHD158" s="1183" t="s">
        <v>463</v>
      </c>
      <c r="DHE158" s="1735" t="s">
        <v>125</v>
      </c>
      <c r="DHF158" s="1736"/>
      <c r="DHG158" s="1736"/>
      <c r="DHH158" s="1736"/>
      <c r="DHI158" s="1737"/>
      <c r="DHK158" s="1647"/>
      <c r="DHL158" s="1183" t="s">
        <v>463</v>
      </c>
      <c r="DHM158" s="1735" t="s">
        <v>125</v>
      </c>
      <c r="DHN158" s="1736"/>
      <c r="DHO158" s="1736"/>
      <c r="DHP158" s="1736"/>
      <c r="DHQ158" s="1737"/>
      <c r="DHS158" s="1647"/>
      <c r="DHT158" s="1183" t="s">
        <v>463</v>
      </c>
      <c r="DHU158" s="1735" t="s">
        <v>125</v>
      </c>
      <c r="DHV158" s="1736"/>
      <c r="DHW158" s="1736"/>
      <c r="DHX158" s="1736"/>
      <c r="DHY158" s="1737"/>
      <c r="DIA158" s="1647"/>
      <c r="DIB158" s="1183" t="s">
        <v>463</v>
      </c>
      <c r="DIC158" s="1735" t="s">
        <v>125</v>
      </c>
      <c r="DID158" s="1736"/>
      <c r="DIE158" s="1736"/>
      <c r="DIF158" s="1736"/>
      <c r="DIG158" s="1737"/>
      <c r="DII158" s="1647"/>
      <c r="DIJ158" s="1183" t="s">
        <v>463</v>
      </c>
      <c r="DIK158" s="1735" t="s">
        <v>125</v>
      </c>
      <c r="DIL158" s="1736"/>
      <c r="DIM158" s="1736"/>
      <c r="DIN158" s="1736"/>
      <c r="DIO158" s="1737"/>
      <c r="DIQ158" s="1647"/>
      <c r="DIR158" s="1183" t="s">
        <v>463</v>
      </c>
      <c r="DIS158" s="1735" t="s">
        <v>125</v>
      </c>
      <c r="DIT158" s="1736"/>
      <c r="DIU158" s="1736"/>
      <c r="DIV158" s="1736"/>
      <c r="DIW158" s="1737"/>
      <c r="DIY158" s="1647"/>
      <c r="DIZ158" s="1183" t="s">
        <v>463</v>
      </c>
      <c r="DJA158" s="1735" t="s">
        <v>125</v>
      </c>
      <c r="DJB158" s="1736"/>
      <c r="DJC158" s="1736"/>
      <c r="DJD158" s="1736"/>
      <c r="DJE158" s="1737"/>
      <c r="DJG158" s="1647"/>
      <c r="DJH158" s="1183" t="s">
        <v>463</v>
      </c>
      <c r="DJI158" s="1735" t="s">
        <v>125</v>
      </c>
      <c r="DJJ158" s="1736"/>
      <c r="DJK158" s="1736"/>
      <c r="DJL158" s="1736"/>
      <c r="DJM158" s="1737"/>
      <c r="DJO158" s="1647"/>
      <c r="DJP158" s="1183" t="s">
        <v>463</v>
      </c>
      <c r="DJQ158" s="1735" t="s">
        <v>125</v>
      </c>
      <c r="DJR158" s="1736"/>
      <c r="DJS158" s="1736"/>
      <c r="DJT158" s="1736"/>
      <c r="DJU158" s="1737"/>
      <c r="DJW158" s="1647"/>
      <c r="DJX158" s="1183" t="s">
        <v>463</v>
      </c>
      <c r="DJY158" s="1735" t="s">
        <v>125</v>
      </c>
      <c r="DJZ158" s="1736"/>
      <c r="DKA158" s="1736"/>
      <c r="DKB158" s="1736"/>
      <c r="DKC158" s="1737"/>
      <c r="DKE158" s="1647"/>
      <c r="DKF158" s="1183" t="s">
        <v>463</v>
      </c>
      <c r="DKG158" s="1735" t="s">
        <v>125</v>
      </c>
      <c r="DKH158" s="1736"/>
      <c r="DKI158" s="1736"/>
      <c r="DKJ158" s="1736"/>
      <c r="DKK158" s="1737"/>
      <c r="DKM158" s="1647"/>
      <c r="DKN158" s="1183" t="s">
        <v>463</v>
      </c>
      <c r="DKO158" s="1735" t="s">
        <v>125</v>
      </c>
      <c r="DKP158" s="1736"/>
      <c r="DKQ158" s="1736"/>
      <c r="DKR158" s="1736"/>
      <c r="DKS158" s="1737"/>
      <c r="DKU158" s="1647"/>
      <c r="DKV158" s="1183" t="s">
        <v>463</v>
      </c>
      <c r="DKW158" s="1735" t="s">
        <v>125</v>
      </c>
      <c r="DKX158" s="1736"/>
      <c r="DKY158" s="1736"/>
      <c r="DKZ158" s="1736"/>
      <c r="DLA158" s="1737"/>
      <c r="DLC158" s="1647"/>
      <c r="DLD158" s="1183" t="s">
        <v>463</v>
      </c>
      <c r="DLE158" s="1735" t="s">
        <v>125</v>
      </c>
      <c r="DLF158" s="1736"/>
      <c r="DLG158" s="1736"/>
      <c r="DLH158" s="1736"/>
      <c r="DLI158" s="1737"/>
      <c r="DLK158" s="1647"/>
      <c r="DLL158" s="1183" t="s">
        <v>463</v>
      </c>
      <c r="DLM158" s="1735" t="s">
        <v>125</v>
      </c>
      <c r="DLN158" s="1736"/>
      <c r="DLO158" s="1736"/>
      <c r="DLP158" s="1736"/>
      <c r="DLQ158" s="1737"/>
      <c r="DLS158" s="1647"/>
      <c r="DLT158" s="1183" t="s">
        <v>463</v>
      </c>
      <c r="DLU158" s="1735" t="s">
        <v>125</v>
      </c>
      <c r="DLV158" s="1736"/>
      <c r="DLW158" s="1736"/>
      <c r="DLX158" s="1736"/>
      <c r="DLY158" s="1737"/>
      <c r="DMA158" s="1647"/>
      <c r="DMB158" s="1183" t="s">
        <v>463</v>
      </c>
      <c r="DMC158" s="1735" t="s">
        <v>125</v>
      </c>
      <c r="DMD158" s="1736"/>
      <c r="DME158" s="1736"/>
      <c r="DMF158" s="1736"/>
      <c r="DMG158" s="1737"/>
      <c r="DMI158" s="1647"/>
      <c r="DMJ158" s="1183" t="s">
        <v>463</v>
      </c>
      <c r="DMK158" s="1735" t="s">
        <v>125</v>
      </c>
      <c r="DML158" s="1736"/>
      <c r="DMM158" s="1736"/>
      <c r="DMN158" s="1736"/>
      <c r="DMO158" s="1737"/>
      <c r="DMQ158" s="1647"/>
      <c r="DMR158" s="1183" t="s">
        <v>463</v>
      </c>
      <c r="DMS158" s="1735" t="s">
        <v>125</v>
      </c>
      <c r="DMT158" s="1736"/>
      <c r="DMU158" s="1736"/>
      <c r="DMV158" s="1736"/>
      <c r="DMW158" s="1737"/>
      <c r="DMY158" s="1647"/>
      <c r="DMZ158" s="1183" t="s">
        <v>463</v>
      </c>
      <c r="DNA158" s="1735" t="s">
        <v>125</v>
      </c>
      <c r="DNB158" s="1736"/>
      <c r="DNC158" s="1736"/>
      <c r="DND158" s="1736"/>
      <c r="DNE158" s="1737"/>
      <c r="DNG158" s="1647"/>
      <c r="DNH158" s="1183" t="s">
        <v>463</v>
      </c>
      <c r="DNI158" s="1735" t="s">
        <v>125</v>
      </c>
      <c r="DNJ158" s="1736"/>
      <c r="DNK158" s="1736"/>
      <c r="DNL158" s="1736"/>
      <c r="DNM158" s="1737"/>
      <c r="DNO158" s="1647"/>
      <c r="DNP158" s="1183" t="s">
        <v>463</v>
      </c>
      <c r="DNQ158" s="1735" t="s">
        <v>125</v>
      </c>
      <c r="DNR158" s="1736"/>
      <c r="DNS158" s="1736"/>
      <c r="DNT158" s="1736"/>
      <c r="DNU158" s="1737"/>
      <c r="DNW158" s="1647"/>
      <c r="DNX158" s="1183" t="s">
        <v>463</v>
      </c>
      <c r="DNY158" s="1735" t="s">
        <v>125</v>
      </c>
      <c r="DNZ158" s="1736"/>
      <c r="DOA158" s="1736"/>
      <c r="DOB158" s="1736"/>
      <c r="DOC158" s="1737"/>
      <c r="DOE158" s="1647"/>
      <c r="DOF158" s="1183" t="s">
        <v>463</v>
      </c>
      <c r="DOG158" s="1735" t="s">
        <v>125</v>
      </c>
      <c r="DOH158" s="1736"/>
      <c r="DOI158" s="1736"/>
      <c r="DOJ158" s="1736"/>
      <c r="DOK158" s="1737"/>
      <c r="DOM158" s="1647"/>
      <c r="DON158" s="1183" t="s">
        <v>463</v>
      </c>
      <c r="DOO158" s="1735" t="s">
        <v>125</v>
      </c>
      <c r="DOP158" s="1736"/>
      <c r="DOQ158" s="1736"/>
      <c r="DOR158" s="1736"/>
      <c r="DOS158" s="1737"/>
      <c r="DOU158" s="1647"/>
      <c r="DOV158" s="1183" t="s">
        <v>463</v>
      </c>
      <c r="DOW158" s="1735" t="s">
        <v>125</v>
      </c>
      <c r="DOX158" s="1736"/>
      <c r="DOY158" s="1736"/>
      <c r="DOZ158" s="1736"/>
      <c r="DPA158" s="1737"/>
      <c r="DPC158" s="1647"/>
      <c r="DPD158" s="1183" t="s">
        <v>463</v>
      </c>
      <c r="DPE158" s="1735" t="s">
        <v>125</v>
      </c>
      <c r="DPF158" s="1736"/>
      <c r="DPG158" s="1736"/>
      <c r="DPH158" s="1736"/>
      <c r="DPI158" s="1737"/>
      <c r="DPK158" s="1647"/>
      <c r="DPL158" s="1183" t="s">
        <v>463</v>
      </c>
      <c r="DPM158" s="1735" t="s">
        <v>125</v>
      </c>
      <c r="DPN158" s="1736"/>
      <c r="DPO158" s="1736"/>
      <c r="DPP158" s="1736"/>
      <c r="DPQ158" s="1737"/>
      <c r="DPS158" s="1647"/>
      <c r="DPT158" s="1183" t="s">
        <v>463</v>
      </c>
      <c r="DPU158" s="1735" t="s">
        <v>125</v>
      </c>
      <c r="DPV158" s="1736"/>
      <c r="DPW158" s="1736"/>
      <c r="DPX158" s="1736"/>
      <c r="DPY158" s="1737"/>
      <c r="DQA158" s="1647"/>
      <c r="DQB158" s="1183" t="s">
        <v>463</v>
      </c>
      <c r="DQC158" s="1735" t="s">
        <v>125</v>
      </c>
      <c r="DQD158" s="1736"/>
      <c r="DQE158" s="1736"/>
      <c r="DQF158" s="1736"/>
      <c r="DQG158" s="1737"/>
      <c r="DQI158" s="1647"/>
      <c r="DQJ158" s="1183" t="s">
        <v>463</v>
      </c>
      <c r="DQK158" s="1735" t="s">
        <v>125</v>
      </c>
      <c r="DQL158" s="1736"/>
      <c r="DQM158" s="1736"/>
      <c r="DQN158" s="1736"/>
      <c r="DQO158" s="1737"/>
      <c r="DQQ158" s="1647"/>
      <c r="DQR158" s="1183" t="s">
        <v>463</v>
      </c>
      <c r="DQS158" s="1735" t="s">
        <v>125</v>
      </c>
      <c r="DQT158" s="1736"/>
      <c r="DQU158" s="1736"/>
      <c r="DQV158" s="1736"/>
      <c r="DQW158" s="1737"/>
      <c r="DQY158" s="1647"/>
      <c r="DQZ158" s="1183" t="s">
        <v>463</v>
      </c>
      <c r="DRA158" s="1735" t="s">
        <v>125</v>
      </c>
      <c r="DRB158" s="1736"/>
      <c r="DRC158" s="1736"/>
      <c r="DRD158" s="1736"/>
      <c r="DRE158" s="1737"/>
      <c r="DRG158" s="1647"/>
      <c r="DRH158" s="1183" t="s">
        <v>463</v>
      </c>
      <c r="DRI158" s="1735" t="s">
        <v>125</v>
      </c>
      <c r="DRJ158" s="1736"/>
      <c r="DRK158" s="1736"/>
      <c r="DRL158" s="1736"/>
      <c r="DRM158" s="1737"/>
      <c r="DRO158" s="1647"/>
      <c r="DRP158" s="1183" t="s">
        <v>463</v>
      </c>
      <c r="DRQ158" s="1735" t="s">
        <v>125</v>
      </c>
      <c r="DRR158" s="1736"/>
      <c r="DRS158" s="1736"/>
      <c r="DRT158" s="1736"/>
      <c r="DRU158" s="1737"/>
      <c r="DRW158" s="1647"/>
      <c r="DRX158" s="1183" t="s">
        <v>463</v>
      </c>
      <c r="DRY158" s="1735" t="s">
        <v>125</v>
      </c>
      <c r="DRZ158" s="1736"/>
      <c r="DSA158" s="1736"/>
      <c r="DSB158" s="1736"/>
      <c r="DSC158" s="1737"/>
      <c r="DSE158" s="1647"/>
      <c r="DSF158" s="1183" t="s">
        <v>463</v>
      </c>
      <c r="DSG158" s="1735" t="s">
        <v>125</v>
      </c>
      <c r="DSH158" s="1736"/>
      <c r="DSI158" s="1736"/>
      <c r="DSJ158" s="1736"/>
      <c r="DSK158" s="1737"/>
      <c r="DSM158" s="1647"/>
      <c r="DSN158" s="1183" t="s">
        <v>463</v>
      </c>
      <c r="DSO158" s="1735" t="s">
        <v>125</v>
      </c>
      <c r="DSP158" s="1736"/>
      <c r="DSQ158" s="1736"/>
      <c r="DSR158" s="1736"/>
      <c r="DSS158" s="1737"/>
      <c r="DSU158" s="1647"/>
      <c r="DSV158" s="1183" t="s">
        <v>463</v>
      </c>
      <c r="DSW158" s="1735" t="s">
        <v>125</v>
      </c>
      <c r="DSX158" s="1736"/>
      <c r="DSY158" s="1736"/>
      <c r="DSZ158" s="1736"/>
      <c r="DTA158" s="1737"/>
      <c r="DTC158" s="1647"/>
      <c r="DTD158" s="1183" t="s">
        <v>463</v>
      </c>
      <c r="DTE158" s="1735" t="s">
        <v>125</v>
      </c>
      <c r="DTF158" s="1736"/>
      <c r="DTG158" s="1736"/>
      <c r="DTH158" s="1736"/>
      <c r="DTI158" s="1737"/>
      <c r="DTK158" s="1647"/>
      <c r="DTL158" s="1183" t="s">
        <v>463</v>
      </c>
      <c r="DTM158" s="1735" t="s">
        <v>125</v>
      </c>
      <c r="DTN158" s="1736"/>
      <c r="DTO158" s="1736"/>
      <c r="DTP158" s="1736"/>
      <c r="DTQ158" s="1737"/>
      <c r="DTS158" s="1647"/>
      <c r="DTT158" s="1183" t="s">
        <v>463</v>
      </c>
      <c r="DTU158" s="1735" t="s">
        <v>125</v>
      </c>
      <c r="DTV158" s="1736"/>
      <c r="DTW158" s="1736"/>
      <c r="DTX158" s="1736"/>
      <c r="DTY158" s="1737"/>
      <c r="DUA158" s="1647"/>
      <c r="DUB158" s="1183" t="s">
        <v>463</v>
      </c>
      <c r="DUC158" s="1735" t="s">
        <v>125</v>
      </c>
      <c r="DUD158" s="1736"/>
      <c r="DUE158" s="1736"/>
      <c r="DUF158" s="1736"/>
      <c r="DUG158" s="1737"/>
      <c r="DUI158" s="1647"/>
      <c r="DUJ158" s="1183" t="s">
        <v>463</v>
      </c>
      <c r="DUK158" s="1735" t="s">
        <v>125</v>
      </c>
      <c r="DUL158" s="1736"/>
      <c r="DUM158" s="1736"/>
      <c r="DUN158" s="1736"/>
      <c r="DUO158" s="1737"/>
      <c r="DUQ158" s="1647"/>
      <c r="DUR158" s="1183" t="s">
        <v>463</v>
      </c>
      <c r="DUS158" s="1735" t="s">
        <v>125</v>
      </c>
      <c r="DUT158" s="1736"/>
      <c r="DUU158" s="1736"/>
      <c r="DUV158" s="1736"/>
      <c r="DUW158" s="1737"/>
      <c r="DUY158" s="1647"/>
      <c r="DUZ158" s="1183" t="s">
        <v>463</v>
      </c>
      <c r="DVA158" s="1735" t="s">
        <v>125</v>
      </c>
      <c r="DVB158" s="1736"/>
      <c r="DVC158" s="1736"/>
      <c r="DVD158" s="1736"/>
      <c r="DVE158" s="1737"/>
      <c r="DVG158" s="1647"/>
      <c r="DVH158" s="1183" t="s">
        <v>463</v>
      </c>
      <c r="DVI158" s="1735" t="s">
        <v>125</v>
      </c>
      <c r="DVJ158" s="1736"/>
      <c r="DVK158" s="1736"/>
      <c r="DVL158" s="1736"/>
      <c r="DVM158" s="1737"/>
      <c r="DVO158" s="1647"/>
      <c r="DVP158" s="1183" t="s">
        <v>463</v>
      </c>
      <c r="DVQ158" s="1735" t="s">
        <v>125</v>
      </c>
      <c r="DVR158" s="1736"/>
      <c r="DVS158" s="1736"/>
      <c r="DVT158" s="1736"/>
      <c r="DVU158" s="1737"/>
      <c r="DVW158" s="1647"/>
      <c r="DVX158" s="1183" t="s">
        <v>463</v>
      </c>
      <c r="DVY158" s="1735" t="s">
        <v>125</v>
      </c>
      <c r="DVZ158" s="1736"/>
      <c r="DWA158" s="1736"/>
      <c r="DWB158" s="1736"/>
      <c r="DWC158" s="1737"/>
      <c r="DWE158" s="1647"/>
      <c r="DWF158" s="1183" t="s">
        <v>463</v>
      </c>
      <c r="DWG158" s="1735" t="s">
        <v>125</v>
      </c>
      <c r="DWH158" s="1736"/>
      <c r="DWI158" s="1736"/>
      <c r="DWJ158" s="1736"/>
      <c r="DWK158" s="1737"/>
      <c r="DWM158" s="1647"/>
      <c r="DWN158" s="1183" t="s">
        <v>463</v>
      </c>
      <c r="DWO158" s="1735" t="s">
        <v>125</v>
      </c>
      <c r="DWP158" s="1736"/>
      <c r="DWQ158" s="1736"/>
      <c r="DWR158" s="1736"/>
      <c r="DWS158" s="1737"/>
      <c r="DWU158" s="1647"/>
      <c r="DWV158" s="1183" t="s">
        <v>463</v>
      </c>
      <c r="DWW158" s="1735" t="s">
        <v>125</v>
      </c>
      <c r="DWX158" s="1736"/>
      <c r="DWY158" s="1736"/>
      <c r="DWZ158" s="1736"/>
      <c r="DXA158" s="1737"/>
      <c r="DXC158" s="1647"/>
      <c r="DXD158" s="1183" t="s">
        <v>463</v>
      </c>
      <c r="DXE158" s="1735" t="s">
        <v>125</v>
      </c>
      <c r="DXF158" s="1736"/>
      <c r="DXG158" s="1736"/>
      <c r="DXH158" s="1736"/>
      <c r="DXI158" s="1737"/>
      <c r="DXK158" s="1647"/>
      <c r="DXL158" s="1183" t="s">
        <v>463</v>
      </c>
      <c r="DXM158" s="1735" t="s">
        <v>125</v>
      </c>
      <c r="DXN158" s="1736"/>
      <c r="DXO158" s="1736"/>
      <c r="DXP158" s="1736"/>
      <c r="DXQ158" s="1737"/>
      <c r="DXS158" s="1647"/>
      <c r="DXT158" s="1183" t="s">
        <v>463</v>
      </c>
      <c r="DXU158" s="1735" t="s">
        <v>125</v>
      </c>
      <c r="DXV158" s="1736"/>
      <c r="DXW158" s="1736"/>
      <c r="DXX158" s="1736"/>
      <c r="DXY158" s="1737"/>
      <c r="DYA158" s="1647"/>
      <c r="DYB158" s="1183" t="s">
        <v>463</v>
      </c>
      <c r="DYC158" s="1735" t="s">
        <v>125</v>
      </c>
      <c r="DYD158" s="1736"/>
      <c r="DYE158" s="1736"/>
      <c r="DYF158" s="1736"/>
      <c r="DYG158" s="1737"/>
      <c r="DYI158" s="1647"/>
      <c r="DYJ158" s="1183" t="s">
        <v>463</v>
      </c>
      <c r="DYK158" s="1735" t="s">
        <v>125</v>
      </c>
      <c r="DYL158" s="1736"/>
      <c r="DYM158" s="1736"/>
      <c r="DYN158" s="1736"/>
      <c r="DYO158" s="1737"/>
      <c r="DYQ158" s="1647"/>
      <c r="DYR158" s="1183" t="s">
        <v>463</v>
      </c>
      <c r="DYS158" s="1735" t="s">
        <v>125</v>
      </c>
      <c r="DYT158" s="1736"/>
      <c r="DYU158" s="1736"/>
      <c r="DYV158" s="1736"/>
      <c r="DYW158" s="1737"/>
      <c r="DYY158" s="1647"/>
      <c r="DYZ158" s="1183" t="s">
        <v>463</v>
      </c>
      <c r="DZA158" s="1735" t="s">
        <v>125</v>
      </c>
      <c r="DZB158" s="1736"/>
      <c r="DZC158" s="1736"/>
      <c r="DZD158" s="1736"/>
      <c r="DZE158" s="1737"/>
      <c r="DZG158" s="1647"/>
      <c r="DZH158" s="1183" t="s">
        <v>463</v>
      </c>
      <c r="DZI158" s="1735" t="s">
        <v>125</v>
      </c>
      <c r="DZJ158" s="1736"/>
      <c r="DZK158" s="1736"/>
      <c r="DZL158" s="1736"/>
      <c r="DZM158" s="1737"/>
      <c r="DZO158" s="1647"/>
      <c r="DZP158" s="1183" t="s">
        <v>463</v>
      </c>
      <c r="DZQ158" s="1735" t="s">
        <v>125</v>
      </c>
      <c r="DZR158" s="1736"/>
      <c r="DZS158" s="1736"/>
      <c r="DZT158" s="1736"/>
      <c r="DZU158" s="1737"/>
      <c r="DZW158" s="1647"/>
      <c r="DZX158" s="1183" t="s">
        <v>463</v>
      </c>
      <c r="DZY158" s="1735" t="s">
        <v>125</v>
      </c>
      <c r="DZZ158" s="1736"/>
      <c r="EAA158" s="1736"/>
      <c r="EAB158" s="1736"/>
      <c r="EAC158" s="1737"/>
      <c r="EAE158" s="1647"/>
      <c r="EAF158" s="1183" t="s">
        <v>463</v>
      </c>
      <c r="EAG158" s="1735" t="s">
        <v>125</v>
      </c>
      <c r="EAH158" s="1736"/>
      <c r="EAI158" s="1736"/>
      <c r="EAJ158" s="1736"/>
      <c r="EAK158" s="1737"/>
      <c r="EAM158" s="1647"/>
      <c r="EAN158" s="1183" t="s">
        <v>463</v>
      </c>
      <c r="EAO158" s="1735" t="s">
        <v>125</v>
      </c>
      <c r="EAP158" s="1736"/>
      <c r="EAQ158" s="1736"/>
      <c r="EAR158" s="1736"/>
      <c r="EAS158" s="1737"/>
      <c r="EAU158" s="1647"/>
      <c r="EAV158" s="1183" t="s">
        <v>463</v>
      </c>
      <c r="EAW158" s="1735" t="s">
        <v>125</v>
      </c>
      <c r="EAX158" s="1736"/>
      <c r="EAY158" s="1736"/>
      <c r="EAZ158" s="1736"/>
      <c r="EBA158" s="1737"/>
      <c r="EBC158" s="1647"/>
      <c r="EBD158" s="1183" t="s">
        <v>463</v>
      </c>
      <c r="EBE158" s="1735" t="s">
        <v>125</v>
      </c>
      <c r="EBF158" s="1736"/>
      <c r="EBG158" s="1736"/>
      <c r="EBH158" s="1736"/>
      <c r="EBI158" s="1737"/>
      <c r="EBK158" s="1647"/>
      <c r="EBL158" s="1183" t="s">
        <v>463</v>
      </c>
      <c r="EBM158" s="1735" t="s">
        <v>125</v>
      </c>
      <c r="EBN158" s="1736"/>
      <c r="EBO158" s="1736"/>
      <c r="EBP158" s="1736"/>
      <c r="EBQ158" s="1737"/>
      <c r="EBS158" s="1647"/>
      <c r="EBT158" s="1183" t="s">
        <v>463</v>
      </c>
      <c r="EBU158" s="1735" t="s">
        <v>125</v>
      </c>
      <c r="EBV158" s="1736"/>
      <c r="EBW158" s="1736"/>
      <c r="EBX158" s="1736"/>
      <c r="EBY158" s="1737"/>
      <c r="ECA158" s="1647"/>
      <c r="ECB158" s="1183" t="s">
        <v>463</v>
      </c>
      <c r="ECC158" s="1735" t="s">
        <v>125</v>
      </c>
      <c r="ECD158" s="1736"/>
      <c r="ECE158" s="1736"/>
      <c r="ECF158" s="1736"/>
      <c r="ECG158" s="1737"/>
      <c r="ECI158" s="1647"/>
      <c r="ECJ158" s="1183" t="s">
        <v>463</v>
      </c>
      <c r="ECK158" s="1735" t="s">
        <v>125</v>
      </c>
      <c r="ECL158" s="1736"/>
      <c r="ECM158" s="1736"/>
      <c r="ECN158" s="1736"/>
      <c r="ECO158" s="1737"/>
      <c r="ECQ158" s="1647"/>
      <c r="ECR158" s="1183" t="s">
        <v>463</v>
      </c>
      <c r="ECS158" s="1735" t="s">
        <v>125</v>
      </c>
      <c r="ECT158" s="1736"/>
      <c r="ECU158" s="1736"/>
      <c r="ECV158" s="1736"/>
      <c r="ECW158" s="1737"/>
      <c r="ECY158" s="1647"/>
      <c r="ECZ158" s="1183" t="s">
        <v>463</v>
      </c>
      <c r="EDA158" s="1735" t="s">
        <v>125</v>
      </c>
      <c r="EDB158" s="1736"/>
      <c r="EDC158" s="1736"/>
      <c r="EDD158" s="1736"/>
      <c r="EDE158" s="1737"/>
      <c r="EDG158" s="1647"/>
      <c r="EDH158" s="1183" t="s">
        <v>463</v>
      </c>
      <c r="EDI158" s="1735" t="s">
        <v>125</v>
      </c>
      <c r="EDJ158" s="1736"/>
      <c r="EDK158" s="1736"/>
      <c r="EDL158" s="1736"/>
      <c r="EDM158" s="1737"/>
      <c r="EDO158" s="1647"/>
      <c r="EDP158" s="1183" t="s">
        <v>463</v>
      </c>
      <c r="EDQ158" s="1735" t="s">
        <v>125</v>
      </c>
      <c r="EDR158" s="1736"/>
      <c r="EDS158" s="1736"/>
      <c r="EDT158" s="1736"/>
      <c r="EDU158" s="1737"/>
      <c r="EDW158" s="1647"/>
      <c r="EDX158" s="1183" t="s">
        <v>463</v>
      </c>
      <c r="EDY158" s="1735" t="s">
        <v>125</v>
      </c>
      <c r="EDZ158" s="1736"/>
      <c r="EEA158" s="1736"/>
      <c r="EEB158" s="1736"/>
      <c r="EEC158" s="1737"/>
      <c r="EEE158" s="1647"/>
      <c r="EEF158" s="1183" t="s">
        <v>463</v>
      </c>
      <c r="EEG158" s="1735" t="s">
        <v>125</v>
      </c>
      <c r="EEH158" s="1736"/>
      <c r="EEI158" s="1736"/>
      <c r="EEJ158" s="1736"/>
      <c r="EEK158" s="1737"/>
      <c r="EEM158" s="1647"/>
      <c r="EEN158" s="1183" t="s">
        <v>463</v>
      </c>
      <c r="EEO158" s="1735" t="s">
        <v>125</v>
      </c>
      <c r="EEP158" s="1736"/>
      <c r="EEQ158" s="1736"/>
      <c r="EER158" s="1736"/>
      <c r="EES158" s="1737"/>
      <c r="EEU158" s="1647"/>
      <c r="EEV158" s="1183" t="s">
        <v>463</v>
      </c>
      <c r="EEW158" s="1735" t="s">
        <v>125</v>
      </c>
      <c r="EEX158" s="1736"/>
      <c r="EEY158" s="1736"/>
      <c r="EEZ158" s="1736"/>
      <c r="EFA158" s="1737"/>
      <c r="EFC158" s="1647"/>
      <c r="EFD158" s="1183" t="s">
        <v>463</v>
      </c>
      <c r="EFE158" s="1735" t="s">
        <v>125</v>
      </c>
      <c r="EFF158" s="1736"/>
      <c r="EFG158" s="1736"/>
      <c r="EFH158" s="1736"/>
      <c r="EFI158" s="1737"/>
      <c r="EFK158" s="1647"/>
      <c r="EFL158" s="1183" t="s">
        <v>463</v>
      </c>
      <c r="EFM158" s="1735" t="s">
        <v>125</v>
      </c>
      <c r="EFN158" s="1736"/>
      <c r="EFO158" s="1736"/>
      <c r="EFP158" s="1736"/>
      <c r="EFQ158" s="1737"/>
      <c r="EFS158" s="1647"/>
      <c r="EFT158" s="1183" t="s">
        <v>463</v>
      </c>
      <c r="EFU158" s="1735" t="s">
        <v>125</v>
      </c>
      <c r="EFV158" s="1736"/>
      <c r="EFW158" s="1736"/>
      <c r="EFX158" s="1736"/>
      <c r="EFY158" s="1737"/>
      <c r="EGA158" s="1647"/>
      <c r="EGB158" s="1183" t="s">
        <v>463</v>
      </c>
      <c r="EGC158" s="1735" t="s">
        <v>125</v>
      </c>
      <c r="EGD158" s="1736"/>
      <c r="EGE158" s="1736"/>
      <c r="EGF158" s="1736"/>
      <c r="EGG158" s="1737"/>
      <c r="EGI158" s="1647"/>
      <c r="EGJ158" s="1183" t="s">
        <v>463</v>
      </c>
      <c r="EGK158" s="1735" t="s">
        <v>125</v>
      </c>
      <c r="EGL158" s="1736"/>
      <c r="EGM158" s="1736"/>
      <c r="EGN158" s="1736"/>
      <c r="EGO158" s="1737"/>
      <c r="EGQ158" s="1647"/>
      <c r="EGR158" s="1183" t="s">
        <v>463</v>
      </c>
      <c r="EGS158" s="1735" t="s">
        <v>125</v>
      </c>
      <c r="EGT158" s="1736"/>
      <c r="EGU158" s="1736"/>
      <c r="EGV158" s="1736"/>
      <c r="EGW158" s="1737"/>
      <c r="EGY158" s="1647"/>
      <c r="EGZ158" s="1183" t="s">
        <v>463</v>
      </c>
      <c r="EHA158" s="1735" t="s">
        <v>125</v>
      </c>
      <c r="EHB158" s="1736"/>
      <c r="EHC158" s="1736"/>
      <c r="EHD158" s="1736"/>
      <c r="EHE158" s="1737"/>
      <c r="EHG158" s="1647"/>
      <c r="EHH158" s="1183" t="s">
        <v>463</v>
      </c>
      <c r="EHI158" s="1735" t="s">
        <v>125</v>
      </c>
      <c r="EHJ158" s="1736"/>
      <c r="EHK158" s="1736"/>
      <c r="EHL158" s="1736"/>
      <c r="EHM158" s="1737"/>
      <c r="EHO158" s="1647"/>
      <c r="EHP158" s="1183" t="s">
        <v>463</v>
      </c>
      <c r="EHQ158" s="1735" t="s">
        <v>125</v>
      </c>
      <c r="EHR158" s="1736"/>
      <c r="EHS158" s="1736"/>
      <c r="EHT158" s="1736"/>
      <c r="EHU158" s="1737"/>
      <c r="EHW158" s="1647"/>
      <c r="EHX158" s="1183" t="s">
        <v>463</v>
      </c>
      <c r="EHY158" s="1735" t="s">
        <v>125</v>
      </c>
      <c r="EHZ158" s="1736"/>
      <c r="EIA158" s="1736"/>
      <c r="EIB158" s="1736"/>
      <c r="EIC158" s="1737"/>
      <c r="EIE158" s="1647"/>
      <c r="EIF158" s="1183" t="s">
        <v>463</v>
      </c>
      <c r="EIG158" s="1735" t="s">
        <v>125</v>
      </c>
      <c r="EIH158" s="1736"/>
      <c r="EII158" s="1736"/>
      <c r="EIJ158" s="1736"/>
      <c r="EIK158" s="1737"/>
      <c r="EIM158" s="1647"/>
      <c r="EIN158" s="1183" t="s">
        <v>463</v>
      </c>
      <c r="EIO158" s="1735" t="s">
        <v>125</v>
      </c>
      <c r="EIP158" s="1736"/>
      <c r="EIQ158" s="1736"/>
      <c r="EIR158" s="1736"/>
      <c r="EIS158" s="1737"/>
      <c r="EIU158" s="1647"/>
      <c r="EIV158" s="1183" t="s">
        <v>463</v>
      </c>
      <c r="EIW158" s="1735" t="s">
        <v>125</v>
      </c>
      <c r="EIX158" s="1736"/>
      <c r="EIY158" s="1736"/>
      <c r="EIZ158" s="1736"/>
      <c r="EJA158" s="1737"/>
      <c r="EJC158" s="1647"/>
      <c r="EJD158" s="1183" t="s">
        <v>463</v>
      </c>
      <c r="EJE158" s="1735" t="s">
        <v>125</v>
      </c>
      <c r="EJF158" s="1736"/>
      <c r="EJG158" s="1736"/>
      <c r="EJH158" s="1736"/>
      <c r="EJI158" s="1737"/>
      <c r="EJK158" s="1647"/>
      <c r="EJL158" s="1183" t="s">
        <v>463</v>
      </c>
      <c r="EJM158" s="1735" t="s">
        <v>125</v>
      </c>
      <c r="EJN158" s="1736"/>
      <c r="EJO158" s="1736"/>
      <c r="EJP158" s="1736"/>
      <c r="EJQ158" s="1737"/>
      <c r="EJS158" s="1647"/>
      <c r="EJT158" s="1183" t="s">
        <v>463</v>
      </c>
      <c r="EJU158" s="1735" t="s">
        <v>125</v>
      </c>
      <c r="EJV158" s="1736"/>
      <c r="EJW158" s="1736"/>
      <c r="EJX158" s="1736"/>
      <c r="EJY158" s="1737"/>
      <c r="EKA158" s="1647"/>
      <c r="EKB158" s="1183" t="s">
        <v>463</v>
      </c>
      <c r="EKC158" s="1735" t="s">
        <v>125</v>
      </c>
      <c r="EKD158" s="1736"/>
      <c r="EKE158" s="1736"/>
      <c r="EKF158" s="1736"/>
      <c r="EKG158" s="1737"/>
      <c r="EKI158" s="1647"/>
      <c r="EKJ158" s="1183" t="s">
        <v>463</v>
      </c>
      <c r="EKK158" s="1735" t="s">
        <v>125</v>
      </c>
      <c r="EKL158" s="1736"/>
      <c r="EKM158" s="1736"/>
      <c r="EKN158" s="1736"/>
      <c r="EKO158" s="1737"/>
      <c r="EKQ158" s="1647"/>
      <c r="EKR158" s="1183" t="s">
        <v>463</v>
      </c>
      <c r="EKS158" s="1735" t="s">
        <v>125</v>
      </c>
      <c r="EKT158" s="1736"/>
      <c r="EKU158" s="1736"/>
      <c r="EKV158" s="1736"/>
      <c r="EKW158" s="1737"/>
      <c r="EKY158" s="1647"/>
      <c r="EKZ158" s="1183" t="s">
        <v>463</v>
      </c>
      <c r="ELA158" s="1735" t="s">
        <v>125</v>
      </c>
      <c r="ELB158" s="1736"/>
      <c r="ELC158" s="1736"/>
      <c r="ELD158" s="1736"/>
      <c r="ELE158" s="1737"/>
      <c r="ELG158" s="1647"/>
      <c r="ELH158" s="1183" t="s">
        <v>463</v>
      </c>
      <c r="ELI158" s="1735" t="s">
        <v>125</v>
      </c>
      <c r="ELJ158" s="1736"/>
      <c r="ELK158" s="1736"/>
      <c r="ELL158" s="1736"/>
      <c r="ELM158" s="1737"/>
      <c r="ELO158" s="1647"/>
      <c r="ELP158" s="1183" t="s">
        <v>463</v>
      </c>
      <c r="ELQ158" s="1735" t="s">
        <v>125</v>
      </c>
      <c r="ELR158" s="1736"/>
      <c r="ELS158" s="1736"/>
      <c r="ELT158" s="1736"/>
      <c r="ELU158" s="1737"/>
      <c r="ELW158" s="1647"/>
      <c r="ELX158" s="1183" t="s">
        <v>463</v>
      </c>
      <c r="ELY158" s="1735" t="s">
        <v>125</v>
      </c>
      <c r="ELZ158" s="1736"/>
      <c r="EMA158" s="1736"/>
      <c r="EMB158" s="1736"/>
      <c r="EMC158" s="1737"/>
      <c r="EME158" s="1647"/>
      <c r="EMF158" s="1183" t="s">
        <v>463</v>
      </c>
      <c r="EMG158" s="1735" t="s">
        <v>125</v>
      </c>
      <c r="EMH158" s="1736"/>
      <c r="EMI158" s="1736"/>
      <c r="EMJ158" s="1736"/>
      <c r="EMK158" s="1737"/>
      <c r="EMM158" s="1647"/>
      <c r="EMN158" s="1183" t="s">
        <v>463</v>
      </c>
      <c r="EMO158" s="1735" t="s">
        <v>125</v>
      </c>
      <c r="EMP158" s="1736"/>
      <c r="EMQ158" s="1736"/>
      <c r="EMR158" s="1736"/>
      <c r="EMS158" s="1737"/>
      <c r="EMU158" s="1647"/>
      <c r="EMV158" s="1183" t="s">
        <v>463</v>
      </c>
      <c r="EMW158" s="1735" t="s">
        <v>125</v>
      </c>
      <c r="EMX158" s="1736"/>
      <c r="EMY158" s="1736"/>
      <c r="EMZ158" s="1736"/>
      <c r="ENA158" s="1737"/>
      <c r="ENC158" s="1647"/>
      <c r="END158" s="1183" t="s">
        <v>463</v>
      </c>
      <c r="ENE158" s="1735" t="s">
        <v>125</v>
      </c>
      <c r="ENF158" s="1736"/>
      <c r="ENG158" s="1736"/>
      <c r="ENH158" s="1736"/>
      <c r="ENI158" s="1737"/>
      <c r="ENK158" s="1647"/>
      <c r="ENL158" s="1183" t="s">
        <v>463</v>
      </c>
      <c r="ENM158" s="1735" t="s">
        <v>125</v>
      </c>
      <c r="ENN158" s="1736"/>
      <c r="ENO158" s="1736"/>
      <c r="ENP158" s="1736"/>
      <c r="ENQ158" s="1737"/>
      <c r="ENS158" s="1647"/>
      <c r="ENT158" s="1183" t="s">
        <v>463</v>
      </c>
      <c r="ENU158" s="1735" t="s">
        <v>125</v>
      </c>
      <c r="ENV158" s="1736"/>
      <c r="ENW158" s="1736"/>
      <c r="ENX158" s="1736"/>
      <c r="ENY158" s="1737"/>
      <c r="EOA158" s="1647"/>
      <c r="EOB158" s="1183" t="s">
        <v>463</v>
      </c>
      <c r="EOC158" s="1735" t="s">
        <v>125</v>
      </c>
      <c r="EOD158" s="1736"/>
      <c r="EOE158" s="1736"/>
      <c r="EOF158" s="1736"/>
      <c r="EOG158" s="1737"/>
      <c r="EOI158" s="1647"/>
      <c r="EOJ158" s="1183" t="s">
        <v>463</v>
      </c>
      <c r="EOK158" s="1735" t="s">
        <v>125</v>
      </c>
      <c r="EOL158" s="1736"/>
      <c r="EOM158" s="1736"/>
      <c r="EON158" s="1736"/>
      <c r="EOO158" s="1737"/>
      <c r="EOQ158" s="1647"/>
      <c r="EOR158" s="1183" t="s">
        <v>463</v>
      </c>
      <c r="EOS158" s="1735" t="s">
        <v>125</v>
      </c>
      <c r="EOT158" s="1736"/>
      <c r="EOU158" s="1736"/>
      <c r="EOV158" s="1736"/>
      <c r="EOW158" s="1737"/>
      <c r="EOY158" s="1647"/>
      <c r="EOZ158" s="1183" t="s">
        <v>463</v>
      </c>
      <c r="EPA158" s="1735" t="s">
        <v>125</v>
      </c>
      <c r="EPB158" s="1736"/>
      <c r="EPC158" s="1736"/>
      <c r="EPD158" s="1736"/>
      <c r="EPE158" s="1737"/>
      <c r="EPG158" s="1647"/>
      <c r="EPH158" s="1183" t="s">
        <v>463</v>
      </c>
      <c r="EPI158" s="1735" t="s">
        <v>125</v>
      </c>
      <c r="EPJ158" s="1736"/>
      <c r="EPK158" s="1736"/>
      <c r="EPL158" s="1736"/>
      <c r="EPM158" s="1737"/>
      <c r="EPO158" s="1647"/>
      <c r="EPP158" s="1183" t="s">
        <v>463</v>
      </c>
      <c r="EPQ158" s="1735" t="s">
        <v>125</v>
      </c>
      <c r="EPR158" s="1736"/>
      <c r="EPS158" s="1736"/>
      <c r="EPT158" s="1736"/>
      <c r="EPU158" s="1737"/>
      <c r="EPW158" s="1647"/>
      <c r="EPX158" s="1183" t="s">
        <v>463</v>
      </c>
      <c r="EPY158" s="1735" t="s">
        <v>125</v>
      </c>
      <c r="EPZ158" s="1736"/>
      <c r="EQA158" s="1736"/>
      <c r="EQB158" s="1736"/>
      <c r="EQC158" s="1737"/>
      <c r="EQE158" s="1647"/>
      <c r="EQF158" s="1183" t="s">
        <v>463</v>
      </c>
      <c r="EQG158" s="1735" t="s">
        <v>125</v>
      </c>
      <c r="EQH158" s="1736"/>
      <c r="EQI158" s="1736"/>
      <c r="EQJ158" s="1736"/>
      <c r="EQK158" s="1737"/>
      <c r="EQM158" s="1647"/>
      <c r="EQN158" s="1183" t="s">
        <v>463</v>
      </c>
      <c r="EQO158" s="1735" t="s">
        <v>125</v>
      </c>
      <c r="EQP158" s="1736"/>
      <c r="EQQ158" s="1736"/>
      <c r="EQR158" s="1736"/>
      <c r="EQS158" s="1737"/>
      <c r="EQU158" s="1647"/>
      <c r="EQV158" s="1183" t="s">
        <v>463</v>
      </c>
      <c r="EQW158" s="1735" t="s">
        <v>125</v>
      </c>
      <c r="EQX158" s="1736"/>
      <c r="EQY158" s="1736"/>
      <c r="EQZ158" s="1736"/>
      <c r="ERA158" s="1737"/>
      <c r="ERC158" s="1647"/>
      <c r="ERD158" s="1183" t="s">
        <v>463</v>
      </c>
      <c r="ERE158" s="1735" t="s">
        <v>125</v>
      </c>
      <c r="ERF158" s="1736"/>
      <c r="ERG158" s="1736"/>
      <c r="ERH158" s="1736"/>
      <c r="ERI158" s="1737"/>
      <c r="ERK158" s="1647"/>
      <c r="ERL158" s="1183" t="s">
        <v>463</v>
      </c>
      <c r="ERM158" s="1735" t="s">
        <v>125</v>
      </c>
      <c r="ERN158" s="1736"/>
      <c r="ERO158" s="1736"/>
      <c r="ERP158" s="1736"/>
      <c r="ERQ158" s="1737"/>
      <c r="ERS158" s="1647"/>
      <c r="ERT158" s="1183" t="s">
        <v>463</v>
      </c>
      <c r="ERU158" s="1735" t="s">
        <v>125</v>
      </c>
      <c r="ERV158" s="1736"/>
      <c r="ERW158" s="1736"/>
      <c r="ERX158" s="1736"/>
      <c r="ERY158" s="1737"/>
      <c r="ESA158" s="1647"/>
      <c r="ESB158" s="1183" t="s">
        <v>463</v>
      </c>
      <c r="ESC158" s="1735" t="s">
        <v>125</v>
      </c>
      <c r="ESD158" s="1736"/>
      <c r="ESE158" s="1736"/>
      <c r="ESF158" s="1736"/>
      <c r="ESG158" s="1737"/>
      <c r="ESI158" s="1647"/>
      <c r="ESJ158" s="1183" t="s">
        <v>463</v>
      </c>
      <c r="ESK158" s="1735" t="s">
        <v>125</v>
      </c>
      <c r="ESL158" s="1736"/>
      <c r="ESM158" s="1736"/>
      <c r="ESN158" s="1736"/>
      <c r="ESO158" s="1737"/>
      <c r="ESQ158" s="1647"/>
      <c r="ESR158" s="1183" t="s">
        <v>463</v>
      </c>
      <c r="ESS158" s="1735" t="s">
        <v>125</v>
      </c>
      <c r="EST158" s="1736"/>
      <c r="ESU158" s="1736"/>
      <c r="ESV158" s="1736"/>
      <c r="ESW158" s="1737"/>
      <c r="ESY158" s="1647"/>
      <c r="ESZ158" s="1183" t="s">
        <v>463</v>
      </c>
      <c r="ETA158" s="1735" t="s">
        <v>125</v>
      </c>
      <c r="ETB158" s="1736"/>
      <c r="ETC158" s="1736"/>
      <c r="ETD158" s="1736"/>
      <c r="ETE158" s="1737"/>
      <c r="ETG158" s="1647"/>
      <c r="ETH158" s="1183" t="s">
        <v>463</v>
      </c>
      <c r="ETI158" s="1735" t="s">
        <v>125</v>
      </c>
      <c r="ETJ158" s="1736"/>
      <c r="ETK158" s="1736"/>
      <c r="ETL158" s="1736"/>
      <c r="ETM158" s="1737"/>
      <c r="ETO158" s="1647"/>
      <c r="ETP158" s="1183" t="s">
        <v>463</v>
      </c>
      <c r="ETQ158" s="1735" t="s">
        <v>125</v>
      </c>
      <c r="ETR158" s="1736"/>
      <c r="ETS158" s="1736"/>
      <c r="ETT158" s="1736"/>
      <c r="ETU158" s="1737"/>
      <c r="ETW158" s="1647"/>
      <c r="ETX158" s="1183" t="s">
        <v>463</v>
      </c>
      <c r="ETY158" s="1735" t="s">
        <v>125</v>
      </c>
      <c r="ETZ158" s="1736"/>
      <c r="EUA158" s="1736"/>
      <c r="EUB158" s="1736"/>
      <c r="EUC158" s="1737"/>
      <c r="EUE158" s="1647"/>
      <c r="EUF158" s="1183" t="s">
        <v>463</v>
      </c>
      <c r="EUG158" s="1735" t="s">
        <v>125</v>
      </c>
      <c r="EUH158" s="1736"/>
      <c r="EUI158" s="1736"/>
      <c r="EUJ158" s="1736"/>
      <c r="EUK158" s="1737"/>
      <c r="EUM158" s="1647"/>
      <c r="EUN158" s="1183" t="s">
        <v>463</v>
      </c>
      <c r="EUO158" s="1735" t="s">
        <v>125</v>
      </c>
      <c r="EUP158" s="1736"/>
      <c r="EUQ158" s="1736"/>
      <c r="EUR158" s="1736"/>
      <c r="EUS158" s="1737"/>
      <c r="EUU158" s="1647"/>
      <c r="EUV158" s="1183" t="s">
        <v>463</v>
      </c>
      <c r="EUW158" s="1735" t="s">
        <v>125</v>
      </c>
      <c r="EUX158" s="1736"/>
      <c r="EUY158" s="1736"/>
      <c r="EUZ158" s="1736"/>
      <c r="EVA158" s="1737"/>
      <c r="EVC158" s="1647"/>
      <c r="EVD158" s="1183" t="s">
        <v>463</v>
      </c>
      <c r="EVE158" s="1735" t="s">
        <v>125</v>
      </c>
      <c r="EVF158" s="1736"/>
      <c r="EVG158" s="1736"/>
      <c r="EVH158" s="1736"/>
      <c r="EVI158" s="1737"/>
      <c r="EVK158" s="1647"/>
      <c r="EVL158" s="1183" t="s">
        <v>463</v>
      </c>
      <c r="EVM158" s="1735" t="s">
        <v>125</v>
      </c>
      <c r="EVN158" s="1736"/>
      <c r="EVO158" s="1736"/>
      <c r="EVP158" s="1736"/>
      <c r="EVQ158" s="1737"/>
      <c r="EVS158" s="1647"/>
      <c r="EVT158" s="1183" t="s">
        <v>463</v>
      </c>
      <c r="EVU158" s="1735" t="s">
        <v>125</v>
      </c>
      <c r="EVV158" s="1736"/>
      <c r="EVW158" s="1736"/>
      <c r="EVX158" s="1736"/>
      <c r="EVY158" s="1737"/>
      <c r="EWA158" s="1647"/>
      <c r="EWB158" s="1183" t="s">
        <v>463</v>
      </c>
      <c r="EWC158" s="1735" t="s">
        <v>125</v>
      </c>
      <c r="EWD158" s="1736"/>
      <c r="EWE158" s="1736"/>
      <c r="EWF158" s="1736"/>
      <c r="EWG158" s="1737"/>
      <c r="EWI158" s="1647"/>
      <c r="EWJ158" s="1183" t="s">
        <v>463</v>
      </c>
      <c r="EWK158" s="1735" t="s">
        <v>125</v>
      </c>
      <c r="EWL158" s="1736"/>
      <c r="EWM158" s="1736"/>
      <c r="EWN158" s="1736"/>
      <c r="EWO158" s="1737"/>
      <c r="EWQ158" s="1647"/>
      <c r="EWR158" s="1183" t="s">
        <v>463</v>
      </c>
      <c r="EWS158" s="1735" t="s">
        <v>125</v>
      </c>
      <c r="EWT158" s="1736"/>
      <c r="EWU158" s="1736"/>
      <c r="EWV158" s="1736"/>
      <c r="EWW158" s="1737"/>
      <c r="EWY158" s="1647"/>
      <c r="EWZ158" s="1183" t="s">
        <v>463</v>
      </c>
      <c r="EXA158" s="1735" t="s">
        <v>125</v>
      </c>
      <c r="EXB158" s="1736"/>
      <c r="EXC158" s="1736"/>
      <c r="EXD158" s="1736"/>
      <c r="EXE158" s="1737"/>
      <c r="EXG158" s="1647"/>
      <c r="EXH158" s="1183" t="s">
        <v>463</v>
      </c>
      <c r="EXI158" s="1735" t="s">
        <v>125</v>
      </c>
      <c r="EXJ158" s="1736"/>
      <c r="EXK158" s="1736"/>
      <c r="EXL158" s="1736"/>
      <c r="EXM158" s="1737"/>
      <c r="EXO158" s="1647"/>
      <c r="EXP158" s="1183" t="s">
        <v>463</v>
      </c>
      <c r="EXQ158" s="1735" t="s">
        <v>125</v>
      </c>
      <c r="EXR158" s="1736"/>
      <c r="EXS158" s="1736"/>
      <c r="EXT158" s="1736"/>
      <c r="EXU158" s="1737"/>
      <c r="EXW158" s="1647"/>
      <c r="EXX158" s="1183" t="s">
        <v>463</v>
      </c>
      <c r="EXY158" s="1735" t="s">
        <v>125</v>
      </c>
      <c r="EXZ158" s="1736"/>
      <c r="EYA158" s="1736"/>
      <c r="EYB158" s="1736"/>
      <c r="EYC158" s="1737"/>
      <c r="EYE158" s="1647"/>
      <c r="EYF158" s="1183" t="s">
        <v>463</v>
      </c>
      <c r="EYG158" s="1735" t="s">
        <v>125</v>
      </c>
      <c r="EYH158" s="1736"/>
      <c r="EYI158" s="1736"/>
      <c r="EYJ158" s="1736"/>
      <c r="EYK158" s="1737"/>
      <c r="EYM158" s="1647"/>
      <c r="EYN158" s="1183" t="s">
        <v>463</v>
      </c>
      <c r="EYO158" s="1735" t="s">
        <v>125</v>
      </c>
      <c r="EYP158" s="1736"/>
      <c r="EYQ158" s="1736"/>
      <c r="EYR158" s="1736"/>
      <c r="EYS158" s="1737"/>
      <c r="EYU158" s="1647"/>
      <c r="EYV158" s="1183" t="s">
        <v>463</v>
      </c>
      <c r="EYW158" s="1735" t="s">
        <v>125</v>
      </c>
      <c r="EYX158" s="1736"/>
      <c r="EYY158" s="1736"/>
      <c r="EYZ158" s="1736"/>
      <c r="EZA158" s="1737"/>
      <c r="EZC158" s="1647"/>
      <c r="EZD158" s="1183" t="s">
        <v>463</v>
      </c>
      <c r="EZE158" s="1735" t="s">
        <v>125</v>
      </c>
      <c r="EZF158" s="1736"/>
      <c r="EZG158" s="1736"/>
      <c r="EZH158" s="1736"/>
      <c r="EZI158" s="1737"/>
      <c r="EZK158" s="1647"/>
      <c r="EZL158" s="1183" t="s">
        <v>463</v>
      </c>
      <c r="EZM158" s="1735" t="s">
        <v>125</v>
      </c>
      <c r="EZN158" s="1736"/>
      <c r="EZO158" s="1736"/>
      <c r="EZP158" s="1736"/>
      <c r="EZQ158" s="1737"/>
      <c r="EZS158" s="1647"/>
      <c r="EZT158" s="1183" t="s">
        <v>463</v>
      </c>
      <c r="EZU158" s="1735" t="s">
        <v>125</v>
      </c>
      <c r="EZV158" s="1736"/>
      <c r="EZW158" s="1736"/>
      <c r="EZX158" s="1736"/>
      <c r="EZY158" s="1737"/>
      <c r="FAA158" s="1647"/>
      <c r="FAB158" s="1183" t="s">
        <v>463</v>
      </c>
      <c r="FAC158" s="1735" t="s">
        <v>125</v>
      </c>
      <c r="FAD158" s="1736"/>
      <c r="FAE158" s="1736"/>
      <c r="FAF158" s="1736"/>
      <c r="FAG158" s="1737"/>
      <c r="FAI158" s="1647"/>
      <c r="FAJ158" s="1183" t="s">
        <v>463</v>
      </c>
      <c r="FAK158" s="1735" t="s">
        <v>125</v>
      </c>
      <c r="FAL158" s="1736"/>
      <c r="FAM158" s="1736"/>
      <c r="FAN158" s="1736"/>
      <c r="FAO158" s="1737"/>
      <c r="FAQ158" s="1647"/>
      <c r="FAR158" s="1183" t="s">
        <v>463</v>
      </c>
      <c r="FAS158" s="1735" t="s">
        <v>125</v>
      </c>
      <c r="FAT158" s="1736"/>
      <c r="FAU158" s="1736"/>
      <c r="FAV158" s="1736"/>
      <c r="FAW158" s="1737"/>
      <c r="FAY158" s="1647"/>
      <c r="FAZ158" s="1183" t="s">
        <v>463</v>
      </c>
      <c r="FBA158" s="1735" t="s">
        <v>125</v>
      </c>
      <c r="FBB158" s="1736"/>
      <c r="FBC158" s="1736"/>
      <c r="FBD158" s="1736"/>
      <c r="FBE158" s="1737"/>
      <c r="FBG158" s="1647"/>
      <c r="FBH158" s="1183" t="s">
        <v>463</v>
      </c>
      <c r="FBI158" s="1735" t="s">
        <v>125</v>
      </c>
      <c r="FBJ158" s="1736"/>
      <c r="FBK158" s="1736"/>
      <c r="FBL158" s="1736"/>
      <c r="FBM158" s="1737"/>
      <c r="FBO158" s="1647"/>
      <c r="FBP158" s="1183" t="s">
        <v>463</v>
      </c>
      <c r="FBQ158" s="1735" t="s">
        <v>125</v>
      </c>
      <c r="FBR158" s="1736"/>
      <c r="FBS158" s="1736"/>
      <c r="FBT158" s="1736"/>
      <c r="FBU158" s="1737"/>
      <c r="FBW158" s="1647"/>
      <c r="FBX158" s="1183" t="s">
        <v>463</v>
      </c>
      <c r="FBY158" s="1735" t="s">
        <v>125</v>
      </c>
      <c r="FBZ158" s="1736"/>
      <c r="FCA158" s="1736"/>
      <c r="FCB158" s="1736"/>
      <c r="FCC158" s="1737"/>
      <c r="FCE158" s="1647"/>
      <c r="FCF158" s="1183" t="s">
        <v>463</v>
      </c>
      <c r="FCG158" s="1735" t="s">
        <v>125</v>
      </c>
      <c r="FCH158" s="1736"/>
      <c r="FCI158" s="1736"/>
      <c r="FCJ158" s="1736"/>
      <c r="FCK158" s="1737"/>
      <c r="FCM158" s="1647"/>
      <c r="FCN158" s="1183" t="s">
        <v>463</v>
      </c>
      <c r="FCO158" s="1735" t="s">
        <v>125</v>
      </c>
      <c r="FCP158" s="1736"/>
      <c r="FCQ158" s="1736"/>
      <c r="FCR158" s="1736"/>
      <c r="FCS158" s="1737"/>
      <c r="FCU158" s="1647"/>
      <c r="FCV158" s="1183" t="s">
        <v>463</v>
      </c>
      <c r="FCW158" s="1735" t="s">
        <v>125</v>
      </c>
      <c r="FCX158" s="1736"/>
      <c r="FCY158" s="1736"/>
      <c r="FCZ158" s="1736"/>
      <c r="FDA158" s="1737"/>
      <c r="FDC158" s="1647"/>
      <c r="FDD158" s="1183" t="s">
        <v>463</v>
      </c>
      <c r="FDE158" s="1735" t="s">
        <v>125</v>
      </c>
      <c r="FDF158" s="1736"/>
      <c r="FDG158" s="1736"/>
      <c r="FDH158" s="1736"/>
      <c r="FDI158" s="1737"/>
      <c r="FDK158" s="1647"/>
      <c r="FDL158" s="1183" t="s">
        <v>463</v>
      </c>
      <c r="FDM158" s="1735" t="s">
        <v>125</v>
      </c>
      <c r="FDN158" s="1736"/>
      <c r="FDO158" s="1736"/>
      <c r="FDP158" s="1736"/>
      <c r="FDQ158" s="1737"/>
      <c r="FDS158" s="1647"/>
      <c r="FDT158" s="1183" t="s">
        <v>463</v>
      </c>
      <c r="FDU158" s="1735" t="s">
        <v>125</v>
      </c>
      <c r="FDV158" s="1736"/>
      <c r="FDW158" s="1736"/>
      <c r="FDX158" s="1736"/>
      <c r="FDY158" s="1737"/>
      <c r="FEA158" s="1647"/>
      <c r="FEB158" s="1183" t="s">
        <v>463</v>
      </c>
      <c r="FEC158" s="1735" t="s">
        <v>125</v>
      </c>
      <c r="FED158" s="1736"/>
      <c r="FEE158" s="1736"/>
      <c r="FEF158" s="1736"/>
      <c r="FEG158" s="1737"/>
      <c r="FEI158" s="1647"/>
      <c r="FEJ158" s="1183" t="s">
        <v>463</v>
      </c>
      <c r="FEK158" s="1735" t="s">
        <v>125</v>
      </c>
      <c r="FEL158" s="1736"/>
      <c r="FEM158" s="1736"/>
      <c r="FEN158" s="1736"/>
      <c r="FEO158" s="1737"/>
      <c r="FEQ158" s="1647"/>
      <c r="FER158" s="1183" t="s">
        <v>463</v>
      </c>
      <c r="FES158" s="1735" t="s">
        <v>125</v>
      </c>
      <c r="FET158" s="1736"/>
      <c r="FEU158" s="1736"/>
      <c r="FEV158" s="1736"/>
      <c r="FEW158" s="1737"/>
      <c r="FEY158" s="1647"/>
      <c r="FEZ158" s="1183" t="s">
        <v>463</v>
      </c>
      <c r="FFA158" s="1735" t="s">
        <v>125</v>
      </c>
      <c r="FFB158" s="1736"/>
      <c r="FFC158" s="1736"/>
      <c r="FFD158" s="1736"/>
      <c r="FFE158" s="1737"/>
      <c r="FFG158" s="1647"/>
      <c r="FFH158" s="1183" t="s">
        <v>463</v>
      </c>
      <c r="FFI158" s="1735" t="s">
        <v>125</v>
      </c>
      <c r="FFJ158" s="1736"/>
      <c r="FFK158" s="1736"/>
      <c r="FFL158" s="1736"/>
      <c r="FFM158" s="1737"/>
      <c r="FFO158" s="1647"/>
      <c r="FFP158" s="1183" t="s">
        <v>463</v>
      </c>
      <c r="FFQ158" s="1735" t="s">
        <v>125</v>
      </c>
      <c r="FFR158" s="1736"/>
      <c r="FFS158" s="1736"/>
      <c r="FFT158" s="1736"/>
      <c r="FFU158" s="1737"/>
      <c r="FFW158" s="1647"/>
      <c r="FFX158" s="1183" t="s">
        <v>463</v>
      </c>
      <c r="FFY158" s="1735" t="s">
        <v>125</v>
      </c>
      <c r="FFZ158" s="1736"/>
      <c r="FGA158" s="1736"/>
      <c r="FGB158" s="1736"/>
      <c r="FGC158" s="1737"/>
      <c r="FGE158" s="1647"/>
      <c r="FGF158" s="1183" t="s">
        <v>463</v>
      </c>
      <c r="FGG158" s="1735" t="s">
        <v>125</v>
      </c>
      <c r="FGH158" s="1736"/>
      <c r="FGI158" s="1736"/>
      <c r="FGJ158" s="1736"/>
      <c r="FGK158" s="1737"/>
      <c r="FGM158" s="1647"/>
      <c r="FGN158" s="1183" t="s">
        <v>463</v>
      </c>
      <c r="FGO158" s="1735" t="s">
        <v>125</v>
      </c>
      <c r="FGP158" s="1736"/>
      <c r="FGQ158" s="1736"/>
      <c r="FGR158" s="1736"/>
      <c r="FGS158" s="1737"/>
      <c r="FGU158" s="1647"/>
      <c r="FGV158" s="1183" t="s">
        <v>463</v>
      </c>
      <c r="FGW158" s="1735" t="s">
        <v>125</v>
      </c>
      <c r="FGX158" s="1736"/>
      <c r="FGY158" s="1736"/>
      <c r="FGZ158" s="1736"/>
      <c r="FHA158" s="1737"/>
      <c r="FHC158" s="1647"/>
      <c r="FHD158" s="1183" t="s">
        <v>463</v>
      </c>
      <c r="FHE158" s="1735" t="s">
        <v>125</v>
      </c>
      <c r="FHF158" s="1736"/>
      <c r="FHG158" s="1736"/>
      <c r="FHH158" s="1736"/>
      <c r="FHI158" s="1737"/>
      <c r="FHK158" s="1647"/>
      <c r="FHL158" s="1183" t="s">
        <v>463</v>
      </c>
      <c r="FHM158" s="1735" t="s">
        <v>125</v>
      </c>
      <c r="FHN158" s="1736"/>
      <c r="FHO158" s="1736"/>
      <c r="FHP158" s="1736"/>
      <c r="FHQ158" s="1737"/>
      <c r="FHS158" s="1647"/>
      <c r="FHT158" s="1183" t="s">
        <v>463</v>
      </c>
      <c r="FHU158" s="1735" t="s">
        <v>125</v>
      </c>
      <c r="FHV158" s="1736"/>
      <c r="FHW158" s="1736"/>
      <c r="FHX158" s="1736"/>
      <c r="FHY158" s="1737"/>
      <c r="FIA158" s="1647"/>
      <c r="FIB158" s="1183" t="s">
        <v>463</v>
      </c>
      <c r="FIC158" s="1735" t="s">
        <v>125</v>
      </c>
      <c r="FID158" s="1736"/>
      <c r="FIE158" s="1736"/>
      <c r="FIF158" s="1736"/>
      <c r="FIG158" s="1737"/>
      <c r="FII158" s="1647"/>
      <c r="FIJ158" s="1183" t="s">
        <v>463</v>
      </c>
      <c r="FIK158" s="1735" t="s">
        <v>125</v>
      </c>
      <c r="FIL158" s="1736"/>
      <c r="FIM158" s="1736"/>
      <c r="FIN158" s="1736"/>
      <c r="FIO158" s="1737"/>
      <c r="FIQ158" s="1647"/>
      <c r="FIR158" s="1183" t="s">
        <v>463</v>
      </c>
      <c r="FIS158" s="1735" t="s">
        <v>125</v>
      </c>
      <c r="FIT158" s="1736"/>
      <c r="FIU158" s="1736"/>
      <c r="FIV158" s="1736"/>
      <c r="FIW158" s="1737"/>
      <c r="FIY158" s="1647"/>
      <c r="FIZ158" s="1183" t="s">
        <v>463</v>
      </c>
      <c r="FJA158" s="1735" t="s">
        <v>125</v>
      </c>
      <c r="FJB158" s="1736"/>
      <c r="FJC158" s="1736"/>
      <c r="FJD158" s="1736"/>
      <c r="FJE158" s="1737"/>
      <c r="FJG158" s="1647"/>
      <c r="FJH158" s="1183" t="s">
        <v>463</v>
      </c>
      <c r="FJI158" s="1735" t="s">
        <v>125</v>
      </c>
      <c r="FJJ158" s="1736"/>
      <c r="FJK158" s="1736"/>
      <c r="FJL158" s="1736"/>
      <c r="FJM158" s="1737"/>
      <c r="FJO158" s="1647"/>
      <c r="FJP158" s="1183" t="s">
        <v>463</v>
      </c>
      <c r="FJQ158" s="1735" t="s">
        <v>125</v>
      </c>
      <c r="FJR158" s="1736"/>
      <c r="FJS158" s="1736"/>
      <c r="FJT158" s="1736"/>
      <c r="FJU158" s="1737"/>
      <c r="FJW158" s="1647"/>
      <c r="FJX158" s="1183" t="s">
        <v>463</v>
      </c>
      <c r="FJY158" s="1735" t="s">
        <v>125</v>
      </c>
      <c r="FJZ158" s="1736"/>
      <c r="FKA158" s="1736"/>
      <c r="FKB158" s="1736"/>
      <c r="FKC158" s="1737"/>
      <c r="FKE158" s="1647"/>
      <c r="FKF158" s="1183" t="s">
        <v>463</v>
      </c>
      <c r="FKG158" s="1735" t="s">
        <v>125</v>
      </c>
      <c r="FKH158" s="1736"/>
      <c r="FKI158" s="1736"/>
      <c r="FKJ158" s="1736"/>
      <c r="FKK158" s="1737"/>
      <c r="FKM158" s="1647"/>
      <c r="FKN158" s="1183" t="s">
        <v>463</v>
      </c>
      <c r="FKO158" s="1735" t="s">
        <v>125</v>
      </c>
      <c r="FKP158" s="1736"/>
      <c r="FKQ158" s="1736"/>
      <c r="FKR158" s="1736"/>
      <c r="FKS158" s="1737"/>
      <c r="FKU158" s="1647"/>
      <c r="FKV158" s="1183" t="s">
        <v>463</v>
      </c>
      <c r="FKW158" s="1735" t="s">
        <v>125</v>
      </c>
      <c r="FKX158" s="1736"/>
      <c r="FKY158" s="1736"/>
      <c r="FKZ158" s="1736"/>
      <c r="FLA158" s="1737"/>
      <c r="FLC158" s="1647"/>
      <c r="FLD158" s="1183" t="s">
        <v>463</v>
      </c>
      <c r="FLE158" s="1735" t="s">
        <v>125</v>
      </c>
      <c r="FLF158" s="1736"/>
      <c r="FLG158" s="1736"/>
      <c r="FLH158" s="1736"/>
      <c r="FLI158" s="1737"/>
      <c r="FLK158" s="1647"/>
      <c r="FLL158" s="1183" t="s">
        <v>463</v>
      </c>
      <c r="FLM158" s="1735" t="s">
        <v>125</v>
      </c>
      <c r="FLN158" s="1736"/>
      <c r="FLO158" s="1736"/>
      <c r="FLP158" s="1736"/>
      <c r="FLQ158" s="1737"/>
      <c r="FLS158" s="1647"/>
      <c r="FLT158" s="1183" t="s">
        <v>463</v>
      </c>
      <c r="FLU158" s="1735" t="s">
        <v>125</v>
      </c>
      <c r="FLV158" s="1736"/>
      <c r="FLW158" s="1736"/>
      <c r="FLX158" s="1736"/>
      <c r="FLY158" s="1737"/>
      <c r="FMA158" s="1647"/>
      <c r="FMB158" s="1183" t="s">
        <v>463</v>
      </c>
      <c r="FMC158" s="1735" t="s">
        <v>125</v>
      </c>
      <c r="FMD158" s="1736"/>
      <c r="FME158" s="1736"/>
      <c r="FMF158" s="1736"/>
      <c r="FMG158" s="1737"/>
      <c r="FMI158" s="1647"/>
      <c r="FMJ158" s="1183" t="s">
        <v>463</v>
      </c>
      <c r="FMK158" s="1735" t="s">
        <v>125</v>
      </c>
      <c r="FML158" s="1736"/>
      <c r="FMM158" s="1736"/>
      <c r="FMN158" s="1736"/>
      <c r="FMO158" s="1737"/>
      <c r="FMQ158" s="1647"/>
      <c r="FMR158" s="1183" t="s">
        <v>463</v>
      </c>
      <c r="FMS158" s="1735" t="s">
        <v>125</v>
      </c>
      <c r="FMT158" s="1736"/>
      <c r="FMU158" s="1736"/>
      <c r="FMV158" s="1736"/>
      <c r="FMW158" s="1737"/>
      <c r="FMY158" s="1647"/>
      <c r="FMZ158" s="1183" t="s">
        <v>463</v>
      </c>
      <c r="FNA158" s="1735" t="s">
        <v>125</v>
      </c>
      <c r="FNB158" s="1736"/>
      <c r="FNC158" s="1736"/>
      <c r="FND158" s="1736"/>
      <c r="FNE158" s="1737"/>
      <c r="FNG158" s="1647"/>
      <c r="FNH158" s="1183" t="s">
        <v>463</v>
      </c>
      <c r="FNI158" s="1735" t="s">
        <v>125</v>
      </c>
      <c r="FNJ158" s="1736"/>
      <c r="FNK158" s="1736"/>
      <c r="FNL158" s="1736"/>
      <c r="FNM158" s="1737"/>
      <c r="FNO158" s="1647"/>
      <c r="FNP158" s="1183" t="s">
        <v>463</v>
      </c>
      <c r="FNQ158" s="1735" t="s">
        <v>125</v>
      </c>
      <c r="FNR158" s="1736"/>
      <c r="FNS158" s="1736"/>
      <c r="FNT158" s="1736"/>
      <c r="FNU158" s="1737"/>
      <c r="FNW158" s="1647"/>
      <c r="FNX158" s="1183" t="s">
        <v>463</v>
      </c>
      <c r="FNY158" s="1735" t="s">
        <v>125</v>
      </c>
      <c r="FNZ158" s="1736"/>
      <c r="FOA158" s="1736"/>
      <c r="FOB158" s="1736"/>
      <c r="FOC158" s="1737"/>
      <c r="FOE158" s="1647"/>
      <c r="FOF158" s="1183" t="s">
        <v>463</v>
      </c>
      <c r="FOG158" s="1735" t="s">
        <v>125</v>
      </c>
      <c r="FOH158" s="1736"/>
      <c r="FOI158" s="1736"/>
      <c r="FOJ158" s="1736"/>
      <c r="FOK158" s="1737"/>
      <c r="FOM158" s="1647"/>
      <c r="FON158" s="1183" t="s">
        <v>463</v>
      </c>
      <c r="FOO158" s="1735" t="s">
        <v>125</v>
      </c>
      <c r="FOP158" s="1736"/>
      <c r="FOQ158" s="1736"/>
      <c r="FOR158" s="1736"/>
      <c r="FOS158" s="1737"/>
      <c r="FOU158" s="1647"/>
      <c r="FOV158" s="1183" t="s">
        <v>463</v>
      </c>
      <c r="FOW158" s="1735" t="s">
        <v>125</v>
      </c>
      <c r="FOX158" s="1736"/>
      <c r="FOY158" s="1736"/>
      <c r="FOZ158" s="1736"/>
      <c r="FPA158" s="1737"/>
      <c r="FPC158" s="1647"/>
      <c r="FPD158" s="1183" t="s">
        <v>463</v>
      </c>
      <c r="FPE158" s="1735" t="s">
        <v>125</v>
      </c>
      <c r="FPF158" s="1736"/>
      <c r="FPG158" s="1736"/>
      <c r="FPH158" s="1736"/>
      <c r="FPI158" s="1737"/>
      <c r="FPK158" s="1647"/>
      <c r="FPL158" s="1183" t="s">
        <v>463</v>
      </c>
      <c r="FPM158" s="1735" t="s">
        <v>125</v>
      </c>
      <c r="FPN158" s="1736"/>
      <c r="FPO158" s="1736"/>
      <c r="FPP158" s="1736"/>
      <c r="FPQ158" s="1737"/>
      <c r="FPS158" s="1647"/>
      <c r="FPT158" s="1183" t="s">
        <v>463</v>
      </c>
      <c r="FPU158" s="1735" t="s">
        <v>125</v>
      </c>
      <c r="FPV158" s="1736"/>
      <c r="FPW158" s="1736"/>
      <c r="FPX158" s="1736"/>
      <c r="FPY158" s="1737"/>
      <c r="FQA158" s="1647"/>
      <c r="FQB158" s="1183" t="s">
        <v>463</v>
      </c>
      <c r="FQC158" s="1735" t="s">
        <v>125</v>
      </c>
      <c r="FQD158" s="1736"/>
      <c r="FQE158" s="1736"/>
      <c r="FQF158" s="1736"/>
      <c r="FQG158" s="1737"/>
      <c r="FQI158" s="1647"/>
      <c r="FQJ158" s="1183" t="s">
        <v>463</v>
      </c>
      <c r="FQK158" s="1735" t="s">
        <v>125</v>
      </c>
      <c r="FQL158" s="1736"/>
      <c r="FQM158" s="1736"/>
      <c r="FQN158" s="1736"/>
      <c r="FQO158" s="1737"/>
      <c r="FQQ158" s="1647"/>
      <c r="FQR158" s="1183" t="s">
        <v>463</v>
      </c>
      <c r="FQS158" s="1735" t="s">
        <v>125</v>
      </c>
      <c r="FQT158" s="1736"/>
      <c r="FQU158" s="1736"/>
      <c r="FQV158" s="1736"/>
      <c r="FQW158" s="1737"/>
      <c r="FQY158" s="1647"/>
      <c r="FQZ158" s="1183" t="s">
        <v>463</v>
      </c>
      <c r="FRA158" s="1735" t="s">
        <v>125</v>
      </c>
      <c r="FRB158" s="1736"/>
      <c r="FRC158" s="1736"/>
      <c r="FRD158" s="1736"/>
      <c r="FRE158" s="1737"/>
      <c r="FRG158" s="1647"/>
      <c r="FRH158" s="1183" t="s">
        <v>463</v>
      </c>
      <c r="FRI158" s="1735" t="s">
        <v>125</v>
      </c>
      <c r="FRJ158" s="1736"/>
      <c r="FRK158" s="1736"/>
      <c r="FRL158" s="1736"/>
      <c r="FRM158" s="1737"/>
      <c r="FRO158" s="1647"/>
      <c r="FRP158" s="1183" t="s">
        <v>463</v>
      </c>
      <c r="FRQ158" s="1735" t="s">
        <v>125</v>
      </c>
      <c r="FRR158" s="1736"/>
      <c r="FRS158" s="1736"/>
      <c r="FRT158" s="1736"/>
      <c r="FRU158" s="1737"/>
      <c r="FRW158" s="1647"/>
      <c r="FRX158" s="1183" t="s">
        <v>463</v>
      </c>
      <c r="FRY158" s="1735" t="s">
        <v>125</v>
      </c>
      <c r="FRZ158" s="1736"/>
      <c r="FSA158" s="1736"/>
      <c r="FSB158" s="1736"/>
      <c r="FSC158" s="1737"/>
      <c r="FSE158" s="1647"/>
      <c r="FSF158" s="1183" t="s">
        <v>463</v>
      </c>
      <c r="FSG158" s="1735" t="s">
        <v>125</v>
      </c>
      <c r="FSH158" s="1736"/>
      <c r="FSI158" s="1736"/>
      <c r="FSJ158" s="1736"/>
      <c r="FSK158" s="1737"/>
      <c r="FSM158" s="1647"/>
      <c r="FSN158" s="1183" t="s">
        <v>463</v>
      </c>
      <c r="FSO158" s="1735" t="s">
        <v>125</v>
      </c>
      <c r="FSP158" s="1736"/>
      <c r="FSQ158" s="1736"/>
      <c r="FSR158" s="1736"/>
      <c r="FSS158" s="1737"/>
      <c r="FSU158" s="1647"/>
      <c r="FSV158" s="1183" t="s">
        <v>463</v>
      </c>
      <c r="FSW158" s="1735" t="s">
        <v>125</v>
      </c>
      <c r="FSX158" s="1736"/>
      <c r="FSY158" s="1736"/>
      <c r="FSZ158" s="1736"/>
      <c r="FTA158" s="1737"/>
      <c r="FTC158" s="1647"/>
      <c r="FTD158" s="1183" t="s">
        <v>463</v>
      </c>
      <c r="FTE158" s="1735" t="s">
        <v>125</v>
      </c>
      <c r="FTF158" s="1736"/>
      <c r="FTG158" s="1736"/>
      <c r="FTH158" s="1736"/>
      <c r="FTI158" s="1737"/>
      <c r="FTK158" s="1647"/>
      <c r="FTL158" s="1183" t="s">
        <v>463</v>
      </c>
      <c r="FTM158" s="1735" t="s">
        <v>125</v>
      </c>
      <c r="FTN158" s="1736"/>
      <c r="FTO158" s="1736"/>
      <c r="FTP158" s="1736"/>
      <c r="FTQ158" s="1737"/>
      <c r="FTS158" s="1647"/>
      <c r="FTT158" s="1183" t="s">
        <v>463</v>
      </c>
      <c r="FTU158" s="1735" t="s">
        <v>125</v>
      </c>
      <c r="FTV158" s="1736"/>
      <c r="FTW158" s="1736"/>
      <c r="FTX158" s="1736"/>
      <c r="FTY158" s="1737"/>
      <c r="FUA158" s="1647"/>
      <c r="FUB158" s="1183" t="s">
        <v>463</v>
      </c>
      <c r="FUC158" s="1735" t="s">
        <v>125</v>
      </c>
      <c r="FUD158" s="1736"/>
      <c r="FUE158" s="1736"/>
      <c r="FUF158" s="1736"/>
      <c r="FUG158" s="1737"/>
      <c r="FUI158" s="1647"/>
      <c r="FUJ158" s="1183" t="s">
        <v>463</v>
      </c>
      <c r="FUK158" s="1735" t="s">
        <v>125</v>
      </c>
      <c r="FUL158" s="1736"/>
      <c r="FUM158" s="1736"/>
      <c r="FUN158" s="1736"/>
      <c r="FUO158" s="1737"/>
      <c r="FUQ158" s="1647"/>
      <c r="FUR158" s="1183" t="s">
        <v>463</v>
      </c>
      <c r="FUS158" s="1735" t="s">
        <v>125</v>
      </c>
      <c r="FUT158" s="1736"/>
      <c r="FUU158" s="1736"/>
      <c r="FUV158" s="1736"/>
      <c r="FUW158" s="1737"/>
      <c r="FUY158" s="1647"/>
      <c r="FUZ158" s="1183" t="s">
        <v>463</v>
      </c>
      <c r="FVA158" s="1735" t="s">
        <v>125</v>
      </c>
      <c r="FVB158" s="1736"/>
      <c r="FVC158" s="1736"/>
      <c r="FVD158" s="1736"/>
      <c r="FVE158" s="1737"/>
      <c r="FVG158" s="1647"/>
      <c r="FVH158" s="1183" t="s">
        <v>463</v>
      </c>
      <c r="FVI158" s="1735" t="s">
        <v>125</v>
      </c>
      <c r="FVJ158" s="1736"/>
      <c r="FVK158" s="1736"/>
      <c r="FVL158" s="1736"/>
      <c r="FVM158" s="1737"/>
      <c r="FVO158" s="1647"/>
      <c r="FVP158" s="1183" t="s">
        <v>463</v>
      </c>
      <c r="FVQ158" s="1735" t="s">
        <v>125</v>
      </c>
      <c r="FVR158" s="1736"/>
      <c r="FVS158" s="1736"/>
      <c r="FVT158" s="1736"/>
      <c r="FVU158" s="1737"/>
      <c r="FVW158" s="1647"/>
      <c r="FVX158" s="1183" t="s">
        <v>463</v>
      </c>
      <c r="FVY158" s="1735" t="s">
        <v>125</v>
      </c>
      <c r="FVZ158" s="1736"/>
      <c r="FWA158" s="1736"/>
      <c r="FWB158" s="1736"/>
      <c r="FWC158" s="1737"/>
      <c r="FWE158" s="1647"/>
      <c r="FWF158" s="1183" t="s">
        <v>463</v>
      </c>
      <c r="FWG158" s="1735" t="s">
        <v>125</v>
      </c>
      <c r="FWH158" s="1736"/>
      <c r="FWI158" s="1736"/>
      <c r="FWJ158" s="1736"/>
      <c r="FWK158" s="1737"/>
      <c r="FWM158" s="1647"/>
      <c r="FWN158" s="1183" t="s">
        <v>463</v>
      </c>
      <c r="FWO158" s="1735" t="s">
        <v>125</v>
      </c>
      <c r="FWP158" s="1736"/>
      <c r="FWQ158" s="1736"/>
      <c r="FWR158" s="1736"/>
      <c r="FWS158" s="1737"/>
      <c r="FWU158" s="1647"/>
      <c r="FWV158" s="1183" t="s">
        <v>463</v>
      </c>
      <c r="FWW158" s="1735" t="s">
        <v>125</v>
      </c>
      <c r="FWX158" s="1736"/>
      <c r="FWY158" s="1736"/>
      <c r="FWZ158" s="1736"/>
      <c r="FXA158" s="1737"/>
      <c r="FXC158" s="1647"/>
      <c r="FXD158" s="1183" t="s">
        <v>463</v>
      </c>
      <c r="FXE158" s="1735" t="s">
        <v>125</v>
      </c>
      <c r="FXF158" s="1736"/>
      <c r="FXG158" s="1736"/>
      <c r="FXH158" s="1736"/>
      <c r="FXI158" s="1737"/>
      <c r="FXK158" s="1647"/>
      <c r="FXL158" s="1183" t="s">
        <v>463</v>
      </c>
      <c r="FXM158" s="1735" t="s">
        <v>125</v>
      </c>
      <c r="FXN158" s="1736"/>
      <c r="FXO158" s="1736"/>
      <c r="FXP158" s="1736"/>
      <c r="FXQ158" s="1737"/>
      <c r="FXS158" s="1647"/>
      <c r="FXT158" s="1183" t="s">
        <v>463</v>
      </c>
      <c r="FXU158" s="1735" t="s">
        <v>125</v>
      </c>
      <c r="FXV158" s="1736"/>
      <c r="FXW158" s="1736"/>
      <c r="FXX158" s="1736"/>
      <c r="FXY158" s="1737"/>
      <c r="FYA158" s="1647"/>
      <c r="FYB158" s="1183" t="s">
        <v>463</v>
      </c>
      <c r="FYC158" s="1735" t="s">
        <v>125</v>
      </c>
      <c r="FYD158" s="1736"/>
      <c r="FYE158" s="1736"/>
      <c r="FYF158" s="1736"/>
      <c r="FYG158" s="1737"/>
      <c r="FYI158" s="1647"/>
      <c r="FYJ158" s="1183" t="s">
        <v>463</v>
      </c>
      <c r="FYK158" s="1735" t="s">
        <v>125</v>
      </c>
      <c r="FYL158" s="1736"/>
      <c r="FYM158" s="1736"/>
      <c r="FYN158" s="1736"/>
      <c r="FYO158" s="1737"/>
      <c r="FYQ158" s="1647"/>
      <c r="FYR158" s="1183" t="s">
        <v>463</v>
      </c>
      <c r="FYS158" s="1735" t="s">
        <v>125</v>
      </c>
      <c r="FYT158" s="1736"/>
      <c r="FYU158" s="1736"/>
      <c r="FYV158" s="1736"/>
      <c r="FYW158" s="1737"/>
      <c r="FYY158" s="1647"/>
      <c r="FYZ158" s="1183" t="s">
        <v>463</v>
      </c>
      <c r="FZA158" s="1735" t="s">
        <v>125</v>
      </c>
      <c r="FZB158" s="1736"/>
      <c r="FZC158" s="1736"/>
      <c r="FZD158" s="1736"/>
      <c r="FZE158" s="1737"/>
      <c r="FZG158" s="1647"/>
      <c r="FZH158" s="1183" t="s">
        <v>463</v>
      </c>
      <c r="FZI158" s="1735" t="s">
        <v>125</v>
      </c>
      <c r="FZJ158" s="1736"/>
      <c r="FZK158" s="1736"/>
      <c r="FZL158" s="1736"/>
      <c r="FZM158" s="1737"/>
      <c r="FZO158" s="1647"/>
      <c r="FZP158" s="1183" t="s">
        <v>463</v>
      </c>
      <c r="FZQ158" s="1735" t="s">
        <v>125</v>
      </c>
      <c r="FZR158" s="1736"/>
      <c r="FZS158" s="1736"/>
      <c r="FZT158" s="1736"/>
      <c r="FZU158" s="1737"/>
      <c r="FZW158" s="1647"/>
      <c r="FZX158" s="1183" t="s">
        <v>463</v>
      </c>
      <c r="FZY158" s="1735" t="s">
        <v>125</v>
      </c>
      <c r="FZZ158" s="1736"/>
      <c r="GAA158" s="1736"/>
      <c r="GAB158" s="1736"/>
      <c r="GAC158" s="1737"/>
      <c r="GAE158" s="1647"/>
      <c r="GAF158" s="1183" t="s">
        <v>463</v>
      </c>
      <c r="GAG158" s="1735" t="s">
        <v>125</v>
      </c>
      <c r="GAH158" s="1736"/>
      <c r="GAI158" s="1736"/>
      <c r="GAJ158" s="1736"/>
      <c r="GAK158" s="1737"/>
      <c r="GAM158" s="1647"/>
      <c r="GAN158" s="1183" t="s">
        <v>463</v>
      </c>
      <c r="GAO158" s="1735" t="s">
        <v>125</v>
      </c>
      <c r="GAP158" s="1736"/>
      <c r="GAQ158" s="1736"/>
      <c r="GAR158" s="1736"/>
      <c r="GAS158" s="1737"/>
      <c r="GAU158" s="1647"/>
      <c r="GAV158" s="1183" t="s">
        <v>463</v>
      </c>
      <c r="GAW158" s="1735" t="s">
        <v>125</v>
      </c>
      <c r="GAX158" s="1736"/>
      <c r="GAY158" s="1736"/>
      <c r="GAZ158" s="1736"/>
      <c r="GBA158" s="1737"/>
      <c r="GBC158" s="1647"/>
      <c r="GBD158" s="1183" t="s">
        <v>463</v>
      </c>
      <c r="GBE158" s="1735" t="s">
        <v>125</v>
      </c>
      <c r="GBF158" s="1736"/>
      <c r="GBG158" s="1736"/>
      <c r="GBH158" s="1736"/>
      <c r="GBI158" s="1737"/>
      <c r="GBK158" s="1647"/>
      <c r="GBL158" s="1183" t="s">
        <v>463</v>
      </c>
      <c r="GBM158" s="1735" t="s">
        <v>125</v>
      </c>
      <c r="GBN158" s="1736"/>
      <c r="GBO158" s="1736"/>
      <c r="GBP158" s="1736"/>
      <c r="GBQ158" s="1737"/>
      <c r="GBS158" s="1647"/>
      <c r="GBT158" s="1183" t="s">
        <v>463</v>
      </c>
      <c r="GBU158" s="1735" t="s">
        <v>125</v>
      </c>
      <c r="GBV158" s="1736"/>
      <c r="GBW158" s="1736"/>
      <c r="GBX158" s="1736"/>
      <c r="GBY158" s="1737"/>
      <c r="GCA158" s="1647"/>
      <c r="GCB158" s="1183" t="s">
        <v>463</v>
      </c>
      <c r="GCC158" s="1735" t="s">
        <v>125</v>
      </c>
      <c r="GCD158" s="1736"/>
      <c r="GCE158" s="1736"/>
      <c r="GCF158" s="1736"/>
      <c r="GCG158" s="1737"/>
      <c r="GCI158" s="1647"/>
      <c r="GCJ158" s="1183" t="s">
        <v>463</v>
      </c>
      <c r="GCK158" s="1735" t="s">
        <v>125</v>
      </c>
      <c r="GCL158" s="1736"/>
      <c r="GCM158" s="1736"/>
      <c r="GCN158" s="1736"/>
      <c r="GCO158" s="1737"/>
      <c r="GCQ158" s="1647"/>
      <c r="GCR158" s="1183" t="s">
        <v>463</v>
      </c>
      <c r="GCS158" s="1735" t="s">
        <v>125</v>
      </c>
      <c r="GCT158" s="1736"/>
      <c r="GCU158" s="1736"/>
      <c r="GCV158" s="1736"/>
      <c r="GCW158" s="1737"/>
      <c r="GCY158" s="1647"/>
      <c r="GCZ158" s="1183" t="s">
        <v>463</v>
      </c>
      <c r="GDA158" s="1735" t="s">
        <v>125</v>
      </c>
      <c r="GDB158" s="1736"/>
      <c r="GDC158" s="1736"/>
      <c r="GDD158" s="1736"/>
      <c r="GDE158" s="1737"/>
      <c r="GDG158" s="1647"/>
      <c r="GDH158" s="1183" t="s">
        <v>463</v>
      </c>
      <c r="GDI158" s="1735" t="s">
        <v>125</v>
      </c>
      <c r="GDJ158" s="1736"/>
      <c r="GDK158" s="1736"/>
      <c r="GDL158" s="1736"/>
      <c r="GDM158" s="1737"/>
      <c r="GDO158" s="1647"/>
      <c r="GDP158" s="1183" t="s">
        <v>463</v>
      </c>
      <c r="GDQ158" s="1735" t="s">
        <v>125</v>
      </c>
      <c r="GDR158" s="1736"/>
      <c r="GDS158" s="1736"/>
      <c r="GDT158" s="1736"/>
      <c r="GDU158" s="1737"/>
      <c r="GDW158" s="1647"/>
      <c r="GDX158" s="1183" t="s">
        <v>463</v>
      </c>
      <c r="GDY158" s="1735" t="s">
        <v>125</v>
      </c>
      <c r="GDZ158" s="1736"/>
      <c r="GEA158" s="1736"/>
      <c r="GEB158" s="1736"/>
      <c r="GEC158" s="1737"/>
      <c r="GEE158" s="1647"/>
      <c r="GEF158" s="1183" t="s">
        <v>463</v>
      </c>
      <c r="GEG158" s="1735" t="s">
        <v>125</v>
      </c>
      <c r="GEH158" s="1736"/>
      <c r="GEI158" s="1736"/>
      <c r="GEJ158" s="1736"/>
      <c r="GEK158" s="1737"/>
      <c r="GEM158" s="1647"/>
      <c r="GEN158" s="1183" t="s">
        <v>463</v>
      </c>
      <c r="GEO158" s="1735" t="s">
        <v>125</v>
      </c>
      <c r="GEP158" s="1736"/>
      <c r="GEQ158" s="1736"/>
      <c r="GER158" s="1736"/>
      <c r="GES158" s="1737"/>
      <c r="GEU158" s="1647"/>
      <c r="GEV158" s="1183" t="s">
        <v>463</v>
      </c>
      <c r="GEW158" s="1735" t="s">
        <v>125</v>
      </c>
      <c r="GEX158" s="1736"/>
      <c r="GEY158" s="1736"/>
      <c r="GEZ158" s="1736"/>
      <c r="GFA158" s="1737"/>
      <c r="GFC158" s="1647"/>
      <c r="GFD158" s="1183" t="s">
        <v>463</v>
      </c>
      <c r="GFE158" s="1735" t="s">
        <v>125</v>
      </c>
      <c r="GFF158" s="1736"/>
      <c r="GFG158" s="1736"/>
      <c r="GFH158" s="1736"/>
      <c r="GFI158" s="1737"/>
      <c r="GFK158" s="1647"/>
      <c r="GFL158" s="1183" t="s">
        <v>463</v>
      </c>
      <c r="GFM158" s="1735" t="s">
        <v>125</v>
      </c>
      <c r="GFN158" s="1736"/>
      <c r="GFO158" s="1736"/>
      <c r="GFP158" s="1736"/>
      <c r="GFQ158" s="1737"/>
      <c r="GFS158" s="1647"/>
      <c r="GFT158" s="1183" t="s">
        <v>463</v>
      </c>
      <c r="GFU158" s="1735" t="s">
        <v>125</v>
      </c>
      <c r="GFV158" s="1736"/>
      <c r="GFW158" s="1736"/>
      <c r="GFX158" s="1736"/>
      <c r="GFY158" s="1737"/>
      <c r="GGA158" s="1647"/>
      <c r="GGB158" s="1183" t="s">
        <v>463</v>
      </c>
      <c r="GGC158" s="1735" t="s">
        <v>125</v>
      </c>
      <c r="GGD158" s="1736"/>
      <c r="GGE158" s="1736"/>
      <c r="GGF158" s="1736"/>
      <c r="GGG158" s="1737"/>
      <c r="GGI158" s="1647"/>
      <c r="GGJ158" s="1183" t="s">
        <v>463</v>
      </c>
      <c r="GGK158" s="1735" t="s">
        <v>125</v>
      </c>
      <c r="GGL158" s="1736"/>
      <c r="GGM158" s="1736"/>
      <c r="GGN158" s="1736"/>
      <c r="GGO158" s="1737"/>
      <c r="GGQ158" s="1647"/>
      <c r="GGR158" s="1183" t="s">
        <v>463</v>
      </c>
      <c r="GGS158" s="1735" t="s">
        <v>125</v>
      </c>
      <c r="GGT158" s="1736"/>
      <c r="GGU158" s="1736"/>
      <c r="GGV158" s="1736"/>
      <c r="GGW158" s="1737"/>
      <c r="GGY158" s="1647"/>
      <c r="GGZ158" s="1183" t="s">
        <v>463</v>
      </c>
      <c r="GHA158" s="1735" t="s">
        <v>125</v>
      </c>
      <c r="GHB158" s="1736"/>
      <c r="GHC158" s="1736"/>
      <c r="GHD158" s="1736"/>
      <c r="GHE158" s="1737"/>
      <c r="GHG158" s="1647"/>
      <c r="GHH158" s="1183" t="s">
        <v>463</v>
      </c>
      <c r="GHI158" s="1735" t="s">
        <v>125</v>
      </c>
      <c r="GHJ158" s="1736"/>
      <c r="GHK158" s="1736"/>
      <c r="GHL158" s="1736"/>
      <c r="GHM158" s="1737"/>
      <c r="GHO158" s="1647"/>
      <c r="GHP158" s="1183" t="s">
        <v>463</v>
      </c>
      <c r="GHQ158" s="1735" t="s">
        <v>125</v>
      </c>
      <c r="GHR158" s="1736"/>
      <c r="GHS158" s="1736"/>
      <c r="GHT158" s="1736"/>
      <c r="GHU158" s="1737"/>
      <c r="GHW158" s="1647"/>
      <c r="GHX158" s="1183" t="s">
        <v>463</v>
      </c>
      <c r="GHY158" s="1735" t="s">
        <v>125</v>
      </c>
      <c r="GHZ158" s="1736"/>
      <c r="GIA158" s="1736"/>
      <c r="GIB158" s="1736"/>
      <c r="GIC158" s="1737"/>
      <c r="GIE158" s="1647"/>
      <c r="GIF158" s="1183" t="s">
        <v>463</v>
      </c>
      <c r="GIG158" s="1735" t="s">
        <v>125</v>
      </c>
      <c r="GIH158" s="1736"/>
      <c r="GII158" s="1736"/>
      <c r="GIJ158" s="1736"/>
      <c r="GIK158" s="1737"/>
      <c r="GIM158" s="1647"/>
      <c r="GIN158" s="1183" t="s">
        <v>463</v>
      </c>
      <c r="GIO158" s="1735" t="s">
        <v>125</v>
      </c>
      <c r="GIP158" s="1736"/>
      <c r="GIQ158" s="1736"/>
      <c r="GIR158" s="1736"/>
      <c r="GIS158" s="1737"/>
      <c r="GIU158" s="1647"/>
      <c r="GIV158" s="1183" t="s">
        <v>463</v>
      </c>
      <c r="GIW158" s="1735" t="s">
        <v>125</v>
      </c>
      <c r="GIX158" s="1736"/>
      <c r="GIY158" s="1736"/>
      <c r="GIZ158" s="1736"/>
      <c r="GJA158" s="1737"/>
      <c r="GJC158" s="1647"/>
      <c r="GJD158" s="1183" t="s">
        <v>463</v>
      </c>
      <c r="GJE158" s="1735" t="s">
        <v>125</v>
      </c>
      <c r="GJF158" s="1736"/>
      <c r="GJG158" s="1736"/>
      <c r="GJH158" s="1736"/>
      <c r="GJI158" s="1737"/>
      <c r="GJK158" s="1647"/>
      <c r="GJL158" s="1183" t="s">
        <v>463</v>
      </c>
      <c r="GJM158" s="1735" t="s">
        <v>125</v>
      </c>
      <c r="GJN158" s="1736"/>
      <c r="GJO158" s="1736"/>
      <c r="GJP158" s="1736"/>
      <c r="GJQ158" s="1737"/>
      <c r="GJS158" s="1647"/>
      <c r="GJT158" s="1183" t="s">
        <v>463</v>
      </c>
      <c r="GJU158" s="1735" t="s">
        <v>125</v>
      </c>
      <c r="GJV158" s="1736"/>
      <c r="GJW158" s="1736"/>
      <c r="GJX158" s="1736"/>
      <c r="GJY158" s="1737"/>
      <c r="GKA158" s="1647"/>
      <c r="GKB158" s="1183" t="s">
        <v>463</v>
      </c>
      <c r="GKC158" s="1735" t="s">
        <v>125</v>
      </c>
      <c r="GKD158" s="1736"/>
      <c r="GKE158" s="1736"/>
      <c r="GKF158" s="1736"/>
      <c r="GKG158" s="1737"/>
      <c r="GKI158" s="1647"/>
      <c r="GKJ158" s="1183" t="s">
        <v>463</v>
      </c>
      <c r="GKK158" s="1735" t="s">
        <v>125</v>
      </c>
      <c r="GKL158" s="1736"/>
      <c r="GKM158" s="1736"/>
      <c r="GKN158" s="1736"/>
      <c r="GKO158" s="1737"/>
      <c r="GKQ158" s="1647"/>
      <c r="GKR158" s="1183" t="s">
        <v>463</v>
      </c>
      <c r="GKS158" s="1735" t="s">
        <v>125</v>
      </c>
      <c r="GKT158" s="1736"/>
      <c r="GKU158" s="1736"/>
      <c r="GKV158" s="1736"/>
      <c r="GKW158" s="1737"/>
      <c r="GKY158" s="1647"/>
      <c r="GKZ158" s="1183" t="s">
        <v>463</v>
      </c>
      <c r="GLA158" s="1735" t="s">
        <v>125</v>
      </c>
      <c r="GLB158" s="1736"/>
      <c r="GLC158" s="1736"/>
      <c r="GLD158" s="1736"/>
      <c r="GLE158" s="1737"/>
      <c r="GLG158" s="1647"/>
      <c r="GLH158" s="1183" t="s">
        <v>463</v>
      </c>
      <c r="GLI158" s="1735" t="s">
        <v>125</v>
      </c>
      <c r="GLJ158" s="1736"/>
      <c r="GLK158" s="1736"/>
      <c r="GLL158" s="1736"/>
      <c r="GLM158" s="1737"/>
      <c r="GLO158" s="1647"/>
      <c r="GLP158" s="1183" t="s">
        <v>463</v>
      </c>
      <c r="GLQ158" s="1735" t="s">
        <v>125</v>
      </c>
      <c r="GLR158" s="1736"/>
      <c r="GLS158" s="1736"/>
      <c r="GLT158" s="1736"/>
      <c r="GLU158" s="1737"/>
      <c r="GLW158" s="1647"/>
      <c r="GLX158" s="1183" t="s">
        <v>463</v>
      </c>
      <c r="GLY158" s="1735" t="s">
        <v>125</v>
      </c>
      <c r="GLZ158" s="1736"/>
      <c r="GMA158" s="1736"/>
      <c r="GMB158" s="1736"/>
      <c r="GMC158" s="1737"/>
      <c r="GME158" s="1647"/>
      <c r="GMF158" s="1183" t="s">
        <v>463</v>
      </c>
      <c r="GMG158" s="1735" t="s">
        <v>125</v>
      </c>
      <c r="GMH158" s="1736"/>
      <c r="GMI158" s="1736"/>
      <c r="GMJ158" s="1736"/>
      <c r="GMK158" s="1737"/>
      <c r="GMM158" s="1647"/>
      <c r="GMN158" s="1183" t="s">
        <v>463</v>
      </c>
      <c r="GMO158" s="1735" t="s">
        <v>125</v>
      </c>
      <c r="GMP158" s="1736"/>
      <c r="GMQ158" s="1736"/>
      <c r="GMR158" s="1736"/>
      <c r="GMS158" s="1737"/>
      <c r="GMU158" s="1647"/>
      <c r="GMV158" s="1183" t="s">
        <v>463</v>
      </c>
      <c r="GMW158" s="1735" t="s">
        <v>125</v>
      </c>
      <c r="GMX158" s="1736"/>
      <c r="GMY158" s="1736"/>
      <c r="GMZ158" s="1736"/>
      <c r="GNA158" s="1737"/>
      <c r="GNC158" s="1647"/>
      <c r="GND158" s="1183" t="s">
        <v>463</v>
      </c>
      <c r="GNE158" s="1735" t="s">
        <v>125</v>
      </c>
      <c r="GNF158" s="1736"/>
      <c r="GNG158" s="1736"/>
      <c r="GNH158" s="1736"/>
      <c r="GNI158" s="1737"/>
      <c r="GNK158" s="1647"/>
      <c r="GNL158" s="1183" t="s">
        <v>463</v>
      </c>
      <c r="GNM158" s="1735" t="s">
        <v>125</v>
      </c>
      <c r="GNN158" s="1736"/>
      <c r="GNO158" s="1736"/>
      <c r="GNP158" s="1736"/>
      <c r="GNQ158" s="1737"/>
      <c r="GNS158" s="1647"/>
      <c r="GNT158" s="1183" t="s">
        <v>463</v>
      </c>
      <c r="GNU158" s="1735" t="s">
        <v>125</v>
      </c>
      <c r="GNV158" s="1736"/>
      <c r="GNW158" s="1736"/>
      <c r="GNX158" s="1736"/>
      <c r="GNY158" s="1737"/>
      <c r="GOA158" s="1647"/>
      <c r="GOB158" s="1183" t="s">
        <v>463</v>
      </c>
      <c r="GOC158" s="1735" t="s">
        <v>125</v>
      </c>
      <c r="GOD158" s="1736"/>
      <c r="GOE158" s="1736"/>
      <c r="GOF158" s="1736"/>
      <c r="GOG158" s="1737"/>
      <c r="GOI158" s="1647"/>
      <c r="GOJ158" s="1183" t="s">
        <v>463</v>
      </c>
      <c r="GOK158" s="1735" t="s">
        <v>125</v>
      </c>
      <c r="GOL158" s="1736"/>
      <c r="GOM158" s="1736"/>
      <c r="GON158" s="1736"/>
      <c r="GOO158" s="1737"/>
      <c r="GOQ158" s="1647"/>
      <c r="GOR158" s="1183" t="s">
        <v>463</v>
      </c>
      <c r="GOS158" s="1735" t="s">
        <v>125</v>
      </c>
      <c r="GOT158" s="1736"/>
      <c r="GOU158" s="1736"/>
      <c r="GOV158" s="1736"/>
      <c r="GOW158" s="1737"/>
      <c r="GOY158" s="1647"/>
      <c r="GOZ158" s="1183" t="s">
        <v>463</v>
      </c>
      <c r="GPA158" s="1735" t="s">
        <v>125</v>
      </c>
      <c r="GPB158" s="1736"/>
      <c r="GPC158" s="1736"/>
      <c r="GPD158" s="1736"/>
      <c r="GPE158" s="1737"/>
      <c r="GPG158" s="1647"/>
      <c r="GPH158" s="1183" t="s">
        <v>463</v>
      </c>
      <c r="GPI158" s="1735" t="s">
        <v>125</v>
      </c>
      <c r="GPJ158" s="1736"/>
      <c r="GPK158" s="1736"/>
      <c r="GPL158" s="1736"/>
      <c r="GPM158" s="1737"/>
      <c r="GPO158" s="1647"/>
      <c r="GPP158" s="1183" t="s">
        <v>463</v>
      </c>
      <c r="GPQ158" s="1735" t="s">
        <v>125</v>
      </c>
      <c r="GPR158" s="1736"/>
      <c r="GPS158" s="1736"/>
      <c r="GPT158" s="1736"/>
      <c r="GPU158" s="1737"/>
      <c r="GPW158" s="1647"/>
      <c r="GPX158" s="1183" t="s">
        <v>463</v>
      </c>
      <c r="GPY158" s="1735" t="s">
        <v>125</v>
      </c>
      <c r="GPZ158" s="1736"/>
      <c r="GQA158" s="1736"/>
      <c r="GQB158" s="1736"/>
      <c r="GQC158" s="1737"/>
      <c r="GQE158" s="1647"/>
      <c r="GQF158" s="1183" t="s">
        <v>463</v>
      </c>
      <c r="GQG158" s="1735" t="s">
        <v>125</v>
      </c>
      <c r="GQH158" s="1736"/>
      <c r="GQI158" s="1736"/>
      <c r="GQJ158" s="1736"/>
      <c r="GQK158" s="1737"/>
      <c r="GQM158" s="1647"/>
      <c r="GQN158" s="1183" t="s">
        <v>463</v>
      </c>
      <c r="GQO158" s="1735" t="s">
        <v>125</v>
      </c>
      <c r="GQP158" s="1736"/>
      <c r="GQQ158" s="1736"/>
      <c r="GQR158" s="1736"/>
      <c r="GQS158" s="1737"/>
      <c r="GQU158" s="1647"/>
      <c r="GQV158" s="1183" t="s">
        <v>463</v>
      </c>
      <c r="GQW158" s="1735" t="s">
        <v>125</v>
      </c>
      <c r="GQX158" s="1736"/>
      <c r="GQY158" s="1736"/>
      <c r="GQZ158" s="1736"/>
      <c r="GRA158" s="1737"/>
      <c r="GRC158" s="1647"/>
      <c r="GRD158" s="1183" t="s">
        <v>463</v>
      </c>
      <c r="GRE158" s="1735" t="s">
        <v>125</v>
      </c>
      <c r="GRF158" s="1736"/>
      <c r="GRG158" s="1736"/>
      <c r="GRH158" s="1736"/>
      <c r="GRI158" s="1737"/>
      <c r="GRK158" s="1647"/>
      <c r="GRL158" s="1183" t="s">
        <v>463</v>
      </c>
      <c r="GRM158" s="1735" t="s">
        <v>125</v>
      </c>
      <c r="GRN158" s="1736"/>
      <c r="GRO158" s="1736"/>
      <c r="GRP158" s="1736"/>
      <c r="GRQ158" s="1737"/>
      <c r="GRS158" s="1647"/>
      <c r="GRT158" s="1183" t="s">
        <v>463</v>
      </c>
      <c r="GRU158" s="1735" t="s">
        <v>125</v>
      </c>
      <c r="GRV158" s="1736"/>
      <c r="GRW158" s="1736"/>
      <c r="GRX158" s="1736"/>
      <c r="GRY158" s="1737"/>
      <c r="GSA158" s="1647"/>
      <c r="GSB158" s="1183" t="s">
        <v>463</v>
      </c>
      <c r="GSC158" s="1735" t="s">
        <v>125</v>
      </c>
      <c r="GSD158" s="1736"/>
      <c r="GSE158" s="1736"/>
      <c r="GSF158" s="1736"/>
      <c r="GSG158" s="1737"/>
      <c r="GSI158" s="1647"/>
      <c r="GSJ158" s="1183" t="s">
        <v>463</v>
      </c>
      <c r="GSK158" s="1735" t="s">
        <v>125</v>
      </c>
      <c r="GSL158" s="1736"/>
      <c r="GSM158" s="1736"/>
      <c r="GSN158" s="1736"/>
      <c r="GSO158" s="1737"/>
      <c r="GSQ158" s="1647"/>
      <c r="GSR158" s="1183" t="s">
        <v>463</v>
      </c>
      <c r="GSS158" s="1735" t="s">
        <v>125</v>
      </c>
      <c r="GST158" s="1736"/>
      <c r="GSU158" s="1736"/>
      <c r="GSV158" s="1736"/>
      <c r="GSW158" s="1737"/>
      <c r="GSY158" s="1647"/>
      <c r="GSZ158" s="1183" t="s">
        <v>463</v>
      </c>
      <c r="GTA158" s="1735" t="s">
        <v>125</v>
      </c>
      <c r="GTB158" s="1736"/>
      <c r="GTC158" s="1736"/>
      <c r="GTD158" s="1736"/>
      <c r="GTE158" s="1737"/>
      <c r="GTG158" s="1647"/>
      <c r="GTH158" s="1183" t="s">
        <v>463</v>
      </c>
      <c r="GTI158" s="1735" t="s">
        <v>125</v>
      </c>
      <c r="GTJ158" s="1736"/>
      <c r="GTK158" s="1736"/>
      <c r="GTL158" s="1736"/>
      <c r="GTM158" s="1737"/>
      <c r="GTO158" s="1647"/>
      <c r="GTP158" s="1183" t="s">
        <v>463</v>
      </c>
      <c r="GTQ158" s="1735" t="s">
        <v>125</v>
      </c>
      <c r="GTR158" s="1736"/>
      <c r="GTS158" s="1736"/>
      <c r="GTT158" s="1736"/>
      <c r="GTU158" s="1737"/>
      <c r="GTW158" s="1647"/>
      <c r="GTX158" s="1183" t="s">
        <v>463</v>
      </c>
      <c r="GTY158" s="1735" t="s">
        <v>125</v>
      </c>
      <c r="GTZ158" s="1736"/>
      <c r="GUA158" s="1736"/>
      <c r="GUB158" s="1736"/>
      <c r="GUC158" s="1737"/>
      <c r="GUE158" s="1647"/>
      <c r="GUF158" s="1183" t="s">
        <v>463</v>
      </c>
      <c r="GUG158" s="1735" t="s">
        <v>125</v>
      </c>
      <c r="GUH158" s="1736"/>
      <c r="GUI158" s="1736"/>
      <c r="GUJ158" s="1736"/>
      <c r="GUK158" s="1737"/>
      <c r="GUM158" s="1647"/>
      <c r="GUN158" s="1183" t="s">
        <v>463</v>
      </c>
      <c r="GUO158" s="1735" t="s">
        <v>125</v>
      </c>
      <c r="GUP158" s="1736"/>
      <c r="GUQ158" s="1736"/>
      <c r="GUR158" s="1736"/>
      <c r="GUS158" s="1737"/>
      <c r="GUU158" s="1647"/>
      <c r="GUV158" s="1183" t="s">
        <v>463</v>
      </c>
      <c r="GUW158" s="1735" t="s">
        <v>125</v>
      </c>
      <c r="GUX158" s="1736"/>
      <c r="GUY158" s="1736"/>
      <c r="GUZ158" s="1736"/>
      <c r="GVA158" s="1737"/>
      <c r="GVC158" s="1647"/>
      <c r="GVD158" s="1183" t="s">
        <v>463</v>
      </c>
      <c r="GVE158" s="1735" t="s">
        <v>125</v>
      </c>
      <c r="GVF158" s="1736"/>
      <c r="GVG158" s="1736"/>
      <c r="GVH158" s="1736"/>
      <c r="GVI158" s="1737"/>
      <c r="GVK158" s="1647"/>
      <c r="GVL158" s="1183" t="s">
        <v>463</v>
      </c>
      <c r="GVM158" s="1735" t="s">
        <v>125</v>
      </c>
      <c r="GVN158" s="1736"/>
      <c r="GVO158" s="1736"/>
      <c r="GVP158" s="1736"/>
      <c r="GVQ158" s="1737"/>
      <c r="GVS158" s="1647"/>
      <c r="GVT158" s="1183" t="s">
        <v>463</v>
      </c>
      <c r="GVU158" s="1735" t="s">
        <v>125</v>
      </c>
      <c r="GVV158" s="1736"/>
      <c r="GVW158" s="1736"/>
      <c r="GVX158" s="1736"/>
      <c r="GVY158" s="1737"/>
      <c r="GWA158" s="1647"/>
      <c r="GWB158" s="1183" t="s">
        <v>463</v>
      </c>
      <c r="GWC158" s="1735" t="s">
        <v>125</v>
      </c>
      <c r="GWD158" s="1736"/>
      <c r="GWE158" s="1736"/>
      <c r="GWF158" s="1736"/>
      <c r="GWG158" s="1737"/>
      <c r="GWI158" s="1647"/>
      <c r="GWJ158" s="1183" t="s">
        <v>463</v>
      </c>
      <c r="GWK158" s="1735" t="s">
        <v>125</v>
      </c>
      <c r="GWL158" s="1736"/>
      <c r="GWM158" s="1736"/>
      <c r="GWN158" s="1736"/>
      <c r="GWO158" s="1737"/>
      <c r="GWQ158" s="1647"/>
      <c r="GWR158" s="1183" t="s">
        <v>463</v>
      </c>
      <c r="GWS158" s="1735" t="s">
        <v>125</v>
      </c>
      <c r="GWT158" s="1736"/>
      <c r="GWU158" s="1736"/>
      <c r="GWV158" s="1736"/>
      <c r="GWW158" s="1737"/>
      <c r="GWY158" s="1647"/>
      <c r="GWZ158" s="1183" t="s">
        <v>463</v>
      </c>
      <c r="GXA158" s="1735" t="s">
        <v>125</v>
      </c>
      <c r="GXB158" s="1736"/>
      <c r="GXC158" s="1736"/>
      <c r="GXD158" s="1736"/>
      <c r="GXE158" s="1737"/>
      <c r="GXG158" s="1647"/>
      <c r="GXH158" s="1183" t="s">
        <v>463</v>
      </c>
      <c r="GXI158" s="1735" t="s">
        <v>125</v>
      </c>
      <c r="GXJ158" s="1736"/>
      <c r="GXK158" s="1736"/>
      <c r="GXL158" s="1736"/>
      <c r="GXM158" s="1737"/>
      <c r="GXO158" s="1647"/>
      <c r="GXP158" s="1183" t="s">
        <v>463</v>
      </c>
      <c r="GXQ158" s="1735" t="s">
        <v>125</v>
      </c>
      <c r="GXR158" s="1736"/>
      <c r="GXS158" s="1736"/>
      <c r="GXT158" s="1736"/>
      <c r="GXU158" s="1737"/>
      <c r="GXW158" s="1647"/>
      <c r="GXX158" s="1183" t="s">
        <v>463</v>
      </c>
      <c r="GXY158" s="1735" t="s">
        <v>125</v>
      </c>
      <c r="GXZ158" s="1736"/>
      <c r="GYA158" s="1736"/>
      <c r="GYB158" s="1736"/>
      <c r="GYC158" s="1737"/>
      <c r="GYE158" s="1647"/>
      <c r="GYF158" s="1183" t="s">
        <v>463</v>
      </c>
      <c r="GYG158" s="1735" t="s">
        <v>125</v>
      </c>
      <c r="GYH158" s="1736"/>
      <c r="GYI158" s="1736"/>
      <c r="GYJ158" s="1736"/>
      <c r="GYK158" s="1737"/>
      <c r="GYM158" s="1647"/>
      <c r="GYN158" s="1183" t="s">
        <v>463</v>
      </c>
      <c r="GYO158" s="1735" t="s">
        <v>125</v>
      </c>
      <c r="GYP158" s="1736"/>
      <c r="GYQ158" s="1736"/>
      <c r="GYR158" s="1736"/>
      <c r="GYS158" s="1737"/>
      <c r="GYU158" s="1647"/>
      <c r="GYV158" s="1183" t="s">
        <v>463</v>
      </c>
      <c r="GYW158" s="1735" t="s">
        <v>125</v>
      </c>
      <c r="GYX158" s="1736"/>
      <c r="GYY158" s="1736"/>
      <c r="GYZ158" s="1736"/>
      <c r="GZA158" s="1737"/>
      <c r="GZC158" s="1647"/>
      <c r="GZD158" s="1183" t="s">
        <v>463</v>
      </c>
      <c r="GZE158" s="1735" t="s">
        <v>125</v>
      </c>
      <c r="GZF158" s="1736"/>
      <c r="GZG158" s="1736"/>
      <c r="GZH158" s="1736"/>
      <c r="GZI158" s="1737"/>
      <c r="GZK158" s="1647"/>
      <c r="GZL158" s="1183" t="s">
        <v>463</v>
      </c>
      <c r="GZM158" s="1735" t="s">
        <v>125</v>
      </c>
      <c r="GZN158" s="1736"/>
      <c r="GZO158" s="1736"/>
      <c r="GZP158" s="1736"/>
      <c r="GZQ158" s="1737"/>
      <c r="GZS158" s="1647"/>
      <c r="GZT158" s="1183" t="s">
        <v>463</v>
      </c>
      <c r="GZU158" s="1735" t="s">
        <v>125</v>
      </c>
      <c r="GZV158" s="1736"/>
      <c r="GZW158" s="1736"/>
      <c r="GZX158" s="1736"/>
      <c r="GZY158" s="1737"/>
      <c r="HAA158" s="1647"/>
      <c r="HAB158" s="1183" t="s">
        <v>463</v>
      </c>
      <c r="HAC158" s="1735" t="s">
        <v>125</v>
      </c>
      <c r="HAD158" s="1736"/>
      <c r="HAE158" s="1736"/>
      <c r="HAF158" s="1736"/>
      <c r="HAG158" s="1737"/>
      <c r="HAI158" s="1647"/>
      <c r="HAJ158" s="1183" t="s">
        <v>463</v>
      </c>
      <c r="HAK158" s="1735" t="s">
        <v>125</v>
      </c>
      <c r="HAL158" s="1736"/>
      <c r="HAM158" s="1736"/>
      <c r="HAN158" s="1736"/>
      <c r="HAO158" s="1737"/>
      <c r="HAQ158" s="1647"/>
      <c r="HAR158" s="1183" t="s">
        <v>463</v>
      </c>
      <c r="HAS158" s="1735" t="s">
        <v>125</v>
      </c>
      <c r="HAT158" s="1736"/>
      <c r="HAU158" s="1736"/>
      <c r="HAV158" s="1736"/>
      <c r="HAW158" s="1737"/>
      <c r="HAY158" s="1647"/>
      <c r="HAZ158" s="1183" t="s">
        <v>463</v>
      </c>
      <c r="HBA158" s="1735" t="s">
        <v>125</v>
      </c>
      <c r="HBB158" s="1736"/>
      <c r="HBC158" s="1736"/>
      <c r="HBD158" s="1736"/>
      <c r="HBE158" s="1737"/>
      <c r="HBG158" s="1647"/>
      <c r="HBH158" s="1183" t="s">
        <v>463</v>
      </c>
      <c r="HBI158" s="1735" t="s">
        <v>125</v>
      </c>
      <c r="HBJ158" s="1736"/>
      <c r="HBK158" s="1736"/>
      <c r="HBL158" s="1736"/>
      <c r="HBM158" s="1737"/>
      <c r="HBO158" s="1647"/>
      <c r="HBP158" s="1183" t="s">
        <v>463</v>
      </c>
      <c r="HBQ158" s="1735" t="s">
        <v>125</v>
      </c>
      <c r="HBR158" s="1736"/>
      <c r="HBS158" s="1736"/>
      <c r="HBT158" s="1736"/>
      <c r="HBU158" s="1737"/>
      <c r="HBW158" s="1647"/>
      <c r="HBX158" s="1183" t="s">
        <v>463</v>
      </c>
      <c r="HBY158" s="1735" t="s">
        <v>125</v>
      </c>
      <c r="HBZ158" s="1736"/>
      <c r="HCA158" s="1736"/>
      <c r="HCB158" s="1736"/>
      <c r="HCC158" s="1737"/>
      <c r="HCE158" s="1647"/>
      <c r="HCF158" s="1183" t="s">
        <v>463</v>
      </c>
      <c r="HCG158" s="1735" t="s">
        <v>125</v>
      </c>
      <c r="HCH158" s="1736"/>
      <c r="HCI158" s="1736"/>
      <c r="HCJ158" s="1736"/>
      <c r="HCK158" s="1737"/>
      <c r="HCM158" s="1647"/>
      <c r="HCN158" s="1183" t="s">
        <v>463</v>
      </c>
      <c r="HCO158" s="1735" t="s">
        <v>125</v>
      </c>
      <c r="HCP158" s="1736"/>
      <c r="HCQ158" s="1736"/>
      <c r="HCR158" s="1736"/>
      <c r="HCS158" s="1737"/>
      <c r="HCU158" s="1647"/>
      <c r="HCV158" s="1183" t="s">
        <v>463</v>
      </c>
      <c r="HCW158" s="1735" t="s">
        <v>125</v>
      </c>
      <c r="HCX158" s="1736"/>
      <c r="HCY158" s="1736"/>
      <c r="HCZ158" s="1736"/>
      <c r="HDA158" s="1737"/>
      <c r="HDC158" s="1647"/>
      <c r="HDD158" s="1183" t="s">
        <v>463</v>
      </c>
      <c r="HDE158" s="1735" t="s">
        <v>125</v>
      </c>
      <c r="HDF158" s="1736"/>
      <c r="HDG158" s="1736"/>
      <c r="HDH158" s="1736"/>
      <c r="HDI158" s="1737"/>
      <c r="HDK158" s="1647"/>
      <c r="HDL158" s="1183" t="s">
        <v>463</v>
      </c>
      <c r="HDM158" s="1735" t="s">
        <v>125</v>
      </c>
      <c r="HDN158" s="1736"/>
      <c r="HDO158" s="1736"/>
      <c r="HDP158" s="1736"/>
      <c r="HDQ158" s="1737"/>
      <c r="HDS158" s="1647"/>
      <c r="HDT158" s="1183" t="s">
        <v>463</v>
      </c>
      <c r="HDU158" s="1735" t="s">
        <v>125</v>
      </c>
      <c r="HDV158" s="1736"/>
      <c r="HDW158" s="1736"/>
      <c r="HDX158" s="1736"/>
      <c r="HDY158" s="1737"/>
      <c r="HEA158" s="1647"/>
      <c r="HEB158" s="1183" t="s">
        <v>463</v>
      </c>
      <c r="HEC158" s="1735" t="s">
        <v>125</v>
      </c>
      <c r="HED158" s="1736"/>
      <c r="HEE158" s="1736"/>
      <c r="HEF158" s="1736"/>
      <c r="HEG158" s="1737"/>
      <c r="HEI158" s="1647"/>
      <c r="HEJ158" s="1183" t="s">
        <v>463</v>
      </c>
      <c r="HEK158" s="1735" t="s">
        <v>125</v>
      </c>
      <c r="HEL158" s="1736"/>
      <c r="HEM158" s="1736"/>
      <c r="HEN158" s="1736"/>
      <c r="HEO158" s="1737"/>
      <c r="HEQ158" s="1647"/>
      <c r="HER158" s="1183" t="s">
        <v>463</v>
      </c>
      <c r="HES158" s="1735" t="s">
        <v>125</v>
      </c>
      <c r="HET158" s="1736"/>
      <c r="HEU158" s="1736"/>
      <c r="HEV158" s="1736"/>
      <c r="HEW158" s="1737"/>
      <c r="HEY158" s="1647"/>
      <c r="HEZ158" s="1183" t="s">
        <v>463</v>
      </c>
      <c r="HFA158" s="1735" t="s">
        <v>125</v>
      </c>
      <c r="HFB158" s="1736"/>
      <c r="HFC158" s="1736"/>
      <c r="HFD158" s="1736"/>
      <c r="HFE158" s="1737"/>
      <c r="HFG158" s="1647"/>
      <c r="HFH158" s="1183" t="s">
        <v>463</v>
      </c>
      <c r="HFI158" s="1735" t="s">
        <v>125</v>
      </c>
      <c r="HFJ158" s="1736"/>
      <c r="HFK158" s="1736"/>
      <c r="HFL158" s="1736"/>
      <c r="HFM158" s="1737"/>
      <c r="HFO158" s="1647"/>
      <c r="HFP158" s="1183" t="s">
        <v>463</v>
      </c>
      <c r="HFQ158" s="1735" t="s">
        <v>125</v>
      </c>
      <c r="HFR158" s="1736"/>
      <c r="HFS158" s="1736"/>
      <c r="HFT158" s="1736"/>
      <c r="HFU158" s="1737"/>
      <c r="HFW158" s="1647"/>
      <c r="HFX158" s="1183" t="s">
        <v>463</v>
      </c>
      <c r="HFY158" s="1735" t="s">
        <v>125</v>
      </c>
      <c r="HFZ158" s="1736"/>
      <c r="HGA158" s="1736"/>
      <c r="HGB158" s="1736"/>
      <c r="HGC158" s="1737"/>
      <c r="HGE158" s="1647"/>
      <c r="HGF158" s="1183" t="s">
        <v>463</v>
      </c>
      <c r="HGG158" s="1735" t="s">
        <v>125</v>
      </c>
      <c r="HGH158" s="1736"/>
      <c r="HGI158" s="1736"/>
      <c r="HGJ158" s="1736"/>
      <c r="HGK158" s="1737"/>
      <c r="HGM158" s="1647"/>
      <c r="HGN158" s="1183" t="s">
        <v>463</v>
      </c>
      <c r="HGO158" s="1735" t="s">
        <v>125</v>
      </c>
      <c r="HGP158" s="1736"/>
      <c r="HGQ158" s="1736"/>
      <c r="HGR158" s="1736"/>
      <c r="HGS158" s="1737"/>
      <c r="HGU158" s="1647"/>
      <c r="HGV158" s="1183" t="s">
        <v>463</v>
      </c>
      <c r="HGW158" s="1735" t="s">
        <v>125</v>
      </c>
      <c r="HGX158" s="1736"/>
      <c r="HGY158" s="1736"/>
      <c r="HGZ158" s="1736"/>
      <c r="HHA158" s="1737"/>
      <c r="HHC158" s="1647"/>
      <c r="HHD158" s="1183" t="s">
        <v>463</v>
      </c>
      <c r="HHE158" s="1735" t="s">
        <v>125</v>
      </c>
      <c r="HHF158" s="1736"/>
      <c r="HHG158" s="1736"/>
      <c r="HHH158" s="1736"/>
      <c r="HHI158" s="1737"/>
      <c r="HHK158" s="1647"/>
      <c r="HHL158" s="1183" t="s">
        <v>463</v>
      </c>
      <c r="HHM158" s="1735" t="s">
        <v>125</v>
      </c>
      <c r="HHN158" s="1736"/>
      <c r="HHO158" s="1736"/>
      <c r="HHP158" s="1736"/>
      <c r="HHQ158" s="1737"/>
      <c r="HHS158" s="1647"/>
      <c r="HHT158" s="1183" t="s">
        <v>463</v>
      </c>
      <c r="HHU158" s="1735" t="s">
        <v>125</v>
      </c>
      <c r="HHV158" s="1736"/>
      <c r="HHW158" s="1736"/>
      <c r="HHX158" s="1736"/>
      <c r="HHY158" s="1737"/>
      <c r="HIA158" s="1647"/>
      <c r="HIB158" s="1183" t="s">
        <v>463</v>
      </c>
      <c r="HIC158" s="1735" t="s">
        <v>125</v>
      </c>
      <c r="HID158" s="1736"/>
      <c r="HIE158" s="1736"/>
      <c r="HIF158" s="1736"/>
      <c r="HIG158" s="1737"/>
      <c r="HII158" s="1647"/>
      <c r="HIJ158" s="1183" t="s">
        <v>463</v>
      </c>
      <c r="HIK158" s="1735" t="s">
        <v>125</v>
      </c>
      <c r="HIL158" s="1736"/>
      <c r="HIM158" s="1736"/>
      <c r="HIN158" s="1736"/>
      <c r="HIO158" s="1737"/>
      <c r="HIQ158" s="1647"/>
      <c r="HIR158" s="1183" t="s">
        <v>463</v>
      </c>
      <c r="HIS158" s="1735" t="s">
        <v>125</v>
      </c>
      <c r="HIT158" s="1736"/>
      <c r="HIU158" s="1736"/>
      <c r="HIV158" s="1736"/>
      <c r="HIW158" s="1737"/>
      <c r="HIY158" s="1647"/>
      <c r="HIZ158" s="1183" t="s">
        <v>463</v>
      </c>
      <c r="HJA158" s="1735" t="s">
        <v>125</v>
      </c>
      <c r="HJB158" s="1736"/>
      <c r="HJC158" s="1736"/>
      <c r="HJD158" s="1736"/>
      <c r="HJE158" s="1737"/>
      <c r="HJG158" s="1647"/>
      <c r="HJH158" s="1183" t="s">
        <v>463</v>
      </c>
      <c r="HJI158" s="1735" t="s">
        <v>125</v>
      </c>
      <c r="HJJ158" s="1736"/>
      <c r="HJK158" s="1736"/>
      <c r="HJL158" s="1736"/>
      <c r="HJM158" s="1737"/>
      <c r="HJO158" s="1647"/>
      <c r="HJP158" s="1183" t="s">
        <v>463</v>
      </c>
      <c r="HJQ158" s="1735" t="s">
        <v>125</v>
      </c>
      <c r="HJR158" s="1736"/>
      <c r="HJS158" s="1736"/>
      <c r="HJT158" s="1736"/>
      <c r="HJU158" s="1737"/>
      <c r="HJW158" s="1647"/>
      <c r="HJX158" s="1183" t="s">
        <v>463</v>
      </c>
      <c r="HJY158" s="1735" t="s">
        <v>125</v>
      </c>
      <c r="HJZ158" s="1736"/>
      <c r="HKA158" s="1736"/>
      <c r="HKB158" s="1736"/>
      <c r="HKC158" s="1737"/>
      <c r="HKE158" s="1647"/>
      <c r="HKF158" s="1183" t="s">
        <v>463</v>
      </c>
      <c r="HKG158" s="1735" t="s">
        <v>125</v>
      </c>
      <c r="HKH158" s="1736"/>
      <c r="HKI158" s="1736"/>
      <c r="HKJ158" s="1736"/>
      <c r="HKK158" s="1737"/>
      <c r="HKM158" s="1647"/>
      <c r="HKN158" s="1183" t="s">
        <v>463</v>
      </c>
      <c r="HKO158" s="1735" t="s">
        <v>125</v>
      </c>
      <c r="HKP158" s="1736"/>
      <c r="HKQ158" s="1736"/>
      <c r="HKR158" s="1736"/>
      <c r="HKS158" s="1737"/>
      <c r="HKU158" s="1647"/>
      <c r="HKV158" s="1183" t="s">
        <v>463</v>
      </c>
      <c r="HKW158" s="1735" t="s">
        <v>125</v>
      </c>
      <c r="HKX158" s="1736"/>
      <c r="HKY158" s="1736"/>
      <c r="HKZ158" s="1736"/>
      <c r="HLA158" s="1737"/>
      <c r="HLC158" s="1647"/>
      <c r="HLD158" s="1183" t="s">
        <v>463</v>
      </c>
      <c r="HLE158" s="1735" t="s">
        <v>125</v>
      </c>
      <c r="HLF158" s="1736"/>
      <c r="HLG158" s="1736"/>
      <c r="HLH158" s="1736"/>
      <c r="HLI158" s="1737"/>
      <c r="HLK158" s="1647"/>
      <c r="HLL158" s="1183" t="s">
        <v>463</v>
      </c>
      <c r="HLM158" s="1735" t="s">
        <v>125</v>
      </c>
      <c r="HLN158" s="1736"/>
      <c r="HLO158" s="1736"/>
      <c r="HLP158" s="1736"/>
      <c r="HLQ158" s="1737"/>
      <c r="HLS158" s="1647"/>
      <c r="HLT158" s="1183" t="s">
        <v>463</v>
      </c>
      <c r="HLU158" s="1735" t="s">
        <v>125</v>
      </c>
      <c r="HLV158" s="1736"/>
      <c r="HLW158" s="1736"/>
      <c r="HLX158" s="1736"/>
      <c r="HLY158" s="1737"/>
      <c r="HMA158" s="1647"/>
      <c r="HMB158" s="1183" t="s">
        <v>463</v>
      </c>
      <c r="HMC158" s="1735" t="s">
        <v>125</v>
      </c>
      <c r="HMD158" s="1736"/>
      <c r="HME158" s="1736"/>
      <c r="HMF158" s="1736"/>
      <c r="HMG158" s="1737"/>
      <c r="HMI158" s="1647"/>
      <c r="HMJ158" s="1183" t="s">
        <v>463</v>
      </c>
      <c r="HMK158" s="1735" t="s">
        <v>125</v>
      </c>
      <c r="HML158" s="1736"/>
      <c r="HMM158" s="1736"/>
      <c r="HMN158" s="1736"/>
      <c r="HMO158" s="1737"/>
      <c r="HMQ158" s="1647"/>
      <c r="HMR158" s="1183" t="s">
        <v>463</v>
      </c>
      <c r="HMS158" s="1735" t="s">
        <v>125</v>
      </c>
      <c r="HMT158" s="1736"/>
      <c r="HMU158" s="1736"/>
      <c r="HMV158" s="1736"/>
      <c r="HMW158" s="1737"/>
      <c r="HMY158" s="1647"/>
      <c r="HMZ158" s="1183" t="s">
        <v>463</v>
      </c>
      <c r="HNA158" s="1735" t="s">
        <v>125</v>
      </c>
      <c r="HNB158" s="1736"/>
      <c r="HNC158" s="1736"/>
      <c r="HND158" s="1736"/>
      <c r="HNE158" s="1737"/>
      <c r="HNG158" s="1647"/>
      <c r="HNH158" s="1183" t="s">
        <v>463</v>
      </c>
      <c r="HNI158" s="1735" t="s">
        <v>125</v>
      </c>
      <c r="HNJ158" s="1736"/>
      <c r="HNK158" s="1736"/>
      <c r="HNL158" s="1736"/>
      <c r="HNM158" s="1737"/>
      <c r="HNO158" s="1647"/>
      <c r="HNP158" s="1183" t="s">
        <v>463</v>
      </c>
      <c r="HNQ158" s="1735" t="s">
        <v>125</v>
      </c>
      <c r="HNR158" s="1736"/>
      <c r="HNS158" s="1736"/>
      <c r="HNT158" s="1736"/>
      <c r="HNU158" s="1737"/>
      <c r="HNW158" s="1647"/>
      <c r="HNX158" s="1183" t="s">
        <v>463</v>
      </c>
      <c r="HNY158" s="1735" t="s">
        <v>125</v>
      </c>
      <c r="HNZ158" s="1736"/>
      <c r="HOA158" s="1736"/>
      <c r="HOB158" s="1736"/>
      <c r="HOC158" s="1737"/>
      <c r="HOE158" s="1647"/>
      <c r="HOF158" s="1183" t="s">
        <v>463</v>
      </c>
      <c r="HOG158" s="1735" t="s">
        <v>125</v>
      </c>
      <c r="HOH158" s="1736"/>
      <c r="HOI158" s="1736"/>
      <c r="HOJ158" s="1736"/>
      <c r="HOK158" s="1737"/>
      <c r="HOM158" s="1647"/>
      <c r="HON158" s="1183" t="s">
        <v>463</v>
      </c>
      <c r="HOO158" s="1735" t="s">
        <v>125</v>
      </c>
      <c r="HOP158" s="1736"/>
      <c r="HOQ158" s="1736"/>
      <c r="HOR158" s="1736"/>
      <c r="HOS158" s="1737"/>
      <c r="HOU158" s="1647"/>
      <c r="HOV158" s="1183" t="s">
        <v>463</v>
      </c>
      <c r="HOW158" s="1735" t="s">
        <v>125</v>
      </c>
      <c r="HOX158" s="1736"/>
      <c r="HOY158" s="1736"/>
      <c r="HOZ158" s="1736"/>
      <c r="HPA158" s="1737"/>
      <c r="HPC158" s="1647"/>
      <c r="HPD158" s="1183" t="s">
        <v>463</v>
      </c>
      <c r="HPE158" s="1735" t="s">
        <v>125</v>
      </c>
      <c r="HPF158" s="1736"/>
      <c r="HPG158" s="1736"/>
      <c r="HPH158" s="1736"/>
      <c r="HPI158" s="1737"/>
      <c r="HPK158" s="1647"/>
      <c r="HPL158" s="1183" t="s">
        <v>463</v>
      </c>
      <c r="HPM158" s="1735" t="s">
        <v>125</v>
      </c>
      <c r="HPN158" s="1736"/>
      <c r="HPO158" s="1736"/>
      <c r="HPP158" s="1736"/>
      <c r="HPQ158" s="1737"/>
      <c r="HPS158" s="1647"/>
      <c r="HPT158" s="1183" t="s">
        <v>463</v>
      </c>
      <c r="HPU158" s="1735" t="s">
        <v>125</v>
      </c>
      <c r="HPV158" s="1736"/>
      <c r="HPW158" s="1736"/>
      <c r="HPX158" s="1736"/>
      <c r="HPY158" s="1737"/>
      <c r="HQA158" s="1647"/>
      <c r="HQB158" s="1183" t="s">
        <v>463</v>
      </c>
      <c r="HQC158" s="1735" t="s">
        <v>125</v>
      </c>
      <c r="HQD158" s="1736"/>
      <c r="HQE158" s="1736"/>
      <c r="HQF158" s="1736"/>
      <c r="HQG158" s="1737"/>
      <c r="HQI158" s="1647"/>
      <c r="HQJ158" s="1183" t="s">
        <v>463</v>
      </c>
      <c r="HQK158" s="1735" t="s">
        <v>125</v>
      </c>
      <c r="HQL158" s="1736"/>
      <c r="HQM158" s="1736"/>
      <c r="HQN158" s="1736"/>
      <c r="HQO158" s="1737"/>
      <c r="HQQ158" s="1647"/>
      <c r="HQR158" s="1183" t="s">
        <v>463</v>
      </c>
      <c r="HQS158" s="1735" t="s">
        <v>125</v>
      </c>
      <c r="HQT158" s="1736"/>
      <c r="HQU158" s="1736"/>
      <c r="HQV158" s="1736"/>
      <c r="HQW158" s="1737"/>
      <c r="HQY158" s="1647"/>
      <c r="HQZ158" s="1183" t="s">
        <v>463</v>
      </c>
      <c r="HRA158" s="1735" t="s">
        <v>125</v>
      </c>
      <c r="HRB158" s="1736"/>
      <c r="HRC158" s="1736"/>
      <c r="HRD158" s="1736"/>
      <c r="HRE158" s="1737"/>
      <c r="HRG158" s="1647"/>
      <c r="HRH158" s="1183" t="s">
        <v>463</v>
      </c>
      <c r="HRI158" s="1735" t="s">
        <v>125</v>
      </c>
      <c r="HRJ158" s="1736"/>
      <c r="HRK158" s="1736"/>
      <c r="HRL158" s="1736"/>
      <c r="HRM158" s="1737"/>
      <c r="HRO158" s="1647"/>
      <c r="HRP158" s="1183" t="s">
        <v>463</v>
      </c>
      <c r="HRQ158" s="1735" t="s">
        <v>125</v>
      </c>
      <c r="HRR158" s="1736"/>
      <c r="HRS158" s="1736"/>
      <c r="HRT158" s="1736"/>
      <c r="HRU158" s="1737"/>
      <c r="HRW158" s="1647"/>
      <c r="HRX158" s="1183" t="s">
        <v>463</v>
      </c>
      <c r="HRY158" s="1735" t="s">
        <v>125</v>
      </c>
      <c r="HRZ158" s="1736"/>
      <c r="HSA158" s="1736"/>
      <c r="HSB158" s="1736"/>
      <c r="HSC158" s="1737"/>
      <c r="HSE158" s="1647"/>
      <c r="HSF158" s="1183" t="s">
        <v>463</v>
      </c>
      <c r="HSG158" s="1735" t="s">
        <v>125</v>
      </c>
      <c r="HSH158" s="1736"/>
      <c r="HSI158" s="1736"/>
      <c r="HSJ158" s="1736"/>
      <c r="HSK158" s="1737"/>
      <c r="HSM158" s="1647"/>
      <c r="HSN158" s="1183" t="s">
        <v>463</v>
      </c>
      <c r="HSO158" s="1735" t="s">
        <v>125</v>
      </c>
      <c r="HSP158" s="1736"/>
      <c r="HSQ158" s="1736"/>
      <c r="HSR158" s="1736"/>
      <c r="HSS158" s="1737"/>
      <c r="HSU158" s="1647"/>
      <c r="HSV158" s="1183" t="s">
        <v>463</v>
      </c>
      <c r="HSW158" s="1735" t="s">
        <v>125</v>
      </c>
      <c r="HSX158" s="1736"/>
      <c r="HSY158" s="1736"/>
      <c r="HSZ158" s="1736"/>
      <c r="HTA158" s="1737"/>
      <c r="HTC158" s="1647"/>
      <c r="HTD158" s="1183" t="s">
        <v>463</v>
      </c>
      <c r="HTE158" s="1735" t="s">
        <v>125</v>
      </c>
      <c r="HTF158" s="1736"/>
      <c r="HTG158" s="1736"/>
      <c r="HTH158" s="1736"/>
      <c r="HTI158" s="1737"/>
      <c r="HTK158" s="1647"/>
      <c r="HTL158" s="1183" t="s">
        <v>463</v>
      </c>
      <c r="HTM158" s="1735" t="s">
        <v>125</v>
      </c>
      <c r="HTN158" s="1736"/>
      <c r="HTO158" s="1736"/>
      <c r="HTP158" s="1736"/>
      <c r="HTQ158" s="1737"/>
      <c r="HTS158" s="1647"/>
      <c r="HTT158" s="1183" t="s">
        <v>463</v>
      </c>
      <c r="HTU158" s="1735" t="s">
        <v>125</v>
      </c>
      <c r="HTV158" s="1736"/>
      <c r="HTW158" s="1736"/>
      <c r="HTX158" s="1736"/>
      <c r="HTY158" s="1737"/>
      <c r="HUA158" s="1647"/>
      <c r="HUB158" s="1183" t="s">
        <v>463</v>
      </c>
      <c r="HUC158" s="1735" t="s">
        <v>125</v>
      </c>
      <c r="HUD158" s="1736"/>
      <c r="HUE158" s="1736"/>
      <c r="HUF158" s="1736"/>
      <c r="HUG158" s="1737"/>
      <c r="HUI158" s="1647"/>
      <c r="HUJ158" s="1183" t="s">
        <v>463</v>
      </c>
      <c r="HUK158" s="1735" t="s">
        <v>125</v>
      </c>
      <c r="HUL158" s="1736"/>
      <c r="HUM158" s="1736"/>
      <c r="HUN158" s="1736"/>
      <c r="HUO158" s="1737"/>
      <c r="HUQ158" s="1647"/>
      <c r="HUR158" s="1183" t="s">
        <v>463</v>
      </c>
      <c r="HUS158" s="1735" t="s">
        <v>125</v>
      </c>
      <c r="HUT158" s="1736"/>
      <c r="HUU158" s="1736"/>
      <c r="HUV158" s="1736"/>
      <c r="HUW158" s="1737"/>
      <c r="HUY158" s="1647"/>
      <c r="HUZ158" s="1183" t="s">
        <v>463</v>
      </c>
      <c r="HVA158" s="1735" t="s">
        <v>125</v>
      </c>
      <c r="HVB158" s="1736"/>
      <c r="HVC158" s="1736"/>
      <c r="HVD158" s="1736"/>
      <c r="HVE158" s="1737"/>
      <c r="HVG158" s="1647"/>
      <c r="HVH158" s="1183" t="s">
        <v>463</v>
      </c>
      <c r="HVI158" s="1735" t="s">
        <v>125</v>
      </c>
      <c r="HVJ158" s="1736"/>
      <c r="HVK158" s="1736"/>
      <c r="HVL158" s="1736"/>
      <c r="HVM158" s="1737"/>
      <c r="HVO158" s="1647"/>
      <c r="HVP158" s="1183" t="s">
        <v>463</v>
      </c>
      <c r="HVQ158" s="1735" t="s">
        <v>125</v>
      </c>
      <c r="HVR158" s="1736"/>
      <c r="HVS158" s="1736"/>
      <c r="HVT158" s="1736"/>
      <c r="HVU158" s="1737"/>
      <c r="HVW158" s="1647"/>
      <c r="HVX158" s="1183" t="s">
        <v>463</v>
      </c>
      <c r="HVY158" s="1735" t="s">
        <v>125</v>
      </c>
      <c r="HVZ158" s="1736"/>
      <c r="HWA158" s="1736"/>
      <c r="HWB158" s="1736"/>
      <c r="HWC158" s="1737"/>
      <c r="HWE158" s="1647"/>
      <c r="HWF158" s="1183" t="s">
        <v>463</v>
      </c>
      <c r="HWG158" s="1735" t="s">
        <v>125</v>
      </c>
      <c r="HWH158" s="1736"/>
      <c r="HWI158" s="1736"/>
      <c r="HWJ158" s="1736"/>
      <c r="HWK158" s="1737"/>
      <c r="HWM158" s="1647"/>
      <c r="HWN158" s="1183" t="s">
        <v>463</v>
      </c>
      <c r="HWO158" s="1735" t="s">
        <v>125</v>
      </c>
      <c r="HWP158" s="1736"/>
      <c r="HWQ158" s="1736"/>
      <c r="HWR158" s="1736"/>
      <c r="HWS158" s="1737"/>
      <c r="HWU158" s="1647"/>
      <c r="HWV158" s="1183" t="s">
        <v>463</v>
      </c>
      <c r="HWW158" s="1735" t="s">
        <v>125</v>
      </c>
      <c r="HWX158" s="1736"/>
      <c r="HWY158" s="1736"/>
      <c r="HWZ158" s="1736"/>
      <c r="HXA158" s="1737"/>
      <c r="HXC158" s="1647"/>
      <c r="HXD158" s="1183" t="s">
        <v>463</v>
      </c>
      <c r="HXE158" s="1735" t="s">
        <v>125</v>
      </c>
      <c r="HXF158" s="1736"/>
      <c r="HXG158" s="1736"/>
      <c r="HXH158" s="1736"/>
      <c r="HXI158" s="1737"/>
      <c r="HXK158" s="1647"/>
      <c r="HXL158" s="1183" t="s">
        <v>463</v>
      </c>
      <c r="HXM158" s="1735" t="s">
        <v>125</v>
      </c>
      <c r="HXN158" s="1736"/>
      <c r="HXO158" s="1736"/>
      <c r="HXP158" s="1736"/>
      <c r="HXQ158" s="1737"/>
      <c r="HXS158" s="1647"/>
      <c r="HXT158" s="1183" t="s">
        <v>463</v>
      </c>
      <c r="HXU158" s="1735" t="s">
        <v>125</v>
      </c>
      <c r="HXV158" s="1736"/>
      <c r="HXW158" s="1736"/>
      <c r="HXX158" s="1736"/>
      <c r="HXY158" s="1737"/>
      <c r="HYA158" s="1647"/>
      <c r="HYB158" s="1183" t="s">
        <v>463</v>
      </c>
      <c r="HYC158" s="1735" t="s">
        <v>125</v>
      </c>
      <c r="HYD158" s="1736"/>
      <c r="HYE158" s="1736"/>
      <c r="HYF158" s="1736"/>
      <c r="HYG158" s="1737"/>
      <c r="HYI158" s="1647"/>
      <c r="HYJ158" s="1183" t="s">
        <v>463</v>
      </c>
      <c r="HYK158" s="1735" t="s">
        <v>125</v>
      </c>
      <c r="HYL158" s="1736"/>
      <c r="HYM158" s="1736"/>
      <c r="HYN158" s="1736"/>
      <c r="HYO158" s="1737"/>
      <c r="HYQ158" s="1647"/>
      <c r="HYR158" s="1183" t="s">
        <v>463</v>
      </c>
      <c r="HYS158" s="1735" t="s">
        <v>125</v>
      </c>
      <c r="HYT158" s="1736"/>
      <c r="HYU158" s="1736"/>
      <c r="HYV158" s="1736"/>
      <c r="HYW158" s="1737"/>
      <c r="HYY158" s="1647"/>
      <c r="HYZ158" s="1183" t="s">
        <v>463</v>
      </c>
      <c r="HZA158" s="1735" t="s">
        <v>125</v>
      </c>
      <c r="HZB158" s="1736"/>
      <c r="HZC158" s="1736"/>
      <c r="HZD158" s="1736"/>
      <c r="HZE158" s="1737"/>
      <c r="HZG158" s="1647"/>
      <c r="HZH158" s="1183" t="s">
        <v>463</v>
      </c>
      <c r="HZI158" s="1735" t="s">
        <v>125</v>
      </c>
      <c r="HZJ158" s="1736"/>
      <c r="HZK158" s="1736"/>
      <c r="HZL158" s="1736"/>
      <c r="HZM158" s="1737"/>
      <c r="HZO158" s="1647"/>
      <c r="HZP158" s="1183" t="s">
        <v>463</v>
      </c>
      <c r="HZQ158" s="1735" t="s">
        <v>125</v>
      </c>
      <c r="HZR158" s="1736"/>
      <c r="HZS158" s="1736"/>
      <c r="HZT158" s="1736"/>
      <c r="HZU158" s="1737"/>
      <c r="HZW158" s="1647"/>
      <c r="HZX158" s="1183" t="s">
        <v>463</v>
      </c>
      <c r="HZY158" s="1735" t="s">
        <v>125</v>
      </c>
      <c r="HZZ158" s="1736"/>
      <c r="IAA158" s="1736"/>
      <c r="IAB158" s="1736"/>
      <c r="IAC158" s="1737"/>
      <c r="IAE158" s="1647"/>
      <c r="IAF158" s="1183" t="s">
        <v>463</v>
      </c>
      <c r="IAG158" s="1735" t="s">
        <v>125</v>
      </c>
      <c r="IAH158" s="1736"/>
      <c r="IAI158" s="1736"/>
      <c r="IAJ158" s="1736"/>
      <c r="IAK158" s="1737"/>
      <c r="IAM158" s="1647"/>
      <c r="IAN158" s="1183" t="s">
        <v>463</v>
      </c>
      <c r="IAO158" s="1735" t="s">
        <v>125</v>
      </c>
      <c r="IAP158" s="1736"/>
      <c r="IAQ158" s="1736"/>
      <c r="IAR158" s="1736"/>
      <c r="IAS158" s="1737"/>
      <c r="IAU158" s="1647"/>
      <c r="IAV158" s="1183" t="s">
        <v>463</v>
      </c>
      <c r="IAW158" s="1735" t="s">
        <v>125</v>
      </c>
      <c r="IAX158" s="1736"/>
      <c r="IAY158" s="1736"/>
      <c r="IAZ158" s="1736"/>
      <c r="IBA158" s="1737"/>
      <c r="IBC158" s="1647"/>
      <c r="IBD158" s="1183" t="s">
        <v>463</v>
      </c>
      <c r="IBE158" s="1735" t="s">
        <v>125</v>
      </c>
      <c r="IBF158" s="1736"/>
      <c r="IBG158" s="1736"/>
      <c r="IBH158" s="1736"/>
      <c r="IBI158" s="1737"/>
      <c r="IBK158" s="1647"/>
      <c r="IBL158" s="1183" t="s">
        <v>463</v>
      </c>
      <c r="IBM158" s="1735" t="s">
        <v>125</v>
      </c>
      <c r="IBN158" s="1736"/>
      <c r="IBO158" s="1736"/>
      <c r="IBP158" s="1736"/>
      <c r="IBQ158" s="1737"/>
      <c r="IBS158" s="1647"/>
      <c r="IBT158" s="1183" t="s">
        <v>463</v>
      </c>
      <c r="IBU158" s="1735" t="s">
        <v>125</v>
      </c>
      <c r="IBV158" s="1736"/>
      <c r="IBW158" s="1736"/>
      <c r="IBX158" s="1736"/>
      <c r="IBY158" s="1737"/>
      <c r="ICA158" s="1647"/>
      <c r="ICB158" s="1183" t="s">
        <v>463</v>
      </c>
      <c r="ICC158" s="1735" t="s">
        <v>125</v>
      </c>
      <c r="ICD158" s="1736"/>
      <c r="ICE158" s="1736"/>
      <c r="ICF158" s="1736"/>
      <c r="ICG158" s="1737"/>
      <c r="ICI158" s="1647"/>
      <c r="ICJ158" s="1183" t="s">
        <v>463</v>
      </c>
      <c r="ICK158" s="1735" t="s">
        <v>125</v>
      </c>
      <c r="ICL158" s="1736"/>
      <c r="ICM158" s="1736"/>
      <c r="ICN158" s="1736"/>
      <c r="ICO158" s="1737"/>
      <c r="ICQ158" s="1647"/>
      <c r="ICR158" s="1183" t="s">
        <v>463</v>
      </c>
      <c r="ICS158" s="1735" t="s">
        <v>125</v>
      </c>
      <c r="ICT158" s="1736"/>
      <c r="ICU158" s="1736"/>
      <c r="ICV158" s="1736"/>
      <c r="ICW158" s="1737"/>
      <c r="ICY158" s="1647"/>
      <c r="ICZ158" s="1183" t="s">
        <v>463</v>
      </c>
      <c r="IDA158" s="1735" t="s">
        <v>125</v>
      </c>
      <c r="IDB158" s="1736"/>
      <c r="IDC158" s="1736"/>
      <c r="IDD158" s="1736"/>
      <c r="IDE158" s="1737"/>
      <c r="IDG158" s="1647"/>
      <c r="IDH158" s="1183" t="s">
        <v>463</v>
      </c>
      <c r="IDI158" s="1735" t="s">
        <v>125</v>
      </c>
      <c r="IDJ158" s="1736"/>
      <c r="IDK158" s="1736"/>
      <c r="IDL158" s="1736"/>
      <c r="IDM158" s="1737"/>
      <c r="IDO158" s="1647"/>
      <c r="IDP158" s="1183" t="s">
        <v>463</v>
      </c>
      <c r="IDQ158" s="1735" t="s">
        <v>125</v>
      </c>
      <c r="IDR158" s="1736"/>
      <c r="IDS158" s="1736"/>
      <c r="IDT158" s="1736"/>
      <c r="IDU158" s="1737"/>
      <c r="IDW158" s="1647"/>
      <c r="IDX158" s="1183" t="s">
        <v>463</v>
      </c>
      <c r="IDY158" s="1735" t="s">
        <v>125</v>
      </c>
      <c r="IDZ158" s="1736"/>
      <c r="IEA158" s="1736"/>
      <c r="IEB158" s="1736"/>
      <c r="IEC158" s="1737"/>
      <c r="IEE158" s="1647"/>
      <c r="IEF158" s="1183" t="s">
        <v>463</v>
      </c>
      <c r="IEG158" s="1735" t="s">
        <v>125</v>
      </c>
      <c r="IEH158" s="1736"/>
      <c r="IEI158" s="1736"/>
      <c r="IEJ158" s="1736"/>
      <c r="IEK158" s="1737"/>
      <c r="IEM158" s="1647"/>
      <c r="IEN158" s="1183" t="s">
        <v>463</v>
      </c>
      <c r="IEO158" s="1735" t="s">
        <v>125</v>
      </c>
      <c r="IEP158" s="1736"/>
      <c r="IEQ158" s="1736"/>
      <c r="IER158" s="1736"/>
      <c r="IES158" s="1737"/>
      <c r="IEU158" s="1647"/>
      <c r="IEV158" s="1183" t="s">
        <v>463</v>
      </c>
      <c r="IEW158" s="1735" t="s">
        <v>125</v>
      </c>
      <c r="IEX158" s="1736"/>
      <c r="IEY158" s="1736"/>
      <c r="IEZ158" s="1736"/>
      <c r="IFA158" s="1737"/>
      <c r="IFC158" s="1647"/>
      <c r="IFD158" s="1183" t="s">
        <v>463</v>
      </c>
      <c r="IFE158" s="1735" t="s">
        <v>125</v>
      </c>
      <c r="IFF158" s="1736"/>
      <c r="IFG158" s="1736"/>
      <c r="IFH158" s="1736"/>
      <c r="IFI158" s="1737"/>
      <c r="IFK158" s="1647"/>
      <c r="IFL158" s="1183" t="s">
        <v>463</v>
      </c>
      <c r="IFM158" s="1735" t="s">
        <v>125</v>
      </c>
      <c r="IFN158" s="1736"/>
      <c r="IFO158" s="1736"/>
      <c r="IFP158" s="1736"/>
      <c r="IFQ158" s="1737"/>
      <c r="IFS158" s="1647"/>
      <c r="IFT158" s="1183" t="s">
        <v>463</v>
      </c>
      <c r="IFU158" s="1735" t="s">
        <v>125</v>
      </c>
      <c r="IFV158" s="1736"/>
      <c r="IFW158" s="1736"/>
      <c r="IFX158" s="1736"/>
      <c r="IFY158" s="1737"/>
      <c r="IGA158" s="1647"/>
      <c r="IGB158" s="1183" t="s">
        <v>463</v>
      </c>
      <c r="IGC158" s="1735" t="s">
        <v>125</v>
      </c>
      <c r="IGD158" s="1736"/>
      <c r="IGE158" s="1736"/>
      <c r="IGF158" s="1736"/>
      <c r="IGG158" s="1737"/>
      <c r="IGI158" s="1647"/>
      <c r="IGJ158" s="1183" t="s">
        <v>463</v>
      </c>
      <c r="IGK158" s="1735" t="s">
        <v>125</v>
      </c>
      <c r="IGL158" s="1736"/>
      <c r="IGM158" s="1736"/>
      <c r="IGN158" s="1736"/>
      <c r="IGO158" s="1737"/>
      <c r="IGQ158" s="1647"/>
      <c r="IGR158" s="1183" t="s">
        <v>463</v>
      </c>
      <c r="IGS158" s="1735" t="s">
        <v>125</v>
      </c>
      <c r="IGT158" s="1736"/>
      <c r="IGU158" s="1736"/>
      <c r="IGV158" s="1736"/>
      <c r="IGW158" s="1737"/>
      <c r="IGY158" s="1647"/>
      <c r="IGZ158" s="1183" t="s">
        <v>463</v>
      </c>
      <c r="IHA158" s="1735" t="s">
        <v>125</v>
      </c>
      <c r="IHB158" s="1736"/>
      <c r="IHC158" s="1736"/>
      <c r="IHD158" s="1736"/>
      <c r="IHE158" s="1737"/>
      <c r="IHG158" s="1647"/>
      <c r="IHH158" s="1183" t="s">
        <v>463</v>
      </c>
      <c r="IHI158" s="1735" t="s">
        <v>125</v>
      </c>
      <c r="IHJ158" s="1736"/>
      <c r="IHK158" s="1736"/>
      <c r="IHL158" s="1736"/>
      <c r="IHM158" s="1737"/>
      <c r="IHO158" s="1647"/>
      <c r="IHP158" s="1183" t="s">
        <v>463</v>
      </c>
      <c r="IHQ158" s="1735" t="s">
        <v>125</v>
      </c>
      <c r="IHR158" s="1736"/>
      <c r="IHS158" s="1736"/>
      <c r="IHT158" s="1736"/>
      <c r="IHU158" s="1737"/>
      <c r="IHW158" s="1647"/>
      <c r="IHX158" s="1183" t="s">
        <v>463</v>
      </c>
      <c r="IHY158" s="1735" t="s">
        <v>125</v>
      </c>
      <c r="IHZ158" s="1736"/>
      <c r="IIA158" s="1736"/>
      <c r="IIB158" s="1736"/>
      <c r="IIC158" s="1737"/>
      <c r="IIE158" s="1647"/>
      <c r="IIF158" s="1183" t="s">
        <v>463</v>
      </c>
      <c r="IIG158" s="1735" t="s">
        <v>125</v>
      </c>
      <c r="IIH158" s="1736"/>
      <c r="III158" s="1736"/>
      <c r="IIJ158" s="1736"/>
      <c r="IIK158" s="1737"/>
      <c r="IIM158" s="1647"/>
      <c r="IIN158" s="1183" t="s">
        <v>463</v>
      </c>
      <c r="IIO158" s="1735" t="s">
        <v>125</v>
      </c>
      <c r="IIP158" s="1736"/>
      <c r="IIQ158" s="1736"/>
      <c r="IIR158" s="1736"/>
      <c r="IIS158" s="1737"/>
      <c r="IIU158" s="1647"/>
      <c r="IIV158" s="1183" t="s">
        <v>463</v>
      </c>
      <c r="IIW158" s="1735" t="s">
        <v>125</v>
      </c>
      <c r="IIX158" s="1736"/>
      <c r="IIY158" s="1736"/>
      <c r="IIZ158" s="1736"/>
      <c r="IJA158" s="1737"/>
      <c r="IJC158" s="1647"/>
      <c r="IJD158" s="1183" t="s">
        <v>463</v>
      </c>
      <c r="IJE158" s="1735" t="s">
        <v>125</v>
      </c>
      <c r="IJF158" s="1736"/>
      <c r="IJG158" s="1736"/>
      <c r="IJH158" s="1736"/>
      <c r="IJI158" s="1737"/>
      <c r="IJK158" s="1647"/>
      <c r="IJL158" s="1183" t="s">
        <v>463</v>
      </c>
      <c r="IJM158" s="1735" t="s">
        <v>125</v>
      </c>
      <c r="IJN158" s="1736"/>
      <c r="IJO158" s="1736"/>
      <c r="IJP158" s="1736"/>
      <c r="IJQ158" s="1737"/>
      <c r="IJS158" s="1647"/>
      <c r="IJT158" s="1183" t="s">
        <v>463</v>
      </c>
      <c r="IJU158" s="1735" t="s">
        <v>125</v>
      </c>
      <c r="IJV158" s="1736"/>
      <c r="IJW158" s="1736"/>
      <c r="IJX158" s="1736"/>
      <c r="IJY158" s="1737"/>
      <c r="IKA158" s="1647"/>
      <c r="IKB158" s="1183" t="s">
        <v>463</v>
      </c>
      <c r="IKC158" s="1735" t="s">
        <v>125</v>
      </c>
      <c r="IKD158" s="1736"/>
      <c r="IKE158" s="1736"/>
      <c r="IKF158" s="1736"/>
      <c r="IKG158" s="1737"/>
      <c r="IKI158" s="1647"/>
      <c r="IKJ158" s="1183" t="s">
        <v>463</v>
      </c>
      <c r="IKK158" s="1735" t="s">
        <v>125</v>
      </c>
      <c r="IKL158" s="1736"/>
      <c r="IKM158" s="1736"/>
      <c r="IKN158" s="1736"/>
      <c r="IKO158" s="1737"/>
      <c r="IKQ158" s="1647"/>
      <c r="IKR158" s="1183" t="s">
        <v>463</v>
      </c>
      <c r="IKS158" s="1735" t="s">
        <v>125</v>
      </c>
      <c r="IKT158" s="1736"/>
      <c r="IKU158" s="1736"/>
      <c r="IKV158" s="1736"/>
      <c r="IKW158" s="1737"/>
      <c r="IKY158" s="1647"/>
      <c r="IKZ158" s="1183" t="s">
        <v>463</v>
      </c>
      <c r="ILA158" s="1735" t="s">
        <v>125</v>
      </c>
      <c r="ILB158" s="1736"/>
      <c r="ILC158" s="1736"/>
      <c r="ILD158" s="1736"/>
      <c r="ILE158" s="1737"/>
      <c r="ILG158" s="1647"/>
      <c r="ILH158" s="1183" t="s">
        <v>463</v>
      </c>
      <c r="ILI158" s="1735" t="s">
        <v>125</v>
      </c>
      <c r="ILJ158" s="1736"/>
      <c r="ILK158" s="1736"/>
      <c r="ILL158" s="1736"/>
      <c r="ILM158" s="1737"/>
      <c r="ILO158" s="1647"/>
      <c r="ILP158" s="1183" t="s">
        <v>463</v>
      </c>
      <c r="ILQ158" s="1735" t="s">
        <v>125</v>
      </c>
      <c r="ILR158" s="1736"/>
      <c r="ILS158" s="1736"/>
      <c r="ILT158" s="1736"/>
      <c r="ILU158" s="1737"/>
      <c r="ILW158" s="1647"/>
      <c r="ILX158" s="1183" t="s">
        <v>463</v>
      </c>
      <c r="ILY158" s="1735" t="s">
        <v>125</v>
      </c>
      <c r="ILZ158" s="1736"/>
      <c r="IMA158" s="1736"/>
      <c r="IMB158" s="1736"/>
      <c r="IMC158" s="1737"/>
      <c r="IME158" s="1647"/>
      <c r="IMF158" s="1183" t="s">
        <v>463</v>
      </c>
      <c r="IMG158" s="1735" t="s">
        <v>125</v>
      </c>
      <c r="IMH158" s="1736"/>
      <c r="IMI158" s="1736"/>
      <c r="IMJ158" s="1736"/>
      <c r="IMK158" s="1737"/>
      <c r="IMM158" s="1647"/>
      <c r="IMN158" s="1183" t="s">
        <v>463</v>
      </c>
      <c r="IMO158" s="1735" t="s">
        <v>125</v>
      </c>
      <c r="IMP158" s="1736"/>
      <c r="IMQ158" s="1736"/>
      <c r="IMR158" s="1736"/>
      <c r="IMS158" s="1737"/>
      <c r="IMU158" s="1647"/>
      <c r="IMV158" s="1183" t="s">
        <v>463</v>
      </c>
      <c r="IMW158" s="1735" t="s">
        <v>125</v>
      </c>
      <c r="IMX158" s="1736"/>
      <c r="IMY158" s="1736"/>
      <c r="IMZ158" s="1736"/>
      <c r="INA158" s="1737"/>
      <c r="INC158" s="1647"/>
      <c r="IND158" s="1183" t="s">
        <v>463</v>
      </c>
      <c r="INE158" s="1735" t="s">
        <v>125</v>
      </c>
      <c r="INF158" s="1736"/>
      <c r="ING158" s="1736"/>
      <c r="INH158" s="1736"/>
      <c r="INI158" s="1737"/>
      <c r="INK158" s="1647"/>
      <c r="INL158" s="1183" t="s">
        <v>463</v>
      </c>
      <c r="INM158" s="1735" t="s">
        <v>125</v>
      </c>
      <c r="INN158" s="1736"/>
      <c r="INO158" s="1736"/>
      <c r="INP158" s="1736"/>
      <c r="INQ158" s="1737"/>
      <c r="INS158" s="1647"/>
      <c r="INT158" s="1183" t="s">
        <v>463</v>
      </c>
      <c r="INU158" s="1735" t="s">
        <v>125</v>
      </c>
      <c r="INV158" s="1736"/>
      <c r="INW158" s="1736"/>
      <c r="INX158" s="1736"/>
      <c r="INY158" s="1737"/>
      <c r="IOA158" s="1647"/>
      <c r="IOB158" s="1183" t="s">
        <v>463</v>
      </c>
      <c r="IOC158" s="1735" t="s">
        <v>125</v>
      </c>
      <c r="IOD158" s="1736"/>
      <c r="IOE158" s="1736"/>
      <c r="IOF158" s="1736"/>
      <c r="IOG158" s="1737"/>
      <c r="IOI158" s="1647"/>
      <c r="IOJ158" s="1183" t="s">
        <v>463</v>
      </c>
      <c r="IOK158" s="1735" t="s">
        <v>125</v>
      </c>
      <c r="IOL158" s="1736"/>
      <c r="IOM158" s="1736"/>
      <c r="ION158" s="1736"/>
      <c r="IOO158" s="1737"/>
      <c r="IOQ158" s="1647"/>
      <c r="IOR158" s="1183" t="s">
        <v>463</v>
      </c>
      <c r="IOS158" s="1735" t="s">
        <v>125</v>
      </c>
      <c r="IOT158" s="1736"/>
      <c r="IOU158" s="1736"/>
      <c r="IOV158" s="1736"/>
      <c r="IOW158" s="1737"/>
      <c r="IOY158" s="1647"/>
      <c r="IOZ158" s="1183" t="s">
        <v>463</v>
      </c>
      <c r="IPA158" s="1735" t="s">
        <v>125</v>
      </c>
      <c r="IPB158" s="1736"/>
      <c r="IPC158" s="1736"/>
      <c r="IPD158" s="1736"/>
      <c r="IPE158" s="1737"/>
      <c r="IPG158" s="1647"/>
      <c r="IPH158" s="1183" t="s">
        <v>463</v>
      </c>
      <c r="IPI158" s="1735" t="s">
        <v>125</v>
      </c>
      <c r="IPJ158" s="1736"/>
      <c r="IPK158" s="1736"/>
      <c r="IPL158" s="1736"/>
      <c r="IPM158" s="1737"/>
      <c r="IPO158" s="1647"/>
      <c r="IPP158" s="1183" t="s">
        <v>463</v>
      </c>
      <c r="IPQ158" s="1735" t="s">
        <v>125</v>
      </c>
      <c r="IPR158" s="1736"/>
      <c r="IPS158" s="1736"/>
      <c r="IPT158" s="1736"/>
      <c r="IPU158" s="1737"/>
      <c r="IPW158" s="1647"/>
      <c r="IPX158" s="1183" t="s">
        <v>463</v>
      </c>
      <c r="IPY158" s="1735" t="s">
        <v>125</v>
      </c>
      <c r="IPZ158" s="1736"/>
      <c r="IQA158" s="1736"/>
      <c r="IQB158" s="1736"/>
      <c r="IQC158" s="1737"/>
      <c r="IQE158" s="1647"/>
      <c r="IQF158" s="1183" t="s">
        <v>463</v>
      </c>
      <c r="IQG158" s="1735" t="s">
        <v>125</v>
      </c>
      <c r="IQH158" s="1736"/>
      <c r="IQI158" s="1736"/>
      <c r="IQJ158" s="1736"/>
      <c r="IQK158" s="1737"/>
      <c r="IQM158" s="1647"/>
      <c r="IQN158" s="1183" t="s">
        <v>463</v>
      </c>
      <c r="IQO158" s="1735" t="s">
        <v>125</v>
      </c>
      <c r="IQP158" s="1736"/>
      <c r="IQQ158" s="1736"/>
      <c r="IQR158" s="1736"/>
      <c r="IQS158" s="1737"/>
      <c r="IQU158" s="1647"/>
      <c r="IQV158" s="1183" t="s">
        <v>463</v>
      </c>
      <c r="IQW158" s="1735" t="s">
        <v>125</v>
      </c>
      <c r="IQX158" s="1736"/>
      <c r="IQY158" s="1736"/>
      <c r="IQZ158" s="1736"/>
      <c r="IRA158" s="1737"/>
      <c r="IRC158" s="1647"/>
      <c r="IRD158" s="1183" t="s">
        <v>463</v>
      </c>
      <c r="IRE158" s="1735" t="s">
        <v>125</v>
      </c>
      <c r="IRF158" s="1736"/>
      <c r="IRG158" s="1736"/>
      <c r="IRH158" s="1736"/>
      <c r="IRI158" s="1737"/>
      <c r="IRK158" s="1647"/>
      <c r="IRL158" s="1183" t="s">
        <v>463</v>
      </c>
      <c r="IRM158" s="1735" t="s">
        <v>125</v>
      </c>
      <c r="IRN158" s="1736"/>
      <c r="IRO158" s="1736"/>
      <c r="IRP158" s="1736"/>
      <c r="IRQ158" s="1737"/>
      <c r="IRS158" s="1647"/>
      <c r="IRT158" s="1183" t="s">
        <v>463</v>
      </c>
      <c r="IRU158" s="1735" t="s">
        <v>125</v>
      </c>
      <c r="IRV158" s="1736"/>
      <c r="IRW158" s="1736"/>
      <c r="IRX158" s="1736"/>
      <c r="IRY158" s="1737"/>
      <c r="ISA158" s="1647"/>
      <c r="ISB158" s="1183" t="s">
        <v>463</v>
      </c>
      <c r="ISC158" s="1735" t="s">
        <v>125</v>
      </c>
      <c r="ISD158" s="1736"/>
      <c r="ISE158" s="1736"/>
      <c r="ISF158" s="1736"/>
      <c r="ISG158" s="1737"/>
      <c r="ISI158" s="1647"/>
      <c r="ISJ158" s="1183" t="s">
        <v>463</v>
      </c>
      <c r="ISK158" s="1735" t="s">
        <v>125</v>
      </c>
      <c r="ISL158" s="1736"/>
      <c r="ISM158" s="1736"/>
      <c r="ISN158" s="1736"/>
      <c r="ISO158" s="1737"/>
      <c r="ISQ158" s="1647"/>
      <c r="ISR158" s="1183" t="s">
        <v>463</v>
      </c>
      <c r="ISS158" s="1735" t="s">
        <v>125</v>
      </c>
      <c r="IST158" s="1736"/>
      <c r="ISU158" s="1736"/>
      <c r="ISV158" s="1736"/>
      <c r="ISW158" s="1737"/>
      <c r="ISY158" s="1647"/>
      <c r="ISZ158" s="1183" t="s">
        <v>463</v>
      </c>
      <c r="ITA158" s="1735" t="s">
        <v>125</v>
      </c>
      <c r="ITB158" s="1736"/>
      <c r="ITC158" s="1736"/>
      <c r="ITD158" s="1736"/>
      <c r="ITE158" s="1737"/>
      <c r="ITG158" s="1647"/>
      <c r="ITH158" s="1183" t="s">
        <v>463</v>
      </c>
      <c r="ITI158" s="1735" t="s">
        <v>125</v>
      </c>
      <c r="ITJ158" s="1736"/>
      <c r="ITK158" s="1736"/>
      <c r="ITL158" s="1736"/>
      <c r="ITM158" s="1737"/>
      <c r="ITO158" s="1647"/>
      <c r="ITP158" s="1183" t="s">
        <v>463</v>
      </c>
      <c r="ITQ158" s="1735" t="s">
        <v>125</v>
      </c>
      <c r="ITR158" s="1736"/>
      <c r="ITS158" s="1736"/>
      <c r="ITT158" s="1736"/>
      <c r="ITU158" s="1737"/>
      <c r="ITW158" s="1647"/>
      <c r="ITX158" s="1183" t="s">
        <v>463</v>
      </c>
      <c r="ITY158" s="1735" t="s">
        <v>125</v>
      </c>
      <c r="ITZ158" s="1736"/>
      <c r="IUA158" s="1736"/>
      <c r="IUB158" s="1736"/>
      <c r="IUC158" s="1737"/>
      <c r="IUE158" s="1647"/>
      <c r="IUF158" s="1183" t="s">
        <v>463</v>
      </c>
      <c r="IUG158" s="1735" t="s">
        <v>125</v>
      </c>
      <c r="IUH158" s="1736"/>
      <c r="IUI158" s="1736"/>
      <c r="IUJ158" s="1736"/>
      <c r="IUK158" s="1737"/>
      <c r="IUM158" s="1647"/>
      <c r="IUN158" s="1183" t="s">
        <v>463</v>
      </c>
      <c r="IUO158" s="1735" t="s">
        <v>125</v>
      </c>
      <c r="IUP158" s="1736"/>
      <c r="IUQ158" s="1736"/>
      <c r="IUR158" s="1736"/>
      <c r="IUS158" s="1737"/>
      <c r="IUU158" s="1647"/>
      <c r="IUV158" s="1183" t="s">
        <v>463</v>
      </c>
      <c r="IUW158" s="1735" t="s">
        <v>125</v>
      </c>
      <c r="IUX158" s="1736"/>
      <c r="IUY158" s="1736"/>
      <c r="IUZ158" s="1736"/>
      <c r="IVA158" s="1737"/>
      <c r="IVC158" s="1647"/>
      <c r="IVD158" s="1183" t="s">
        <v>463</v>
      </c>
      <c r="IVE158" s="1735" t="s">
        <v>125</v>
      </c>
      <c r="IVF158" s="1736"/>
      <c r="IVG158" s="1736"/>
      <c r="IVH158" s="1736"/>
      <c r="IVI158" s="1737"/>
      <c r="IVK158" s="1647"/>
      <c r="IVL158" s="1183" t="s">
        <v>463</v>
      </c>
      <c r="IVM158" s="1735" t="s">
        <v>125</v>
      </c>
      <c r="IVN158" s="1736"/>
      <c r="IVO158" s="1736"/>
      <c r="IVP158" s="1736"/>
      <c r="IVQ158" s="1737"/>
      <c r="IVS158" s="1647"/>
      <c r="IVT158" s="1183" t="s">
        <v>463</v>
      </c>
      <c r="IVU158" s="1735" t="s">
        <v>125</v>
      </c>
      <c r="IVV158" s="1736"/>
      <c r="IVW158" s="1736"/>
      <c r="IVX158" s="1736"/>
      <c r="IVY158" s="1737"/>
      <c r="IWA158" s="1647"/>
      <c r="IWB158" s="1183" t="s">
        <v>463</v>
      </c>
      <c r="IWC158" s="1735" t="s">
        <v>125</v>
      </c>
      <c r="IWD158" s="1736"/>
      <c r="IWE158" s="1736"/>
      <c r="IWF158" s="1736"/>
      <c r="IWG158" s="1737"/>
      <c r="IWI158" s="1647"/>
      <c r="IWJ158" s="1183" t="s">
        <v>463</v>
      </c>
      <c r="IWK158" s="1735" t="s">
        <v>125</v>
      </c>
      <c r="IWL158" s="1736"/>
      <c r="IWM158" s="1736"/>
      <c r="IWN158" s="1736"/>
      <c r="IWO158" s="1737"/>
      <c r="IWQ158" s="1647"/>
      <c r="IWR158" s="1183" t="s">
        <v>463</v>
      </c>
      <c r="IWS158" s="1735" t="s">
        <v>125</v>
      </c>
      <c r="IWT158" s="1736"/>
      <c r="IWU158" s="1736"/>
      <c r="IWV158" s="1736"/>
      <c r="IWW158" s="1737"/>
      <c r="IWY158" s="1647"/>
      <c r="IWZ158" s="1183" t="s">
        <v>463</v>
      </c>
      <c r="IXA158" s="1735" t="s">
        <v>125</v>
      </c>
      <c r="IXB158" s="1736"/>
      <c r="IXC158" s="1736"/>
      <c r="IXD158" s="1736"/>
      <c r="IXE158" s="1737"/>
      <c r="IXG158" s="1647"/>
      <c r="IXH158" s="1183" t="s">
        <v>463</v>
      </c>
      <c r="IXI158" s="1735" t="s">
        <v>125</v>
      </c>
      <c r="IXJ158" s="1736"/>
      <c r="IXK158" s="1736"/>
      <c r="IXL158" s="1736"/>
      <c r="IXM158" s="1737"/>
      <c r="IXO158" s="1647"/>
      <c r="IXP158" s="1183" t="s">
        <v>463</v>
      </c>
      <c r="IXQ158" s="1735" t="s">
        <v>125</v>
      </c>
      <c r="IXR158" s="1736"/>
      <c r="IXS158" s="1736"/>
      <c r="IXT158" s="1736"/>
      <c r="IXU158" s="1737"/>
      <c r="IXW158" s="1647"/>
      <c r="IXX158" s="1183" t="s">
        <v>463</v>
      </c>
      <c r="IXY158" s="1735" t="s">
        <v>125</v>
      </c>
      <c r="IXZ158" s="1736"/>
      <c r="IYA158" s="1736"/>
      <c r="IYB158" s="1736"/>
      <c r="IYC158" s="1737"/>
      <c r="IYE158" s="1647"/>
      <c r="IYF158" s="1183" t="s">
        <v>463</v>
      </c>
      <c r="IYG158" s="1735" t="s">
        <v>125</v>
      </c>
      <c r="IYH158" s="1736"/>
      <c r="IYI158" s="1736"/>
      <c r="IYJ158" s="1736"/>
      <c r="IYK158" s="1737"/>
      <c r="IYM158" s="1647"/>
      <c r="IYN158" s="1183" t="s">
        <v>463</v>
      </c>
      <c r="IYO158" s="1735" t="s">
        <v>125</v>
      </c>
      <c r="IYP158" s="1736"/>
      <c r="IYQ158" s="1736"/>
      <c r="IYR158" s="1736"/>
      <c r="IYS158" s="1737"/>
      <c r="IYU158" s="1647"/>
      <c r="IYV158" s="1183" t="s">
        <v>463</v>
      </c>
      <c r="IYW158" s="1735" t="s">
        <v>125</v>
      </c>
      <c r="IYX158" s="1736"/>
      <c r="IYY158" s="1736"/>
      <c r="IYZ158" s="1736"/>
      <c r="IZA158" s="1737"/>
      <c r="IZC158" s="1647"/>
      <c r="IZD158" s="1183" t="s">
        <v>463</v>
      </c>
      <c r="IZE158" s="1735" t="s">
        <v>125</v>
      </c>
      <c r="IZF158" s="1736"/>
      <c r="IZG158" s="1736"/>
      <c r="IZH158" s="1736"/>
      <c r="IZI158" s="1737"/>
      <c r="IZK158" s="1647"/>
      <c r="IZL158" s="1183" t="s">
        <v>463</v>
      </c>
      <c r="IZM158" s="1735" t="s">
        <v>125</v>
      </c>
      <c r="IZN158" s="1736"/>
      <c r="IZO158" s="1736"/>
      <c r="IZP158" s="1736"/>
      <c r="IZQ158" s="1737"/>
      <c r="IZS158" s="1647"/>
      <c r="IZT158" s="1183" t="s">
        <v>463</v>
      </c>
      <c r="IZU158" s="1735" t="s">
        <v>125</v>
      </c>
      <c r="IZV158" s="1736"/>
      <c r="IZW158" s="1736"/>
      <c r="IZX158" s="1736"/>
      <c r="IZY158" s="1737"/>
      <c r="JAA158" s="1647"/>
      <c r="JAB158" s="1183" t="s">
        <v>463</v>
      </c>
      <c r="JAC158" s="1735" t="s">
        <v>125</v>
      </c>
      <c r="JAD158" s="1736"/>
      <c r="JAE158" s="1736"/>
      <c r="JAF158" s="1736"/>
      <c r="JAG158" s="1737"/>
      <c r="JAI158" s="1647"/>
      <c r="JAJ158" s="1183" t="s">
        <v>463</v>
      </c>
      <c r="JAK158" s="1735" t="s">
        <v>125</v>
      </c>
      <c r="JAL158" s="1736"/>
      <c r="JAM158" s="1736"/>
      <c r="JAN158" s="1736"/>
      <c r="JAO158" s="1737"/>
      <c r="JAQ158" s="1647"/>
      <c r="JAR158" s="1183" t="s">
        <v>463</v>
      </c>
      <c r="JAS158" s="1735" t="s">
        <v>125</v>
      </c>
      <c r="JAT158" s="1736"/>
      <c r="JAU158" s="1736"/>
      <c r="JAV158" s="1736"/>
      <c r="JAW158" s="1737"/>
      <c r="JAY158" s="1647"/>
      <c r="JAZ158" s="1183" t="s">
        <v>463</v>
      </c>
      <c r="JBA158" s="1735" t="s">
        <v>125</v>
      </c>
      <c r="JBB158" s="1736"/>
      <c r="JBC158" s="1736"/>
      <c r="JBD158" s="1736"/>
      <c r="JBE158" s="1737"/>
      <c r="JBG158" s="1647"/>
      <c r="JBH158" s="1183" t="s">
        <v>463</v>
      </c>
      <c r="JBI158" s="1735" t="s">
        <v>125</v>
      </c>
      <c r="JBJ158" s="1736"/>
      <c r="JBK158" s="1736"/>
      <c r="JBL158" s="1736"/>
      <c r="JBM158" s="1737"/>
      <c r="JBO158" s="1647"/>
      <c r="JBP158" s="1183" t="s">
        <v>463</v>
      </c>
      <c r="JBQ158" s="1735" t="s">
        <v>125</v>
      </c>
      <c r="JBR158" s="1736"/>
      <c r="JBS158" s="1736"/>
      <c r="JBT158" s="1736"/>
      <c r="JBU158" s="1737"/>
      <c r="JBW158" s="1647"/>
      <c r="JBX158" s="1183" t="s">
        <v>463</v>
      </c>
      <c r="JBY158" s="1735" t="s">
        <v>125</v>
      </c>
      <c r="JBZ158" s="1736"/>
      <c r="JCA158" s="1736"/>
      <c r="JCB158" s="1736"/>
      <c r="JCC158" s="1737"/>
      <c r="JCE158" s="1647"/>
      <c r="JCF158" s="1183" t="s">
        <v>463</v>
      </c>
      <c r="JCG158" s="1735" t="s">
        <v>125</v>
      </c>
      <c r="JCH158" s="1736"/>
      <c r="JCI158" s="1736"/>
      <c r="JCJ158" s="1736"/>
      <c r="JCK158" s="1737"/>
      <c r="JCM158" s="1647"/>
      <c r="JCN158" s="1183" t="s">
        <v>463</v>
      </c>
      <c r="JCO158" s="1735" t="s">
        <v>125</v>
      </c>
      <c r="JCP158" s="1736"/>
      <c r="JCQ158" s="1736"/>
      <c r="JCR158" s="1736"/>
      <c r="JCS158" s="1737"/>
      <c r="JCU158" s="1647"/>
      <c r="JCV158" s="1183" t="s">
        <v>463</v>
      </c>
      <c r="JCW158" s="1735" t="s">
        <v>125</v>
      </c>
      <c r="JCX158" s="1736"/>
      <c r="JCY158" s="1736"/>
      <c r="JCZ158" s="1736"/>
      <c r="JDA158" s="1737"/>
      <c r="JDC158" s="1647"/>
      <c r="JDD158" s="1183" t="s">
        <v>463</v>
      </c>
      <c r="JDE158" s="1735" t="s">
        <v>125</v>
      </c>
      <c r="JDF158" s="1736"/>
      <c r="JDG158" s="1736"/>
      <c r="JDH158" s="1736"/>
      <c r="JDI158" s="1737"/>
      <c r="JDK158" s="1647"/>
      <c r="JDL158" s="1183" t="s">
        <v>463</v>
      </c>
      <c r="JDM158" s="1735" t="s">
        <v>125</v>
      </c>
      <c r="JDN158" s="1736"/>
      <c r="JDO158" s="1736"/>
      <c r="JDP158" s="1736"/>
      <c r="JDQ158" s="1737"/>
      <c r="JDS158" s="1647"/>
      <c r="JDT158" s="1183" t="s">
        <v>463</v>
      </c>
      <c r="JDU158" s="1735" t="s">
        <v>125</v>
      </c>
      <c r="JDV158" s="1736"/>
      <c r="JDW158" s="1736"/>
      <c r="JDX158" s="1736"/>
      <c r="JDY158" s="1737"/>
      <c r="JEA158" s="1647"/>
      <c r="JEB158" s="1183" t="s">
        <v>463</v>
      </c>
      <c r="JEC158" s="1735" t="s">
        <v>125</v>
      </c>
      <c r="JED158" s="1736"/>
      <c r="JEE158" s="1736"/>
      <c r="JEF158" s="1736"/>
      <c r="JEG158" s="1737"/>
      <c r="JEI158" s="1647"/>
      <c r="JEJ158" s="1183" t="s">
        <v>463</v>
      </c>
      <c r="JEK158" s="1735" t="s">
        <v>125</v>
      </c>
      <c r="JEL158" s="1736"/>
      <c r="JEM158" s="1736"/>
      <c r="JEN158" s="1736"/>
      <c r="JEO158" s="1737"/>
      <c r="JEQ158" s="1647"/>
      <c r="JER158" s="1183" t="s">
        <v>463</v>
      </c>
      <c r="JES158" s="1735" t="s">
        <v>125</v>
      </c>
      <c r="JET158" s="1736"/>
      <c r="JEU158" s="1736"/>
      <c r="JEV158" s="1736"/>
      <c r="JEW158" s="1737"/>
      <c r="JEY158" s="1647"/>
      <c r="JEZ158" s="1183" t="s">
        <v>463</v>
      </c>
      <c r="JFA158" s="1735" t="s">
        <v>125</v>
      </c>
      <c r="JFB158" s="1736"/>
      <c r="JFC158" s="1736"/>
      <c r="JFD158" s="1736"/>
      <c r="JFE158" s="1737"/>
      <c r="JFG158" s="1647"/>
      <c r="JFH158" s="1183" t="s">
        <v>463</v>
      </c>
      <c r="JFI158" s="1735" t="s">
        <v>125</v>
      </c>
      <c r="JFJ158" s="1736"/>
      <c r="JFK158" s="1736"/>
      <c r="JFL158" s="1736"/>
      <c r="JFM158" s="1737"/>
      <c r="JFO158" s="1647"/>
      <c r="JFP158" s="1183" t="s">
        <v>463</v>
      </c>
      <c r="JFQ158" s="1735" t="s">
        <v>125</v>
      </c>
      <c r="JFR158" s="1736"/>
      <c r="JFS158" s="1736"/>
      <c r="JFT158" s="1736"/>
      <c r="JFU158" s="1737"/>
      <c r="JFW158" s="1647"/>
      <c r="JFX158" s="1183" t="s">
        <v>463</v>
      </c>
      <c r="JFY158" s="1735" t="s">
        <v>125</v>
      </c>
      <c r="JFZ158" s="1736"/>
      <c r="JGA158" s="1736"/>
      <c r="JGB158" s="1736"/>
      <c r="JGC158" s="1737"/>
      <c r="JGE158" s="1647"/>
      <c r="JGF158" s="1183" t="s">
        <v>463</v>
      </c>
      <c r="JGG158" s="1735" t="s">
        <v>125</v>
      </c>
      <c r="JGH158" s="1736"/>
      <c r="JGI158" s="1736"/>
      <c r="JGJ158" s="1736"/>
      <c r="JGK158" s="1737"/>
      <c r="JGM158" s="1647"/>
      <c r="JGN158" s="1183" t="s">
        <v>463</v>
      </c>
      <c r="JGO158" s="1735" t="s">
        <v>125</v>
      </c>
      <c r="JGP158" s="1736"/>
      <c r="JGQ158" s="1736"/>
      <c r="JGR158" s="1736"/>
      <c r="JGS158" s="1737"/>
      <c r="JGU158" s="1647"/>
      <c r="JGV158" s="1183" t="s">
        <v>463</v>
      </c>
      <c r="JGW158" s="1735" t="s">
        <v>125</v>
      </c>
      <c r="JGX158" s="1736"/>
      <c r="JGY158" s="1736"/>
      <c r="JGZ158" s="1736"/>
      <c r="JHA158" s="1737"/>
      <c r="JHC158" s="1647"/>
      <c r="JHD158" s="1183" t="s">
        <v>463</v>
      </c>
      <c r="JHE158" s="1735" t="s">
        <v>125</v>
      </c>
      <c r="JHF158" s="1736"/>
      <c r="JHG158" s="1736"/>
      <c r="JHH158" s="1736"/>
      <c r="JHI158" s="1737"/>
      <c r="JHK158" s="1647"/>
      <c r="JHL158" s="1183" t="s">
        <v>463</v>
      </c>
      <c r="JHM158" s="1735" t="s">
        <v>125</v>
      </c>
      <c r="JHN158" s="1736"/>
      <c r="JHO158" s="1736"/>
      <c r="JHP158" s="1736"/>
      <c r="JHQ158" s="1737"/>
      <c r="JHS158" s="1647"/>
      <c r="JHT158" s="1183" t="s">
        <v>463</v>
      </c>
      <c r="JHU158" s="1735" t="s">
        <v>125</v>
      </c>
      <c r="JHV158" s="1736"/>
      <c r="JHW158" s="1736"/>
      <c r="JHX158" s="1736"/>
      <c r="JHY158" s="1737"/>
      <c r="JIA158" s="1647"/>
      <c r="JIB158" s="1183" t="s">
        <v>463</v>
      </c>
      <c r="JIC158" s="1735" t="s">
        <v>125</v>
      </c>
      <c r="JID158" s="1736"/>
      <c r="JIE158" s="1736"/>
      <c r="JIF158" s="1736"/>
      <c r="JIG158" s="1737"/>
      <c r="JII158" s="1647"/>
      <c r="JIJ158" s="1183" t="s">
        <v>463</v>
      </c>
      <c r="JIK158" s="1735" t="s">
        <v>125</v>
      </c>
      <c r="JIL158" s="1736"/>
      <c r="JIM158" s="1736"/>
      <c r="JIN158" s="1736"/>
      <c r="JIO158" s="1737"/>
      <c r="JIQ158" s="1647"/>
      <c r="JIR158" s="1183" t="s">
        <v>463</v>
      </c>
      <c r="JIS158" s="1735" t="s">
        <v>125</v>
      </c>
      <c r="JIT158" s="1736"/>
      <c r="JIU158" s="1736"/>
      <c r="JIV158" s="1736"/>
      <c r="JIW158" s="1737"/>
      <c r="JIY158" s="1647"/>
      <c r="JIZ158" s="1183" t="s">
        <v>463</v>
      </c>
      <c r="JJA158" s="1735" t="s">
        <v>125</v>
      </c>
      <c r="JJB158" s="1736"/>
      <c r="JJC158" s="1736"/>
      <c r="JJD158" s="1736"/>
      <c r="JJE158" s="1737"/>
      <c r="JJG158" s="1647"/>
      <c r="JJH158" s="1183" t="s">
        <v>463</v>
      </c>
      <c r="JJI158" s="1735" t="s">
        <v>125</v>
      </c>
      <c r="JJJ158" s="1736"/>
      <c r="JJK158" s="1736"/>
      <c r="JJL158" s="1736"/>
      <c r="JJM158" s="1737"/>
      <c r="JJO158" s="1647"/>
      <c r="JJP158" s="1183" t="s">
        <v>463</v>
      </c>
      <c r="JJQ158" s="1735" t="s">
        <v>125</v>
      </c>
      <c r="JJR158" s="1736"/>
      <c r="JJS158" s="1736"/>
      <c r="JJT158" s="1736"/>
      <c r="JJU158" s="1737"/>
      <c r="JJW158" s="1647"/>
      <c r="JJX158" s="1183" t="s">
        <v>463</v>
      </c>
      <c r="JJY158" s="1735" t="s">
        <v>125</v>
      </c>
      <c r="JJZ158" s="1736"/>
      <c r="JKA158" s="1736"/>
      <c r="JKB158" s="1736"/>
      <c r="JKC158" s="1737"/>
      <c r="JKE158" s="1647"/>
      <c r="JKF158" s="1183" t="s">
        <v>463</v>
      </c>
      <c r="JKG158" s="1735" t="s">
        <v>125</v>
      </c>
      <c r="JKH158" s="1736"/>
      <c r="JKI158" s="1736"/>
      <c r="JKJ158" s="1736"/>
      <c r="JKK158" s="1737"/>
      <c r="JKM158" s="1647"/>
      <c r="JKN158" s="1183" t="s">
        <v>463</v>
      </c>
      <c r="JKO158" s="1735" t="s">
        <v>125</v>
      </c>
      <c r="JKP158" s="1736"/>
      <c r="JKQ158" s="1736"/>
      <c r="JKR158" s="1736"/>
      <c r="JKS158" s="1737"/>
      <c r="JKU158" s="1647"/>
      <c r="JKV158" s="1183" t="s">
        <v>463</v>
      </c>
      <c r="JKW158" s="1735" t="s">
        <v>125</v>
      </c>
      <c r="JKX158" s="1736"/>
      <c r="JKY158" s="1736"/>
      <c r="JKZ158" s="1736"/>
      <c r="JLA158" s="1737"/>
      <c r="JLC158" s="1647"/>
      <c r="JLD158" s="1183" t="s">
        <v>463</v>
      </c>
      <c r="JLE158" s="1735" t="s">
        <v>125</v>
      </c>
      <c r="JLF158" s="1736"/>
      <c r="JLG158" s="1736"/>
      <c r="JLH158" s="1736"/>
      <c r="JLI158" s="1737"/>
      <c r="JLK158" s="1647"/>
      <c r="JLL158" s="1183" t="s">
        <v>463</v>
      </c>
      <c r="JLM158" s="1735" t="s">
        <v>125</v>
      </c>
      <c r="JLN158" s="1736"/>
      <c r="JLO158" s="1736"/>
      <c r="JLP158" s="1736"/>
      <c r="JLQ158" s="1737"/>
      <c r="JLS158" s="1647"/>
      <c r="JLT158" s="1183" t="s">
        <v>463</v>
      </c>
      <c r="JLU158" s="1735" t="s">
        <v>125</v>
      </c>
      <c r="JLV158" s="1736"/>
      <c r="JLW158" s="1736"/>
      <c r="JLX158" s="1736"/>
      <c r="JLY158" s="1737"/>
      <c r="JMA158" s="1647"/>
      <c r="JMB158" s="1183" t="s">
        <v>463</v>
      </c>
      <c r="JMC158" s="1735" t="s">
        <v>125</v>
      </c>
      <c r="JMD158" s="1736"/>
      <c r="JME158" s="1736"/>
      <c r="JMF158" s="1736"/>
      <c r="JMG158" s="1737"/>
      <c r="JMI158" s="1647"/>
      <c r="JMJ158" s="1183" t="s">
        <v>463</v>
      </c>
      <c r="JMK158" s="1735" t="s">
        <v>125</v>
      </c>
      <c r="JML158" s="1736"/>
      <c r="JMM158" s="1736"/>
      <c r="JMN158" s="1736"/>
      <c r="JMO158" s="1737"/>
      <c r="JMQ158" s="1647"/>
      <c r="JMR158" s="1183" t="s">
        <v>463</v>
      </c>
      <c r="JMS158" s="1735" t="s">
        <v>125</v>
      </c>
      <c r="JMT158" s="1736"/>
      <c r="JMU158" s="1736"/>
      <c r="JMV158" s="1736"/>
      <c r="JMW158" s="1737"/>
      <c r="JMY158" s="1647"/>
      <c r="JMZ158" s="1183" t="s">
        <v>463</v>
      </c>
      <c r="JNA158" s="1735" t="s">
        <v>125</v>
      </c>
      <c r="JNB158" s="1736"/>
      <c r="JNC158" s="1736"/>
      <c r="JND158" s="1736"/>
      <c r="JNE158" s="1737"/>
      <c r="JNG158" s="1647"/>
      <c r="JNH158" s="1183" t="s">
        <v>463</v>
      </c>
      <c r="JNI158" s="1735" t="s">
        <v>125</v>
      </c>
      <c r="JNJ158" s="1736"/>
      <c r="JNK158" s="1736"/>
      <c r="JNL158" s="1736"/>
      <c r="JNM158" s="1737"/>
      <c r="JNO158" s="1647"/>
      <c r="JNP158" s="1183" t="s">
        <v>463</v>
      </c>
      <c r="JNQ158" s="1735" t="s">
        <v>125</v>
      </c>
      <c r="JNR158" s="1736"/>
      <c r="JNS158" s="1736"/>
      <c r="JNT158" s="1736"/>
      <c r="JNU158" s="1737"/>
      <c r="JNW158" s="1647"/>
      <c r="JNX158" s="1183" t="s">
        <v>463</v>
      </c>
      <c r="JNY158" s="1735" t="s">
        <v>125</v>
      </c>
      <c r="JNZ158" s="1736"/>
      <c r="JOA158" s="1736"/>
      <c r="JOB158" s="1736"/>
      <c r="JOC158" s="1737"/>
      <c r="JOE158" s="1647"/>
      <c r="JOF158" s="1183" t="s">
        <v>463</v>
      </c>
      <c r="JOG158" s="1735" t="s">
        <v>125</v>
      </c>
      <c r="JOH158" s="1736"/>
      <c r="JOI158" s="1736"/>
      <c r="JOJ158" s="1736"/>
      <c r="JOK158" s="1737"/>
      <c r="JOM158" s="1647"/>
      <c r="JON158" s="1183" t="s">
        <v>463</v>
      </c>
      <c r="JOO158" s="1735" t="s">
        <v>125</v>
      </c>
      <c r="JOP158" s="1736"/>
      <c r="JOQ158" s="1736"/>
      <c r="JOR158" s="1736"/>
      <c r="JOS158" s="1737"/>
      <c r="JOU158" s="1647"/>
      <c r="JOV158" s="1183" t="s">
        <v>463</v>
      </c>
      <c r="JOW158" s="1735" t="s">
        <v>125</v>
      </c>
      <c r="JOX158" s="1736"/>
      <c r="JOY158" s="1736"/>
      <c r="JOZ158" s="1736"/>
      <c r="JPA158" s="1737"/>
      <c r="JPC158" s="1647"/>
      <c r="JPD158" s="1183" t="s">
        <v>463</v>
      </c>
      <c r="JPE158" s="1735" t="s">
        <v>125</v>
      </c>
      <c r="JPF158" s="1736"/>
      <c r="JPG158" s="1736"/>
      <c r="JPH158" s="1736"/>
      <c r="JPI158" s="1737"/>
      <c r="JPK158" s="1647"/>
      <c r="JPL158" s="1183" t="s">
        <v>463</v>
      </c>
      <c r="JPM158" s="1735" t="s">
        <v>125</v>
      </c>
      <c r="JPN158" s="1736"/>
      <c r="JPO158" s="1736"/>
      <c r="JPP158" s="1736"/>
      <c r="JPQ158" s="1737"/>
      <c r="JPS158" s="1647"/>
      <c r="JPT158" s="1183" t="s">
        <v>463</v>
      </c>
      <c r="JPU158" s="1735" t="s">
        <v>125</v>
      </c>
      <c r="JPV158" s="1736"/>
      <c r="JPW158" s="1736"/>
      <c r="JPX158" s="1736"/>
      <c r="JPY158" s="1737"/>
      <c r="JQA158" s="1647"/>
      <c r="JQB158" s="1183" t="s">
        <v>463</v>
      </c>
      <c r="JQC158" s="1735" t="s">
        <v>125</v>
      </c>
      <c r="JQD158" s="1736"/>
      <c r="JQE158" s="1736"/>
      <c r="JQF158" s="1736"/>
      <c r="JQG158" s="1737"/>
      <c r="JQI158" s="1647"/>
      <c r="JQJ158" s="1183" t="s">
        <v>463</v>
      </c>
      <c r="JQK158" s="1735" t="s">
        <v>125</v>
      </c>
      <c r="JQL158" s="1736"/>
      <c r="JQM158" s="1736"/>
      <c r="JQN158" s="1736"/>
      <c r="JQO158" s="1737"/>
      <c r="JQQ158" s="1647"/>
      <c r="JQR158" s="1183" t="s">
        <v>463</v>
      </c>
      <c r="JQS158" s="1735" t="s">
        <v>125</v>
      </c>
      <c r="JQT158" s="1736"/>
      <c r="JQU158" s="1736"/>
      <c r="JQV158" s="1736"/>
      <c r="JQW158" s="1737"/>
      <c r="JQY158" s="1647"/>
      <c r="JQZ158" s="1183" t="s">
        <v>463</v>
      </c>
      <c r="JRA158" s="1735" t="s">
        <v>125</v>
      </c>
      <c r="JRB158" s="1736"/>
      <c r="JRC158" s="1736"/>
      <c r="JRD158" s="1736"/>
      <c r="JRE158" s="1737"/>
      <c r="JRG158" s="1647"/>
      <c r="JRH158" s="1183" t="s">
        <v>463</v>
      </c>
      <c r="JRI158" s="1735" t="s">
        <v>125</v>
      </c>
      <c r="JRJ158" s="1736"/>
      <c r="JRK158" s="1736"/>
      <c r="JRL158" s="1736"/>
      <c r="JRM158" s="1737"/>
      <c r="JRO158" s="1647"/>
      <c r="JRP158" s="1183" t="s">
        <v>463</v>
      </c>
      <c r="JRQ158" s="1735" t="s">
        <v>125</v>
      </c>
      <c r="JRR158" s="1736"/>
      <c r="JRS158" s="1736"/>
      <c r="JRT158" s="1736"/>
      <c r="JRU158" s="1737"/>
      <c r="JRW158" s="1647"/>
      <c r="JRX158" s="1183" t="s">
        <v>463</v>
      </c>
      <c r="JRY158" s="1735" t="s">
        <v>125</v>
      </c>
      <c r="JRZ158" s="1736"/>
      <c r="JSA158" s="1736"/>
      <c r="JSB158" s="1736"/>
      <c r="JSC158" s="1737"/>
      <c r="JSE158" s="1647"/>
      <c r="JSF158" s="1183" t="s">
        <v>463</v>
      </c>
      <c r="JSG158" s="1735" t="s">
        <v>125</v>
      </c>
      <c r="JSH158" s="1736"/>
      <c r="JSI158" s="1736"/>
      <c r="JSJ158" s="1736"/>
      <c r="JSK158" s="1737"/>
      <c r="JSM158" s="1647"/>
      <c r="JSN158" s="1183" t="s">
        <v>463</v>
      </c>
      <c r="JSO158" s="1735" t="s">
        <v>125</v>
      </c>
      <c r="JSP158" s="1736"/>
      <c r="JSQ158" s="1736"/>
      <c r="JSR158" s="1736"/>
      <c r="JSS158" s="1737"/>
      <c r="JSU158" s="1647"/>
      <c r="JSV158" s="1183" t="s">
        <v>463</v>
      </c>
      <c r="JSW158" s="1735" t="s">
        <v>125</v>
      </c>
      <c r="JSX158" s="1736"/>
      <c r="JSY158" s="1736"/>
      <c r="JSZ158" s="1736"/>
      <c r="JTA158" s="1737"/>
      <c r="JTC158" s="1647"/>
      <c r="JTD158" s="1183" t="s">
        <v>463</v>
      </c>
      <c r="JTE158" s="1735" t="s">
        <v>125</v>
      </c>
      <c r="JTF158" s="1736"/>
      <c r="JTG158" s="1736"/>
      <c r="JTH158" s="1736"/>
      <c r="JTI158" s="1737"/>
      <c r="JTK158" s="1647"/>
      <c r="JTL158" s="1183" t="s">
        <v>463</v>
      </c>
      <c r="JTM158" s="1735" t="s">
        <v>125</v>
      </c>
      <c r="JTN158" s="1736"/>
      <c r="JTO158" s="1736"/>
      <c r="JTP158" s="1736"/>
      <c r="JTQ158" s="1737"/>
      <c r="JTS158" s="1647"/>
      <c r="JTT158" s="1183" t="s">
        <v>463</v>
      </c>
      <c r="JTU158" s="1735" t="s">
        <v>125</v>
      </c>
      <c r="JTV158" s="1736"/>
      <c r="JTW158" s="1736"/>
      <c r="JTX158" s="1736"/>
      <c r="JTY158" s="1737"/>
      <c r="JUA158" s="1647"/>
      <c r="JUB158" s="1183" t="s">
        <v>463</v>
      </c>
      <c r="JUC158" s="1735" t="s">
        <v>125</v>
      </c>
      <c r="JUD158" s="1736"/>
      <c r="JUE158" s="1736"/>
      <c r="JUF158" s="1736"/>
      <c r="JUG158" s="1737"/>
      <c r="JUI158" s="1647"/>
      <c r="JUJ158" s="1183" t="s">
        <v>463</v>
      </c>
      <c r="JUK158" s="1735" t="s">
        <v>125</v>
      </c>
      <c r="JUL158" s="1736"/>
      <c r="JUM158" s="1736"/>
      <c r="JUN158" s="1736"/>
      <c r="JUO158" s="1737"/>
      <c r="JUQ158" s="1647"/>
      <c r="JUR158" s="1183" t="s">
        <v>463</v>
      </c>
      <c r="JUS158" s="1735" t="s">
        <v>125</v>
      </c>
      <c r="JUT158" s="1736"/>
      <c r="JUU158" s="1736"/>
      <c r="JUV158" s="1736"/>
      <c r="JUW158" s="1737"/>
      <c r="JUY158" s="1647"/>
      <c r="JUZ158" s="1183" t="s">
        <v>463</v>
      </c>
      <c r="JVA158" s="1735" t="s">
        <v>125</v>
      </c>
      <c r="JVB158" s="1736"/>
      <c r="JVC158" s="1736"/>
      <c r="JVD158" s="1736"/>
      <c r="JVE158" s="1737"/>
      <c r="JVG158" s="1647"/>
      <c r="JVH158" s="1183" t="s">
        <v>463</v>
      </c>
      <c r="JVI158" s="1735" t="s">
        <v>125</v>
      </c>
      <c r="JVJ158" s="1736"/>
      <c r="JVK158" s="1736"/>
      <c r="JVL158" s="1736"/>
      <c r="JVM158" s="1737"/>
      <c r="JVO158" s="1647"/>
      <c r="JVP158" s="1183" t="s">
        <v>463</v>
      </c>
      <c r="JVQ158" s="1735" t="s">
        <v>125</v>
      </c>
      <c r="JVR158" s="1736"/>
      <c r="JVS158" s="1736"/>
      <c r="JVT158" s="1736"/>
      <c r="JVU158" s="1737"/>
      <c r="JVW158" s="1647"/>
      <c r="JVX158" s="1183" t="s">
        <v>463</v>
      </c>
      <c r="JVY158" s="1735" t="s">
        <v>125</v>
      </c>
      <c r="JVZ158" s="1736"/>
      <c r="JWA158" s="1736"/>
      <c r="JWB158" s="1736"/>
      <c r="JWC158" s="1737"/>
      <c r="JWE158" s="1647"/>
      <c r="JWF158" s="1183" t="s">
        <v>463</v>
      </c>
      <c r="JWG158" s="1735" t="s">
        <v>125</v>
      </c>
      <c r="JWH158" s="1736"/>
      <c r="JWI158" s="1736"/>
      <c r="JWJ158" s="1736"/>
      <c r="JWK158" s="1737"/>
      <c r="JWM158" s="1647"/>
      <c r="JWN158" s="1183" t="s">
        <v>463</v>
      </c>
      <c r="JWO158" s="1735" t="s">
        <v>125</v>
      </c>
      <c r="JWP158" s="1736"/>
      <c r="JWQ158" s="1736"/>
      <c r="JWR158" s="1736"/>
      <c r="JWS158" s="1737"/>
      <c r="JWU158" s="1647"/>
      <c r="JWV158" s="1183" t="s">
        <v>463</v>
      </c>
      <c r="JWW158" s="1735" t="s">
        <v>125</v>
      </c>
      <c r="JWX158" s="1736"/>
      <c r="JWY158" s="1736"/>
      <c r="JWZ158" s="1736"/>
      <c r="JXA158" s="1737"/>
      <c r="JXC158" s="1647"/>
      <c r="JXD158" s="1183" t="s">
        <v>463</v>
      </c>
      <c r="JXE158" s="1735" t="s">
        <v>125</v>
      </c>
      <c r="JXF158" s="1736"/>
      <c r="JXG158" s="1736"/>
      <c r="JXH158" s="1736"/>
      <c r="JXI158" s="1737"/>
      <c r="JXK158" s="1647"/>
      <c r="JXL158" s="1183" t="s">
        <v>463</v>
      </c>
      <c r="JXM158" s="1735" t="s">
        <v>125</v>
      </c>
      <c r="JXN158" s="1736"/>
      <c r="JXO158" s="1736"/>
      <c r="JXP158" s="1736"/>
      <c r="JXQ158" s="1737"/>
      <c r="JXS158" s="1647"/>
      <c r="JXT158" s="1183" t="s">
        <v>463</v>
      </c>
      <c r="JXU158" s="1735" t="s">
        <v>125</v>
      </c>
      <c r="JXV158" s="1736"/>
      <c r="JXW158" s="1736"/>
      <c r="JXX158" s="1736"/>
      <c r="JXY158" s="1737"/>
      <c r="JYA158" s="1647"/>
      <c r="JYB158" s="1183" t="s">
        <v>463</v>
      </c>
      <c r="JYC158" s="1735" t="s">
        <v>125</v>
      </c>
      <c r="JYD158" s="1736"/>
      <c r="JYE158" s="1736"/>
      <c r="JYF158" s="1736"/>
      <c r="JYG158" s="1737"/>
      <c r="JYI158" s="1647"/>
      <c r="JYJ158" s="1183" t="s">
        <v>463</v>
      </c>
      <c r="JYK158" s="1735" t="s">
        <v>125</v>
      </c>
      <c r="JYL158" s="1736"/>
      <c r="JYM158" s="1736"/>
      <c r="JYN158" s="1736"/>
      <c r="JYO158" s="1737"/>
      <c r="JYQ158" s="1647"/>
      <c r="JYR158" s="1183" t="s">
        <v>463</v>
      </c>
      <c r="JYS158" s="1735" t="s">
        <v>125</v>
      </c>
      <c r="JYT158" s="1736"/>
      <c r="JYU158" s="1736"/>
      <c r="JYV158" s="1736"/>
      <c r="JYW158" s="1737"/>
      <c r="JYY158" s="1647"/>
      <c r="JYZ158" s="1183" t="s">
        <v>463</v>
      </c>
      <c r="JZA158" s="1735" t="s">
        <v>125</v>
      </c>
      <c r="JZB158" s="1736"/>
      <c r="JZC158" s="1736"/>
      <c r="JZD158" s="1736"/>
      <c r="JZE158" s="1737"/>
      <c r="JZG158" s="1647"/>
      <c r="JZH158" s="1183" t="s">
        <v>463</v>
      </c>
      <c r="JZI158" s="1735" t="s">
        <v>125</v>
      </c>
      <c r="JZJ158" s="1736"/>
      <c r="JZK158" s="1736"/>
      <c r="JZL158" s="1736"/>
      <c r="JZM158" s="1737"/>
      <c r="JZO158" s="1647"/>
      <c r="JZP158" s="1183" t="s">
        <v>463</v>
      </c>
      <c r="JZQ158" s="1735" t="s">
        <v>125</v>
      </c>
      <c r="JZR158" s="1736"/>
      <c r="JZS158" s="1736"/>
      <c r="JZT158" s="1736"/>
      <c r="JZU158" s="1737"/>
      <c r="JZW158" s="1647"/>
      <c r="JZX158" s="1183" t="s">
        <v>463</v>
      </c>
      <c r="JZY158" s="1735" t="s">
        <v>125</v>
      </c>
      <c r="JZZ158" s="1736"/>
      <c r="KAA158" s="1736"/>
      <c r="KAB158" s="1736"/>
      <c r="KAC158" s="1737"/>
      <c r="KAE158" s="1647"/>
      <c r="KAF158" s="1183" t="s">
        <v>463</v>
      </c>
      <c r="KAG158" s="1735" t="s">
        <v>125</v>
      </c>
      <c r="KAH158" s="1736"/>
      <c r="KAI158" s="1736"/>
      <c r="KAJ158" s="1736"/>
      <c r="KAK158" s="1737"/>
      <c r="KAM158" s="1647"/>
      <c r="KAN158" s="1183" t="s">
        <v>463</v>
      </c>
      <c r="KAO158" s="1735" t="s">
        <v>125</v>
      </c>
      <c r="KAP158" s="1736"/>
      <c r="KAQ158" s="1736"/>
      <c r="KAR158" s="1736"/>
      <c r="KAS158" s="1737"/>
      <c r="KAU158" s="1647"/>
      <c r="KAV158" s="1183" t="s">
        <v>463</v>
      </c>
      <c r="KAW158" s="1735" t="s">
        <v>125</v>
      </c>
      <c r="KAX158" s="1736"/>
      <c r="KAY158" s="1736"/>
      <c r="KAZ158" s="1736"/>
      <c r="KBA158" s="1737"/>
      <c r="KBC158" s="1647"/>
      <c r="KBD158" s="1183" t="s">
        <v>463</v>
      </c>
      <c r="KBE158" s="1735" t="s">
        <v>125</v>
      </c>
      <c r="KBF158" s="1736"/>
      <c r="KBG158" s="1736"/>
      <c r="KBH158" s="1736"/>
      <c r="KBI158" s="1737"/>
      <c r="KBK158" s="1647"/>
      <c r="KBL158" s="1183" t="s">
        <v>463</v>
      </c>
      <c r="KBM158" s="1735" t="s">
        <v>125</v>
      </c>
      <c r="KBN158" s="1736"/>
      <c r="KBO158" s="1736"/>
      <c r="KBP158" s="1736"/>
      <c r="KBQ158" s="1737"/>
      <c r="KBS158" s="1647"/>
      <c r="KBT158" s="1183" t="s">
        <v>463</v>
      </c>
      <c r="KBU158" s="1735" t="s">
        <v>125</v>
      </c>
      <c r="KBV158" s="1736"/>
      <c r="KBW158" s="1736"/>
      <c r="KBX158" s="1736"/>
      <c r="KBY158" s="1737"/>
      <c r="KCA158" s="1647"/>
      <c r="KCB158" s="1183" t="s">
        <v>463</v>
      </c>
      <c r="KCC158" s="1735" t="s">
        <v>125</v>
      </c>
      <c r="KCD158" s="1736"/>
      <c r="KCE158" s="1736"/>
      <c r="KCF158" s="1736"/>
      <c r="KCG158" s="1737"/>
      <c r="KCI158" s="1647"/>
      <c r="KCJ158" s="1183" t="s">
        <v>463</v>
      </c>
      <c r="KCK158" s="1735" t="s">
        <v>125</v>
      </c>
      <c r="KCL158" s="1736"/>
      <c r="KCM158" s="1736"/>
      <c r="KCN158" s="1736"/>
      <c r="KCO158" s="1737"/>
      <c r="KCQ158" s="1647"/>
      <c r="KCR158" s="1183" t="s">
        <v>463</v>
      </c>
      <c r="KCS158" s="1735" t="s">
        <v>125</v>
      </c>
      <c r="KCT158" s="1736"/>
      <c r="KCU158" s="1736"/>
      <c r="KCV158" s="1736"/>
      <c r="KCW158" s="1737"/>
      <c r="KCY158" s="1647"/>
      <c r="KCZ158" s="1183" t="s">
        <v>463</v>
      </c>
      <c r="KDA158" s="1735" t="s">
        <v>125</v>
      </c>
      <c r="KDB158" s="1736"/>
      <c r="KDC158" s="1736"/>
      <c r="KDD158" s="1736"/>
      <c r="KDE158" s="1737"/>
      <c r="KDG158" s="1647"/>
      <c r="KDH158" s="1183" t="s">
        <v>463</v>
      </c>
      <c r="KDI158" s="1735" t="s">
        <v>125</v>
      </c>
      <c r="KDJ158" s="1736"/>
      <c r="KDK158" s="1736"/>
      <c r="KDL158" s="1736"/>
      <c r="KDM158" s="1737"/>
      <c r="KDO158" s="1647"/>
      <c r="KDP158" s="1183" t="s">
        <v>463</v>
      </c>
      <c r="KDQ158" s="1735" t="s">
        <v>125</v>
      </c>
      <c r="KDR158" s="1736"/>
      <c r="KDS158" s="1736"/>
      <c r="KDT158" s="1736"/>
      <c r="KDU158" s="1737"/>
      <c r="KDW158" s="1647"/>
      <c r="KDX158" s="1183" t="s">
        <v>463</v>
      </c>
      <c r="KDY158" s="1735" t="s">
        <v>125</v>
      </c>
      <c r="KDZ158" s="1736"/>
      <c r="KEA158" s="1736"/>
      <c r="KEB158" s="1736"/>
      <c r="KEC158" s="1737"/>
      <c r="KEE158" s="1647"/>
      <c r="KEF158" s="1183" t="s">
        <v>463</v>
      </c>
      <c r="KEG158" s="1735" t="s">
        <v>125</v>
      </c>
      <c r="KEH158" s="1736"/>
      <c r="KEI158" s="1736"/>
      <c r="KEJ158" s="1736"/>
      <c r="KEK158" s="1737"/>
      <c r="KEM158" s="1647"/>
      <c r="KEN158" s="1183" t="s">
        <v>463</v>
      </c>
      <c r="KEO158" s="1735" t="s">
        <v>125</v>
      </c>
      <c r="KEP158" s="1736"/>
      <c r="KEQ158" s="1736"/>
      <c r="KER158" s="1736"/>
      <c r="KES158" s="1737"/>
      <c r="KEU158" s="1647"/>
      <c r="KEV158" s="1183" t="s">
        <v>463</v>
      </c>
      <c r="KEW158" s="1735" t="s">
        <v>125</v>
      </c>
      <c r="KEX158" s="1736"/>
      <c r="KEY158" s="1736"/>
      <c r="KEZ158" s="1736"/>
      <c r="KFA158" s="1737"/>
      <c r="KFC158" s="1647"/>
      <c r="KFD158" s="1183" t="s">
        <v>463</v>
      </c>
      <c r="KFE158" s="1735" t="s">
        <v>125</v>
      </c>
      <c r="KFF158" s="1736"/>
      <c r="KFG158" s="1736"/>
      <c r="KFH158" s="1736"/>
      <c r="KFI158" s="1737"/>
      <c r="KFK158" s="1647"/>
      <c r="KFL158" s="1183" t="s">
        <v>463</v>
      </c>
      <c r="KFM158" s="1735" t="s">
        <v>125</v>
      </c>
      <c r="KFN158" s="1736"/>
      <c r="KFO158" s="1736"/>
      <c r="KFP158" s="1736"/>
      <c r="KFQ158" s="1737"/>
      <c r="KFS158" s="1647"/>
      <c r="KFT158" s="1183" t="s">
        <v>463</v>
      </c>
      <c r="KFU158" s="1735" t="s">
        <v>125</v>
      </c>
      <c r="KFV158" s="1736"/>
      <c r="KFW158" s="1736"/>
      <c r="KFX158" s="1736"/>
      <c r="KFY158" s="1737"/>
      <c r="KGA158" s="1647"/>
      <c r="KGB158" s="1183" t="s">
        <v>463</v>
      </c>
      <c r="KGC158" s="1735" t="s">
        <v>125</v>
      </c>
      <c r="KGD158" s="1736"/>
      <c r="KGE158" s="1736"/>
      <c r="KGF158" s="1736"/>
      <c r="KGG158" s="1737"/>
      <c r="KGI158" s="1647"/>
      <c r="KGJ158" s="1183" t="s">
        <v>463</v>
      </c>
      <c r="KGK158" s="1735" t="s">
        <v>125</v>
      </c>
      <c r="KGL158" s="1736"/>
      <c r="KGM158" s="1736"/>
      <c r="KGN158" s="1736"/>
      <c r="KGO158" s="1737"/>
      <c r="KGQ158" s="1647"/>
      <c r="KGR158" s="1183" t="s">
        <v>463</v>
      </c>
      <c r="KGS158" s="1735" t="s">
        <v>125</v>
      </c>
      <c r="KGT158" s="1736"/>
      <c r="KGU158" s="1736"/>
      <c r="KGV158" s="1736"/>
      <c r="KGW158" s="1737"/>
      <c r="KGY158" s="1647"/>
      <c r="KGZ158" s="1183" t="s">
        <v>463</v>
      </c>
      <c r="KHA158" s="1735" t="s">
        <v>125</v>
      </c>
      <c r="KHB158" s="1736"/>
      <c r="KHC158" s="1736"/>
      <c r="KHD158" s="1736"/>
      <c r="KHE158" s="1737"/>
      <c r="KHG158" s="1647"/>
      <c r="KHH158" s="1183" t="s">
        <v>463</v>
      </c>
      <c r="KHI158" s="1735" t="s">
        <v>125</v>
      </c>
      <c r="KHJ158" s="1736"/>
      <c r="KHK158" s="1736"/>
      <c r="KHL158" s="1736"/>
      <c r="KHM158" s="1737"/>
      <c r="KHO158" s="1647"/>
      <c r="KHP158" s="1183" t="s">
        <v>463</v>
      </c>
      <c r="KHQ158" s="1735" t="s">
        <v>125</v>
      </c>
      <c r="KHR158" s="1736"/>
      <c r="KHS158" s="1736"/>
      <c r="KHT158" s="1736"/>
      <c r="KHU158" s="1737"/>
      <c r="KHW158" s="1647"/>
      <c r="KHX158" s="1183" t="s">
        <v>463</v>
      </c>
      <c r="KHY158" s="1735" t="s">
        <v>125</v>
      </c>
      <c r="KHZ158" s="1736"/>
      <c r="KIA158" s="1736"/>
      <c r="KIB158" s="1736"/>
      <c r="KIC158" s="1737"/>
      <c r="KIE158" s="1647"/>
      <c r="KIF158" s="1183" t="s">
        <v>463</v>
      </c>
      <c r="KIG158" s="1735" t="s">
        <v>125</v>
      </c>
      <c r="KIH158" s="1736"/>
      <c r="KII158" s="1736"/>
      <c r="KIJ158" s="1736"/>
      <c r="KIK158" s="1737"/>
      <c r="KIM158" s="1647"/>
      <c r="KIN158" s="1183" t="s">
        <v>463</v>
      </c>
      <c r="KIO158" s="1735" t="s">
        <v>125</v>
      </c>
      <c r="KIP158" s="1736"/>
      <c r="KIQ158" s="1736"/>
      <c r="KIR158" s="1736"/>
      <c r="KIS158" s="1737"/>
      <c r="KIU158" s="1647"/>
      <c r="KIV158" s="1183" t="s">
        <v>463</v>
      </c>
      <c r="KIW158" s="1735" t="s">
        <v>125</v>
      </c>
      <c r="KIX158" s="1736"/>
      <c r="KIY158" s="1736"/>
      <c r="KIZ158" s="1736"/>
      <c r="KJA158" s="1737"/>
      <c r="KJC158" s="1647"/>
      <c r="KJD158" s="1183" t="s">
        <v>463</v>
      </c>
      <c r="KJE158" s="1735" t="s">
        <v>125</v>
      </c>
      <c r="KJF158" s="1736"/>
      <c r="KJG158" s="1736"/>
      <c r="KJH158" s="1736"/>
      <c r="KJI158" s="1737"/>
      <c r="KJK158" s="1647"/>
      <c r="KJL158" s="1183" t="s">
        <v>463</v>
      </c>
      <c r="KJM158" s="1735" t="s">
        <v>125</v>
      </c>
      <c r="KJN158" s="1736"/>
      <c r="KJO158" s="1736"/>
      <c r="KJP158" s="1736"/>
      <c r="KJQ158" s="1737"/>
      <c r="KJS158" s="1647"/>
      <c r="KJT158" s="1183" t="s">
        <v>463</v>
      </c>
      <c r="KJU158" s="1735" t="s">
        <v>125</v>
      </c>
      <c r="KJV158" s="1736"/>
      <c r="KJW158" s="1736"/>
      <c r="KJX158" s="1736"/>
      <c r="KJY158" s="1737"/>
      <c r="KKA158" s="1647"/>
      <c r="KKB158" s="1183" t="s">
        <v>463</v>
      </c>
      <c r="KKC158" s="1735" t="s">
        <v>125</v>
      </c>
      <c r="KKD158" s="1736"/>
      <c r="KKE158" s="1736"/>
      <c r="KKF158" s="1736"/>
      <c r="KKG158" s="1737"/>
      <c r="KKI158" s="1647"/>
      <c r="KKJ158" s="1183" t="s">
        <v>463</v>
      </c>
      <c r="KKK158" s="1735" t="s">
        <v>125</v>
      </c>
      <c r="KKL158" s="1736"/>
      <c r="KKM158" s="1736"/>
      <c r="KKN158" s="1736"/>
      <c r="KKO158" s="1737"/>
      <c r="KKQ158" s="1647"/>
      <c r="KKR158" s="1183" t="s">
        <v>463</v>
      </c>
      <c r="KKS158" s="1735" t="s">
        <v>125</v>
      </c>
      <c r="KKT158" s="1736"/>
      <c r="KKU158" s="1736"/>
      <c r="KKV158" s="1736"/>
      <c r="KKW158" s="1737"/>
      <c r="KKY158" s="1647"/>
      <c r="KKZ158" s="1183" t="s">
        <v>463</v>
      </c>
      <c r="KLA158" s="1735" t="s">
        <v>125</v>
      </c>
      <c r="KLB158" s="1736"/>
      <c r="KLC158" s="1736"/>
      <c r="KLD158" s="1736"/>
      <c r="KLE158" s="1737"/>
      <c r="KLG158" s="1647"/>
      <c r="KLH158" s="1183" t="s">
        <v>463</v>
      </c>
      <c r="KLI158" s="1735" t="s">
        <v>125</v>
      </c>
      <c r="KLJ158" s="1736"/>
      <c r="KLK158" s="1736"/>
      <c r="KLL158" s="1736"/>
      <c r="KLM158" s="1737"/>
      <c r="KLO158" s="1647"/>
      <c r="KLP158" s="1183" t="s">
        <v>463</v>
      </c>
      <c r="KLQ158" s="1735" t="s">
        <v>125</v>
      </c>
      <c r="KLR158" s="1736"/>
      <c r="KLS158" s="1736"/>
      <c r="KLT158" s="1736"/>
      <c r="KLU158" s="1737"/>
      <c r="KLW158" s="1647"/>
      <c r="KLX158" s="1183" t="s">
        <v>463</v>
      </c>
      <c r="KLY158" s="1735" t="s">
        <v>125</v>
      </c>
      <c r="KLZ158" s="1736"/>
      <c r="KMA158" s="1736"/>
      <c r="KMB158" s="1736"/>
      <c r="KMC158" s="1737"/>
      <c r="KME158" s="1647"/>
      <c r="KMF158" s="1183" t="s">
        <v>463</v>
      </c>
      <c r="KMG158" s="1735" t="s">
        <v>125</v>
      </c>
      <c r="KMH158" s="1736"/>
      <c r="KMI158" s="1736"/>
      <c r="KMJ158" s="1736"/>
      <c r="KMK158" s="1737"/>
      <c r="KMM158" s="1647"/>
      <c r="KMN158" s="1183" t="s">
        <v>463</v>
      </c>
      <c r="KMO158" s="1735" t="s">
        <v>125</v>
      </c>
      <c r="KMP158" s="1736"/>
      <c r="KMQ158" s="1736"/>
      <c r="KMR158" s="1736"/>
      <c r="KMS158" s="1737"/>
      <c r="KMU158" s="1647"/>
      <c r="KMV158" s="1183" t="s">
        <v>463</v>
      </c>
      <c r="KMW158" s="1735" t="s">
        <v>125</v>
      </c>
      <c r="KMX158" s="1736"/>
      <c r="KMY158" s="1736"/>
      <c r="KMZ158" s="1736"/>
      <c r="KNA158" s="1737"/>
      <c r="KNC158" s="1647"/>
      <c r="KND158" s="1183" t="s">
        <v>463</v>
      </c>
      <c r="KNE158" s="1735" t="s">
        <v>125</v>
      </c>
      <c r="KNF158" s="1736"/>
      <c r="KNG158" s="1736"/>
      <c r="KNH158" s="1736"/>
      <c r="KNI158" s="1737"/>
      <c r="KNK158" s="1647"/>
      <c r="KNL158" s="1183" t="s">
        <v>463</v>
      </c>
      <c r="KNM158" s="1735" t="s">
        <v>125</v>
      </c>
      <c r="KNN158" s="1736"/>
      <c r="KNO158" s="1736"/>
      <c r="KNP158" s="1736"/>
      <c r="KNQ158" s="1737"/>
      <c r="KNS158" s="1647"/>
      <c r="KNT158" s="1183" t="s">
        <v>463</v>
      </c>
      <c r="KNU158" s="1735" t="s">
        <v>125</v>
      </c>
      <c r="KNV158" s="1736"/>
      <c r="KNW158" s="1736"/>
      <c r="KNX158" s="1736"/>
      <c r="KNY158" s="1737"/>
      <c r="KOA158" s="1647"/>
      <c r="KOB158" s="1183" t="s">
        <v>463</v>
      </c>
      <c r="KOC158" s="1735" t="s">
        <v>125</v>
      </c>
      <c r="KOD158" s="1736"/>
      <c r="KOE158" s="1736"/>
      <c r="KOF158" s="1736"/>
      <c r="KOG158" s="1737"/>
      <c r="KOI158" s="1647"/>
      <c r="KOJ158" s="1183" t="s">
        <v>463</v>
      </c>
      <c r="KOK158" s="1735" t="s">
        <v>125</v>
      </c>
      <c r="KOL158" s="1736"/>
      <c r="KOM158" s="1736"/>
      <c r="KON158" s="1736"/>
      <c r="KOO158" s="1737"/>
      <c r="KOQ158" s="1647"/>
      <c r="KOR158" s="1183" t="s">
        <v>463</v>
      </c>
      <c r="KOS158" s="1735" t="s">
        <v>125</v>
      </c>
      <c r="KOT158" s="1736"/>
      <c r="KOU158" s="1736"/>
      <c r="KOV158" s="1736"/>
      <c r="KOW158" s="1737"/>
      <c r="KOY158" s="1647"/>
      <c r="KOZ158" s="1183" t="s">
        <v>463</v>
      </c>
      <c r="KPA158" s="1735" t="s">
        <v>125</v>
      </c>
      <c r="KPB158" s="1736"/>
      <c r="KPC158" s="1736"/>
      <c r="KPD158" s="1736"/>
      <c r="KPE158" s="1737"/>
      <c r="KPG158" s="1647"/>
      <c r="KPH158" s="1183" t="s">
        <v>463</v>
      </c>
      <c r="KPI158" s="1735" t="s">
        <v>125</v>
      </c>
      <c r="KPJ158" s="1736"/>
      <c r="KPK158" s="1736"/>
      <c r="KPL158" s="1736"/>
      <c r="KPM158" s="1737"/>
      <c r="KPO158" s="1647"/>
      <c r="KPP158" s="1183" t="s">
        <v>463</v>
      </c>
      <c r="KPQ158" s="1735" t="s">
        <v>125</v>
      </c>
      <c r="KPR158" s="1736"/>
      <c r="KPS158" s="1736"/>
      <c r="KPT158" s="1736"/>
      <c r="KPU158" s="1737"/>
      <c r="KPW158" s="1647"/>
      <c r="KPX158" s="1183" t="s">
        <v>463</v>
      </c>
      <c r="KPY158" s="1735" t="s">
        <v>125</v>
      </c>
      <c r="KPZ158" s="1736"/>
      <c r="KQA158" s="1736"/>
      <c r="KQB158" s="1736"/>
      <c r="KQC158" s="1737"/>
      <c r="KQE158" s="1647"/>
      <c r="KQF158" s="1183" t="s">
        <v>463</v>
      </c>
      <c r="KQG158" s="1735" t="s">
        <v>125</v>
      </c>
      <c r="KQH158" s="1736"/>
      <c r="KQI158" s="1736"/>
      <c r="KQJ158" s="1736"/>
      <c r="KQK158" s="1737"/>
      <c r="KQM158" s="1647"/>
      <c r="KQN158" s="1183" t="s">
        <v>463</v>
      </c>
      <c r="KQO158" s="1735" t="s">
        <v>125</v>
      </c>
      <c r="KQP158" s="1736"/>
      <c r="KQQ158" s="1736"/>
      <c r="KQR158" s="1736"/>
      <c r="KQS158" s="1737"/>
      <c r="KQU158" s="1647"/>
      <c r="KQV158" s="1183" t="s">
        <v>463</v>
      </c>
      <c r="KQW158" s="1735" t="s">
        <v>125</v>
      </c>
      <c r="KQX158" s="1736"/>
      <c r="KQY158" s="1736"/>
      <c r="KQZ158" s="1736"/>
      <c r="KRA158" s="1737"/>
      <c r="KRC158" s="1647"/>
      <c r="KRD158" s="1183" t="s">
        <v>463</v>
      </c>
      <c r="KRE158" s="1735" t="s">
        <v>125</v>
      </c>
      <c r="KRF158" s="1736"/>
      <c r="KRG158" s="1736"/>
      <c r="KRH158" s="1736"/>
      <c r="KRI158" s="1737"/>
      <c r="KRK158" s="1647"/>
      <c r="KRL158" s="1183" t="s">
        <v>463</v>
      </c>
      <c r="KRM158" s="1735" t="s">
        <v>125</v>
      </c>
      <c r="KRN158" s="1736"/>
      <c r="KRO158" s="1736"/>
      <c r="KRP158" s="1736"/>
      <c r="KRQ158" s="1737"/>
      <c r="KRS158" s="1647"/>
      <c r="KRT158" s="1183" t="s">
        <v>463</v>
      </c>
      <c r="KRU158" s="1735" t="s">
        <v>125</v>
      </c>
      <c r="KRV158" s="1736"/>
      <c r="KRW158" s="1736"/>
      <c r="KRX158" s="1736"/>
      <c r="KRY158" s="1737"/>
      <c r="KSA158" s="1647"/>
      <c r="KSB158" s="1183" t="s">
        <v>463</v>
      </c>
      <c r="KSC158" s="1735" t="s">
        <v>125</v>
      </c>
      <c r="KSD158" s="1736"/>
      <c r="KSE158" s="1736"/>
      <c r="KSF158" s="1736"/>
      <c r="KSG158" s="1737"/>
      <c r="KSI158" s="1647"/>
      <c r="KSJ158" s="1183" t="s">
        <v>463</v>
      </c>
      <c r="KSK158" s="1735" t="s">
        <v>125</v>
      </c>
      <c r="KSL158" s="1736"/>
      <c r="KSM158" s="1736"/>
      <c r="KSN158" s="1736"/>
      <c r="KSO158" s="1737"/>
      <c r="KSQ158" s="1647"/>
      <c r="KSR158" s="1183" t="s">
        <v>463</v>
      </c>
      <c r="KSS158" s="1735" t="s">
        <v>125</v>
      </c>
      <c r="KST158" s="1736"/>
      <c r="KSU158" s="1736"/>
      <c r="KSV158" s="1736"/>
      <c r="KSW158" s="1737"/>
      <c r="KSY158" s="1647"/>
      <c r="KSZ158" s="1183" t="s">
        <v>463</v>
      </c>
      <c r="KTA158" s="1735" t="s">
        <v>125</v>
      </c>
      <c r="KTB158" s="1736"/>
      <c r="KTC158" s="1736"/>
      <c r="KTD158" s="1736"/>
      <c r="KTE158" s="1737"/>
      <c r="KTG158" s="1647"/>
      <c r="KTH158" s="1183" t="s">
        <v>463</v>
      </c>
      <c r="KTI158" s="1735" t="s">
        <v>125</v>
      </c>
      <c r="KTJ158" s="1736"/>
      <c r="KTK158" s="1736"/>
      <c r="KTL158" s="1736"/>
      <c r="KTM158" s="1737"/>
      <c r="KTO158" s="1647"/>
      <c r="KTP158" s="1183" t="s">
        <v>463</v>
      </c>
      <c r="KTQ158" s="1735" t="s">
        <v>125</v>
      </c>
      <c r="KTR158" s="1736"/>
      <c r="KTS158" s="1736"/>
      <c r="KTT158" s="1736"/>
      <c r="KTU158" s="1737"/>
      <c r="KTW158" s="1647"/>
      <c r="KTX158" s="1183" t="s">
        <v>463</v>
      </c>
      <c r="KTY158" s="1735" t="s">
        <v>125</v>
      </c>
      <c r="KTZ158" s="1736"/>
      <c r="KUA158" s="1736"/>
      <c r="KUB158" s="1736"/>
      <c r="KUC158" s="1737"/>
      <c r="KUE158" s="1647"/>
      <c r="KUF158" s="1183" t="s">
        <v>463</v>
      </c>
      <c r="KUG158" s="1735" t="s">
        <v>125</v>
      </c>
      <c r="KUH158" s="1736"/>
      <c r="KUI158" s="1736"/>
      <c r="KUJ158" s="1736"/>
      <c r="KUK158" s="1737"/>
      <c r="KUM158" s="1647"/>
      <c r="KUN158" s="1183" t="s">
        <v>463</v>
      </c>
      <c r="KUO158" s="1735" t="s">
        <v>125</v>
      </c>
      <c r="KUP158" s="1736"/>
      <c r="KUQ158" s="1736"/>
      <c r="KUR158" s="1736"/>
      <c r="KUS158" s="1737"/>
      <c r="KUU158" s="1647"/>
      <c r="KUV158" s="1183" t="s">
        <v>463</v>
      </c>
      <c r="KUW158" s="1735" t="s">
        <v>125</v>
      </c>
      <c r="KUX158" s="1736"/>
      <c r="KUY158" s="1736"/>
      <c r="KUZ158" s="1736"/>
      <c r="KVA158" s="1737"/>
      <c r="KVC158" s="1647"/>
      <c r="KVD158" s="1183" t="s">
        <v>463</v>
      </c>
      <c r="KVE158" s="1735" t="s">
        <v>125</v>
      </c>
      <c r="KVF158" s="1736"/>
      <c r="KVG158" s="1736"/>
      <c r="KVH158" s="1736"/>
      <c r="KVI158" s="1737"/>
      <c r="KVK158" s="1647"/>
      <c r="KVL158" s="1183" t="s">
        <v>463</v>
      </c>
      <c r="KVM158" s="1735" t="s">
        <v>125</v>
      </c>
      <c r="KVN158" s="1736"/>
      <c r="KVO158" s="1736"/>
      <c r="KVP158" s="1736"/>
      <c r="KVQ158" s="1737"/>
      <c r="KVS158" s="1647"/>
      <c r="KVT158" s="1183" t="s">
        <v>463</v>
      </c>
      <c r="KVU158" s="1735" t="s">
        <v>125</v>
      </c>
      <c r="KVV158" s="1736"/>
      <c r="KVW158" s="1736"/>
      <c r="KVX158" s="1736"/>
      <c r="KVY158" s="1737"/>
      <c r="KWA158" s="1647"/>
      <c r="KWB158" s="1183" t="s">
        <v>463</v>
      </c>
      <c r="KWC158" s="1735" t="s">
        <v>125</v>
      </c>
      <c r="KWD158" s="1736"/>
      <c r="KWE158" s="1736"/>
      <c r="KWF158" s="1736"/>
      <c r="KWG158" s="1737"/>
      <c r="KWI158" s="1647"/>
      <c r="KWJ158" s="1183" t="s">
        <v>463</v>
      </c>
      <c r="KWK158" s="1735" t="s">
        <v>125</v>
      </c>
      <c r="KWL158" s="1736"/>
      <c r="KWM158" s="1736"/>
      <c r="KWN158" s="1736"/>
      <c r="KWO158" s="1737"/>
      <c r="KWQ158" s="1647"/>
      <c r="KWR158" s="1183" t="s">
        <v>463</v>
      </c>
      <c r="KWS158" s="1735" t="s">
        <v>125</v>
      </c>
      <c r="KWT158" s="1736"/>
      <c r="KWU158" s="1736"/>
      <c r="KWV158" s="1736"/>
      <c r="KWW158" s="1737"/>
      <c r="KWY158" s="1647"/>
      <c r="KWZ158" s="1183" t="s">
        <v>463</v>
      </c>
      <c r="KXA158" s="1735" t="s">
        <v>125</v>
      </c>
      <c r="KXB158" s="1736"/>
      <c r="KXC158" s="1736"/>
      <c r="KXD158" s="1736"/>
      <c r="KXE158" s="1737"/>
      <c r="KXG158" s="1647"/>
      <c r="KXH158" s="1183" t="s">
        <v>463</v>
      </c>
      <c r="KXI158" s="1735" t="s">
        <v>125</v>
      </c>
      <c r="KXJ158" s="1736"/>
      <c r="KXK158" s="1736"/>
      <c r="KXL158" s="1736"/>
      <c r="KXM158" s="1737"/>
      <c r="KXO158" s="1647"/>
      <c r="KXP158" s="1183" t="s">
        <v>463</v>
      </c>
      <c r="KXQ158" s="1735" t="s">
        <v>125</v>
      </c>
      <c r="KXR158" s="1736"/>
      <c r="KXS158" s="1736"/>
      <c r="KXT158" s="1736"/>
      <c r="KXU158" s="1737"/>
      <c r="KXW158" s="1647"/>
      <c r="KXX158" s="1183" t="s">
        <v>463</v>
      </c>
      <c r="KXY158" s="1735" t="s">
        <v>125</v>
      </c>
      <c r="KXZ158" s="1736"/>
      <c r="KYA158" s="1736"/>
      <c r="KYB158" s="1736"/>
      <c r="KYC158" s="1737"/>
      <c r="KYE158" s="1647"/>
      <c r="KYF158" s="1183" t="s">
        <v>463</v>
      </c>
      <c r="KYG158" s="1735" t="s">
        <v>125</v>
      </c>
      <c r="KYH158" s="1736"/>
      <c r="KYI158" s="1736"/>
      <c r="KYJ158" s="1736"/>
      <c r="KYK158" s="1737"/>
      <c r="KYM158" s="1647"/>
      <c r="KYN158" s="1183" t="s">
        <v>463</v>
      </c>
      <c r="KYO158" s="1735" t="s">
        <v>125</v>
      </c>
      <c r="KYP158" s="1736"/>
      <c r="KYQ158" s="1736"/>
      <c r="KYR158" s="1736"/>
      <c r="KYS158" s="1737"/>
      <c r="KYU158" s="1647"/>
      <c r="KYV158" s="1183" t="s">
        <v>463</v>
      </c>
      <c r="KYW158" s="1735" t="s">
        <v>125</v>
      </c>
      <c r="KYX158" s="1736"/>
      <c r="KYY158" s="1736"/>
      <c r="KYZ158" s="1736"/>
      <c r="KZA158" s="1737"/>
      <c r="KZC158" s="1647"/>
      <c r="KZD158" s="1183" t="s">
        <v>463</v>
      </c>
      <c r="KZE158" s="1735" t="s">
        <v>125</v>
      </c>
      <c r="KZF158" s="1736"/>
      <c r="KZG158" s="1736"/>
      <c r="KZH158" s="1736"/>
      <c r="KZI158" s="1737"/>
      <c r="KZK158" s="1647"/>
      <c r="KZL158" s="1183" t="s">
        <v>463</v>
      </c>
      <c r="KZM158" s="1735" t="s">
        <v>125</v>
      </c>
      <c r="KZN158" s="1736"/>
      <c r="KZO158" s="1736"/>
      <c r="KZP158" s="1736"/>
      <c r="KZQ158" s="1737"/>
      <c r="KZS158" s="1647"/>
      <c r="KZT158" s="1183" t="s">
        <v>463</v>
      </c>
      <c r="KZU158" s="1735" t="s">
        <v>125</v>
      </c>
      <c r="KZV158" s="1736"/>
      <c r="KZW158" s="1736"/>
      <c r="KZX158" s="1736"/>
      <c r="KZY158" s="1737"/>
      <c r="LAA158" s="1647"/>
      <c r="LAB158" s="1183" t="s">
        <v>463</v>
      </c>
      <c r="LAC158" s="1735" t="s">
        <v>125</v>
      </c>
      <c r="LAD158" s="1736"/>
      <c r="LAE158" s="1736"/>
      <c r="LAF158" s="1736"/>
      <c r="LAG158" s="1737"/>
      <c r="LAI158" s="1647"/>
      <c r="LAJ158" s="1183" t="s">
        <v>463</v>
      </c>
      <c r="LAK158" s="1735" t="s">
        <v>125</v>
      </c>
      <c r="LAL158" s="1736"/>
      <c r="LAM158" s="1736"/>
      <c r="LAN158" s="1736"/>
      <c r="LAO158" s="1737"/>
      <c r="LAQ158" s="1647"/>
      <c r="LAR158" s="1183" t="s">
        <v>463</v>
      </c>
      <c r="LAS158" s="1735" t="s">
        <v>125</v>
      </c>
      <c r="LAT158" s="1736"/>
      <c r="LAU158" s="1736"/>
      <c r="LAV158" s="1736"/>
      <c r="LAW158" s="1737"/>
      <c r="LAY158" s="1647"/>
      <c r="LAZ158" s="1183" t="s">
        <v>463</v>
      </c>
      <c r="LBA158" s="1735" t="s">
        <v>125</v>
      </c>
      <c r="LBB158" s="1736"/>
      <c r="LBC158" s="1736"/>
      <c r="LBD158" s="1736"/>
      <c r="LBE158" s="1737"/>
      <c r="LBG158" s="1647"/>
      <c r="LBH158" s="1183" t="s">
        <v>463</v>
      </c>
      <c r="LBI158" s="1735" t="s">
        <v>125</v>
      </c>
      <c r="LBJ158" s="1736"/>
      <c r="LBK158" s="1736"/>
      <c r="LBL158" s="1736"/>
      <c r="LBM158" s="1737"/>
      <c r="LBO158" s="1647"/>
      <c r="LBP158" s="1183" t="s">
        <v>463</v>
      </c>
      <c r="LBQ158" s="1735" t="s">
        <v>125</v>
      </c>
      <c r="LBR158" s="1736"/>
      <c r="LBS158" s="1736"/>
      <c r="LBT158" s="1736"/>
      <c r="LBU158" s="1737"/>
      <c r="LBW158" s="1647"/>
      <c r="LBX158" s="1183" t="s">
        <v>463</v>
      </c>
      <c r="LBY158" s="1735" t="s">
        <v>125</v>
      </c>
      <c r="LBZ158" s="1736"/>
      <c r="LCA158" s="1736"/>
      <c r="LCB158" s="1736"/>
      <c r="LCC158" s="1737"/>
      <c r="LCE158" s="1647"/>
      <c r="LCF158" s="1183" t="s">
        <v>463</v>
      </c>
      <c r="LCG158" s="1735" t="s">
        <v>125</v>
      </c>
      <c r="LCH158" s="1736"/>
      <c r="LCI158" s="1736"/>
      <c r="LCJ158" s="1736"/>
      <c r="LCK158" s="1737"/>
      <c r="LCM158" s="1647"/>
      <c r="LCN158" s="1183" t="s">
        <v>463</v>
      </c>
      <c r="LCO158" s="1735" t="s">
        <v>125</v>
      </c>
      <c r="LCP158" s="1736"/>
      <c r="LCQ158" s="1736"/>
      <c r="LCR158" s="1736"/>
      <c r="LCS158" s="1737"/>
      <c r="LCU158" s="1647"/>
      <c r="LCV158" s="1183" t="s">
        <v>463</v>
      </c>
      <c r="LCW158" s="1735" t="s">
        <v>125</v>
      </c>
      <c r="LCX158" s="1736"/>
      <c r="LCY158" s="1736"/>
      <c r="LCZ158" s="1736"/>
      <c r="LDA158" s="1737"/>
      <c r="LDC158" s="1647"/>
      <c r="LDD158" s="1183" t="s">
        <v>463</v>
      </c>
      <c r="LDE158" s="1735" t="s">
        <v>125</v>
      </c>
      <c r="LDF158" s="1736"/>
      <c r="LDG158" s="1736"/>
      <c r="LDH158" s="1736"/>
      <c r="LDI158" s="1737"/>
      <c r="LDK158" s="1647"/>
      <c r="LDL158" s="1183" t="s">
        <v>463</v>
      </c>
      <c r="LDM158" s="1735" t="s">
        <v>125</v>
      </c>
      <c r="LDN158" s="1736"/>
      <c r="LDO158" s="1736"/>
      <c r="LDP158" s="1736"/>
      <c r="LDQ158" s="1737"/>
      <c r="LDS158" s="1647"/>
      <c r="LDT158" s="1183" t="s">
        <v>463</v>
      </c>
      <c r="LDU158" s="1735" t="s">
        <v>125</v>
      </c>
      <c r="LDV158" s="1736"/>
      <c r="LDW158" s="1736"/>
      <c r="LDX158" s="1736"/>
      <c r="LDY158" s="1737"/>
      <c r="LEA158" s="1647"/>
      <c r="LEB158" s="1183" t="s">
        <v>463</v>
      </c>
      <c r="LEC158" s="1735" t="s">
        <v>125</v>
      </c>
      <c r="LED158" s="1736"/>
      <c r="LEE158" s="1736"/>
      <c r="LEF158" s="1736"/>
      <c r="LEG158" s="1737"/>
      <c r="LEI158" s="1647"/>
      <c r="LEJ158" s="1183" t="s">
        <v>463</v>
      </c>
      <c r="LEK158" s="1735" t="s">
        <v>125</v>
      </c>
      <c r="LEL158" s="1736"/>
      <c r="LEM158" s="1736"/>
      <c r="LEN158" s="1736"/>
      <c r="LEO158" s="1737"/>
      <c r="LEQ158" s="1647"/>
      <c r="LER158" s="1183" t="s">
        <v>463</v>
      </c>
      <c r="LES158" s="1735" t="s">
        <v>125</v>
      </c>
      <c r="LET158" s="1736"/>
      <c r="LEU158" s="1736"/>
      <c r="LEV158" s="1736"/>
      <c r="LEW158" s="1737"/>
      <c r="LEY158" s="1647"/>
      <c r="LEZ158" s="1183" t="s">
        <v>463</v>
      </c>
      <c r="LFA158" s="1735" t="s">
        <v>125</v>
      </c>
      <c r="LFB158" s="1736"/>
      <c r="LFC158" s="1736"/>
      <c r="LFD158" s="1736"/>
      <c r="LFE158" s="1737"/>
      <c r="LFG158" s="1647"/>
      <c r="LFH158" s="1183" t="s">
        <v>463</v>
      </c>
      <c r="LFI158" s="1735" t="s">
        <v>125</v>
      </c>
      <c r="LFJ158" s="1736"/>
      <c r="LFK158" s="1736"/>
      <c r="LFL158" s="1736"/>
      <c r="LFM158" s="1737"/>
      <c r="LFO158" s="1647"/>
      <c r="LFP158" s="1183" t="s">
        <v>463</v>
      </c>
      <c r="LFQ158" s="1735" t="s">
        <v>125</v>
      </c>
      <c r="LFR158" s="1736"/>
      <c r="LFS158" s="1736"/>
      <c r="LFT158" s="1736"/>
      <c r="LFU158" s="1737"/>
      <c r="LFW158" s="1647"/>
      <c r="LFX158" s="1183" t="s">
        <v>463</v>
      </c>
      <c r="LFY158" s="1735" t="s">
        <v>125</v>
      </c>
      <c r="LFZ158" s="1736"/>
      <c r="LGA158" s="1736"/>
      <c r="LGB158" s="1736"/>
      <c r="LGC158" s="1737"/>
      <c r="LGE158" s="1647"/>
      <c r="LGF158" s="1183" t="s">
        <v>463</v>
      </c>
      <c r="LGG158" s="1735" t="s">
        <v>125</v>
      </c>
      <c r="LGH158" s="1736"/>
      <c r="LGI158" s="1736"/>
      <c r="LGJ158" s="1736"/>
      <c r="LGK158" s="1737"/>
      <c r="LGM158" s="1647"/>
      <c r="LGN158" s="1183" t="s">
        <v>463</v>
      </c>
      <c r="LGO158" s="1735" t="s">
        <v>125</v>
      </c>
      <c r="LGP158" s="1736"/>
      <c r="LGQ158" s="1736"/>
      <c r="LGR158" s="1736"/>
      <c r="LGS158" s="1737"/>
      <c r="LGU158" s="1647"/>
      <c r="LGV158" s="1183" t="s">
        <v>463</v>
      </c>
      <c r="LGW158" s="1735" t="s">
        <v>125</v>
      </c>
      <c r="LGX158" s="1736"/>
      <c r="LGY158" s="1736"/>
      <c r="LGZ158" s="1736"/>
      <c r="LHA158" s="1737"/>
      <c r="LHC158" s="1647"/>
      <c r="LHD158" s="1183" t="s">
        <v>463</v>
      </c>
      <c r="LHE158" s="1735" t="s">
        <v>125</v>
      </c>
      <c r="LHF158" s="1736"/>
      <c r="LHG158" s="1736"/>
      <c r="LHH158" s="1736"/>
      <c r="LHI158" s="1737"/>
      <c r="LHK158" s="1647"/>
      <c r="LHL158" s="1183" t="s">
        <v>463</v>
      </c>
      <c r="LHM158" s="1735" t="s">
        <v>125</v>
      </c>
      <c r="LHN158" s="1736"/>
      <c r="LHO158" s="1736"/>
      <c r="LHP158" s="1736"/>
      <c r="LHQ158" s="1737"/>
      <c r="LHS158" s="1647"/>
      <c r="LHT158" s="1183" t="s">
        <v>463</v>
      </c>
      <c r="LHU158" s="1735" t="s">
        <v>125</v>
      </c>
      <c r="LHV158" s="1736"/>
      <c r="LHW158" s="1736"/>
      <c r="LHX158" s="1736"/>
      <c r="LHY158" s="1737"/>
      <c r="LIA158" s="1647"/>
      <c r="LIB158" s="1183" t="s">
        <v>463</v>
      </c>
      <c r="LIC158" s="1735" t="s">
        <v>125</v>
      </c>
      <c r="LID158" s="1736"/>
      <c r="LIE158" s="1736"/>
      <c r="LIF158" s="1736"/>
      <c r="LIG158" s="1737"/>
      <c r="LII158" s="1647"/>
      <c r="LIJ158" s="1183" t="s">
        <v>463</v>
      </c>
      <c r="LIK158" s="1735" t="s">
        <v>125</v>
      </c>
      <c r="LIL158" s="1736"/>
      <c r="LIM158" s="1736"/>
      <c r="LIN158" s="1736"/>
      <c r="LIO158" s="1737"/>
      <c r="LIQ158" s="1647"/>
      <c r="LIR158" s="1183" t="s">
        <v>463</v>
      </c>
      <c r="LIS158" s="1735" t="s">
        <v>125</v>
      </c>
      <c r="LIT158" s="1736"/>
      <c r="LIU158" s="1736"/>
      <c r="LIV158" s="1736"/>
      <c r="LIW158" s="1737"/>
      <c r="LIY158" s="1647"/>
      <c r="LIZ158" s="1183" t="s">
        <v>463</v>
      </c>
      <c r="LJA158" s="1735" t="s">
        <v>125</v>
      </c>
      <c r="LJB158" s="1736"/>
      <c r="LJC158" s="1736"/>
      <c r="LJD158" s="1736"/>
      <c r="LJE158" s="1737"/>
      <c r="LJG158" s="1647"/>
      <c r="LJH158" s="1183" t="s">
        <v>463</v>
      </c>
      <c r="LJI158" s="1735" t="s">
        <v>125</v>
      </c>
      <c r="LJJ158" s="1736"/>
      <c r="LJK158" s="1736"/>
      <c r="LJL158" s="1736"/>
      <c r="LJM158" s="1737"/>
      <c r="LJO158" s="1647"/>
      <c r="LJP158" s="1183" t="s">
        <v>463</v>
      </c>
      <c r="LJQ158" s="1735" t="s">
        <v>125</v>
      </c>
      <c r="LJR158" s="1736"/>
      <c r="LJS158" s="1736"/>
      <c r="LJT158" s="1736"/>
      <c r="LJU158" s="1737"/>
      <c r="LJW158" s="1647"/>
      <c r="LJX158" s="1183" t="s">
        <v>463</v>
      </c>
      <c r="LJY158" s="1735" t="s">
        <v>125</v>
      </c>
      <c r="LJZ158" s="1736"/>
      <c r="LKA158" s="1736"/>
      <c r="LKB158" s="1736"/>
      <c r="LKC158" s="1737"/>
      <c r="LKE158" s="1647"/>
      <c r="LKF158" s="1183" t="s">
        <v>463</v>
      </c>
      <c r="LKG158" s="1735" t="s">
        <v>125</v>
      </c>
      <c r="LKH158" s="1736"/>
      <c r="LKI158" s="1736"/>
      <c r="LKJ158" s="1736"/>
      <c r="LKK158" s="1737"/>
      <c r="LKM158" s="1647"/>
      <c r="LKN158" s="1183" t="s">
        <v>463</v>
      </c>
      <c r="LKO158" s="1735" t="s">
        <v>125</v>
      </c>
      <c r="LKP158" s="1736"/>
      <c r="LKQ158" s="1736"/>
      <c r="LKR158" s="1736"/>
      <c r="LKS158" s="1737"/>
      <c r="LKU158" s="1647"/>
      <c r="LKV158" s="1183" t="s">
        <v>463</v>
      </c>
      <c r="LKW158" s="1735" t="s">
        <v>125</v>
      </c>
      <c r="LKX158" s="1736"/>
      <c r="LKY158" s="1736"/>
      <c r="LKZ158" s="1736"/>
      <c r="LLA158" s="1737"/>
      <c r="LLC158" s="1647"/>
      <c r="LLD158" s="1183" t="s">
        <v>463</v>
      </c>
      <c r="LLE158" s="1735" t="s">
        <v>125</v>
      </c>
      <c r="LLF158" s="1736"/>
      <c r="LLG158" s="1736"/>
      <c r="LLH158" s="1736"/>
      <c r="LLI158" s="1737"/>
      <c r="LLK158" s="1647"/>
      <c r="LLL158" s="1183" t="s">
        <v>463</v>
      </c>
      <c r="LLM158" s="1735" t="s">
        <v>125</v>
      </c>
      <c r="LLN158" s="1736"/>
      <c r="LLO158" s="1736"/>
      <c r="LLP158" s="1736"/>
      <c r="LLQ158" s="1737"/>
      <c r="LLS158" s="1647"/>
      <c r="LLT158" s="1183" t="s">
        <v>463</v>
      </c>
      <c r="LLU158" s="1735" t="s">
        <v>125</v>
      </c>
      <c r="LLV158" s="1736"/>
      <c r="LLW158" s="1736"/>
      <c r="LLX158" s="1736"/>
      <c r="LLY158" s="1737"/>
      <c r="LMA158" s="1647"/>
      <c r="LMB158" s="1183" t="s">
        <v>463</v>
      </c>
      <c r="LMC158" s="1735" t="s">
        <v>125</v>
      </c>
      <c r="LMD158" s="1736"/>
      <c r="LME158" s="1736"/>
      <c r="LMF158" s="1736"/>
      <c r="LMG158" s="1737"/>
      <c r="LMI158" s="1647"/>
      <c r="LMJ158" s="1183" t="s">
        <v>463</v>
      </c>
      <c r="LMK158" s="1735" t="s">
        <v>125</v>
      </c>
      <c r="LML158" s="1736"/>
      <c r="LMM158" s="1736"/>
      <c r="LMN158" s="1736"/>
      <c r="LMO158" s="1737"/>
      <c r="LMQ158" s="1647"/>
      <c r="LMR158" s="1183" t="s">
        <v>463</v>
      </c>
      <c r="LMS158" s="1735" t="s">
        <v>125</v>
      </c>
      <c r="LMT158" s="1736"/>
      <c r="LMU158" s="1736"/>
      <c r="LMV158" s="1736"/>
      <c r="LMW158" s="1737"/>
      <c r="LMY158" s="1647"/>
      <c r="LMZ158" s="1183" t="s">
        <v>463</v>
      </c>
      <c r="LNA158" s="1735" t="s">
        <v>125</v>
      </c>
      <c r="LNB158" s="1736"/>
      <c r="LNC158" s="1736"/>
      <c r="LND158" s="1736"/>
      <c r="LNE158" s="1737"/>
      <c r="LNG158" s="1647"/>
      <c r="LNH158" s="1183" t="s">
        <v>463</v>
      </c>
      <c r="LNI158" s="1735" t="s">
        <v>125</v>
      </c>
      <c r="LNJ158" s="1736"/>
      <c r="LNK158" s="1736"/>
      <c r="LNL158" s="1736"/>
      <c r="LNM158" s="1737"/>
      <c r="LNO158" s="1647"/>
      <c r="LNP158" s="1183" t="s">
        <v>463</v>
      </c>
      <c r="LNQ158" s="1735" t="s">
        <v>125</v>
      </c>
      <c r="LNR158" s="1736"/>
      <c r="LNS158" s="1736"/>
      <c r="LNT158" s="1736"/>
      <c r="LNU158" s="1737"/>
      <c r="LNW158" s="1647"/>
      <c r="LNX158" s="1183" t="s">
        <v>463</v>
      </c>
      <c r="LNY158" s="1735" t="s">
        <v>125</v>
      </c>
      <c r="LNZ158" s="1736"/>
      <c r="LOA158" s="1736"/>
      <c r="LOB158" s="1736"/>
      <c r="LOC158" s="1737"/>
      <c r="LOE158" s="1647"/>
      <c r="LOF158" s="1183" t="s">
        <v>463</v>
      </c>
      <c r="LOG158" s="1735" t="s">
        <v>125</v>
      </c>
      <c r="LOH158" s="1736"/>
      <c r="LOI158" s="1736"/>
      <c r="LOJ158" s="1736"/>
      <c r="LOK158" s="1737"/>
      <c r="LOM158" s="1647"/>
      <c r="LON158" s="1183" t="s">
        <v>463</v>
      </c>
      <c r="LOO158" s="1735" t="s">
        <v>125</v>
      </c>
      <c r="LOP158" s="1736"/>
      <c r="LOQ158" s="1736"/>
      <c r="LOR158" s="1736"/>
      <c r="LOS158" s="1737"/>
      <c r="LOU158" s="1647"/>
      <c r="LOV158" s="1183" t="s">
        <v>463</v>
      </c>
      <c r="LOW158" s="1735" t="s">
        <v>125</v>
      </c>
      <c r="LOX158" s="1736"/>
      <c r="LOY158" s="1736"/>
      <c r="LOZ158" s="1736"/>
      <c r="LPA158" s="1737"/>
      <c r="LPC158" s="1647"/>
      <c r="LPD158" s="1183" t="s">
        <v>463</v>
      </c>
      <c r="LPE158" s="1735" t="s">
        <v>125</v>
      </c>
      <c r="LPF158" s="1736"/>
      <c r="LPG158" s="1736"/>
      <c r="LPH158" s="1736"/>
      <c r="LPI158" s="1737"/>
      <c r="LPK158" s="1647"/>
      <c r="LPL158" s="1183" t="s">
        <v>463</v>
      </c>
      <c r="LPM158" s="1735" t="s">
        <v>125</v>
      </c>
      <c r="LPN158" s="1736"/>
      <c r="LPO158" s="1736"/>
      <c r="LPP158" s="1736"/>
      <c r="LPQ158" s="1737"/>
      <c r="LPS158" s="1647"/>
      <c r="LPT158" s="1183" t="s">
        <v>463</v>
      </c>
      <c r="LPU158" s="1735" t="s">
        <v>125</v>
      </c>
      <c r="LPV158" s="1736"/>
      <c r="LPW158" s="1736"/>
      <c r="LPX158" s="1736"/>
      <c r="LPY158" s="1737"/>
      <c r="LQA158" s="1647"/>
      <c r="LQB158" s="1183" t="s">
        <v>463</v>
      </c>
      <c r="LQC158" s="1735" t="s">
        <v>125</v>
      </c>
      <c r="LQD158" s="1736"/>
      <c r="LQE158" s="1736"/>
      <c r="LQF158" s="1736"/>
      <c r="LQG158" s="1737"/>
      <c r="LQI158" s="1647"/>
      <c r="LQJ158" s="1183" t="s">
        <v>463</v>
      </c>
      <c r="LQK158" s="1735" t="s">
        <v>125</v>
      </c>
      <c r="LQL158" s="1736"/>
      <c r="LQM158" s="1736"/>
      <c r="LQN158" s="1736"/>
      <c r="LQO158" s="1737"/>
      <c r="LQQ158" s="1647"/>
      <c r="LQR158" s="1183" t="s">
        <v>463</v>
      </c>
      <c r="LQS158" s="1735" t="s">
        <v>125</v>
      </c>
      <c r="LQT158" s="1736"/>
      <c r="LQU158" s="1736"/>
      <c r="LQV158" s="1736"/>
      <c r="LQW158" s="1737"/>
      <c r="LQY158" s="1647"/>
      <c r="LQZ158" s="1183" t="s">
        <v>463</v>
      </c>
      <c r="LRA158" s="1735" t="s">
        <v>125</v>
      </c>
      <c r="LRB158" s="1736"/>
      <c r="LRC158" s="1736"/>
      <c r="LRD158" s="1736"/>
      <c r="LRE158" s="1737"/>
      <c r="LRG158" s="1647"/>
      <c r="LRH158" s="1183" t="s">
        <v>463</v>
      </c>
      <c r="LRI158" s="1735" t="s">
        <v>125</v>
      </c>
      <c r="LRJ158" s="1736"/>
      <c r="LRK158" s="1736"/>
      <c r="LRL158" s="1736"/>
      <c r="LRM158" s="1737"/>
      <c r="LRO158" s="1647"/>
      <c r="LRP158" s="1183" t="s">
        <v>463</v>
      </c>
      <c r="LRQ158" s="1735" t="s">
        <v>125</v>
      </c>
      <c r="LRR158" s="1736"/>
      <c r="LRS158" s="1736"/>
      <c r="LRT158" s="1736"/>
      <c r="LRU158" s="1737"/>
      <c r="LRW158" s="1647"/>
      <c r="LRX158" s="1183" t="s">
        <v>463</v>
      </c>
      <c r="LRY158" s="1735" t="s">
        <v>125</v>
      </c>
      <c r="LRZ158" s="1736"/>
      <c r="LSA158" s="1736"/>
      <c r="LSB158" s="1736"/>
      <c r="LSC158" s="1737"/>
      <c r="LSE158" s="1647"/>
      <c r="LSF158" s="1183" t="s">
        <v>463</v>
      </c>
      <c r="LSG158" s="1735" t="s">
        <v>125</v>
      </c>
      <c r="LSH158" s="1736"/>
      <c r="LSI158" s="1736"/>
      <c r="LSJ158" s="1736"/>
      <c r="LSK158" s="1737"/>
      <c r="LSM158" s="1647"/>
      <c r="LSN158" s="1183" t="s">
        <v>463</v>
      </c>
      <c r="LSO158" s="1735" t="s">
        <v>125</v>
      </c>
      <c r="LSP158" s="1736"/>
      <c r="LSQ158" s="1736"/>
      <c r="LSR158" s="1736"/>
      <c r="LSS158" s="1737"/>
      <c r="LSU158" s="1647"/>
      <c r="LSV158" s="1183" t="s">
        <v>463</v>
      </c>
      <c r="LSW158" s="1735" t="s">
        <v>125</v>
      </c>
      <c r="LSX158" s="1736"/>
      <c r="LSY158" s="1736"/>
      <c r="LSZ158" s="1736"/>
      <c r="LTA158" s="1737"/>
      <c r="LTC158" s="1647"/>
      <c r="LTD158" s="1183" t="s">
        <v>463</v>
      </c>
      <c r="LTE158" s="1735" t="s">
        <v>125</v>
      </c>
      <c r="LTF158" s="1736"/>
      <c r="LTG158" s="1736"/>
      <c r="LTH158" s="1736"/>
      <c r="LTI158" s="1737"/>
      <c r="LTK158" s="1647"/>
      <c r="LTL158" s="1183" t="s">
        <v>463</v>
      </c>
      <c r="LTM158" s="1735" t="s">
        <v>125</v>
      </c>
      <c r="LTN158" s="1736"/>
      <c r="LTO158" s="1736"/>
      <c r="LTP158" s="1736"/>
      <c r="LTQ158" s="1737"/>
      <c r="LTS158" s="1647"/>
      <c r="LTT158" s="1183" t="s">
        <v>463</v>
      </c>
      <c r="LTU158" s="1735" t="s">
        <v>125</v>
      </c>
      <c r="LTV158" s="1736"/>
      <c r="LTW158" s="1736"/>
      <c r="LTX158" s="1736"/>
      <c r="LTY158" s="1737"/>
      <c r="LUA158" s="1647"/>
      <c r="LUB158" s="1183" t="s">
        <v>463</v>
      </c>
      <c r="LUC158" s="1735" t="s">
        <v>125</v>
      </c>
      <c r="LUD158" s="1736"/>
      <c r="LUE158" s="1736"/>
      <c r="LUF158" s="1736"/>
      <c r="LUG158" s="1737"/>
      <c r="LUI158" s="1647"/>
      <c r="LUJ158" s="1183" t="s">
        <v>463</v>
      </c>
      <c r="LUK158" s="1735" t="s">
        <v>125</v>
      </c>
      <c r="LUL158" s="1736"/>
      <c r="LUM158" s="1736"/>
      <c r="LUN158" s="1736"/>
      <c r="LUO158" s="1737"/>
      <c r="LUQ158" s="1647"/>
      <c r="LUR158" s="1183" t="s">
        <v>463</v>
      </c>
      <c r="LUS158" s="1735" t="s">
        <v>125</v>
      </c>
      <c r="LUT158" s="1736"/>
      <c r="LUU158" s="1736"/>
      <c r="LUV158" s="1736"/>
      <c r="LUW158" s="1737"/>
      <c r="LUY158" s="1647"/>
      <c r="LUZ158" s="1183" t="s">
        <v>463</v>
      </c>
      <c r="LVA158" s="1735" t="s">
        <v>125</v>
      </c>
      <c r="LVB158" s="1736"/>
      <c r="LVC158" s="1736"/>
      <c r="LVD158" s="1736"/>
      <c r="LVE158" s="1737"/>
      <c r="LVG158" s="1647"/>
      <c r="LVH158" s="1183" t="s">
        <v>463</v>
      </c>
      <c r="LVI158" s="1735" t="s">
        <v>125</v>
      </c>
      <c r="LVJ158" s="1736"/>
      <c r="LVK158" s="1736"/>
      <c r="LVL158" s="1736"/>
      <c r="LVM158" s="1737"/>
      <c r="LVO158" s="1647"/>
      <c r="LVP158" s="1183" t="s">
        <v>463</v>
      </c>
      <c r="LVQ158" s="1735" t="s">
        <v>125</v>
      </c>
      <c r="LVR158" s="1736"/>
      <c r="LVS158" s="1736"/>
      <c r="LVT158" s="1736"/>
      <c r="LVU158" s="1737"/>
      <c r="LVW158" s="1647"/>
      <c r="LVX158" s="1183" t="s">
        <v>463</v>
      </c>
      <c r="LVY158" s="1735" t="s">
        <v>125</v>
      </c>
      <c r="LVZ158" s="1736"/>
      <c r="LWA158" s="1736"/>
      <c r="LWB158" s="1736"/>
      <c r="LWC158" s="1737"/>
      <c r="LWE158" s="1647"/>
      <c r="LWF158" s="1183" t="s">
        <v>463</v>
      </c>
      <c r="LWG158" s="1735" t="s">
        <v>125</v>
      </c>
      <c r="LWH158" s="1736"/>
      <c r="LWI158" s="1736"/>
      <c r="LWJ158" s="1736"/>
      <c r="LWK158" s="1737"/>
      <c r="LWM158" s="1647"/>
      <c r="LWN158" s="1183" t="s">
        <v>463</v>
      </c>
      <c r="LWO158" s="1735" t="s">
        <v>125</v>
      </c>
      <c r="LWP158" s="1736"/>
      <c r="LWQ158" s="1736"/>
      <c r="LWR158" s="1736"/>
      <c r="LWS158" s="1737"/>
      <c r="LWU158" s="1647"/>
      <c r="LWV158" s="1183" t="s">
        <v>463</v>
      </c>
      <c r="LWW158" s="1735" t="s">
        <v>125</v>
      </c>
      <c r="LWX158" s="1736"/>
      <c r="LWY158" s="1736"/>
      <c r="LWZ158" s="1736"/>
      <c r="LXA158" s="1737"/>
      <c r="LXC158" s="1647"/>
      <c r="LXD158" s="1183" t="s">
        <v>463</v>
      </c>
      <c r="LXE158" s="1735" t="s">
        <v>125</v>
      </c>
      <c r="LXF158" s="1736"/>
      <c r="LXG158" s="1736"/>
      <c r="LXH158" s="1736"/>
      <c r="LXI158" s="1737"/>
      <c r="LXK158" s="1647"/>
      <c r="LXL158" s="1183" t="s">
        <v>463</v>
      </c>
      <c r="LXM158" s="1735" t="s">
        <v>125</v>
      </c>
      <c r="LXN158" s="1736"/>
      <c r="LXO158" s="1736"/>
      <c r="LXP158" s="1736"/>
      <c r="LXQ158" s="1737"/>
      <c r="LXS158" s="1647"/>
      <c r="LXT158" s="1183" t="s">
        <v>463</v>
      </c>
      <c r="LXU158" s="1735" t="s">
        <v>125</v>
      </c>
      <c r="LXV158" s="1736"/>
      <c r="LXW158" s="1736"/>
      <c r="LXX158" s="1736"/>
      <c r="LXY158" s="1737"/>
      <c r="LYA158" s="1647"/>
      <c r="LYB158" s="1183" t="s">
        <v>463</v>
      </c>
      <c r="LYC158" s="1735" t="s">
        <v>125</v>
      </c>
      <c r="LYD158" s="1736"/>
      <c r="LYE158" s="1736"/>
      <c r="LYF158" s="1736"/>
      <c r="LYG158" s="1737"/>
      <c r="LYI158" s="1647"/>
      <c r="LYJ158" s="1183" t="s">
        <v>463</v>
      </c>
      <c r="LYK158" s="1735" t="s">
        <v>125</v>
      </c>
      <c r="LYL158" s="1736"/>
      <c r="LYM158" s="1736"/>
      <c r="LYN158" s="1736"/>
      <c r="LYO158" s="1737"/>
      <c r="LYQ158" s="1647"/>
      <c r="LYR158" s="1183" t="s">
        <v>463</v>
      </c>
      <c r="LYS158" s="1735" t="s">
        <v>125</v>
      </c>
      <c r="LYT158" s="1736"/>
      <c r="LYU158" s="1736"/>
      <c r="LYV158" s="1736"/>
      <c r="LYW158" s="1737"/>
      <c r="LYY158" s="1647"/>
      <c r="LYZ158" s="1183" t="s">
        <v>463</v>
      </c>
      <c r="LZA158" s="1735" t="s">
        <v>125</v>
      </c>
      <c r="LZB158" s="1736"/>
      <c r="LZC158" s="1736"/>
      <c r="LZD158" s="1736"/>
      <c r="LZE158" s="1737"/>
      <c r="LZG158" s="1647"/>
      <c r="LZH158" s="1183" t="s">
        <v>463</v>
      </c>
      <c r="LZI158" s="1735" t="s">
        <v>125</v>
      </c>
      <c r="LZJ158" s="1736"/>
      <c r="LZK158" s="1736"/>
      <c r="LZL158" s="1736"/>
      <c r="LZM158" s="1737"/>
      <c r="LZO158" s="1647"/>
      <c r="LZP158" s="1183" t="s">
        <v>463</v>
      </c>
      <c r="LZQ158" s="1735" t="s">
        <v>125</v>
      </c>
      <c r="LZR158" s="1736"/>
      <c r="LZS158" s="1736"/>
      <c r="LZT158" s="1736"/>
      <c r="LZU158" s="1737"/>
      <c r="LZW158" s="1647"/>
      <c r="LZX158" s="1183" t="s">
        <v>463</v>
      </c>
      <c r="LZY158" s="1735" t="s">
        <v>125</v>
      </c>
      <c r="LZZ158" s="1736"/>
      <c r="MAA158" s="1736"/>
      <c r="MAB158" s="1736"/>
      <c r="MAC158" s="1737"/>
      <c r="MAE158" s="1647"/>
      <c r="MAF158" s="1183" t="s">
        <v>463</v>
      </c>
      <c r="MAG158" s="1735" t="s">
        <v>125</v>
      </c>
      <c r="MAH158" s="1736"/>
      <c r="MAI158" s="1736"/>
      <c r="MAJ158" s="1736"/>
      <c r="MAK158" s="1737"/>
      <c r="MAM158" s="1647"/>
      <c r="MAN158" s="1183" t="s">
        <v>463</v>
      </c>
      <c r="MAO158" s="1735" t="s">
        <v>125</v>
      </c>
      <c r="MAP158" s="1736"/>
      <c r="MAQ158" s="1736"/>
      <c r="MAR158" s="1736"/>
      <c r="MAS158" s="1737"/>
      <c r="MAU158" s="1647"/>
      <c r="MAV158" s="1183" t="s">
        <v>463</v>
      </c>
      <c r="MAW158" s="1735" t="s">
        <v>125</v>
      </c>
      <c r="MAX158" s="1736"/>
      <c r="MAY158" s="1736"/>
      <c r="MAZ158" s="1736"/>
      <c r="MBA158" s="1737"/>
      <c r="MBC158" s="1647"/>
      <c r="MBD158" s="1183" t="s">
        <v>463</v>
      </c>
      <c r="MBE158" s="1735" t="s">
        <v>125</v>
      </c>
      <c r="MBF158" s="1736"/>
      <c r="MBG158" s="1736"/>
      <c r="MBH158" s="1736"/>
      <c r="MBI158" s="1737"/>
      <c r="MBK158" s="1647"/>
      <c r="MBL158" s="1183" t="s">
        <v>463</v>
      </c>
      <c r="MBM158" s="1735" t="s">
        <v>125</v>
      </c>
      <c r="MBN158" s="1736"/>
      <c r="MBO158" s="1736"/>
      <c r="MBP158" s="1736"/>
      <c r="MBQ158" s="1737"/>
      <c r="MBS158" s="1647"/>
      <c r="MBT158" s="1183" t="s">
        <v>463</v>
      </c>
      <c r="MBU158" s="1735" t="s">
        <v>125</v>
      </c>
      <c r="MBV158" s="1736"/>
      <c r="MBW158" s="1736"/>
      <c r="MBX158" s="1736"/>
      <c r="MBY158" s="1737"/>
      <c r="MCA158" s="1647"/>
      <c r="MCB158" s="1183" t="s">
        <v>463</v>
      </c>
      <c r="MCC158" s="1735" t="s">
        <v>125</v>
      </c>
      <c r="MCD158" s="1736"/>
      <c r="MCE158" s="1736"/>
      <c r="MCF158" s="1736"/>
      <c r="MCG158" s="1737"/>
      <c r="MCI158" s="1647"/>
      <c r="MCJ158" s="1183" t="s">
        <v>463</v>
      </c>
      <c r="MCK158" s="1735" t="s">
        <v>125</v>
      </c>
      <c r="MCL158" s="1736"/>
      <c r="MCM158" s="1736"/>
      <c r="MCN158" s="1736"/>
      <c r="MCO158" s="1737"/>
      <c r="MCQ158" s="1647"/>
      <c r="MCR158" s="1183" t="s">
        <v>463</v>
      </c>
      <c r="MCS158" s="1735" t="s">
        <v>125</v>
      </c>
      <c r="MCT158" s="1736"/>
      <c r="MCU158" s="1736"/>
      <c r="MCV158" s="1736"/>
      <c r="MCW158" s="1737"/>
      <c r="MCY158" s="1647"/>
      <c r="MCZ158" s="1183" t="s">
        <v>463</v>
      </c>
      <c r="MDA158" s="1735" t="s">
        <v>125</v>
      </c>
      <c r="MDB158" s="1736"/>
      <c r="MDC158" s="1736"/>
      <c r="MDD158" s="1736"/>
      <c r="MDE158" s="1737"/>
      <c r="MDG158" s="1647"/>
      <c r="MDH158" s="1183" t="s">
        <v>463</v>
      </c>
      <c r="MDI158" s="1735" t="s">
        <v>125</v>
      </c>
      <c r="MDJ158" s="1736"/>
      <c r="MDK158" s="1736"/>
      <c r="MDL158" s="1736"/>
      <c r="MDM158" s="1737"/>
      <c r="MDO158" s="1647"/>
      <c r="MDP158" s="1183" t="s">
        <v>463</v>
      </c>
      <c r="MDQ158" s="1735" t="s">
        <v>125</v>
      </c>
      <c r="MDR158" s="1736"/>
      <c r="MDS158" s="1736"/>
      <c r="MDT158" s="1736"/>
      <c r="MDU158" s="1737"/>
      <c r="MDW158" s="1647"/>
      <c r="MDX158" s="1183" t="s">
        <v>463</v>
      </c>
      <c r="MDY158" s="1735" t="s">
        <v>125</v>
      </c>
      <c r="MDZ158" s="1736"/>
      <c r="MEA158" s="1736"/>
      <c r="MEB158" s="1736"/>
      <c r="MEC158" s="1737"/>
      <c r="MEE158" s="1647"/>
      <c r="MEF158" s="1183" t="s">
        <v>463</v>
      </c>
      <c r="MEG158" s="1735" t="s">
        <v>125</v>
      </c>
      <c r="MEH158" s="1736"/>
      <c r="MEI158" s="1736"/>
      <c r="MEJ158" s="1736"/>
      <c r="MEK158" s="1737"/>
      <c r="MEM158" s="1647"/>
      <c r="MEN158" s="1183" t="s">
        <v>463</v>
      </c>
      <c r="MEO158" s="1735" t="s">
        <v>125</v>
      </c>
      <c r="MEP158" s="1736"/>
      <c r="MEQ158" s="1736"/>
      <c r="MER158" s="1736"/>
      <c r="MES158" s="1737"/>
      <c r="MEU158" s="1647"/>
      <c r="MEV158" s="1183" t="s">
        <v>463</v>
      </c>
      <c r="MEW158" s="1735" t="s">
        <v>125</v>
      </c>
      <c r="MEX158" s="1736"/>
      <c r="MEY158" s="1736"/>
      <c r="MEZ158" s="1736"/>
      <c r="MFA158" s="1737"/>
      <c r="MFC158" s="1647"/>
      <c r="MFD158" s="1183" t="s">
        <v>463</v>
      </c>
      <c r="MFE158" s="1735" t="s">
        <v>125</v>
      </c>
      <c r="MFF158" s="1736"/>
      <c r="MFG158" s="1736"/>
      <c r="MFH158" s="1736"/>
      <c r="MFI158" s="1737"/>
      <c r="MFK158" s="1647"/>
      <c r="MFL158" s="1183" t="s">
        <v>463</v>
      </c>
      <c r="MFM158" s="1735" t="s">
        <v>125</v>
      </c>
      <c r="MFN158" s="1736"/>
      <c r="MFO158" s="1736"/>
      <c r="MFP158" s="1736"/>
      <c r="MFQ158" s="1737"/>
      <c r="MFS158" s="1647"/>
      <c r="MFT158" s="1183" t="s">
        <v>463</v>
      </c>
      <c r="MFU158" s="1735" t="s">
        <v>125</v>
      </c>
      <c r="MFV158" s="1736"/>
      <c r="MFW158" s="1736"/>
      <c r="MFX158" s="1736"/>
      <c r="MFY158" s="1737"/>
      <c r="MGA158" s="1647"/>
      <c r="MGB158" s="1183" t="s">
        <v>463</v>
      </c>
      <c r="MGC158" s="1735" t="s">
        <v>125</v>
      </c>
      <c r="MGD158" s="1736"/>
      <c r="MGE158" s="1736"/>
      <c r="MGF158" s="1736"/>
      <c r="MGG158" s="1737"/>
      <c r="MGI158" s="1647"/>
      <c r="MGJ158" s="1183" t="s">
        <v>463</v>
      </c>
      <c r="MGK158" s="1735" t="s">
        <v>125</v>
      </c>
      <c r="MGL158" s="1736"/>
      <c r="MGM158" s="1736"/>
      <c r="MGN158" s="1736"/>
      <c r="MGO158" s="1737"/>
      <c r="MGQ158" s="1647"/>
      <c r="MGR158" s="1183" t="s">
        <v>463</v>
      </c>
      <c r="MGS158" s="1735" t="s">
        <v>125</v>
      </c>
      <c r="MGT158" s="1736"/>
      <c r="MGU158" s="1736"/>
      <c r="MGV158" s="1736"/>
      <c r="MGW158" s="1737"/>
      <c r="MGY158" s="1647"/>
      <c r="MGZ158" s="1183" t="s">
        <v>463</v>
      </c>
      <c r="MHA158" s="1735" t="s">
        <v>125</v>
      </c>
      <c r="MHB158" s="1736"/>
      <c r="MHC158" s="1736"/>
      <c r="MHD158" s="1736"/>
      <c r="MHE158" s="1737"/>
      <c r="MHG158" s="1647"/>
      <c r="MHH158" s="1183" t="s">
        <v>463</v>
      </c>
      <c r="MHI158" s="1735" t="s">
        <v>125</v>
      </c>
      <c r="MHJ158" s="1736"/>
      <c r="MHK158" s="1736"/>
      <c r="MHL158" s="1736"/>
      <c r="MHM158" s="1737"/>
      <c r="MHO158" s="1647"/>
      <c r="MHP158" s="1183" t="s">
        <v>463</v>
      </c>
      <c r="MHQ158" s="1735" t="s">
        <v>125</v>
      </c>
      <c r="MHR158" s="1736"/>
      <c r="MHS158" s="1736"/>
      <c r="MHT158" s="1736"/>
      <c r="MHU158" s="1737"/>
      <c r="MHW158" s="1647"/>
      <c r="MHX158" s="1183" t="s">
        <v>463</v>
      </c>
      <c r="MHY158" s="1735" t="s">
        <v>125</v>
      </c>
      <c r="MHZ158" s="1736"/>
      <c r="MIA158" s="1736"/>
      <c r="MIB158" s="1736"/>
      <c r="MIC158" s="1737"/>
      <c r="MIE158" s="1647"/>
      <c r="MIF158" s="1183" t="s">
        <v>463</v>
      </c>
      <c r="MIG158" s="1735" t="s">
        <v>125</v>
      </c>
      <c r="MIH158" s="1736"/>
      <c r="MII158" s="1736"/>
      <c r="MIJ158" s="1736"/>
      <c r="MIK158" s="1737"/>
      <c r="MIM158" s="1647"/>
      <c r="MIN158" s="1183" t="s">
        <v>463</v>
      </c>
      <c r="MIO158" s="1735" t="s">
        <v>125</v>
      </c>
      <c r="MIP158" s="1736"/>
      <c r="MIQ158" s="1736"/>
      <c r="MIR158" s="1736"/>
      <c r="MIS158" s="1737"/>
      <c r="MIU158" s="1647"/>
      <c r="MIV158" s="1183" t="s">
        <v>463</v>
      </c>
      <c r="MIW158" s="1735" t="s">
        <v>125</v>
      </c>
      <c r="MIX158" s="1736"/>
      <c r="MIY158" s="1736"/>
      <c r="MIZ158" s="1736"/>
      <c r="MJA158" s="1737"/>
      <c r="MJC158" s="1647"/>
      <c r="MJD158" s="1183" t="s">
        <v>463</v>
      </c>
      <c r="MJE158" s="1735" t="s">
        <v>125</v>
      </c>
      <c r="MJF158" s="1736"/>
      <c r="MJG158" s="1736"/>
      <c r="MJH158" s="1736"/>
      <c r="MJI158" s="1737"/>
      <c r="MJK158" s="1647"/>
      <c r="MJL158" s="1183" t="s">
        <v>463</v>
      </c>
      <c r="MJM158" s="1735" t="s">
        <v>125</v>
      </c>
      <c r="MJN158" s="1736"/>
      <c r="MJO158" s="1736"/>
      <c r="MJP158" s="1736"/>
      <c r="MJQ158" s="1737"/>
      <c r="MJS158" s="1647"/>
      <c r="MJT158" s="1183" t="s">
        <v>463</v>
      </c>
      <c r="MJU158" s="1735" t="s">
        <v>125</v>
      </c>
      <c r="MJV158" s="1736"/>
      <c r="MJW158" s="1736"/>
      <c r="MJX158" s="1736"/>
      <c r="MJY158" s="1737"/>
      <c r="MKA158" s="1647"/>
      <c r="MKB158" s="1183" t="s">
        <v>463</v>
      </c>
      <c r="MKC158" s="1735" t="s">
        <v>125</v>
      </c>
      <c r="MKD158" s="1736"/>
      <c r="MKE158" s="1736"/>
      <c r="MKF158" s="1736"/>
      <c r="MKG158" s="1737"/>
      <c r="MKI158" s="1647"/>
      <c r="MKJ158" s="1183" t="s">
        <v>463</v>
      </c>
      <c r="MKK158" s="1735" t="s">
        <v>125</v>
      </c>
      <c r="MKL158" s="1736"/>
      <c r="MKM158" s="1736"/>
      <c r="MKN158" s="1736"/>
      <c r="MKO158" s="1737"/>
      <c r="MKQ158" s="1647"/>
      <c r="MKR158" s="1183" t="s">
        <v>463</v>
      </c>
      <c r="MKS158" s="1735" t="s">
        <v>125</v>
      </c>
      <c r="MKT158" s="1736"/>
      <c r="MKU158" s="1736"/>
      <c r="MKV158" s="1736"/>
      <c r="MKW158" s="1737"/>
      <c r="MKY158" s="1647"/>
      <c r="MKZ158" s="1183" t="s">
        <v>463</v>
      </c>
      <c r="MLA158" s="1735" t="s">
        <v>125</v>
      </c>
      <c r="MLB158" s="1736"/>
      <c r="MLC158" s="1736"/>
      <c r="MLD158" s="1736"/>
      <c r="MLE158" s="1737"/>
      <c r="MLG158" s="1647"/>
      <c r="MLH158" s="1183" t="s">
        <v>463</v>
      </c>
      <c r="MLI158" s="1735" t="s">
        <v>125</v>
      </c>
      <c r="MLJ158" s="1736"/>
      <c r="MLK158" s="1736"/>
      <c r="MLL158" s="1736"/>
      <c r="MLM158" s="1737"/>
      <c r="MLO158" s="1647"/>
      <c r="MLP158" s="1183" t="s">
        <v>463</v>
      </c>
      <c r="MLQ158" s="1735" t="s">
        <v>125</v>
      </c>
      <c r="MLR158" s="1736"/>
      <c r="MLS158" s="1736"/>
      <c r="MLT158" s="1736"/>
      <c r="MLU158" s="1737"/>
      <c r="MLW158" s="1647"/>
      <c r="MLX158" s="1183" t="s">
        <v>463</v>
      </c>
      <c r="MLY158" s="1735" t="s">
        <v>125</v>
      </c>
      <c r="MLZ158" s="1736"/>
      <c r="MMA158" s="1736"/>
      <c r="MMB158" s="1736"/>
      <c r="MMC158" s="1737"/>
      <c r="MME158" s="1647"/>
      <c r="MMF158" s="1183" t="s">
        <v>463</v>
      </c>
      <c r="MMG158" s="1735" t="s">
        <v>125</v>
      </c>
      <c r="MMH158" s="1736"/>
      <c r="MMI158" s="1736"/>
      <c r="MMJ158" s="1736"/>
      <c r="MMK158" s="1737"/>
      <c r="MMM158" s="1647"/>
      <c r="MMN158" s="1183" t="s">
        <v>463</v>
      </c>
      <c r="MMO158" s="1735" t="s">
        <v>125</v>
      </c>
      <c r="MMP158" s="1736"/>
      <c r="MMQ158" s="1736"/>
      <c r="MMR158" s="1736"/>
      <c r="MMS158" s="1737"/>
      <c r="MMU158" s="1647"/>
      <c r="MMV158" s="1183" t="s">
        <v>463</v>
      </c>
      <c r="MMW158" s="1735" t="s">
        <v>125</v>
      </c>
      <c r="MMX158" s="1736"/>
      <c r="MMY158" s="1736"/>
      <c r="MMZ158" s="1736"/>
      <c r="MNA158" s="1737"/>
      <c r="MNC158" s="1647"/>
      <c r="MND158" s="1183" t="s">
        <v>463</v>
      </c>
      <c r="MNE158" s="1735" t="s">
        <v>125</v>
      </c>
      <c r="MNF158" s="1736"/>
      <c r="MNG158" s="1736"/>
      <c r="MNH158" s="1736"/>
      <c r="MNI158" s="1737"/>
      <c r="MNK158" s="1647"/>
      <c r="MNL158" s="1183" t="s">
        <v>463</v>
      </c>
      <c r="MNM158" s="1735" t="s">
        <v>125</v>
      </c>
      <c r="MNN158" s="1736"/>
      <c r="MNO158" s="1736"/>
      <c r="MNP158" s="1736"/>
      <c r="MNQ158" s="1737"/>
      <c r="MNS158" s="1647"/>
      <c r="MNT158" s="1183" t="s">
        <v>463</v>
      </c>
      <c r="MNU158" s="1735" t="s">
        <v>125</v>
      </c>
      <c r="MNV158" s="1736"/>
      <c r="MNW158" s="1736"/>
      <c r="MNX158" s="1736"/>
      <c r="MNY158" s="1737"/>
      <c r="MOA158" s="1647"/>
      <c r="MOB158" s="1183" t="s">
        <v>463</v>
      </c>
      <c r="MOC158" s="1735" t="s">
        <v>125</v>
      </c>
      <c r="MOD158" s="1736"/>
      <c r="MOE158" s="1736"/>
      <c r="MOF158" s="1736"/>
      <c r="MOG158" s="1737"/>
      <c r="MOI158" s="1647"/>
      <c r="MOJ158" s="1183" t="s">
        <v>463</v>
      </c>
      <c r="MOK158" s="1735" t="s">
        <v>125</v>
      </c>
      <c r="MOL158" s="1736"/>
      <c r="MOM158" s="1736"/>
      <c r="MON158" s="1736"/>
      <c r="MOO158" s="1737"/>
      <c r="MOQ158" s="1647"/>
      <c r="MOR158" s="1183" t="s">
        <v>463</v>
      </c>
      <c r="MOS158" s="1735" t="s">
        <v>125</v>
      </c>
      <c r="MOT158" s="1736"/>
      <c r="MOU158" s="1736"/>
      <c r="MOV158" s="1736"/>
      <c r="MOW158" s="1737"/>
      <c r="MOY158" s="1647"/>
      <c r="MOZ158" s="1183" t="s">
        <v>463</v>
      </c>
      <c r="MPA158" s="1735" t="s">
        <v>125</v>
      </c>
      <c r="MPB158" s="1736"/>
      <c r="MPC158" s="1736"/>
      <c r="MPD158" s="1736"/>
      <c r="MPE158" s="1737"/>
      <c r="MPG158" s="1647"/>
      <c r="MPH158" s="1183" t="s">
        <v>463</v>
      </c>
      <c r="MPI158" s="1735" t="s">
        <v>125</v>
      </c>
      <c r="MPJ158" s="1736"/>
      <c r="MPK158" s="1736"/>
      <c r="MPL158" s="1736"/>
      <c r="MPM158" s="1737"/>
      <c r="MPO158" s="1647"/>
      <c r="MPP158" s="1183" t="s">
        <v>463</v>
      </c>
      <c r="MPQ158" s="1735" t="s">
        <v>125</v>
      </c>
      <c r="MPR158" s="1736"/>
      <c r="MPS158" s="1736"/>
      <c r="MPT158" s="1736"/>
      <c r="MPU158" s="1737"/>
      <c r="MPW158" s="1647"/>
      <c r="MPX158" s="1183" t="s">
        <v>463</v>
      </c>
      <c r="MPY158" s="1735" t="s">
        <v>125</v>
      </c>
      <c r="MPZ158" s="1736"/>
      <c r="MQA158" s="1736"/>
      <c r="MQB158" s="1736"/>
      <c r="MQC158" s="1737"/>
      <c r="MQE158" s="1647"/>
      <c r="MQF158" s="1183" t="s">
        <v>463</v>
      </c>
      <c r="MQG158" s="1735" t="s">
        <v>125</v>
      </c>
      <c r="MQH158" s="1736"/>
      <c r="MQI158" s="1736"/>
      <c r="MQJ158" s="1736"/>
      <c r="MQK158" s="1737"/>
      <c r="MQM158" s="1647"/>
      <c r="MQN158" s="1183" t="s">
        <v>463</v>
      </c>
      <c r="MQO158" s="1735" t="s">
        <v>125</v>
      </c>
      <c r="MQP158" s="1736"/>
      <c r="MQQ158" s="1736"/>
      <c r="MQR158" s="1736"/>
      <c r="MQS158" s="1737"/>
      <c r="MQU158" s="1647"/>
      <c r="MQV158" s="1183" t="s">
        <v>463</v>
      </c>
      <c r="MQW158" s="1735" t="s">
        <v>125</v>
      </c>
      <c r="MQX158" s="1736"/>
      <c r="MQY158" s="1736"/>
      <c r="MQZ158" s="1736"/>
      <c r="MRA158" s="1737"/>
      <c r="MRC158" s="1647"/>
      <c r="MRD158" s="1183" t="s">
        <v>463</v>
      </c>
      <c r="MRE158" s="1735" t="s">
        <v>125</v>
      </c>
      <c r="MRF158" s="1736"/>
      <c r="MRG158" s="1736"/>
      <c r="MRH158" s="1736"/>
      <c r="MRI158" s="1737"/>
      <c r="MRK158" s="1647"/>
      <c r="MRL158" s="1183" t="s">
        <v>463</v>
      </c>
      <c r="MRM158" s="1735" t="s">
        <v>125</v>
      </c>
      <c r="MRN158" s="1736"/>
      <c r="MRO158" s="1736"/>
      <c r="MRP158" s="1736"/>
      <c r="MRQ158" s="1737"/>
      <c r="MRS158" s="1647"/>
      <c r="MRT158" s="1183" t="s">
        <v>463</v>
      </c>
      <c r="MRU158" s="1735" t="s">
        <v>125</v>
      </c>
      <c r="MRV158" s="1736"/>
      <c r="MRW158" s="1736"/>
      <c r="MRX158" s="1736"/>
      <c r="MRY158" s="1737"/>
      <c r="MSA158" s="1647"/>
      <c r="MSB158" s="1183" t="s">
        <v>463</v>
      </c>
      <c r="MSC158" s="1735" t="s">
        <v>125</v>
      </c>
      <c r="MSD158" s="1736"/>
      <c r="MSE158" s="1736"/>
      <c r="MSF158" s="1736"/>
      <c r="MSG158" s="1737"/>
      <c r="MSI158" s="1647"/>
      <c r="MSJ158" s="1183" t="s">
        <v>463</v>
      </c>
      <c r="MSK158" s="1735" t="s">
        <v>125</v>
      </c>
      <c r="MSL158" s="1736"/>
      <c r="MSM158" s="1736"/>
      <c r="MSN158" s="1736"/>
      <c r="MSO158" s="1737"/>
      <c r="MSQ158" s="1647"/>
      <c r="MSR158" s="1183" t="s">
        <v>463</v>
      </c>
      <c r="MSS158" s="1735" t="s">
        <v>125</v>
      </c>
      <c r="MST158" s="1736"/>
      <c r="MSU158" s="1736"/>
      <c r="MSV158" s="1736"/>
      <c r="MSW158" s="1737"/>
      <c r="MSY158" s="1647"/>
      <c r="MSZ158" s="1183" t="s">
        <v>463</v>
      </c>
      <c r="MTA158" s="1735" t="s">
        <v>125</v>
      </c>
      <c r="MTB158" s="1736"/>
      <c r="MTC158" s="1736"/>
      <c r="MTD158" s="1736"/>
      <c r="MTE158" s="1737"/>
      <c r="MTG158" s="1647"/>
      <c r="MTH158" s="1183" t="s">
        <v>463</v>
      </c>
      <c r="MTI158" s="1735" t="s">
        <v>125</v>
      </c>
      <c r="MTJ158" s="1736"/>
      <c r="MTK158" s="1736"/>
      <c r="MTL158" s="1736"/>
      <c r="MTM158" s="1737"/>
      <c r="MTO158" s="1647"/>
      <c r="MTP158" s="1183" t="s">
        <v>463</v>
      </c>
      <c r="MTQ158" s="1735" t="s">
        <v>125</v>
      </c>
      <c r="MTR158" s="1736"/>
      <c r="MTS158" s="1736"/>
      <c r="MTT158" s="1736"/>
      <c r="MTU158" s="1737"/>
      <c r="MTW158" s="1647"/>
      <c r="MTX158" s="1183" t="s">
        <v>463</v>
      </c>
      <c r="MTY158" s="1735" t="s">
        <v>125</v>
      </c>
      <c r="MTZ158" s="1736"/>
      <c r="MUA158" s="1736"/>
      <c r="MUB158" s="1736"/>
      <c r="MUC158" s="1737"/>
      <c r="MUE158" s="1647"/>
      <c r="MUF158" s="1183" t="s">
        <v>463</v>
      </c>
      <c r="MUG158" s="1735" t="s">
        <v>125</v>
      </c>
      <c r="MUH158" s="1736"/>
      <c r="MUI158" s="1736"/>
      <c r="MUJ158" s="1736"/>
      <c r="MUK158" s="1737"/>
      <c r="MUM158" s="1647"/>
      <c r="MUN158" s="1183" t="s">
        <v>463</v>
      </c>
      <c r="MUO158" s="1735" t="s">
        <v>125</v>
      </c>
      <c r="MUP158" s="1736"/>
      <c r="MUQ158" s="1736"/>
      <c r="MUR158" s="1736"/>
      <c r="MUS158" s="1737"/>
      <c r="MUU158" s="1647"/>
      <c r="MUV158" s="1183" t="s">
        <v>463</v>
      </c>
      <c r="MUW158" s="1735" t="s">
        <v>125</v>
      </c>
      <c r="MUX158" s="1736"/>
      <c r="MUY158" s="1736"/>
      <c r="MUZ158" s="1736"/>
      <c r="MVA158" s="1737"/>
      <c r="MVC158" s="1647"/>
      <c r="MVD158" s="1183" t="s">
        <v>463</v>
      </c>
      <c r="MVE158" s="1735" t="s">
        <v>125</v>
      </c>
      <c r="MVF158" s="1736"/>
      <c r="MVG158" s="1736"/>
      <c r="MVH158" s="1736"/>
      <c r="MVI158" s="1737"/>
      <c r="MVK158" s="1647"/>
      <c r="MVL158" s="1183" t="s">
        <v>463</v>
      </c>
      <c r="MVM158" s="1735" t="s">
        <v>125</v>
      </c>
      <c r="MVN158" s="1736"/>
      <c r="MVO158" s="1736"/>
      <c r="MVP158" s="1736"/>
      <c r="MVQ158" s="1737"/>
      <c r="MVS158" s="1647"/>
      <c r="MVT158" s="1183" t="s">
        <v>463</v>
      </c>
      <c r="MVU158" s="1735" t="s">
        <v>125</v>
      </c>
      <c r="MVV158" s="1736"/>
      <c r="MVW158" s="1736"/>
      <c r="MVX158" s="1736"/>
      <c r="MVY158" s="1737"/>
      <c r="MWA158" s="1647"/>
      <c r="MWB158" s="1183" t="s">
        <v>463</v>
      </c>
      <c r="MWC158" s="1735" t="s">
        <v>125</v>
      </c>
      <c r="MWD158" s="1736"/>
      <c r="MWE158" s="1736"/>
      <c r="MWF158" s="1736"/>
      <c r="MWG158" s="1737"/>
      <c r="MWI158" s="1647"/>
      <c r="MWJ158" s="1183" t="s">
        <v>463</v>
      </c>
      <c r="MWK158" s="1735" t="s">
        <v>125</v>
      </c>
      <c r="MWL158" s="1736"/>
      <c r="MWM158" s="1736"/>
      <c r="MWN158" s="1736"/>
      <c r="MWO158" s="1737"/>
      <c r="MWQ158" s="1647"/>
      <c r="MWR158" s="1183" t="s">
        <v>463</v>
      </c>
      <c r="MWS158" s="1735" t="s">
        <v>125</v>
      </c>
      <c r="MWT158" s="1736"/>
      <c r="MWU158" s="1736"/>
      <c r="MWV158" s="1736"/>
      <c r="MWW158" s="1737"/>
      <c r="MWY158" s="1647"/>
      <c r="MWZ158" s="1183" t="s">
        <v>463</v>
      </c>
      <c r="MXA158" s="1735" t="s">
        <v>125</v>
      </c>
      <c r="MXB158" s="1736"/>
      <c r="MXC158" s="1736"/>
      <c r="MXD158" s="1736"/>
      <c r="MXE158" s="1737"/>
      <c r="MXG158" s="1647"/>
      <c r="MXH158" s="1183" t="s">
        <v>463</v>
      </c>
      <c r="MXI158" s="1735" t="s">
        <v>125</v>
      </c>
      <c r="MXJ158" s="1736"/>
      <c r="MXK158" s="1736"/>
      <c r="MXL158" s="1736"/>
      <c r="MXM158" s="1737"/>
      <c r="MXO158" s="1647"/>
      <c r="MXP158" s="1183" t="s">
        <v>463</v>
      </c>
      <c r="MXQ158" s="1735" t="s">
        <v>125</v>
      </c>
      <c r="MXR158" s="1736"/>
      <c r="MXS158" s="1736"/>
      <c r="MXT158" s="1736"/>
      <c r="MXU158" s="1737"/>
      <c r="MXW158" s="1647"/>
      <c r="MXX158" s="1183" t="s">
        <v>463</v>
      </c>
      <c r="MXY158" s="1735" t="s">
        <v>125</v>
      </c>
      <c r="MXZ158" s="1736"/>
      <c r="MYA158" s="1736"/>
      <c r="MYB158" s="1736"/>
      <c r="MYC158" s="1737"/>
      <c r="MYE158" s="1647"/>
      <c r="MYF158" s="1183" t="s">
        <v>463</v>
      </c>
      <c r="MYG158" s="1735" t="s">
        <v>125</v>
      </c>
      <c r="MYH158" s="1736"/>
      <c r="MYI158" s="1736"/>
      <c r="MYJ158" s="1736"/>
      <c r="MYK158" s="1737"/>
      <c r="MYM158" s="1647"/>
      <c r="MYN158" s="1183" t="s">
        <v>463</v>
      </c>
      <c r="MYO158" s="1735" t="s">
        <v>125</v>
      </c>
      <c r="MYP158" s="1736"/>
      <c r="MYQ158" s="1736"/>
      <c r="MYR158" s="1736"/>
      <c r="MYS158" s="1737"/>
      <c r="MYU158" s="1647"/>
      <c r="MYV158" s="1183" t="s">
        <v>463</v>
      </c>
      <c r="MYW158" s="1735" t="s">
        <v>125</v>
      </c>
      <c r="MYX158" s="1736"/>
      <c r="MYY158" s="1736"/>
      <c r="MYZ158" s="1736"/>
      <c r="MZA158" s="1737"/>
      <c r="MZC158" s="1647"/>
      <c r="MZD158" s="1183" t="s">
        <v>463</v>
      </c>
      <c r="MZE158" s="1735" t="s">
        <v>125</v>
      </c>
      <c r="MZF158" s="1736"/>
      <c r="MZG158" s="1736"/>
      <c r="MZH158" s="1736"/>
      <c r="MZI158" s="1737"/>
      <c r="MZK158" s="1647"/>
      <c r="MZL158" s="1183" t="s">
        <v>463</v>
      </c>
      <c r="MZM158" s="1735" t="s">
        <v>125</v>
      </c>
      <c r="MZN158" s="1736"/>
      <c r="MZO158" s="1736"/>
      <c r="MZP158" s="1736"/>
      <c r="MZQ158" s="1737"/>
      <c r="MZS158" s="1647"/>
      <c r="MZT158" s="1183" t="s">
        <v>463</v>
      </c>
      <c r="MZU158" s="1735" t="s">
        <v>125</v>
      </c>
      <c r="MZV158" s="1736"/>
      <c r="MZW158" s="1736"/>
      <c r="MZX158" s="1736"/>
      <c r="MZY158" s="1737"/>
      <c r="NAA158" s="1647"/>
      <c r="NAB158" s="1183" t="s">
        <v>463</v>
      </c>
      <c r="NAC158" s="1735" t="s">
        <v>125</v>
      </c>
      <c r="NAD158" s="1736"/>
      <c r="NAE158" s="1736"/>
      <c r="NAF158" s="1736"/>
      <c r="NAG158" s="1737"/>
      <c r="NAI158" s="1647"/>
      <c r="NAJ158" s="1183" t="s">
        <v>463</v>
      </c>
      <c r="NAK158" s="1735" t="s">
        <v>125</v>
      </c>
      <c r="NAL158" s="1736"/>
      <c r="NAM158" s="1736"/>
      <c r="NAN158" s="1736"/>
      <c r="NAO158" s="1737"/>
      <c r="NAQ158" s="1647"/>
      <c r="NAR158" s="1183" t="s">
        <v>463</v>
      </c>
      <c r="NAS158" s="1735" t="s">
        <v>125</v>
      </c>
      <c r="NAT158" s="1736"/>
      <c r="NAU158" s="1736"/>
      <c r="NAV158" s="1736"/>
      <c r="NAW158" s="1737"/>
      <c r="NAY158" s="1647"/>
      <c r="NAZ158" s="1183" t="s">
        <v>463</v>
      </c>
      <c r="NBA158" s="1735" t="s">
        <v>125</v>
      </c>
      <c r="NBB158" s="1736"/>
      <c r="NBC158" s="1736"/>
      <c r="NBD158" s="1736"/>
      <c r="NBE158" s="1737"/>
      <c r="NBG158" s="1647"/>
      <c r="NBH158" s="1183" t="s">
        <v>463</v>
      </c>
      <c r="NBI158" s="1735" t="s">
        <v>125</v>
      </c>
      <c r="NBJ158" s="1736"/>
      <c r="NBK158" s="1736"/>
      <c r="NBL158" s="1736"/>
      <c r="NBM158" s="1737"/>
      <c r="NBO158" s="1647"/>
      <c r="NBP158" s="1183" t="s">
        <v>463</v>
      </c>
      <c r="NBQ158" s="1735" t="s">
        <v>125</v>
      </c>
      <c r="NBR158" s="1736"/>
      <c r="NBS158" s="1736"/>
      <c r="NBT158" s="1736"/>
      <c r="NBU158" s="1737"/>
      <c r="NBW158" s="1647"/>
      <c r="NBX158" s="1183" t="s">
        <v>463</v>
      </c>
      <c r="NBY158" s="1735" t="s">
        <v>125</v>
      </c>
      <c r="NBZ158" s="1736"/>
      <c r="NCA158" s="1736"/>
      <c r="NCB158" s="1736"/>
      <c r="NCC158" s="1737"/>
      <c r="NCE158" s="1647"/>
      <c r="NCF158" s="1183" t="s">
        <v>463</v>
      </c>
      <c r="NCG158" s="1735" t="s">
        <v>125</v>
      </c>
      <c r="NCH158" s="1736"/>
      <c r="NCI158" s="1736"/>
      <c r="NCJ158" s="1736"/>
      <c r="NCK158" s="1737"/>
      <c r="NCM158" s="1647"/>
      <c r="NCN158" s="1183" t="s">
        <v>463</v>
      </c>
      <c r="NCO158" s="1735" t="s">
        <v>125</v>
      </c>
      <c r="NCP158" s="1736"/>
      <c r="NCQ158" s="1736"/>
      <c r="NCR158" s="1736"/>
      <c r="NCS158" s="1737"/>
      <c r="NCU158" s="1647"/>
      <c r="NCV158" s="1183" t="s">
        <v>463</v>
      </c>
      <c r="NCW158" s="1735" t="s">
        <v>125</v>
      </c>
      <c r="NCX158" s="1736"/>
      <c r="NCY158" s="1736"/>
      <c r="NCZ158" s="1736"/>
      <c r="NDA158" s="1737"/>
      <c r="NDC158" s="1647"/>
      <c r="NDD158" s="1183" t="s">
        <v>463</v>
      </c>
      <c r="NDE158" s="1735" t="s">
        <v>125</v>
      </c>
      <c r="NDF158" s="1736"/>
      <c r="NDG158" s="1736"/>
      <c r="NDH158" s="1736"/>
      <c r="NDI158" s="1737"/>
      <c r="NDK158" s="1647"/>
      <c r="NDL158" s="1183" t="s">
        <v>463</v>
      </c>
      <c r="NDM158" s="1735" t="s">
        <v>125</v>
      </c>
      <c r="NDN158" s="1736"/>
      <c r="NDO158" s="1736"/>
      <c r="NDP158" s="1736"/>
      <c r="NDQ158" s="1737"/>
      <c r="NDS158" s="1647"/>
      <c r="NDT158" s="1183" t="s">
        <v>463</v>
      </c>
      <c r="NDU158" s="1735" t="s">
        <v>125</v>
      </c>
      <c r="NDV158" s="1736"/>
      <c r="NDW158" s="1736"/>
      <c r="NDX158" s="1736"/>
      <c r="NDY158" s="1737"/>
      <c r="NEA158" s="1647"/>
      <c r="NEB158" s="1183" t="s">
        <v>463</v>
      </c>
      <c r="NEC158" s="1735" t="s">
        <v>125</v>
      </c>
      <c r="NED158" s="1736"/>
      <c r="NEE158" s="1736"/>
      <c r="NEF158" s="1736"/>
      <c r="NEG158" s="1737"/>
      <c r="NEI158" s="1647"/>
      <c r="NEJ158" s="1183" t="s">
        <v>463</v>
      </c>
      <c r="NEK158" s="1735" t="s">
        <v>125</v>
      </c>
      <c r="NEL158" s="1736"/>
      <c r="NEM158" s="1736"/>
      <c r="NEN158" s="1736"/>
      <c r="NEO158" s="1737"/>
      <c r="NEQ158" s="1647"/>
      <c r="NER158" s="1183" t="s">
        <v>463</v>
      </c>
      <c r="NES158" s="1735" t="s">
        <v>125</v>
      </c>
      <c r="NET158" s="1736"/>
      <c r="NEU158" s="1736"/>
      <c r="NEV158" s="1736"/>
      <c r="NEW158" s="1737"/>
      <c r="NEY158" s="1647"/>
      <c r="NEZ158" s="1183" t="s">
        <v>463</v>
      </c>
      <c r="NFA158" s="1735" t="s">
        <v>125</v>
      </c>
      <c r="NFB158" s="1736"/>
      <c r="NFC158" s="1736"/>
      <c r="NFD158" s="1736"/>
      <c r="NFE158" s="1737"/>
      <c r="NFG158" s="1647"/>
      <c r="NFH158" s="1183" t="s">
        <v>463</v>
      </c>
      <c r="NFI158" s="1735" t="s">
        <v>125</v>
      </c>
      <c r="NFJ158" s="1736"/>
      <c r="NFK158" s="1736"/>
      <c r="NFL158" s="1736"/>
      <c r="NFM158" s="1737"/>
      <c r="NFO158" s="1647"/>
      <c r="NFP158" s="1183" t="s">
        <v>463</v>
      </c>
      <c r="NFQ158" s="1735" t="s">
        <v>125</v>
      </c>
      <c r="NFR158" s="1736"/>
      <c r="NFS158" s="1736"/>
      <c r="NFT158" s="1736"/>
      <c r="NFU158" s="1737"/>
      <c r="NFW158" s="1647"/>
      <c r="NFX158" s="1183" t="s">
        <v>463</v>
      </c>
      <c r="NFY158" s="1735" t="s">
        <v>125</v>
      </c>
      <c r="NFZ158" s="1736"/>
      <c r="NGA158" s="1736"/>
      <c r="NGB158" s="1736"/>
      <c r="NGC158" s="1737"/>
      <c r="NGE158" s="1647"/>
      <c r="NGF158" s="1183" t="s">
        <v>463</v>
      </c>
      <c r="NGG158" s="1735" t="s">
        <v>125</v>
      </c>
      <c r="NGH158" s="1736"/>
      <c r="NGI158" s="1736"/>
      <c r="NGJ158" s="1736"/>
      <c r="NGK158" s="1737"/>
      <c r="NGM158" s="1647"/>
      <c r="NGN158" s="1183" t="s">
        <v>463</v>
      </c>
      <c r="NGO158" s="1735" t="s">
        <v>125</v>
      </c>
      <c r="NGP158" s="1736"/>
      <c r="NGQ158" s="1736"/>
      <c r="NGR158" s="1736"/>
      <c r="NGS158" s="1737"/>
      <c r="NGU158" s="1647"/>
      <c r="NGV158" s="1183" t="s">
        <v>463</v>
      </c>
      <c r="NGW158" s="1735" t="s">
        <v>125</v>
      </c>
      <c r="NGX158" s="1736"/>
      <c r="NGY158" s="1736"/>
      <c r="NGZ158" s="1736"/>
      <c r="NHA158" s="1737"/>
      <c r="NHC158" s="1647"/>
      <c r="NHD158" s="1183" t="s">
        <v>463</v>
      </c>
      <c r="NHE158" s="1735" t="s">
        <v>125</v>
      </c>
      <c r="NHF158" s="1736"/>
      <c r="NHG158" s="1736"/>
      <c r="NHH158" s="1736"/>
      <c r="NHI158" s="1737"/>
      <c r="NHK158" s="1647"/>
      <c r="NHL158" s="1183" t="s">
        <v>463</v>
      </c>
      <c r="NHM158" s="1735" t="s">
        <v>125</v>
      </c>
      <c r="NHN158" s="1736"/>
      <c r="NHO158" s="1736"/>
      <c r="NHP158" s="1736"/>
      <c r="NHQ158" s="1737"/>
      <c r="NHS158" s="1647"/>
      <c r="NHT158" s="1183" t="s">
        <v>463</v>
      </c>
      <c r="NHU158" s="1735" t="s">
        <v>125</v>
      </c>
      <c r="NHV158" s="1736"/>
      <c r="NHW158" s="1736"/>
      <c r="NHX158" s="1736"/>
      <c r="NHY158" s="1737"/>
      <c r="NIA158" s="1647"/>
      <c r="NIB158" s="1183" t="s">
        <v>463</v>
      </c>
      <c r="NIC158" s="1735" t="s">
        <v>125</v>
      </c>
      <c r="NID158" s="1736"/>
      <c r="NIE158" s="1736"/>
      <c r="NIF158" s="1736"/>
      <c r="NIG158" s="1737"/>
      <c r="NII158" s="1647"/>
      <c r="NIJ158" s="1183" t="s">
        <v>463</v>
      </c>
      <c r="NIK158" s="1735" t="s">
        <v>125</v>
      </c>
      <c r="NIL158" s="1736"/>
      <c r="NIM158" s="1736"/>
      <c r="NIN158" s="1736"/>
      <c r="NIO158" s="1737"/>
      <c r="NIQ158" s="1647"/>
      <c r="NIR158" s="1183" t="s">
        <v>463</v>
      </c>
      <c r="NIS158" s="1735" t="s">
        <v>125</v>
      </c>
      <c r="NIT158" s="1736"/>
      <c r="NIU158" s="1736"/>
      <c r="NIV158" s="1736"/>
      <c r="NIW158" s="1737"/>
      <c r="NIY158" s="1647"/>
      <c r="NIZ158" s="1183" t="s">
        <v>463</v>
      </c>
      <c r="NJA158" s="1735" t="s">
        <v>125</v>
      </c>
      <c r="NJB158" s="1736"/>
      <c r="NJC158" s="1736"/>
      <c r="NJD158" s="1736"/>
      <c r="NJE158" s="1737"/>
      <c r="NJG158" s="1647"/>
      <c r="NJH158" s="1183" t="s">
        <v>463</v>
      </c>
      <c r="NJI158" s="1735" t="s">
        <v>125</v>
      </c>
      <c r="NJJ158" s="1736"/>
      <c r="NJK158" s="1736"/>
      <c r="NJL158" s="1736"/>
      <c r="NJM158" s="1737"/>
      <c r="NJO158" s="1647"/>
      <c r="NJP158" s="1183" t="s">
        <v>463</v>
      </c>
      <c r="NJQ158" s="1735" t="s">
        <v>125</v>
      </c>
      <c r="NJR158" s="1736"/>
      <c r="NJS158" s="1736"/>
      <c r="NJT158" s="1736"/>
      <c r="NJU158" s="1737"/>
      <c r="NJW158" s="1647"/>
      <c r="NJX158" s="1183" t="s">
        <v>463</v>
      </c>
      <c r="NJY158" s="1735" t="s">
        <v>125</v>
      </c>
      <c r="NJZ158" s="1736"/>
      <c r="NKA158" s="1736"/>
      <c r="NKB158" s="1736"/>
      <c r="NKC158" s="1737"/>
      <c r="NKE158" s="1647"/>
      <c r="NKF158" s="1183" t="s">
        <v>463</v>
      </c>
      <c r="NKG158" s="1735" t="s">
        <v>125</v>
      </c>
      <c r="NKH158" s="1736"/>
      <c r="NKI158" s="1736"/>
      <c r="NKJ158" s="1736"/>
      <c r="NKK158" s="1737"/>
      <c r="NKM158" s="1647"/>
      <c r="NKN158" s="1183" t="s">
        <v>463</v>
      </c>
      <c r="NKO158" s="1735" t="s">
        <v>125</v>
      </c>
      <c r="NKP158" s="1736"/>
      <c r="NKQ158" s="1736"/>
      <c r="NKR158" s="1736"/>
      <c r="NKS158" s="1737"/>
      <c r="NKU158" s="1647"/>
      <c r="NKV158" s="1183" t="s">
        <v>463</v>
      </c>
      <c r="NKW158" s="1735" t="s">
        <v>125</v>
      </c>
      <c r="NKX158" s="1736"/>
      <c r="NKY158" s="1736"/>
      <c r="NKZ158" s="1736"/>
      <c r="NLA158" s="1737"/>
      <c r="NLC158" s="1647"/>
      <c r="NLD158" s="1183" t="s">
        <v>463</v>
      </c>
      <c r="NLE158" s="1735" t="s">
        <v>125</v>
      </c>
      <c r="NLF158" s="1736"/>
      <c r="NLG158" s="1736"/>
      <c r="NLH158" s="1736"/>
      <c r="NLI158" s="1737"/>
      <c r="NLK158" s="1647"/>
      <c r="NLL158" s="1183" t="s">
        <v>463</v>
      </c>
      <c r="NLM158" s="1735" t="s">
        <v>125</v>
      </c>
      <c r="NLN158" s="1736"/>
      <c r="NLO158" s="1736"/>
      <c r="NLP158" s="1736"/>
      <c r="NLQ158" s="1737"/>
      <c r="NLS158" s="1647"/>
      <c r="NLT158" s="1183" t="s">
        <v>463</v>
      </c>
      <c r="NLU158" s="1735" t="s">
        <v>125</v>
      </c>
      <c r="NLV158" s="1736"/>
      <c r="NLW158" s="1736"/>
      <c r="NLX158" s="1736"/>
      <c r="NLY158" s="1737"/>
      <c r="NMA158" s="1647"/>
      <c r="NMB158" s="1183" t="s">
        <v>463</v>
      </c>
      <c r="NMC158" s="1735" t="s">
        <v>125</v>
      </c>
      <c r="NMD158" s="1736"/>
      <c r="NME158" s="1736"/>
      <c r="NMF158" s="1736"/>
      <c r="NMG158" s="1737"/>
      <c r="NMI158" s="1647"/>
      <c r="NMJ158" s="1183" t="s">
        <v>463</v>
      </c>
      <c r="NMK158" s="1735" t="s">
        <v>125</v>
      </c>
      <c r="NML158" s="1736"/>
      <c r="NMM158" s="1736"/>
      <c r="NMN158" s="1736"/>
      <c r="NMO158" s="1737"/>
      <c r="NMQ158" s="1647"/>
      <c r="NMR158" s="1183" t="s">
        <v>463</v>
      </c>
      <c r="NMS158" s="1735" t="s">
        <v>125</v>
      </c>
      <c r="NMT158" s="1736"/>
      <c r="NMU158" s="1736"/>
      <c r="NMV158" s="1736"/>
      <c r="NMW158" s="1737"/>
      <c r="NMY158" s="1647"/>
      <c r="NMZ158" s="1183" t="s">
        <v>463</v>
      </c>
      <c r="NNA158" s="1735" t="s">
        <v>125</v>
      </c>
      <c r="NNB158" s="1736"/>
      <c r="NNC158" s="1736"/>
      <c r="NND158" s="1736"/>
      <c r="NNE158" s="1737"/>
      <c r="NNG158" s="1647"/>
      <c r="NNH158" s="1183" t="s">
        <v>463</v>
      </c>
      <c r="NNI158" s="1735" t="s">
        <v>125</v>
      </c>
      <c r="NNJ158" s="1736"/>
      <c r="NNK158" s="1736"/>
      <c r="NNL158" s="1736"/>
      <c r="NNM158" s="1737"/>
      <c r="NNO158" s="1647"/>
      <c r="NNP158" s="1183" t="s">
        <v>463</v>
      </c>
      <c r="NNQ158" s="1735" t="s">
        <v>125</v>
      </c>
      <c r="NNR158" s="1736"/>
      <c r="NNS158" s="1736"/>
      <c r="NNT158" s="1736"/>
      <c r="NNU158" s="1737"/>
      <c r="NNW158" s="1647"/>
      <c r="NNX158" s="1183" t="s">
        <v>463</v>
      </c>
      <c r="NNY158" s="1735" t="s">
        <v>125</v>
      </c>
      <c r="NNZ158" s="1736"/>
      <c r="NOA158" s="1736"/>
      <c r="NOB158" s="1736"/>
      <c r="NOC158" s="1737"/>
      <c r="NOE158" s="1647"/>
      <c r="NOF158" s="1183" t="s">
        <v>463</v>
      </c>
      <c r="NOG158" s="1735" t="s">
        <v>125</v>
      </c>
      <c r="NOH158" s="1736"/>
      <c r="NOI158" s="1736"/>
      <c r="NOJ158" s="1736"/>
      <c r="NOK158" s="1737"/>
      <c r="NOM158" s="1647"/>
      <c r="NON158" s="1183" t="s">
        <v>463</v>
      </c>
      <c r="NOO158" s="1735" t="s">
        <v>125</v>
      </c>
      <c r="NOP158" s="1736"/>
      <c r="NOQ158" s="1736"/>
      <c r="NOR158" s="1736"/>
      <c r="NOS158" s="1737"/>
      <c r="NOU158" s="1647"/>
      <c r="NOV158" s="1183" t="s">
        <v>463</v>
      </c>
      <c r="NOW158" s="1735" t="s">
        <v>125</v>
      </c>
      <c r="NOX158" s="1736"/>
      <c r="NOY158" s="1736"/>
      <c r="NOZ158" s="1736"/>
      <c r="NPA158" s="1737"/>
      <c r="NPC158" s="1647"/>
      <c r="NPD158" s="1183" t="s">
        <v>463</v>
      </c>
      <c r="NPE158" s="1735" t="s">
        <v>125</v>
      </c>
      <c r="NPF158" s="1736"/>
      <c r="NPG158" s="1736"/>
      <c r="NPH158" s="1736"/>
      <c r="NPI158" s="1737"/>
      <c r="NPK158" s="1647"/>
      <c r="NPL158" s="1183" t="s">
        <v>463</v>
      </c>
      <c r="NPM158" s="1735" t="s">
        <v>125</v>
      </c>
      <c r="NPN158" s="1736"/>
      <c r="NPO158" s="1736"/>
      <c r="NPP158" s="1736"/>
      <c r="NPQ158" s="1737"/>
      <c r="NPS158" s="1647"/>
      <c r="NPT158" s="1183" t="s">
        <v>463</v>
      </c>
      <c r="NPU158" s="1735" t="s">
        <v>125</v>
      </c>
      <c r="NPV158" s="1736"/>
      <c r="NPW158" s="1736"/>
      <c r="NPX158" s="1736"/>
      <c r="NPY158" s="1737"/>
      <c r="NQA158" s="1647"/>
      <c r="NQB158" s="1183" t="s">
        <v>463</v>
      </c>
      <c r="NQC158" s="1735" t="s">
        <v>125</v>
      </c>
      <c r="NQD158" s="1736"/>
      <c r="NQE158" s="1736"/>
      <c r="NQF158" s="1736"/>
      <c r="NQG158" s="1737"/>
      <c r="NQI158" s="1647"/>
      <c r="NQJ158" s="1183" t="s">
        <v>463</v>
      </c>
      <c r="NQK158" s="1735" t="s">
        <v>125</v>
      </c>
      <c r="NQL158" s="1736"/>
      <c r="NQM158" s="1736"/>
      <c r="NQN158" s="1736"/>
      <c r="NQO158" s="1737"/>
      <c r="NQQ158" s="1647"/>
      <c r="NQR158" s="1183" t="s">
        <v>463</v>
      </c>
      <c r="NQS158" s="1735" t="s">
        <v>125</v>
      </c>
      <c r="NQT158" s="1736"/>
      <c r="NQU158" s="1736"/>
      <c r="NQV158" s="1736"/>
      <c r="NQW158" s="1737"/>
      <c r="NQY158" s="1647"/>
      <c r="NQZ158" s="1183" t="s">
        <v>463</v>
      </c>
      <c r="NRA158" s="1735" t="s">
        <v>125</v>
      </c>
      <c r="NRB158" s="1736"/>
      <c r="NRC158" s="1736"/>
      <c r="NRD158" s="1736"/>
      <c r="NRE158" s="1737"/>
      <c r="NRG158" s="1647"/>
      <c r="NRH158" s="1183" t="s">
        <v>463</v>
      </c>
      <c r="NRI158" s="1735" t="s">
        <v>125</v>
      </c>
      <c r="NRJ158" s="1736"/>
      <c r="NRK158" s="1736"/>
      <c r="NRL158" s="1736"/>
      <c r="NRM158" s="1737"/>
      <c r="NRO158" s="1647"/>
      <c r="NRP158" s="1183" t="s">
        <v>463</v>
      </c>
      <c r="NRQ158" s="1735" t="s">
        <v>125</v>
      </c>
      <c r="NRR158" s="1736"/>
      <c r="NRS158" s="1736"/>
      <c r="NRT158" s="1736"/>
      <c r="NRU158" s="1737"/>
      <c r="NRW158" s="1647"/>
      <c r="NRX158" s="1183" t="s">
        <v>463</v>
      </c>
      <c r="NRY158" s="1735" t="s">
        <v>125</v>
      </c>
      <c r="NRZ158" s="1736"/>
      <c r="NSA158" s="1736"/>
      <c r="NSB158" s="1736"/>
      <c r="NSC158" s="1737"/>
      <c r="NSE158" s="1647"/>
      <c r="NSF158" s="1183" t="s">
        <v>463</v>
      </c>
      <c r="NSG158" s="1735" t="s">
        <v>125</v>
      </c>
      <c r="NSH158" s="1736"/>
      <c r="NSI158" s="1736"/>
      <c r="NSJ158" s="1736"/>
      <c r="NSK158" s="1737"/>
      <c r="NSM158" s="1647"/>
      <c r="NSN158" s="1183" t="s">
        <v>463</v>
      </c>
      <c r="NSO158" s="1735" t="s">
        <v>125</v>
      </c>
      <c r="NSP158" s="1736"/>
      <c r="NSQ158" s="1736"/>
      <c r="NSR158" s="1736"/>
      <c r="NSS158" s="1737"/>
      <c r="NSU158" s="1647"/>
      <c r="NSV158" s="1183" t="s">
        <v>463</v>
      </c>
      <c r="NSW158" s="1735" t="s">
        <v>125</v>
      </c>
      <c r="NSX158" s="1736"/>
      <c r="NSY158" s="1736"/>
      <c r="NSZ158" s="1736"/>
      <c r="NTA158" s="1737"/>
      <c r="NTC158" s="1647"/>
      <c r="NTD158" s="1183" t="s">
        <v>463</v>
      </c>
      <c r="NTE158" s="1735" t="s">
        <v>125</v>
      </c>
      <c r="NTF158" s="1736"/>
      <c r="NTG158" s="1736"/>
      <c r="NTH158" s="1736"/>
      <c r="NTI158" s="1737"/>
      <c r="NTK158" s="1647"/>
      <c r="NTL158" s="1183" t="s">
        <v>463</v>
      </c>
      <c r="NTM158" s="1735" t="s">
        <v>125</v>
      </c>
      <c r="NTN158" s="1736"/>
      <c r="NTO158" s="1736"/>
      <c r="NTP158" s="1736"/>
      <c r="NTQ158" s="1737"/>
      <c r="NTS158" s="1647"/>
      <c r="NTT158" s="1183" t="s">
        <v>463</v>
      </c>
      <c r="NTU158" s="1735" t="s">
        <v>125</v>
      </c>
      <c r="NTV158" s="1736"/>
      <c r="NTW158" s="1736"/>
      <c r="NTX158" s="1736"/>
      <c r="NTY158" s="1737"/>
      <c r="NUA158" s="1647"/>
      <c r="NUB158" s="1183" t="s">
        <v>463</v>
      </c>
      <c r="NUC158" s="1735" t="s">
        <v>125</v>
      </c>
      <c r="NUD158" s="1736"/>
      <c r="NUE158" s="1736"/>
      <c r="NUF158" s="1736"/>
      <c r="NUG158" s="1737"/>
      <c r="NUI158" s="1647"/>
      <c r="NUJ158" s="1183" t="s">
        <v>463</v>
      </c>
      <c r="NUK158" s="1735" t="s">
        <v>125</v>
      </c>
      <c r="NUL158" s="1736"/>
      <c r="NUM158" s="1736"/>
      <c r="NUN158" s="1736"/>
      <c r="NUO158" s="1737"/>
      <c r="NUQ158" s="1647"/>
      <c r="NUR158" s="1183" t="s">
        <v>463</v>
      </c>
      <c r="NUS158" s="1735" t="s">
        <v>125</v>
      </c>
      <c r="NUT158" s="1736"/>
      <c r="NUU158" s="1736"/>
      <c r="NUV158" s="1736"/>
      <c r="NUW158" s="1737"/>
      <c r="NUY158" s="1647"/>
      <c r="NUZ158" s="1183" t="s">
        <v>463</v>
      </c>
      <c r="NVA158" s="1735" t="s">
        <v>125</v>
      </c>
      <c r="NVB158" s="1736"/>
      <c r="NVC158" s="1736"/>
      <c r="NVD158" s="1736"/>
      <c r="NVE158" s="1737"/>
      <c r="NVG158" s="1647"/>
      <c r="NVH158" s="1183" t="s">
        <v>463</v>
      </c>
      <c r="NVI158" s="1735" t="s">
        <v>125</v>
      </c>
      <c r="NVJ158" s="1736"/>
      <c r="NVK158" s="1736"/>
      <c r="NVL158" s="1736"/>
      <c r="NVM158" s="1737"/>
      <c r="NVO158" s="1647"/>
      <c r="NVP158" s="1183" t="s">
        <v>463</v>
      </c>
      <c r="NVQ158" s="1735" t="s">
        <v>125</v>
      </c>
      <c r="NVR158" s="1736"/>
      <c r="NVS158" s="1736"/>
      <c r="NVT158" s="1736"/>
      <c r="NVU158" s="1737"/>
      <c r="NVW158" s="1647"/>
      <c r="NVX158" s="1183" t="s">
        <v>463</v>
      </c>
      <c r="NVY158" s="1735" t="s">
        <v>125</v>
      </c>
      <c r="NVZ158" s="1736"/>
      <c r="NWA158" s="1736"/>
      <c r="NWB158" s="1736"/>
      <c r="NWC158" s="1737"/>
      <c r="NWE158" s="1647"/>
      <c r="NWF158" s="1183" t="s">
        <v>463</v>
      </c>
      <c r="NWG158" s="1735" t="s">
        <v>125</v>
      </c>
      <c r="NWH158" s="1736"/>
      <c r="NWI158" s="1736"/>
      <c r="NWJ158" s="1736"/>
      <c r="NWK158" s="1737"/>
      <c r="NWM158" s="1647"/>
      <c r="NWN158" s="1183" t="s">
        <v>463</v>
      </c>
      <c r="NWO158" s="1735" t="s">
        <v>125</v>
      </c>
      <c r="NWP158" s="1736"/>
      <c r="NWQ158" s="1736"/>
      <c r="NWR158" s="1736"/>
      <c r="NWS158" s="1737"/>
      <c r="NWU158" s="1647"/>
      <c r="NWV158" s="1183" t="s">
        <v>463</v>
      </c>
      <c r="NWW158" s="1735" t="s">
        <v>125</v>
      </c>
      <c r="NWX158" s="1736"/>
      <c r="NWY158" s="1736"/>
      <c r="NWZ158" s="1736"/>
      <c r="NXA158" s="1737"/>
      <c r="NXC158" s="1647"/>
      <c r="NXD158" s="1183" t="s">
        <v>463</v>
      </c>
      <c r="NXE158" s="1735" t="s">
        <v>125</v>
      </c>
      <c r="NXF158" s="1736"/>
      <c r="NXG158" s="1736"/>
      <c r="NXH158" s="1736"/>
      <c r="NXI158" s="1737"/>
      <c r="NXK158" s="1647"/>
      <c r="NXL158" s="1183" t="s">
        <v>463</v>
      </c>
      <c r="NXM158" s="1735" t="s">
        <v>125</v>
      </c>
      <c r="NXN158" s="1736"/>
      <c r="NXO158" s="1736"/>
      <c r="NXP158" s="1736"/>
      <c r="NXQ158" s="1737"/>
      <c r="NXS158" s="1647"/>
      <c r="NXT158" s="1183" t="s">
        <v>463</v>
      </c>
      <c r="NXU158" s="1735" t="s">
        <v>125</v>
      </c>
      <c r="NXV158" s="1736"/>
      <c r="NXW158" s="1736"/>
      <c r="NXX158" s="1736"/>
      <c r="NXY158" s="1737"/>
      <c r="NYA158" s="1647"/>
      <c r="NYB158" s="1183" t="s">
        <v>463</v>
      </c>
      <c r="NYC158" s="1735" t="s">
        <v>125</v>
      </c>
      <c r="NYD158" s="1736"/>
      <c r="NYE158" s="1736"/>
      <c r="NYF158" s="1736"/>
      <c r="NYG158" s="1737"/>
      <c r="NYI158" s="1647"/>
      <c r="NYJ158" s="1183" t="s">
        <v>463</v>
      </c>
      <c r="NYK158" s="1735" t="s">
        <v>125</v>
      </c>
      <c r="NYL158" s="1736"/>
      <c r="NYM158" s="1736"/>
      <c r="NYN158" s="1736"/>
      <c r="NYO158" s="1737"/>
      <c r="NYQ158" s="1647"/>
      <c r="NYR158" s="1183" t="s">
        <v>463</v>
      </c>
      <c r="NYS158" s="1735" t="s">
        <v>125</v>
      </c>
      <c r="NYT158" s="1736"/>
      <c r="NYU158" s="1736"/>
      <c r="NYV158" s="1736"/>
      <c r="NYW158" s="1737"/>
      <c r="NYY158" s="1647"/>
      <c r="NYZ158" s="1183" t="s">
        <v>463</v>
      </c>
      <c r="NZA158" s="1735" t="s">
        <v>125</v>
      </c>
      <c r="NZB158" s="1736"/>
      <c r="NZC158" s="1736"/>
      <c r="NZD158" s="1736"/>
      <c r="NZE158" s="1737"/>
      <c r="NZG158" s="1647"/>
      <c r="NZH158" s="1183" t="s">
        <v>463</v>
      </c>
      <c r="NZI158" s="1735" t="s">
        <v>125</v>
      </c>
      <c r="NZJ158" s="1736"/>
      <c r="NZK158" s="1736"/>
      <c r="NZL158" s="1736"/>
      <c r="NZM158" s="1737"/>
      <c r="NZO158" s="1647"/>
      <c r="NZP158" s="1183" t="s">
        <v>463</v>
      </c>
      <c r="NZQ158" s="1735" t="s">
        <v>125</v>
      </c>
      <c r="NZR158" s="1736"/>
      <c r="NZS158" s="1736"/>
      <c r="NZT158" s="1736"/>
      <c r="NZU158" s="1737"/>
      <c r="NZW158" s="1647"/>
      <c r="NZX158" s="1183" t="s">
        <v>463</v>
      </c>
      <c r="NZY158" s="1735" t="s">
        <v>125</v>
      </c>
      <c r="NZZ158" s="1736"/>
      <c r="OAA158" s="1736"/>
      <c r="OAB158" s="1736"/>
      <c r="OAC158" s="1737"/>
      <c r="OAE158" s="1647"/>
      <c r="OAF158" s="1183" t="s">
        <v>463</v>
      </c>
      <c r="OAG158" s="1735" t="s">
        <v>125</v>
      </c>
      <c r="OAH158" s="1736"/>
      <c r="OAI158" s="1736"/>
      <c r="OAJ158" s="1736"/>
      <c r="OAK158" s="1737"/>
      <c r="OAM158" s="1647"/>
      <c r="OAN158" s="1183" t="s">
        <v>463</v>
      </c>
      <c r="OAO158" s="1735" t="s">
        <v>125</v>
      </c>
      <c r="OAP158" s="1736"/>
      <c r="OAQ158" s="1736"/>
      <c r="OAR158" s="1736"/>
      <c r="OAS158" s="1737"/>
      <c r="OAU158" s="1647"/>
      <c r="OAV158" s="1183" t="s">
        <v>463</v>
      </c>
      <c r="OAW158" s="1735" t="s">
        <v>125</v>
      </c>
      <c r="OAX158" s="1736"/>
      <c r="OAY158" s="1736"/>
      <c r="OAZ158" s="1736"/>
      <c r="OBA158" s="1737"/>
      <c r="OBC158" s="1647"/>
      <c r="OBD158" s="1183" t="s">
        <v>463</v>
      </c>
      <c r="OBE158" s="1735" t="s">
        <v>125</v>
      </c>
      <c r="OBF158" s="1736"/>
      <c r="OBG158" s="1736"/>
      <c r="OBH158" s="1736"/>
      <c r="OBI158" s="1737"/>
      <c r="OBK158" s="1647"/>
      <c r="OBL158" s="1183" t="s">
        <v>463</v>
      </c>
      <c r="OBM158" s="1735" t="s">
        <v>125</v>
      </c>
      <c r="OBN158" s="1736"/>
      <c r="OBO158" s="1736"/>
      <c r="OBP158" s="1736"/>
      <c r="OBQ158" s="1737"/>
      <c r="OBS158" s="1647"/>
      <c r="OBT158" s="1183" t="s">
        <v>463</v>
      </c>
      <c r="OBU158" s="1735" t="s">
        <v>125</v>
      </c>
      <c r="OBV158" s="1736"/>
      <c r="OBW158" s="1736"/>
      <c r="OBX158" s="1736"/>
      <c r="OBY158" s="1737"/>
      <c r="OCA158" s="1647"/>
      <c r="OCB158" s="1183" t="s">
        <v>463</v>
      </c>
      <c r="OCC158" s="1735" t="s">
        <v>125</v>
      </c>
      <c r="OCD158" s="1736"/>
      <c r="OCE158" s="1736"/>
      <c r="OCF158" s="1736"/>
      <c r="OCG158" s="1737"/>
      <c r="OCI158" s="1647"/>
      <c r="OCJ158" s="1183" t="s">
        <v>463</v>
      </c>
      <c r="OCK158" s="1735" t="s">
        <v>125</v>
      </c>
      <c r="OCL158" s="1736"/>
      <c r="OCM158" s="1736"/>
      <c r="OCN158" s="1736"/>
      <c r="OCO158" s="1737"/>
      <c r="OCQ158" s="1647"/>
      <c r="OCR158" s="1183" t="s">
        <v>463</v>
      </c>
      <c r="OCS158" s="1735" t="s">
        <v>125</v>
      </c>
      <c r="OCT158" s="1736"/>
      <c r="OCU158" s="1736"/>
      <c r="OCV158" s="1736"/>
      <c r="OCW158" s="1737"/>
      <c r="OCY158" s="1647"/>
      <c r="OCZ158" s="1183" t="s">
        <v>463</v>
      </c>
      <c r="ODA158" s="1735" t="s">
        <v>125</v>
      </c>
      <c r="ODB158" s="1736"/>
      <c r="ODC158" s="1736"/>
      <c r="ODD158" s="1736"/>
      <c r="ODE158" s="1737"/>
      <c r="ODG158" s="1647"/>
      <c r="ODH158" s="1183" t="s">
        <v>463</v>
      </c>
      <c r="ODI158" s="1735" t="s">
        <v>125</v>
      </c>
      <c r="ODJ158" s="1736"/>
      <c r="ODK158" s="1736"/>
      <c r="ODL158" s="1736"/>
      <c r="ODM158" s="1737"/>
      <c r="ODO158" s="1647"/>
      <c r="ODP158" s="1183" t="s">
        <v>463</v>
      </c>
      <c r="ODQ158" s="1735" t="s">
        <v>125</v>
      </c>
      <c r="ODR158" s="1736"/>
      <c r="ODS158" s="1736"/>
      <c r="ODT158" s="1736"/>
      <c r="ODU158" s="1737"/>
      <c r="ODW158" s="1647"/>
      <c r="ODX158" s="1183" t="s">
        <v>463</v>
      </c>
      <c r="ODY158" s="1735" t="s">
        <v>125</v>
      </c>
      <c r="ODZ158" s="1736"/>
      <c r="OEA158" s="1736"/>
      <c r="OEB158" s="1736"/>
      <c r="OEC158" s="1737"/>
      <c r="OEE158" s="1647"/>
      <c r="OEF158" s="1183" t="s">
        <v>463</v>
      </c>
      <c r="OEG158" s="1735" t="s">
        <v>125</v>
      </c>
      <c r="OEH158" s="1736"/>
      <c r="OEI158" s="1736"/>
      <c r="OEJ158" s="1736"/>
      <c r="OEK158" s="1737"/>
      <c r="OEM158" s="1647"/>
      <c r="OEN158" s="1183" t="s">
        <v>463</v>
      </c>
      <c r="OEO158" s="1735" t="s">
        <v>125</v>
      </c>
      <c r="OEP158" s="1736"/>
      <c r="OEQ158" s="1736"/>
      <c r="OER158" s="1736"/>
      <c r="OES158" s="1737"/>
      <c r="OEU158" s="1647"/>
      <c r="OEV158" s="1183" t="s">
        <v>463</v>
      </c>
      <c r="OEW158" s="1735" t="s">
        <v>125</v>
      </c>
      <c r="OEX158" s="1736"/>
      <c r="OEY158" s="1736"/>
      <c r="OEZ158" s="1736"/>
      <c r="OFA158" s="1737"/>
      <c r="OFC158" s="1647"/>
      <c r="OFD158" s="1183" t="s">
        <v>463</v>
      </c>
      <c r="OFE158" s="1735" t="s">
        <v>125</v>
      </c>
      <c r="OFF158" s="1736"/>
      <c r="OFG158" s="1736"/>
      <c r="OFH158" s="1736"/>
      <c r="OFI158" s="1737"/>
      <c r="OFK158" s="1647"/>
      <c r="OFL158" s="1183" t="s">
        <v>463</v>
      </c>
      <c r="OFM158" s="1735" t="s">
        <v>125</v>
      </c>
      <c r="OFN158" s="1736"/>
      <c r="OFO158" s="1736"/>
      <c r="OFP158" s="1736"/>
      <c r="OFQ158" s="1737"/>
      <c r="OFS158" s="1647"/>
      <c r="OFT158" s="1183" t="s">
        <v>463</v>
      </c>
      <c r="OFU158" s="1735" t="s">
        <v>125</v>
      </c>
      <c r="OFV158" s="1736"/>
      <c r="OFW158" s="1736"/>
      <c r="OFX158" s="1736"/>
      <c r="OFY158" s="1737"/>
      <c r="OGA158" s="1647"/>
      <c r="OGB158" s="1183" t="s">
        <v>463</v>
      </c>
      <c r="OGC158" s="1735" t="s">
        <v>125</v>
      </c>
      <c r="OGD158" s="1736"/>
      <c r="OGE158" s="1736"/>
      <c r="OGF158" s="1736"/>
      <c r="OGG158" s="1737"/>
      <c r="OGI158" s="1647"/>
      <c r="OGJ158" s="1183" t="s">
        <v>463</v>
      </c>
      <c r="OGK158" s="1735" t="s">
        <v>125</v>
      </c>
      <c r="OGL158" s="1736"/>
      <c r="OGM158" s="1736"/>
      <c r="OGN158" s="1736"/>
      <c r="OGO158" s="1737"/>
      <c r="OGQ158" s="1647"/>
      <c r="OGR158" s="1183" t="s">
        <v>463</v>
      </c>
      <c r="OGS158" s="1735" t="s">
        <v>125</v>
      </c>
      <c r="OGT158" s="1736"/>
      <c r="OGU158" s="1736"/>
      <c r="OGV158" s="1736"/>
      <c r="OGW158" s="1737"/>
      <c r="OGY158" s="1647"/>
      <c r="OGZ158" s="1183" t="s">
        <v>463</v>
      </c>
      <c r="OHA158" s="1735" t="s">
        <v>125</v>
      </c>
      <c r="OHB158" s="1736"/>
      <c r="OHC158" s="1736"/>
      <c r="OHD158" s="1736"/>
      <c r="OHE158" s="1737"/>
      <c r="OHG158" s="1647"/>
      <c r="OHH158" s="1183" t="s">
        <v>463</v>
      </c>
      <c r="OHI158" s="1735" t="s">
        <v>125</v>
      </c>
      <c r="OHJ158" s="1736"/>
      <c r="OHK158" s="1736"/>
      <c r="OHL158" s="1736"/>
      <c r="OHM158" s="1737"/>
      <c r="OHO158" s="1647"/>
      <c r="OHP158" s="1183" t="s">
        <v>463</v>
      </c>
      <c r="OHQ158" s="1735" t="s">
        <v>125</v>
      </c>
      <c r="OHR158" s="1736"/>
      <c r="OHS158" s="1736"/>
      <c r="OHT158" s="1736"/>
      <c r="OHU158" s="1737"/>
      <c r="OHW158" s="1647"/>
      <c r="OHX158" s="1183" t="s">
        <v>463</v>
      </c>
      <c r="OHY158" s="1735" t="s">
        <v>125</v>
      </c>
      <c r="OHZ158" s="1736"/>
      <c r="OIA158" s="1736"/>
      <c r="OIB158" s="1736"/>
      <c r="OIC158" s="1737"/>
      <c r="OIE158" s="1647"/>
      <c r="OIF158" s="1183" t="s">
        <v>463</v>
      </c>
      <c r="OIG158" s="1735" t="s">
        <v>125</v>
      </c>
      <c r="OIH158" s="1736"/>
      <c r="OII158" s="1736"/>
      <c r="OIJ158" s="1736"/>
      <c r="OIK158" s="1737"/>
      <c r="OIM158" s="1647"/>
      <c r="OIN158" s="1183" t="s">
        <v>463</v>
      </c>
      <c r="OIO158" s="1735" t="s">
        <v>125</v>
      </c>
      <c r="OIP158" s="1736"/>
      <c r="OIQ158" s="1736"/>
      <c r="OIR158" s="1736"/>
      <c r="OIS158" s="1737"/>
      <c r="OIU158" s="1647"/>
      <c r="OIV158" s="1183" t="s">
        <v>463</v>
      </c>
      <c r="OIW158" s="1735" t="s">
        <v>125</v>
      </c>
      <c r="OIX158" s="1736"/>
      <c r="OIY158" s="1736"/>
      <c r="OIZ158" s="1736"/>
      <c r="OJA158" s="1737"/>
      <c r="OJC158" s="1647"/>
      <c r="OJD158" s="1183" t="s">
        <v>463</v>
      </c>
      <c r="OJE158" s="1735" t="s">
        <v>125</v>
      </c>
      <c r="OJF158" s="1736"/>
      <c r="OJG158" s="1736"/>
      <c r="OJH158" s="1736"/>
      <c r="OJI158" s="1737"/>
      <c r="OJK158" s="1647"/>
      <c r="OJL158" s="1183" t="s">
        <v>463</v>
      </c>
      <c r="OJM158" s="1735" t="s">
        <v>125</v>
      </c>
      <c r="OJN158" s="1736"/>
      <c r="OJO158" s="1736"/>
      <c r="OJP158" s="1736"/>
      <c r="OJQ158" s="1737"/>
      <c r="OJS158" s="1647"/>
      <c r="OJT158" s="1183" t="s">
        <v>463</v>
      </c>
      <c r="OJU158" s="1735" t="s">
        <v>125</v>
      </c>
      <c r="OJV158" s="1736"/>
      <c r="OJW158" s="1736"/>
      <c r="OJX158" s="1736"/>
      <c r="OJY158" s="1737"/>
      <c r="OKA158" s="1647"/>
      <c r="OKB158" s="1183" t="s">
        <v>463</v>
      </c>
      <c r="OKC158" s="1735" t="s">
        <v>125</v>
      </c>
      <c r="OKD158" s="1736"/>
      <c r="OKE158" s="1736"/>
      <c r="OKF158" s="1736"/>
      <c r="OKG158" s="1737"/>
      <c r="OKI158" s="1647"/>
      <c r="OKJ158" s="1183" t="s">
        <v>463</v>
      </c>
      <c r="OKK158" s="1735" t="s">
        <v>125</v>
      </c>
      <c r="OKL158" s="1736"/>
      <c r="OKM158" s="1736"/>
      <c r="OKN158" s="1736"/>
      <c r="OKO158" s="1737"/>
      <c r="OKQ158" s="1647"/>
      <c r="OKR158" s="1183" t="s">
        <v>463</v>
      </c>
      <c r="OKS158" s="1735" t="s">
        <v>125</v>
      </c>
      <c r="OKT158" s="1736"/>
      <c r="OKU158" s="1736"/>
      <c r="OKV158" s="1736"/>
      <c r="OKW158" s="1737"/>
      <c r="OKY158" s="1647"/>
      <c r="OKZ158" s="1183" t="s">
        <v>463</v>
      </c>
      <c r="OLA158" s="1735" t="s">
        <v>125</v>
      </c>
      <c r="OLB158" s="1736"/>
      <c r="OLC158" s="1736"/>
      <c r="OLD158" s="1736"/>
      <c r="OLE158" s="1737"/>
      <c r="OLG158" s="1647"/>
      <c r="OLH158" s="1183" t="s">
        <v>463</v>
      </c>
      <c r="OLI158" s="1735" t="s">
        <v>125</v>
      </c>
      <c r="OLJ158" s="1736"/>
      <c r="OLK158" s="1736"/>
      <c r="OLL158" s="1736"/>
      <c r="OLM158" s="1737"/>
      <c r="OLO158" s="1647"/>
      <c r="OLP158" s="1183" t="s">
        <v>463</v>
      </c>
      <c r="OLQ158" s="1735" t="s">
        <v>125</v>
      </c>
      <c r="OLR158" s="1736"/>
      <c r="OLS158" s="1736"/>
      <c r="OLT158" s="1736"/>
      <c r="OLU158" s="1737"/>
      <c r="OLW158" s="1647"/>
      <c r="OLX158" s="1183" t="s">
        <v>463</v>
      </c>
      <c r="OLY158" s="1735" t="s">
        <v>125</v>
      </c>
      <c r="OLZ158" s="1736"/>
      <c r="OMA158" s="1736"/>
      <c r="OMB158" s="1736"/>
      <c r="OMC158" s="1737"/>
      <c r="OME158" s="1647"/>
      <c r="OMF158" s="1183" t="s">
        <v>463</v>
      </c>
      <c r="OMG158" s="1735" t="s">
        <v>125</v>
      </c>
      <c r="OMH158" s="1736"/>
      <c r="OMI158" s="1736"/>
      <c r="OMJ158" s="1736"/>
      <c r="OMK158" s="1737"/>
      <c r="OMM158" s="1647"/>
      <c r="OMN158" s="1183" t="s">
        <v>463</v>
      </c>
      <c r="OMO158" s="1735" t="s">
        <v>125</v>
      </c>
      <c r="OMP158" s="1736"/>
      <c r="OMQ158" s="1736"/>
      <c r="OMR158" s="1736"/>
      <c r="OMS158" s="1737"/>
      <c r="OMU158" s="1647"/>
      <c r="OMV158" s="1183" t="s">
        <v>463</v>
      </c>
      <c r="OMW158" s="1735" t="s">
        <v>125</v>
      </c>
      <c r="OMX158" s="1736"/>
      <c r="OMY158" s="1736"/>
      <c r="OMZ158" s="1736"/>
      <c r="ONA158" s="1737"/>
      <c r="ONC158" s="1647"/>
      <c r="OND158" s="1183" t="s">
        <v>463</v>
      </c>
      <c r="ONE158" s="1735" t="s">
        <v>125</v>
      </c>
      <c r="ONF158" s="1736"/>
      <c r="ONG158" s="1736"/>
      <c r="ONH158" s="1736"/>
      <c r="ONI158" s="1737"/>
      <c r="ONK158" s="1647"/>
      <c r="ONL158" s="1183" t="s">
        <v>463</v>
      </c>
      <c r="ONM158" s="1735" t="s">
        <v>125</v>
      </c>
      <c r="ONN158" s="1736"/>
      <c r="ONO158" s="1736"/>
      <c r="ONP158" s="1736"/>
      <c r="ONQ158" s="1737"/>
      <c r="ONS158" s="1647"/>
      <c r="ONT158" s="1183" t="s">
        <v>463</v>
      </c>
      <c r="ONU158" s="1735" t="s">
        <v>125</v>
      </c>
      <c r="ONV158" s="1736"/>
      <c r="ONW158" s="1736"/>
      <c r="ONX158" s="1736"/>
      <c r="ONY158" s="1737"/>
      <c r="OOA158" s="1647"/>
      <c r="OOB158" s="1183" t="s">
        <v>463</v>
      </c>
      <c r="OOC158" s="1735" t="s">
        <v>125</v>
      </c>
      <c r="OOD158" s="1736"/>
      <c r="OOE158" s="1736"/>
      <c r="OOF158" s="1736"/>
      <c r="OOG158" s="1737"/>
      <c r="OOI158" s="1647"/>
      <c r="OOJ158" s="1183" t="s">
        <v>463</v>
      </c>
      <c r="OOK158" s="1735" t="s">
        <v>125</v>
      </c>
      <c r="OOL158" s="1736"/>
      <c r="OOM158" s="1736"/>
      <c r="OON158" s="1736"/>
      <c r="OOO158" s="1737"/>
      <c r="OOQ158" s="1647"/>
      <c r="OOR158" s="1183" t="s">
        <v>463</v>
      </c>
      <c r="OOS158" s="1735" t="s">
        <v>125</v>
      </c>
      <c r="OOT158" s="1736"/>
      <c r="OOU158" s="1736"/>
      <c r="OOV158" s="1736"/>
      <c r="OOW158" s="1737"/>
      <c r="OOY158" s="1647"/>
      <c r="OOZ158" s="1183" t="s">
        <v>463</v>
      </c>
      <c r="OPA158" s="1735" t="s">
        <v>125</v>
      </c>
      <c r="OPB158" s="1736"/>
      <c r="OPC158" s="1736"/>
      <c r="OPD158" s="1736"/>
      <c r="OPE158" s="1737"/>
      <c r="OPG158" s="1647"/>
      <c r="OPH158" s="1183" t="s">
        <v>463</v>
      </c>
      <c r="OPI158" s="1735" t="s">
        <v>125</v>
      </c>
      <c r="OPJ158" s="1736"/>
      <c r="OPK158" s="1736"/>
      <c r="OPL158" s="1736"/>
      <c r="OPM158" s="1737"/>
      <c r="OPO158" s="1647"/>
      <c r="OPP158" s="1183" t="s">
        <v>463</v>
      </c>
      <c r="OPQ158" s="1735" t="s">
        <v>125</v>
      </c>
      <c r="OPR158" s="1736"/>
      <c r="OPS158" s="1736"/>
      <c r="OPT158" s="1736"/>
      <c r="OPU158" s="1737"/>
      <c r="OPW158" s="1647"/>
      <c r="OPX158" s="1183" t="s">
        <v>463</v>
      </c>
      <c r="OPY158" s="1735" t="s">
        <v>125</v>
      </c>
      <c r="OPZ158" s="1736"/>
      <c r="OQA158" s="1736"/>
      <c r="OQB158" s="1736"/>
      <c r="OQC158" s="1737"/>
      <c r="OQE158" s="1647"/>
      <c r="OQF158" s="1183" t="s">
        <v>463</v>
      </c>
      <c r="OQG158" s="1735" t="s">
        <v>125</v>
      </c>
      <c r="OQH158" s="1736"/>
      <c r="OQI158" s="1736"/>
      <c r="OQJ158" s="1736"/>
      <c r="OQK158" s="1737"/>
      <c r="OQM158" s="1647"/>
      <c r="OQN158" s="1183" t="s">
        <v>463</v>
      </c>
      <c r="OQO158" s="1735" t="s">
        <v>125</v>
      </c>
      <c r="OQP158" s="1736"/>
      <c r="OQQ158" s="1736"/>
      <c r="OQR158" s="1736"/>
      <c r="OQS158" s="1737"/>
      <c r="OQU158" s="1647"/>
      <c r="OQV158" s="1183" t="s">
        <v>463</v>
      </c>
      <c r="OQW158" s="1735" t="s">
        <v>125</v>
      </c>
      <c r="OQX158" s="1736"/>
      <c r="OQY158" s="1736"/>
      <c r="OQZ158" s="1736"/>
      <c r="ORA158" s="1737"/>
      <c r="ORC158" s="1647"/>
      <c r="ORD158" s="1183" t="s">
        <v>463</v>
      </c>
      <c r="ORE158" s="1735" t="s">
        <v>125</v>
      </c>
      <c r="ORF158" s="1736"/>
      <c r="ORG158" s="1736"/>
      <c r="ORH158" s="1736"/>
      <c r="ORI158" s="1737"/>
      <c r="ORK158" s="1647"/>
      <c r="ORL158" s="1183" t="s">
        <v>463</v>
      </c>
      <c r="ORM158" s="1735" t="s">
        <v>125</v>
      </c>
      <c r="ORN158" s="1736"/>
      <c r="ORO158" s="1736"/>
      <c r="ORP158" s="1736"/>
      <c r="ORQ158" s="1737"/>
      <c r="ORS158" s="1647"/>
      <c r="ORT158" s="1183" t="s">
        <v>463</v>
      </c>
      <c r="ORU158" s="1735" t="s">
        <v>125</v>
      </c>
      <c r="ORV158" s="1736"/>
      <c r="ORW158" s="1736"/>
      <c r="ORX158" s="1736"/>
      <c r="ORY158" s="1737"/>
      <c r="OSA158" s="1647"/>
      <c r="OSB158" s="1183" t="s">
        <v>463</v>
      </c>
      <c r="OSC158" s="1735" t="s">
        <v>125</v>
      </c>
      <c r="OSD158" s="1736"/>
      <c r="OSE158" s="1736"/>
      <c r="OSF158" s="1736"/>
      <c r="OSG158" s="1737"/>
      <c r="OSI158" s="1647"/>
      <c r="OSJ158" s="1183" t="s">
        <v>463</v>
      </c>
      <c r="OSK158" s="1735" t="s">
        <v>125</v>
      </c>
      <c r="OSL158" s="1736"/>
      <c r="OSM158" s="1736"/>
      <c r="OSN158" s="1736"/>
      <c r="OSO158" s="1737"/>
      <c r="OSQ158" s="1647"/>
      <c r="OSR158" s="1183" t="s">
        <v>463</v>
      </c>
      <c r="OSS158" s="1735" t="s">
        <v>125</v>
      </c>
      <c r="OST158" s="1736"/>
      <c r="OSU158" s="1736"/>
      <c r="OSV158" s="1736"/>
      <c r="OSW158" s="1737"/>
      <c r="OSY158" s="1647"/>
      <c r="OSZ158" s="1183" t="s">
        <v>463</v>
      </c>
      <c r="OTA158" s="1735" t="s">
        <v>125</v>
      </c>
      <c r="OTB158" s="1736"/>
      <c r="OTC158" s="1736"/>
      <c r="OTD158" s="1736"/>
      <c r="OTE158" s="1737"/>
      <c r="OTG158" s="1647"/>
      <c r="OTH158" s="1183" t="s">
        <v>463</v>
      </c>
      <c r="OTI158" s="1735" t="s">
        <v>125</v>
      </c>
      <c r="OTJ158" s="1736"/>
      <c r="OTK158" s="1736"/>
      <c r="OTL158" s="1736"/>
      <c r="OTM158" s="1737"/>
      <c r="OTO158" s="1647"/>
      <c r="OTP158" s="1183" t="s">
        <v>463</v>
      </c>
      <c r="OTQ158" s="1735" t="s">
        <v>125</v>
      </c>
      <c r="OTR158" s="1736"/>
      <c r="OTS158" s="1736"/>
      <c r="OTT158" s="1736"/>
      <c r="OTU158" s="1737"/>
      <c r="OTW158" s="1647"/>
      <c r="OTX158" s="1183" t="s">
        <v>463</v>
      </c>
      <c r="OTY158" s="1735" t="s">
        <v>125</v>
      </c>
      <c r="OTZ158" s="1736"/>
      <c r="OUA158" s="1736"/>
      <c r="OUB158" s="1736"/>
      <c r="OUC158" s="1737"/>
      <c r="OUE158" s="1647"/>
      <c r="OUF158" s="1183" t="s">
        <v>463</v>
      </c>
      <c r="OUG158" s="1735" t="s">
        <v>125</v>
      </c>
      <c r="OUH158" s="1736"/>
      <c r="OUI158" s="1736"/>
      <c r="OUJ158" s="1736"/>
      <c r="OUK158" s="1737"/>
      <c r="OUM158" s="1647"/>
      <c r="OUN158" s="1183" t="s">
        <v>463</v>
      </c>
      <c r="OUO158" s="1735" t="s">
        <v>125</v>
      </c>
      <c r="OUP158" s="1736"/>
      <c r="OUQ158" s="1736"/>
      <c r="OUR158" s="1736"/>
      <c r="OUS158" s="1737"/>
      <c r="OUU158" s="1647"/>
      <c r="OUV158" s="1183" t="s">
        <v>463</v>
      </c>
      <c r="OUW158" s="1735" t="s">
        <v>125</v>
      </c>
      <c r="OUX158" s="1736"/>
      <c r="OUY158" s="1736"/>
      <c r="OUZ158" s="1736"/>
      <c r="OVA158" s="1737"/>
      <c r="OVC158" s="1647"/>
      <c r="OVD158" s="1183" t="s">
        <v>463</v>
      </c>
      <c r="OVE158" s="1735" t="s">
        <v>125</v>
      </c>
      <c r="OVF158" s="1736"/>
      <c r="OVG158" s="1736"/>
      <c r="OVH158" s="1736"/>
      <c r="OVI158" s="1737"/>
      <c r="OVK158" s="1647"/>
      <c r="OVL158" s="1183" t="s">
        <v>463</v>
      </c>
      <c r="OVM158" s="1735" t="s">
        <v>125</v>
      </c>
      <c r="OVN158" s="1736"/>
      <c r="OVO158" s="1736"/>
      <c r="OVP158" s="1736"/>
      <c r="OVQ158" s="1737"/>
      <c r="OVS158" s="1647"/>
      <c r="OVT158" s="1183" t="s">
        <v>463</v>
      </c>
      <c r="OVU158" s="1735" t="s">
        <v>125</v>
      </c>
      <c r="OVV158" s="1736"/>
      <c r="OVW158" s="1736"/>
      <c r="OVX158" s="1736"/>
      <c r="OVY158" s="1737"/>
      <c r="OWA158" s="1647"/>
      <c r="OWB158" s="1183" t="s">
        <v>463</v>
      </c>
      <c r="OWC158" s="1735" t="s">
        <v>125</v>
      </c>
      <c r="OWD158" s="1736"/>
      <c r="OWE158" s="1736"/>
      <c r="OWF158" s="1736"/>
      <c r="OWG158" s="1737"/>
      <c r="OWI158" s="1647"/>
      <c r="OWJ158" s="1183" t="s">
        <v>463</v>
      </c>
      <c r="OWK158" s="1735" t="s">
        <v>125</v>
      </c>
      <c r="OWL158" s="1736"/>
      <c r="OWM158" s="1736"/>
      <c r="OWN158" s="1736"/>
      <c r="OWO158" s="1737"/>
      <c r="OWQ158" s="1647"/>
      <c r="OWR158" s="1183" t="s">
        <v>463</v>
      </c>
      <c r="OWS158" s="1735" t="s">
        <v>125</v>
      </c>
      <c r="OWT158" s="1736"/>
      <c r="OWU158" s="1736"/>
      <c r="OWV158" s="1736"/>
      <c r="OWW158" s="1737"/>
      <c r="OWY158" s="1647"/>
      <c r="OWZ158" s="1183" t="s">
        <v>463</v>
      </c>
      <c r="OXA158" s="1735" t="s">
        <v>125</v>
      </c>
      <c r="OXB158" s="1736"/>
      <c r="OXC158" s="1736"/>
      <c r="OXD158" s="1736"/>
      <c r="OXE158" s="1737"/>
      <c r="OXG158" s="1647"/>
      <c r="OXH158" s="1183" t="s">
        <v>463</v>
      </c>
      <c r="OXI158" s="1735" t="s">
        <v>125</v>
      </c>
      <c r="OXJ158" s="1736"/>
      <c r="OXK158" s="1736"/>
      <c r="OXL158" s="1736"/>
      <c r="OXM158" s="1737"/>
      <c r="OXO158" s="1647"/>
      <c r="OXP158" s="1183" t="s">
        <v>463</v>
      </c>
      <c r="OXQ158" s="1735" t="s">
        <v>125</v>
      </c>
      <c r="OXR158" s="1736"/>
      <c r="OXS158" s="1736"/>
      <c r="OXT158" s="1736"/>
      <c r="OXU158" s="1737"/>
      <c r="OXW158" s="1647"/>
      <c r="OXX158" s="1183" t="s">
        <v>463</v>
      </c>
      <c r="OXY158" s="1735" t="s">
        <v>125</v>
      </c>
      <c r="OXZ158" s="1736"/>
      <c r="OYA158" s="1736"/>
      <c r="OYB158" s="1736"/>
      <c r="OYC158" s="1737"/>
      <c r="OYE158" s="1647"/>
      <c r="OYF158" s="1183" t="s">
        <v>463</v>
      </c>
      <c r="OYG158" s="1735" t="s">
        <v>125</v>
      </c>
      <c r="OYH158" s="1736"/>
      <c r="OYI158" s="1736"/>
      <c r="OYJ158" s="1736"/>
      <c r="OYK158" s="1737"/>
      <c r="OYM158" s="1647"/>
      <c r="OYN158" s="1183" t="s">
        <v>463</v>
      </c>
      <c r="OYO158" s="1735" t="s">
        <v>125</v>
      </c>
      <c r="OYP158" s="1736"/>
      <c r="OYQ158" s="1736"/>
      <c r="OYR158" s="1736"/>
      <c r="OYS158" s="1737"/>
      <c r="OYU158" s="1647"/>
      <c r="OYV158" s="1183" t="s">
        <v>463</v>
      </c>
      <c r="OYW158" s="1735" t="s">
        <v>125</v>
      </c>
      <c r="OYX158" s="1736"/>
      <c r="OYY158" s="1736"/>
      <c r="OYZ158" s="1736"/>
      <c r="OZA158" s="1737"/>
      <c r="OZC158" s="1647"/>
      <c r="OZD158" s="1183" t="s">
        <v>463</v>
      </c>
      <c r="OZE158" s="1735" t="s">
        <v>125</v>
      </c>
      <c r="OZF158" s="1736"/>
      <c r="OZG158" s="1736"/>
      <c r="OZH158" s="1736"/>
      <c r="OZI158" s="1737"/>
      <c r="OZK158" s="1647"/>
      <c r="OZL158" s="1183" t="s">
        <v>463</v>
      </c>
      <c r="OZM158" s="1735" t="s">
        <v>125</v>
      </c>
      <c r="OZN158" s="1736"/>
      <c r="OZO158" s="1736"/>
      <c r="OZP158" s="1736"/>
      <c r="OZQ158" s="1737"/>
      <c r="OZS158" s="1647"/>
      <c r="OZT158" s="1183" t="s">
        <v>463</v>
      </c>
      <c r="OZU158" s="1735" t="s">
        <v>125</v>
      </c>
      <c r="OZV158" s="1736"/>
      <c r="OZW158" s="1736"/>
      <c r="OZX158" s="1736"/>
      <c r="OZY158" s="1737"/>
      <c r="PAA158" s="1647"/>
      <c r="PAB158" s="1183" t="s">
        <v>463</v>
      </c>
      <c r="PAC158" s="1735" t="s">
        <v>125</v>
      </c>
      <c r="PAD158" s="1736"/>
      <c r="PAE158" s="1736"/>
      <c r="PAF158" s="1736"/>
      <c r="PAG158" s="1737"/>
      <c r="PAI158" s="1647"/>
      <c r="PAJ158" s="1183" t="s">
        <v>463</v>
      </c>
      <c r="PAK158" s="1735" t="s">
        <v>125</v>
      </c>
      <c r="PAL158" s="1736"/>
      <c r="PAM158" s="1736"/>
      <c r="PAN158" s="1736"/>
      <c r="PAO158" s="1737"/>
      <c r="PAQ158" s="1647"/>
      <c r="PAR158" s="1183" t="s">
        <v>463</v>
      </c>
      <c r="PAS158" s="1735" t="s">
        <v>125</v>
      </c>
      <c r="PAT158" s="1736"/>
      <c r="PAU158" s="1736"/>
      <c r="PAV158" s="1736"/>
      <c r="PAW158" s="1737"/>
      <c r="PAY158" s="1647"/>
      <c r="PAZ158" s="1183" t="s">
        <v>463</v>
      </c>
      <c r="PBA158" s="1735" t="s">
        <v>125</v>
      </c>
      <c r="PBB158" s="1736"/>
      <c r="PBC158" s="1736"/>
      <c r="PBD158" s="1736"/>
      <c r="PBE158" s="1737"/>
      <c r="PBG158" s="1647"/>
      <c r="PBH158" s="1183" t="s">
        <v>463</v>
      </c>
      <c r="PBI158" s="1735" t="s">
        <v>125</v>
      </c>
      <c r="PBJ158" s="1736"/>
      <c r="PBK158" s="1736"/>
      <c r="PBL158" s="1736"/>
      <c r="PBM158" s="1737"/>
      <c r="PBO158" s="1647"/>
      <c r="PBP158" s="1183" t="s">
        <v>463</v>
      </c>
      <c r="PBQ158" s="1735" t="s">
        <v>125</v>
      </c>
      <c r="PBR158" s="1736"/>
      <c r="PBS158" s="1736"/>
      <c r="PBT158" s="1736"/>
      <c r="PBU158" s="1737"/>
      <c r="PBW158" s="1647"/>
      <c r="PBX158" s="1183" t="s">
        <v>463</v>
      </c>
      <c r="PBY158" s="1735" t="s">
        <v>125</v>
      </c>
      <c r="PBZ158" s="1736"/>
      <c r="PCA158" s="1736"/>
      <c r="PCB158" s="1736"/>
      <c r="PCC158" s="1737"/>
      <c r="PCE158" s="1647"/>
      <c r="PCF158" s="1183" t="s">
        <v>463</v>
      </c>
      <c r="PCG158" s="1735" t="s">
        <v>125</v>
      </c>
      <c r="PCH158" s="1736"/>
      <c r="PCI158" s="1736"/>
      <c r="PCJ158" s="1736"/>
      <c r="PCK158" s="1737"/>
      <c r="PCM158" s="1647"/>
      <c r="PCN158" s="1183" t="s">
        <v>463</v>
      </c>
      <c r="PCO158" s="1735" t="s">
        <v>125</v>
      </c>
      <c r="PCP158" s="1736"/>
      <c r="PCQ158" s="1736"/>
      <c r="PCR158" s="1736"/>
      <c r="PCS158" s="1737"/>
      <c r="PCU158" s="1647"/>
      <c r="PCV158" s="1183" t="s">
        <v>463</v>
      </c>
      <c r="PCW158" s="1735" t="s">
        <v>125</v>
      </c>
      <c r="PCX158" s="1736"/>
      <c r="PCY158" s="1736"/>
      <c r="PCZ158" s="1736"/>
      <c r="PDA158" s="1737"/>
      <c r="PDC158" s="1647"/>
      <c r="PDD158" s="1183" t="s">
        <v>463</v>
      </c>
      <c r="PDE158" s="1735" t="s">
        <v>125</v>
      </c>
      <c r="PDF158" s="1736"/>
      <c r="PDG158" s="1736"/>
      <c r="PDH158" s="1736"/>
      <c r="PDI158" s="1737"/>
      <c r="PDK158" s="1647"/>
      <c r="PDL158" s="1183" t="s">
        <v>463</v>
      </c>
      <c r="PDM158" s="1735" t="s">
        <v>125</v>
      </c>
      <c r="PDN158" s="1736"/>
      <c r="PDO158" s="1736"/>
      <c r="PDP158" s="1736"/>
      <c r="PDQ158" s="1737"/>
      <c r="PDS158" s="1647"/>
      <c r="PDT158" s="1183" t="s">
        <v>463</v>
      </c>
      <c r="PDU158" s="1735" t="s">
        <v>125</v>
      </c>
      <c r="PDV158" s="1736"/>
      <c r="PDW158" s="1736"/>
      <c r="PDX158" s="1736"/>
      <c r="PDY158" s="1737"/>
      <c r="PEA158" s="1647"/>
      <c r="PEB158" s="1183" t="s">
        <v>463</v>
      </c>
      <c r="PEC158" s="1735" t="s">
        <v>125</v>
      </c>
      <c r="PED158" s="1736"/>
      <c r="PEE158" s="1736"/>
      <c r="PEF158" s="1736"/>
      <c r="PEG158" s="1737"/>
      <c r="PEI158" s="1647"/>
      <c r="PEJ158" s="1183" t="s">
        <v>463</v>
      </c>
      <c r="PEK158" s="1735" t="s">
        <v>125</v>
      </c>
      <c r="PEL158" s="1736"/>
      <c r="PEM158" s="1736"/>
      <c r="PEN158" s="1736"/>
      <c r="PEO158" s="1737"/>
      <c r="PEQ158" s="1647"/>
      <c r="PER158" s="1183" t="s">
        <v>463</v>
      </c>
      <c r="PES158" s="1735" t="s">
        <v>125</v>
      </c>
      <c r="PET158" s="1736"/>
      <c r="PEU158" s="1736"/>
      <c r="PEV158" s="1736"/>
      <c r="PEW158" s="1737"/>
      <c r="PEY158" s="1647"/>
      <c r="PEZ158" s="1183" t="s">
        <v>463</v>
      </c>
      <c r="PFA158" s="1735" t="s">
        <v>125</v>
      </c>
      <c r="PFB158" s="1736"/>
      <c r="PFC158" s="1736"/>
      <c r="PFD158" s="1736"/>
      <c r="PFE158" s="1737"/>
      <c r="PFG158" s="1647"/>
      <c r="PFH158" s="1183" t="s">
        <v>463</v>
      </c>
      <c r="PFI158" s="1735" t="s">
        <v>125</v>
      </c>
      <c r="PFJ158" s="1736"/>
      <c r="PFK158" s="1736"/>
      <c r="PFL158" s="1736"/>
      <c r="PFM158" s="1737"/>
      <c r="PFO158" s="1647"/>
      <c r="PFP158" s="1183" t="s">
        <v>463</v>
      </c>
      <c r="PFQ158" s="1735" t="s">
        <v>125</v>
      </c>
      <c r="PFR158" s="1736"/>
      <c r="PFS158" s="1736"/>
      <c r="PFT158" s="1736"/>
      <c r="PFU158" s="1737"/>
      <c r="PFW158" s="1647"/>
      <c r="PFX158" s="1183" t="s">
        <v>463</v>
      </c>
      <c r="PFY158" s="1735" t="s">
        <v>125</v>
      </c>
      <c r="PFZ158" s="1736"/>
      <c r="PGA158" s="1736"/>
      <c r="PGB158" s="1736"/>
      <c r="PGC158" s="1737"/>
      <c r="PGE158" s="1647"/>
      <c r="PGF158" s="1183" t="s">
        <v>463</v>
      </c>
      <c r="PGG158" s="1735" t="s">
        <v>125</v>
      </c>
      <c r="PGH158" s="1736"/>
      <c r="PGI158" s="1736"/>
      <c r="PGJ158" s="1736"/>
      <c r="PGK158" s="1737"/>
      <c r="PGM158" s="1647"/>
      <c r="PGN158" s="1183" t="s">
        <v>463</v>
      </c>
      <c r="PGO158" s="1735" t="s">
        <v>125</v>
      </c>
      <c r="PGP158" s="1736"/>
      <c r="PGQ158" s="1736"/>
      <c r="PGR158" s="1736"/>
      <c r="PGS158" s="1737"/>
      <c r="PGU158" s="1647"/>
      <c r="PGV158" s="1183" t="s">
        <v>463</v>
      </c>
      <c r="PGW158" s="1735" t="s">
        <v>125</v>
      </c>
      <c r="PGX158" s="1736"/>
      <c r="PGY158" s="1736"/>
      <c r="PGZ158" s="1736"/>
      <c r="PHA158" s="1737"/>
      <c r="PHC158" s="1647"/>
      <c r="PHD158" s="1183" t="s">
        <v>463</v>
      </c>
      <c r="PHE158" s="1735" t="s">
        <v>125</v>
      </c>
      <c r="PHF158" s="1736"/>
      <c r="PHG158" s="1736"/>
      <c r="PHH158" s="1736"/>
      <c r="PHI158" s="1737"/>
      <c r="PHK158" s="1647"/>
      <c r="PHL158" s="1183" t="s">
        <v>463</v>
      </c>
      <c r="PHM158" s="1735" t="s">
        <v>125</v>
      </c>
      <c r="PHN158" s="1736"/>
      <c r="PHO158" s="1736"/>
      <c r="PHP158" s="1736"/>
      <c r="PHQ158" s="1737"/>
      <c r="PHS158" s="1647"/>
      <c r="PHT158" s="1183" t="s">
        <v>463</v>
      </c>
      <c r="PHU158" s="1735" t="s">
        <v>125</v>
      </c>
      <c r="PHV158" s="1736"/>
      <c r="PHW158" s="1736"/>
      <c r="PHX158" s="1736"/>
      <c r="PHY158" s="1737"/>
      <c r="PIA158" s="1647"/>
      <c r="PIB158" s="1183" t="s">
        <v>463</v>
      </c>
      <c r="PIC158" s="1735" t="s">
        <v>125</v>
      </c>
      <c r="PID158" s="1736"/>
      <c r="PIE158" s="1736"/>
      <c r="PIF158" s="1736"/>
      <c r="PIG158" s="1737"/>
      <c r="PII158" s="1647"/>
      <c r="PIJ158" s="1183" t="s">
        <v>463</v>
      </c>
      <c r="PIK158" s="1735" t="s">
        <v>125</v>
      </c>
      <c r="PIL158" s="1736"/>
      <c r="PIM158" s="1736"/>
      <c r="PIN158" s="1736"/>
      <c r="PIO158" s="1737"/>
      <c r="PIQ158" s="1647"/>
      <c r="PIR158" s="1183" t="s">
        <v>463</v>
      </c>
      <c r="PIS158" s="1735" t="s">
        <v>125</v>
      </c>
      <c r="PIT158" s="1736"/>
      <c r="PIU158" s="1736"/>
      <c r="PIV158" s="1736"/>
      <c r="PIW158" s="1737"/>
      <c r="PIY158" s="1647"/>
      <c r="PIZ158" s="1183" t="s">
        <v>463</v>
      </c>
      <c r="PJA158" s="1735" t="s">
        <v>125</v>
      </c>
      <c r="PJB158" s="1736"/>
      <c r="PJC158" s="1736"/>
      <c r="PJD158" s="1736"/>
      <c r="PJE158" s="1737"/>
      <c r="PJG158" s="1647"/>
      <c r="PJH158" s="1183" t="s">
        <v>463</v>
      </c>
      <c r="PJI158" s="1735" t="s">
        <v>125</v>
      </c>
      <c r="PJJ158" s="1736"/>
      <c r="PJK158" s="1736"/>
      <c r="PJL158" s="1736"/>
      <c r="PJM158" s="1737"/>
      <c r="PJO158" s="1647"/>
      <c r="PJP158" s="1183" t="s">
        <v>463</v>
      </c>
      <c r="PJQ158" s="1735" t="s">
        <v>125</v>
      </c>
      <c r="PJR158" s="1736"/>
      <c r="PJS158" s="1736"/>
      <c r="PJT158" s="1736"/>
      <c r="PJU158" s="1737"/>
      <c r="PJW158" s="1647"/>
      <c r="PJX158" s="1183" t="s">
        <v>463</v>
      </c>
      <c r="PJY158" s="1735" t="s">
        <v>125</v>
      </c>
      <c r="PJZ158" s="1736"/>
      <c r="PKA158" s="1736"/>
      <c r="PKB158" s="1736"/>
      <c r="PKC158" s="1737"/>
      <c r="PKE158" s="1647"/>
      <c r="PKF158" s="1183" t="s">
        <v>463</v>
      </c>
      <c r="PKG158" s="1735" t="s">
        <v>125</v>
      </c>
      <c r="PKH158" s="1736"/>
      <c r="PKI158" s="1736"/>
      <c r="PKJ158" s="1736"/>
      <c r="PKK158" s="1737"/>
      <c r="PKM158" s="1647"/>
      <c r="PKN158" s="1183" t="s">
        <v>463</v>
      </c>
      <c r="PKO158" s="1735" t="s">
        <v>125</v>
      </c>
      <c r="PKP158" s="1736"/>
      <c r="PKQ158" s="1736"/>
      <c r="PKR158" s="1736"/>
      <c r="PKS158" s="1737"/>
      <c r="PKU158" s="1647"/>
      <c r="PKV158" s="1183" t="s">
        <v>463</v>
      </c>
      <c r="PKW158" s="1735" t="s">
        <v>125</v>
      </c>
      <c r="PKX158" s="1736"/>
      <c r="PKY158" s="1736"/>
      <c r="PKZ158" s="1736"/>
      <c r="PLA158" s="1737"/>
      <c r="PLC158" s="1647"/>
      <c r="PLD158" s="1183" t="s">
        <v>463</v>
      </c>
      <c r="PLE158" s="1735" t="s">
        <v>125</v>
      </c>
      <c r="PLF158" s="1736"/>
      <c r="PLG158" s="1736"/>
      <c r="PLH158" s="1736"/>
      <c r="PLI158" s="1737"/>
      <c r="PLK158" s="1647"/>
      <c r="PLL158" s="1183" t="s">
        <v>463</v>
      </c>
      <c r="PLM158" s="1735" t="s">
        <v>125</v>
      </c>
      <c r="PLN158" s="1736"/>
      <c r="PLO158" s="1736"/>
      <c r="PLP158" s="1736"/>
      <c r="PLQ158" s="1737"/>
      <c r="PLS158" s="1647"/>
      <c r="PLT158" s="1183" t="s">
        <v>463</v>
      </c>
      <c r="PLU158" s="1735" t="s">
        <v>125</v>
      </c>
      <c r="PLV158" s="1736"/>
      <c r="PLW158" s="1736"/>
      <c r="PLX158" s="1736"/>
      <c r="PLY158" s="1737"/>
      <c r="PMA158" s="1647"/>
      <c r="PMB158" s="1183" t="s">
        <v>463</v>
      </c>
      <c r="PMC158" s="1735" t="s">
        <v>125</v>
      </c>
      <c r="PMD158" s="1736"/>
      <c r="PME158" s="1736"/>
      <c r="PMF158" s="1736"/>
      <c r="PMG158" s="1737"/>
      <c r="PMI158" s="1647"/>
      <c r="PMJ158" s="1183" t="s">
        <v>463</v>
      </c>
      <c r="PMK158" s="1735" t="s">
        <v>125</v>
      </c>
      <c r="PML158" s="1736"/>
      <c r="PMM158" s="1736"/>
      <c r="PMN158" s="1736"/>
      <c r="PMO158" s="1737"/>
      <c r="PMQ158" s="1647"/>
      <c r="PMR158" s="1183" t="s">
        <v>463</v>
      </c>
      <c r="PMS158" s="1735" t="s">
        <v>125</v>
      </c>
      <c r="PMT158" s="1736"/>
      <c r="PMU158" s="1736"/>
      <c r="PMV158" s="1736"/>
      <c r="PMW158" s="1737"/>
      <c r="PMY158" s="1647"/>
      <c r="PMZ158" s="1183" t="s">
        <v>463</v>
      </c>
      <c r="PNA158" s="1735" t="s">
        <v>125</v>
      </c>
      <c r="PNB158" s="1736"/>
      <c r="PNC158" s="1736"/>
      <c r="PND158" s="1736"/>
      <c r="PNE158" s="1737"/>
      <c r="PNG158" s="1647"/>
      <c r="PNH158" s="1183" t="s">
        <v>463</v>
      </c>
      <c r="PNI158" s="1735" t="s">
        <v>125</v>
      </c>
      <c r="PNJ158" s="1736"/>
      <c r="PNK158" s="1736"/>
      <c r="PNL158" s="1736"/>
      <c r="PNM158" s="1737"/>
      <c r="PNO158" s="1647"/>
      <c r="PNP158" s="1183" t="s">
        <v>463</v>
      </c>
      <c r="PNQ158" s="1735" t="s">
        <v>125</v>
      </c>
      <c r="PNR158" s="1736"/>
      <c r="PNS158" s="1736"/>
      <c r="PNT158" s="1736"/>
      <c r="PNU158" s="1737"/>
      <c r="PNW158" s="1647"/>
      <c r="PNX158" s="1183" t="s">
        <v>463</v>
      </c>
      <c r="PNY158" s="1735" t="s">
        <v>125</v>
      </c>
      <c r="PNZ158" s="1736"/>
      <c r="POA158" s="1736"/>
      <c r="POB158" s="1736"/>
      <c r="POC158" s="1737"/>
      <c r="POE158" s="1647"/>
      <c r="POF158" s="1183" t="s">
        <v>463</v>
      </c>
      <c r="POG158" s="1735" t="s">
        <v>125</v>
      </c>
      <c r="POH158" s="1736"/>
      <c r="POI158" s="1736"/>
      <c r="POJ158" s="1736"/>
      <c r="POK158" s="1737"/>
      <c r="POM158" s="1647"/>
      <c r="PON158" s="1183" t="s">
        <v>463</v>
      </c>
      <c r="POO158" s="1735" t="s">
        <v>125</v>
      </c>
      <c r="POP158" s="1736"/>
      <c r="POQ158" s="1736"/>
      <c r="POR158" s="1736"/>
      <c r="POS158" s="1737"/>
      <c r="POU158" s="1647"/>
      <c r="POV158" s="1183" t="s">
        <v>463</v>
      </c>
      <c r="POW158" s="1735" t="s">
        <v>125</v>
      </c>
      <c r="POX158" s="1736"/>
      <c r="POY158" s="1736"/>
      <c r="POZ158" s="1736"/>
      <c r="PPA158" s="1737"/>
      <c r="PPC158" s="1647"/>
      <c r="PPD158" s="1183" t="s">
        <v>463</v>
      </c>
      <c r="PPE158" s="1735" t="s">
        <v>125</v>
      </c>
      <c r="PPF158" s="1736"/>
      <c r="PPG158" s="1736"/>
      <c r="PPH158" s="1736"/>
      <c r="PPI158" s="1737"/>
      <c r="PPK158" s="1647"/>
      <c r="PPL158" s="1183" t="s">
        <v>463</v>
      </c>
      <c r="PPM158" s="1735" t="s">
        <v>125</v>
      </c>
      <c r="PPN158" s="1736"/>
      <c r="PPO158" s="1736"/>
      <c r="PPP158" s="1736"/>
      <c r="PPQ158" s="1737"/>
      <c r="PPS158" s="1647"/>
      <c r="PPT158" s="1183" t="s">
        <v>463</v>
      </c>
      <c r="PPU158" s="1735" t="s">
        <v>125</v>
      </c>
      <c r="PPV158" s="1736"/>
      <c r="PPW158" s="1736"/>
      <c r="PPX158" s="1736"/>
      <c r="PPY158" s="1737"/>
      <c r="PQA158" s="1647"/>
      <c r="PQB158" s="1183" t="s">
        <v>463</v>
      </c>
      <c r="PQC158" s="1735" t="s">
        <v>125</v>
      </c>
      <c r="PQD158" s="1736"/>
      <c r="PQE158" s="1736"/>
      <c r="PQF158" s="1736"/>
      <c r="PQG158" s="1737"/>
      <c r="PQI158" s="1647"/>
      <c r="PQJ158" s="1183" t="s">
        <v>463</v>
      </c>
      <c r="PQK158" s="1735" t="s">
        <v>125</v>
      </c>
      <c r="PQL158" s="1736"/>
      <c r="PQM158" s="1736"/>
      <c r="PQN158" s="1736"/>
      <c r="PQO158" s="1737"/>
      <c r="PQQ158" s="1647"/>
      <c r="PQR158" s="1183" t="s">
        <v>463</v>
      </c>
      <c r="PQS158" s="1735" t="s">
        <v>125</v>
      </c>
      <c r="PQT158" s="1736"/>
      <c r="PQU158" s="1736"/>
      <c r="PQV158" s="1736"/>
      <c r="PQW158" s="1737"/>
      <c r="PQY158" s="1647"/>
      <c r="PQZ158" s="1183" t="s">
        <v>463</v>
      </c>
      <c r="PRA158" s="1735" t="s">
        <v>125</v>
      </c>
      <c r="PRB158" s="1736"/>
      <c r="PRC158" s="1736"/>
      <c r="PRD158" s="1736"/>
      <c r="PRE158" s="1737"/>
      <c r="PRG158" s="1647"/>
      <c r="PRH158" s="1183" t="s">
        <v>463</v>
      </c>
      <c r="PRI158" s="1735" t="s">
        <v>125</v>
      </c>
      <c r="PRJ158" s="1736"/>
      <c r="PRK158" s="1736"/>
      <c r="PRL158" s="1736"/>
      <c r="PRM158" s="1737"/>
      <c r="PRO158" s="1647"/>
      <c r="PRP158" s="1183" t="s">
        <v>463</v>
      </c>
      <c r="PRQ158" s="1735" t="s">
        <v>125</v>
      </c>
      <c r="PRR158" s="1736"/>
      <c r="PRS158" s="1736"/>
      <c r="PRT158" s="1736"/>
      <c r="PRU158" s="1737"/>
      <c r="PRW158" s="1647"/>
      <c r="PRX158" s="1183" t="s">
        <v>463</v>
      </c>
      <c r="PRY158" s="1735" t="s">
        <v>125</v>
      </c>
      <c r="PRZ158" s="1736"/>
      <c r="PSA158" s="1736"/>
      <c r="PSB158" s="1736"/>
      <c r="PSC158" s="1737"/>
      <c r="PSE158" s="1647"/>
      <c r="PSF158" s="1183" t="s">
        <v>463</v>
      </c>
      <c r="PSG158" s="1735" t="s">
        <v>125</v>
      </c>
      <c r="PSH158" s="1736"/>
      <c r="PSI158" s="1736"/>
      <c r="PSJ158" s="1736"/>
      <c r="PSK158" s="1737"/>
      <c r="PSM158" s="1647"/>
      <c r="PSN158" s="1183" t="s">
        <v>463</v>
      </c>
      <c r="PSO158" s="1735" t="s">
        <v>125</v>
      </c>
      <c r="PSP158" s="1736"/>
      <c r="PSQ158" s="1736"/>
      <c r="PSR158" s="1736"/>
      <c r="PSS158" s="1737"/>
      <c r="PSU158" s="1647"/>
      <c r="PSV158" s="1183" t="s">
        <v>463</v>
      </c>
      <c r="PSW158" s="1735" t="s">
        <v>125</v>
      </c>
      <c r="PSX158" s="1736"/>
      <c r="PSY158" s="1736"/>
      <c r="PSZ158" s="1736"/>
      <c r="PTA158" s="1737"/>
      <c r="PTC158" s="1647"/>
      <c r="PTD158" s="1183" t="s">
        <v>463</v>
      </c>
      <c r="PTE158" s="1735" t="s">
        <v>125</v>
      </c>
      <c r="PTF158" s="1736"/>
      <c r="PTG158" s="1736"/>
      <c r="PTH158" s="1736"/>
      <c r="PTI158" s="1737"/>
      <c r="PTK158" s="1647"/>
      <c r="PTL158" s="1183" t="s">
        <v>463</v>
      </c>
      <c r="PTM158" s="1735" t="s">
        <v>125</v>
      </c>
      <c r="PTN158" s="1736"/>
      <c r="PTO158" s="1736"/>
      <c r="PTP158" s="1736"/>
      <c r="PTQ158" s="1737"/>
      <c r="PTS158" s="1647"/>
      <c r="PTT158" s="1183" t="s">
        <v>463</v>
      </c>
      <c r="PTU158" s="1735" t="s">
        <v>125</v>
      </c>
      <c r="PTV158" s="1736"/>
      <c r="PTW158" s="1736"/>
      <c r="PTX158" s="1736"/>
      <c r="PTY158" s="1737"/>
      <c r="PUA158" s="1647"/>
      <c r="PUB158" s="1183" t="s">
        <v>463</v>
      </c>
      <c r="PUC158" s="1735" t="s">
        <v>125</v>
      </c>
      <c r="PUD158" s="1736"/>
      <c r="PUE158" s="1736"/>
      <c r="PUF158" s="1736"/>
      <c r="PUG158" s="1737"/>
      <c r="PUI158" s="1647"/>
      <c r="PUJ158" s="1183" t="s">
        <v>463</v>
      </c>
      <c r="PUK158" s="1735" t="s">
        <v>125</v>
      </c>
      <c r="PUL158" s="1736"/>
      <c r="PUM158" s="1736"/>
      <c r="PUN158" s="1736"/>
      <c r="PUO158" s="1737"/>
      <c r="PUQ158" s="1647"/>
      <c r="PUR158" s="1183" t="s">
        <v>463</v>
      </c>
      <c r="PUS158" s="1735" t="s">
        <v>125</v>
      </c>
      <c r="PUT158" s="1736"/>
      <c r="PUU158" s="1736"/>
      <c r="PUV158" s="1736"/>
      <c r="PUW158" s="1737"/>
      <c r="PUY158" s="1647"/>
      <c r="PUZ158" s="1183" t="s">
        <v>463</v>
      </c>
      <c r="PVA158" s="1735" t="s">
        <v>125</v>
      </c>
      <c r="PVB158" s="1736"/>
      <c r="PVC158" s="1736"/>
      <c r="PVD158" s="1736"/>
      <c r="PVE158" s="1737"/>
      <c r="PVG158" s="1647"/>
      <c r="PVH158" s="1183" t="s">
        <v>463</v>
      </c>
      <c r="PVI158" s="1735" t="s">
        <v>125</v>
      </c>
      <c r="PVJ158" s="1736"/>
      <c r="PVK158" s="1736"/>
      <c r="PVL158" s="1736"/>
      <c r="PVM158" s="1737"/>
      <c r="PVO158" s="1647"/>
      <c r="PVP158" s="1183" t="s">
        <v>463</v>
      </c>
      <c r="PVQ158" s="1735" t="s">
        <v>125</v>
      </c>
      <c r="PVR158" s="1736"/>
      <c r="PVS158" s="1736"/>
      <c r="PVT158" s="1736"/>
      <c r="PVU158" s="1737"/>
      <c r="PVW158" s="1647"/>
      <c r="PVX158" s="1183" t="s">
        <v>463</v>
      </c>
      <c r="PVY158" s="1735" t="s">
        <v>125</v>
      </c>
      <c r="PVZ158" s="1736"/>
      <c r="PWA158" s="1736"/>
      <c r="PWB158" s="1736"/>
      <c r="PWC158" s="1737"/>
      <c r="PWE158" s="1647"/>
      <c r="PWF158" s="1183" t="s">
        <v>463</v>
      </c>
      <c r="PWG158" s="1735" t="s">
        <v>125</v>
      </c>
      <c r="PWH158" s="1736"/>
      <c r="PWI158" s="1736"/>
      <c r="PWJ158" s="1736"/>
      <c r="PWK158" s="1737"/>
      <c r="PWM158" s="1647"/>
      <c r="PWN158" s="1183" t="s">
        <v>463</v>
      </c>
      <c r="PWO158" s="1735" t="s">
        <v>125</v>
      </c>
      <c r="PWP158" s="1736"/>
      <c r="PWQ158" s="1736"/>
      <c r="PWR158" s="1736"/>
      <c r="PWS158" s="1737"/>
      <c r="PWU158" s="1647"/>
      <c r="PWV158" s="1183" t="s">
        <v>463</v>
      </c>
      <c r="PWW158" s="1735" t="s">
        <v>125</v>
      </c>
      <c r="PWX158" s="1736"/>
      <c r="PWY158" s="1736"/>
      <c r="PWZ158" s="1736"/>
      <c r="PXA158" s="1737"/>
      <c r="PXC158" s="1647"/>
      <c r="PXD158" s="1183" t="s">
        <v>463</v>
      </c>
      <c r="PXE158" s="1735" t="s">
        <v>125</v>
      </c>
      <c r="PXF158" s="1736"/>
      <c r="PXG158" s="1736"/>
      <c r="PXH158" s="1736"/>
      <c r="PXI158" s="1737"/>
      <c r="PXK158" s="1647"/>
      <c r="PXL158" s="1183" t="s">
        <v>463</v>
      </c>
      <c r="PXM158" s="1735" t="s">
        <v>125</v>
      </c>
      <c r="PXN158" s="1736"/>
      <c r="PXO158" s="1736"/>
      <c r="PXP158" s="1736"/>
      <c r="PXQ158" s="1737"/>
      <c r="PXS158" s="1647"/>
      <c r="PXT158" s="1183" t="s">
        <v>463</v>
      </c>
      <c r="PXU158" s="1735" t="s">
        <v>125</v>
      </c>
      <c r="PXV158" s="1736"/>
      <c r="PXW158" s="1736"/>
      <c r="PXX158" s="1736"/>
      <c r="PXY158" s="1737"/>
      <c r="PYA158" s="1647"/>
      <c r="PYB158" s="1183" t="s">
        <v>463</v>
      </c>
      <c r="PYC158" s="1735" t="s">
        <v>125</v>
      </c>
      <c r="PYD158" s="1736"/>
      <c r="PYE158" s="1736"/>
      <c r="PYF158" s="1736"/>
      <c r="PYG158" s="1737"/>
      <c r="PYI158" s="1647"/>
      <c r="PYJ158" s="1183" t="s">
        <v>463</v>
      </c>
      <c r="PYK158" s="1735" t="s">
        <v>125</v>
      </c>
      <c r="PYL158" s="1736"/>
      <c r="PYM158" s="1736"/>
      <c r="PYN158" s="1736"/>
      <c r="PYO158" s="1737"/>
      <c r="PYQ158" s="1647"/>
      <c r="PYR158" s="1183" t="s">
        <v>463</v>
      </c>
      <c r="PYS158" s="1735" t="s">
        <v>125</v>
      </c>
      <c r="PYT158" s="1736"/>
      <c r="PYU158" s="1736"/>
      <c r="PYV158" s="1736"/>
      <c r="PYW158" s="1737"/>
      <c r="PYY158" s="1647"/>
      <c r="PYZ158" s="1183" t="s">
        <v>463</v>
      </c>
      <c r="PZA158" s="1735" t="s">
        <v>125</v>
      </c>
      <c r="PZB158" s="1736"/>
      <c r="PZC158" s="1736"/>
      <c r="PZD158" s="1736"/>
      <c r="PZE158" s="1737"/>
      <c r="PZG158" s="1647"/>
      <c r="PZH158" s="1183" t="s">
        <v>463</v>
      </c>
      <c r="PZI158" s="1735" t="s">
        <v>125</v>
      </c>
      <c r="PZJ158" s="1736"/>
      <c r="PZK158" s="1736"/>
      <c r="PZL158" s="1736"/>
      <c r="PZM158" s="1737"/>
      <c r="PZO158" s="1647"/>
      <c r="PZP158" s="1183" t="s">
        <v>463</v>
      </c>
      <c r="PZQ158" s="1735" t="s">
        <v>125</v>
      </c>
      <c r="PZR158" s="1736"/>
      <c r="PZS158" s="1736"/>
      <c r="PZT158" s="1736"/>
      <c r="PZU158" s="1737"/>
      <c r="PZW158" s="1647"/>
      <c r="PZX158" s="1183" t="s">
        <v>463</v>
      </c>
      <c r="PZY158" s="1735" t="s">
        <v>125</v>
      </c>
      <c r="PZZ158" s="1736"/>
      <c r="QAA158" s="1736"/>
      <c r="QAB158" s="1736"/>
      <c r="QAC158" s="1737"/>
      <c r="QAE158" s="1647"/>
      <c r="QAF158" s="1183" t="s">
        <v>463</v>
      </c>
      <c r="QAG158" s="1735" t="s">
        <v>125</v>
      </c>
      <c r="QAH158" s="1736"/>
      <c r="QAI158" s="1736"/>
      <c r="QAJ158" s="1736"/>
      <c r="QAK158" s="1737"/>
      <c r="QAM158" s="1647"/>
      <c r="QAN158" s="1183" t="s">
        <v>463</v>
      </c>
      <c r="QAO158" s="1735" t="s">
        <v>125</v>
      </c>
      <c r="QAP158" s="1736"/>
      <c r="QAQ158" s="1736"/>
      <c r="QAR158" s="1736"/>
      <c r="QAS158" s="1737"/>
      <c r="QAU158" s="1647"/>
      <c r="QAV158" s="1183" t="s">
        <v>463</v>
      </c>
      <c r="QAW158" s="1735" t="s">
        <v>125</v>
      </c>
      <c r="QAX158" s="1736"/>
      <c r="QAY158" s="1736"/>
      <c r="QAZ158" s="1736"/>
      <c r="QBA158" s="1737"/>
      <c r="QBC158" s="1647"/>
      <c r="QBD158" s="1183" t="s">
        <v>463</v>
      </c>
      <c r="QBE158" s="1735" t="s">
        <v>125</v>
      </c>
      <c r="QBF158" s="1736"/>
      <c r="QBG158" s="1736"/>
      <c r="QBH158" s="1736"/>
      <c r="QBI158" s="1737"/>
      <c r="QBK158" s="1647"/>
      <c r="QBL158" s="1183" t="s">
        <v>463</v>
      </c>
      <c r="QBM158" s="1735" t="s">
        <v>125</v>
      </c>
      <c r="QBN158" s="1736"/>
      <c r="QBO158" s="1736"/>
      <c r="QBP158" s="1736"/>
      <c r="QBQ158" s="1737"/>
      <c r="QBS158" s="1647"/>
      <c r="QBT158" s="1183" t="s">
        <v>463</v>
      </c>
      <c r="QBU158" s="1735" t="s">
        <v>125</v>
      </c>
      <c r="QBV158" s="1736"/>
      <c r="QBW158" s="1736"/>
      <c r="QBX158" s="1736"/>
      <c r="QBY158" s="1737"/>
      <c r="QCA158" s="1647"/>
      <c r="QCB158" s="1183" t="s">
        <v>463</v>
      </c>
      <c r="QCC158" s="1735" t="s">
        <v>125</v>
      </c>
      <c r="QCD158" s="1736"/>
      <c r="QCE158" s="1736"/>
      <c r="QCF158" s="1736"/>
      <c r="QCG158" s="1737"/>
      <c r="QCI158" s="1647"/>
      <c r="QCJ158" s="1183" t="s">
        <v>463</v>
      </c>
      <c r="QCK158" s="1735" t="s">
        <v>125</v>
      </c>
      <c r="QCL158" s="1736"/>
      <c r="QCM158" s="1736"/>
      <c r="QCN158" s="1736"/>
      <c r="QCO158" s="1737"/>
      <c r="QCQ158" s="1647"/>
      <c r="QCR158" s="1183" t="s">
        <v>463</v>
      </c>
      <c r="QCS158" s="1735" t="s">
        <v>125</v>
      </c>
      <c r="QCT158" s="1736"/>
      <c r="QCU158" s="1736"/>
      <c r="QCV158" s="1736"/>
      <c r="QCW158" s="1737"/>
      <c r="QCY158" s="1647"/>
      <c r="QCZ158" s="1183" t="s">
        <v>463</v>
      </c>
      <c r="QDA158" s="1735" t="s">
        <v>125</v>
      </c>
      <c r="QDB158" s="1736"/>
      <c r="QDC158" s="1736"/>
      <c r="QDD158" s="1736"/>
      <c r="QDE158" s="1737"/>
      <c r="QDG158" s="1647"/>
      <c r="QDH158" s="1183" t="s">
        <v>463</v>
      </c>
      <c r="QDI158" s="1735" t="s">
        <v>125</v>
      </c>
      <c r="QDJ158" s="1736"/>
      <c r="QDK158" s="1736"/>
      <c r="QDL158" s="1736"/>
      <c r="QDM158" s="1737"/>
      <c r="QDO158" s="1647"/>
      <c r="QDP158" s="1183" t="s">
        <v>463</v>
      </c>
      <c r="QDQ158" s="1735" t="s">
        <v>125</v>
      </c>
      <c r="QDR158" s="1736"/>
      <c r="QDS158" s="1736"/>
      <c r="QDT158" s="1736"/>
      <c r="QDU158" s="1737"/>
      <c r="QDW158" s="1647"/>
      <c r="QDX158" s="1183" t="s">
        <v>463</v>
      </c>
      <c r="QDY158" s="1735" t="s">
        <v>125</v>
      </c>
      <c r="QDZ158" s="1736"/>
      <c r="QEA158" s="1736"/>
      <c r="QEB158" s="1736"/>
      <c r="QEC158" s="1737"/>
      <c r="QEE158" s="1647"/>
      <c r="QEF158" s="1183" t="s">
        <v>463</v>
      </c>
      <c r="QEG158" s="1735" t="s">
        <v>125</v>
      </c>
      <c r="QEH158" s="1736"/>
      <c r="QEI158" s="1736"/>
      <c r="QEJ158" s="1736"/>
      <c r="QEK158" s="1737"/>
      <c r="QEM158" s="1647"/>
      <c r="QEN158" s="1183" t="s">
        <v>463</v>
      </c>
      <c r="QEO158" s="1735" t="s">
        <v>125</v>
      </c>
      <c r="QEP158" s="1736"/>
      <c r="QEQ158" s="1736"/>
      <c r="QER158" s="1736"/>
      <c r="QES158" s="1737"/>
      <c r="QEU158" s="1647"/>
      <c r="QEV158" s="1183" t="s">
        <v>463</v>
      </c>
      <c r="QEW158" s="1735" t="s">
        <v>125</v>
      </c>
      <c r="QEX158" s="1736"/>
      <c r="QEY158" s="1736"/>
      <c r="QEZ158" s="1736"/>
      <c r="QFA158" s="1737"/>
      <c r="QFC158" s="1647"/>
      <c r="QFD158" s="1183" t="s">
        <v>463</v>
      </c>
      <c r="QFE158" s="1735" t="s">
        <v>125</v>
      </c>
      <c r="QFF158" s="1736"/>
      <c r="QFG158" s="1736"/>
      <c r="QFH158" s="1736"/>
      <c r="QFI158" s="1737"/>
      <c r="QFK158" s="1647"/>
      <c r="QFL158" s="1183" t="s">
        <v>463</v>
      </c>
      <c r="QFM158" s="1735" t="s">
        <v>125</v>
      </c>
      <c r="QFN158" s="1736"/>
      <c r="QFO158" s="1736"/>
      <c r="QFP158" s="1736"/>
      <c r="QFQ158" s="1737"/>
      <c r="QFS158" s="1647"/>
      <c r="QFT158" s="1183" t="s">
        <v>463</v>
      </c>
      <c r="QFU158" s="1735" t="s">
        <v>125</v>
      </c>
      <c r="QFV158" s="1736"/>
      <c r="QFW158" s="1736"/>
      <c r="QFX158" s="1736"/>
      <c r="QFY158" s="1737"/>
      <c r="QGA158" s="1647"/>
      <c r="QGB158" s="1183" t="s">
        <v>463</v>
      </c>
      <c r="QGC158" s="1735" t="s">
        <v>125</v>
      </c>
      <c r="QGD158" s="1736"/>
      <c r="QGE158" s="1736"/>
      <c r="QGF158" s="1736"/>
      <c r="QGG158" s="1737"/>
      <c r="QGI158" s="1647"/>
      <c r="QGJ158" s="1183" t="s">
        <v>463</v>
      </c>
      <c r="QGK158" s="1735" t="s">
        <v>125</v>
      </c>
      <c r="QGL158" s="1736"/>
      <c r="QGM158" s="1736"/>
      <c r="QGN158" s="1736"/>
      <c r="QGO158" s="1737"/>
      <c r="QGQ158" s="1647"/>
      <c r="QGR158" s="1183" t="s">
        <v>463</v>
      </c>
      <c r="QGS158" s="1735" t="s">
        <v>125</v>
      </c>
      <c r="QGT158" s="1736"/>
      <c r="QGU158" s="1736"/>
      <c r="QGV158" s="1736"/>
      <c r="QGW158" s="1737"/>
      <c r="QGY158" s="1647"/>
      <c r="QGZ158" s="1183" t="s">
        <v>463</v>
      </c>
      <c r="QHA158" s="1735" t="s">
        <v>125</v>
      </c>
      <c r="QHB158" s="1736"/>
      <c r="QHC158" s="1736"/>
      <c r="QHD158" s="1736"/>
      <c r="QHE158" s="1737"/>
      <c r="QHG158" s="1647"/>
      <c r="QHH158" s="1183" t="s">
        <v>463</v>
      </c>
      <c r="QHI158" s="1735" t="s">
        <v>125</v>
      </c>
      <c r="QHJ158" s="1736"/>
      <c r="QHK158" s="1736"/>
      <c r="QHL158" s="1736"/>
      <c r="QHM158" s="1737"/>
      <c r="QHO158" s="1647"/>
      <c r="QHP158" s="1183" t="s">
        <v>463</v>
      </c>
      <c r="QHQ158" s="1735" t="s">
        <v>125</v>
      </c>
      <c r="QHR158" s="1736"/>
      <c r="QHS158" s="1736"/>
      <c r="QHT158" s="1736"/>
      <c r="QHU158" s="1737"/>
      <c r="QHW158" s="1647"/>
      <c r="QHX158" s="1183" t="s">
        <v>463</v>
      </c>
      <c r="QHY158" s="1735" t="s">
        <v>125</v>
      </c>
      <c r="QHZ158" s="1736"/>
      <c r="QIA158" s="1736"/>
      <c r="QIB158" s="1736"/>
      <c r="QIC158" s="1737"/>
      <c r="QIE158" s="1647"/>
      <c r="QIF158" s="1183" t="s">
        <v>463</v>
      </c>
      <c r="QIG158" s="1735" t="s">
        <v>125</v>
      </c>
      <c r="QIH158" s="1736"/>
      <c r="QII158" s="1736"/>
      <c r="QIJ158" s="1736"/>
      <c r="QIK158" s="1737"/>
      <c r="QIM158" s="1647"/>
      <c r="QIN158" s="1183" t="s">
        <v>463</v>
      </c>
      <c r="QIO158" s="1735" t="s">
        <v>125</v>
      </c>
      <c r="QIP158" s="1736"/>
      <c r="QIQ158" s="1736"/>
      <c r="QIR158" s="1736"/>
      <c r="QIS158" s="1737"/>
      <c r="QIU158" s="1647"/>
      <c r="QIV158" s="1183" t="s">
        <v>463</v>
      </c>
      <c r="QIW158" s="1735" t="s">
        <v>125</v>
      </c>
      <c r="QIX158" s="1736"/>
      <c r="QIY158" s="1736"/>
      <c r="QIZ158" s="1736"/>
      <c r="QJA158" s="1737"/>
      <c r="QJC158" s="1647"/>
      <c r="QJD158" s="1183" t="s">
        <v>463</v>
      </c>
      <c r="QJE158" s="1735" t="s">
        <v>125</v>
      </c>
      <c r="QJF158" s="1736"/>
      <c r="QJG158" s="1736"/>
      <c r="QJH158" s="1736"/>
      <c r="QJI158" s="1737"/>
      <c r="QJK158" s="1647"/>
      <c r="QJL158" s="1183" t="s">
        <v>463</v>
      </c>
      <c r="QJM158" s="1735" t="s">
        <v>125</v>
      </c>
      <c r="QJN158" s="1736"/>
      <c r="QJO158" s="1736"/>
      <c r="QJP158" s="1736"/>
      <c r="QJQ158" s="1737"/>
      <c r="QJS158" s="1647"/>
      <c r="QJT158" s="1183" t="s">
        <v>463</v>
      </c>
      <c r="QJU158" s="1735" t="s">
        <v>125</v>
      </c>
      <c r="QJV158" s="1736"/>
      <c r="QJW158" s="1736"/>
      <c r="QJX158" s="1736"/>
      <c r="QJY158" s="1737"/>
      <c r="QKA158" s="1647"/>
      <c r="QKB158" s="1183" t="s">
        <v>463</v>
      </c>
      <c r="QKC158" s="1735" t="s">
        <v>125</v>
      </c>
      <c r="QKD158" s="1736"/>
      <c r="QKE158" s="1736"/>
      <c r="QKF158" s="1736"/>
      <c r="QKG158" s="1737"/>
      <c r="QKI158" s="1647"/>
      <c r="QKJ158" s="1183" t="s">
        <v>463</v>
      </c>
      <c r="QKK158" s="1735" t="s">
        <v>125</v>
      </c>
      <c r="QKL158" s="1736"/>
      <c r="QKM158" s="1736"/>
      <c r="QKN158" s="1736"/>
      <c r="QKO158" s="1737"/>
      <c r="QKQ158" s="1647"/>
      <c r="QKR158" s="1183" t="s">
        <v>463</v>
      </c>
      <c r="QKS158" s="1735" t="s">
        <v>125</v>
      </c>
      <c r="QKT158" s="1736"/>
      <c r="QKU158" s="1736"/>
      <c r="QKV158" s="1736"/>
      <c r="QKW158" s="1737"/>
      <c r="QKY158" s="1647"/>
      <c r="QKZ158" s="1183" t="s">
        <v>463</v>
      </c>
      <c r="QLA158" s="1735" t="s">
        <v>125</v>
      </c>
      <c r="QLB158" s="1736"/>
      <c r="QLC158" s="1736"/>
      <c r="QLD158" s="1736"/>
      <c r="QLE158" s="1737"/>
      <c r="QLG158" s="1647"/>
      <c r="QLH158" s="1183" t="s">
        <v>463</v>
      </c>
      <c r="QLI158" s="1735" t="s">
        <v>125</v>
      </c>
      <c r="QLJ158" s="1736"/>
      <c r="QLK158" s="1736"/>
      <c r="QLL158" s="1736"/>
      <c r="QLM158" s="1737"/>
      <c r="QLO158" s="1647"/>
      <c r="QLP158" s="1183" t="s">
        <v>463</v>
      </c>
      <c r="QLQ158" s="1735" t="s">
        <v>125</v>
      </c>
      <c r="QLR158" s="1736"/>
      <c r="QLS158" s="1736"/>
      <c r="QLT158" s="1736"/>
      <c r="QLU158" s="1737"/>
      <c r="QLW158" s="1647"/>
      <c r="QLX158" s="1183" t="s">
        <v>463</v>
      </c>
      <c r="QLY158" s="1735" t="s">
        <v>125</v>
      </c>
      <c r="QLZ158" s="1736"/>
      <c r="QMA158" s="1736"/>
      <c r="QMB158" s="1736"/>
      <c r="QMC158" s="1737"/>
      <c r="QME158" s="1647"/>
      <c r="QMF158" s="1183" t="s">
        <v>463</v>
      </c>
      <c r="QMG158" s="1735" t="s">
        <v>125</v>
      </c>
      <c r="QMH158" s="1736"/>
      <c r="QMI158" s="1736"/>
      <c r="QMJ158" s="1736"/>
      <c r="QMK158" s="1737"/>
      <c r="QMM158" s="1647"/>
      <c r="QMN158" s="1183" t="s">
        <v>463</v>
      </c>
      <c r="QMO158" s="1735" t="s">
        <v>125</v>
      </c>
      <c r="QMP158" s="1736"/>
      <c r="QMQ158" s="1736"/>
      <c r="QMR158" s="1736"/>
      <c r="QMS158" s="1737"/>
      <c r="QMU158" s="1647"/>
      <c r="QMV158" s="1183" t="s">
        <v>463</v>
      </c>
      <c r="QMW158" s="1735" t="s">
        <v>125</v>
      </c>
      <c r="QMX158" s="1736"/>
      <c r="QMY158" s="1736"/>
      <c r="QMZ158" s="1736"/>
      <c r="QNA158" s="1737"/>
      <c r="QNC158" s="1647"/>
      <c r="QND158" s="1183" t="s">
        <v>463</v>
      </c>
      <c r="QNE158" s="1735" t="s">
        <v>125</v>
      </c>
      <c r="QNF158" s="1736"/>
      <c r="QNG158" s="1736"/>
      <c r="QNH158" s="1736"/>
      <c r="QNI158" s="1737"/>
      <c r="QNK158" s="1647"/>
      <c r="QNL158" s="1183" t="s">
        <v>463</v>
      </c>
      <c r="QNM158" s="1735" t="s">
        <v>125</v>
      </c>
      <c r="QNN158" s="1736"/>
      <c r="QNO158" s="1736"/>
      <c r="QNP158" s="1736"/>
      <c r="QNQ158" s="1737"/>
      <c r="QNS158" s="1647"/>
      <c r="QNT158" s="1183" t="s">
        <v>463</v>
      </c>
      <c r="QNU158" s="1735" t="s">
        <v>125</v>
      </c>
      <c r="QNV158" s="1736"/>
      <c r="QNW158" s="1736"/>
      <c r="QNX158" s="1736"/>
      <c r="QNY158" s="1737"/>
      <c r="QOA158" s="1647"/>
      <c r="QOB158" s="1183" t="s">
        <v>463</v>
      </c>
      <c r="QOC158" s="1735" t="s">
        <v>125</v>
      </c>
      <c r="QOD158" s="1736"/>
      <c r="QOE158" s="1736"/>
      <c r="QOF158" s="1736"/>
      <c r="QOG158" s="1737"/>
      <c r="QOI158" s="1647"/>
      <c r="QOJ158" s="1183" t="s">
        <v>463</v>
      </c>
      <c r="QOK158" s="1735" t="s">
        <v>125</v>
      </c>
      <c r="QOL158" s="1736"/>
      <c r="QOM158" s="1736"/>
      <c r="QON158" s="1736"/>
      <c r="QOO158" s="1737"/>
      <c r="QOQ158" s="1647"/>
      <c r="QOR158" s="1183" t="s">
        <v>463</v>
      </c>
      <c r="QOS158" s="1735" t="s">
        <v>125</v>
      </c>
      <c r="QOT158" s="1736"/>
      <c r="QOU158" s="1736"/>
      <c r="QOV158" s="1736"/>
      <c r="QOW158" s="1737"/>
      <c r="QOY158" s="1647"/>
      <c r="QOZ158" s="1183" t="s">
        <v>463</v>
      </c>
      <c r="QPA158" s="1735" t="s">
        <v>125</v>
      </c>
      <c r="QPB158" s="1736"/>
      <c r="QPC158" s="1736"/>
      <c r="QPD158" s="1736"/>
      <c r="QPE158" s="1737"/>
      <c r="QPG158" s="1647"/>
      <c r="QPH158" s="1183" t="s">
        <v>463</v>
      </c>
      <c r="QPI158" s="1735" t="s">
        <v>125</v>
      </c>
      <c r="QPJ158" s="1736"/>
      <c r="QPK158" s="1736"/>
      <c r="QPL158" s="1736"/>
      <c r="QPM158" s="1737"/>
      <c r="QPO158" s="1647"/>
      <c r="QPP158" s="1183" t="s">
        <v>463</v>
      </c>
      <c r="QPQ158" s="1735" t="s">
        <v>125</v>
      </c>
      <c r="QPR158" s="1736"/>
      <c r="QPS158" s="1736"/>
      <c r="QPT158" s="1736"/>
      <c r="QPU158" s="1737"/>
      <c r="QPW158" s="1647"/>
      <c r="QPX158" s="1183" t="s">
        <v>463</v>
      </c>
      <c r="QPY158" s="1735" t="s">
        <v>125</v>
      </c>
      <c r="QPZ158" s="1736"/>
      <c r="QQA158" s="1736"/>
      <c r="QQB158" s="1736"/>
      <c r="QQC158" s="1737"/>
      <c r="QQE158" s="1647"/>
      <c r="QQF158" s="1183" t="s">
        <v>463</v>
      </c>
      <c r="QQG158" s="1735" t="s">
        <v>125</v>
      </c>
      <c r="QQH158" s="1736"/>
      <c r="QQI158" s="1736"/>
      <c r="QQJ158" s="1736"/>
      <c r="QQK158" s="1737"/>
      <c r="QQM158" s="1647"/>
      <c r="QQN158" s="1183" t="s">
        <v>463</v>
      </c>
      <c r="QQO158" s="1735" t="s">
        <v>125</v>
      </c>
      <c r="QQP158" s="1736"/>
      <c r="QQQ158" s="1736"/>
      <c r="QQR158" s="1736"/>
      <c r="QQS158" s="1737"/>
      <c r="QQU158" s="1647"/>
      <c r="QQV158" s="1183" t="s">
        <v>463</v>
      </c>
      <c r="QQW158" s="1735" t="s">
        <v>125</v>
      </c>
      <c r="QQX158" s="1736"/>
      <c r="QQY158" s="1736"/>
      <c r="QQZ158" s="1736"/>
      <c r="QRA158" s="1737"/>
      <c r="QRC158" s="1647"/>
      <c r="QRD158" s="1183" t="s">
        <v>463</v>
      </c>
      <c r="QRE158" s="1735" t="s">
        <v>125</v>
      </c>
      <c r="QRF158" s="1736"/>
      <c r="QRG158" s="1736"/>
      <c r="QRH158" s="1736"/>
      <c r="QRI158" s="1737"/>
      <c r="QRK158" s="1647"/>
      <c r="QRL158" s="1183" t="s">
        <v>463</v>
      </c>
      <c r="QRM158" s="1735" t="s">
        <v>125</v>
      </c>
      <c r="QRN158" s="1736"/>
      <c r="QRO158" s="1736"/>
      <c r="QRP158" s="1736"/>
      <c r="QRQ158" s="1737"/>
      <c r="QRS158" s="1647"/>
      <c r="QRT158" s="1183" t="s">
        <v>463</v>
      </c>
      <c r="QRU158" s="1735" t="s">
        <v>125</v>
      </c>
      <c r="QRV158" s="1736"/>
      <c r="QRW158" s="1736"/>
      <c r="QRX158" s="1736"/>
      <c r="QRY158" s="1737"/>
      <c r="QSA158" s="1647"/>
      <c r="QSB158" s="1183" t="s">
        <v>463</v>
      </c>
      <c r="QSC158" s="1735" t="s">
        <v>125</v>
      </c>
      <c r="QSD158" s="1736"/>
      <c r="QSE158" s="1736"/>
      <c r="QSF158" s="1736"/>
      <c r="QSG158" s="1737"/>
      <c r="QSI158" s="1647"/>
      <c r="QSJ158" s="1183" t="s">
        <v>463</v>
      </c>
      <c r="QSK158" s="1735" t="s">
        <v>125</v>
      </c>
      <c r="QSL158" s="1736"/>
      <c r="QSM158" s="1736"/>
      <c r="QSN158" s="1736"/>
      <c r="QSO158" s="1737"/>
      <c r="QSQ158" s="1647"/>
      <c r="QSR158" s="1183" t="s">
        <v>463</v>
      </c>
      <c r="QSS158" s="1735" t="s">
        <v>125</v>
      </c>
      <c r="QST158" s="1736"/>
      <c r="QSU158" s="1736"/>
      <c r="QSV158" s="1736"/>
      <c r="QSW158" s="1737"/>
      <c r="QSY158" s="1647"/>
      <c r="QSZ158" s="1183" t="s">
        <v>463</v>
      </c>
      <c r="QTA158" s="1735" t="s">
        <v>125</v>
      </c>
      <c r="QTB158" s="1736"/>
      <c r="QTC158" s="1736"/>
      <c r="QTD158" s="1736"/>
      <c r="QTE158" s="1737"/>
      <c r="QTG158" s="1647"/>
      <c r="QTH158" s="1183" t="s">
        <v>463</v>
      </c>
      <c r="QTI158" s="1735" t="s">
        <v>125</v>
      </c>
      <c r="QTJ158" s="1736"/>
      <c r="QTK158" s="1736"/>
      <c r="QTL158" s="1736"/>
      <c r="QTM158" s="1737"/>
      <c r="QTO158" s="1647"/>
      <c r="QTP158" s="1183" t="s">
        <v>463</v>
      </c>
      <c r="QTQ158" s="1735" t="s">
        <v>125</v>
      </c>
      <c r="QTR158" s="1736"/>
      <c r="QTS158" s="1736"/>
      <c r="QTT158" s="1736"/>
      <c r="QTU158" s="1737"/>
      <c r="QTW158" s="1647"/>
      <c r="QTX158" s="1183" t="s">
        <v>463</v>
      </c>
      <c r="QTY158" s="1735" t="s">
        <v>125</v>
      </c>
      <c r="QTZ158" s="1736"/>
      <c r="QUA158" s="1736"/>
      <c r="QUB158" s="1736"/>
      <c r="QUC158" s="1737"/>
      <c r="QUE158" s="1647"/>
      <c r="QUF158" s="1183" t="s">
        <v>463</v>
      </c>
      <c r="QUG158" s="1735" t="s">
        <v>125</v>
      </c>
      <c r="QUH158" s="1736"/>
      <c r="QUI158" s="1736"/>
      <c r="QUJ158" s="1736"/>
      <c r="QUK158" s="1737"/>
      <c r="QUM158" s="1647"/>
      <c r="QUN158" s="1183" t="s">
        <v>463</v>
      </c>
      <c r="QUO158" s="1735" t="s">
        <v>125</v>
      </c>
      <c r="QUP158" s="1736"/>
      <c r="QUQ158" s="1736"/>
      <c r="QUR158" s="1736"/>
      <c r="QUS158" s="1737"/>
      <c r="QUU158" s="1647"/>
      <c r="QUV158" s="1183" t="s">
        <v>463</v>
      </c>
      <c r="QUW158" s="1735" t="s">
        <v>125</v>
      </c>
      <c r="QUX158" s="1736"/>
      <c r="QUY158" s="1736"/>
      <c r="QUZ158" s="1736"/>
      <c r="QVA158" s="1737"/>
      <c r="QVC158" s="1647"/>
      <c r="QVD158" s="1183" t="s">
        <v>463</v>
      </c>
      <c r="QVE158" s="1735" t="s">
        <v>125</v>
      </c>
      <c r="QVF158" s="1736"/>
      <c r="QVG158" s="1736"/>
      <c r="QVH158" s="1736"/>
      <c r="QVI158" s="1737"/>
      <c r="QVK158" s="1647"/>
      <c r="QVL158" s="1183" t="s">
        <v>463</v>
      </c>
      <c r="QVM158" s="1735" t="s">
        <v>125</v>
      </c>
      <c r="QVN158" s="1736"/>
      <c r="QVO158" s="1736"/>
      <c r="QVP158" s="1736"/>
      <c r="QVQ158" s="1737"/>
      <c r="QVS158" s="1647"/>
      <c r="QVT158" s="1183" t="s">
        <v>463</v>
      </c>
      <c r="QVU158" s="1735" t="s">
        <v>125</v>
      </c>
      <c r="QVV158" s="1736"/>
      <c r="QVW158" s="1736"/>
      <c r="QVX158" s="1736"/>
      <c r="QVY158" s="1737"/>
      <c r="QWA158" s="1647"/>
      <c r="QWB158" s="1183" t="s">
        <v>463</v>
      </c>
      <c r="QWC158" s="1735" t="s">
        <v>125</v>
      </c>
      <c r="QWD158" s="1736"/>
      <c r="QWE158" s="1736"/>
      <c r="QWF158" s="1736"/>
      <c r="QWG158" s="1737"/>
      <c r="QWI158" s="1647"/>
      <c r="QWJ158" s="1183" t="s">
        <v>463</v>
      </c>
      <c r="QWK158" s="1735" t="s">
        <v>125</v>
      </c>
      <c r="QWL158" s="1736"/>
      <c r="QWM158" s="1736"/>
      <c r="QWN158" s="1736"/>
      <c r="QWO158" s="1737"/>
      <c r="QWQ158" s="1647"/>
      <c r="QWR158" s="1183" t="s">
        <v>463</v>
      </c>
      <c r="QWS158" s="1735" t="s">
        <v>125</v>
      </c>
      <c r="QWT158" s="1736"/>
      <c r="QWU158" s="1736"/>
      <c r="QWV158" s="1736"/>
      <c r="QWW158" s="1737"/>
      <c r="QWY158" s="1647"/>
      <c r="QWZ158" s="1183" t="s">
        <v>463</v>
      </c>
      <c r="QXA158" s="1735" t="s">
        <v>125</v>
      </c>
      <c r="QXB158" s="1736"/>
      <c r="QXC158" s="1736"/>
      <c r="QXD158" s="1736"/>
      <c r="QXE158" s="1737"/>
      <c r="QXG158" s="1647"/>
      <c r="QXH158" s="1183" t="s">
        <v>463</v>
      </c>
      <c r="QXI158" s="1735" t="s">
        <v>125</v>
      </c>
      <c r="QXJ158" s="1736"/>
      <c r="QXK158" s="1736"/>
      <c r="QXL158" s="1736"/>
      <c r="QXM158" s="1737"/>
      <c r="QXO158" s="1647"/>
      <c r="QXP158" s="1183" t="s">
        <v>463</v>
      </c>
      <c r="QXQ158" s="1735" t="s">
        <v>125</v>
      </c>
      <c r="QXR158" s="1736"/>
      <c r="QXS158" s="1736"/>
      <c r="QXT158" s="1736"/>
      <c r="QXU158" s="1737"/>
      <c r="QXW158" s="1647"/>
      <c r="QXX158" s="1183" t="s">
        <v>463</v>
      </c>
      <c r="QXY158" s="1735" t="s">
        <v>125</v>
      </c>
      <c r="QXZ158" s="1736"/>
      <c r="QYA158" s="1736"/>
      <c r="QYB158" s="1736"/>
      <c r="QYC158" s="1737"/>
      <c r="QYE158" s="1647"/>
      <c r="QYF158" s="1183" t="s">
        <v>463</v>
      </c>
      <c r="QYG158" s="1735" t="s">
        <v>125</v>
      </c>
      <c r="QYH158" s="1736"/>
      <c r="QYI158" s="1736"/>
      <c r="QYJ158" s="1736"/>
      <c r="QYK158" s="1737"/>
      <c r="QYM158" s="1647"/>
      <c r="QYN158" s="1183" t="s">
        <v>463</v>
      </c>
      <c r="QYO158" s="1735" t="s">
        <v>125</v>
      </c>
      <c r="QYP158" s="1736"/>
      <c r="QYQ158" s="1736"/>
      <c r="QYR158" s="1736"/>
      <c r="QYS158" s="1737"/>
      <c r="QYU158" s="1647"/>
      <c r="QYV158" s="1183" t="s">
        <v>463</v>
      </c>
      <c r="QYW158" s="1735" t="s">
        <v>125</v>
      </c>
      <c r="QYX158" s="1736"/>
      <c r="QYY158" s="1736"/>
      <c r="QYZ158" s="1736"/>
      <c r="QZA158" s="1737"/>
      <c r="QZC158" s="1647"/>
      <c r="QZD158" s="1183" t="s">
        <v>463</v>
      </c>
      <c r="QZE158" s="1735" t="s">
        <v>125</v>
      </c>
      <c r="QZF158" s="1736"/>
      <c r="QZG158" s="1736"/>
      <c r="QZH158" s="1736"/>
      <c r="QZI158" s="1737"/>
      <c r="QZK158" s="1647"/>
      <c r="QZL158" s="1183" t="s">
        <v>463</v>
      </c>
      <c r="QZM158" s="1735" t="s">
        <v>125</v>
      </c>
      <c r="QZN158" s="1736"/>
      <c r="QZO158" s="1736"/>
      <c r="QZP158" s="1736"/>
      <c r="QZQ158" s="1737"/>
      <c r="QZS158" s="1647"/>
      <c r="QZT158" s="1183" t="s">
        <v>463</v>
      </c>
      <c r="QZU158" s="1735" t="s">
        <v>125</v>
      </c>
      <c r="QZV158" s="1736"/>
      <c r="QZW158" s="1736"/>
      <c r="QZX158" s="1736"/>
      <c r="QZY158" s="1737"/>
      <c r="RAA158" s="1647"/>
      <c r="RAB158" s="1183" t="s">
        <v>463</v>
      </c>
      <c r="RAC158" s="1735" t="s">
        <v>125</v>
      </c>
      <c r="RAD158" s="1736"/>
      <c r="RAE158" s="1736"/>
      <c r="RAF158" s="1736"/>
      <c r="RAG158" s="1737"/>
      <c r="RAI158" s="1647"/>
      <c r="RAJ158" s="1183" t="s">
        <v>463</v>
      </c>
      <c r="RAK158" s="1735" t="s">
        <v>125</v>
      </c>
      <c r="RAL158" s="1736"/>
      <c r="RAM158" s="1736"/>
      <c r="RAN158" s="1736"/>
      <c r="RAO158" s="1737"/>
      <c r="RAQ158" s="1647"/>
      <c r="RAR158" s="1183" t="s">
        <v>463</v>
      </c>
      <c r="RAS158" s="1735" t="s">
        <v>125</v>
      </c>
      <c r="RAT158" s="1736"/>
      <c r="RAU158" s="1736"/>
      <c r="RAV158" s="1736"/>
      <c r="RAW158" s="1737"/>
      <c r="RAY158" s="1647"/>
      <c r="RAZ158" s="1183" t="s">
        <v>463</v>
      </c>
      <c r="RBA158" s="1735" t="s">
        <v>125</v>
      </c>
      <c r="RBB158" s="1736"/>
      <c r="RBC158" s="1736"/>
      <c r="RBD158" s="1736"/>
      <c r="RBE158" s="1737"/>
      <c r="RBG158" s="1647"/>
      <c r="RBH158" s="1183" t="s">
        <v>463</v>
      </c>
      <c r="RBI158" s="1735" t="s">
        <v>125</v>
      </c>
      <c r="RBJ158" s="1736"/>
      <c r="RBK158" s="1736"/>
      <c r="RBL158" s="1736"/>
      <c r="RBM158" s="1737"/>
      <c r="RBO158" s="1647"/>
      <c r="RBP158" s="1183" t="s">
        <v>463</v>
      </c>
      <c r="RBQ158" s="1735" t="s">
        <v>125</v>
      </c>
      <c r="RBR158" s="1736"/>
      <c r="RBS158" s="1736"/>
      <c r="RBT158" s="1736"/>
      <c r="RBU158" s="1737"/>
      <c r="RBW158" s="1647"/>
      <c r="RBX158" s="1183" t="s">
        <v>463</v>
      </c>
      <c r="RBY158" s="1735" t="s">
        <v>125</v>
      </c>
      <c r="RBZ158" s="1736"/>
      <c r="RCA158" s="1736"/>
      <c r="RCB158" s="1736"/>
      <c r="RCC158" s="1737"/>
      <c r="RCE158" s="1647"/>
      <c r="RCF158" s="1183" t="s">
        <v>463</v>
      </c>
      <c r="RCG158" s="1735" t="s">
        <v>125</v>
      </c>
      <c r="RCH158" s="1736"/>
      <c r="RCI158" s="1736"/>
      <c r="RCJ158" s="1736"/>
      <c r="RCK158" s="1737"/>
      <c r="RCM158" s="1647"/>
      <c r="RCN158" s="1183" t="s">
        <v>463</v>
      </c>
      <c r="RCO158" s="1735" t="s">
        <v>125</v>
      </c>
      <c r="RCP158" s="1736"/>
      <c r="RCQ158" s="1736"/>
      <c r="RCR158" s="1736"/>
      <c r="RCS158" s="1737"/>
      <c r="RCU158" s="1647"/>
      <c r="RCV158" s="1183" t="s">
        <v>463</v>
      </c>
      <c r="RCW158" s="1735" t="s">
        <v>125</v>
      </c>
      <c r="RCX158" s="1736"/>
      <c r="RCY158" s="1736"/>
      <c r="RCZ158" s="1736"/>
      <c r="RDA158" s="1737"/>
      <c r="RDC158" s="1647"/>
      <c r="RDD158" s="1183" t="s">
        <v>463</v>
      </c>
      <c r="RDE158" s="1735" t="s">
        <v>125</v>
      </c>
      <c r="RDF158" s="1736"/>
      <c r="RDG158" s="1736"/>
      <c r="RDH158" s="1736"/>
      <c r="RDI158" s="1737"/>
      <c r="RDK158" s="1647"/>
      <c r="RDL158" s="1183" t="s">
        <v>463</v>
      </c>
      <c r="RDM158" s="1735" t="s">
        <v>125</v>
      </c>
      <c r="RDN158" s="1736"/>
      <c r="RDO158" s="1736"/>
      <c r="RDP158" s="1736"/>
      <c r="RDQ158" s="1737"/>
      <c r="RDS158" s="1647"/>
      <c r="RDT158" s="1183" t="s">
        <v>463</v>
      </c>
      <c r="RDU158" s="1735" t="s">
        <v>125</v>
      </c>
      <c r="RDV158" s="1736"/>
      <c r="RDW158" s="1736"/>
      <c r="RDX158" s="1736"/>
      <c r="RDY158" s="1737"/>
      <c r="REA158" s="1647"/>
      <c r="REB158" s="1183" t="s">
        <v>463</v>
      </c>
      <c r="REC158" s="1735" t="s">
        <v>125</v>
      </c>
      <c r="RED158" s="1736"/>
      <c r="REE158" s="1736"/>
      <c r="REF158" s="1736"/>
      <c r="REG158" s="1737"/>
      <c r="REI158" s="1647"/>
      <c r="REJ158" s="1183" t="s">
        <v>463</v>
      </c>
      <c r="REK158" s="1735" t="s">
        <v>125</v>
      </c>
      <c r="REL158" s="1736"/>
      <c r="REM158" s="1736"/>
      <c r="REN158" s="1736"/>
      <c r="REO158" s="1737"/>
      <c r="REQ158" s="1647"/>
      <c r="RER158" s="1183" t="s">
        <v>463</v>
      </c>
      <c r="RES158" s="1735" t="s">
        <v>125</v>
      </c>
      <c r="RET158" s="1736"/>
      <c r="REU158" s="1736"/>
      <c r="REV158" s="1736"/>
      <c r="REW158" s="1737"/>
      <c r="REY158" s="1647"/>
      <c r="REZ158" s="1183" t="s">
        <v>463</v>
      </c>
      <c r="RFA158" s="1735" t="s">
        <v>125</v>
      </c>
      <c r="RFB158" s="1736"/>
      <c r="RFC158" s="1736"/>
      <c r="RFD158" s="1736"/>
      <c r="RFE158" s="1737"/>
      <c r="RFG158" s="1647"/>
      <c r="RFH158" s="1183" t="s">
        <v>463</v>
      </c>
      <c r="RFI158" s="1735" t="s">
        <v>125</v>
      </c>
      <c r="RFJ158" s="1736"/>
      <c r="RFK158" s="1736"/>
      <c r="RFL158" s="1736"/>
      <c r="RFM158" s="1737"/>
      <c r="RFO158" s="1647"/>
      <c r="RFP158" s="1183" t="s">
        <v>463</v>
      </c>
      <c r="RFQ158" s="1735" t="s">
        <v>125</v>
      </c>
      <c r="RFR158" s="1736"/>
      <c r="RFS158" s="1736"/>
      <c r="RFT158" s="1736"/>
      <c r="RFU158" s="1737"/>
      <c r="RFW158" s="1647"/>
      <c r="RFX158" s="1183" t="s">
        <v>463</v>
      </c>
      <c r="RFY158" s="1735" t="s">
        <v>125</v>
      </c>
      <c r="RFZ158" s="1736"/>
      <c r="RGA158" s="1736"/>
      <c r="RGB158" s="1736"/>
      <c r="RGC158" s="1737"/>
      <c r="RGE158" s="1647"/>
      <c r="RGF158" s="1183" t="s">
        <v>463</v>
      </c>
      <c r="RGG158" s="1735" t="s">
        <v>125</v>
      </c>
      <c r="RGH158" s="1736"/>
      <c r="RGI158" s="1736"/>
      <c r="RGJ158" s="1736"/>
      <c r="RGK158" s="1737"/>
      <c r="RGM158" s="1647"/>
      <c r="RGN158" s="1183" t="s">
        <v>463</v>
      </c>
      <c r="RGO158" s="1735" t="s">
        <v>125</v>
      </c>
      <c r="RGP158" s="1736"/>
      <c r="RGQ158" s="1736"/>
      <c r="RGR158" s="1736"/>
      <c r="RGS158" s="1737"/>
      <c r="RGU158" s="1647"/>
      <c r="RGV158" s="1183" t="s">
        <v>463</v>
      </c>
      <c r="RGW158" s="1735" t="s">
        <v>125</v>
      </c>
      <c r="RGX158" s="1736"/>
      <c r="RGY158" s="1736"/>
      <c r="RGZ158" s="1736"/>
      <c r="RHA158" s="1737"/>
      <c r="RHC158" s="1647"/>
      <c r="RHD158" s="1183" t="s">
        <v>463</v>
      </c>
      <c r="RHE158" s="1735" t="s">
        <v>125</v>
      </c>
      <c r="RHF158" s="1736"/>
      <c r="RHG158" s="1736"/>
      <c r="RHH158" s="1736"/>
      <c r="RHI158" s="1737"/>
      <c r="RHK158" s="1647"/>
      <c r="RHL158" s="1183" t="s">
        <v>463</v>
      </c>
      <c r="RHM158" s="1735" t="s">
        <v>125</v>
      </c>
      <c r="RHN158" s="1736"/>
      <c r="RHO158" s="1736"/>
      <c r="RHP158" s="1736"/>
      <c r="RHQ158" s="1737"/>
      <c r="RHS158" s="1647"/>
      <c r="RHT158" s="1183" t="s">
        <v>463</v>
      </c>
      <c r="RHU158" s="1735" t="s">
        <v>125</v>
      </c>
      <c r="RHV158" s="1736"/>
      <c r="RHW158" s="1736"/>
      <c r="RHX158" s="1736"/>
      <c r="RHY158" s="1737"/>
      <c r="RIA158" s="1647"/>
      <c r="RIB158" s="1183" t="s">
        <v>463</v>
      </c>
      <c r="RIC158" s="1735" t="s">
        <v>125</v>
      </c>
      <c r="RID158" s="1736"/>
      <c r="RIE158" s="1736"/>
      <c r="RIF158" s="1736"/>
      <c r="RIG158" s="1737"/>
      <c r="RII158" s="1647"/>
      <c r="RIJ158" s="1183" t="s">
        <v>463</v>
      </c>
      <c r="RIK158" s="1735" t="s">
        <v>125</v>
      </c>
      <c r="RIL158" s="1736"/>
      <c r="RIM158" s="1736"/>
      <c r="RIN158" s="1736"/>
      <c r="RIO158" s="1737"/>
      <c r="RIQ158" s="1647"/>
      <c r="RIR158" s="1183" t="s">
        <v>463</v>
      </c>
      <c r="RIS158" s="1735" t="s">
        <v>125</v>
      </c>
      <c r="RIT158" s="1736"/>
      <c r="RIU158" s="1736"/>
      <c r="RIV158" s="1736"/>
      <c r="RIW158" s="1737"/>
      <c r="RIY158" s="1647"/>
      <c r="RIZ158" s="1183" t="s">
        <v>463</v>
      </c>
      <c r="RJA158" s="1735" t="s">
        <v>125</v>
      </c>
      <c r="RJB158" s="1736"/>
      <c r="RJC158" s="1736"/>
      <c r="RJD158" s="1736"/>
      <c r="RJE158" s="1737"/>
      <c r="RJG158" s="1647"/>
      <c r="RJH158" s="1183" t="s">
        <v>463</v>
      </c>
      <c r="RJI158" s="1735" t="s">
        <v>125</v>
      </c>
      <c r="RJJ158" s="1736"/>
      <c r="RJK158" s="1736"/>
      <c r="RJL158" s="1736"/>
      <c r="RJM158" s="1737"/>
      <c r="RJO158" s="1647"/>
      <c r="RJP158" s="1183" t="s">
        <v>463</v>
      </c>
      <c r="RJQ158" s="1735" t="s">
        <v>125</v>
      </c>
      <c r="RJR158" s="1736"/>
      <c r="RJS158" s="1736"/>
      <c r="RJT158" s="1736"/>
      <c r="RJU158" s="1737"/>
      <c r="RJW158" s="1647"/>
      <c r="RJX158" s="1183" t="s">
        <v>463</v>
      </c>
      <c r="RJY158" s="1735" t="s">
        <v>125</v>
      </c>
      <c r="RJZ158" s="1736"/>
      <c r="RKA158" s="1736"/>
      <c r="RKB158" s="1736"/>
      <c r="RKC158" s="1737"/>
      <c r="RKE158" s="1647"/>
      <c r="RKF158" s="1183" t="s">
        <v>463</v>
      </c>
      <c r="RKG158" s="1735" t="s">
        <v>125</v>
      </c>
      <c r="RKH158" s="1736"/>
      <c r="RKI158" s="1736"/>
      <c r="RKJ158" s="1736"/>
      <c r="RKK158" s="1737"/>
      <c r="RKM158" s="1647"/>
      <c r="RKN158" s="1183" t="s">
        <v>463</v>
      </c>
      <c r="RKO158" s="1735" t="s">
        <v>125</v>
      </c>
      <c r="RKP158" s="1736"/>
      <c r="RKQ158" s="1736"/>
      <c r="RKR158" s="1736"/>
      <c r="RKS158" s="1737"/>
      <c r="RKU158" s="1647"/>
      <c r="RKV158" s="1183" t="s">
        <v>463</v>
      </c>
      <c r="RKW158" s="1735" t="s">
        <v>125</v>
      </c>
      <c r="RKX158" s="1736"/>
      <c r="RKY158" s="1736"/>
      <c r="RKZ158" s="1736"/>
      <c r="RLA158" s="1737"/>
      <c r="RLC158" s="1647"/>
      <c r="RLD158" s="1183" t="s">
        <v>463</v>
      </c>
      <c r="RLE158" s="1735" t="s">
        <v>125</v>
      </c>
      <c r="RLF158" s="1736"/>
      <c r="RLG158" s="1736"/>
      <c r="RLH158" s="1736"/>
      <c r="RLI158" s="1737"/>
      <c r="RLK158" s="1647"/>
      <c r="RLL158" s="1183" t="s">
        <v>463</v>
      </c>
      <c r="RLM158" s="1735" t="s">
        <v>125</v>
      </c>
      <c r="RLN158" s="1736"/>
      <c r="RLO158" s="1736"/>
      <c r="RLP158" s="1736"/>
      <c r="RLQ158" s="1737"/>
      <c r="RLS158" s="1647"/>
      <c r="RLT158" s="1183" t="s">
        <v>463</v>
      </c>
      <c r="RLU158" s="1735" t="s">
        <v>125</v>
      </c>
      <c r="RLV158" s="1736"/>
      <c r="RLW158" s="1736"/>
      <c r="RLX158" s="1736"/>
      <c r="RLY158" s="1737"/>
      <c r="RMA158" s="1647"/>
      <c r="RMB158" s="1183" t="s">
        <v>463</v>
      </c>
      <c r="RMC158" s="1735" t="s">
        <v>125</v>
      </c>
      <c r="RMD158" s="1736"/>
      <c r="RME158" s="1736"/>
      <c r="RMF158" s="1736"/>
      <c r="RMG158" s="1737"/>
      <c r="RMI158" s="1647"/>
      <c r="RMJ158" s="1183" t="s">
        <v>463</v>
      </c>
      <c r="RMK158" s="1735" t="s">
        <v>125</v>
      </c>
      <c r="RML158" s="1736"/>
      <c r="RMM158" s="1736"/>
      <c r="RMN158" s="1736"/>
      <c r="RMO158" s="1737"/>
      <c r="RMQ158" s="1647"/>
      <c r="RMR158" s="1183" t="s">
        <v>463</v>
      </c>
      <c r="RMS158" s="1735" t="s">
        <v>125</v>
      </c>
      <c r="RMT158" s="1736"/>
      <c r="RMU158" s="1736"/>
      <c r="RMV158" s="1736"/>
      <c r="RMW158" s="1737"/>
      <c r="RMY158" s="1647"/>
      <c r="RMZ158" s="1183" t="s">
        <v>463</v>
      </c>
      <c r="RNA158" s="1735" t="s">
        <v>125</v>
      </c>
      <c r="RNB158" s="1736"/>
      <c r="RNC158" s="1736"/>
      <c r="RND158" s="1736"/>
      <c r="RNE158" s="1737"/>
      <c r="RNG158" s="1647"/>
      <c r="RNH158" s="1183" t="s">
        <v>463</v>
      </c>
      <c r="RNI158" s="1735" t="s">
        <v>125</v>
      </c>
      <c r="RNJ158" s="1736"/>
      <c r="RNK158" s="1736"/>
      <c r="RNL158" s="1736"/>
      <c r="RNM158" s="1737"/>
      <c r="RNO158" s="1647"/>
      <c r="RNP158" s="1183" t="s">
        <v>463</v>
      </c>
      <c r="RNQ158" s="1735" t="s">
        <v>125</v>
      </c>
      <c r="RNR158" s="1736"/>
      <c r="RNS158" s="1736"/>
      <c r="RNT158" s="1736"/>
      <c r="RNU158" s="1737"/>
      <c r="RNW158" s="1647"/>
      <c r="RNX158" s="1183" t="s">
        <v>463</v>
      </c>
      <c r="RNY158" s="1735" t="s">
        <v>125</v>
      </c>
      <c r="RNZ158" s="1736"/>
      <c r="ROA158" s="1736"/>
      <c r="ROB158" s="1736"/>
      <c r="ROC158" s="1737"/>
      <c r="ROE158" s="1647"/>
      <c r="ROF158" s="1183" t="s">
        <v>463</v>
      </c>
      <c r="ROG158" s="1735" t="s">
        <v>125</v>
      </c>
      <c r="ROH158" s="1736"/>
      <c r="ROI158" s="1736"/>
      <c r="ROJ158" s="1736"/>
      <c r="ROK158" s="1737"/>
      <c r="ROM158" s="1647"/>
      <c r="RON158" s="1183" t="s">
        <v>463</v>
      </c>
      <c r="ROO158" s="1735" t="s">
        <v>125</v>
      </c>
      <c r="ROP158" s="1736"/>
      <c r="ROQ158" s="1736"/>
      <c r="ROR158" s="1736"/>
      <c r="ROS158" s="1737"/>
      <c r="ROU158" s="1647"/>
      <c r="ROV158" s="1183" t="s">
        <v>463</v>
      </c>
      <c r="ROW158" s="1735" t="s">
        <v>125</v>
      </c>
      <c r="ROX158" s="1736"/>
      <c r="ROY158" s="1736"/>
      <c r="ROZ158" s="1736"/>
      <c r="RPA158" s="1737"/>
      <c r="RPC158" s="1647"/>
      <c r="RPD158" s="1183" t="s">
        <v>463</v>
      </c>
      <c r="RPE158" s="1735" t="s">
        <v>125</v>
      </c>
      <c r="RPF158" s="1736"/>
      <c r="RPG158" s="1736"/>
      <c r="RPH158" s="1736"/>
      <c r="RPI158" s="1737"/>
      <c r="RPK158" s="1647"/>
      <c r="RPL158" s="1183" t="s">
        <v>463</v>
      </c>
      <c r="RPM158" s="1735" t="s">
        <v>125</v>
      </c>
      <c r="RPN158" s="1736"/>
      <c r="RPO158" s="1736"/>
      <c r="RPP158" s="1736"/>
      <c r="RPQ158" s="1737"/>
      <c r="RPS158" s="1647"/>
      <c r="RPT158" s="1183" t="s">
        <v>463</v>
      </c>
      <c r="RPU158" s="1735" t="s">
        <v>125</v>
      </c>
      <c r="RPV158" s="1736"/>
      <c r="RPW158" s="1736"/>
      <c r="RPX158" s="1736"/>
      <c r="RPY158" s="1737"/>
      <c r="RQA158" s="1647"/>
      <c r="RQB158" s="1183" t="s">
        <v>463</v>
      </c>
      <c r="RQC158" s="1735" t="s">
        <v>125</v>
      </c>
      <c r="RQD158" s="1736"/>
      <c r="RQE158" s="1736"/>
      <c r="RQF158" s="1736"/>
      <c r="RQG158" s="1737"/>
      <c r="RQI158" s="1647"/>
      <c r="RQJ158" s="1183" t="s">
        <v>463</v>
      </c>
      <c r="RQK158" s="1735" t="s">
        <v>125</v>
      </c>
      <c r="RQL158" s="1736"/>
      <c r="RQM158" s="1736"/>
      <c r="RQN158" s="1736"/>
      <c r="RQO158" s="1737"/>
      <c r="RQQ158" s="1647"/>
      <c r="RQR158" s="1183" t="s">
        <v>463</v>
      </c>
      <c r="RQS158" s="1735" t="s">
        <v>125</v>
      </c>
      <c r="RQT158" s="1736"/>
      <c r="RQU158" s="1736"/>
      <c r="RQV158" s="1736"/>
      <c r="RQW158" s="1737"/>
      <c r="RQY158" s="1647"/>
      <c r="RQZ158" s="1183" t="s">
        <v>463</v>
      </c>
      <c r="RRA158" s="1735" t="s">
        <v>125</v>
      </c>
      <c r="RRB158" s="1736"/>
      <c r="RRC158" s="1736"/>
      <c r="RRD158" s="1736"/>
      <c r="RRE158" s="1737"/>
      <c r="RRG158" s="1647"/>
      <c r="RRH158" s="1183" t="s">
        <v>463</v>
      </c>
      <c r="RRI158" s="1735" t="s">
        <v>125</v>
      </c>
      <c r="RRJ158" s="1736"/>
      <c r="RRK158" s="1736"/>
      <c r="RRL158" s="1736"/>
      <c r="RRM158" s="1737"/>
      <c r="RRO158" s="1647"/>
      <c r="RRP158" s="1183" t="s">
        <v>463</v>
      </c>
      <c r="RRQ158" s="1735" t="s">
        <v>125</v>
      </c>
      <c r="RRR158" s="1736"/>
      <c r="RRS158" s="1736"/>
      <c r="RRT158" s="1736"/>
      <c r="RRU158" s="1737"/>
      <c r="RRW158" s="1647"/>
      <c r="RRX158" s="1183" t="s">
        <v>463</v>
      </c>
      <c r="RRY158" s="1735" t="s">
        <v>125</v>
      </c>
      <c r="RRZ158" s="1736"/>
      <c r="RSA158" s="1736"/>
      <c r="RSB158" s="1736"/>
      <c r="RSC158" s="1737"/>
      <c r="RSE158" s="1647"/>
      <c r="RSF158" s="1183" t="s">
        <v>463</v>
      </c>
      <c r="RSG158" s="1735" t="s">
        <v>125</v>
      </c>
      <c r="RSH158" s="1736"/>
      <c r="RSI158" s="1736"/>
      <c r="RSJ158" s="1736"/>
      <c r="RSK158" s="1737"/>
      <c r="RSM158" s="1647"/>
      <c r="RSN158" s="1183" t="s">
        <v>463</v>
      </c>
      <c r="RSO158" s="1735" t="s">
        <v>125</v>
      </c>
      <c r="RSP158" s="1736"/>
      <c r="RSQ158" s="1736"/>
      <c r="RSR158" s="1736"/>
      <c r="RSS158" s="1737"/>
      <c r="RSU158" s="1647"/>
      <c r="RSV158" s="1183" t="s">
        <v>463</v>
      </c>
      <c r="RSW158" s="1735" t="s">
        <v>125</v>
      </c>
      <c r="RSX158" s="1736"/>
      <c r="RSY158" s="1736"/>
      <c r="RSZ158" s="1736"/>
      <c r="RTA158" s="1737"/>
      <c r="RTC158" s="1647"/>
      <c r="RTD158" s="1183" t="s">
        <v>463</v>
      </c>
      <c r="RTE158" s="1735" t="s">
        <v>125</v>
      </c>
      <c r="RTF158" s="1736"/>
      <c r="RTG158" s="1736"/>
      <c r="RTH158" s="1736"/>
      <c r="RTI158" s="1737"/>
      <c r="RTK158" s="1647"/>
      <c r="RTL158" s="1183" t="s">
        <v>463</v>
      </c>
      <c r="RTM158" s="1735" t="s">
        <v>125</v>
      </c>
      <c r="RTN158" s="1736"/>
      <c r="RTO158" s="1736"/>
      <c r="RTP158" s="1736"/>
      <c r="RTQ158" s="1737"/>
      <c r="RTS158" s="1647"/>
      <c r="RTT158" s="1183" t="s">
        <v>463</v>
      </c>
      <c r="RTU158" s="1735" t="s">
        <v>125</v>
      </c>
      <c r="RTV158" s="1736"/>
      <c r="RTW158" s="1736"/>
      <c r="RTX158" s="1736"/>
      <c r="RTY158" s="1737"/>
      <c r="RUA158" s="1647"/>
      <c r="RUB158" s="1183" t="s">
        <v>463</v>
      </c>
      <c r="RUC158" s="1735" t="s">
        <v>125</v>
      </c>
      <c r="RUD158" s="1736"/>
      <c r="RUE158" s="1736"/>
      <c r="RUF158" s="1736"/>
      <c r="RUG158" s="1737"/>
      <c r="RUI158" s="1647"/>
      <c r="RUJ158" s="1183" t="s">
        <v>463</v>
      </c>
      <c r="RUK158" s="1735" t="s">
        <v>125</v>
      </c>
      <c r="RUL158" s="1736"/>
      <c r="RUM158" s="1736"/>
      <c r="RUN158" s="1736"/>
      <c r="RUO158" s="1737"/>
      <c r="RUQ158" s="1647"/>
      <c r="RUR158" s="1183" t="s">
        <v>463</v>
      </c>
      <c r="RUS158" s="1735" t="s">
        <v>125</v>
      </c>
      <c r="RUT158" s="1736"/>
      <c r="RUU158" s="1736"/>
      <c r="RUV158" s="1736"/>
      <c r="RUW158" s="1737"/>
      <c r="RUY158" s="1647"/>
      <c r="RUZ158" s="1183" t="s">
        <v>463</v>
      </c>
      <c r="RVA158" s="1735" t="s">
        <v>125</v>
      </c>
      <c r="RVB158" s="1736"/>
      <c r="RVC158" s="1736"/>
      <c r="RVD158" s="1736"/>
      <c r="RVE158" s="1737"/>
      <c r="RVG158" s="1647"/>
      <c r="RVH158" s="1183" t="s">
        <v>463</v>
      </c>
      <c r="RVI158" s="1735" t="s">
        <v>125</v>
      </c>
      <c r="RVJ158" s="1736"/>
      <c r="RVK158" s="1736"/>
      <c r="RVL158" s="1736"/>
      <c r="RVM158" s="1737"/>
      <c r="RVO158" s="1647"/>
      <c r="RVP158" s="1183" t="s">
        <v>463</v>
      </c>
      <c r="RVQ158" s="1735" t="s">
        <v>125</v>
      </c>
      <c r="RVR158" s="1736"/>
      <c r="RVS158" s="1736"/>
      <c r="RVT158" s="1736"/>
      <c r="RVU158" s="1737"/>
      <c r="RVW158" s="1647"/>
      <c r="RVX158" s="1183" t="s">
        <v>463</v>
      </c>
      <c r="RVY158" s="1735" t="s">
        <v>125</v>
      </c>
      <c r="RVZ158" s="1736"/>
      <c r="RWA158" s="1736"/>
      <c r="RWB158" s="1736"/>
      <c r="RWC158" s="1737"/>
      <c r="RWE158" s="1647"/>
      <c r="RWF158" s="1183" t="s">
        <v>463</v>
      </c>
      <c r="RWG158" s="1735" t="s">
        <v>125</v>
      </c>
      <c r="RWH158" s="1736"/>
      <c r="RWI158" s="1736"/>
      <c r="RWJ158" s="1736"/>
      <c r="RWK158" s="1737"/>
      <c r="RWM158" s="1647"/>
      <c r="RWN158" s="1183" t="s">
        <v>463</v>
      </c>
      <c r="RWO158" s="1735" t="s">
        <v>125</v>
      </c>
      <c r="RWP158" s="1736"/>
      <c r="RWQ158" s="1736"/>
      <c r="RWR158" s="1736"/>
      <c r="RWS158" s="1737"/>
      <c r="RWU158" s="1647"/>
      <c r="RWV158" s="1183" t="s">
        <v>463</v>
      </c>
      <c r="RWW158" s="1735" t="s">
        <v>125</v>
      </c>
      <c r="RWX158" s="1736"/>
      <c r="RWY158" s="1736"/>
      <c r="RWZ158" s="1736"/>
      <c r="RXA158" s="1737"/>
      <c r="RXC158" s="1647"/>
      <c r="RXD158" s="1183" t="s">
        <v>463</v>
      </c>
      <c r="RXE158" s="1735" t="s">
        <v>125</v>
      </c>
      <c r="RXF158" s="1736"/>
      <c r="RXG158" s="1736"/>
      <c r="RXH158" s="1736"/>
      <c r="RXI158" s="1737"/>
      <c r="RXK158" s="1647"/>
      <c r="RXL158" s="1183" t="s">
        <v>463</v>
      </c>
      <c r="RXM158" s="1735" t="s">
        <v>125</v>
      </c>
      <c r="RXN158" s="1736"/>
      <c r="RXO158" s="1736"/>
      <c r="RXP158" s="1736"/>
      <c r="RXQ158" s="1737"/>
      <c r="RXS158" s="1647"/>
      <c r="RXT158" s="1183" t="s">
        <v>463</v>
      </c>
      <c r="RXU158" s="1735" t="s">
        <v>125</v>
      </c>
      <c r="RXV158" s="1736"/>
      <c r="RXW158" s="1736"/>
      <c r="RXX158" s="1736"/>
      <c r="RXY158" s="1737"/>
      <c r="RYA158" s="1647"/>
      <c r="RYB158" s="1183" t="s">
        <v>463</v>
      </c>
      <c r="RYC158" s="1735" t="s">
        <v>125</v>
      </c>
      <c r="RYD158" s="1736"/>
      <c r="RYE158" s="1736"/>
      <c r="RYF158" s="1736"/>
      <c r="RYG158" s="1737"/>
      <c r="RYI158" s="1647"/>
      <c r="RYJ158" s="1183" t="s">
        <v>463</v>
      </c>
      <c r="RYK158" s="1735" t="s">
        <v>125</v>
      </c>
      <c r="RYL158" s="1736"/>
      <c r="RYM158" s="1736"/>
      <c r="RYN158" s="1736"/>
      <c r="RYO158" s="1737"/>
      <c r="RYQ158" s="1647"/>
      <c r="RYR158" s="1183" t="s">
        <v>463</v>
      </c>
      <c r="RYS158" s="1735" t="s">
        <v>125</v>
      </c>
      <c r="RYT158" s="1736"/>
      <c r="RYU158" s="1736"/>
      <c r="RYV158" s="1736"/>
      <c r="RYW158" s="1737"/>
      <c r="RYY158" s="1647"/>
      <c r="RYZ158" s="1183" t="s">
        <v>463</v>
      </c>
      <c r="RZA158" s="1735" t="s">
        <v>125</v>
      </c>
      <c r="RZB158" s="1736"/>
      <c r="RZC158" s="1736"/>
      <c r="RZD158" s="1736"/>
      <c r="RZE158" s="1737"/>
      <c r="RZG158" s="1647"/>
      <c r="RZH158" s="1183" t="s">
        <v>463</v>
      </c>
      <c r="RZI158" s="1735" t="s">
        <v>125</v>
      </c>
      <c r="RZJ158" s="1736"/>
      <c r="RZK158" s="1736"/>
      <c r="RZL158" s="1736"/>
      <c r="RZM158" s="1737"/>
      <c r="RZO158" s="1647"/>
      <c r="RZP158" s="1183" t="s">
        <v>463</v>
      </c>
      <c r="RZQ158" s="1735" t="s">
        <v>125</v>
      </c>
      <c r="RZR158" s="1736"/>
      <c r="RZS158" s="1736"/>
      <c r="RZT158" s="1736"/>
      <c r="RZU158" s="1737"/>
      <c r="RZW158" s="1647"/>
      <c r="RZX158" s="1183" t="s">
        <v>463</v>
      </c>
      <c r="RZY158" s="1735" t="s">
        <v>125</v>
      </c>
      <c r="RZZ158" s="1736"/>
      <c r="SAA158" s="1736"/>
      <c r="SAB158" s="1736"/>
      <c r="SAC158" s="1737"/>
      <c r="SAE158" s="1647"/>
      <c r="SAF158" s="1183" t="s">
        <v>463</v>
      </c>
      <c r="SAG158" s="1735" t="s">
        <v>125</v>
      </c>
      <c r="SAH158" s="1736"/>
      <c r="SAI158" s="1736"/>
      <c r="SAJ158" s="1736"/>
      <c r="SAK158" s="1737"/>
      <c r="SAM158" s="1647"/>
      <c r="SAN158" s="1183" t="s">
        <v>463</v>
      </c>
      <c r="SAO158" s="1735" t="s">
        <v>125</v>
      </c>
      <c r="SAP158" s="1736"/>
      <c r="SAQ158" s="1736"/>
      <c r="SAR158" s="1736"/>
      <c r="SAS158" s="1737"/>
      <c r="SAU158" s="1647"/>
      <c r="SAV158" s="1183" t="s">
        <v>463</v>
      </c>
      <c r="SAW158" s="1735" t="s">
        <v>125</v>
      </c>
      <c r="SAX158" s="1736"/>
      <c r="SAY158" s="1736"/>
      <c r="SAZ158" s="1736"/>
      <c r="SBA158" s="1737"/>
      <c r="SBC158" s="1647"/>
      <c r="SBD158" s="1183" t="s">
        <v>463</v>
      </c>
      <c r="SBE158" s="1735" t="s">
        <v>125</v>
      </c>
      <c r="SBF158" s="1736"/>
      <c r="SBG158" s="1736"/>
      <c r="SBH158" s="1736"/>
      <c r="SBI158" s="1737"/>
      <c r="SBK158" s="1647"/>
      <c r="SBL158" s="1183" t="s">
        <v>463</v>
      </c>
      <c r="SBM158" s="1735" t="s">
        <v>125</v>
      </c>
      <c r="SBN158" s="1736"/>
      <c r="SBO158" s="1736"/>
      <c r="SBP158" s="1736"/>
      <c r="SBQ158" s="1737"/>
      <c r="SBS158" s="1647"/>
      <c r="SBT158" s="1183" t="s">
        <v>463</v>
      </c>
      <c r="SBU158" s="1735" t="s">
        <v>125</v>
      </c>
      <c r="SBV158" s="1736"/>
      <c r="SBW158" s="1736"/>
      <c r="SBX158" s="1736"/>
      <c r="SBY158" s="1737"/>
      <c r="SCA158" s="1647"/>
      <c r="SCB158" s="1183" t="s">
        <v>463</v>
      </c>
      <c r="SCC158" s="1735" t="s">
        <v>125</v>
      </c>
      <c r="SCD158" s="1736"/>
      <c r="SCE158" s="1736"/>
      <c r="SCF158" s="1736"/>
      <c r="SCG158" s="1737"/>
      <c r="SCI158" s="1647"/>
      <c r="SCJ158" s="1183" t="s">
        <v>463</v>
      </c>
      <c r="SCK158" s="1735" t="s">
        <v>125</v>
      </c>
      <c r="SCL158" s="1736"/>
      <c r="SCM158" s="1736"/>
      <c r="SCN158" s="1736"/>
      <c r="SCO158" s="1737"/>
      <c r="SCQ158" s="1647"/>
      <c r="SCR158" s="1183" t="s">
        <v>463</v>
      </c>
      <c r="SCS158" s="1735" t="s">
        <v>125</v>
      </c>
      <c r="SCT158" s="1736"/>
      <c r="SCU158" s="1736"/>
      <c r="SCV158" s="1736"/>
      <c r="SCW158" s="1737"/>
      <c r="SCY158" s="1647"/>
      <c r="SCZ158" s="1183" t="s">
        <v>463</v>
      </c>
      <c r="SDA158" s="1735" t="s">
        <v>125</v>
      </c>
      <c r="SDB158" s="1736"/>
      <c r="SDC158" s="1736"/>
      <c r="SDD158" s="1736"/>
      <c r="SDE158" s="1737"/>
      <c r="SDG158" s="1647"/>
      <c r="SDH158" s="1183" t="s">
        <v>463</v>
      </c>
      <c r="SDI158" s="1735" t="s">
        <v>125</v>
      </c>
      <c r="SDJ158" s="1736"/>
      <c r="SDK158" s="1736"/>
      <c r="SDL158" s="1736"/>
      <c r="SDM158" s="1737"/>
      <c r="SDO158" s="1647"/>
      <c r="SDP158" s="1183" t="s">
        <v>463</v>
      </c>
      <c r="SDQ158" s="1735" t="s">
        <v>125</v>
      </c>
      <c r="SDR158" s="1736"/>
      <c r="SDS158" s="1736"/>
      <c r="SDT158" s="1736"/>
      <c r="SDU158" s="1737"/>
      <c r="SDW158" s="1647"/>
      <c r="SDX158" s="1183" t="s">
        <v>463</v>
      </c>
      <c r="SDY158" s="1735" t="s">
        <v>125</v>
      </c>
      <c r="SDZ158" s="1736"/>
      <c r="SEA158" s="1736"/>
      <c r="SEB158" s="1736"/>
      <c r="SEC158" s="1737"/>
      <c r="SEE158" s="1647"/>
      <c r="SEF158" s="1183" t="s">
        <v>463</v>
      </c>
      <c r="SEG158" s="1735" t="s">
        <v>125</v>
      </c>
      <c r="SEH158" s="1736"/>
      <c r="SEI158" s="1736"/>
      <c r="SEJ158" s="1736"/>
      <c r="SEK158" s="1737"/>
      <c r="SEM158" s="1647"/>
      <c r="SEN158" s="1183" t="s">
        <v>463</v>
      </c>
      <c r="SEO158" s="1735" t="s">
        <v>125</v>
      </c>
      <c r="SEP158" s="1736"/>
      <c r="SEQ158" s="1736"/>
      <c r="SER158" s="1736"/>
      <c r="SES158" s="1737"/>
      <c r="SEU158" s="1647"/>
      <c r="SEV158" s="1183" t="s">
        <v>463</v>
      </c>
      <c r="SEW158" s="1735" t="s">
        <v>125</v>
      </c>
      <c r="SEX158" s="1736"/>
      <c r="SEY158" s="1736"/>
      <c r="SEZ158" s="1736"/>
      <c r="SFA158" s="1737"/>
      <c r="SFC158" s="1647"/>
      <c r="SFD158" s="1183" t="s">
        <v>463</v>
      </c>
      <c r="SFE158" s="1735" t="s">
        <v>125</v>
      </c>
      <c r="SFF158" s="1736"/>
      <c r="SFG158" s="1736"/>
      <c r="SFH158" s="1736"/>
      <c r="SFI158" s="1737"/>
      <c r="SFK158" s="1647"/>
      <c r="SFL158" s="1183" t="s">
        <v>463</v>
      </c>
      <c r="SFM158" s="1735" t="s">
        <v>125</v>
      </c>
      <c r="SFN158" s="1736"/>
      <c r="SFO158" s="1736"/>
      <c r="SFP158" s="1736"/>
      <c r="SFQ158" s="1737"/>
      <c r="SFS158" s="1647"/>
      <c r="SFT158" s="1183" t="s">
        <v>463</v>
      </c>
      <c r="SFU158" s="1735" t="s">
        <v>125</v>
      </c>
      <c r="SFV158" s="1736"/>
      <c r="SFW158" s="1736"/>
      <c r="SFX158" s="1736"/>
      <c r="SFY158" s="1737"/>
      <c r="SGA158" s="1647"/>
      <c r="SGB158" s="1183" t="s">
        <v>463</v>
      </c>
      <c r="SGC158" s="1735" t="s">
        <v>125</v>
      </c>
      <c r="SGD158" s="1736"/>
      <c r="SGE158" s="1736"/>
      <c r="SGF158" s="1736"/>
      <c r="SGG158" s="1737"/>
      <c r="SGI158" s="1647"/>
      <c r="SGJ158" s="1183" t="s">
        <v>463</v>
      </c>
      <c r="SGK158" s="1735" t="s">
        <v>125</v>
      </c>
      <c r="SGL158" s="1736"/>
      <c r="SGM158" s="1736"/>
      <c r="SGN158" s="1736"/>
      <c r="SGO158" s="1737"/>
      <c r="SGQ158" s="1647"/>
      <c r="SGR158" s="1183" t="s">
        <v>463</v>
      </c>
      <c r="SGS158" s="1735" t="s">
        <v>125</v>
      </c>
      <c r="SGT158" s="1736"/>
      <c r="SGU158" s="1736"/>
      <c r="SGV158" s="1736"/>
      <c r="SGW158" s="1737"/>
      <c r="SGY158" s="1647"/>
      <c r="SGZ158" s="1183" t="s">
        <v>463</v>
      </c>
      <c r="SHA158" s="1735" t="s">
        <v>125</v>
      </c>
      <c r="SHB158" s="1736"/>
      <c r="SHC158" s="1736"/>
      <c r="SHD158" s="1736"/>
      <c r="SHE158" s="1737"/>
      <c r="SHG158" s="1647"/>
      <c r="SHH158" s="1183" t="s">
        <v>463</v>
      </c>
      <c r="SHI158" s="1735" t="s">
        <v>125</v>
      </c>
      <c r="SHJ158" s="1736"/>
      <c r="SHK158" s="1736"/>
      <c r="SHL158" s="1736"/>
      <c r="SHM158" s="1737"/>
      <c r="SHO158" s="1647"/>
      <c r="SHP158" s="1183" t="s">
        <v>463</v>
      </c>
      <c r="SHQ158" s="1735" t="s">
        <v>125</v>
      </c>
      <c r="SHR158" s="1736"/>
      <c r="SHS158" s="1736"/>
      <c r="SHT158" s="1736"/>
      <c r="SHU158" s="1737"/>
      <c r="SHW158" s="1647"/>
      <c r="SHX158" s="1183" t="s">
        <v>463</v>
      </c>
      <c r="SHY158" s="1735" t="s">
        <v>125</v>
      </c>
      <c r="SHZ158" s="1736"/>
      <c r="SIA158" s="1736"/>
      <c r="SIB158" s="1736"/>
      <c r="SIC158" s="1737"/>
      <c r="SIE158" s="1647"/>
      <c r="SIF158" s="1183" t="s">
        <v>463</v>
      </c>
      <c r="SIG158" s="1735" t="s">
        <v>125</v>
      </c>
      <c r="SIH158" s="1736"/>
      <c r="SII158" s="1736"/>
      <c r="SIJ158" s="1736"/>
      <c r="SIK158" s="1737"/>
      <c r="SIM158" s="1647"/>
      <c r="SIN158" s="1183" t="s">
        <v>463</v>
      </c>
      <c r="SIO158" s="1735" t="s">
        <v>125</v>
      </c>
      <c r="SIP158" s="1736"/>
      <c r="SIQ158" s="1736"/>
      <c r="SIR158" s="1736"/>
      <c r="SIS158" s="1737"/>
      <c r="SIU158" s="1647"/>
      <c r="SIV158" s="1183" t="s">
        <v>463</v>
      </c>
      <c r="SIW158" s="1735" t="s">
        <v>125</v>
      </c>
      <c r="SIX158" s="1736"/>
      <c r="SIY158" s="1736"/>
      <c r="SIZ158" s="1736"/>
      <c r="SJA158" s="1737"/>
      <c r="SJC158" s="1647"/>
      <c r="SJD158" s="1183" t="s">
        <v>463</v>
      </c>
      <c r="SJE158" s="1735" t="s">
        <v>125</v>
      </c>
      <c r="SJF158" s="1736"/>
      <c r="SJG158" s="1736"/>
      <c r="SJH158" s="1736"/>
      <c r="SJI158" s="1737"/>
      <c r="SJK158" s="1647"/>
      <c r="SJL158" s="1183" t="s">
        <v>463</v>
      </c>
      <c r="SJM158" s="1735" t="s">
        <v>125</v>
      </c>
      <c r="SJN158" s="1736"/>
      <c r="SJO158" s="1736"/>
      <c r="SJP158" s="1736"/>
      <c r="SJQ158" s="1737"/>
      <c r="SJS158" s="1647"/>
      <c r="SJT158" s="1183" t="s">
        <v>463</v>
      </c>
      <c r="SJU158" s="1735" t="s">
        <v>125</v>
      </c>
      <c r="SJV158" s="1736"/>
      <c r="SJW158" s="1736"/>
      <c r="SJX158" s="1736"/>
      <c r="SJY158" s="1737"/>
      <c r="SKA158" s="1647"/>
      <c r="SKB158" s="1183" t="s">
        <v>463</v>
      </c>
      <c r="SKC158" s="1735" t="s">
        <v>125</v>
      </c>
      <c r="SKD158" s="1736"/>
      <c r="SKE158" s="1736"/>
      <c r="SKF158" s="1736"/>
      <c r="SKG158" s="1737"/>
      <c r="SKI158" s="1647"/>
      <c r="SKJ158" s="1183" t="s">
        <v>463</v>
      </c>
      <c r="SKK158" s="1735" t="s">
        <v>125</v>
      </c>
      <c r="SKL158" s="1736"/>
      <c r="SKM158" s="1736"/>
      <c r="SKN158" s="1736"/>
      <c r="SKO158" s="1737"/>
      <c r="SKQ158" s="1647"/>
      <c r="SKR158" s="1183" t="s">
        <v>463</v>
      </c>
      <c r="SKS158" s="1735" t="s">
        <v>125</v>
      </c>
      <c r="SKT158" s="1736"/>
      <c r="SKU158" s="1736"/>
      <c r="SKV158" s="1736"/>
      <c r="SKW158" s="1737"/>
      <c r="SKY158" s="1647"/>
      <c r="SKZ158" s="1183" t="s">
        <v>463</v>
      </c>
      <c r="SLA158" s="1735" t="s">
        <v>125</v>
      </c>
      <c r="SLB158" s="1736"/>
      <c r="SLC158" s="1736"/>
      <c r="SLD158" s="1736"/>
      <c r="SLE158" s="1737"/>
      <c r="SLG158" s="1647"/>
      <c r="SLH158" s="1183" t="s">
        <v>463</v>
      </c>
      <c r="SLI158" s="1735" t="s">
        <v>125</v>
      </c>
      <c r="SLJ158" s="1736"/>
      <c r="SLK158" s="1736"/>
      <c r="SLL158" s="1736"/>
      <c r="SLM158" s="1737"/>
      <c r="SLO158" s="1647"/>
      <c r="SLP158" s="1183" t="s">
        <v>463</v>
      </c>
      <c r="SLQ158" s="1735" t="s">
        <v>125</v>
      </c>
      <c r="SLR158" s="1736"/>
      <c r="SLS158" s="1736"/>
      <c r="SLT158" s="1736"/>
      <c r="SLU158" s="1737"/>
      <c r="SLW158" s="1647"/>
      <c r="SLX158" s="1183" t="s">
        <v>463</v>
      </c>
      <c r="SLY158" s="1735" t="s">
        <v>125</v>
      </c>
      <c r="SLZ158" s="1736"/>
      <c r="SMA158" s="1736"/>
      <c r="SMB158" s="1736"/>
      <c r="SMC158" s="1737"/>
      <c r="SME158" s="1647"/>
      <c r="SMF158" s="1183" t="s">
        <v>463</v>
      </c>
      <c r="SMG158" s="1735" t="s">
        <v>125</v>
      </c>
      <c r="SMH158" s="1736"/>
      <c r="SMI158" s="1736"/>
      <c r="SMJ158" s="1736"/>
      <c r="SMK158" s="1737"/>
      <c r="SMM158" s="1647"/>
      <c r="SMN158" s="1183" t="s">
        <v>463</v>
      </c>
      <c r="SMO158" s="1735" t="s">
        <v>125</v>
      </c>
      <c r="SMP158" s="1736"/>
      <c r="SMQ158" s="1736"/>
      <c r="SMR158" s="1736"/>
      <c r="SMS158" s="1737"/>
      <c r="SMU158" s="1647"/>
      <c r="SMV158" s="1183" t="s">
        <v>463</v>
      </c>
      <c r="SMW158" s="1735" t="s">
        <v>125</v>
      </c>
      <c r="SMX158" s="1736"/>
      <c r="SMY158" s="1736"/>
      <c r="SMZ158" s="1736"/>
      <c r="SNA158" s="1737"/>
      <c r="SNC158" s="1647"/>
      <c r="SND158" s="1183" t="s">
        <v>463</v>
      </c>
      <c r="SNE158" s="1735" t="s">
        <v>125</v>
      </c>
      <c r="SNF158" s="1736"/>
      <c r="SNG158" s="1736"/>
      <c r="SNH158" s="1736"/>
      <c r="SNI158" s="1737"/>
      <c r="SNK158" s="1647"/>
      <c r="SNL158" s="1183" t="s">
        <v>463</v>
      </c>
      <c r="SNM158" s="1735" t="s">
        <v>125</v>
      </c>
      <c r="SNN158" s="1736"/>
      <c r="SNO158" s="1736"/>
      <c r="SNP158" s="1736"/>
      <c r="SNQ158" s="1737"/>
      <c r="SNS158" s="1647"/>
      <c r="SNT158" s="1183" t="s">
        <v>463</v>
      </c>
      <c r="SNU158" s="1735" t="s">
        <v>125</v>
      </c>
      <c r="SNV158" s="1736"/>
      <c r="SNW158" s="1736"/>
      <c r="SNX158" s="1736"/>
      <c r="SNY158" s="1737"/>
      <c r="SOA158" s="1647"/>
      <c r="SOB158" s="1183" t="s">
        <v>463</v>
      </c>
      <c r="SOC158" s="1735" t="s">
        <v>125</v>
      </c>
      <c r="SOD158" s="1736"/>
      <c r="SOE158" s="1736"/>
      <c r="SOF158" s="1736"/>
      <c r="SOG158" s="1737"/>
      <c r="SOI158" s="1647"/>
      <c r="SOJ158" s="1183" t="s">
        <v>463</v>
      </c>
      <c r="SOK158" s="1735" t="s">
        <v>125</v>
      </c>
      <c r="SOL158" s="1736"/>
      <c r="SOM158" s="1736"/>
      <c r="SON158" s="1736"/>
      <c r="SOO158" s="1737"/>
      <c r="SOQ158" s="1647"/>
      <c r="SOR158" s="1183" t="s">
        <v>463</v>
      </c>
      <c r="SOS158" s="1735" t="s">
        <v>125</v>
      </c>
      <c r="SOT158" s="1736"/>
      <c r="SOU158" s="1736"/>
      <c r="SOV158" s="1736"/>
      <c r="SOW158" s="1737"/>
      <c r="SOY158" s="1647"/>
      <c r="SOZ158" s="1183" t="s">
        <v>463</v>
      </c>
      <c r="SPA158" s="1735" t="s">
        <v>125</v>
      </c>
      <c r="SPB158" s="1736"/>
      <c r="SPC158" s="1736"/>
      <c r="SPD158" s="1736"/>
      <c r="SPE158" s="1737"/>
      <c r="SPG158" s="1647"/>
      <c r="SPH158" s="1183" t="s">
        <v>463</v>
      </c>
      <c r="SPI158" s="1735" t="s">
        <v>125</v>
      </c>
      <c r="SPJ158" s="1736"/>
      <c r="SPK158" s="1736"/>
      <c r="SPL158" s="1736"/>
      <c r="SPM158" s="1737"/>
      <c r="SPO158" s="1647"/>
      <c r="SPP158" s="1183" t="s">
        <v>463</v>
      </c>
      <c r="SPQ158" s="1735" t="s">
        <v>125</v>
      </c>
      <c r="SPR158" s="1736"/>
      <c r="SPS158" s="1736"/>
      <c r="SPT158" s="1736"/>
      <c r="SPU158" s="1737"/>
      <c r="SPW158" s="1647"/>
      <c r="SPX158" s="1183" t="s">
        <v>463</v>
      </c>
      <c r="SPY158" s="1735" t="s">
        <v>125</v>
      </c>
      <c r="SPZ158" s="1736"/>
      <c r="SQA158" s="1736"/>
      <c r="SQB158" s="1736"/>
      <c r="SQC158" s="1737"/>
      <c r="SQE158" s="1647"/>
      <c r="SQF158" s="1183" t="s">
        <v>463</v>
      </c>
      <c r="SQG158" s="1735" t="s">
        <v>125</v>
      </c>
      <c r="SQH158" s="1736"/>
      <c r="SQI158" s="1736"/>
      <c r="SQJ158" s="1736"/>
      <c r="SQK158" s="1737"/>
      <c r="SQM158" s="1647"/>
      <c r="SQN158" s="1183" t="s">
        <v>463</v>
      </c>
      <c r="SQO158" s="1735" t="s">
        <v>125</v>
      </c>
      <c r="SQP158" s="1736"/>
      <c r="SQQ158" s="1736"/>
      <c r="SQR158" s="1736"/>
      <c r="SQS158" s="1737"/>
      <c r="SQU158" s="1647"/>
      <c r="SQV158" s="1183" t="s">
        <v>463</v>
      </c>
      <c r="SQW158" s="1735" t="s">
        <v>125</v>
      </c>
      <c r="SQX158" s="1736"/>
      <c r="SQY158" s="1736"/>
      <c r="SQZ158" s="1736"/>
      <c r="SRA158" s="1737"/>
      <c r="SRC158" s="1647"/>
      <c r="SRD158" s="1183" t="s">
        <v>463</v>
      </c>
      <c r="SRE158" s="1735" t="s">
        <v>125</v>
      </c>
      <c r="SRF158" s="1736"/>
      <c r="SRG158" s="1736"/>
      <c r="SRH158" s="1736"/>
      <c r="SRI158" s="1737"/>
      <c r="SRK158" s="1647"/>
      <c r="SRL158" s="1183" t="s">
        <v>463</v>
      </c>
      <c r="SRM158" s="1735" t="s">
        <v>125</v>
      </c>
      <c r="SRN158" s="1736"/>
      <c r="SRO158" s="1736"/>
      <c r="SRP158" s="1736"/>
      <c r="SRQ158" s="1737"/>
      <c r="SRS158" s="1647"/>
      <c r="SRT158" s="1183" t="s">
        <v>463</v>
      </c>
      <c r="SRU158" s="1735" t="s">
        <v>125</v>
      </c>
      <c r="SRV158" s="1736"/>
      <c r="SRW158" s="1736"/>
      <c r="SRX158" s="1736"/>
      <c r="SRY158" s="1737"/>
      <c r="SSA158" s="1647"/>
      <c r="SSB158" s="1183" t="s">
        <v>463</v>
      </c>
      <c r="SSC158" s="1735" t="s">
        <v>125</v>
      </c>
      <c r="SSD158" s="1736"/>
      <c r="SSE158" s="1736"/>
      <c r="SSF158" s="1736"/>
      <c r="SSG158" s="1737"/>
      <c r="SSI158" s="1647"/>
      <c r="SSJ158" s="1183" t="s">
        <v>463</v>
      </c>
      <c r="SSK158" s="1735" t="s">
        <v>125</v>
      </c>
      <c r="SSL158" s="1736"/>
      <c r="SSM158" s="1736"/>
      <c r="SSN158" s="1736"/>
      <c r="SSO158" s="1737"/>
      <c r="SSQ158" s="1647"/>
      <c r="SSR158" s="1183" t="s">
        <v>463</v>
      </c>
      <c r="SSS158" s="1735" t="s">
        <v>125</v>
      </c>
      <c r="SST158" s="1736"/>
      <c r="SSU158" s="1736"/>
      <c r="SSV158" s="1736"/>
      <c r="SSW158" s="1737"/>
      <c r="SSY158" s="1647"/>
      <c r="SSZ158" s="1183" t="s">
        <v>463</v>
      </c>
      <c r="STA158" s="1735" t="s">
        <v>125</v>
      </c>
      <c r="STB158" s="1736"/>
      <c r="STC158" s="1736"/>
      <c r="STD158" s="1736"/>
      <c r="STE158" s="1737"/>
      <c r="STG158" s="1647"/>
      <c r="STH158" s="1183" t="s">
        <v>463</v>
      </c>
      <c r="STI158" s="1735" t="s">
        <v>125</v>
      </c>
      <c r="STJ158" s="1736"/>
      <c r="STK158" s="1736"/>
      <c r="STL158" s="1736"/>
      <c r="STM158" s="1737"/>
      <c r="STO158" s="1647"/>
      <c r="STP158" s="1183" t="s">
        <v>463</v>
      </c>
      <c r="STQ158" s="1735" t="s">
        <v>125</v>
      </c>
      <c r="STR158" s="1736"/>
      <c r="STS158" s="1736"/>
      <c r="STT158" s="1736"/>
      <c r="STU158" s="1737"/>
      <c r="STW158" s="1647"/>
      <c r="STX158" s="1183" t="s">
        <v>463</v>
      </c>
      <c r="STY158" s="1735" t="s">
        <v>125</v>
      </c>
      <c r="STZ158" s="1736"/>
      <c r="SUA158" s="1736"/>
      <c r="SUB158" s="1736"/>
      <c r="SUC158" s="1737"/>
      <c r="SUE158" s="1647"/>
      <c r="SUF158" s="1183" t="s">
        <v>463</v>
      </c>
      <c r="SUG158" s="1735" t="s">
        <v>125</v>
      </c>
      <c r="SUH158" s="1736"/>
      <c r="SUI158" s="1736"/>
      <c r="SUJ158" s="1736"/>
      <c r="SUK158" s="1737"/>
      <c r="SUM158" s="1647"/>
      <c r="SUN158" s="1183" t="s">
        <v>463</v>
      </c>
      <c r="SUO158" s="1735" t="s">
        <v>125</v>
      </c>
      <c r="SUP158" s="1736"/>
      <c r="SUQ158" s="1736"/>
      <c r="SUR158" s="1736"/>
      <c r="SUS158" s="1737"/>
      <c r="SUU158" s="1647"/>
      <c r="SUV158" s="1183" t="s">
        <v>463</v>
      </c>
      <c r="SUW158" s="1735" t="s">
        <v>125</v>
      </c>
      <c r="SUX158" s="1736"/>
      <c r="SUY158" s="1736"/>
      <c r="SUZ158" s="1736"/>
      <c r="SVA158" s="1737"/>
      <c r="SVC158" s="1647"/>
      <c r="SVD158" s="1183" t="s">
        <v>463</v>
      </c>
      <c r="SVE158" s="1735" t="s">
        <v>125</v>
      </c>
      <c r="SVF158" s="1736"/>
      <c r="SVG158" s="1736"/>
      <c r="SVH158" s="1736"/>
      <c r="SVI158" s="1737"/>
      <c r="SVK158" s="1647"/>
      <c r="SVL158" s="1183" t="s">
        <v>463</v>
      </c>
      <c r="SVM158" s="1735" t="s">
        <v>125</v>
      </c>
      <c r="SVN158" s="1736"/>
      <c r="SVO158" s="1736"/>
      <c r="SVP158" s="1736"/>
      <c r="SVQ158" s="1737"/>
      <c r="SVS158" s="1647"/>
      <c r="SVT158" s="1183" t="s">
        <v>463</v>
      </c>
      <c r="SVU158" s="1735" t="s">
        <v>125</v>
      </c>
      <c r="SVV158" s="1736"/>
      <c r="SVW158" s="1736"/>
      <c r="SVX158" s="1736"/>
      <c r="SVY158" s="1737"/>
      <c r="SWA158" s="1647"/>
      <c r="SWB158" s="1183" t="s">
        <v>463</v>
      </c>
      <c r="SWC158" s="1735" t="s">
        <v>125</v>
      </c>
      <c r="SWD158" s="1736"/>
      <c r="SWE158" s="1736"/>
      <c r="SWF158" s="1736"/>
      <c r="SWG158" s="1737"/>
      <c r="SWI158" s="1647"/>
      <c r="SWJ158" s="1183" t="s">
        <v>463</v>
      </c>
      <c r="SWK158" s="1735" t="s">
        <v>125</v>
      </c>
      <c r="SWL158" s="1736"/>
      <c r="SWM158" s="1736"/>
      <c r="SWN158" s="1736"/>
      <c r="SWO158" s="1737"/>
      <c r="SWQ158" s="1647"/>
      <c r="SWR158" s="1183" t="s">
        <v>463</v>
      </c>
      <c r="SWS158" s="1735" t="s">
        <v>125</v>
      </c>
      <c r="SWT158" s="1736"/>
      <c r="SWU158" s="1736"/>
      <c r="SWV158" s="1736"/>
      <c r="SWW158" s="1737"/>
      <c r="SWY158" s="1647"/>
      <c r="SWZ158" s="1183" t="s">
        <v>463</v>
      </c>
      <c r="SXA158" s="1735" t="s">
        <v>125</v>
      </c>
      <c r="SXB158" s="1736"/>
      <c r="SXC158" s="1736"/>
      <c r="SXD158" s="1736"/>
      <c r="SXE158" s="1737"/>
      <c r="SXG158" s="1647"/>
      <c r="SXH158" s="1183" t="s">
        <v>463</v>
      </c>
      <c r="SXI158" s="1735" t="s">
        <v>125</v>
      </c>
      <c r="SXJ158" s="1736"/>
      <c r="SXK158" s="1736"/>
      <c r="SXL158" s="1736"/>
      <c r="SXM158" s="1737"/>
      <c r="SXO158" s="1647"/>
      <c r="SXP158" s="1183" t="s">
        <v>463</v>
      </c>
      <c r="SXQ158" s="1735" t="s">
        <v>125</v>
      </c>
      <c r="SXR158" s="1736"/>
      <c r="SXS158" s="1736"/>
      <c r="SXT158" s="1736"/>
      <c r="SXU158" s="1737"/>
      <c r="SXW158" s="1647"/>
      <c r="SXX158" s="1183" t="s">
        <v>463</v>
      </c>
      <c r="SXY158" s="1735" t="s">
        <v>125</v>
      </c>
      <c r="SXZ158" s="1736"/>
      <c r="SYA158" s="1736"/>
      <c r="SYB158" s="1736"/>
      <c r="SYC158" s="1737"/>
      <c r="SYE158" s="1647"/>
      <c r="SYF158" s="1183" t="s">
        <v>463</v>
      </c>
      <c r="SYG158" s="1735" t="s">
        <v>125</v>
      </c>
      <c r="SYH158" s="1736"/>
      <c r="SYI158" s="1736"/>
      <c r="SYJ158" s="1736"/>
      <c r="SYK158" s="1737"/>
      <c r="SYM158" s="1647"/>
      <c r="SYN158" s="1183" t="s">
        <v>463</v>
      </c>
      <c r="SYO158" s="1735" t="s">
        <v>125</v>
      </c>
      <c r="SYP158" s="1736"/>
      <c r="SYQ158" s="1736"/>
      <c r="SYR158" s="1736"/>
      <c r="SYS158" s="1737"/>
      <c r="SYU158" s="1647"/>
      <c r="SYV158" s="1183" t="s">
        <v>463</v>
      </c>
      <c r="SYW158" s="1735" t="s">
        <v>125</v>
      </c>
      <c r="SYX158" s="1736"/>
      <c r="SYY158" s="1736"/>
      <c r="SYZ158" s="1736"/>
      <c r="SZA158" s="1737"/>
      <c r="SZC158" s="1647"/>
      <c r="SZD158" s="1183" t="s">
        <v>463</v>
      </c>
      <c r="SZE158" s="1735" t="s">
        <v>125</v>
      </c>
      <c r="SZF158" s="1736"/>
      <c r="SZG158" s="1736"/>
      <c r="SZH158" s="1736"/>
      <c r="SZI158" s="1737"/>
      <c r="SZK158" s="1647"/>
      <c r="SZL158" s="1183" t="s">
        <v>463</v>
      </c>
      <c r="SZM158" s="1735" t="s">
        <v>125</v>
      </c>
      <c r="SZN158" s="1736"/>
      <c r="SZO158" s="1736"/>
      <c r="SZP158" s="1736"/>
      <c r="SZQ158" s="1737"/>
      <c r="SZS158" s="1647"/>
      <c r="SZT158" s="1183" t="s">
        <v>463</v>
      </c>
      <c r="SZU158" s="1735" t="s">
        <v>125</v>
      </c>
      <c r="SZV158" s="1736"/>
      <c r="SZW158" s="1736"/>
      <c r="SZX158" s="1736"/>
      <c r="SZY158" s="1737"/>
      <c r="TAA158" s="1647"/>
      <c r="TAB158" s="1183" t="s">
        <v>463</v>
      </c>
      <c r="TAC158" s="1735" t="s">
        <v>125</v>
      </c>
      <c r="TAD158" s="1736"/>
      <c r="TAE158" s="1736"/>
      <c r="TAF158" s="1736"/>
      <c r="TAG158" s="1737"/>
      <c r="TAI158" s="1647"/>
      <c r="TAJ158" s="1183" t="s">
        <v>463</v>
      </c>
      <c r="TAK158" s="1735" t="s">
        <v>125</v>
      </c>
      <c r="TAL158" s="1736"/>
      <c r="TAM158" s="1736"/>
      <c r="TAN158" s="1736"/>
      <c r="TAO158" s="1737"/>
      <c r="TAQ158" s="1647"/>
      <c r="TAR158" s="1183" t="s">
        <v>463</v>
      </c>
      <c r="TAS158" s="1735" t="s">
        <v>125</v>
      </c>
      <c r="TAT158" s="1736"/>
      <c r="TAU158" s="1736"/>
      <c r="TAV158" s="1736"/>
      <c r="TAW158" s="1737"/>
      <c r="TAY158" s="1647"/>
      <c r="TAZ158" s="1183" t="s">
        <v>463</v>
      </c>
      <c r="TBA158" s="1735" t="s">
        <v>125</v>
      </c>
      <c r="TBB158" s="1736"/>
      <c r="TBC158" s="1736"/>
      <c r="TBD158" s="1736"/>
      <c r="TBE158" s="1737"/>
      <c r="TBG158" s="1647"/>
      <c r="TBH158" s="1183" t="s">
        <v>463</v>
      </c>
      <c r="TBI158" s="1735" t="s">
        <v>125</v>
      </c>
      <c r="TBJ158" s="1736"/>
      <c r="TBK158" s="1736"/>
      <c r="TBL158" s="1736"/>
      <c r="TBM158" s="1737"/>
      <c r="TBO158" s="1647"/>
      <c r="TBP158" s="1183" t="s">
        <v>463</v>
      </c>
      <c r="TBQ158" s="1735" t="s">
        <v>125</v>
      </c>
      <c r="TBR158" s="1736"/>
      <c r="TBS158" s="1736"/>
      <c r="TBT158" s="1736"/>
      <c r="TBU158" s="1737"/>
      <c r="TBW158" s="1647"/>
      <c r="TBX158" s="1183" t="s">
        <v>463</v>
      </c>
      <c r="TBY158" s="1735" t="s">
        <v>125</v>
      </c>
      <c r="TBZ158" s="1736"/>
      <c r="TCA158" s="1736"/>
      <c r="TCB158" s="1736"/>
      <c r="TCC158" s="1737"/>
      <c r="TCE158" s="1647"/>
      <c r="TCF158" s="1183" t="s">
        <v>463</v>
      </c>
      <c r="TCG158" s="1735" t="s">
        <v>125</v>
      </c>
      <c r="TCH158" s="1736"/>
      <c r="TCI158" s="1736"/>
      <c r="TCJ158" s="1736"/>
      <c r="TCK158" s="1737"/>
      <c r="TCM158" s="1647"/>
      <c r="TCN158" s="1183" t="s">
        <v>463</v>
      </c>
      <c r="TCO158" s="1735" t="s">
        <v>125</v>
      </c>
      <c r="TCP158" s="1736"/>
      <c r="TCQ158" s="1736"/>
      <c r="TCR158" s="1736"/>
      <c r="TCS158" s="1737"/>
      <c r="TCU158" s="1647"/>
      <c r="TCV158" s="1183" t="s">
        <v>463</v>
      </c>
      <c r="TCW158" s="1735" t="s">
        <v>125</v>
      </c>
      <c r="TCX158" s="1736"/>
      <c r="TCY158" s="1736"/>
      <c r="TCZ158" s="1736"/>
      <c r="TDA158" s="1737"/>
      <c r="TDC158" s="1647"/>
      <c r="TDD158" s="1183" t="s">
        <v>463</v>
      </c>
      <c r="TDE158" s="1735" t="s">
        <v>125</v>
      </c>
      <c r="TDF158" s="1736"/>
      <c r="TDG158" s="1736"/>
      <c r="TDH158" s="1736"/>
      <c r="TDI158" s="1737"/>
      <c r="TDK158" s="1647"/>
      <c r="TDL158" s="1183" t="s">
        <v>463</v>
      </c>
      <c r="TDM158" s="1735" t="s">
        <v>125</v>
      </c>
      <c r="TDN158" s="1736"/>
      <c r="TDO158" s="1736"/>
      <c r="TDP158" s="1736"/>
      <c r="TDQ158" s="1737"/>
      <c r="TDS158" s="1647"/>
      <c r="TDT158" s="1183" t="s">
        <v>463</v>
      </c>
      <c r="TDU158" s="1735" t="s">
        <v>125</v>
      </c>
      <c r="TDV158" s="1736"/>
      <c r="TDW158" s="1736"/>
      <c r="TDX158" s="1736"/>
      <c r="TDY158" s="1737"/>
      <c r="TEA158" s="1647"/>
      <c r="TEB158" s="1183" t="s">
        <v>463</v>
      </c>
      <c r="TEC158" s="1735" t="s">
        <v>125</v>
      </c>
      <c r="TED158" s="1736"/>
      <c r="TEE158" s="1736"/>
      <c r="TEF158" s="1736"/>
      <c r="TEG158" s="1737"/>
      <c r="TEI158" s="1647"/>
      <c r="TEJ158" s="1183" t="s">
        <v>463</v>
      </c>
      <c r="TEK158" s="1735" t="s">
        <v>125</v>
      </c>
      <c r="TEL158" s="1736"/>
      <c r="TEM158" s="1736"/>
      <c r="TEN158" s="1736"/>
      <c r="TEO158" s="1737"/>
      <c r="TEQ158" s="1647"/>
      <c r="TER158" s="1183" t="s">
        <v>463</v>
      </c>
      <c r="TES158" s="1735" t="s">
        <v>125</v>
      </c>
      <c r="TET158" s="1736"/>
      <c r="TEU158" s="1736"/>
      <c r="TEV158" s="1736"/>
      <c r="TEW158" s="1737"/>
      <c r="TEY158" s="1647"/>
      <c r="TEZ158" s="1183" t="s">
        <v>463</v>
      </c>
      <c r="TFA158" s="1735" t="s">
        <v>125</v>
      </c>
      <c r="TFB158" s="1736"/>
      <c r="TFC158" s="1736"/>
      <c r="TFD158" s="1736"/>
      <c r="TFE158" s="1737"/>
      <c r="TFG158" s="1647"/>
      <c r="TFH158" s="1183" t="s">
        <v>463</v>
      </c>
      <c r="TFI158" s="1735" t="s">
        <v>125</v>
      </c>
      <c r="TFJ158" s="1736"/>
      <c r="TFK158" s="1736"/>
      <c r="TFL158" s="1736"/>
      <c r="TFM158" s="1737"/>
      <c r="TFO158" s="1647"/>
      <c r="TFP158" s="1183" t="s">
        <v>463</v>
      </c>
      <c r="TFQ158" s="1735" t="s">
        <v>125</v>
      </c>
      <c r="TFR158" s="1736"/>
      <c r="TFS158" s="1736"/>
      <c r="TFT158" s="1736"/>
      <c r="TFU158" s="1737"/>
      <c r="TFW158" s="1647"/>
      <c r="TFX158" s="1183" t="s">
        <v>463</v>
      </c>
      <c r="TFY158" s="1735" t="s">
        <v>125</v>
      </c>
      <c r="TFZ158" s="1736"/>
      <c r="TGA158" s="1736"/>
      <c r="TGB158" s="1736"/>
      <c r="TGC158" s="1737"/>
      <c r="TGE158" s="1647"/>
      <c r="TGF158" s="1183" t="s">
        <v>463</v>
      </c>
      <c r="TGG158" s="1735" t="s">
        <v>125</v>
      </c>
      <c r="TGH158" s="1736"/>
      <c r="TGI158" s="1736"/>
      <c r="TGJ158" s="1736"/>
      <c r="TGK158" s="1737"/>
      <c r="TGM158" s="1647"/>
      <c r="TGN158" s="1183" t="s">
        <v>463</v>
      </c>
      <c r="TGO158" s="1735" t="s">
        <v>125</v>
      </c>
      <c r="TGP158" s="1736"/>
      <c r="TGQ158" s="1736"/>
      <c r="TGR158" s="1736"/>
      <c r="TGS158" s="1737"/>
      <c r="TGU158" s="1647"/>
      <c r="TGV158" s="1183" t="s">
        <v>463</v>
      </c>
      <c r="TGW158" s="1735" t="s">
        <v>125</v>
      </c>
      <c r="TGX158" s="1736"/>
      <c r="TGY158" s="1736"/>
      <c r="TGZ158" s="1736"/>
      <c r="THA158" s="1737"/>
      <c r="THC158" s="1647"/>
      <c r="THD158" s="1183" t="s">
        <v>463</v>
      </c>
      <c r="THE158" s="1735" t="s">
        <v>125</v>
      </c>
      <c r="THF158" s="1736"/>
      <c r="THG158" s="1736"/>
      <c r="THH158" s="1736"/>
      <c r="THI158" s="1737"/>
      <c r="THK158" s="1647"/>
      <c r="THL158" s="1183" t="s">
        <v>463</v>
      </c>
      <c r="THM158" s="1735" t="s">
        <v>125</v>
      </c>
      <c r="THN158" s="1736"/>
      <c r="THO158" s="1736"/>
      <c r="THP158" s="1736"/>
      <c r="THQ158" s="1737"/>
      <c r="THS158" s="1647"/>
      <c r="THT158" s="1183" t="s">
        <v>463</v>
      </c>
      <c r="THU158" s="1735" t="s">
        <v>125</v>
      </c>
      <c r="THV158" s="1736"/>
      <c r="THW158" s="1736"/>
      <c r="THX158" s="1736"/>
      <c r="THY158" s="1737"/>
      <c r="TIA158" s="1647"/>
      <c r="TIB158" s="1183" t="s">
        <v>463</v>
      </c>
      <c r="TIC158" s="1735" t="s">
        <v>125</v>
      </c>
      <c r="TID158" s="1736"/>
      <c r="TIE158" s="1736"/>
      <c r="TIF158" s="1736"/>
      <c r="TIG158" s="1737"/>
      <c r="TII158" s="1647"/>
      <c r="TIJ158" s="1183" t="s">
        <v>463</v>
      </c>
      <c r="TIK158" s="1735" t="s">
        <v>125</v>
      </c>
      <c r="TIL158" s="1736"/>
      <c r="TIM158" s="1736"/>
      <c r="TIN158" s="1736"/>
      <c r="TIO158" s="1737"/>
      <c r="TIQ158" s="1647"/>
      <c r="TIR158" s="1183" t="s">
        <v>463</v>
      </c>
      <c r="TIS158" s="1735" t="s">
        <v>125</v>
      </c>
      <c r="TIT158" s="1736"/>
      <c r="TIU158" s="1736"/>
      <c r="TIV158" s="1736"/>
      <c r="TIW158" s="1737"/>
      <c r="TIY158" s="1647"/>
      <c r="TIZ158" s="1183" t="s">
        <v>463</v>
      </c>
      <c r="TJA158" s="1735" t="s">
        <v>125</v>
      </c>
      <c r="TJB158" s="1736"/>
      <c r="TJC158" s="1736"/>
      <c r="TJD158" s="1736"/>
      <c r="TJE158" s="1737"/>
      <c r="TJG158" s="1647"/>
      <c r="TJH158" s="1183" t="s">
        <v>463</v>
      </c>
      <c r="TJI158" s="1735" t="s">
        <v>125</v>
      </c>
      <c r="TJJ158" s="1736"/>
      <c r="TJK158" s="1736"/>
      <c r="TJL158" s="1736"/>
      <c r="TJM158" s="1737"/>
      <c r="TJO158" s="1647"/>
      <c r="TJP158" s="1183" t="s">
        <v>463</v>
      </c>
      <c r="TJQ158" s="1735" t="s">
        <v>125</v>
      </c>
      <c r="TJR158" s="1736"/>
      <c r="TJS158" s="1736"/>
      <c r="TJT158" s="1736"/>
      <c r="TJU158" s="1737"/>
      <c r="TJW158" s="1647"/>
      <c r="TJX158" s="1183" t="s">
        <v>463</v>
      </c>
      <c r="TJY158" s="1735" t="s">
        <v>125</v>
      </c>
      <c r="TJZ158" s="1736"/>
      <c r="TKA158" s="1736"/>
      <c r="TKB158" s="1736"/>
      <c r="TKC158" s="1737"/>
      <c r="TKE158" s="1647"/>
      <c r="TKF158" s="1183" t="s">
        <v>463</v>
      </c>
      <c r="TKG158" s="1735" t="s">
        <v>125</v>
      </c>
      <c r="TKH158" s="1736"/>
      <c r="TKI158" s="1736"/>
      <c r="TKJ158" s="1736"/>
      <c r="TKK158" s="1737"/>
      <c r="TKM158" s="1647"/>
      <c r="TKN158" s="1183" t="s">
        <v>463</v>
      </c>
      <c r="TKO158" s="1735" t="s">
        <v>125</v>
      </c>
      <c r="TKP158" s="1736"/>
      <c r="TKQ158" s="1736"/>
      <c r="TKR158" s="1736"/>
      <c r="TKS158" s="1737"/>
      <c r="TKU158" s="1647"/>
      <c r="TKV158" s="1183" t="s">
        <v>463</v>
      </c>
      <c r="TKW158" s="1735" t="s">
        <v>125</v>
      </c>
      <c r="TKX158" s="1736"/>
      <c r="TKY158" s="1736"/>
      <c r="TKZ158" s="1736"/>
      <c r="TLA158" s="1737"/>
      <c r="TLC158" s="1647"/>
      <c r="TLD158" s="1183" t="s">
        <v>463</v>
      </c>
      <c r="TLE158" s="1735" t="s">
        <v>125</v>
      </c>
      <c r="TLF158" s="1736"/>
      <c r="TLG158" s="1736"/>
      <c r="TLH158" s="1736"/>
      <c r="TLI158" s="1737"/>
      <c r="TLK158" s="1647"/>
      <c r="TLL158" s="1183" t="s">
        <v>463</v>
      </c>
      <c r="TLM158" s="1735" t="s">
        <v>125</v>
      </c>
      <c r="TLN158" s="1736"/>
      <c r="TLO158" s="1736"/>
      <c r="TLP158" s="1736"/>
      <c r="TLQ158" s="1737"/>
      <c r="TLS158" s="1647"/>
      <c r="TLT158" s="1183" t="s">
        <v>463</v>
      </c>
      <c r="TLU158" s="1735" t="s">
        <v>125</v>
      </c>
      <c r="TLV158" s="1736"/>
      <c r="TLW158" s="1736"/>
      <c r="TLX158" s="1736"/>
      <c r="TLY158" s="1737"/>
      <c r="TMA158" s="1647"/>
      <c r="TMB158" s="1183" t="s">
        <v>463</v>
      </c>
      <c r="TMC158" s="1735" t="s">
        <v>125</v>
      </c>
      <c r="TMD158" s="1736"/>
      <c r="TME158" s="1736"/>
      <c r="TMF158" s="1736"/>
      <c r="TMG158" s="1737"/>
      <c r="TMI158" s="1647"/>
      <c r="TMJ158" s="1183" t="s">
        <v>463</v>
      </c>
      <c r="TMK158" s="1735" t="s">
        <v>125</v>
      </c>
      <c r="TML158" s="1736"/>
      <c r="TMM158" s="1736"/>
      <c r="TMN158" s="1736"/>
      <c r="TMO158" s="1737"/>
      <c r="TMQ158" s="1647"/>
      <c r="TMR158" s="1183" t="s">
        <v>463</v>
      </c>
      <c r="TMS158" s="1735" t="s">
        <v>125</v>
      </c>
      <c r="TMT158" s="1736"/>
      <c r="TMU158" s="1736"/>
      <c r="TMV158" s="1736"/>
      <c r="TMW158" s="1737"/>
      <c r="TMY158" s="1647"/>
      <c r="TMZ158" s="1183" t="s">
        <v>463</v>
      </c>
      <c r="TNA158" s="1735" t="s">
        <v>125</v>
      </c>
      <c r="TNB158" s="1736"/>
      <c r="TNC158" s="1736"/>
      <c r="TND158" s="1736"/>
      <c r="TNE158" s="1737"/>
      <c r="TNG158" s="1647"/>
      <c r="TNH158" s="1183" t="s">
        <v>463</v>
      </c>
      <c r="TNI158" s="1735" t="s">
        <v>125</v>
      </c>
      <c r="TNJ158" s="1736"/>
      <c r="TNK158" s="1736"/>
      <c r="TNL158" s="1736"/>
      <c r="TNM158" s="1737"/>
      <c r="TNO158" s="1647"/>
      <c r="TNP158" s="1183" t="s">
        <v>463</v>
      </c>
      <c r="TNQ158" s="1735" t="s">
        <v>125</v>
      </c>
      <c r="TNR158" s="1736"/>
      <c r="TNS158" s="1736"/>
      <c r="TNT158" s="1736"/>
      <c r="TNU158" s="1737"/>
      <c r="TNW158" s="1647"/>
      <c r="TNX158" s="1183" t="s">
        <v>463</v>
      </c>
      <c r="TNY158" s="1735" t="s">
        <v>125</v>
      </c>
      <c r="TNZ158" s="1736"/>
      <c r="TOA158" s="1736"/>
      <c r="TOB158" s="1736"/>
      <c r="TOC158" s="1737"/>
      <c r="TOE158" s="1647"/>
      <c r="TOF158" s="1183" t="s">
        <v>463</v>
      </c>
      <c r="TOG158" s="1735" t="s">
        <v>125</v>
      </c>
      <c r="TOH158" s="1736"/>
      <c r="TOI158" s="1736"/>
      <c r="TOJ158" s="1736"/>
      <c r="TOK158" s="1737"/>
      <c r="TOM158" s="1647"/>
      <c r="TON158" s="1183" t="s">
        <v>463</v>
      </c>
      <c r="TOO158" s="1735" t="s">
        <v>125</v>
      </c>
      <c r="TOP158" s="1736"/>
      <c r="TOQ158" s="1736"/>
      <c r="TOR158" s="1736"/>
      <c r="TOS158" s="1737"/>
      <c r="TOU158" s="1647"/>
      <c r="TOV158" s="1183" t="s">
        <v>463</v>
      </c>
      <c r="TOW158" s="1735" t="s">
        <v>125</v>
      </c>
      <c r="TOX158" s="1736"/>
      <c r="TOY158" s="1736"/>
      <c r="TOZ158" s="1736"/>
      <c r="TPA158" s="1737"/>
      <c r="TPC158" s="1647"/>
      <c r="TPD158" s="1183" t="s">
        <v>463</v>
      </c>
      <c r="TPE158" s="1735" t="s">
        <v>125</v>
      </c>
      <c r="TPF158" s="1736"/>
      <c r="TPG158" s="1736"/>
      <c r="TPH158" s="1736"/>
      <c r="TPI158" s="1737"/>
      <c r="TPK158" s="1647"/>
      <c r="TPL158" s="1183" t="s">
        <v>463</v>
      </c>
      <c r="TPM158" s="1735" t="s">
        <v>125</v>
      </c>
      <c r="TPN158" s="1736"/>
      <c r="TPO158" s="1736"/>
      <c r="TPP158" s="1736"/>
      <c r="TPQ158" s="1737"/>
      <c r="TPS158" s="1647"/>
      <c r="TPT158" s="1183" t="s">
        <v>463</v>
      </c>
      <c r="TPU158" s="1735" t="s">
        <v>125</v>
      </c>
      <c r="TPV158" s="1736"/>
      <c r="TPW158" s="1736"/>
      <c r="TPX158" s="1736"/>
      <c r="TPY158" s="1737"/>
      <c r="TQA158" s="1647"/>
      <c r="TQB158" s="1183" t="s">
        <v>463</v>
      </c>
      <c r="TQC158" s="1735" t="s">
        <v>125</v>
      </c>
      <c r="TQD158" s="1736"/>
      <c r="TQE158" s="1736"/>
      <c r="TQF158" s="1736"/>
      <c r="TQG158" s="1737"/>
      <c r="TQI158" s="1647"/>
      <c r="TQJ158" s="1183" t="s">
        <v>463</v>
      </c>
      <c r="TQK158" s="1735" t="s">
        <v>125</v>
      </c>
      <c r="TQL158" s="1736"/>
      <c r="TQM158" s="1736"/>
      <c r="TQN158" s="1736"/>
      <c r="TQO158" s="1737"/>
      <c r="TQQ158" s="1647"/>
      <c r="TQR158" s="1183" t="s">
        <v>463</v>
      </c>
      <c r="TQS158" s="1735" t="s">
        <v>125</v>
      </c>
      <c r="TQT158" s="1736"/>
      <c r="TQU158" s="1736"/>
      <c r="TQV158" s="1736"/>
      <c r="TQW158" s="1737"/>
      <c r="TQY158" s="1647"/>
      <c r="TQZ158" s="1183" t="s">
        <v>463</v>
      </c>
      <c r="TRA158" s="1735" t="s">
        <v>125</v>
      </c>
      <c r="TRB158" s="1736"/>
      <c r="TRC158" s="1736"/>
      <c r="TRD158" s="1736"/>
      <c r="TRE158" s="1737"/>
      <c r="TRG158" s="1647"/>
      <c r="TRH158" s="1183" t="s">
        <v>463</v>
      </c>
      <c r="TRI158" s="1735" t="s">
        <v>125</v>
      </c>
      <c r="TRJ158" s="1736"/>
      <c r="TRK158" s="1736"/>
      <c r="TRL158" s="1736"/>
      <c r="TRM158" s="1737"/>
      <c r="TRO158" s="1647"/>
      <c r="TRP158" s="1183" t="s">
        <v>463</v>
      </c>
      <c r="TRQ158" s="1735" t="s">
        <v>125</v>
      </c>
      <c r="TRR158" s="1736"/>
      <c r="TRS158" s="1736"/>
      <c r="TRT158" s="1736"/>
      <c r="TRU158" s="1737"/>
      <c r="TRW158" s="1647"/>
      <c r="TRX158" s="1183" t="s">
        <v>463</v>
      </c>
      <c r="TRY158" s="1735" t="s">
        <v>125</v>
      </c>
      <c r="TRZ158" s="1736"/>
      <c r="TSA158" s="1736"/>
      <c r="TSB158" s="1736"/>
      <c r="TSC158" s="1737"/>
      <c r="TSE158" s="1647"/>
      <c r="TSF158" s="1183" t="s">
        <v>463</v>
      </c>
      <c r="TSG158" s="1735" t="s">
        <v>125</v>
      </c>
      <c r="TSH158" s="1736"/>
      <c r="TSI158" s="1736"/>
      <c r="TSJ158" s="1736"/>
      <c r="TSK158" s="1737"/>
      <c r="TSM158" s="1647"/>
      <c r="TSN158" s="1183" t="s">
        <v>463</v>
      </c>
      <c r="TSO158" s="1735" t="s">
        <v>125</v>
      </c>
      <c r="TSP158" s="1736"/>
      <c r="TSQ158" s="1736"/>
      <c r="TSR158" s="1736"/>
      <c r="TSS158" s="1737"/>
      <c r="TSU158" s="1647"/>
      <c r="TSV158" s="1183" t="s">
        <v>463</v>
      </c>
      <c r="TSW158" s="1735" t="s">
        <v>125</v>
      </c>
      <c r="TSX158" s="1736"/>
      <c r="TSY158" s="1736"/>
      <c r="TSZ158" s="1736"/>
      <c r="TTA158" s="1737"/>
      <c r="TTC158" s="1647"/>
      <c r="TTD158" s="1183" t="s">
        <v>463</v>
      </c>
      <c r="TTE158" s="1735" t="s">
        <v>125</v>
      </c>
      <c r="TTF158" s="1736"/>
      <c r="TTG158" s="1736"/>
      <c r="TTH158" s="1736"/>
      <c r="TTI158" s="1737"/>
      <c r="TTK158" s="1647"/>
      <c r="TTL158" s="1183" t="s">
        <v>463</v>
      </c>
      <c r="TTM158" s="1735" t="s">
        <v>125</v>
      </c>
      <c r="TTN158" s="1736"/>
      <c r="TTO158" s="1736"/>
      <c r="TTP158" s="1736"/>
      <c r="TTQ158" s="1737"/>
      <c r="TTS158" s="1647"/>
      <c r="TTT158" s="1183" t="s">
        <v>463</v>
      </c>
      <c r="TTU158" s="1735" t="s">
        <v>125</v>
      </c>
      <c r="TTV158" s="1736"/>
      <c r="TTW158" s="1736"/>
      <c r="TTX158" s="1736"/>
      <c r="TTY158" s="1737"/>
      <c r="TUA158" s="1647"/>
      <c r="TUB158" s="1183" t="s">
        <v>463</v>
      </c>
      <c r="TUC158" s="1735" t="s">
        <v>125</v>
      </c>
      <c r="TUD158" s="1736"/>
      <c r="TUE158" s="1736"/>
      <c r="TUF158" s="1736"/>
      <c r="TUG158" s="1737"/>
      <c r="TUI158" s="1647"/>
      <c r="TUJ158" s="1183" t="s">
        <v>463</v>
      </c>
      <c r="TUK158" s="1735" t="s">
        <v>125</v>
      </c>
      <c r="TUL158" s="1736"/>
      <c r="TUM158" s="1736"/>
      <c r="TUN158" s="1736"/>
      <c r="TUO158" s="1737"/>
      <c r="TUQ158" s="1647"/>
      <c r="TUR158" s="1183" t="s">
        <v>463</v>
      </c>
      <c r="TUS158" s="1735" t="s">
        <v>125</v>
      </c>
      <c r="TUT158" s="1736"/>
      <c r="TUU158" s="1736"/>
      <c r="TUV158" s="1736"/>
      <c r="TUW158" s="1737"/>
      <c r="TUY158" s="1647"/>
      <c r="TUZ158" s="1183" t="s">
        <v>463</v>
      </c>
      <c r="TVA158" s="1735" t="s">
        <v>125</v>
      </c>
      <c r="TVB158" s="1736"/>
      <c r="TVC158" s="1736"/>
      <c r="TVD158" s="1736"/>
      <c r="TVE158" s="1737"/>
      <c r="TVG158" s="1647"/>
      <c r="TVH158" s="1183" t="s">
        <v>463</v>
      </c>
      <c r="TVI158" s="1735" t="s">
        <v>125</v>
      </c>
      <c r="TVJ158" s="1736"/>
      <c r="TVK158" s="1736"/>
      <c r="TVL158" s="1736"/>
      <c r="TVM158" s="1737"/>
      <c r="TVO158" s="1647"/>
      <c r="TVP158" s="1183" t="s">
        <v>463</v>
      </c>
      <c r="TVQ158" s="1735" t="s">
        <v>125</v>
      </c>
      <c r="TVR158" s="1736"/>
      <c r="TVS158" s="1736"/>
      <c r="TVT158" s="1736"/>
      <c r="TVU158" s="1737"/>
      <c r="TVW158" s="1647"/>
      <c r="TVX158" s="1183" t="s">
        <v>463</v>
      </c>
      <c r="TVY158" s="1735" t="s">
        <v>125</v>
      </c>
      <c r="TVZ158" s="1736"/>
      <c r="TWA158" s="1736"/>
      <c r="TWB158" s="1736"/>
      <c r="TWC158" s="1737"/>
      <c r="TWE158" s="1647"/>
      <c r="TWF158" s="1183" t="s">
        <v>463</v>
      </c>
      <c r="TWG158" s="1735" t="s">
        <v>125</v>
      </c>
      <c r="TWH158" s="1736"/>
      <c r="TWI158" s="1736"/>
      <c r="TWJ158" s="1736"/>
      <c r="TWK158" s="1737"/>
      <c r="TWM158" s="1647"/>
      <c r="TWN158" s="1183" t="s">
        <v>463</v>
      </c>
      <c r="TWO158" s="1735" t="s">
        <v>125</v>
      </c>
      <c r="TWP158" s="1736"/>
      <c r="TWQ158" s="1736"/>
      <c r="TWR158" s="1736"/>
      <c r="TWS158" s="1737"/>
      <c r="TWU158" s="1647"/>
      <c r="TWV158" s="1183" t="s">
        <v>463</v>
      </c>
      <c r="TWW158" s="1735" t="s">
        <v>125</v>
      </c>
      <c r="TWX158" s="1736"/>
      <c r="TWY158" s="1736"/>
      <c r="TWZ158" s="1736"/>
      <c r="TXA158" s="1737"/>
      <c r="TXC158" s="1647"/>
      <c r="TXD158" s="1183" t="s">
        <v>463</v>
      </c>
      <c r="TXE158" s="1735" t="s">
        <v>125</v>
      </c>
      <c r="TXF158" s="1736"/>
      <c r="TXG158" s="1736"/>
      <c r="TXH158" s="1736"/>
      <c r="TXI158" s="1737"/>
      <c r="TXK158" s="1647"/>
      <c r="TXL158" s="1183" t="s">
        <v>463</v>
      </c>
      <c r="TXM158" s="1735" t="s">
        <v>125</v>
      </c>
      <c r="TXN158" s="1736"/>
      <c r="TXO158" s="1736"/>
      <c r="TXP158" s="1736"/>
      <c r="TXQ158" s="1737"/>
      <c r="TXS158" s="1647"/>
      <c r="TXT158" s="1183" t="s">
        <v>463</v>
      </c>
      <c r="TXU158" s="1735" t="s">
        <v>125</v>
      </c>
      <c r="TXV158" s="1736"/>
      <c r="TXW158" s="1736"/>
      <c r="TXX158" s="1736"/>
      <c r="TXY158" s="1737"/>
      <c r="TYA158" s="1647"/>
      <c r="TYB158" s="1183" t="s">
        <v>463</v>
      </c>
      <c r="TYC158" s="1735" t="s">
        <v>125</v>
      </c>
      <c r="TYD158" s="1736"/>
      <c r="TYE158" s="1736"/>
      <c r="TYF158" s="1736"/>
      <c r="TYG158" s="1737"/>
      <c r="TYI158" s="1647"/>
      <c r="TYJ158" s="1183" t="s">
        <v>463</v>
      </c>
      <c r="TYK158" s="1735" t="s">
        <v>125</v>
      </c>
      <c r="TYL158" s="1736"/>
      <c r="TYM158" s="1736"/>
      <c r="TYN158" s="1736"/>
      <c r="TYO158" s="1737"/>
      <c r="TYQ158" s="1647"/>
      <c r="TYR158" s="1183" t="s">
        <v>463</v>
      </c>
      <c r="TYS158" s="1735" t="s">
        <v>125</v>
      </c>
      <c r="TYT158" s="1736"/>
      <c r="TYU158" s="1736"/>
      <c r="TYV158" s="1736"/>
      <c r="TYW158" s="1737"/>
      <c r="TYY158" s="1647"/>
      <c r="TYZ158" s="1183" t="s">
        <v>463</v>
      </c>
      <c r="TZA158" s="1735" t="s">
        <v>125</v>
      </c>
      <c r="TZB158" s="1736"/>
      <c r="TZC158" s="1736"/>
      <c r="TZD158" s="1736"/>
      <c r="TZE158" s="1737"/>
      <c r="TZG158" s="1647"/>
      <c r="TZH158" s="1183" t="s">
        <v>463</v>
      </c>
      <c r="TZI158" s="1735" t="s">
        <v>125</v>
      </c>
      <c r="TZJ158" s="1736"/>
      <c r="TZK158" s="1736"/>
      <c r="TZL158" s="1736"/>
      <c r="TZM158" s="1737"/>
      <c r="TZO158" s="1647"/>
      <c r="TZP158" s="1183" t="s">
        <v>463</v>
      </c>
      <c r="TZQ158" s="1735" t="s">
        <v>125</v>
      </c>
      <c r="TZR158" s="1736"/>
      <c r="TZS158" s="1736"/>
      <c r="TZT158" s="1736"/>
      <c r="TZU158" s="1737"/>
      <c r="TZW158" s="1647"/>
      <c r="TZX158" s="1183" t="s">
        <v>463</v>
      </c>
      <c r="TZY158" s="1735" t="s">
        <v>125</v>
      </c>
      <c r="TZZ158" s="1736"/>
      <c r="UAA158" s="1736"/>
      <c r="UAB158" s="1736"/>
      <c r="UAC158" s="1737"/>
      <c r="UAE158" s="1647"/>
      <c r="UAF158" s="1183" t="s">
        <v>463</v>
      </c>
      <c r="UAG158" s="1735" t="s">
        <v>125</v>
      </c>
      <c r="UAH158" s="1736"/>
      <c r="UAI158" s="1736"/>
      <c r="UAJ158" s="1736"/>
      <c r="UAK158" s="1737"/>
      <c r="UAM158" s="1647"/>
      <c r="UAN158" s="1183" t="s">
        <v>463</v>
      </c>
      <c r="UAO158" s="1735" t="s">
        <v>125</v>
      </c>
      <c r="UAP158" s="1736"/>
      <c r="UAQ158" s="1736"/>
      <c r="UAR158" s="1736"/>
      <c r="UAS158" s="1737"/>
      <c r="UAU158" s="1647"/>
      <c r="UAV158" s="1183" t="s">
        <v>463</v>
      </c>
      <c r="UAW158" s="1735" t="s">
        <v>125</v>
      </c>
      <c r="UAX158" s="1736"/>
      <c r="UAY158" s="1736"/>
      <c r="UAZ158" s="1736"/>
      <c r="UBA158" s="1737"/>
      <c r="UBC158" s="1647"/>
      <c r="UBD158" s="1183" t="s">
        <v>463</v>
      </c>
      <c r="UBE158" s="1735" t="s">
        <v>125</v>
      </c>
      <c r="UBF158" s="1736"/>
      <c r="UBG158" s="1736"/>
      <c r="UBH158" s="1736"/>
      <c r="UBI158" s="1737"/>
      <c r="UBK158" s="1647"/>
      <c r="UBL158" s="1183" t="s">
        <v>463</v>
      </c>
      <c r="UBM158" s="1735" t="s">
        <v>125</v>
      </c>
      <c r="UBN158" s="1736"/>
      <c r="UBO158" s="1736"/>
      <c r="UBP158" s="1736"/>
      <c r="UBQ158" s="1737"/>
      <c r="UBS158" s="1647"/>
      <c r="UBT158" s="1183" t="s">
        <v>463</v>
      </c>
      <c r="UBU158" s="1735" t="s">
        <v>125</v>
      </c>
      <c r="UBV158" s="1736"/>
      <c r="UBW158" s="1736"/>
      <c r="UBX158" s="1736"/>
      <c r="UBY158" s="1737"/>
      <c r="UCA158" s="1647"/>
      <c r="UCB158" s="1183" t="s">
        <v>463</v>
      </c>
      <c r="UCC158" s="1735" t="s">
        <v>125</v>
      </c>
      <c r="UCD158" s="1736"/>
      <c r="UCE158" s="1736"/>
      <c r="UCF158" s="1736"/>
      <c r="UCG158" s="1737"/>
      <c r="UCI158" s="1647"/>
      <c r="UCJ158" s="1183" t="s">
        <v>463</v>
      </c>
      <c r="UCK158" s="1735" t="s">
        <v>125</v>
      </c>
      <c r="UCL158" s="1736"/>
      <c r="UCM158" s="1736"/>
      <c r="UCN158" s="1736"/>
      <c r="UCO158" s="1737"/>
      <c r="UCQ158" s="1647"/>
      <c r="UCR158" s="1183" t="s">
        <v>463</v>
      </c>
      <c r="UCS158" s="1735" t="s">
        <v>125</v>
      </c>
      <c r="UCT158" s="1736"/>
      <c r="UCU158" s="1736"/>
      <c r="UCV158" s="1736"/>
      <c r="UCW158" s="1737"/>
      <c r="UCY158" s="1647"/>
      <c r="UCZ158" s="1183" t="s">
        <v>463</v>
      </c>
      <c r="UDA158" s="1735" t="s">
        <v>125</v>
      </c>
      <c r="UDB158" s="1736"/>
      <c r="UDC158" s="1736"/>
      <c r="UDD158" s="1736"/>
      <c r="UDE158" s="1737"/>
      <c r="UDG158" s="1647"/>
      <c r="UDH158" s="1183" t="s">
        <v>463</v>
      </c>
      <c r="UDI158" s="1735" t="s">
        <v>125</v>
      </c>
      <c r="UDJ158" s="1736"/>
      <c r="UDK158" s="1736"/>
      <c r="UDL158" s="1736"/>
      <c r="UDM158" s="1737"/>
      <c r="UDO158" s="1647"/>
      <c r="UDP158" s="1183" t="s">
        <v>463</v>
      </c>
      <c r="UDQ158" s="1735" t="s">
        <v>125</v>
      </c>
      <c r="UDR158" s="1736"/>
      <c r="UDS158" s="1736"/>
      <c r="UDT158" s="1736"/>
      <c r="UDU158" s="1737"/>
      <c r="UDW158" s="1647"/>
      <c r="UDX158" s="1183" t="s">
        <v>463</v>
      </c>
      <c r="UDY158" s="1735" t="s">
        <v>125</v>
      </c>
      <c r="UDZ158" s="1736"/>
      <c r="UEA158" s="1736"/>
      <c r="UEB158" s="1736"/>
      <c r="UEC158" s="1737"/>
      <c r="UEE158" s="1647"/>
      <c r="UEF158" s="1183" t="s">
        <v>463</v>
      </c>
      <c r="UEG158" s="1735" t="s">
        <v>125</v>
      </c>
      <c r="UEH158" s="1736"/>
      <c r="UEI158" s="1736"/>
      <c r="UEJ158" s="1736"/>
      <c r="UEK158" s="1737"/>
      <c r="UEM158" s="1647"/>
      <c r="UEN158" s="1183" t="s">
        <v>463</v>
      </c>
      <c r="UEO158" s="1735" t="s">
        <v>125</v>
      </c>
      <c r="UEP158" s="1736"/>
      <c r="UEQ158" s="1736"/>
      <c r="UER158" s="1736"/>
      <c r="UES158" s="1737"/>
      <c r="UEU158" s="1647"/>
      <c r="UEV158" s="1183" t="s">
        <v>463</v>
      </c>
      <c r="UEW158" s="1735" t="s">
        <v>125</v>
      </c>
      <c r="UEX158" s="1736"/>
      <c r="UEY158" s="1736"/>
      <c r="UEZ158" s="1736"/>
      <c r="UFA158" s="1737"/>
      <c r="UFC158" s="1647"/>
      <c r="UFD158" s="1183" t="s">
        <v>463</v>
      </c>
      <c r="UFE158" s="1735" t="s">
        <v>125</v>
      </c>
      <c r="UFF158" s="1736"/>
      <c r="UFG158" s="1736"/>
      <c r="UFH158" s="1736"/>
      <c r="UFI158" s="1737"/>
      <c r="UFK158" s="1647"/>
      <c r="UFL158" s="1183" t="s">
        <v>463</v>
      </c>
      <c r="UFM158" s="1735" t="s">
        <v>125</v>
      </c>
      <c r="UFN158" s="1736"/>
      <c r="UFO158" s="1736"/>
      <c r="UFP158" s="1736"/>
      <c r="UFQ158" s="1737"/>
      <c r="UFS158" s="1647"/>
      <c r="UFT158" s="1183" t="s">
        <v>463</v>
      </c>
      <c r="UFU158" s="1735" t="s">
        <v>125</v>
      </c>
      <c r="UFV158" s="1736"/>
      <c r="UFW158" s="1736"/>
      <c r="UFX158" s="1736"/>
      <c r="UFY158" s="1737"/>
      <c r="UGA158" s="1647"/>
      <c r="UGB158" s="1183" t="s">
        <v>463</v>
      </c>
      <c r="UGC158" s="1735" t="s">
        <v>125</v>
      </c>
      <c r="UGD158" s="1736"/>
      <c r="UGE158" s="1736"/>
      <c r="UGF158" s="1736"/>
      <c r="UGG158" s="1737"/>
      <c r="UGI158" s="1647"/>
      <c r="UGJ158" s="1183" t="s">
        <v>463</v>
      </c>
      <c r="UGK158" s="1735" t="s">
        <v>125</v>
      </c>
      <c r="UGL158" s="1736"/>
      <c r="UGM158" s="1736"/>
      <c r="UGN158" s="1736"/>
      <c r="UGO158" s="1737"/>
      <c r="UGQ158" s="1647"/>
      <c r="UGR158" s="1183" t="s">
        <v>463</v>
      </c>
      <c r="UGS158" s="1735" t="s">
        <v>125</v>
      </c>
      <c r="UGT158" s="1736"/>
      <c r="UGU158" s="1736"/>
      <c r="UGV158" s="1736"/>
      <c r="UGW158" s="1737"/>
      <c r="UGY158" s="1647"/>
      <c r="UGZ158" s="1183" t="s">
        <v>463</v>
      </c>
      <c r="UHA158" s="1735" t="s">
        <v>125</v>
      </c>
      <c r="UHB158" s="1736"/>
      <c r="UHC158" s="1736"/>
      <c r="UHD158" s="1736"/>
      <c r="UHE158" s="1737"/>
      <c r="UHG158" s="1647"/>
      <c r="UHH158" s="1183" t="s">
        <v>463</v>
      </c>
      <c r="UHI158" s="1735" t="s">
        <v>125</v>
      </c>
      <c r="UHJ158" s="1735"/>
      <c r="UHK158" s="1735"/>
      <c r="UHL158" s="1735"/>
      <c r="UHM158" s="1735"/>
    </row>
    <row r="159" spans="2:14417" ht="28.5" customHeight="1" thickBot="1" x14ac:dyDescent="0.25">
      <c r="B159" s="1646" t="s">
        <v>643</v>
      </c>
      <c r="C159" s="1855" t="s">
        <v>1699</v>
      </c>
      <c r="D159" s="1856"/>
      <c r="E159" s="1856"/>
      <c r="F159" s="1856"/>
      <c r="G159" s="1856"/>
      <c r="H159" s="1857"/>
      <c r="J159" s="1646" t="s">
        <v>643</v>
      </c>
      <c r="K159" s="1855" t="s">
        <v>1700</v>
      </c>
      <c r="L159" s="1856"/>
      <c r="M159" s="1856"/>
      <c r="N159" s="1856"/>
      <c r="O159" s="1856"/>
      <c r="P159" s="1857"/>
      <c r="R159" s="1646" t="s">
        <v>643</v>
      </c>
      <c r="S159" s="1855" t="s">
        <v>4369</v>
      </c>
      <c r="T159" s="1856"/>
      <c r="U159" s="1856"/>
      <c r="V159" s="1856"/>
      <c r="W159" s="1856"/>
      <c r="X159" s="1857"/>
      <c r="Y159" s="1388"/>
    </row>
    <row r="160" spans="2:14417" ht="39" customHeight="1" x14ac:dyDescent="0.2">
      <c r="B160" s="1647"/>
      <c r="C160" s="1184" t="s">
        <v>451</v>
      </c>
      <c r="D160" s="1732" t="s">
        <v>1379</v>
      </c>
      <c r="E160" s="1733"/>
      <c r="F160" s="1733"/>
      <c r="G160" s="1733"/>
      <c r="H160" s="1734"/>
      <c r="J160" s="1647"/>
      <c r="K160" s="1184" t="s">
        <v>451</v>
      </c>
      <c r="L160" s="1732" t="s">
        <v>1379</v>
      </c>
      <c r="M160" s="1733"/>
      <c r="N160" s="1733"/>
      <c r="O160" s="1733"/>
      <c r="P160" s="1734"/>
      <c r="R160" s="1647"/>
      <c r="S160" s="492" t="s">
        <v>451</v>
      </c>
      <c r="T160" s="1852" t="s">
        <v>1379</v>
      </c>
      <c r="U160" s="1853"/>
      <c r="V160" s="1853"/>
      <c r="W160" s="1853"/>
      <c r="X160" s="1854"/>
      <c r="Y160" s="1392"/>
    </row>
    <row r="161" spans="2:25" ht="38.25" customHeight="1" x14ac:dyDescent="0.2">
      <c r="B161" s="1647"/>
      <c r="C161" s="10" t="s">
        <v>462</v>
      </c>
      <c r="D161" s="1656" t="s">
        <v>320</v>
      </c>
      <c r="E161" s="1657"/>
      <c r="F161" s="1657"/>
      <c r="G161" s="1657"/>
      <c r="H161" s="1658"/>
      <c r="J161" s="1647"/>
      <c r="K161" s="10" t="s">
        <v>462</v>
      </c>
      <c r="L161" s="1656" t="s">
        <v>320</v>
      </c>
      <c r="M161" s="1657"/>
      <c r="N161" s="1657"/>
      <c r="O161" s="1657"/>
      <c r="P161" s="1658"/>
      <c r="R161" s="1647"/>
      <c r="S161" s="10" t="s">
        <v>462</v>
      </c>
      <c r="T161" s="1656" t="s">
        <v>320</v>
      </c>
      <c r="U161" s="1657"/>
      <c r="V161" s="1657"/>
      <c r="W161" s="1657"/>
      <c r="X161" s="1658"/>
      <c r="Y161" s="1392"/>
    </row>
    <row r="162" spans="2:25" ht="40.5" customHeight="1" x14ac:dyDescent="0.2">
      <c r="B162" s="1647"/>
      <c r="C162" s="10" t="s">
        <v>463</v>
      </c>
      <c r="D162" s="1656" t="s">
        <v>125</v>
      </c>
      <c r="E162" s="1657"/>
      <c r="F162" s="1657"/>
      <c r="G162" s="1657"/>
      <c r="H162" s="1658"/>
      <c r="J162" s="1647"/>
      <c r="K162" s="10" t="s">
        <v>463</v>
      </c>
      <c r="L162" s="1656" t="s">
        <v>125</v>
      </c>
      <c r="M162" s="1657"/>
      <c r="N162" s="1657"/>
      <c r="O162" s="1657"/>
      <c r="P162" s="1658"/>
      <c r="R162" s="1647"/>
      <c r="S162" s="10" t="s">
        <v>463</v>
      </c>
      <c r="T162" s="1656" t="s">
        <v>125</v>
      </c>
      <c r="U162" s="1657"/>
      <c r="V162" s="1657"/>
      <c r="W162" s="1657"/>
      <c r="X162" s="1658"/>
      <c r="Y162" s="1392"/>
    </row>
    <row r="163" spans="2:25" ht="39" customHeight="1" thickBot="1" x14ac:dyDescent="0.25">
      <c r="B163" s="1648"/>
      <c r="C163" s="10" t="s">
        <v>464</v>
      </c>
      <c r="D163" s="1735" t="s">
        <v>103</v>
      </c>
      <c r="E163" s="1736"/>
      <c r="F163" s="1736"/>
      <c r="G163" s="1736"/>
      <c r="H163" s="1737"/>
      <c r="J163" s="1648"/>
      <c r="K163" s="10" t="s">
        <v>464</v>
      </c>
      <c r="L163" s="1735" t="s">
        <v>103</v>
      </c>
      <c r="M163" s="1736"/>
      <c r="N163" s="1736"/>
      <c r="O163" s="1736"/>
      <c r="P163" s="1737"/>
      <c r="R163" s="1648"/>
      <c r="S163" s="1488" t="s">
        <v>464</v>
      </c>
      <c r="T163" s="1849" t="s">
        <v>103</v>
      </c>
      <c r="U163" s="1850"/>
      <c r="V163" s="1850"/>
      <c r="W163" s="1850"/>
      <c r="X163" s="1851"/>
      <c r="Y163" s="1392"/>
    </row>
    <row r="164" spans="2:25" ht="31.5" customHeight="1" thickBot="1" x14ac:dyDescent="0.25">
      <c r="B164" s="1646" t="s">
        <v>644</v>
      </c>
      <c r="C164" s="1855" t="s">
        <v>1699</v>
      </c>
      <c r="D164" s="1856"/>
      <c r="E164" s="1856"/>
      <c r="F164" s="1856"/>
      <c r="G164" s="1856"/>
      <c r="H164" s="1857"/>
      <c r="J164" s="1646" t="s">
        <v>644</v>
      </c>
      <c r="K164" s="2016" t="s">
        <v>1702</v>
      </c>
      <c r="L164" s="2017"/>
      <c r="M164" s="2017"/>
      <c r="N164" s="2017"/>
      <c r="O164" s="2017"/>
      <c r="P164" s="2018"/>
      <c r="R164" s="1646" t="s">
        <v>644</v>
      </c>
      <c r="S164" s="1855" t="s">
        <v>4369</v>
      </c>
      <c r="T164" s="1856"/>
      <c r="U164" s="1856"/>
      <c r="V164" s="1856"/>
      <c r="W164" s="1856"/>
      <c r="X164" s="1857"/>
      <c r="Y164" s="1388"/>
    </row>
    <row r="165" spans="2:25" ht="38.25" customHeight="1" x14ac:dyDescent="0.2">
      <c r="B165" s="1647"/>
      <c r="C165" s="1184" t="s">
        <v>451</v>
      </c>
      <c r="D165" s="1732" t="s">
        <v>1379</v>
      </c>
      <c r="E165" s="1733"/>
      <c r="F165" s="1733"/>
      <c r="G165" s="1733"/>
      <c r="H165" s="1734"/>
      <c r="J165" s="1647"/>
      <c r="K165" s="1184" t="s">
        <v>451</v>
      </c>
      <c r="L165" s="1732" t="s">
        <v>1379</v>
      </c>
      <c r="M165" s="1733"/>
      <c r="N165" s="1733"/>
      <c r="O165" s="1733"/>
      <c r="P165" s="1734"/>
      <c r="R165" s="1647"/>
      <c r="S165" s="492" t="s">
        <v>451</v>
      </c>
      <c r="T165" s="1852" t="s">
        <v>1379</v>
      </c>
      <c r="U165" s="1853"/>
      <c r="V165" s="1853"/>
      <c r="W165" s="1853"/>
      <c r="X165" s="1854"/>
      <c r="Y165" s="1392"/>
    </row>
    <row r="166" spans="2:25" ht="38.25" customHeight="1" x14ac:dyDescent="0.2">
      <c r="B166" s="1647"/>
      <c r="C166" s="10" t="s">
        <v>462</v>
      </c>
      <c r="D166" s="1656" t="s">
        <v>321</v>
      </c>
      <c r="E166" s="1657"/>
      <c r="F166" s="1657"/>
      <c r="G166" s="1657"/>
      <c r="H166" s="1658"/>
      <c r="J166" s="1647"/>
      <c r="K166" s="10" t="s">
        <v>462</v>
      </c>
      <c r="L166" s="1656" t="s">
        <v>321</v>
      </c>
      <c r="M166" s="1657"/>
      <c r="N166" s="1657"/>
      <c r="O166" s="1657"/>
      <c r="P166" s="1658"/>
      <c r="R166" s="1647"/>
      <c r="S166" s="10" t="s">
        <v>462</v>
      </c>
      <c r="T166" s="1656" t="s">
        <v>321</v>
      </c>
      <c r="U166" s="1657"/>
      <c r="V166" s="1657"/>
      <c r="W166" s="1657"/>
      <c r="X166" s="1658"/>
      <c r="Y166" s="1392"/>
    </row>
    <row r="167" spans="2:25" ht="39.75" customHeight="1" x14ac:dyDescent="0.2">
      <c r="B167" s="1647"/>
      <c r="C167" s="10" t="s">
        <v>463</v>
      </c>
      <c r="D167" s="1656" t="s">
        <v>125</v>
      </c>
      <c r="E167" s="1657"/>
      <c r="F167" s="1657"/>
      <c r="G167" s="1657"/>
      <c r="H167" s="1658"/>
      <c r="J167" s="1647"/>
      <c r="K167" s="10" t="s">
        <v>463</v>
      </c>
      <c r="L167" s="1656" t="s">
        <v>125</v>
      </c>
      <c r="M167" s="1657"/>
      <c r="N167" s="1657"/>
      <c r="O167" s="1657"/>
      <c r="P167" s="1658"/>
      <c r="R167" s="1647"/>
      <c r="S167" s="10" t="s">
        <v>463</v>
      </c>
      <c r="T167" s="1656" t="s">
        <v>125</v>
      </c>
      <c r="U167" s="1657"/>
      <c r="V167" s="1657"/>
      <c r="W167" s="1657"/>
      <c r="X167" s="1658"/>
      <c r="Y167" s="1392"/>
    </row>
    <row r="168" spans="2:25" ht="39" customHeight="1" thickBot="1" x14ac:dyDescent="0.25">
      <c r="B168" s="1648"/>
      <c r="C168" s="10" t="s">
        <v>464</v>
      </c>
      <c r="D168" s="1735" t="s">
        <v>103</v>
      </c>
      <c r="E168" s="1736"/>
      <c r="F168" s="1736"/>
      <c r="G168" s="1736"/>
      <c r="H168" s="1737"/>
      <c r="J168" s="1648"/>
      <c r="K168" s="10" t="s">
        <v>464</v>
      </c>
      <c r="L168" s="1735" t="s">
        <v>103</v>
      </c>
      <c r="M168" s="1736"/>
      <c r="N168" s="1736"/>
      <c r="O168" s="1736"/>
      <c r="P168" s="1737"/>
      <c r="R168" s="1648"/>
      <c r="S168" s="1488" t="s">
        <v>464</v>
      </c>
      <c r="T168" s="1849" t="s">
        <v>103</v>
      </c>
      <c r="U168" s="1850"/>
      <c r="V168" s="1850"/>
      <c r="W168" s="1850"/>
      <c r="X168" s="1851"/>
      <c r="Y168" s="1392"/>
    </row>
    <row r="169" spans="2:25" ht="28.5" customHeight="1" thickBot="1" x14ac:dyDescent="0.25">
      <c r="B169" s="1646" t="s">
        <v>645</v>
      </c>
      <c r="C169" s="1855" t="s">
        <v>1699</v>
      </c>
      <c r="D169" s="1856"/>
      <c r="E169" s="1856"/>
      <c r="F169" s="1856"/>
      <c r="G169" s="1856"/>
      <c r="H169" s="1857"/>
      <c r="J169" s="1646" t="s">
        <v>645</v>
      </c>
      <c r="K169" s="1855" t="s">
        <v>1700</v>
      </c>
      <c r="L169" s="1856"/>
      <c r="M169" s="1856"/>
      <c r="N169" s="1856"/>
      <c r="O169" s="1856"/>
      <c r="P169" s="1857"/>
      <c r="R169" s="1646" t="s">
        <v>645</v>
      </c>
      <c r="S169" s="1855" t="s">
        <v>4369</v>
      </c>
      <c r="T169" s="1856"/>
      <c r="U169" s="1856"/>
      <c r="V169" s="1856"/>
      <c r="W169" s="1856"/>
      <c r="X169" s="1857"/>
      <c r="Y169" s="1388"/>
    </row>
    <row r="170" spans="2:25" ht="39" customHeight="1" x14ac:dyDescent="0.2">
      <c r="B170" s="1647"/>
      <c r="C170" s="1184" t="s">
        <v>451</v>
      </c>
      <c r="D170" s="1732" t="s">
        <v>1379</v>
      </c>
      <c r="E170" s="1733"/>
      <c r="F170" s="1733"/>
      <c r="G170" s="1733"/>
      <c r="H170" s="1734"/>
      <c r="J170" s="1647"/>
      <c r="K170" s="1184" t="s">
        <v>451</v>
      </c>
      <c r="L170" s="1732" t="s">
        <v>1379</v>
      </c>
      <c r="M170" s="1733"/>
      <c r="N170" s="1733"/>
      <c r="O170" s="1733"/>
      <c r="P170" s="1734"/>
      <c r="R170" s="1647"/>
      <c r="S170" s="492" t="s">
        <v>451</v>
      </c>
      <c r="T170" s="1852" t="s">
        <v>1379</v>
      </c>
      <c r="U170" s="1853"/>
      <c r="V170" s="1853"/>
      <c r="W170" s="1853"/>
      <c r="X170" s="1854"/>
      <c r="Y170" s="1392"/>
    </row>
    <row r="171" spans="2:25" ht="39.75" customHeight="1" x14ac:dyDescent="0.2">
      <c r="B171" s="1647"/>
      <c r="C171" s="10" t="s">
        <v>462</v>
      </c>
      <c r="D171" s="1656" t="s">
        <v>1379</v>
      </c>
      <c r="E171" s="1657"/>
      <c r="F171" s="1657"/>
      <c r="G171" s="1657"/>
      <c r="H171" s="1658"/>
      <c r="J171" s="1647"/>
      <c r="K171" s="10" t="s">
        <v>462</v>
      </c>
      <c r="L171" s="1656" t="s">
        <v>1379</v>
      </c>
      <c r="M171" s="1657"/>
      <c r="N171" s="1657"/>
      <c r="O171" s="1657"/>
      <c r="P171" s="1658"/>
      <c r="R171" s="1647"/>
      <c r="S171" s="10" t="s">
        <v>462</v>
      </c>
      <c r="T171" s="1656" t="s">
        <v>1379</v>
      </c>
      <c r="U171" s="1657"/>
      <c r="V171" s="1657"/>
      <c r="W171" s="1657"/>
      <c r="X171" s="1658"/>
      <c r="Y171" s="1392"/>
    </row>
    <row r="172" spans="2:25" ht="38.25" customHeight="1" x14ac:dyDescent="0.2">
      <c r="B172" s="1647"/>
      <c r="C172" s="10" t="s">
        <v>496</v>
      </c>
      <c r="D172" s="1656" t="s">
        <v>3964</v>
      </c>
      <c r="E172" s="1657"/>
      <c r="F172" s="1657"/>
      <c r="G172" s="1657"/>
      <c r="H172" s="1658"/>
      <c r="J172" s="1647"/>
      <c r="K172" s="10" t="s">
        <v>496</v>
      </c>
      <c r="L172" s="1656" t="s">
        <v>3964</v>
      </c>
      <c r="M172" s="1657"/>
      <c r="N172" s="1657"/>
      <c r="O172" s="1657"/>
      <c r="P172" s="1658"/>
      <c r="R172" s="1647"/>
      <c r="S172" s="117" t="s">
        <v>496</v>
      </c>
      <c r="T172" s="1656" t="s">
        <v>3964</v>
      </c>
      <c r="U172" s="1657"/>
      <c r="V172" s="1657"/>
      <c r="W172" s="1657"/>
      <c r="X172" s="1658"/>
      <c r="Y172" s="1392"/>
    </row>
    <row r="173" spans="2:25" ht="39.75" customHeight="1" x14ac:dyDescent="0.2">
      <c r="B173" s="1647"/>
      <c r="C173" s="10" t="s">
        <v>497</v>
      </c>
      <c r="D173" s="1656" t="s">
        <v>125</v>
      </c>
      <c r="E173" s="1657"/>
      <c r="F173" s="1657"/>
      <c r="G173" s="1657"/>
      <c r="H173" s="1658"/>
      <c r="J173" s="1647"/>
      <c r="K173" s="10" t="s">
        <v>497</v>
      </c>
      <c r="L173" s="1656" t="s">
        <v>125</v>
      </c>
      <c r="M173" s="1657"/>
      <c r="N173" s="1657"/>
      <c r="O173" s="1657"/>
      <c r="P173" s="1658"/>
      <c r="R173" s="1647"/>
      <c r="S173" s="10" t="s">
        <v>497</v>
      </c>
      <c r="T173" s="1656" t="s">
        <v>125</v>
      </c>
      <c r="U173" s="1657"/>
      <c r="V173" s="1657"/>
      <c r="W173" s="1657"/>
      <c r="X173" s="1658"/>
      <c r="Y173" s="1392"/>
    </row>
    <row r="174" spans="2:25" ht="39" customHeight="1" thickBot="1" x14ac:dyDescent="0.25">
      <c r="B174" s="1648"/>
      <c r="C174" s="82" t="s">
        <v>1286</v>
      </c>
      <c r="D174" s="1738" t="s">
        <v>103</v>
      </c>
      <c r="E174" s="1739"/>
      <c r="F174" s="1739"/>
      <c r="G174" s="1739"/>
      <c r="H174" s="1740"/>
      <c r="J174" s="1648"/>
      <c r="K174" s="82" t="s">
        <v>1286</v>
      </c>
      <c r="L174" s="1738" t="s">
        <v>103</v>
      </c>
      <c r="M174" s="1739"/>
      <c r="N174" s="1739"/>
      <c r="O174" s="1739"/>
      <c r="P174" s="1740"/>
      <c r="R174" s="1648"/>
      <c r="S174" s="1489" t="s">
        <v>1286</v>
      </c>
      <c r="T174" s="1849" t="s">
        <v>103</v>
      </c>
      <c r="U174" s="1850"/>
      <c r="V174" s="1850"/>
      <c r="W174" s="1850"/>
      <c r="X174" s="1851"/>
      <c r="Y174" s="1392"/>
    </row>
    <row r="175" spans="2:25" ht="28.5" customHeight="1" thickBot="1" x14ac:dyDescent="0.25">
      <c r="B175" s="1646" t="s">
        <v>652</v>
      </c>
      <c r="C175" s="1855" t="s">
        <v>1699</v>
      </c>
      <c r="D175" s="1856"/>
      <c r="E175" s="1856"/>
      <c r="F175" s="1856"/>
      <c r="G175" s="1856"/>
      <c r="H175" s="1857"/>
      <c r="J175" s="1646" t="s">
        <v>652</v>
      </c>
      <c r="K175" s="1855" t="s">
        <v>1700</v>
      </c>
      <c r="L175" s="1856"/>
      <c r="M175" s="1856"/>
      <c r="N175" s="1856"/>
      <c r="O175" s="1856"/>
      <c r="P175" s="1857"/>
      <c r="R175" s="1646" t="s">
        <v>652</v>
      </c>
      <c r="S175" s="1855" t="s">
        <v>4369</v>
      </c>
      <c r="T175" s="1856"/>
      <c r="U175" s="1856"/>
      <c r="V175" s="1856"/>
      <c r="W175" s="1856"/>
      <c r="X175" s="1857"/>
      <c r="Y175" s="1388"/>
    </row>
    <row r="176" spans="2:25" ht="35.25" customHeight="1" x14ac:dyDescent="0.2">
      <c r="B176" s="1647"/>
      <c r="C176" s="1184" t="s">
        <v>451</v>
      </c>
      <c r="D176" s="1732" t="s">
        <v>1379</v>
      </c>
      <c r="E176" s="1733"/>
      <c r="F176" s="1733"/>
      <c r="G176" s="1733"/>
      <c r="H176" s="1734"/>
      <c r="J176" s="1647"/>
      <c r="K176" s="1184" t="s">
        <v>451</v>
      </c>
      <c r="L176" s="1732" t="s">
        <v>1379</v>
      </c>
      <c r="M176" s="1733"/>
      <c r="N176" s="1733"/>
      <c r="O176" s="1733"/>
      <c r="P176" s="1734"/>
      <c r="R176" s="1647"/>
      <c r="S176" s="492" t="s">
        <v>451</v>
      </c>
      <c r="T176" s="1852" t="s">
        <v>1379</v>
      </c>
      <c r="U176" s="1853"/>
      <c r="V176" s="1853"/>
      <c r="W176" s="1853"/>
      <c r="X176" s="1854"/>
      <c r="Y176" s="1392"/>
    </row>
    <row r="177" spans="2:25" ht="39.75" customHeight="1" x14ac:dyDescent="0.2">
      <c r="B177" s="1647"/>
      <c r="C177" s="10" t="s">
        <v>462</v>
      </c>
      <c r="D177" s="1656" t="s">
        <v>1379</v>
      </c>
      <c r="E177" s="1657"/>
      <c r="F177" s="1657"/>
      <c r="G177" s="1657"/>
      <c r="H177" s="1658"/>
      <c r="J177" s="1647"/>
      <c r="K177" s="10" t="s">
        <v>462</v>
      </c>
      <c r="L177" s="1656" t="s">
        <v>1379</v>
      </c>
      <c r="M177" s="1657"/>
      <c r="N177" s="1657"/>
      <c r="O177" s="1657"/>
      <c r="P177" s="1658"/>
      <c r="R177" s="1647"/>
      <c r="S177" s="10" t="s">
        <v>462</v>
      </c>
      <c r="T177" s="1656" t="s">
        <v>1379</v>
      </c>
      <c r="U177" s="1657"/>
      <c r="V177" s="1657"/>
      <c r="W177" s="1657"/>
      <c r="X177" s="1658"/>
      <c r="Y177" s="1392"/>
    </row>
    <row r="178" spans="2:25" ht="42.75" customHeight="1" x14ac:dyDescent="0.2">
      <c r="B178" s="1647"/>
      <c r="C178" s="10" t="s">
        <v>496</v>
      </c>
      <c r="D178" s="1656" t="s">
        <v>651</v>
      </c>
      <c r="E178" s="1657"/>
      <c r="F178" s="1657"/>
      <c r="G178" s="1657"/>
      <c r="H178" s="1658"/>
      <c r="J178" s="1647"/>
      <c r="K178" s="10" t="s">
        <v>496</v>
      </c>
      <c r="L178" s="1656" t="s">
        <v>651</v>
      </c>
      <c r="M178" s="1657"/>
      <c r="N178" s="1657"/>
      <c r="O178" s="1657"/>
      <c r="P178" s="1658"/>
      <c r="R178" s="1647"/>
      <c r="S178" s="10" t="s">
        <v>496</v>
      </c>
      <c r="T178" s="1656" t="s">
        <v>651</v>
      </c>
      <c r="U178" s="1657"/>
      <c r="V178" s="1657"/>
      <c r="W178" s="1657"/>
      <c r="X178" s="1658"/>
      <c r="Y178" s="1392"/>
    </row>
    <row r="179" spans="2:25" ht="40.5" customHeight="1" thickBot="1" x14ac:dyDescent="0.25">
      <c r="B179" s="1648"/>
      <c r="C179" s="10" t="s">
        <v>497</v>
      </c>
      <c r="D179" s="1735" t="s">
        <v>125</v>
      </c>
      <c r="E179" s="1736"/>
      <c r="F179" s="1736"/>
      <c r="G179" s="1736"/>
      <c r="H179" s="1737"/>
      <c r="J179" s="1648"/>
      <c r="K179" s="10" t="s">
        <v>497</v>
      </c>
      <c r="L179" s="1735" t="s">
        <v>125</v>
      </c>
      <c r="M179" s="1736"/>
      <c r="N179" s="1736"/>
      <c r="O179" s="1736"/>
      <c r="P179" s="1737"/>
      <c r="R179" s="1648"/>
      <c r="S179" s="1488" t="s">
        <v>497</v>
      </c>
      <c r="T179" s="1849" t="s">
        <v>125</v>
      </c>
      <c r="U179" s="1850"/>
      <c r="V179" s="1850"/>
      <c r="W179" s="1850"/>
      <c r="X179" s="1851"/>
      <c r="Y179" s="1392"/>
    </row>
    <row r="180" spans="2:25" ht="27.75" customHeight="1" thickBot="1" x14ac:dyDescent="0.25">
      <c r="B180" s="1646" t="s">
        <v>338</v>
      </c>
      <c r="C180" s="1855" t="s">
        <v>1699</v>
      </c>
      <c r="D180" s="1856"/>
      <c r="E180" s="1856"/>
      <c r="F180" s="1856"/>
      <c r="G180" s="1856"/>
      <c r="H180" s="1857"/>
      <c r="J180" s="1646" t="s">
        <v>338</v>
      </c>
      <c r="K180" s="1878" t="s">
        <v>1700</v>
      </c>
      <c r="L180" s="1879"/>
      <c r="M180" s="1879"/>
      <c r="N180" s="1879"/>
      <c r="O180" s="1879"/>
      <c r="P180" s="1880"/>
      <c r="R180" s="1646" t="s">
        <v>338</v>
      </c>
      <c r="S180" s="1855" t="s">
        <v>4369</v>
      </c>
      <c r="T180" s="1856"/>
      <c r="U180" s="1856"/>
      <c r="V180" s="1856"/>
      <c r="W180" s="1856"/>
      <c r="X180" s="1857"/>
      <c r="Y180" s="1388"/>
    </row>
    <row r="181" spans="2:25" ht="31.5" customHeight="1" thickBot="1" x14ac:dyDescent="0.25">
      <c r="B181" s="1648"/>
      <c r="C181" s="1634" t="s">
        <v>1377</v>
      </c>
      <c r="D181" s="1635"/>
      <c r="E181" s="1635"/>
      <c r="F181" s="1635"/>
      <c r="G181" s="1635"/>
      <c r="H181" s="1636"/>
      <c r="J181" s="1648"/>
      <c r="K181" s="1634" t="s">
        <v>1377</v>
      </c>
      <c r="L181" s="1635"/>
      <c r="M181" s="1635"/>
      <c r="N181" s="1635"/>
      <c r="O181" s="1635"/>
      <c r="P181" s="1636"/>
      <c r="R181" s="1648"/>
      <c r="S181" s="1634" t="s">
        <v>1377</v>
      </c>
      <c r="T181" s="1635"/>
      <c r="U181" s="1635"/>
      <c r="V181" s="1635"/>
      <c r="W181" s="1635"/>
      <c r="X181" s="1636"/>
      <c r="Y181" s="1388"/>
    </row>
    <row r="182" spans="2:25" ht="42.75" customHeight="1" thickBot="1" x14ac:dyDescent="0.25">
      <c r="B182" s="254" t="s">
        <v>4277</v>
      </c>
      <c r="C182" s="1634" t="s">
        <v>4284</v>
      </c>
      <c r="D182" s="1635"/>
      <c r="E182" s="1635"/>
      <c r="F182" s="1635"/>
      <c r="G182" s="1635"/>
      <c r="H182" s="1636"/>
      <c r="J182" s="254" t="s">
        <v>4277</v>
      </c>
      <c r="K182" s="1719" t="s">
        <v>4283</v>
      </c>
      <c r="L182" s="1720"/>
      <c r="M182" s="1720"/>
      <c r="N182" s="1720"/>
      <c r="O182" s="1720"/>
      <c r="P182" s="1721"/>
      <c r="R182" s="254" t="s">
        <v>4277</v>
      </c>
      <c r="S182" s="1719" t="s">
        <v>4370</v>
      </c>
      <c r="T182" s="1720"/>
      <c r="U182" s="1720"/>
      <c r="V182" s="1720"/>
      <c r="W182" s="1720"/>
      <c r="X182" s="1721"/>
      <c r="Y182" s="1388"/>
    </row>
    <row r="184" spans="2:25" ht="15" customHeight="1" thickBot="1" x14ac:dyDescent="0.25"/>
    <row r="185" spans="2:25" ht="27" customHeight="1" thickBot="1" x14ac:dyDescent="0.25">
      <c r="B185" s="1637" t="s">
        <v>1389</v>
      </c>
      <c r="C185" s="1638"/>
      <c r="D185" s="1638"/>
      <c r="E185" s="1638"/>
      <c r="F185" s="1638"/>
      <c r="G185" s="1638"/>
      <c r="H185" s="1639"/>
      <c r="J185" s="1637" t="s">
        <v>1390</v>
      </c>
      <c r="K185" s="1638"/>
      <c r="L185" s="1638"/>
      <c r="M185" s="1638"/>
      <c r="N185" s="1638"/>
      <c r="O185" s="1638"/>
      <c r="P185" s="1639"/>
      <c r="R185" s="1884" t="s">
        <v>1391</v>
      </c>
      <c r="S185" s="1885"/>
      <c r="T185" s="1885"/>
      <c r="U185" s="1885"/>
      <c r="V185" s="1885"/>
      <c r="W185" s="1885"/>
      <c r="X185" s="1886"/>
    </row>
    <row r="186" spans="2:25" ht="34.5" customHeight="1" thickBot="1" x14ac:dyDescent="0.25">
      <c r="B186" s="256" t="s">
        <v>1056</v>
      </c>
      <c r="C186" s="257" t="s">
        <v>1048</v>
      </c>
      <c r="D186" s="1643" t="s">
        <v>1373</v>
      </c>
      <c r="E186" s="1644"/>
      <c r="F186" s="1644"/>
      <c r="G186" s="1644"/>
      <c r="H186" s="1645"/>
      <c r="J186" s="256" t="s">
        <v>1056</v>
      </c>
      <c r="K186" s="1643" t="s">
        <v>1048</v>
      </c>
      <c r="L186" s="1644"/>
      <c r="M186" s="1643" t="s">
        <v>1373</v>
      </c>
      <c r="N186" s="1644"/>
      <c r="O186" s="1644"/>
      <c r="P186" s="1645"/>
      <c r="R186" s="256" t="s">
        <v>1056</v>
      </c>
      <c r="S186" s="1864" t="s">
        <v>1048</v>
      </c>
      <c r="T186" s="1864"/>
      <c r="U186" s="1864"/>
      <c r="V186" s="1864" t="s">
        <v>1373</v>
      </c>
      <c r="W186" s="1864"/>
      <c r="X186" s="1864"/>
    </row>
    <row r="187" spans="2:25" ht="30.75" customHeight="1" thickBot="1" x14ac:dyDescent="0.25">
      <c r="B187" s="1646" t="s">
        <v>125</v>
      </c>
      <c r="C187" s="1856" t="s">
        <v>1698</v>
      </c>
      <c r="D187" s="1856"/>
      <c r="E187" s="1856"/>
      <c r="F187" s="1856"/>
      <c r="G187" s="1856"/>
      <c r="H187" s="1857"/>
      <c r="J187" s="1646" t="s">
        <v>125</v>
      </c>
      <c r="K187" s="1698" t="s">
        <v>660</v>
      </c>
      <c r="L187" s="1699"/>
      <c r="M187" s="1699"/>
      <c r="N187" s="1699"/>
      <c r="O187" s="1699"/>
      <c r="P187" s="1700"/>
      <c r="R187" s="1881" t="s">
        <v>637</v>
      </c>
      <c r="S187" s="1887" t="s">
        <v>869</v>
      </c>
      <c r="T187" s="1888"/>
      <c r="U187" s="1888"/>
      <c r="V187" s="1888"/>
      <c r="W187" s="1888"/>
      <c r="X187" s="1889"/>
    </row>
    <row r="188" spans="2:25" ht="39" customHeight="1" thickBot="1" x14ac:dyDescent="0.25">
      <c r="B188" s="1647"/>
      <c r="C188" s="654" t="s">
        <v>496</v>
      </c>
      <c r="D188" s="1708" t="s">
        <v>337</v>
      </c>
      <c r="E188" s="1708"/>
      <c r="F188" s="1708"/>
      <c r="G188" s="1717"/>
      <c r="H188" s="1709"/>
      <c r="J188" s="1648"/>
      <c r="K188" s="1701"/>
      <c r="L188" s="1702"/>
      <c r="M188" s="1702"/>
      <c r="N188" s="1702"/>
      <c r="O188" s="1702"/>
      <c r="P188" s="1703"/>
      <c r="R188" s="1882"/>
      <c r="S188" s="2079" t="s">
        <v>496</v>
      </c>
      <c r="T188" s="2080"/>
      <c r="U188" s="2080"/>
      <c r="V188" s="1769" t="s">
        <v>1010</v>
      </c>
      <c r="W188" s="1769"/>
      <c r="X188" s="1770"/>
    </row>
    <row r="189" spans="2:25" ht="29.25" customHeight="1" thickBot="1" x14ac:dyDescent="0.25">
      <c r="B189" s="1648"/>
      <c r="C189" s="1725" t="s">
        <v>1824</v>
      </c>
      <c r="D189" s="1726"/>
      <c r="E189" s="1726"/>
      <c r="F189" s="1726"/>
      <c r="G189" s="1726"/>
      <c r="H189" s="1727"/>
      <c r="J189" s="1646" t="s">
        <v>127</v>
      </c>
      <c r="K189" s="1698" t="s">
        <v>661</v>
      </c>
      <c r="L189" s="1699"/>
      <c r="M189" s="1699"/>
      <c r="N189" s="1699"/>
      <c r="O189" s="1699"/>
      <c r="P189" s="1700"/>
      <c r="R189" s="1882"/>
      <c r="S189" s="1890" t="s">
        <v>836</v>
      </c>
      <c r="T189" s="1891"/>
      <c r="U189" s="1891"/>
      <c r="V189" s="1891"/>
      <c r="W189" s="1891"/>
      <c r="X189" s="1892"/>
    </row>
    <row r="190" spans="2:25" ht="37.5" customHeight="1" thickBot="1" x14ac:dyDescent="0.25">
      <c r="B190" s="1646" t="s">
        <v>127</v>
      </c>
      <c r="C190" s="1856" t="s">
        <v>1698</v>
      </c>
      <c r="D190" s="1856"/>
      <c r="E190" s="1856"/>
      <c r="F190" s="1856"/>
      <c r="G190" s="1856"/>
      <c r="H190" s="1857"/>
      <c r="J190" s="1648"/>
      <c r="K190" s="1701"/>
      <c r="L190" s="1702"/>
      <c r="M190" s="1702"/>
      <c r="N190" s="1702"/>
      <c r="O190" s="1702"/>
      <c r="P190" s="1703"/>
      <c r="R190" s="1883"/>
      <c r="S190" s="1599" t="s">
        <v>1823</v>
      </c>
      <c r="T190" s="1893"/>
      <c r="U190" s="1893"/>
      <c r="V190" s="1893"/>
      <c r="W190" s="1893"/>
      <c r="X190" s="1894"/>
    </row>
    <row r="191" spans="2:25" ht="24.75" customHeight="1" x14ac:dyDescent="0.2">
      <c r="B191" s="1647"/>
      <c r="C191" s="654" t="s">
        <v>496</v>
      </c>
      <c r="D191" s="1708" t="s">
        <v>1009</v>
      </c>
      <c r="E191" s="1708"/>
      <c r="F191" s="1708"/>
      <c r="G191" s="1717"/>
      <c r="H191" s="1709"/>
      <c r="J191" s="1646" t="s">
        <v>637</v>
      </c>
      <c r="K191" s="1698" t="s">
        <v>662</v>
      </c>
      <c r="L191" s="1699"/>
      <c r="M191" s="1699"/>
      <c r="N191" s="1699"/>
      <c r="O191" s="1699"/>
      <c r="P191" s="1700"/>
      <c r="R191" s="1907" t="s">
        <v>638</v>
      </c>
      <c r="S191" s="1895" t="s">
        <v>870</v>
      </c>
      <c r="T191" s="1896"/>
      <c r="U191" s="1896"/>
      <c r="V191" s="1896"/>
      <c r="W191" s="1896"/>
      <c r="X191" s="1897"/>
    </row>
    <row r="192" spans="2:25" ht="37.5" customHeight="1" thickBot="1" x14ac:dyDescent="0.25">
      <c r="B192" s="1648"/>
      <c r="C192" s="1725" t="s">
        <v>1824</v>
      </c>
      <c r="D192" s="1726"/>
      <c r="E192" s="1726"/>
      <c r="F192" s="1726"/>
      <c r="G192" s="1726"/>
      <c r="H192" s="1727"/>
      <c r="J192" s="1648"/>
      <c r="K192" s="1701"/>
      <c r="L192" s="1702"/>
      <c r="M192" s="1702"/>
      <c r="N192" s="1702"/>
      <c r="O192" s="1702"/>
      <c r="P192" s="1703"/>
      <c r="R192" s="1908"/>
      <c r="S192" s="1910" t="s">
        <v>4363</v>
      </c>
      <c r="T192" s="1911"/>
      <c r="U192" s="1911"/>
      <c r="V192" s="1898" t="s">
        <v>1010</v>
      </c>
      <c r="W192" s="1898"/>
      <c r="X192" s="1899"/>
    </row>
    <row r="193" spans="2:24" ht="29.25" customHeight="1" thickBot="1" x14ac:dyDescent="0.25">
      <c r="B193" s="1646" t="s">
        <v>637</v>
      </c>
      <c r="C193" s="1856" t="s">
        <v>1696</v>
      </c>
      <c r="D193" s="1856"/>
      <c r="E193" s="1856"/>
      <c r="F193" s="1856"/>
      <c r="G193" s="1856"/>
      <c r="H193" s="1857"/>
      <c r="J193" s="1646" t="s">
        <v>638</v>
      </c>
      <c r="K193" s="1698" t="s">
        <v>663</v>
      </c>
      <c r="L193" s="1699"/>
      <c r="M193" s="1699"/>
      <c r="N193" s="1699"/>
      <c r="O193" s="1699"/>
      <c r="P193" s="1700"/>
      <c r="R193" s="1908"/>
      <c r="S193" s="1900" t="s">
        <v>836</v>
      </c>
      <c r="T193" s="1901"/>
      <c r="U193" s="1901"/>
      <c r="V193" s="1901"/>
      <c r="W193" s="1901"/>
      <c r="X193" s="1902"/>
    </row>
    <row r="194" spans="2:24" ht="36" customHeight="1" thickBot="1" x14ac:dyDescent="0.25">
      <c r="B194" s="1647"/>
      <c r="C194" s="1184" t="s">
        <v>451</v>
      </c>
      <c r="D194" s="1649" t="s">
        <v>0</v>
      </c>
      <c r="E194" s="1649"/>
      <c r="F194" s="1649"/>
      <c r="G194" s="1732"/>
      <c r="H194" s="1650"/>
      <c r="J194" s="1648"/>
      <c r="K194" s="1701"/>
      <c r="L194" s="1702"/>
      <c r="M194" s="1702"/>
      <c r="N194" s="1702"/>
      <c r="O194" s="1702"/>
      <c r="P194" s="1703"/>
      <c r="R194" s="1909"/>
      <c r="S194" s="1903" t="s">
        <v>1823</v>
      </c>
      <c r="T194" s="1904"/>
      <c r="U194" s="1904"/>
      <c r="V194" s="1904"/>
      <c r="W194" s="1904"/>
      <c r="X194" s="1905"/>
    </row>
    <row r="195" spans="2:24" ht="36" customHeight="1" x14ac:dyDescent="0.2">
      <c r="B195" s="1647"/>
      <c r="C195" s="1865" t="s">
        <v>4280</v>
      </c>
      <c r="D195" s="1866"/>
      <c r="E195" s="1866"/>
      <c r="F195" s="1866"/>
      <c r="G195" s="1867"/>
      <c r="H195" s="1868"/>
      <c r="J195" s="1646" t="s">
        <v>639</v>
      </c>
      <c r="K195" s="1698" t="s">
        <v>671</v>
      </c>
      <c r="L195" s="1699"/>
      <c r="M195" s="1699"/>
      <c r="N195" s="1699"/>
      <c r="O195" s="1699"/>
      <c r="P195" s="1700"/>
      <c r="R195" s="1881" t="s">
        <v>639</v>
      </c>
      <c r="S195" s="1729" t="s">
        <v>871</v>
      </c>
      <c r="T195" s="1730"/>
      <c r="U195" s="1730"/>
      <c r="V195" s="1730"/>
      <c r="W195" s="1730"/>
      <c r="X195" s="1731"/>
    </row>
    <row r="196" spans="2:24" ht="36" customHeight="1" thickBot="1" x14ac:dyDescent="0.25">
      <c r="B196" s="1647"/>
      <c r="C196" s="1352" t="s">
        <v>4309</v>
      </c>
      <c r="D196" s="1861" t="s">
        <v>651</v>
      </c>
      <c r="E196" s="1861"/>
      <c r="F196" s="1861"/>
      <c r="G196" s="1862"/>
      <c r="H196" s="1863"/>
      <c r="J196" s="1648"/>
      <c r="K196" s="1701"/>
      <c r="L196" s="1702"/>
      <c r="M196" s="1702"/>
      <c r="N196" s="1702"/>
      <c r="O196" s="1702"/>
      <c r="P196" s="1703"/>
      <c r="R196" s="1882"/>
      <c r="S196" s="2070" t="s">
        <v>496</v>
      </c>
      <c r="T196" s="2071"/>
      <c r="U196" s="2071"/>
      <c r="V196" s="1712" t="s">
        <v>1010</v>
      </c>
      <c r="W196" s="1712"/>
      <c r="X196" s="1713"/>
    </row>
    <row r="197" spans="2:24" ht="36" customHeight="1" thickBot="1" x14ac:dyDescent="0.25">
      <c r="B197" s="1648"/>
      <c r="C197" s="1353" t="s">
        <v>4310</v>
      </c>
      <c r="D197" s="1861" t="s">
        <v>4471</v>
      </c>
      <c r="E197" s="1861"/>
      <c r="F197" s="1861"/>
      <c r="G197" s="1862"/>
      <c r="H197" s="1863"/>
      <c r="J197" s="1403"/>
      <c r="K197" s="1404"/>
      <c r="L197" s="1406"/>
      <c r="M197" s="1406"/>
      <c r="N197" s="1406"/>
      <c r="O197" s="1406"/>
      <c r="P197" s="1405"/>
      <c r="R197" s="1882"/>
      <c r="S197" s="1890" t="s">
        <v>836</v>
      </c>
      <c r="T197" s="1891"/>
      <c r="U197" s="1891"/>
      <c r="V197" s="1891"/>
      <c r="W197" s="1891"/>
      <c r="X197" s="1892"/>
    </row>
    <row r="198" spans="2:24" ht="36" customHeight="1" thickBot="1" x14ac:dyDescent="0.25">
      <c r="B198" s="1869" t="s">
        <v>638</v>
      </c>
      <c r="C198" s="1871" t="s">
        <v>4377</v>
      </c>
      <c r="D198" s="1871"/>
      <c r="E198" s="1871"/>
      <c r="F198" s="1871"/>
      <c r="G198" s="1871"/>
      <c r="H198" s="1872"/>
      <c r="J198" s="1646" t="s">
        <v>640</v>
      </c>
      <c r="K198" s="1698" t="s">
        <v>670</v>
      </c>
      <c r="L198" s="1699"/>
      <c r="M198" s="1699"/>
      <c r="N198" s="1699"/>
      <c r="O198" s="1699"/>
      <c r="P198" s="1700"/>
      <c r="R198" s="1883"/>
      <c r="S198" s="2064" t="s">
        <v>1823</v>
      </c>
      <c r="T198" s="2065"/>
      <c r="U198" s="2065"/>
      <c r="V198" s="2065"/>
      <c r="W198" s="2065"/>
      <c r="X198" s="2066"/>
    </row>
    <row r="199" spans="2:24" ht="36" customHeight="1" thickBot="1" x14ac:dyDescent="0.25">
      <c r="B199" s="1870"/>
      <c r="C199" s="1396" t="s">
        <v>4374</v>
      </c>
      <c r="D199" s="1873" t="s">
        <v>0</v>
      </c>
      <c r="E199" s="1873"/>
      <c r="F199" s="1873"/>
      <c r="G199" s="1874"/>
      <c r="H199" s="1875"/>
      <c r="J199" s="1648"/>
      <c r="K199" s="1701"/>
      <c r="L199" s="1702"/>
      <c r="M199" s="1702"/>
      <c r="N199" s="1702"/>
      <c r="O199" s="1702"/>
      <c r="P199" s="1703"/>
      <c r="R199" s="1881" t="s">
        <v>640</v>
      </c>
      <c r="S199" s="2067" t="s">
        <v>872</v>
      </c>
      <c r="T199" s="2068"/>
      <c r="U199" s="2068"/>
      <c r="V199" s="2068"/>
      <c r="W199" s="2068"/>
      <c r="X199" s="2069"/>
    </row>
    <row r="200" spans="2:24" ht="36" customHeight="1" thickBot="1" x14ac:dyDescent="0.25">
      <c r="B200" s="1870"/>
      <c r="C200" s="1865" t="s">
        <v>835</v>
      </c>
      <c r="D200" s="1866"/>
      <c r="E200" s="1866"/>
      <c r="F200" s="1866"/>
      <c r="G200" s="1867"/>
      <c r="H200" s="1868"/>
      <c r="J200" s="254" t="s">
        <v>641</v>
      </c>
      <c r="K200" s="1719" t="s">
        <v>669</v>
      </c>
      <c r="L200" s="1720"/>
      <c r="M200" s="1720"/>
      <c r="N200" s="1720"/>
      <c r="O200" s="1720"/>
      <c r="P200" s="1721"/>
      <c r="R200" s="1882"/>
      <c r="S200" s="2070" t="s">
        <v>496</v>
      </c>
      <c r="T200" s="2071"/>
      <c r="U200" s="2071"/>
      <c r="V200" s="1712" t="s">
        <v>1010</v>
      </c>
      <c r="W200" s="1712"/>
      <c r="X200" s="1713"/>
    </row>
    <row r="201" spans="2:24" ht="36" customHeight="1" thickBot="1" x14ac:dyDescent="0.25">
      <c r="B201" s="1870"/>
      <c r="C201" s="1354" t="s">
        <v>4278</v>
      </c>
      <c r="D201" s="1861" t="s">
        <v>651</v>
      </c>
      <c r="E201" s="1861"/>
      <c r="F201" s="1861"/>
      <c r="G201" s="1862"/>
      <c r="H201" s="1863"/>
      <c r="J201" s="254" t="s">
        <v>642</v>
      </c>
      <c r="K201" s="1719" t="s">
        <v>668</v>
      </c>
      <c r="L201" s="1720"/>
      <c r="M201" s="1720"/>
      <c r="N201" s="1720"/>
      <c r="O201" s="1720"/>
      <c r="P201" s="1721"/>
      <c r="R201" s="1882"/>
      <c r="S201" s="1890" t="s">
        <v>836</v>
      </c>
      <c r="T201" s="1891"/>
      <c r="U201" s="1891"/>
      <c r="V201" s="1891"/>
      <c r="W201" s="1891"/>
      <c r="X201" s="1892"/>
    </row>
    <row r="202" spans="2:24" ht="36" customHeight="1" thickBot="1" x14ac:dyDescent="0.25">
      <c r="B202" s="1870"/>
      <c r="C202" s="1354" t="s">
        <v>4279</v>
      </c>
      <c r="D202" s="1861" t="s">
        <v>4471</v>
      </c>
      <c r="E202" s="1861"/>
      <c r="F202" s="1861"/>
      <c r="G202" s="1862"/>
      <c r="H202" s="1863"/>
      <c r="J202" s="255" t="s">
        <v>643</v>
      </c>
      <c r="K202" s="1719" t="s">
        <v>667</v>
      </c>
      <c r="L202" s="1720"/>
      <c r="M202" s="1720"/>
      <c r="N202" s="1720"/>
      <c r="O202" s="1720"/>
      <c r="P202" s="1721"/>
      <c r="R202" s="1883"/>
      <c r="S202" s="2064" t="s">
        <v>1823</v>
      </c>
      <c r="T202" s="2065"/>
      <c r="U202" s="2065"/>
      <c r="V202" s="2065"/>
      <c r="W202" s="2065"/>
      <c r="X202" s="2066"/>
    </row>
    <row r="203" spans="2:24" ht="27.75" customHeight="1" thickBot="1" x14ac:dyDescent="0.25">
      <c r="B203" s="1646" t="s">
        <v>639</v>
      </c>
      <c r="C203" s="1856" t="s">
        <v>1697</v>
      </c>
      <c r="D203" s="1856"/>
      <c r="E203" s="1856"/>
      <c r="F203" s="1856"/>
      <c r="G203" s="1856"/>
      <c r="H203" s="1857"/>
      <c r="J203" s="255" t="s">
        <v>644</v>
      </c>
      <c r="K203" s="1719" t="s">
        <v>666</v>
      </c>
      <c r="L203" s="1720"/>
      <c r="M203" s="1720"/>
      <c r="N203" s="1720"/>
      <c r="O203" s="1720"/>
      <c r="P203" s="1721"/>
      <c r="R203" s="1881" t="s">
        <v>641</v>
      </c>
      <c r="S203" s="2072" t="s">
        <v>873</v>
      </c>
      <c r="T203" s="1730"/>
      <c r="U203" s="1730"/>
      <c r="V203" s="1730"/>
      <c r="W203" s="1730"/>
      <c r="X203" s="1731"/>
    </row>
    <row r="204" spans="2:24" ht="37.5" customHeight="1" thickBot="1" x14ac:dyDescent="0.25">
      <c r="B204" s="1647"/>
      <c r="C204" s="1184" t="s">
        <v>451</v>
      </c>
      <c r="D204" s="1649" t="s">
        <v>998</v>
      </c>
      <c r="E204" s="1649"/>
      <c r="F204" s="1649"/>
      <c r="G204" s="1732"/>
      <c r="H204" s="1650"/>
      <c r="J204" s="255" t="s">
        <v>645</v>
      </c>
      <c r="K204" s="1719" t="s">
        <v>665</v>
      </c>
      <c r="L204" s="1720"/>
      <c r="M204" s="1720"/>
      <c r="N204" s="1720"/>
      <c r="O204" s="1720"/>
      <c r="P204" s="1721"/>
      <c r="R204" s="1882"/>
      <c r="S204" s="2070" t="s">
        <v>496</v>
      </c>
      <c r="T204" s="2071"/>
      <c r="U204" s="2071"/>
      <c r="V204" s="1712" t="s">
        <v>1010</v>
      </c>
      <c r="W204" s="1712"/>
      <c r="X204" s="1713"/>
    </row>
    <row r="205" spans="2:24" ht="38.25" customHeight="1" thickBot="1" x14ac:dyDescent="0.25">
      <c r="B205" s="1646" t="s">
        <v>641</v>
      </c>
      <c r="C205" s="1856" t="s">
        <v>1696</v>
      </c>
      <c r="D205" s="1856"/>
      <c r="E205" s="1856"/>
      <c r="F205" s="1856"/>
      <c r="G205" s="1856"/>
      <c r="H205" s="1857"/>
      <c r="J205" s="1646" t="s">
        <v>652</v>
      </c>
      <c r="K205" s="1698" t="s">
        <v>664</v>
      </c>
      <c r="L205" s="1699"/>
      <c r="M205" s="1699"/>
      <c r="N205" s="1699"/>
      <c r="O205" s="1699"/>
      <c r="P205" s="1700"/>
      <c r="R205" s="1882"/>
      <c r="S205" s="1890" t="s">
        <v>836</v>
      </c>
      <c r="T205" s="1891"/>
      <c r="U205" s="1891"/>
      <c r="V205" s="1891"/>
      <c r="W205" s="1891"/>
      <c r="X205" s="1892"/>
    </row>
    <row r="206" spans="2:24" ht="36" customHeight="1" thickBot="1" x14ac:dyDescent="0.25">
      <c r="B206" s="1647"/>
      <c r="C206" s="1184" t="s">
        <v>451</v>
      </c>
      <c r="D206" s="1649" t="s">
        <v>1379</v>
      </c>
      <c r="E206" s="1649"/>
      <c r="F206" s="1649"/>
      <c r="G206" s="1732"/>
      <c r="H206" s="1650"/>
      <c r="J206" s="1648"/>
      <c r="K206" s="1701"/>
      <c r="L206" s="1702"/>
      <c r="M206" s="1702"/>
      <c r="N206" s="1702"/>
      <c r="O206" s="1702"/>
      <c r="P206" s="1703"/>
      <c r="R206" s="1883"/>
      <c r="S206" s="2073" t="s">
        <v>1823</v>
      </c>
      <c r="T206" s="1893"/>
      <c r="U206" s="1893"/>
      <c r="V206" s="1893"/>
      <c r="W206" s="1893"/>
      <c r="X206" s="1894"/>
    </row>
    <row r="207" spans="2:24" ht="36" customHeight="1" x14ac:dyDescent="0.2">
      <c r="B207" s="1647"/>
      <c r="C207" s="10" t="s">
        <v>462</v>
      </c>
      <c r="D207" s="1654" t="s">
        <v>338</v>
      </c>
      <c r="E207" s="1654"/>
      <c r="F207" s="1654"/>
      <c r="G207" s="1656"/>
      <c r="H207" s="1655"/>
      <c r="R207" s="1907" t="s">
        <v>642</v>
      </c>
      <c r="S207" s="2074" t="s">
        <v>877</v>
      </c>
      <c r="T207" s="2075"/>
      <c r="U207" s="2075"/>
      <c r="V207" s="2075"/>
      <c r="W207" s="2075"/>
      <c r="X207" s="2076"/>
    </row>
    <row r="208" spans="2:24" ht="39.75" customHeight="1" x14ac:dyDescent="0.2">
      <c r="B208" s="1647"/>
      <c r="C208" s="10" t="s">
        <v>463</v>
      </c>
      <c r="D208" s="1654" t="s">
        <v>125</v>
      </c>
      <c r="E208" s="1654"/>
      <c r="F208" s="1654"/>
      <c r="G208" s="1656"/>
      <c r="H208" s="1655"/>
      <c r="R208" s="1908"/>
      <c r="S208" s="1910" t="s">
        <v>4363</v>
      </c>
      <c r="T208" s="1911"/>
      <c r="U208" s="1911"/>
      <c r="V208" s="1898" t="s">
        <v>1010</v>
      </c>
      <c r="W208" s="1898"/>
      <c r="X208" s="1899"/>
    </row>
    <row r="209" spans="2:24" ht="39.75" customHeight="1" x14ac:dyDescent="0.2">
      <c r="B209" s="1647"/>
      <c r="C209" s="10" t="s">
        <v>464</v>
      </c>
      <c r="D209" s="1654" t="s">
        <v>103</v>
      </c>
      <c r="E209" s="1654"/>
      <c r="F209" s="1654"/>
      <c r="G209" s="1656"/>
      <c r="H209" s="1655"/>
      <c r="R209" s="1908"/>
      <c r="S209" s="1900" t="s">
        <v>836</v>
      </c>
      <c r="T209" s="1901"/>
      <c r="U209" s="1901"/>
      <c r="V209" s="1901"/>
      <c r="W209" s="1901"/>
      <c r="X209" s="1902"/>
    </row>
    <row r="210" spans="2:24" ht="40.5" customHeight="1" thickBot="1" x14ac:dyDescent="0.25">
      <c r="B210" s="1647"/>
      <c r="C210" s="1950" t="s">
        <v>1859</v>
      </c>
      <c r="D210" s="1951"/>
      <c r="E210" s="1951"/>
      <c r="F210" s="1951"/>
      <c r="G210" s="1952"/>
      <c r="H210" s="1953"/>
      <c r="R210" s="1909"/>
      <c r="S210" s="1903" t="s">
        <v>1823</v>
      </c>
      <c r="T210" s="1904"/>
      <c r="U210" s="1904"/>
      <c r="V210" s="1904"/>
      <c r="W210" s="1904"/>
      <c r="X210" s="1905"/>
    </row>
    <row r="211" spans="2:24" ht="36" customHeight="1" x14ac:dyDescent="0.2">
      <c r="B211" s="1647"/>
      <c r="C211" s="912" t="s">
        <v>462</v>
      </c>
      <c r="D211" s="1656" t="s">
        <v>321</v>
      </c>
      <c r="E211" s="1657"/>
      <c r="F211" s="1657"/>
      <c r="G211" s="1657"/>
      <c r="H211" s="1658"/>
      <c r="R211" s="1881" t="s">
        <v>643</v>
      </c>
      <c r="S211" s="2072" t="s">
        <v>876</v>
      </c>
      <c r="T211" s="1730"/>
      <c r="U211" s="1730"/>
      <c r="V211" s="1730"/>
      <c r="W211" s="1730"/>
      <c r="X211" s="1731"/>
    </row>
    <row r="212" spans="2:24" ht="36" customHeight="1" thickBot="1" x14ac:dyDescent="0.25">
      <c r="B212" s="1647"/>
      <c r="C212" s="1183" t="s">
        <v>463</v>
      </c>
      <c r="D212" s="1735" t="s">
        <v>125</v>
      </c>
      <c r="E212" s="1736"/>
      <c r="F212" s="1736"/>
      <c r="G212" s="1736"/>
      <c r="H212" s="1737"/>
      <c r="R212" s="1882"/>
      <c r="S212" s="2070" t="s">
        <v>496</v>
      </c>
      <c r="T212" s="2071"/>
      <c r="U212" s="2071"/>
      <c r="V212" s="1712" t="s">
        <v>1010</v>
      </c>
      <c r="W212" s="1712"/>
      <c r="X212" s="1713"/>
    </row>
    <row r="213" spans="2:24" ht="36" customHeight="1" x14ac:dyDescent="0.2">
      <c r="B213" s="1647"/>
      <c r="C213" s="2031" t="s">
        <v>4280</v>
      </c>
      <c r="D213" s="2032"/>
      <c r="E213" s="2032"/>
      <c r="F213" s="2032"/>
      <c r="G213" s="2033"/>
      <c r="H213" s="2034"/>
      <c r="R213" s="1882"/>
      <c r="S213" s="1890" t="s">
        <v>836</v>
      </c>
      <c r="T213" s="1891"/>
      <c r="U213" s="1891"/>
      <c r="V213" s="1891"/>
      <c r="W213" s="1891"/>
      <c r="X213" s="1892"/>
    </row>
    <row r="214" spans="2:24" ht="36" customHeight="1" thickBot="1" x14ac:dyDescent="0.25">
      <c r="B214" s="1647"/>
      <c r="C214" s="1352" t="s">
        <v>4309</v>
      </c>
      <c r="D214" s="1861" t="s">
        <v>651</v>
      </c>
      <c r="E214" s="1861"/>
      <c r="F214" s="1861"/>
      <c r="G214" s="1862"/>
      <c r="H214" s="1863"/>
      <c r="R214" s="1883"/>
      <c r="S214" s="2073" t="s">
        <v>1823</v>
      </c>
      <c r="T214" s="1893"/>
      <c r="U214" s="1893"/>
      <c r="V214" s="1893"/>
      <c r="W214" s="1893"/>
      <c r="X214" s="1894"/>
    </row>
    <row r="215" spans="2:24" ht="36" customHeight="1" thickBot="1" x14ac:dyDescent="0.25">
      <c r="B215" s="1647"/>
      <c r="C215" s="1353" t="s">
        <v>4310</v>
      </c>
      <c r="D215" s="1861" t="s">
        <v>4471</v>
      </c>
      <c r="E215" s="1861"/>
      <c r="F215" s="1861"/>
      <c r="G215" s="1862"/>
      <c r="H215" s="1863"/>
      <c r="R215" s="2035" t="s">
        <v>644</v>
      </c>
      <c r="S215" s="2084" t="s">
        <v>875</v>
      </c>
      <c r="T215" s="2085"/>
      <c r="U215" s="2085"/>
      <c r="V215" s="2085"/>
      <c r="W215" s="2085"/>
      <c r="X215" s="2086"/>
    </row>
    <row r="216" spans="2:24" ht="36" customHeight="1" thickBot="1" x14ac:dyDescent="0.25">
      <c r="B216" s="1647"/>
      <c r="C216" s="1855" t="s">
        <v>1696</v>
      </c>
      <c r="D216" s="1856"/>
      <c r="E216" s="1856"/>
      <c r="F216" s="1856"/>
      <c r="G216" s="1856"/>
      <c r="H216" s="1857"/>
      <c r="R216" s="1882"/>
      <c r="S216" s="2070" t="s">
        <v>496</v>
      </c>
      <c r="T216" s="2071"/>
      <c r="U216" s="2071"/>
      <c r="V216" s="1712" t="s">
        <v>1010</v>
      </c>
      <c r="W216" s="1712"/>
      <c r="X216" s="1713"/>
    </row>
    <row r="217" spans="2:24" ht="36" customHeight="1" x14ac:dyDescent="0.2">
      <c r="B217" s="1647"/>
      <c r="C217" s="1184" t="s">
        <v>451</v>
      </c>
      <c r="D217" s="2047" t="s">
        <v>1379</v>
      </c>
      <c r="E217" s="1956"/>
      <c r="F217" s="1956"/>
      <c r="G217" s="1956"/>
      <c r="H217" s="1957"/>
      <c r="R217" s="1882"/>
      <c r="S217" s="1890" t="s">
        <v>836</v>
      </c>
      <c r="T217" s="1891"/>
      <c r="U217" s="1891"/>
      <c r="V217" s="1891"/>
      <c r="W217" s="1891"/>
      <c r="X217" s="1892"/>
    </row>
    <row r="218" spans="2:24" ht="39.75" customHeight="1" thickBot="1" x14ac:dyDescent="0.25">
      <c r="B218" s="1648"/>
      <c r="C218" s="258" t="s">
        <v>462</v>
      </c>
      <c r="D218" s="1668" t="s">
        <v>338</v>
      </c>
      <c r="E218" s="1668"/>
      <c r="F218" s="1668"/>
      <c r="G218" s="1735"/>
      <c r="H218" s="1669"/>
      <c r="R218" s="2036"/>
      <c r="S218" s="2064" t="s">
        <v>1823</v>
      </c>
      <c r="T218" s="2065"/>
      <c r="U218" s="2065"/>
      <c r="V218" s="2065"/>
      <c r="W218" s="2065"/>
      <c r="X218" s="2066"/>
    </row>
    <row r="219" spans="2:24" ht="37.5" customHeight="1" x14ac:dyDescent="0.2">
      <c r="B219" s="1869" t="s">
        <v>642</v>
      </c>
      <c r="C219" s="1485" t="s">
        <v>4310</v>
      </c>
      <c r="D219" s="1858" t="s">
        <v>125</v>
      </c>
      <c r="E219" s="1858"/>
      <c r="F219" s="1858"/>
      <c r="G219" s="1859"/>
      <c r="H219" s="1860"/>
      <c r="R219" s="1881" t="s">
        <v>645</v>
      </c>
      <c r="S219" s="2072" t="s">
        <v>874</v>
      </c>
      <c r="T219" s="1730"/>
      <c r="U219" s="1730"/>
      <c r="V219" s="1730"/>
      <c r="W219" s="1730"/>
      <c r="X219" s="1731"/>
    </row>
    <row r="220" spans="2:24" ht="36.75" customHeight="1" x14ac:dyDescent="0.2">
      <c r="B220" s="1870"/>
      <c r="C220" s="1354" t="s">
        <v>4375</v>
      </c>
      <c r="D220" s="1861" t="s">
        <v>103</v>
      </c>
      <c r="E220" s="1861"/>
      <c r="F220" s="1861"/>
      <c r="G220" s="1862"/>
      <c r="H220" s="1863"/>
      <c r="J220" s="1186"/>
      <c r="K220" s="1186"/>
      <c r="L220" s="419"/>
      <c r="M220" s="419"/>
      <c r="N220" s="419"/>
      <c r="O220" s="419"/>
      <c r="P220" s="419"/>
      <c r="R220" s="1882"/>
      <c r="S220" s="2070" t="s">
        <v>496</v>
      </c>
      <c r="T220" s="2071"/>
      <c r="U220" s="2071"/>
      <c r="V220" s="1712" t="s">
        <v>1010</v>
      </c>
      <c r="W220" s="1712"/>
      <c r="X220" s="1713"/>
    </row>
    <row r="221" spans="2:24" ht="36" customHeight="1" x14ac:dyDescent="0.2">
      <c r="B221" s="1870"/>
      <c r="C221" s="1972" t="s">
        <v>835</v>
      </c>
      <c r="D221" s="1973"/>
      <c r="E221" s="1973"/>
      <c r="F221" s="1973"/>
      <c r="G221" s="1973"/>
      <c r="H221" s="1974"/>
      <c r="J221" s="1186"/>
      <c r="K221" s="1186"/>
      <c r="L221" s="1186"/>
      <c r="M221" s="419"/>
      <c r="N221" s="419"/>
      <c r="O221" s="419"/>
      <c r="P221" s="419"/>
      <c r="R221" s="1882"/>
      <c r="S221" s="1890" t="s">
        <v>836</v>
      </c>
      <c r="T221" s="1891"/>
      <c r="U221" s="1891"/>
      <c r="V221" s="1891"/>
      <c r="W221" s="1891"/>
      <c r="X221" s="1892"/>
    </row>
    <row r="222" spans="2:24" ht="39.75" customHeight="1" thickBot="1" x14ac:dyDescent="0.25">
      <c r="B222" s="1870"/>
      <c r="C222" s="1354" t="s">
        <v>4278</v>
      </c>
      <c r="D222" s="1862" t="s">
        <v>651</v>
      </c>
      <c r="E222" s="1876"/>
      <c r="F222" s="1876"/>
      <c r="G222" s="1876"/>
      <c r="H222" s="1877"/>
      <c r="J222" s="1186"/>
      <c r="K222" s="1186"/>
      <c r="L222" s="1186"/>
      <c r="M222" s="419"/>
      <c r="N222" s="419"/>
      <c r="O222" s="419"/>
      <c r="P222" s="419"/>
      <c r="R222" s="1883"/>
      <c r="S222" s="2073" t="s">
        <v>1823</v>
      </c>
      <c r="T222" s="1893"/>
      <c r="U222" s="1893"/>
      <c r="V222" s="1893"/>
      <c r="W222" s="1893"/>
      <c r="X222" s="1894"/>
    </row>
    <row r="223" spans="2:24" ht="39.75" customHeight="1" thickBot="1" x14ac:dyDescent="0.25">
      <c r="B223" s="1870"/>
      <c r="C223" s="1354" t="s">
        <v>4279</v>
      </c>
      <c r="D223" s="1861" t="s">
        <v>4471</v>
      </c>
      <c r="E223" s="1861"/>
      <c r="F223" s="1861"/>
      <c r="G223" s="1862"/>
      <c r="H223" s="1863"/>
      <c r="J223" s="1186"/>
      <c r="K223" s="1186"/>
      <c r="L223" s="1186"/>
      <c r="M223" s="419"/>
      <c r="N223" s="419"/>
      <c r="O223" s="419"/>
      <c r="P223" s="419"/>
      <c r="R223" s="1418" t="s">
        <v>652</v>
      </c>
      <c r="S223" s="2087" t="s">
        <v>672</v>
      </c>
      <c r="T223" s="2087"/>
      <c r="U223" s="2087"/>
      <c r="V223" s="2087"/>
      <c r="W223" s="2087"/>
      <c r="X223" s="2088"/>
    </row>
    <row r="224" spans="2:24" ht="40.5" customHeight="1" x14ac:dyDescent="0.2">
      <c r="B224" s="1870"/>
      <c r="C224" s="1865" t="s">
        <v>1859</v>
      </c>
      <c r="D224" s="1866"/>
      <c r="E224" s="1866"/>
      <c r="F224" s="1866"/>
      <c r="G224" s="1867"/>
      <c r="H224" s="1868"/>
      <c r="J224" s="1186"/>
      <c r="K224" s="1186"/>
      <c r="L224" s="1186"/>
      <c r="M224" s="419"/>
      <c r="N224" s="419"/>
      <c r="O224" s="419"/>
      <c r="P224" s="419"/>
      <c r="T224" s="1388"/>
      <c r="U224" s="1388"/>
      <c r="V224" s="1388"/>
      <c r="W224" s="1388"/>
    </row>
    <row r="225" spans="2:23" ht="36" customHeight="1" x14ac:dyDescent="0.2">
      <c r="B225" s="1870"/>
      <c r="C225" s="1352" t="s">
        <v>4309</v>
      </c>
      <c r="D225" s="1861" t="s">
        <v>321</v>
      </c>
      <c r="E225" s="1861"/>
      <c r="F225" s="1861"/>
      <c r="G225" s="1862"/>
      <c r="H225" s="1863"/>
      <c r="J225" s="1186"/>
      <c r="K225" s="1186"/>
      <c r="L225" s="1186"/>
      <c r="M225" s="419"/>
      <c r="N225" s="419"/>
      <c r="O225" s="419"/>
      <c r="P225" s="419"/>
      <c r="R225" s="1394"/>
      <c r="S225" s="1388"/>
      <c r="T225" s="1388"/>
      <c r="U225" s="1388"/>
      <c r="V225" s="1388"/>
      <c r="W225" s="1388"/>
    </row>
    <row r="226" spans="2:23" ht="36" customHeight="1" thickBot="1" x14ac:dyDescent="0.25">
      <c r="B226" s="1961"/>
      <c r="C226" s="1353" t="s">
        <v>4310</v>
      </c>
      <c r="D226" s="1947" t="s">
        <v>125</v>
      </c>
      <c r="E226" s="1947"/>
      <c r="F226" s="1947"/>
      <c r="G226" s="1948"/>
      <c r="H226" s="1949"/>
      <c r="J226" s="1186"/>
      <c r="K226" s="1186"/>
      <c r="L226" s="1186"/>
      <c r="M226" s="419"/>
      <c r="N226" s="419"/>
      <c r="O226" s="419"/>
      <c r="P226" s="419"/>
      <c r="R226" s="1394"/>
      <c r="S226" s="1395"/>
      <c r="T226" s="1395"/>
      <c r="U226" s="1395"/>
    </row>
    <row r="227" spans="2:23" ht="38.25" customHeight="1" thickBot="1" x14ac:dyDescent="0.25">
      <c r="B227" s="1646" t="s">
        <v>643</v>
      </c>
      <c r="C227" s="1856" t="s">
        <v>1696</v>
      </c>
      <c r="D227" s="1856"/>
      <c r="E227" s="1856"/>
      <c r="F227" s="1856"/>
      <c r="G227" s="1856"/>
      <c r="H227" s="1857"/>
    </row>
    <row r="228" spans="2:23" ht="39" customHeight="1" x14ac:dyDescent="0.2">
      <c r="B228" s="1647"/>
      <c r="C228" s="1184" t="s">
        <v>451</v>
      </c>
      <c r="D228" s="1649" t="s">
        <v>1379</v>
      </c>
      <c r="E228" s="1649"/>
      <c r="F228" s="1649"/>
      <c r="G228" s="1732"/>
      <c r="H228" s="1650"/>
    </row>
    <row r="229" spans="2:23" ht="38.25" customHeight="1" x14ac:dyDescent="0.2">
      <c r="B229" s="1647"/>
      <c r="C229" s="10" t="s">
        <v>462</v>
      </c>
      <c r="D229" s="1654" t="s">
        <v>320</v>
      </c>
      <c r="E229" s="1654"/>
      <c r="F229" s="1654"/>
      <c r="G229" s="1656"/>
      <c r="H229" s="1655"/>
    </row>
    <row r="230" spans="2:23" ht="39" customHeight="1" x14ac:dyDescent="0.2">
      <c r="B230" s="1647"/>
      <c r="C230" s="10" t="s">
        <v>463</v>
      </c>
      <c r="D230" s="1654" t="s">
        <v>125</v>
      </c>
      <c r="E230" s="1654"/>
      <c r="F230" s="1654"/>
      <c r="G230" s="1656"/>
      <c r="H230" s="1655"/>
    </row>
    <row r="231" spans="2:23" ht="39" customHeight="1" thickBot="1" x14ac:dyDescent="0.25">
      <c r="B231" s="1648"/>
      <c r="C231" s="10" t="s">
        <v>464</v>
      </c>
      <c r="D231" s="1654" t="s">
        <v>103</v>
      </c>
      <c r="E231" s="1654"/>
      <c r="F231" s="1654"/>
      <c r="G231" s="1656"/>
      <c r="H231" s="1655"/>
    </row>
    <row r="232" spans="2:23" ht="37.5" customHeight="1" thickBot="1" x14ac:dyDescent="0.25">
      <c r="B232" s="1646" t="s">
        <v>644</v>
      </c>
      <c r="C232" s="1856" t="s">
        <v>1696</v>
      </c>
      <c r="D232" s="1856"/>
      <c r="E232" s="1856"/>
      <c r="F232" s="1856"/>
      <c r="G232" s="1856"/>
      <c r="H232" s="1857"/>
    </row>
    <row r="233" spans="2:23" ht="36" customHeight="1" x14ac:dyDescent="0.2">
      <c r="B233" s="1647"/>
      <c r="C233" s="1184" t="s">
        <v>451</v>
      </c>
      <c r="D233" s="1649" t="s">
        <v>1379</v>
      </c>
      <c r="E233" s="1649"/>
      <c r="F233" s="1649"/>
      <c r="G233" s="1732"/>
      <c r="H233" s="1650"/>
    </row>
    <row r="234" spans="2:23" ht="38.25" customHeight="1" x14ac:dyDescent="0.2">
      <c r="B234" s="1647"/>
      <c r="C234" s="10" t="s">
        <v>462</v>
      </c>
      <c r="D234" s="1654" t="s">
        <v>321</v>
      </c>
      <c r="E234" s="1654"/>
      <c r="F234" s="1654"/>
      <c r="G234" s="1656"/>
      <c r="H234" s="1655"/>
    </row>
    <row r="235" spans="2:23" ht="39" customHeight="1" x14ac:dyDescent="0.2">
      <c r="B235" s="1647"/>
      <c r="C235" s="10" t="s">
        <v>463</v>
      </c>
      <c r="D235" s="1654" t="s">
        <v>125</v>
      </c>
      <c r="E235" s="1654"/>
      <c r="F235" s="1654"/>
      <c r="G235" s="1656"/>
      <c r="H235" s="1655"/>
    </row>
    <row r="236" spans="2:23" ht="37.5" customHeight="1" thickBot="1" x14ac:dyDescent="0.25">
      <c r="B236" s="1647"/>
      <c r="C236" s="10" t="s">
        <v>464</v>
      </c>
      <c r="D236" s="1654" t="s">
        <v>103</v>
      </c>
      <c r="E236" s="1654"/>
      <c r="F236" s="1654"/>
      <c r="G236" s="1656"/>
      <c r="H236" s="1655"/>
    </row>
    <row r="237" spans="2:23" ht="37.5" customHeight="1" thickBot="1" x14ac:dyDescent="0.25">
      <c r="B237" s="1646" t="s">
        <v>645</v>
      </c>
      <c r="C237" s="1856" t="s">
        <v>1696</v>
      </c>
      <c r="D237" s="1856"/>
      <c r="E237" s="1856"/>
      <c r="F237" s="1856"/>
      <c r="G237" s="1856"/>
      <c r="H237" s="1857"/>
    </row>
    <row r="238" spans="2:23" ht="39.75" customHeight="1" x14ac:dyDescent="0.2">
      <c r="B238" s="1647"/>
      <c r="C238" s="1184" t="s">
        <v>451</v>
      </c>
      <c r="D238" s="1649" t="s">
        <v>1379</v>
      </c>
      <c r="E238" s="1649"/>
      <c r="F238" s="1649"/>
      <c r="G238" s="1732"/>
      <c r="H238" s="1650"/>
    </row>
    <row r="239" spans="2:23" ht="36" customHeight="1" x14ac:dyDescent="0.2">
      <c r="B239" s="1647"/>
      <c r="C239" s="10" t="s">
        <v>462</v>
      </c>
      <c r="D239" s="1654" t="s">
        <v>1379</v>
      </c>
      <c r="E239" s="1654"/>
      <c r="F239" s="1654"/>
      <c r="G239" s="1656"/>
      <c r="H239" s="1655"/>
    </row>
    <row r="240" spans="2:23" ht="38.25" customHeight="1" x14ac:dyDescent="0.2">
      <c r="B240" s="1647"/>
      <c r="C240" s="10" t="s">
        <v>496</v>
      </c>
      <c r="D240" s="1656" t="s">
        <v>3964</v>
      </c>
      <c r="E240" s="1657"/>
      <c r="F240" s="1657"/>
      <c r="G240" s="1657"/>
      <c r="H240" s="1658"/>
    </row>
    <row r="241" spans="1:24" ht="39" customHeight="1" x14ac:dyDescent="0.2">
      <c r="B241" s="1647"/>
      <c r="C241" s="10" t="s">
        <v>497</v>
      </c>
      <c r="D241" s="1654" t="s">
        <v>125</v>
      </c>
      <c r="E241" s="1654"/>
      <c r="F241" s="1654"/>
      <c r="G241" s="1656"/>
      <c r="H241" s="1655"/>
    </row>
    <row r="242" spans="1:24" ht="39" customHeight="1" thickBot="1" x14ac:dyDescent="0.25">
      <c r="B242" s="1647"/>
      <c r="C242" s="82" t="s">
        <v>1286</v>
      </c>
      <c r="D242" s="1712" t="s">
        <v>103</v>
      </c>
      <c r="E242" s="1712"/>
      <c r="F242" s="1712"/>
      <c r="G242" s="1906"/>
      <c r="H242" s="1713"/>
    </row>
    <row r="243" spans="1:24" ht="35.25" customHeight="1" thickBot="1" x14ac:dyDescent="0.25">
      <c r="B243" s="1646" t="s">
        <v>652</v>
      </c>
      <c r="C243" s="1856" t="s">
        <v>1696</v>
      </c>
      <c r="D243" s="1856"/>
      <c r="E243" s="1856"/>
      <c r="F243" s="1856"/>
      <c r="G243" s="1856"/>
      <c r="H243" s="1857"/>
    </row>
    <row r="244" spans="1:24" ht="39.75" customHeight="1" x14ac:dyDescent="0.2">
      <c r="B244" s="1647"/>
      <c r="C244" s="1184" t="s">
        <v>451</v>
      </c>
      <c r="D244" s="1649" t="s">
        <v>1379</v>
      </c>
      <c r="E244" s="1649"/>
      <c r="F244" s="1649"/>
      <c r="G244" s="1732"/>
      <c r="H244" s="1650"/>
    </row>
    <row r="245" spans="1:24" ht="38.25" customHeight="1" x14ac:dyDescent="0.2">
      <c r="B245" s="1647"/>
      <c r="C245" s="10" t="s">
        <v>462</v>
      </c>
      <c r="D245" s="1654" t="s">
        <v>1379</v>
      </c>
      <c r="E245" s="1654"/>
      <c r="F245" s="1654"/>
      <c r="G245" s="1656"/>
      <c r="H245" s="1655"/>
    </row>
    <row r="246" spans="1:24" ht="36" customHeight="1" x14ac:dyDescent="0.2">
      <c r="B246" s="1647"/>
      <c r="C246" s="10" t="s">
        <v>496</v>
      </c>
      <c r="D246" s="1654" t="s">
        <v>651</v>
      </c>
      <c r="E246" s="1654"/>
      <c r="F246" s="1654"/>
      <c r="G246" s="1656"/>
      <c r="H246" s="1655"/>
    </row>
    <row r="247" spans="1:24" ht="40.5" customHeight="1" thickBot="1" x14ac:dyDescent="0.25">
      <c r="B247" s="1647"/>
      <c r="C247" s="10" t="s">
        <v>497</v>
      </c>
      <c r="D247" s="1654" t="s">
        <v>125</v>
      </c>
      <c r="E247" s="1654"/>
      <c r="F247" s="1654"/>
      <c r="G247" s="1656"/>
      <c r="H247" s="1655"/>
    </row>
    <row r="248" spans="1:24" ht="27" customHeight="1" thickBot="1" x14ac:dyDescent="0.25">
      <c r="B248" s="1646" t="s">
        <v>338</v>
      </c>
      <c r="C248" s="1856" t="s">
        <v>1696</v>
      </c>
      <c r="D248" s="1856"/>
      <c r="E248" s="1856"/>
      <c r="F248" s="1856"/>
      <c r="G248" s="1856"/>
      <c r="H248" s="1857"/>
    </row>
    <row r="249" spans="1:24" ht="49.5" customHeight="1" thickBot="1" x14ac:dyDescent="0.25">
      <c r="B249" s="1647"/>
      <c r="C249" s="1719" t="s">
        <v>1378</v>
      </c>
      <c r="D249" s="1720"/>
      <c r="E249" s="1720"/>
      <c r="F249" s="1720"/>
      <c r="G249" s="1720"/>
      <c r="H249" s="1721"/>
    </row>
    <row r="250" spans="1:24" ht="69" customHeight="1" thickBot="1" x14ac:dyDescent="0.25">
      <c r="B250" s="254" t="s">
        <v>4277</v>
      </c>
      <c r="C250" s="1720" t="s">
        <v>4285</v>
      </c>
      <c r="D250" s="1720"/>
      <c r="E250" s="1720"/>
      <c r="F250" s="1720"/>
      <c r="G250" s="1720"/>
      <c r="H250" s="1721"/>
    </row>
    <row r="251" spans="1:24" ht="37.5" customHeight="1" x14ac:dyDescent="0.2"/>
    <row r="252" spans="1:24" ht="45" customHeight="1" thickBot="1" x14ac:dyDescent="0.25"/>
    <row r="253" spans="1:24" ht="38.25" customHeight="1" thickBot="1" x14ac:dyDescent="0.25">
      <c r="B253" s="1637" t="s">
        <v>1386</v>
      </c>
      <c r="C253" s="1638"/>
      <c r="D253" s="1638"/>
      <c r="E253" s="1638"/>
      <c r="F253" s="1638"/>
      <c r="G253" s="1638"/>
      <c r="H253" s="1639"/>
      <c r="J253" s="1637" t="s">
        <v>1387</v>
      </c>
      <c r="K253" s="1638"/>
      <c r="L253" s="1638"/>
      <c r="M253" s="1638"/>
      <c r="N253" s="1638"/>
      <c r="O253" s="1638"/>
      <c r="P253" s="1639"/>
      <c r="R253" s="2048" t="s">
        <v>1388</v>
      </c>
      <c r="S253" s="2048"/>
      <c r="T253" s="2048"/>
      <c r="U253" s="2048"/>
      <c r="V253" s="2048"/>
      <c r="W253" s="2048"/>
      <c r="X253" s="2048"/>
    </row>
    <row r="254" spans="1:24" ht="76.5" customHeight="1" thickBot="1" x14ac:dyDescent="0.25">
      <c r="B254" s="256" t="s">
        <v>1056</v>
      </c>
      <c r="C254" s="257" t="s">
        <v>1048</v>
      </c>
      <c r="D254" s="1693" t="s">
        <v>1373</v>
      </c>
      <c r="E254" s="1694"/>
      <c r="F254" s="1694"/>
      <c r="G254" s="1694"/>
      <c r="H254" s="1695"/>
      <c r="J254" s="256" t="s">
        <v>1056</v>
      </c>
      <c r="K254" s="1490" t="s">
        <v>1048</v>
      </c>
      <c r="L254" s="1643" t="s">
        <v>1373</v>
      </c>
      <c r="M254" s="1644"/>
      <c r="N254" s="1644"/>
      <c r="O254" s="1644"/>
      <c r="P254" s="1645"/>
      <c r="R254" s="256" t="s">
        <v>1056</v>
      </c>
      <c r="S254" s="1864" t="s">
        <v>1048</v>
      </c>
      <c r="T254" s="1864"/>
      <c r="U254" s="1864"/>
      <c r="V254" s="1864" t="s">
        <v>1373</v>
      </c>
      <c r="W254" s="1864"/>
      <c r="X254" s="1864"/>
    </row>
    <row r="255" spans="1:24" ht="37.5" customHeight="1" thickBot="1" x14ac:dyDescent="0.25">
      <c r="A255" s="437"/>
      <c r="B255" s="1683" t="s">
        <v>127</v>
      </c>
      <c r="C255" s="1643" t="s">
        <v>3904</v>
      </c>
      <c r="D255" s="1644"/>
      <c r="E255" s="1644"/>
      <c r="F255" s="1644"/>
      <c r="G255" s="1644"/>
      <c r="H255" s="1645"/>
      <c r="I255" s="437"/>
      <c r="J255" s="1683" t="s">
        <v>127</v>
      </c>
      <c r="K255" s="1643" t="s">
        <v>3904</v>
      </c>
      <c r="L255" s="1644"/>
      <c r="M255" s="1644"/>
      <c r="N255" s="1644"/>
      <c r="O255" s="1644"/>
      <c r="P255" s="1645"/>
      <c r="Q255" s="437"/>
      <c r="R255" s="1848" t="s">
        <v>125</v>
      </c>
      <c r="S255" s="1864" t="s">
        <v>3691</v>
      </c>
      <c r="T255" s="1864"/>
      <c r="U255" s="1864"/>
      <c r="V255" s="1864"/>
      <c r="W255" s="1864"/>
      <c r="X255" s="1864"/>
    </row>
    <row r="256" spans="1:24" ht="54" customHeight="1" thickBot="1" x14ac:dyDescent="0.25">
      <c r="A256" s="437"/>
      <c r="B256" s="1691"/>
      <c r="C256" s="1184" t="s">
        <v>496</v>
      </c>
      <c r="D256" s="1649" t="s">
        <v>1009</v>
      </c>
      <c r="E256" s="1649"/>
      <c r="F256" s="1649"/>
      <c r="G256" s="1732"/>
      <c r="H256" s="1650"/>
      <c r="I256" s="437"/>
      <c r="J256" s="1691"/>
      <c r="K256" s="1184" t="s">
        <v>496</v>
      </c>
      <c r="L256" s="1649" t="s">
        <v>1009</v>
      </c>
      <c r="M256" s="1649"/>
      <c r="N256" s="1649"/>
      <c r="O256" s="1732"/>
      <c r="P256" s="1650"/>
      <c r="Q256" s="437"/>
      <c r="R256" s="1848"/>
      <c r="S256" s="1864"/>
      <c r="T256" s="1864"/>
      <c r="U256" s="1864"/>
      <c r="V256" s="1864"/>
      <c r="W256" s="1864"/>
      <c r="X256" s="1864"/>
    </row>
    <row r="257" spans="1:24" ht="47.25" customHeight="1" thickBot="1" x14ac:dyDescent="0.25">
      <c r="A257" s="437"/>
      <c r="B257" s="1691"/>
      <c r="C257" s="10" t="s">
        <v>451</v>
      </c>
      <c r="D257" s="1654" t="s">
        <v>3569</v>
      </c>
      <c r="E257" s="1654"/>
      <c r="F257" s="1654"/>
      <c r="G257" s="1656"/>
      <c r="H257" s="1655"/>
      <c r="I257" s="437"/>
      <c r="J257" s="1691"/>
      <c r="K257" s="10" t="s">
        <v>451</v>
      </c>
      <c r="L257" s="1654" t="s">
        <v>3569</v>
      </c>
      <c r="M257" s="1654"/>
      <c r="N257" s="1654"/>
      <c r="O257" s="1656"/>
      <c r="P257" s="1655"/>
      <c r="Q257" s="437"/>
      <c r="R257" s="1417" t="s">
        <v>127</v>
      </c>
      <c r="S257" s="1864" t="s">
        <v>3692</v>
      </c>
      <c r="T257" s="1864"/>
      <c r="U257" s="1864"/>
      <c r="V257" s="1864"/>
      <c r="W257" s="1864"/>
      <c r="X257" s="1864"/>
    </row>
    <row r="258" spans="1:24" ht="37.5" customHeight="1" thickBot="1" x14ac:dyDescent="0.25">
      <c r="A258" s="437"/>
      <c r="B258" s="1691"/>
      <c r="C258" s="10" t="s">
        <v>462</v>
      </c>
      <c r="D258" s="1654" t="s">
        <v>3569</v>
      </c>
      <c r="E258" s="1654"/>
      <c r="F258" s="1654"/>
      <c r="G258" s="1656"/>
      <c r="H258" s="1655"/>
      <c r="I258" s="437"/>
      <c r="J258" s="1691"/>
      <c r="K258" s="10" t="s">
        <v>462</v>
      </c>
      <c r="L258" s="1654" t="s">
        <v>3569</v>
      </c>
      <c r="M258" s="1654"/>
      <c r="N258" s="1654"/>
      <c r="O258" s="1656"/>
      <c r="P258" s="1655"/>
      <c r="Q258" s="437"/>
      <c r="R258" s="1417" t="s">
        <v>637</v>
      </c>
      <c r="S258" s="1864" t="s">
        <v>3693</v>
      </c>
      <c r="T258" s="1864"/>
      <c r="U258" s="1864"/>
      <c r="V258" s="1864"/>
      <c r="W258" s="1864"/>
      <c r="X258" s="1864"/>
    </row>
    <row r="259" spans="1:24" ht="30" customHeight="1" thickBot="1" x14ac:dyDescent="0.25">
      <c r="A259" s="437"/>
      <c r="B259" s="1684"/>
      <c r="C259" s="1844" t="s">
        <v>3570</v>
      </c>
      <c r="D259" s="1845"/>
      <c r="E259" s="1845"/>
      <c r="F259" s="1845"/>
      <c r="G259" s="1846"/>
      <c r="H259" s="1847"/>
      <c r="I259" s="437"/>
      <c r="J259" s="1684"/>
      <c r="K259" s="1844" t="s">
        <v>3570</v>
      </c>
      <c r="L259" s="1845"/>
      <c r="M259" s="1845"/>
      <c r="N259" s="1845"/>
      <c r="O259" s="1846"/>
      <c r="P259" s="1847"/>
      <c r="Q259" s="437"/>
      <c r="R259" s="1848" t="s">
        <v>638</v>
      </c>
      <c r="S259" s="1864" t="s">
        <v>3906</v>
      </c>
      <c r="T259" s="1864"/>
      <c r="U259" s="1864"/>
      <c r="V259" s="1864"/>
      <c r="W259" s="1864"/>
      <c r="X259" s="1864"/>
    </row>
    <row r="260" spans="1:24" ht="36" customHeight="1" thickBot="1" x14ac:dyDescent="0.25">
      <c r="B260" s="1646" t="s">
        <v>637</v>
      </c>
      <c r="C260" s="1720" t="s">
        <v>868</v>
      </c>
      <c r="D260" s="1720"/>
      <c r="E260" s="1720"/>
      <c r="F260" s="1720"/>
      <c r="G260" s="1720"/>
      <c r="H260" s="1721"/>
      <c r="J260" s="1646" t="s">
        <v>652</v>
      </c>
      <c r="K260" s="1698" t="s">
        <v>867</v>
      </c>
      <c r="L260" s="1699"/>
      <c r="M260" s="1699"/>
      <c r="N260" s="1699"/>
      <c r="O260" s="1699"/>
      <c r="P260" s="1700"/>
      <c r="R260" s="1848"/>
      <c r="S260" s="1864"/>
      <c r="T260" s="1864"/>
      <c r="U260" s="1864"/>
      <c r="V260" s="1864"/>
      <c r="W260" s="1864"/>
      <c r="X260" s="1864"/>
    </row>
    <row r="261" spans="1:24" ht="36" customHeight="1" thickBot="1" x14ac:dyDescent="0.25">
      <c r="B261" s="1647"/>
      <c r="C261" s="1184" t="s">
        <v>451</v>
      </c>
      <c r="D261" s="1649" t="s">
        <v>0</v>
      </c>
      <c r="E261" s="1649"/>
      <c r="F261" s="1649"/>
      <c r="G261" s="1732"/>
      <c r="H261" s="1650"/>
      <c r="J261" s="1647"/>
      <c r="K261" s="1184" t="s">
        <v>451</v>
      </c>
      <c r="L261" s="1649" t="s">
        <v>1379</v>
      </c>
      <c r="M261" s="1649"/>
      <c r="N261" s="1649"/>
      <c r="O261" s="1732"/>
      <c r="P261" s="1650"/>
      <c r="R261" s="1417" t="s">
        <v>639</v>
      </c>
      <c r="S261" s="1864" t="s">
        <v>3694</v>
      </c>
      <c r="T261" s="1864"/>
      <c r="U261" s="1864"/>
      <c r="V261" s="1864"/>
      <c r="W261" s="1864"/>
      <c r="X261" s="1864"/>
    </row>
    <row r="262" spans="1:24" ht="36" customHeight="1" thickBot="1" x14ac:dyDescent="0.25">
      <c r="B262" s="1647"/>
      <c r="C262" s="1865" t="s">
        <v>4280</v>
      </c>
      <c r="D262" s="1866"/>
      <c r="E262" s="1866"/>
      <c r="F262" s="1866"/>
      <c r="G262" s="1867"/>
      <c r="H262" s="1868"/>
      <c r="J262" s="1647"/>
      <c r="K262" s="20" t="s">
        <v>407</v>
      </c>
      <c r="L262" s="1654" t="s">
        <v>1380</v>
      </c>
      <c r="M262" s="1654"/>
      <c r="N262" s="1654"/>
      <c r="O262" s="1656"/>
      <c r="P262" s="1655"/>
      <c r="R262" s="1417" t="s">
        <v>640</v>
      </c>
      <c r="S262" s="1864" t="s">
        <v>1041</v>
      </c>
      <c r="T262" s="1864"/>
      <c r="U262" s="1864"/>
      <c r="V262" s="1864"/>
      <c r="W262" s="1864"/>
      <c r="X262" s="1864"/>
    </row>
    <row r="263" spans="1:24" ht="36" customHeight="1" thickBot="1" x14ac:dyDescent="0.25">
      <c r="B263" s="1647"/>
      <c r="C263" s="1354" t="s">
        <v>4278</v>
      </c>
      <c r="D263" s="1861" t="s">
        <v>651</v>
      </c>
      <c r="E263" s="1861"/>
      <c r="F263" s="1861"/>
      <c r="G263" s="1862"/>
      <c r="H263" s="1863"/>
      <c r="J263" s="1647"/>
      <c r="K263" s="10" t="s">
        <v>496</v>
      </c>
      <c r="L263" s="1654" t="s">
        <v>651</v>
      </c>
      <c r="M263" s="1654"/>
      <c r="N263" s="1654"/>
      <c r="O263" s="1656"/>
      <c r="P263" s="1655"/>
      <c r="R263" s="1848" t="s">
        <v>641</v>
      </c>
      <c r="S263" s="1864" t="s">
        <v>3907</v>
      </c>
      <c r="T263" s="1864"/>
      <c r="U263" s="1864"/>
      <c r="V263" s="1864"/>
      <c r="W263" s="1864"/>
      <c r="X263" s="1864"/>
    </row>
    <row r="264" spans="1:24" ht="36" customHeight="1" thickBot="1" x14ac:dyDescent="0.25">
      <c r="B264" s="1647"/>
      <c r="C264" s="1354" t="s">
        <v>4279</v>
      </c>
      <c r="D264" s="1861" t="s">
        <v>4471</v>
      </c>
      <c r="E264" s="1861"/>
      <c r="F264" s="1861"/>
      <c r="G264" s="1862"/>
      <c r="H264" s="1863"/>
      <c r="J264" s="1647"/>
      <c r="K264" s="10" t="s">
        <v>497</v>
      </c>
      <c r="L264" s="1654" t="s">
        <v>125</v>
      </c>
      <c r="M264" s="1654"/>
      <c r="N264" s="1654"/>
      <c r="O264" s="1656"/>
      <c r="P264" s="1655"/>
      <c r="R264" s="1848"/>
      <c r="S264" s="1864"/>
      <c r="T264" s="1864"/>
      <c r="U264" s="1864"/>
      <c r="V264" s="1864"/>
      <c r="W264" s="1864"/>
      <c r="X264" s="1864"/>
    </row>
    <row r="265" spans="1:24" ht="33" customHeight="1" thickBot="1" x14ac:dyDescent="0.25">
      <c r="B265" s="1648"/>
      <c r="C265" s="1844" t="s">
        <v>1384</v>
      </c>
      <c r="D265" s="1845"/>
      <c r="E265" s="1845"/>
      <c r="F265" s="1845"/>
      <c r="G265" s="1846"/>
      <c r="H265" s="1847"/>
      <c r="J265" s="2035"/>
      <c r="K265" s="2021" t="s">
        <v>1385</v>
      </c>
      <c r="L265" s="2022"/>
      <c r="M265" s="2022"/>
      <c r="N265" s="2022"/>
      <c r="O265" s="2022"/>
      <c r="P265" s="2023"/>
      <c r="R265" s="1848"/>
      <c r="S265" s="1864"/>
      <c r="T265" s="1864"/>
      <c r="U265" s="1864"/>
      <c r="V265" s="1864"/>
      <c r="W265" s="1864"/>
      <c r="X265" s="1864"/>
    </row>
    <row r="266" spans="1:24" ht="33" customHeight="1" thickBot="1" x14ac:dyDescent="0.25">
      <c r="B266" s="1869" t="s">
        <v>638</v>
      </c>
      <c r="C266" s="1871" t="s">
        <v>3904</v>
      </c>
      <c r="D266" s="1871"/>
      <c r="E266" s="1871"/>
      <c r="F266" s="1871"/>
      <c r="G266" s="1871"/>
      <c r="H266" s="1872"/>
      <c r="J266" s="2036" t="s">
        <v>338</v>
      </c>
      <c r="K266" s="1698" t="s">
        <v>867</v>
      </c>
      <c r="L266" s="1699"/>
      <c r="M266" s="1699"/>
      <c r="N266" s="1699"/>
      <c r="O266" s="1699"/>
      <c r="P266" s="1700"/>
      <c r="R266" s="2029" t="s">
        <v>642</v>
      </c>
      <c r="S266" s="2081" t="s">
        <v>3695</v>
      </c>
      <c r="T266" s="2081"/>
      <c r="U266" s="2081"/>
      <c r="V266" s="2081"/>
      <c r="W266" s="2081"/>
      <c r="X266" s="2081"/>
    </row>
    <row r="267" spans="1:24" ht="41.25" customHeight="1" thickBot="1" x14ac:dyDescent="0.25">
      <c r="B267" s="1870"/>
      <c r="C267" s="1396" t="s">
        <v>4374</v>
      </c>
      <c r="D267" s="1873" t="s">
        <v>0</v>
      </c>
      <c r="E267" s="1873"/>
      <c r="F267" s="1873"/>
      <c r="G267" s="1874"/>
      <c r="H267" s="1875"/>
      <c r="J267" s="1647"/>
      <c r="K267" s="1719" t="s">
        <v>1378</v>
      </c>
      <c r="L267" s="1720"/>
      <c r="M267" s="1720"/>
      <c r="N267" s="1720"/>
      <c r="O267" s="1720"/>
      <c r="P267" s="1721"/>
      <c r="R267" s="2029"/>
      <c r="S267" s="2081"/>
      <c r="T267" s="2081"/>
      <c r="U267" s="2081"/>
      <c r="V267" s="2081"/>
      <c r="W267" s="2081"/>
      <c r="X267" s="2081"/>
    </row>
    <row r="268" spans="1:24" ht="33" customHeight="1" thickBot="1" x14ac:dyDescent="0.25">
      <c r="B268" s="1870"/>
      <c r="C268" s="1865" t="s">
        <v>835</v>
      </c>
      <c r="D268" s="1866"/>
      <c r="E268" s="1866"/>
      <c r="F268" s="1866"/>
      <c r="G268" s="1867"/>
      <c r="H268" s="1868"/>
      <c r="J268" s="1647"/>
      <c r="K268" s="1184" t="s">
        <v>496</v>
      </c>
      <c r="L268" s="1649" t="s">
        <v>1695</v>
      </c>
      <c r="M268" s="1649"/>
      <c r="N268" s="1649"/>
      <c r="O268" s="1732"/>
      <c r="P268" s="1650"/>
      <c r="R268" s="2029" t="s">
        <v>643</v>
      </c>
      <c r="S268" s="2081" t="s">
        <v>3696</v>
      </c>
      <c r="T268" s="2081"/>
      <c r="U268" s="2081"/>
      <c r="V268" s="2081"/>
      <c r="W268" s="2081"/>
      <c r="X268" s="2081"/>
    </row>
    <row r="269" spans="1:24" ht="33" customHeight="1" thickBot="1" x14ac:dyDescent="0.25">
      <c r="B269" s="1870"/>
      <c r="C269" s="1354" t="s">
        <v>4278</v>
      </c>
      <c r="D269" s="1861" t="s">
        <v>651</v>
      </c>
      <c r="E269" s="1861"/>
      <c r="F269" s="1861"/>
      <c r="G269" s="1862"/>
      <c r="H269" s="1863"/>
      <c r="J269" s="1647"/>
      <c r="K269" s="2021" t="s">
        <v>1385</v>
      </c>
      <c r="L269" s="2022"/>
      <c r="M269" s="2022"/>
      <c r="N269" s="2022"/>
      <c r="O269" s="2022"/>
      <c r="P269" s="2023"/>
      <c r="R269" s="2029"/>
      <c r="S269" s="2081"/>
      <c r="T269" s="2081"/>
      <c r="U269" s="2081"/>
      <c r="V269" s="2081"/>
      <c r="W269" s="2081"/>
      <c r="X269" s="2081"/>
    </row>
    <row r="270" spans="1:24" ht="33" customHeight="1" thickBot="1" x14ac:dyDescent="0.25">
      <c r="B270" s="1961"/>
      <c r="C270" s="1354" t="s">
        <v>4279</v>
      </c>
      <c r="D270" s="1861" t="s">
        <v>4471</v>
      </c>
      <c r="E270" s="1861"/>
      <c r="F270" s="1861"/>
      <c r="G270" s="1862"/>
      <c r="H270" s="1863"/>
      <c r="J270" s="254" t="s">
        <v>652</v>
      </c>
      <c r="K270" s="1719" t="s">
        <v>4286</v>
      </c>
      <c r="L270" s="1720"/>
      <c r="M270" s="1720"/>
      <c r="N270" s="1720"/>
      <c r="O270" s="1720"/>
      <c r="P270" s="1721"/>
      <c r="R270" s="2029" t="s">
        <v>644</v>
      </c>
      <c r="S270" s="2081" t="s">
        <v>3697</v>
      </c>
      <c r="T270" s="2081"/>
      <c r="U270" s="2081"/>
      <c r="V270" s="2081"/>
      <c r="W270" s="2081"/>
      <c r="X270" s="2081"/>
    </row>
    <row r="271" spans="1:24" ht="34.5" customHeight="1" thickBot="1" x14ac:dyDescent="0.25">
      <c r="B271" s="1646" t="s">
        <v>639</v>
      </c>
      <c r="C271" s="1720" t="s">
        <v>868</v>
      </c>
      <c r="D271" s="1720"/>
      <c r="E271" s="1720"/>
      <c r="F271" s="1720"/>
      <c r="G271" s="1720"/>
      <c r="H271" s="1721"/>
      <c r="R271" s="2029"/>
      <c r="S271" s="2081"/>
      <c r="T271" s="2081"/>
      <c r="U271" s="2081"/>
      <c r="V271" s="2081"/>
      <c r="W271" s="2081"/>
      <c r="X271" s="2081"/>
    </row>
    <row r="272" spans="1:24" ht="36.75" customHeight="1" thickBot="1" x14ac:dyDescent="0.3">
      <c r="B272" s="1647"/>
      <c r="C272" s="1184" t="s">
        <v>451</v>
      </c>
      <c r="D272" s="1649" t="s">
        <v>998</v>
      </c>
      <c r="E272" s="1649"/>
      <c r="F272" s="1649"/>
      <c r="G272" s="1732"/>
      <c r="H272" s="1650"/>
      <c r="J272"/>
      <c r="K272"/>
      <c r="L272"/>
      <c r="M272"/>
      <c r="N272"/>
      <c r="O272"/>
      <c r="P272"/>
      <c r="R272" s="2029" t="s">
        <v>645</v>
      </c>
      <c r="S272" s="2081" t="s">
        <v>3698</v>
      </c>
      <c r="T272" s="2081"/>
      <c r="U272" s="2081"/>
      <c r="V272" s="2081"/>
      <c r="W272" s="2081"/>
      <c r="X272" s="2081"/>
    </row>
    <row r="273" spans="2:24" ht="36.75" customHeight="1" thickBot="1" x14ac:dyDescent="0.3">
      <c r="B273" s="1648"/>
      <c r="C273" s="1651" t="s">
        <v>1384</v>
      </c>
      <c r="D273" s="1652"/>
      <c r="E273" s="1652"/>
      <c r="F273" s="1652"/>
      <c r="G273" s="2024"/>
      <c r="H273" s="1653"/>
      <c r="J273"/>
      <c r="K273"/>
      <c r="L273"/>
      <c r="M273"/>
      <c r="N273"/>
      <c r="O273"/>
      <c r="P273"/>
      <c r="R273" s="2029"/>
      <c r="S273" s="2081"/>
      <c r="T273" s="2081"/>
      <c r="U273" s="2081"/>
      <c r="V273" s="2081"/>
      <c r="W273" s="2081"/>
      <c r="X273" s="2081"/>
    </row>
    <row r="274" spans="2:24" ht="37.5" customHeight="1" thickBot="1" x14ac:dyDescent="0.3">
      <c r="B274" s="1646" t="s">
        <v>641</v>
      </c>
      <c r="C274" s="1720" t="s">
        <v>868</v>
      </c>
      <c r="D274" s="1720"/>
      <c r="E274" s="1720"/>
      <c r="F274" s="1720"/>
      <c r="G274" s="1720"/>
      <c r="H274" s="1721"/>
      <c r="J274"/>
      <c r="K274"/>
      <c r="L274"/>
      <c r="M274"/>
      <c r="N274"/>
      <c r="O274"/>
      <c r="P274"/>
      <c r="R274" s="2029" t="s">
        <v>652</v>
      </c>
      <c r="S274" s="2081" t="s">
        <v>676</v>
      </c>
      <c r="T274" s="2081"/>
      <c r="U274" s="2081"/>
      <c r="V274" s="2081"/>
      <c r="W274" s="2081"/>
      <c r="X274" s="2081"/>
    </row>
    <row r="275" spans="2:24" ht="35.25" customHeight="1" thickBot="1" x14ac:dyDescent="0.3">
      <c r="B275" s="1647"/>
      <c r="C275" s="655" t="s">
        <v>451</v>
      </c>
      <c r="D275" s="1649" t="s">
        <v>1379</v>
      </c>
      <c r="E275" s="1649"/>
      <c r="F275" s="1649"/>
      <c r="G275" s="1732"/>
      <c r="H275" s="1650"/>
      <c r="J275"/>
      <c r="K275"/>
      <c r="L275"/>
      <c r="M275"/>
      <c r="N275"/>
      <c r="O275"/>
      <c r="P275"/>
      <c r="R275" s="2029"/>
      <c r="S275" s="2081"/>
      <c r="T275" s="2081"/>
      <c r="U275" s="2081"/>
      <c r="V275" s="2081"/>
      <c r="W275" s="2081"/>
      <c r="X275" s="2081"/>
    </row>
    <row r="276" spans="2:24" ht="33.75" customHeight="1" x14ac:dyDescent="0.25">
      <c r="B276" s="1647"/>
      <c r="C276" s="912" t="s">
        <v>462</v>
      </c>
      <c r="D276" s="1654" t="s">
        <v>338</v>
      </c>
      <c r="E276" s="1654"/>
      <c r="F276" s="1654"/>
      <c r="G276" s="1656"/>
      <c r="H276" s="1655"/>
      <c r="J276"/>
      <c r="K276"/>
      <c r="L276"/>
      <c r="M276"/>
      <c r="N276"/>
      <c r="O276"/>
      <c r="P276"/>
    </row>
    <row r="277" spans="2:24" ht="34.5" customHeight="1" x14ac:dyDescent="0.25">
      <c r="B277" s="1647"/>
      <c r="C277" s="912" t="s">
        <v>463</v>
      </c>
      <c r="D277" s="1654" t="s">
        <v>125</v>
      </c>
      <c r="E277" s="1654"/>
      <c r="F277" s="1654"/>
      <c r="G277" s="1656"/>
      <c r="H277" s="1655"/>
      <c r="J277"/>
      <c r="K277"/>
      <c r="L277"/>
      <c r="M277"/>
      <c r="N277"/>
      <c r="O277"/>
      <c r="P277"/>
    </row>
    <row r="278" spans="2:24" ht="37.5" customHeight="1" x14ac:dyDescent="0.25">
      <c r="B278" s="1647"/>
      <c r="C278" s="2025" t="s">
        <v>1384</v>
      </c>
      <c r="D278" s="2026"/>
      <c r="E278" s="2026"/>
      <c r="F278" s="2026"/>
      <c r="G278" s="2027"/>
      <c r="H278" s="2028"/>
      <c r="J278"/>
      <c r="K278"/>
      <c r="L278"/>
      <c r="M278"/>
      <c r="N278"/>
      <c r="O278"/>
      <c r="P278"/>
    </row>
    <row r="279" spans="2:24" ht="37.5" customHeight="1" x14ac:dyDescent="0.25">
      <c r="B279" s="1647"/>
      <c r="C279" s="1865" t="s">
        <v>4280</v>
      </c>
      <c r="D279" s="1866"/>
      <c r="E279" s="1866"/>
      <c r="F279" s="1866"/>
      <c r="G279" s="1867"/>
      <c r="H279" s="1868"/>
      <c r="P279"/>
    </row>
    <row r="280" spans="2:24" ht="37.5" customHeight="1" x14ac:dyDescent="0.25">
      <c r="B280" s="1647"/>
      <c r="C280" s="1352" t="s">
        <v>4309</v>
      </c>
      <c r="D280" s="1861" t="s">
        <v>651</v>
      </c>
      <c r="E280" s="1861"/>
      <c r="F280" s="1861"/>
      <c r="G280" s="1862"/>
      <c r="H280" s="1863"/>
      <c r="P280"/>
    </row>
    <row r="281" spans="2:24" ht="37.5" customHeight="1" thickBot="1" x14ac:dyDescent="0.3">
      <c r="B281" s="1647"/>
      <c r="C281" s="1353" t="s">
        <v>4310</v>
      </c>
      <c r="D281" s="1861" t="s">
        <v>4471</v>
      </c>
      <c r="E281" s="1861"/>
      <c r="F281" s="1861"/>
      <c r="G281" s="1862"/>
      <c r="H281" s="1863"/>
      <c r="P281"/>
    </row>
    <row r="282" spans="2:24" ht="37.5" customHeight="1" x14ac:dyDescent="0.25">
      <c r="B282" s="1647"/>
      <c r="C282" s="1950" t="s">
        <v>1859</v>
      </c>
      <c r="D282" s="1951"/>
      <c r="E282" s="1951"/>
      <c r="F282" s="1951"/>
      <c r="G282" s="1952"/>
      <c r="H282" s="1953"/>
      <c r="J282"/>
      <c r="K282"/>
      <c r="L282"/>
      <c r="M282"/>
      <c r="N282"/>
      <c r="O282"/>
      <c r="P282"/>
    </row>
    <row r="283" spans="2:24" ht="37.5" customHeight="1" x14ac:dyDescent="0.25">
      <c r="B283" s="1647"/>
      <c r="C283" s="912" t="s">
        <v>462</v>
      </c>
      <c r="D283" s="1654" t="s">
        <v>321</v>
      </c>
      <c r="E283" s="1654"/>
      <c r="F283" s="1654"/>
      <c r="G283" s="1656"/>
      <c r="H283" s="1655"/>
      <c r="J283"/>
      <c r="K283"/>
      <c r="L283"/>
      <c r="M283"/>
      <c r="N283"/>
      <c r="O283"/>
      <c r="P283"/>
    </row>
    <row r="284" spans="2:24" ht="37.5" customHeight="1" thickBot="1" x14ac:dyDescent="0.3">
      <c r="B284" s="1648"/>
      <c r="C284" s="1183" t="s">
        <v>463</v>
      </c>
      <c r="D284" s="1668" t="s">
        <v>125</v>
      </c>
      <c r="E284" s="1668"/>
      <c r="F284" s="1668"/>
      <c r="G284" s="1735"/>
      <c r="H284" s="1669"/>
      <c r="J284"/>
      <c r="K284"/>
      <c r="L284"/>
      <c r="M284"/>
      <c r="N284"/>
      <c r="O284"/>
      <c r="P284"/>
    </row>
    <row r="285" spans="2:24" ht="37.5" customHeight="1" thickBot="1" x14ac:dyDescent="0.3">
      <c r="B285" s="1869" t="s">
        <v>642</v>
      </c>
      <c r="C285" s="1871" t="s">
        <v>3904</v>
      </c>
      <c r="D285" s="1871"/>
      <c r="E285" s="1871"/>
      <c r="F285" s="1871"/>
      <c r="G285" s="1871"/>
      <c r="H285" s="1872"/>
      <c r="J285"/>
      <c r="K285"/>
      <c r="L285"/>
      <c r="M285"/>
      <c r="N285"/>
      <c r="O285"/>
      <c r="P285"/>
    </row>
    <row r="286" spans="2:24" ht="37.5" customHeight="1" x14ac:dyDescent="0.25">
      <c r="B286" s="1870"/>
      <c r="C286" s="1397" t="s">
        <v>4374</v>
      </c>
      <c r="D286" s="1873" t="s">
        <v>3569</v>
      </c>
      <c r="E286" s="1873"/>
      <c r="F286" s="1873"/>
      <c r="G286" s="1874"/>
      <c r="H286" s="1875"/>
      <c r="J286"/>
      <c r="K286"/>
      <c r="L286"/>
      <c r="M286"/>
      <c r="N286"/>
      <c r="O286"/>
      <c r="P286"/>
    </row>
    <row r="287" spans="2:24" ht="37.5" customHeight="1" x14ac:dyDescent="0.25">
      <c r="B287" s="1870"/>
      <c r="C287" s="1352" t="s">
        <v>4309</v>
      </c>
      <c r="D287" s="1861" t="s">
        <v>338</v>
      </c>
      <c r="E287" s="1861"/>
      <c r="F287" s="1861"/>
      <c r="G287" s="1862"/>
      <c r="H287" s="1863"/>
      <c r="J287"/>
      <c r="K287"/>
      <c r="L287"/>
      <c r="M287"/>
      <c r="N287"/>
      <c r="O287"/>
      <c r="P287"/>
    </row>
    <row r="288" spans="2:24" ht="37.5" customHeight="1" x14ac:dyDescent="0.25">
      <c r="B288" s="1870"/>
      <c r="C288" s="1352" t="s">
        <v>4310</v>
      </c>
      <c r="D288" s="1861" t="s">
        <v>125</v>
      </c>
      <c r="E288" s="1861"/>
      <c r="F288" s="1861"/>
      <c r="G288" s="1862"/>
      <c r="H288" s="1863"/>
      <c r="J288"/>
      <c r="K288"/>
      <c r="L288"/>
      <c r="M288"/>
      <c r="N288"/>
      <c r="O288"/>
      <c r="P288"/>
    </row>
    <row r="289" spans="2:16" ht="37.5" customHeight="1" x14ac:dyDescent="0.25">
      <c r="B289" s="1870"/>
      <c r="C289" s="1352" t="s">
        <v>4375</v>
      </c>
      <c r="D289" s="1861" t="s">
        <v>103</v>
      </c>
      <c r="E289" s="1861"/>
      <c r="F289" s="1861"/>
      <c r="G289" s="1862"/>
      <c r="H289" s="1863"/>
      <c r="J289"/>
      <c r="K289"/>
      <c r="L289"/>
      <c r="M289"/>
      <c r="N289"/>
      <c r="O289"/>
      <c r="P289"/>
    </row>
    <row r="290" spans="2:16" ht="37.5" customHeight="1" x14ac:dyDescent="0.25">
      <c r="B290" s="1870"/>
      <c r="C290" s="1865" t="s">
        <v>835</v>
      </c>
      <c r="D290" s="1866"/>
      <c r="E290" s="1866"/>
      <c r="F290" s="1866"/>
      <c r="G290" s="1867"/>
      <c r="H290" s="1868"/>
      <c r="J290"/>
      <c r="K290"/>
      <c r="L290"/>
      <c r="M290"/>
      <c r="N290"/>
      <c r="O290"/>
      <c r="P290"/>
    </row>
    <row r="291" spans="2:16" ht="37.5" customHeight="1" x14ac:dyDescent="0.25">
      <c r="B291" s="1870"/>
      <c r="C291" s="1354" t="s">
        <v>4278</v>
      </c>
      <c r="D291" s="1861" t="s">
        <v>651</v>
      </c>
      <c r="E291" s="1861"/>
      <c r="F291" s="1861"/>
      <c r="G291" s="1862"/>
      <c r="H291" s="1863"/>
      <c r="J291"/>
      <c r="K291"/>
      <c r="L291"/>
      <c r="M291"/>
      <c r="N291"/>
      <c r="O291"/>
      <c r="P291"/>
    </row>
    <row r="292" spans="2:16" ht="37.5" customHeight="1" x14ac:dyDescent="0.25">
      <c r="B292" s="1870"/>
      <c r="C292" s="1354" t="s">
        <v>4279</v>
      </c>
      <c r="D292" s="1861" t="s">
        <v>4471</v>
      </c>
      <c r="E292" s="1861"/>
      <c r="F292" s="1861"/>
      <c r="G292" s="1862"/>
      <c r="H292" s="1863"/>
      <c r="J292"/>
      <c r="K292"/>
      <c r="L292"/>
      <c r="M292"/>
      <c r="N292"/>
      <c r="O292"/>
      <c r="P292"/>
    </row>
    <row r="293" spans="2:16" ht="37.5" customHeight="1" x14ac:dyDescent="0.25">
      <c r="B293" s="1870"/>
      <c r="C293" s="1865" t="s">
        <v>1859</v>
      </c>
      <c r="D293" s="1866"/>
      <c r="E293" s="1866"/>
      <c r="F293" s="1866"/>
      <c r="G293" s="1867"/>
      <c r="H293" s="1868"/>
      <c r="J293"/>
      <c r="K293"/>
      <c r="L293"/>
      <c r="M293"/>
      <c r="N293"/>
      <c r="O293"/>
      <c r="P293"/>
    </row>
    <row r="294" spans="2:16" ht="37.5" customHeight="1" x14ac:dyDescent="0.25">
      <c r="B294" s="1870"/>
      <c r="C294" s="1352" t="s">
        <v>4309</v>
      </c>
      <c r="D294" s="1861" t="s">
        <v>321</v>
      </c>
      <c r="E294" s="1861"/>
      <c r="F294" s="1861"/>
      <c r="G294" s="1862"/>
      <c r="H294" s="1863"/>
      <c r="J294"/>
      <c r="K294"/>
      <c r="L294"/>
      <c r="M294"/>
      <c r="N294"/>
      <c r="O294"/>
      <c r="P294"/>
    </row>
    <row r="295" spans="2:16" ht="37.5" customHeight="1" thickBot="1" x14ac:dyDescent="0.3">
      <c r="B295" s="1870"/>
      <c r="C295" s="1353" t="s">
        <v>4310</v>
      </c>
      <c r="D295" s="1947" t="s">
        <v>125</v>
      </c>
      <c r="E295" s="1947"/>
      <c r="F295" s="1947"/>
      <c r="G295" s="1948"/>
      <c r="H295" s="1949"/>
      <c r="J295"/>
      <c r="K295"/>
      <c r="L295"/>
      <c r="M295"/>
      <c r="N295"/>
      <c r="O295"/>
      <c r="P295"/>
    </row>
    <row r="296" spans="2:16" ht="37.5" customHeight="1" thickBot="1" x14ac:dyDescent="0.3">
      <c r="B296" s="1646" t="s">
        <v>643</v>
      </c>
      <c r="C296" s="1720" t="s">
        <v>868</v>
      </c>
      <c r="D296" s="1720"/>
      <c r="E296" s="1720"/>
      <c r="F296" s="1720"/>
      <c r="G296" s="1720"/>
      <c r="H296" s="1721"/>
      <c r="J296"/>
      <c r="K296"/>
      <c r="L296"/>
      <c r="M296"/>
      <c r="N296"/>
      <c r="O296"/>
      <c r="P296"/>
    </row>
    <row r="297" spans="2:16" ht="36.75" customHeight="1" x14ac:dyDescent="0.25">
      <c r="B297" s="1647"/>
      <c r="C297" s="1184" t="s">
        <v>451</v>
      </c>
      <c r="D297" s="1649" t="s">
        <v>1379</v>
      </c>
      <c r="E297" s="1649"/>
      <c r="F297" s="1649"/>
      <c r="G297" s="1732"/>
      <c r="H297" s="1650"/>
      <c r="J297"/>
      <c r="K297"/>
      <c r="L297"/>
      <c r="M297"/>
      <c r="N297"/>
      <c r="O297"/>
      <c r="P297"/>
    </row>
    <row r="298" spans="2:16" ht="39" customHeight="1" x14ac:dyDescent="0.25">
      <c r="B298" s="1647"/>
      <c r="C298" s="10" t="s">
        <v>462</v>
      </c>
      <c r="D298" s="1654" t="s">
        <v>320</v>
      </c>
      <c r="E298" s="1654"/>
      <c r="F298" s="1654"/>
      <c r="G298" s="1656"/>
      <c r="H298" s="1655"/>
      <c r="J298"/>
      <c r="K298"/>
      <c r="L298"/>
      <c r="M298"/>
      <c r="N298"/>
      <c r="O298"/>
      <c r="P298"/>
    </row>
    <row r="299" spans="2:16" ht="33.75" customHeight="1" x14ac:dyDescent="0.25">
      <c r="B299" s="1647"/>
      <c r="C299" s="10" t="s">
        <v>463</v>
      </c>
      <c r="D299" s="1654" t="s">
        <v>125</v>
      </c>
      <c r="E299" s="1654"/>
      <c r="F299" s="1654"/>
      <c r="G299" s="1656"/>
      <c r="H299" s="1655"/>
      <c r="J299"/>
      <c r="K299"/>
      <c r="L299"/>
      <c r="M299"/>
      <c r="N299"/>
      <c r="O299"/>
      <c r="P299"/>
    </row>
    <row r="300" spans="2:16" ht="39.75" customHeight="1" thickBot="1" x14ac:dyDescent="0.3">
      <c r="B300" s="1648"/>
      <c r="C300" s="1844" t="s">
        <v>1384</v>
      </c>
      <c r="D300" s="1845"/>
      <c r="E300" s="1845"/>
      <c r="F300" s="1845"/>
      <c r="G300" s="1846"/>
      <c r="H300" s="1847"/>
      <c r="J300"/>
      <c r="K300"/>
      <c r="L300"/>
      <c r="M300"/>
      <c r="N300"/>
      <c r="O300"/>
      <c r="P300"/>
    </row>
    <row r="301" spans="2:16" ht="37.5" customHeight="1" thickBot="1" x14ac:dyDescent="0.3">
      <c r="B301" s="1646" t="s">
        <v>644</v>
      </c>
      <c r="C301" s="1720" t="s">
        <v>868</v>
      </c>
      <c r="D301" s="1720"/>
      <c r="E301" s="1720"/>
      <c r="F301" s="1720"/>
      <c r="G301" s="1720"/>
      <c r="H301" s="1721"/>
      <c r="J301"/>
      <c r="K301"/>
      <c r="L301"/>
      <c r="M301"/>
      <c r="N301"/>
      <c r="O301"/>
      <c r="P301"/>
    </row>
    <row r="302" spans="2:16" ht="36.75" customHeight="1" x14ac:dyDescent="0.25">
      <c r="B302" s="1647"/>
      <c r="C302" s="1184" t="s">
        <v>451</v>
      </c>
      <c r="D302" s="1649" t="s">
        <v>1379</v>
      </c>
      <c r="E302" s="1649"/>
      <c r="F302" s="1649"/>
      <c r="G302" s="1732"/>
      <c r="H302" s="1650"/>
      <c r="J302"/>
      <c r="K302"/>
      <c r="L302"/>
      <c r="M302"/>
      <c r="N302"/>
      <c r="O302"/>
      <c r="P302"/>
    </row>
    <row r="303" spans="2:16" ht="36.75" customHeight="1" x14ac:dyDescent="0.25">
      <c r="B303" s="1647"/>
      <c r="C303" s="10" t="s">
        <v>462</v>
      </c>
      <c r="D303" s="1654" t="s">
        <v>321</v>
      </c>
      <c r="E303" s="1654"/>
      <c r="F303" s="1654"/>
      <c r="G303" s="1656"/>
      <c r="H303" s="1655"/>
      <c r="J303"/>
      <c r="K303"/>
      <c r="L303"/>
      <c r="M303"/>
      <c r="N303"/>
      <c r="O303"/>
      <c r="P303"/>
    </row>
    <row r="304" spans="2:16" ht="35.25" customHeight="1" x14ac:dyDescent="0.25">
      <c r="B304" s="1647"/>
      <c r="C304" s="10" t="s">
        <v>463</v>
      </c>
      <c r="D304" s="1654" t="s">
        <v>125</v>
      </c>
      <c r="E304" s="1654"/>
      <c r="F304" s="1654"/>
      <c r="G304" s="1656"/>
      <c r="H304" s="1655"/>
      <c r="J304"/>
      <c r="K304"/>
      <c r="L304"/>
      <c r="M304"/>
      <c r="N304"/>
      <c r="O304"/>
      <c r="P304"/>
    </row>
    <row r="305" spans="2:16" ht="39.75" customHeight="1" thickBot="1" x14ac:dyDescent="0.3">
      <c r="B305" s="1648"/>
      <c r="C305" s="1844" t="s">
        <v>1384</v>
      </c>
      <c r="D305" s="1845"/>
      <c r="E305" s="1845"/>
      <c r="F305" s="1845"/>
      <c r="G305" s="1846"/>
      <c r="H305" s="1847"/>
      <c r="J305"/>
      <c r="K305"/>
      <c r="L305"/>
      <c r="M305"/>
      <c r="N305"/>
      <c r="O305"/>
      <c r="P305"/>
    </row>
    <row r="306" spans="2:16" ht="39.75" customHeight="1" thickBot="1" x14ac:dyDescent="0.3">
      <c r="B306" s="1646" t="s">
        <v>645</v>
      </c>
      <c r="C306" s="1720" t="s">
        <v>868</v>
      </c>
      <c r="D306" s="1720"/>
      <c r="E306" s="1720"/>
      <c r="F306" s="1720"/>
      <c r="G306" s="1720"/>
      <c r="H306" s="1721"/>
      <c r="J306"/>
      <c r="K306"/>
      <c r="L306"/>
      <c r="M306"/>
      <c r="N306"/>
      <c r="O306"/>
      <c r="P306"/>
    </row>
    <row r="307" spans="2:16" ht="37.5" customHeight="1" x14ac:dyDescent="0.25">
      <c r="B307" s="1647"/>
      <c r="C307" s="1184" t="s">
        <v>451</v>
      </c>
      <c r="D307" s="1649" t="s">
        <v>1379</v>
      </c>
      <c r="E307" s="1649"/>
      <c r="F307" s="1649"/>
      <c r="G307" s="1732"/>
      <c r="H307" s="1650"/>
      <c r="J307"/>
      <c r="K307"/>
      <c r="L307"/>
      <c r="M307"/>
      <c r="N307"/>
      <c r="O307"/>
      <c r="P307"/>
    </row>
    <row r="308" spans="2:16" ht="34.5" customHeight="1" x14ac:dyDescent="0.25">
      <c r="B308" s="1647"/>
      <c r="C308" s="20" t="s">
        <v>407</v>
      </c>
      <c r="D308" s="1654" t="s">
        <v>1380</v>
      </c>
      <c r="E308" s="1654"/>
      <c r="F308" s="1654"/>
      <c r="G308" s="1656"/>
      <c r="H308" s="1655"/>
      <c r="J308"/>
      <c r="K308"/>
      <c r="L308"/>
      <c r="M308"/>
      <c r="N308"/>
      <c r="O308"/>
      <c r="P308"/>
    </row>
    <row r="309" spans="2:16" ht="36.75" customHeight="1" x14ac:dyDescent="0.25">
      <c r="B309" s="1647"/>
      <c r="C309" s="10" t="s">
        <v>496</v>
      </c>
      <c r="D309" s="1656" t="s">
        <v>3964</v>
      </c>
      <c r="E309" s="1657"/>
      <c r="F309" s="1657"/>
      <c r="G309" s="1657"/>
      <c r="H309" s="1658"/>
      <c r="J309"/>
      <c r="K309"/>
      <c r="L309"/>
      <c r="M309"/>
      <c r="N309"/>
      <c r="O309"/>
      <c r="P309"/>
    </row>
    <row r="310" spans="2:16" ht="36.75" customHeight="1" x14ac:dyDescent="0.25">
      <c r="B310" s="1647"/>
      <c r="C310" s="16" t="s">
        <v>491</v>
      </c>
      <c r="D310" s="1654" t="s">
        <v>125</v>
      </c>
      <c r="E310" s="1654"/>
      <c r="F310" s="1654"/>
      <c r="G310" s="1656"/>
      <c r="H310" s="1655"/>
      <c r="J310"/>
      <c r="K310"/>
      <c r="L310"/>
      <c r="M310"/>
      <c r="N310"/>
      <c r="O310"/>
      <c r="P310"/>
    </row>
    <row r="311" spans="2:16" ht="41.25" customHeight="1" thickBot="1" x14ac:dyDescent="0.3">
      <c r="B311" s="1648"/>
      <c r="C311" s="1844" t="s">
        <v>1384</v>
      </c>
      <c r="D311" s="1845"/>
      <c r="E311" s="1845"/>
      <c r="F311" s="1845"/>
      <c r="G311" s="1846"/>
      <c r="H311" s="1847"/>
      <c r="J311"/>
      <c r="K311"/>
      <c r="L311"/>
      <c r="M311"/>
      <c r="N311"/>
      <c r="O311"/>
      <c r="P311"/>
    </row>
    <row r="312" spans="2:16" ht="37.5" customHeight="1" thickBot="1" x14ac:dyDescent="0.3">
      <c r="B312" s="1646" t="s">
        <v>652</v>
      </c>
      <c r="C312" s="1720" t="s">
        <v>868</v>
      </c>
      <c r="D312" s="1720"/>
      <c r="E312" s="1720"/>
      <c r="F312" s="1720"/>
      <c r="G312" s="1720"/>
      <c r="H312" s="1721"/>
      <c r="J312"/>
      <c r="K312"/>
      <c r="L312"/>
      <c r="M312"/>
      <c r="N312"/>
      <c r="O312"/>
      <c r="P312"/>
    </row>
    <row r="313" spans="2:16" ht="37.5" customHeight="1" x14ac:dyDescent="0.25">
      <c r="B313" s="1647"/>
      <c r="C313" s="1184" t="s">
        <v>451</v>
      </c>
      <c r="D313" s="1649" t="s">
        <v>1379</v>
      </c>
      <c r="E313" s="1649"/>
      <c r="F313" s="1649"/>
      <c r="G313" s="1732"/>
      <c r="H313" s="1650"/>
      <c r="J313"/>
      <c r="K313"/>
      <c r="L313"/>
      <c r="M313"/>
      <c r="N313"/>
      <c r="O313"/>
      <c r="P313"/>
    </row>
    <row r="314" spans="2:16" ht="33.75" customHeight="1" x14ac:dyDescent="0.25">
      <c r="B314" s="1647"/>
      <c r="C314" s="20" t="s">
        <v>407</v>
      </c>
      <c r="D314" s="1654" t="s">
        <v>1380</v>
      </c>
      <c r="E314" s="1654"/>
      <c r="F314" s="1654"/>
      <c r="G314" s="1656"/>
      <c r="H314" s="1655"/>
      <c r="J314"/>
      <c r="K314"/>
      <c r="L314"/>
      <c r="M314"/>
      <c r="N314"/>
      <c r="O314"/>
      <c r="P314"/>
    </row>
    <row r="315" spans="2:16" ht="36" customHeight="1" x14ac:dyDescent="0.25">
      <c r="B315" s="1647"/>
      <c r="C315" s="10" t="s">
        <v>496</v>
      </c>
      <c r="D315" s="1654" t="s">
        <v>651</v>
      </c>
      <c r="E315" s="1654"/>
      <c r="F315" s="1654"/>
      <c r="G315" s="1656"/>
      <c r="H315" s="1655"/>
      <c r="J315"/>
      <c r="K315"/>
      <c r="L315"/>
      <c r="M315"/>
      <c r="N315"/>
      <c r="O315"/>
      <c r="P315"/>
    </row>
    <row r="316" spans="2:16" ht="37.5" customHeight="1" x14ac:dyDescent="0.25">
      <c r="B316" s="1647"/>
      <c r="C316" s="10" t="s">
        <v>497</v>
      </c>
      <c r="D316" s="1654" t="s">
        <v>125</v>
      </c>
      <c r="E316" s="1654"/>
      <c r="F316" s="1654"/>
      <c r="G316" s="1656"/>
      <c r="H316" s="1655"/>
      <c r="J316"/>
      <c r="K316"/>
      <c r="L316"/>
      <c r="M316"/>
      <c r="N316"/>
      <c r="O316"/>
      <c r="P316"/>
    </row>
    <row r="317" spans="2:16" ht="39" customHeight="1" thickBot="1" x14ac:dyDescent="0.3">
      <c r="B317" s="1648"/>
      <c r="C317" s="1844" t="s">
        <v>1384</v>
      </c>
      <c r="D317" s="1845"/>
      <c r="E317" s="1845"/>
      <c r="F317" s="1845"/>
      <c r="G317" s="1846"/>
      <c r="H317" s="1847"/>
      <c r="J317"/>
      <c r="K317"/>
      <c r="L317"/>
      <c r="M317"/>
      <c r="N317"/>
      <c r="O317"/>
      <c r="P317"/>
    </row>
    <row r="318" spans="2:16" ht="35.25" customHeight="1" thickBot="1" x14ac:dyDescent="0.3">
      <c r="B318" s="1646" t="s">
        <v>338</v>
      </c>
      <c r="C318" s="1720" t="s">
        <v>868</v>
      </c>
      <c r="D318" s="1720"/>
      <c r="E318" s="1720"/>
      <c r="F318" s="1720"/>
      <c r="G318" s="1720"/>
      <c r="H318" s="1721"/>
      <c r="J318"/>
      <c r="K318"/>
      <c r="L318"/>
      <c r="M318"/>
      <c r="N318"/>
      <c r="O318"/>
      <c r="P318"/>
    </row>
    <row r="319" spans="2:16" ht="30" customHeight="1" thickBot="1" x14ac:dyDescent="0.3">
      <c r="B319" s="1647"/>
      <c r="C319" s="1719" t="s">
        <v>1378</v>
      </c>
      <c r="D319" s="1720"/>
      <c r="E319" s="1720"/>
      <c r="F319" s="1720"/>
      <c r="G319" s="1720"/>
      <c r="H319" s="1721"/>
      <c r="J319"/>
      <c r="K319"/>
      <c r="L319"/>
      <c r="M319"/>
      <c r="N319"/>
      <c r="O319"/>
      <c r="P319"/>
    </row>
    <row r="320" spans="2:16" ht="39" customHeight="1" x14ac:dyDescent="0.25">
      <c r="B320" s="1647"/>
      <c r="C320" s="1184" t="s">
        <v>496</v>
      </c>
      <c r="D320" s="1649" t="s">
        <v>1695</v>
      </c>
      <c r="E320" s="1649"/>
      <c r="F320" s="1649"/>
      <c r="G320" s="1732"/>
      <c r="H320" s="1650"/>
      <c r="J320"/>
      <c r="K320"/>
      <c r="L320"/>
      <c r="M320"/>
      <c r="N320"/>
      <c r="O320"/>
      <c r="P320"/>
    </row>
    <row r="321" spans="2:24" ht="30" customHeight="1" thickBot="1" x14ac:dyDescent="0.3">
      <c r="B321" s="1648"/>
      <c r="C321" s="1844" t="s">
        <v>1384</v>
      </c>
      <c r="D321" s="1845"/>
      <c r="E321" s="1845"/>
      <c r="F321" s="1845"/>
      <c r="G321" s="1846"/>
      <c r="H321" s="1847"/>
      <c r="J321"/>
      <c r="K321"/>
      <c r="L321"/>
      <c r="M321"/>
      <c r="N321"/>
      <c r="O321"/>
      <c r="P321"/>
    </row>
    <row r="322" spans="2:24" ht="33.950000000000003" customHeight="1" thickBot="1" x14ac:dyDescent="0.3">
      <c r="B322" s="254" t="s">
        <v>4277</v>
      </c>
      <c r="C322" s="1720" t="s">
        <v>4287</v>
      </c>
      <c r="D322" s="1720"/>
      <c r="E322" s="1720"/>
      <c r="F322" s="1720"/>
      <c r="G322" s="1720"/>
      <c r="H322" s="1721"/>
      <c r="J322"/>
      <c r="K322"/>
      <c r="L322"/>
      <c r="M322"/>
      <c r="N322"/>
      <c r="O322"/>
      <c r="P322"/>
    </row>
    <row r="323" spans="2:24" ht="33.950000000000003" customHeight="1" x14ac:dyDescent="0.2"/>
    <row r="324" spans="2:24" ht="33.950000000000003" customHeight="1" thickBot="1" x14ac:dyDescent="0.25"/>
    <row r="325" spans="2:24" ht="33.950000000000003" customHeight="1" thickBot="1" x14ac:dyDescent="0.25">
      <c r="B325" s="1637" t="s">
        <v>1381</v>
      </c>
      <c r="C325" s="1638"/>
      <c r="D325" s="1638"/>
      <c r="E325" s="1638"/>
      <c r="F325" s="1638"/>
      <c r="G325" s="1638"/>
      <c r="H325" s="1639"/>
      <c r="J325" s="1637" t="s">
        <v>1382</v>
      </c>
      <c r="K325" s="1638"/>
      <c r="L325" s="1638"/>
      <c r="M325" s="1638"/>
      <c r="N325" s="1638"/>
      <c r="O325" s="1638"/>
      <c r="P325" s="1639"/>
      <c r="R325" s="2082" t="s">
        <v>1383</v>
      </c>
      <c r="S325" s="2082"/>
      <c r="T325" s="2082"/>
      <c r="U325" s="2082"/>
      <c r="V325" s="2082"/>
      <c r="W325" s="2082"/>
      <c r="X325" s="2082"/>
    </row>
    <row r="326" spans="2:24" ht="33.950000000000003" customHeight="1" thickBot="1" x14ac:dyDescent="0.25">
      <c r="B326" s="256" t="s">
        <v>1056</v>
      </c>
      <c r="C326" s="1643"/>
      <c r="D326" s="1644"/>
      <c r="E326" s="1644"/>
      <c r="F326" s="1644"/>
      <c r="G326" s="1644"/>
      <c r="H326" s="1645"/>
      <c r="J326" s="256" t="s">
        <v>1056</v>
      </c>
      <c r="K326" s="1643"/>
      <c r="L326" s="1644"/>
      <c r="M326" s="1644"/>
      <c r="N326" s="1644"/>
      <c r="O326" s="1644"/>
      <c r="P326" s="1645"/>
      <c r="R326" s="256" t="s">
        <v>1056</v>
      </c>
      <c r="S326" s="1864"/>
      <c r="T326" s="1864"/>
      <c r="U326" s="1864"/>
      <c r="V326" s="1864"/>
      <c r="W326" s="1864"/>
      <c r="X326" s="1864"/>
    </row>
    <row r="327" spans="2:24" ht="33.950000000000003" customHeight="1" thickBot="1" x14ac:dyDescent="0.25">
      <c r="B327" s="255" t="s">
        <v>125</v>
      </c>
      <c r="C327" s="1631" t="s">
        <v>4291</v>
      </c>
      <c r="D327" s="1632"/>
      <c r="E327" s="1632"/>
      <c r="F327" s="1632"/>
      <c r="G327" s="1632"/>
      <c r="H327" s="1633"/>
      <c r="J327" s="255" t="s">
        <v>125</v>
      </c>
      <c r="K327" s="1719" t="s">
        <v>678</v>
      </c>
      <c r="L327" s="1720"/>
      <c r="M327" s="1720"/>
      <c r="N327" s="1720"/>
      <c r="O327" s="1720"/>
      <c r="P327" s="1721"/>
      <c r="R327" s="254" t="s">
        <v>4305</v>
      </c>
      <c r="S327" s="2083" t="s">
        <v>4371</v>
      </c>
      <c r="T327" s="2083"/>
      <c r="U327" s="2083"/>
      <c r="V327" s="2083"/>
      <c r="W327" s="2083"/>
      <c r="X327" s="2083"/>
    </row>
    <row r="328" spans="2:24" ht="33.950000000000003" customHeight="1" thickBot="1" x14ac:dyDescent="0.25">
      <c r="B328" s="255" t="s">
        <v>127</v>
      </c>
      <c r="C328" s="1631" t="s">
        <v>4292</v>
      </c>
      <c r="D328" s="1632"/>
      <c r="E328" s="1632"/>
      <c r="F328" s="1632"/>
      <c r="G328" s="1632"/>
      <c r="H328" s="1633"/>
      <c r="J328" s="255" t="s">
        <v>127</v>
      </c>
      <c r="K328" s="1719" t="s">
        <v>679</v>
      </c>
      <c r="L328" s="1720"/>
      <c r="M328" s="1720"/>
      <c r="N328" s="1720"/>
      <c r="O328" s="1720"/>
      <c r="P328" s="1721"/>
      <c r="R328" s="254" t="s">
        <v>4306</v>
      </c>
      <c r="S328" s="2083" t="s">
        <v>4372</v>
      </c>
      <c r="T328" s="2083"/>
      <c r="U328" s="2083"/>
      <c r="V328" s="2083"/>
      <c r="W328" s="2083"/>
      <c r="X328" s="2083"/>
    </row>
    <row r="329" spans="2:24" ht="33.950000000000003" customHeight="1" thickBot="1" x14ac:dyDescent="0.25">
      <c r="B329" s="255" t="s">
        <v>637</v>
      </c>
      <c r="C329" s="1631" t="s">
        <v>4293</v>
      </c>
      <c r="D329" s="1632"/>
      <c r="E329" s="1632"/>
      <c r="F329" s="1632"/>
      <c r="G329" s="1632"/>
      <c r="H329" s="1633"/>
      <c r="J329" s="255" t="s">
        <v>637</v>
      </c>
      <c r="K329" s="1719" t="s">
        <v>680</v>
      </c>
      <c r="L329" s="1720"/>
      <c r="M329" s="1720"/>
      <c r="N329" s="1720"/>
      <c r="O329" s="1720"/>
      <c r="P329" s="1721"/>
      <c r="R329" s="254" t="s">
        <v>4307</v>
      </c>
      <c r="S329" s="2083" t="s">
        <v>4373</v>
      </c>
      <c r="T329" s="2083"/>
      <c r="U329" s="2083"/>
      <c r="V329" s="2083"/>
      <c r="W329" s="2083"/>
      <c r="X329" s="2083"/>
    </row>
    <row r="330" spans="2:24" ht="33.950000000000003" customHeight="1" thickBot="1" x14ac:dyDescent="0.25">
      <c r="B330" s="255" t="s">
        <v>638</v>
      </c>
      <c r="C330" s="1631" t="s">
        <v>4294</v>
      </c>
      <c r="D330" s="1632"/>
      <c r="E330" s="1632"/>
      <c r="F330" s="1632"/>
      <c r="G330" s="1632"/>
      <c r="H330" s="1633"/>
      <c r="J330" s="255" t="s">
        <v>638</v>
      </c>
      <c r="K330" s="1719" t="s">
        <v>681</v>
      </c>
      <c r="L330" s="1720"/>
      <c r="M330" s="1720"/>
      <c r="N330" s="1720"/>
      <c r="O330" s="1720"/>
      <c r="P330" s="1721"/>
    </row>
    <row r="331" spans="2:24" ht="33.950000000000003" customHeight="1" thickBot="1" x14ac:dyDescent="0.25">
      <c r="B331" s="255" t="s">
        <v>639</v>
      </c>
      <c r="C331" s="1631" t="s">
        <v>4295</v>
      </c>
      <c r="D331" s="1632"/>
      <c r="E331" s="1632"/>
      <c r="F331" s="1632"/>
      <c r="G331" s="1632"/>
      <c r="H331" s="1633"/>
      <c r="J331" s="255" t="s">
        <v>639</v>
      </c>
      <c r="K331" s="1719" t="s">
        <v>682</v>
      </c>
      <c r="L331" s="1720"/>
      <c r="M331" s="1720"/>
      <c r="N331" s="1720"/>
      <c r="O331" s="1720"/>
      <c r="P331" s="1721"/>
    </row>
    <row r="332" spans="2:24" ht="33.950000000000003" customHeight="1" thickBot="1" x14ac:dyDescent="0.25">
      <c r="B332" s="255" t="s">
        <v>640</v>
      </c>
      <c r="C332" s="1631" t="s">
        <v>4296</v>
      </c>
      <c r="D332" s="1632"/>
      <c r="E332" s="1632"/>
      <c r="F332" s="1632"/>
      <c r="G332" s="1632"/>
      <c r="H332" s="1633"/>
      <c r="J332" s="255" t="s">
        <v>640</v>
      </c>
      <c r="K332" s="1719" t="s">
        <v>683</v>
      </c>
      <c r="L332" s="1720"/>
      <c r="M332" s="1720"/>
      <c r="N332" s="1720"/>
      <c r="O332" s="1720"/>
      <c r="P332" s="1721"/>
    </row>
    <row r="333" spans="2:24" ht="33.950000000000003" customHeight="1" thickBot="1" x14ac:dyDescent="0.25">
      <c r="B333" s="255" t="s">
        <v>641</v>
      </c>
      <c r="C333" s="1631" t="s">
        <v>4297</v>
      </c>
      <c r="D333" s="1632"/>
      <c r="E333" s="1632"/>
      <c r="F333" s="1632"/>
      <c r="G333" s="1632"/>
      <c r="H333" s="1633"/>
      <c r="J333" s="255" t="s">
        <v>641</v>
      </c>
      <c r="K333" s="1719" t="s">
        <v>684</v>
      </c>
      <c r="L333" s="1720"/>
      <c r="M333" s="1720"/>
      <c r="N333" s="1720"/>
      <c r="O333" s="1720"/>
      <c r="P333" s="1721"/>
    </row>
    <row r="334" spans="2:24" ht="30" customHeight="1" thickBot="1" x14ac:dyDescent="0.25">
      <c r="B334" s="255" t="s">
        <v>642</v>
      </c>
      <c r="C334" s="1631" t="s">
        <v>4298</v>
      </c>
      <c r="D334" s="1632"/>
      <c r="E334" s="1632"/>
      <c r="F334" s="1632"/>
      <c r="G334" s="1632"/>
      <c r="H334" s="1633"/>
      <c r="J334" s="255" t="s">
        <v>642</v>
      </c>
      <c r="K334" s="1719" t="s">
        <v>685</v>
      </c>
      <c r="L334" s="1720"/>
      <c r="M334" s="1720"/>
      <c r="N334" s="1720"/>
      <c r="O334" s="1720"/>
      <c r="P334" s="1721"/>
    </row>
    <row r="335" spans="2:24" ht="30.75" customHeight="1" thickBot="1" x14ac:dyDescent="0.25">
      <c r="B335" s="255" t="s">
        <v>643</v>
      </c>
      <c r="C335" s="1631" t="s">
        <v>4299</v>
      </c>
      <c r="D335" s="1632"/>
      <c r="E335" s="1632"/>
      <c r="F335" s="1632"/>
      <c r="G335" s="1632"/>
      <c r="H335" s="1633"/>
      <c r="J335" s="255" t="s">
        <v>643</v>
      </c>
      <c r="K335" s="1719" t="s">
        <v>686</v>
      </c>
      <c r="L335" s="1720"/>
      <c r="M335" s="1720"/>
      <c r="N335" s="1720"/>
      <c r="O335" s="1720"/>
      <c r="P335" s="1721"/>
    </row>
    <row r="336" spans="2:24" ht="31.5" customHeight="1" thickBot="1" x14ac:dyDescent="0.25">
      <c r="B336" s="255" t="s">
        <v>644</v>
      </c>
      <c r="C336" s="1631" t="s">
        <v>4300</v>
      </c>
      <c r="D336" s="1632"/>
      <c r="E336" s="1632"/>
      <c r="F336" s="1632"/>
      <c r="G336" s="1632"/>
      <c r="H336" s="1633"/>
      <c r="J336" s="255" t="s">
        <v>644</v>
      </c>
      <c r="K336" s="1719" t="s">
        <v>687</v>
      </c>
      <c r="L336" s="1720"/>
      <c r="M336" s="1720"/>
      <c r="N336" s="1720"/>
      <c r="O336" s="1720"/>
      <c r="P336" s="1721"/>
    </row>
    <row r="337" spans="2:16" ht="27.75" customHeight="1" thickBot="1" x14ac:dyDescent="0.25">
      <c r="B337" s="255" t="s">
        <v>645</v>
      </c>
      <c r="C337" s="1631" t="s">
        <v>4301</v>
      </c>
      <c r="D337" s="1632"/>
      <c r="E337" s="1632"/>
      <c r="F337" s="1632"/>
      <c r="G337" s="1632"/>
      <c r="H337" s="1633"/>
      <c r="J337" s="255" t="s">
        <v>645</v>
      </c>
      <c r="K337" s="1719" t="s">
        <v>688</v>
      </c>
      <c r="L337" s="1720"/>
      <c r="M337" s="1720"/>
      <c r="N337" s="1720"/>
      <c r="O337" s="1720"/>
      <c r="P337" s="1721"/>
    </row>
    <row r="338" spans="2:16" ht="27.75" customHeight="1" thickBot="1" x14ac:dyDescent="0.25">
      <c r="B338" s="255" t="s">
        <v>652</v>
      </c>
      <c r="C338" s="1631" t="s">
        <v>4302</v>
      </c>
      <c r="D338" s="1632"/>
      <c r="E338" s="1632"/>
      <c r="F338" s="1632"/>
      <c r="G338" s="1632"/>
      <c r="H338" s="1633"/>
      <c r="J338" s="255" t="s">
        <v>652</v>
      </c>
      <c r="K338" s="1719" t="s">
        <v>4288</v>
      </c>
      <c r="L338" s="1720"/>
      <c r="M338" s="1720"/>
      <c r="N338" s="1720"/>
      <c r="O338" s="1720"/>
      <c r="P338" s="1721"/>
    </row>
    <row r="339" spans="2:16" ht="27.75" customHeight="1" thickBot="1" x14ac:dyDescent="0.25">
      <c r="B339" s="255" t="s">
        <v>338</v>
      </c>
      <c r="C339" s="1631" t="s">
        <v>4303</v>
      </c>
      <c r="D339" s="1632"/>
      <c r="E339" s="1632"/>
      <c r="F339" s="1632"/>
      <c r="G339" s="1632"/>
      <c r="H339" s="1633"/>
      <c r="J339" s="255" t="s">
        <v>338</v>
      </c>
      <c r="K339" s="1719" t="s">
        <v>4289</v>
      </c>
      <c r="L339" s="1720"/>
      <c r="M339" s="1720"/>
      <c r="N339" s="1720"/>
      <c r="O339" s="1720"/>
      <c r="P339" s="1721"/>
    </row>
    <row r="340" spans="2:16" ht="31.5" customHeight="1" thickBot="1" x14ac:dyDescent="0.25">
      <c r="B340" s="254" t="s">
        <v>652</v>
      </c>
      <c r="C340" s="1628" t="s">
        <v>4304</v>
      </c>
      <c r="D340" s="1629"/>
      <c r="E340" s="1629"/>
      <c r="F340" s="1629"/>
      <c r="G340" s="1629"/>
      <c r="H340" s="1630"/>
      <c r="J340" s="254" t="s">
        <v>652</v>
      </c>
      <c r="K340" s="1719" t="s">
        <v>4290</v>
      </c>
      <c r="L340" s="1720"/>
      <c r="M340" s="1720"/>
      <c r="N340" s="1720"/>
      <c r="O340" s="1720"/>
      <c r="P340" s="1721"/>
    </row>
  </sheetData>
  <sheetProtection algorithmName="SHA-512" hashValue="R0d3QMk13Ym+XATRdCqsDORfIMy7SrLC1ZypRpzKQOihm0m18/A14CN7TFktx8janwhc5mXj7mrOvaEact10sg==" saltValue="b2TkyERJNwnHp/MiKvX7WA==" spinCount="100000" sheet="1" objects="1" scenarios="1"/>
  <dataConsolidate/>
  <mergeCells count="17023">
    <mergeCell ref="S274:X275"/>
    <mergeCell ref="R325:X325"/>
    <mergeCell ref="S326:X326"/>
    <mergeCell ref="S327:X327"/>
    <mergeCell ref="S328:X328"/>
    <mergeCell ref="S329:X329"/>
    <mergeCell ref="S209:X209"/>
    <mergeCell ref="V208:X208"/>
    <mergeCell ref="S208:U208"/>
    <mergeCell ref="S211:X211"/>
    <mergeCell ref="S215:X215"/>
    <mergeCell ref="S219:X219"/>
    <mergeCell ref="S213:X213"/>
    <mergeCell ref="S214:X214"/>
    <mergeCell ref="S212:U212"/>
    <mergeCell ref="V212:X212"/>
    <mergeCell ref="S210:X210"/>
    <mergeCell ref="S216:U216"/>
    <mergeCell ref="S217:X217"/>
    <mergeCell ref="V216:X216"/>
    <mergeCell ref="S218:X218"/>
    <mergeCell ref="S220:U220"/>
    <mergeCell ref="S221:X221"/>
    <mergeCell ref="V220:X220"/>
    <mergeCell ref="S222:X222"/>
    <mergeCell ref="S223:X223"/>
    <mergeCell ref="R253:X253"/>
    <mergeCell ref="V254:X254"/>
    <mergeCell ref="S255:X256"/>
    <mergeCell ref="S257:X257"/>
    <mergeCell ref="S258:X258"/>
    <mergeCell ref="S259:X260"/>
    <mergeCell ref="S261:X261"/>
    <mergeCell ref="S262:X262"/>
    <mergeCell ref="S263:X265"/>
    <mergeCell ref="S266:X267"/>
    <mergeCell ref="S268:X269"/>
    <mergeCell ref="S270:X271"/>
    <mergeCell ref="S272:X273"/>
    <mergeCell ref="R263:R265"/>
    <mergeCell ref="R255:R256"/>
    <mergeCell ref="R270:R271"/>
    <mergeCell ref="S182:X182"/>
    <mergeCell ref="R180:R181"/>
    <mergeCell ref="S198:X198"/>
    <mergeCell ref="S199:X199"/>
    <mergeCell ref="S200:U200"/>
    <mergeCell ref="V200:X200"/>
    <mergeCell ref="S201:X201"/>
    <mergeCell ref="S203:X203"/>
    <mergeCell ref="S204:U204"/>
    <mergeCell ref="V204:X204"/>
    <mergeCell ref="S202:X202"/>
    <mergeCell ref="S206:X206"/>
    <mergeCell ref="S205:X205"/>
    <mergeCell ref="S207:X207"/>
    <mergeCell ref="T141:X141"/>
    <mergeCell ref="S142:X142"/>
    <mergeCell ref="T143:X143"/>
    <mergeCell ref="T144:X144"/>
    <mergeCell ref="S145:X145"/>
    <mergeCell ref="T146:X146"/>
    <mergeCell ref="T147:X147"/>
    <mergeCell ref="S148:X148"/>
    <mergeCell ref="S153:X153"/>
    <mergeCell ref="T149:X149"/>
    <mergeCell ref="T150:X150"/>
    <mergeCell ref="T151:X151"/>
    <mergeCell ref="T152:X152"/>
    <mergeCell ref="T154:X154"/>
    <mergeCell ref="T155:X155"/>
    <mergeCell ref="S156:X156"/>
    <mergeCell ref="T157:X157"/>
    <mergeCell ref="T158:X158"/>
    <mergeCell ref="S159:X159"/>
    <mergeCell ref="S164:X164"/>
    <mergeCell ref="T160:X160"/>
    <mergeCell ref="T161:X161"/>
    <mergeCell ref="T162:X162"/>
    <mergeCell ref="T163:X163"/>
    <mergeCell ref="T165:X165"/>
    <mergeCell ref="T166:X166"/>
    <mergeCell ref="T167:X167"/>
    <mergeCell ref="T168:X168"/>
    <mergeCell ref="S169:X169"/>
    <mergeCell ref="S175:X175"/>
    <mergeCell ref="T170:X170"/>
    <mergeCell ref="T171:X171"/>
    <mergeCell ref="S196:U196"/>
    <mergeCell ref="S188:U188"/>
    <mergeCell ref="T110:X110"/>
    <mergeCell ref="S111:X111"/>
    <mergeCell ref="S112:X112"/>
    <mergeCell ref="S113:X113"/>
    <mergeCell ref="R117:X117"/>
    <mergeCell ref="S122:X122"/>
    <mergeCell ref="U123:X123"/>
    <mergeCell ref="S124:X124"/>
    <mergeCell ref="S125:X125"/>
    <mergeCell ref="T126:X126"/>
    <mergeCell ref="S127:X127"/>
    <mergeCell ref="T129:X129"/>
    <mergeCell ref="S130:X130"/>
    <mergeCell ref="T131:X131"/>
    <mergeCell ref="S132:X132"/>
    <mergeCell ref="T133:X133"/>
    <mergeCell ref="T134:X134"/>
    <mergeCell ref="S135:X135"/>
    <mergeCell ref="T136:X136"/>
    <mergeCell ref="S137:X137"/>
    <mergeCell ref="T138:X138"/>
    <mergeCell ref="T139:X139"/>
    <mergeCell ref="T140:X140"/>
    <mergeCell ref="T176:X176"/>
    <mergeCell ref="T177:X177"/>
    <mergeCell ref="T178:X178"/>
    <mergeCell ref="T179:X179"/>
    <mergeCell ref="S180:X180"/>
    <mergeCell ref="S181:X181"/>
    <mergeCell ref="S118:T118"/>
    <mergeCell ref="U118:X118"/>
    <mergeCell ref="S119:X119"/>
    <mergeCell ref="U120:X120"/>
    <mergeCell ref="S121:X121"/>
    <mergeCell ref="S120:T120"/>
    <mergeCell ref="B56:B60"/>
    <mergeCell ref="J56:J60"/>
    <mergeCell ref="R56:R60"/>
    <mergeCell ref="T60:X60"/>
    <mergeCell ref="D128:H128"/>
    <mergeCell ref="L128:P128"/>
    <mergeCell ref="T128:X128"/>
    <mergeCell ref="D197:H197"/>
    <mergeCell ref="B193:B197"/>
    <mergeCell ref="C205:H205"/>
    <mergeCell ref="D206:H206"/>
    <mergeCell ref="D207:H207"/>
    <mergeCell ref="C210:H210"/>
    <mergeCell ref="D212:H212"/>
    <mergeCell ref="C213:H213"/>
    <mergeCell ref="D215:H215"/>
    <mergeCell ref="C216:H216"/>
    <mergeCell ref="D218:H218"/>
    <mergeCell ref="B205:B218"/>
    <mergeCell ref="C221:H221"/>
    <mergeCell ref="D223:H223"/>
    <mergeCell ref="C224:H224"/>
    <mergeCell ref="D226:H226"/>
    <mergeCell ref="B219:B226"/>
    <mergeCell ref="D264:H264"/>
    <mergeCell ref="J260:J265"/>
    <mergeCell ref="J266:J269"/>
    <mergeCell ref="R195:R198"/>
    <mergeCell ref="R199:R202"/>
    <mergeCell ref="R203:R206"/>
    <mergeCell ref="R207:R210"/>
    <mergeCell ref="R211:R214"/>
    <mergeCell ref="R215:R218"/>
    <mergeCell ref="R219:R222"/>
    <mergeCell ref="S56:X56"/>
    <mergeCell ref="T57:X57"/>
    <mergeCell ref="S58:X58"/>
    <mergeCell ref="T59:X59"/>
    <mergeCell ref="S61:X61"/>
    <mergeCell ref="T62:X62"/>
    <mergeCell ref="S63:X63"/>
    <mergeCell ref="T64:X64"/>
    <mergeCell ref="T65:X65"/>
    <mergeCell ref="S66:X66"/>
    <mergeCell ref="S68:X68"/>
    <mergeCell ref="T67:X67"/>
    <mergeCell ref="T69:X69"/>
    <mergeCell ref="T70:X70"/>
    <mergeCell ref="T71:X71"/>
    <mergeCell ref="D217:H217"/>
    <mergeCell ref="B260:B265"/>
    <mergeCell ref="C260:H260"/>
    <mergeCell ref="D261:H261"/>
    <mergeCell ref="L262:P262"/>
    <mergeCell ref="T172:X172"/>
    <mergeCell ref="T173:X173"/>
    <mergeCell ref="T174:X174"/>
    <mergeCell ref="T104:X104"/>
    <mergeCell ref="T105:X105"/>
    <mergeCell ref="S106:X106"/>
    <mergeCell ref="T107:X107"/>
    <mergeCell ref="T108:X108"/>
    <mergeCell ref="B248:B249"/>
    <mergeCell ref="T109:X109"/>
    <mergeCell ref="C248:H248"/>
    <mergeCell ref="C249:H249"/>
    <mergeCell ref="C250:H250"/>
    <mergeCell ref="B253:H253"/>
    <mergeCell ref="J253:P253"/>
    <mergeCell ref="C331:H331"/>
    <mergeCell ref="C327:H327"/>
    <mergeCell ref="C328:H328"/>
    <mergeCell ref="K328:P328"/>
    <mergeCell ref="C340:H340"/>
    <mergeCell ref="C335:H335"/>
    <mergeCell ref="C336:H336"/>
    <mergeCell ref="C337:H337"/>
    <mergeCell ref="C332:H332"/>
    <mergeCell ref="C333:H333"/>
    <mergeCell ref="C334:H334"/>
    <mergeCell ref="K338:P338"/>
    <mergeCell ref="K339:P339"/>
    <mergeCell ref="K340:P340"/>
    <mergeCell ref="C274:H274"/>
    <mergeCell ref="D275:H275"/>
    <mergeCell ref="R268:R269"/>
    <mergeCell ref="B271:B273"/>
    <mergeCell ref="C271:H271"/>
    <mergeCell ref="B285:B295"/>
    <mergeCell ref="D269:H269"/>
    <mergeCell ref="D270:H270"/>
    <mergeCell ref="C279:H279"/>
    <mergeCell ref="D280:H280"/>
    <mergeCell ref="D281:H281"/>
    <mergeCell ref="B274:B284"/>
    <mergeCell ref="B266:B270"/>
    <mergeCell ref="R266:R267"/>
    <mergeCell ref="B301:B305"/>
    <mergeCell ref="C301:H301"/>
    <mergeCell ref="D302:H302"/>
    <mergeCell ref="D303:H303"/>
    <mergeCell ref="D304:H304"/>
    <mergeCell ref="C305:H305"/>
    <mergeCell ref="B296:B300"/>
    <mergeCell ref="C296:H296"/>
    <mergeCell ref="D297:H297"/>
    <mergeCell ref="D298:H298"/>
    <mergeCell ref="D299:H299"/>
    <mergeCell ref="C300:H300"/>
    <mergeCell ref="B312:B317"/>
    <mergeCell ref="K334:P334"/>
    <mergeCell ref="K335:P335"/>
    <mergeCell ref="K336:P336"/>
    <mergeCell ref="K337:P337"/>
    <mergeCell ref="R274:R275"/>
    <mergeCell ref="C338:H338"/>
    <mergeCell ref="C339:H339"/>
    <mergeCell ref="K329:P329"/>
    <mergeCell ref="K330:P330"/>
    <mergeCell ref="K331:P331"/>
    <mergeCell ref="K332:P332"/>
    <mergeCell ref="K333:P333"/>
    <mergeCell ref="D292:H292"/>
    <mergeCell ref="C293:H293"/>
    <mergeCell ref="D294:H294"/>
    <mergeCell ref="C268:H268"/>
    <mergeCell ref="R272:R273"/>
    <mergeCell ref="C330:H330"/>
    <mergeCell ref="C312:H312"/>
    <mergeCell ref="D313:H313"/>
    <mergeCell ref="D314:H314"/>
    <mergeCell ref="D315:H315"/>
    <mergeCell ref="D316:H316"/>
    <mergeCell ref="C317:H317"/>
    <mergeCell ref="B306:B311"/>
    <mergeCell ref="C306:H306"/>
    <mergeCell ref="D307:H307"/>
    <mergeCell ref="D308:H308"/>
    <mergeCell ref="D309:H309"/>
    <mergeCell ref="D310:H310"/>
    <mergeCell ref="C311:H311"/>
    <mergeCell ref="D291:H291"/>
    <mergeCell ref="K327:P327"/>
    <mergeCell ref="K326:P326"/>
    <mergeCell ref="D295:H295"/>
    <mergeCell ref="C285:H285"/>
    <mergeCell ref="C266:H266"/>
    <mergeCell ref="D267:H267"/>
    <mergeCell ref="C262:H262"/>
    <mergeCell ref="D263:H263"/>
    <mergeCell ref="L263:P263"/>
    <mergeCell ref="K265:P265"/>
    <mergeCell ref="K266:P266"/>
    <mergeCell ref="K267:P267"/>
    <mergeCell ref="L268:P268"/>
    <mergeCell ref="K269:P269"/>
    <mergeCell ref="K270:P270"/>
    <mergeCell ref="D286:H286"/>
    <mergeCell ref="D287:H287"/>
    <mergeCell ref="D288:H288"/>
    <mergeCell ref="D289:H289"/>
    <mergeCell ref="C290:H290"/>
    <mergeCell ref="D272:H272"/>
    <mergeCell ref="C273:H273"/>
    <mergeCell ref="C282:H282"/>
    <mergeCell ref="B325:H325"/>
    <mergeCell ref="J325:P325"/>
    <mergeCell ref="C326:H326"/>
    <mergeCell ref="D283:H283"/>
    <mergeCell ref="D284:H284"/>
    <mergeCell ref="D276:H276"/>
    <mergeCell ref="D277:H277"/>
    <mergeCell ref="C278:H278"/>
    <mergeCell ref="D160:H160"/>
    <mergeCell ref="D144:H144"/>
    <mergeCell ref="C159:H159"/>
    <mergeCell ref="J159:J163"/>
    <mergeCell ref="R159:R163"/>
    <mergeCell ref="D161:H161"/>
    <mergeCell ref="D162:H162"/>
    <mergeCell ref="D163:H163"/>
    <mergeCell ref="B164:B168"/>
    <mergeCell ref="C164:H164"/>
    <mergeCell ref="J164:J168"/>
    <mergeCell ref="R164:R168"/>
    <mergeCell ref="B159:B163"/>
    <mergeCell ref="L165:P165"/>
    <mergeCell ref="L166:P166"/>
    <mergeCell ref="D167:H167"/>
    <mergeCell ref="D165:H165"/>
    <mergeCell ref="L167:P167"/>
    <mergeCell ref="K164:P164"/>
    <mergeCell ref="D166:H166"/>
    <mergeCell ref="L168:P168"/>
    <mergeCell ref="D168:H168"/>
    <mergeCell ref="D158:H158"/>
    <mergeCell ref="L158:P158"/>
    <mergeCell ref="C132:H132"/>
    <mergeCell ref="D133:H133"/>
    <mergeCell ref="B130:B134"/>
    <mergeCell ref="L160:P160"/>
    <mergeCell ref="L161:P161"/>
    <mergeCell ref="L162:P162"/>
    <mergeCell ref="L163:P163"/>
    <mergeCell ref="K159:P159"/>
    <mergeCell ref="B137:B147"/>
    <mergeCell ref="B135:B136"/>
    <mergeCell ref="L157:P157"/>
    <mergeCell ref="C153:H153"/>
    <mergeCell ref="D154:H154"/>
    <mergeCell ref="D155:H155"/>
    <mergeCell ref="K153:P153"/>
    <mergeCell ref="L154:P154"/>
    <mergeCell ref="L155:P155"/>
    <mergeCell ref="B148:B158"/>
    <mergeCell ref="C148:H148"/>
    <mergeCell ref="J148:J158"/>
    <mergeCell ref="K148:P148"/>
    <mergeCell ref="R148:R158"/>
    <mergeCell ref="C156:H156"/>
    <mergeCell ref="K156:P156"/>
    <mergeCell ref="D157:H157"/>
    <mergeCell ref="K124:P124"/>
    <mergeCell ref="D126:H126"/>
    <mergeCell ref="C124:H124"/>
    <mergeCell ref="K125:P125"/>
    <mergeCell ref="L126:P126"/>
    <mergeCell ref="J125:J129"/>
    <mergeCell ref="C137:H137"/>
    <mergeCell ref="J137:J147"/>
    <mergeCell ref="R137:R147"/>
    <mergeCell ref="D138:H138"/>
    <mergeCell ref="C135:H135"/>
    <mergeCell ref="J135:J136"/>
    <mergeCell ref="R135:R136"/>
    <mergeCell ref="D136:H136"/>
    <mergeCell ref="C125:H125"/>
    <mergeCell ref="D139:H139"/>
    <mergeCell ref="L136:P136"/>
    <mergeCell ref="C142:H142"/>
    <mergeCell ref="D143:H143"/>
    <mergeCell ref="D140:H140"/>
    <mergeCell ref="D141:H141"/>
    <mergeCell ref="D134:H134"/>
    <mergeCell ref="K132:P132"/>
    <mergeCell ref="L133:P133"/>
    <mergeCell ref="L134:P134"/>
    <mergeCell ref="J130:J134"/>
    <mergeCell ref="C130:H130"/>
    <mergeCell ref="K130:P130"/>
    <mergeCell ref="R130:R134"/>
    <mergeCell ref="K135:P135"/>
    <mergeCell ref="L138:P138"/>
    <mergeCell ref="L139:P139"/>
    <mergeCell ref="L140:P140"/>
    <mergeCell ref="L141:P141"/>
    <mergeCell ref="K137:P137"/>
    <mergeCell ref="L146:P146"/>
    <mergeCell ref="L147:P147"/>
    <mergeCell ref="C145:H145"/>
    <mergeCell ref="D146:H146"/>
    <mergeCell ref="D147:H147"/>
    <mergeCell ref="K142:P142"/>
    <mergeCell ref="L143:P143"/>
    <mergeCell ref="L144:P144"/>
    <mergeCell ref="K145:P145"/>
    <mergeCell ref="K53:P53"/>
    <mergeCell ref="L54:P54"/>
    <mergeCell ref="K55:P55"/>
    <mergeCell ref="D57:H57"/>
    <mergeCell ref="C55:H55"/>
    <mergeCell ref="C56:H56"/>
    <mergeCell ref="K56:P56"/>
    <mergeCell ref="L57:P57"/>
    <mergeCell ref="K58:P58"/>
    <mergeCell ref="L59:P59"/>
    <mergeCell ref="R61:R65"/>
    <mergeCell ref="C58:H58"/>
    <mergeCell ref="D59:H59"/>
    <mergeCell ref="J61:J65"/>
    <mergeCell ref="K61:P61"/>
    <mergeCell ref="L62:P62"/>
    <mergeCell ref="K63:P63"/>
    <mergeCell ref="L64:P64"/>
    <mergeCell ref="L65:P65"/>
    <mergeCell ref="R48:X48"/>
    <mergeCell ref="T49:X49"/>
    <mergeCell ref="S50:X50"/>
    <mergeCell ref="T51:X51"/>
    <mergeCell ref="S52:X52"/>
    <mergeCell ref="S53:X53"/>
    <mergeCell ref="U54:X54"/>
    <mergeCell ref="S55:X55"/>
    <mergeCell ref="T72:X72"/>
    <mergeCell ref="S73:X73"/>
    <mergeCell ref="T74:X74"/>
    <mergeCell ref="T75:X75"/>
    <mergeCell ref="S76:X76"/>
    <mergeCell ref="T77:X77"/>
    <mergeCell ref="D60:H60"/>
    <mergeCell ref="L60:P60"/>
    <mergeCell ref="T78:X78"/>
    <mergeCell ref="S79:X79"/>
    <mergeCell ref="T80:X80"/>
    <mergeCell ref="T81:X81"/>
    <mergeCell ref="T82:X82"/>
    <mergeCell ref="T83:X83"/>
    <mergeCell ref="S84:X84"/>
    <mergeCell ref="T85:X85"/>
    <mergeCell ref="T86:X86"/>
    <mergeCell ref="S87:X87"/>
    <mergeCell ref="T88:X88"/>
    <mergeCell ref="T89:X89"/>
    <mergeCell ref="S90:X90"/>
    <mergeCell ref="S95:X95"/>
    <mergeCell ref="T91:X91"/>
    <mergeCell ref="T92:X92"/>
    <mergeCell ref="T93:X93"/>
    <mergeCell ref="L74:P74"/>
    <mergeCell ref="L75:P75"/>
    <mergeCell ref="K76:P76"/>
    <mergeCell ref="L77:P77"/>
    <mergeCell ref="L78:P78"/>
    <mergeCell ref="B2:I2"/>
    <mergeCell ref="B3:C3"/>
    <mergeCell ref="B5:C7"/>
    <mergeCell ref="D5:E6"/>
    <mergeCell ref="F5:P5"/>
    <mergeCell ref="Q5:Q7"/>
    <mergeCell ref="F6:N6"/>
    <mergeCell ref="O6:O7"/>
    <mergeCell ref="P6:P7"/>
    <mergeCell ref="B17:C17"/>
    <mergeCell ref="B19:C19"/>
    <mergeCell ref="B20:Q20"/>
    <mergeCell ref="B21:Q21"/>
    <mergeCell ref="B22:C22"/>
    <mergeCell ref="B23:C23"/>
    <mergeCell ref="B9:Q9"/>
    <mergeCell ref="B10:B12"/>
    <mergeCell ref="B13:C13"/>
    <mergeCell ref="B14:C14"/>
    <mergeCell ref="B15:C15"/>
    <mergeCell ref="B16:C16"/>
    <mergeCell ref="B24:C24"/>
    <mergeCell ref="B26:C26"/>
    <mergeCell ref="B28:C28"/>
    <mergeCell ref="B30:C30"/>
    <mergeCell ref="D30:O30"/>
    <mergeCell ref="Q30:Q32"/>
    <mergeCell ref="D31:O31"/>
    <mergeCell ref="B32:C32"/>
    <mergeCell ref="D32:O32"/>
    <mergeCell ref="B41:Q41"/>
    <mergeCell ref="B42:Q42"/>
    <mergeCell ref="B43:Q43"/>
    <mergeCell ref="B45:I45"/>
    <mergeCell ref="J45:R45"/>
    <mergeCell ref="B48:H48"/>
    <mergeCell ref="J48:P48"/>
    <mergeCell ref="B35:Q35"/>
    <mergeCell ref="B36:Q36"/>
    <mergeCell ref="B37:Q37"/>
    <mergeCell ref="B38:Q38"/>
    <mergeCell ref="B39:Q39"/>
    <mergeCell ref="B40:Q40"/>
    <mergeCell ref="D51:H51"/>
    <mergeCell ref="D49:H49"/>
    <mergeCell ref="C50:H50"/>
    <mergeCell ref="J50:J52"/>
    <mergeCell ref="R50:R52"/>
    <mergeCell ref="K50:P50"/>
    <mergeCell ref="L51:P51"/>
    <mergeCell ref="K52:P52"/>
    <mergeCell ref="L49:P49"/>
    <mergeCell ref="C52:H52"/>
    <mergeCell ref="B53:B55"/>
    <mergeCell ref="C53:H53"/>
    <mergeCell ref="J53:J55"/>
    <mergeCell ref="R53:R55"/>
    <mergeCell ref="D54:H54"/>
    <mergeCell ref="B50:B52"/>
    <mergeCell ref="J79:J89"/>
    <mergeCell ref="R79:R89"/>
    <mergeCell ref="B95:B99"/>
    <mergeCell ref="C95:H95"/>
    <mergeCell ref="J95:J99"/>
    <mergeCell ref="B90:B94"/>
    <mergeCell ref="D98:H98"/>
    <mergeCell ref="D96:H96"/>
    <mergeCell ref="B100:B105"/>
    <mergeCell ref="C100:H100"/>
    <mergeCell ref="J100:J105"/>
    <mergeCell ref="D97:H97"/>
    <mergeCell ref="D101:H101"/>
    <mergeCell ref="D99:H99"/>
    <mergeCell ref="D102:H102"/>
    <mergeCell ref="D103:H103"/>
    <mergeCell ref="D104:H104"/>
    <mergeCell ref="D105:H105"/>
    <mergeCell ref="B61:B65"/>
    <mergeCell ref="C61:H61"/>
    <mergeCell ref="D65:H65"/>
    <mergeCell ref="C79:H79"/>
    <mergeCell ref="B79:B89"/>
    <mergeCell ref="C76:H76"/>
    <mergeCell ref="D77:H77"/>
    <mergeCell ref="D78:H78"/>
    <mergeCell ref="B68:B78"/>
    <mergeCell ref="D62:H62"/>
    <mergeCell ref="C63:H63"/>
    <mergeCell ref="D64:H64"/>
    <mergeCell ref="C68:H68"/>
    <mergeCell ref="D69:H69"/>
    <mergeCell ref="B66:B67"/>
    <mergeCell ref="C66:H66"/>
    <mergeCell ref="J66:J67"/>
    <mergeCell ref="R66:R67"/>
    <mergeCell ref="D67:H67"/>
    <mergeCell ref="D70:H70"/>
    <mergeCell ref="C73:H73"/>
    <mergeCell ref="D74:H74"/>
    <mergeCell ref="D71:H71"/>
    <mergeCell ref="D72:H72"/>
    <mergeCell ref="D75:H75"/>
    <mergeCell ref="R68:R78"/>
    <mergeCell ref="K66:P66"/>
    <mergeCell ref="L67:P67"/>
    <mergeCell ref="K79:P79"/>
    <mergeCell ref="L80:P80"/>
    <mergeCell ref="L81:P81"/>
    <mergeCell ref="L82:P82"/>
    <mergeCell ref="L83:P83"/>
    <mergeCell ref="K84:P84"/>
    <mergeCell ref="L85:P85"/>
    <mergeCell ref="L86:P86"/>
    <mergeCell ref="K87:P87"/>
    <mergeCell ref="L88:P88"/>
    <mergeCell ref="L89:P89"/>
    <mergeCell ref="J68:J78"/>
    <mergeCell ref="K68:P68"/>
    <mergeCell ref="L69:P69"/>
    <mergeCell ref="L70:P70"/>
    <mergeCell ref="L71:P71"/>
    <mergeCell ref="L72:P72"/>
    <mergeCell ref="K73:P73"/>
    <mergeCell ref="D108:H108"/>
    <mergeCell ref="B106:B110"/>
    <mergeCell ref="C106:H106"/>
    <mergeCell ref="J106:J110"/>
    <mergeCell ref="D107:H107"/>
    <mergeCell ref="L107:P107"/>
    <mergeCell ref="L108:P108"/>
    <mergeCell ref="D109:H109"/>
    <mergeCell ref="D110:H110"/>
    <mergeCell ref="L109:P109"/>
    <mergeCell ref="L110:P110"/>
    <mergeCell ref="B111:B112"/>
    <mergeCell ref="K113:P113"/>
    <mergeCell ref="D91:H91"/>
    <mergeCell ref="C113:H113"/>
    <mergeCell ref="L93:P93"/>
    <mergeCell ref="D80:H80"/>
    <mergeCell ref="D81:H81"/>
    <mergeCell ref="D82:H82"/>
    <mergeCell ref="D83:H83"/>
    <mergeCell ref="C84:H84"/>
    <mergeCell ref="D85:H85"/>
    <mergeCell ref="D86:H86"/>
    <mergeCell ref="C87:H87"/>
    <mergeCell ref="D88:H88"/>
    <mergeCell ref="D89:H89"/>
    <mergeCell ref="R95:R99"/>
    <mergeCell ref="K90:P90"/>
    <mergeCell ref="L91:P91"/>
    <mergeCell ref="L94:P94"/>
    <mergeCell ref="K95:P95"/>
    <mergeCell ref="L96:P96"/>
    <mergeCell ref="L97:P97"/>
    <mergeCell ref="L98:P98"/>
    <mergeCell ref="L99:P99"/>
    <mergeCell ref="R100:R105"/>
    <mergeCell ref="K100:P100"/>
    <mergeCell ref="L101:P101"/>
    <mergeCell ref="L102:P102"/>
    <mergeCell ref="L103:P103"/>
    <mergeCell ref="L104:P104"/>
    <mergeCell ref="L105:P105"/>
    <mergeCell ref="R106:R110"/>
    <mergeCell ref="K106:P106"/>
    <mergeCell ref="J111:J112"/>
    <mergeCell ref="R111:R112"/>
    <mergeCell ref="C90:H90"/>
    <mergeCell ref="J90:J94"/>
    <mergeCell ref="R90:R94"/>
    <mergeCell ref="D92:H92"/>
    <mergeCell ref="D93:H93"/>
    <mergeCell ref="L92:P92"/>
    <mergeCell ref="D94:H94"/>
    <mergeCell ref="B117:H117"/>
    <mergeCell ref="C111:H111"/>
    <mergeCell ref="C112:H112"/>
    <mergeCell ref="D120:H120"/>
    <mergeCell ref="D118:H118"/>
    <mergeCell ref="J117:P117"/>
    <mergeCell ref="K111:P111"/>
    <mergeCell ref="K112:P112"/>
    <mergeCell ref="C119:H119"/>
    <mergeCell ref="J119:J121"/>
    <mergeCell ref="R119:R121"/>
    <mergeCell ref="C121:H121"/>
    <mergeCell ref="K118:L118"/>
    <mergeCell ref="M118:P118"/>
    <mergeCell ref="K119:P119"/>
    <mergeCell ref="K120:L120"/>
    <mergeCell ref="K121:P121"/>
    <mergeCell ref="M120:P120"/>
    <mergeCell ref="B122:B124"/>
    <mergeCell ref="C122:H122"/>
    <mergeCell ref="J122:J124"/>
    <mergeCell ref="R122:R124"/>
    <mergeCell ref="D123:H123"/>
    <mergeCell ref="B119:B121"/>
    <mergeCell ref="B125:B129"/>
    <mergeCell ref="C127:H127"/>
    <mergeCell ref="D129:H129"/>
    <mergeCell ref="R125:R129"/>
    <mergeCell ref="D131:H131"/>
    <mergeCell ref="K127:P127"/>
    <mergeCell ref="L129:P129"/>
    <mergeCell ref="L131:P131"/>
    <mergeCell ref="AF148:AF158"/>
    <mergeCell ref="AG148:AL148"/>
    <mergeCell ref="AH149:AL149"/>
    <mergeCell ref="AH150:AL150"/>
    <mergeCell ref="AH151:AL151"/>
    <mergeCell ref="AH152:AL152"/>
    <mergeCell ref="AG156:AL156"/>
    <mergeCell ref="AR148:AW148"/>
    <mergeCell ref="AY148:AY158"/>
    <mergeCell ref="AZ148:BE148"/>
    <mergeCell ref="BG148:BG158"/>
    <mergeCell ref="BH148:BM148"/>
    <mergeCell ref="BO148:BO158"/>
    <mergeCell ref="BP148:BU148"/>
    <mergeCell ref="BW148:BW158"/>
    <mergeCell ref="BX148:CC148"/>
    <mergeCell ref="AS149:AW149"/>
    <mergeCell ref="BA149:BE149"/>
    <mergeCell ref="BI149:BM149"/>
    <mergeCell ref="BQ149:BU149"/>
    <mergeCell ref="BY149:CC149"/>
    <mergeCell ref="AS150:AW150"/>
    <mergeCell ref="BA150:BE150"/>
    <mergeCell ref="BI150:BM150"/>
    <mergeCell ref="BQ150:BU150"/>
    <mergeCell ref="BY150:CC150"/>
    <mergeCell ref="AS151:AW151"/>
    <mergeCell ref="BA151:BE151"/>
    <mergeCell ref="BI151:BM151"/>
    <mergeCell ref="BQ151:BU151"/>
    <mergeCell ref="BY151:CC151"/>
    <mergeCell ref="AM148:AO148"/>
    <mergeCell ref="AQ148:AQ158"/>
    <mergeCell ref="AM149:AO149"/>
    <mergeCell ref="AM150:AO150"/>
    <mergeCell ref="AM151:AO151"/>
    <mergeCell ref="AS152:AW152"/>
    <mergeCell ref="BA152:BE152"/>
    <mergeCell ref="BI152:BM152"/>
    <mergeCell ref="BQ152:BU152"/>
    <mergeCell ref="BY152:CC152"/>
    <mergeCell ref="AM152:AO152"/>
    <mergeCell ref="AR156:AW156"/>
    <mergeCell ref="AZ156:BE156"/>
    <mergeCell ref="BH156:BM156"/>
    <mergeCell ref="BP156:BU156"/>
    <mergeCell ref="BX156:CC156"/>
    <mergeCell ref="AM156:AO156"/>
    <mergeCell ref="K122:P122"/>
    <mergeCell ref="L123:P123"/>
    <mergeCell ref="DL148:DQ148"/>
    <mergeCell ref="DS148:DS158"/>
    <mergeCell ref="DT148:DY148"/>
    <mergeCell ref="EA148:EA158"/>
    <mergeCell ref="EB148:EG148"/>
    <mergeCell ref="EI148:EI158"/>
    <mergeCell ref="EJ148:EO148"/>
    <mergeCell ref="EQ148:EQ158"/>
    <mergeCell ref="ER148:EW148"/>
    <mergeCell ref="DM149:DQ149"/>
    <mergeCell ref="DU149:DY149"/>
    <mergeCell ref="EC149:EG149"/>
    <mergeCell ref="EK149:EO149"/>
    <mergeCell ref="ES149:EW149"/>
    <mergeCell ref="DM150:DQ150"/>
    <mergeCell ref="DU150:DY150"/>
    <mergeCell ref="EC150:EG150"/>
    <mergeCell ref="EK150:EO150"/>
    <mergeCell ref="ES150:EW150"/>
    <mergeCell ref="DM151:DQ151"/>
    <mergeCell ref="DU151:DY151"/>
    <mergeCell ref="EC151:EG151"/>
    <mergeCell ref="EK151:EO151"/>
    <mergeCell ref="ES151:EW151"/>
    <mergeCell ref="CE148:CE158"/>
    <mergeCell ref="CF148:CK148"/>
    <mergeCell ref="CM148:CM158"/>
    <mergeCell ref="CN148:CS148"/>
    <mergeCell ref="CU148:CU158"/>
    <mergeCell ref="CV148:DA148"/>
    <mergeCell ref="DC148:DC158"/>
    <mergeCell ref="DD148:DI148"/>
    <mergeCell ref="DK148:DK158"/>
    <mergeCell ref="CG149:CK149"/>
    <mergeCell ref="CO149:CS149"/>
    <mergeCell ref="CW149:DA149"/>
    <mergeCell ref="DE149:DI149"/>
    <mergeCell ref="CG150:CK150"/>
    <mergeCell ref="CO150:CS150"/>
    <mergeCell ref="CW150:DA150"/>
    <mergeCell ref="DE150:DI150"/>
    <mergeCell ref="CG151:CK151"/>
    <mergeCell ref="CO151:CS151"/>
    <mergeCell ref="CW151:DA151"/>
    <mergeCell ref="DE151:DI151"/>
    <mergeCell ref="DM152:DQ152"/>
    <mergeCell ref="DU152:DY152"/>
    <mergeCell ref="EC152:EG152"/>
    <mergeCell ref="EK152:EO152"/>
    <mergeCell ref="ES152:EW152"/>
    <mergeCell ref="CG152:CK152"/>
    <mergeCell ref="CO152:CS152"/>
    <mergeCell ref="CW152:DA152"/>
    <mergeCell ref="DE152:DI152"/>
    <mergeCell ref="DL156:DQ156"/>
    <mergeCell ref="DT156:DY156"/>
    <mergeCell ref="EB156:EG156"/>
    <mergeCell ref="EJ156:EO156"/>
    <mergeCell ref="ER156:EW156"/>
    <mergeCell ref="CF156:CK156"/>
    <mergeCell ref="CN156:CS156"/>
    <mergeCell ref="CV156:DA156"/>
    <mergeCell ref="DD156:DI156"/>
    <mergeCell ref="DM157:DQ157"/>
    <mergeCell ref="GF148:GK148"/>
    <mergeCell ref="GM148:GM158"/>
    <mergeCell ref="GN148:GS148"/>
    <mergeCell ref="GU148:GU158"/>
    <mergeCell ref="GV148:HA148"/>
    <mergeCell ref="HC148:HC158"/>
    <mergeCell ref="HD148:HI148"/>
    <mergeCell ref="HK148:HK158"/>
    <mergeCell ref="HL148:HQ148"/>
    <mergeCell ref="GG149:GK149"/>
    <mergeCell ref="GO149:GS149"/>
    <mergeCell ref="GW149:HA149"/>
    <mergeCell ref="HE149:HI149"/>
    <mergeCell ref="HM149:HQ149"/>
    <mergeCell ref="GG150:GK150"/>
    <mergeCell ref="GO150:GS150"/>
    <mergeCell ref="GW150:HA150"/>
    <mergeCell ref="HE150:HI150"/>
    <mergeCell ref="HM150:HQ150"/>
    <mergeCell ref="GG151:GK151"/>
    <mergeCell ref="GO151:GS151"/>
    <mergeCell ref="GW151:HA151"/>
    <mergeCell ref="HE151:HI151"/>
    <mergeCell ref="HM151:HQ151"/>
    <mergeCell ref="EY148:EY158"/>
    <mergeCell ref="EZ148:FE148"/>
    <mergeCell ref="FG148:FG158"/>
    <mergeCell ref="FH148:FM148"/>
    <mergeCell ref="FO148:FO158"/>
    <mergeCell ref="FP148:FU148"/>
    <mergeCell ref="FW148:FW158"/>
    <mergeCell ref="FX148:GC148"/>
    <mergeCell ref="GE148:GE158"/>
    <mergeCell ref="FA149:FE149"/>
    <mergeCell ref="FI149:FM149"/>
    <mergeCell ref="FQ149:FU149"/>
    <mergeCell ref="FY149:GC149"/>
    <mergeCell ref="FA150:FE150"/>
    <mergeCell ref="FI150:FM150"/>
    <mergeCell ref="FQ150:FU150"/>
    <mergeCell ref="FY150:GC150"/>
    <mergeCell ref="FA151:FE151"/>
    <mergeCell ref="FI151:FM151"/>
    <mergeCell ref="FQ151:FU151"/>
    <mergeCell ref="FY151:GC151"/>
    <mergeCell ref="FA152:FE152"/>
    <mergeCell ref="FI152:FM152"/>
    <mergeCell ref="FQ152:FU152"/>
    <mergeCell ref="FY152:GC152"/>
    <mergeCell ref="GG152:GK152"/>
    <mergeCell ref="GO152:GS152"/>
    <mergeCell ref="GW152:HA152"/>
    <mergeCell ref="HE152:HI152"/>
    <mergeCell ref="HM152:HQ152"/>
    <mergeCell ref="EZ156:FE156"/>
    <mergeCell ref="FH156:FM156"/>
    <mergeCell ref="FP156:FU156"/>
    <mergeCell ref="FX156:GC156"/>
    <mergeCell ref="GF156:GK156"/>
    <mergeCell ref="GN156:GS156"/>
    <mergeCell ref="GV156:HA156"/>
    <mergeCell ref="HD156:HI156"/>
    <mergeCell ref="HL156:HQ156"/>
    <mergeCell ref="IZ148:JE148"/>
    <mergeCell ref="JG148:JG158"/>
    <mergeCell ref="JH148:JM148"/>
    <mergeCell ref="JO148:JO158"/>
    <mergeCell ref="JP148:JU148"/>
    <mergeCell ref="JW148:JW158"/>
    <mergeCell ref="JX148:KC148"/>
    <mergeCell ref="KE148:KE158"/>
    <mergeCell ref="KF148:KK148"/>
    <mergeCell ref="JA149:JE149"/>
    <mergeCell ref="JI149:JM149"/>
    <mergeCell ref="JQ149:JU149"/>
    <mergeCell ref="JY149:KC149"/>
    <mergeCell ref="KG149:KK149"/>
    <mergeCell ref="JA150:JE150"/>
    <mergeCell ref="JI150:JM150"/>
    <mergeCell ref="JQ150:JU150"/>
    <mergeCell ref="JY150:KC150"/>
    <mergeCell ref="KG150:KK150"/>
    <mergeCell ref="JA151:JE151"/>
    <mergeCell ref="JI151:JM151"/>
    <mergeCell ref="JQ151:JU151"/>
    <mergeCell ref="JY151:KC151"/>
    <mergeCell ref="KG151:KK151"/>
    <mergeCell ref="HS148:HS158"/>
    <mergeCell ref="HT148:HY148"/>
    <mergeCell ref="IA148:IA158"/>
    <mergeCell ref="IB148:IG148"/>
    <mergeCell ref="II148:II158"/>
    <mergeCell ref="IJ148:IO148"/>
    <mergeCell ref="IQ148:IQ158"/>
    <mergeCell ref="IR148:IW148"/>
    <mergeCell ref="IY148:IY158"/>
    <mergeCell ref="HU149:HY149"/>
    <mergeCell ref="IC149:IG149"/>
    <mergeCell ref="IK149:IO149"/>
    <mergeCell ref="IS149:IW149"/>
    <mergeCell ref="HU150:HY150"/>
    <mergeCell ref="IC150:IG150"/>
    <mergeCell ref="IK150:IO150"/>
    <mergeCell ref="IS150:IW150"/>
    <mergeCell ref="HU151:HY151"/>
    <mergeCell ref="IC151:IG151"/>
    <mergeCell ref="IK151:IO151"/>
    <mergeCell ref="IS151:IW151"/>
    <mergeCell ref="JA152:JE152"/>
    <mergeCell ref="JI152:JM152"/>
    <mergeCell ref="JQ152:JU152"/>
    <mergeCell ref="JY152:KC152"/>
    <mergeCell ref="KG152:KK152"/>
    <mergeCell ref="HU152:HY152"/>
    <mergeCell ref="IC152:IG152"/>
    <mergeCell ref="IK152:IO152"/>
    <mergeCell ref="IS152:IW152"/>
    <mergeCell ref="IZ156:JE156"/>
    <mergeCell ref="JH156:JM156"/>
    <mergeCell ref="JP156:JU156"/>
    <mergeCell ref="JX156:KC156"/>
    <mergeCell ref="KF156:KK156"/>
    <mergeCell ref="HT156:HY156"/>
    <mergeCell ref="IB156:IG156"/>
    <mergeCell ref="IJ156:IO156"/>
    <mergeCell ref="IR156:IW156"/>
    <mergeCell ref="LT148:LY148"/>
    <mergeCell ref="MA148:MA158"/>
    <mergeCell ref="MB148:MG148"/>
    <mergeCell ref="MI148:MI158"/>
    <mergeCell ref="MJ148:MO148"/>
    <mergeCell ref="MQ148:MQ158"/>
    <mergeCell ref="MR148:MW148"/>
    <mergeCell ref="MY148:MY158"/>
    <mergeCell ref="MZ148:NE148"/>
    <mergeCell ref="LU149:LY149"/>
    <mergeCell ref="MC149:MG149"/>
    <mergeCell ref="MK149:MO149"/>
    <mergeCell ref="MS149:MW149"/>
    <mergeCell ref="NA149:NE149"/>
    <mergeCell ref="LU150:LY150"/>
    <mergeCell ref="MC150:MG150"/>
    <mergeCell ref="MK150:MO150"/>
    <mergeCell ref="MS150:MW150"/>
    <mergeCell ref="NA150:NE150"/>
    <mergeCell ref="LU151:LY151"/>
    <mergeCell ref="MC151:MG151"/>
    <mergeCell ref="MK151:MO151"/>
    <mergeCell ref="MS151:MW151"/>
    <mergeCell ref="NA151:NE151"/>
    <mergeCell ref="KM148:KM158"/>
    <mergeCell ref="KN148:KS148"/>
    <mergeCell ref="KU148:KU158"/>
    <mergeCell ref="KV148:LA148"/>
    <mergeCell ref="LC148:LC158"/>
    <mergeCell ref="LD148:LI148"/>
    <mergeCell ref="LK148:LK158"/>
    <mergeCell ref="LL148:LQ148"/>
    <mergeCell ref="LS148:LS158"/>
    <mergeCell ref="KO149:KS149"/>
    <mergeCell ref="KW149:LA149"/>
    <mergeCell ref="LE149:LI149"/>
    <mergeCell ref="LM149:LQ149"/>
    <mergeCell ref="KO150:KS150"/>
    <mergeCell ref="KW150:LA150"/>
    <mergeCell ref="LE150:LI150"/>
    <mergeCell ref="LM150:LQ150"/>
    <mergeCell ref="KO151:KS151"/>
    <mergeCell ref="KW151:LA151"/>
    <mergeCell ref="LE151:LI151"/>
    <mergeCell ref="LM151:LQ151"/>
    <mergeCell ref="LU152:LY152"/>
    <mergeCell ref="MC152:MG152"/>
    <mergeCell ref="MK152:MO152"/>
    <mergeCell ref="MS152:MW152"/>
    <mergeCell ref="NA152:NE152"/>
    <mergeCell ref="KO152:KS152"/>
    <mergeCell ref="KW152:LA152"/>
    <mergeCell ref="LE152:LI152"/>
    <mergeCell ref="LM152:LQ152"/>
    <mergeCell ref="LT156:LY156"/>
    <mergeCell ref="MB156:MG156"/>
    <mergeCell ref="MJ156:MO156"/>
    <mergeCell ref="MR156:MW156"/>
    <mergeCell ref="MZ156:NE156"/>
    <mergeCell ref="KN156:KS156"/>
    <mergeCell ref="KV156:LA156"/>
    <mergeCell ref="LD156:LI156"/>
    <mergeCell ref="LL156:LQ156"/>
    <mergeCell ref="ON148:OS148"/>
    <mergeCell ref="OU148:OU158"/>
    <mergeCell ref="OV148:PA148"/>
    <mergeCell ref="PC148:PC158"/>
    <mergeCell ref="PD148:PI148"/>
    <mergeCell ref="PK148:PK158"/>
    <mergeCell ref="PL148:PQ148"/>
    <mergeCell ref="PS148:PS158"/>
    <mergeCell ref="PT148:PY148"/>
    <mergeCell ref="OO149:OS149"/>
    <mergeCell ref="OW149:PA149"/>
    <mergeCell ref="PE149:PI149"/>
    <mergeCell ref="PM149:PQ149"/>
    <mergeCell ref="PU149:PY149"/>
    <mergeCell ref="OO150:OS150"/>
    <mergeCell ref="OW150:PA150"/>
    <mergeCell ref="PE150:PI150"/>
    <mergeCell ref="PM150:PQ150"/>
    <mergeCell ref="PU150:PY150"/>
    <mergeCell ref="OO151:OS151"/>
    <mergeCell ref="OW151:PA151"/>
    <mergeCell ref="PE151:PI151"/>
    <mergeCell ref="PM151:PQ151"/>
    <mergeCell ref="PU151:PY151"/>
    <mergeCell ref="NG148:NG158"/>
    <mergeCell ref="NH148:NM148"/>
    <mergeCell ref="NO148:NO158"/>
    <mergeCell ref="NP148:NU148"/>
    <mergeCell ref="NW148:NW158"/>
    <mergeCell ref="NX148:OC148"/>
    <mergeCell ref="OE148:OE158"/>
    <mergeCell ref="OF148:OK148"/>
    <mergeCell ref="OM148:OM158"/>
    <mergeCell ref="NI149:NM149"/>
    <mergeCell ref="NQ149:NU149"/>
    <mergeCell ref="NY149:OC149"/>
    <mergeCell ref="OG149:OK149"/>
    <mergeCell ref="NI150:NM150"/>
    <mergeCell ref="NQ150:NU150"/>
    <mergeCell ref="NY150:OC150"/>
    <mergeCell ref="OG150:OK150"/>
    <mergeCell ref="NI151:NM151"/>
    <mergeCell ref="NQ151:NU151"/>
    <mergeCell ref="NY151:OC151"/>
    <mergeCell ref="OG151:OK151"/>
    <mergeCell ref="OO152:OS152"/>
    <mergeCell ref="OW152:PA152"/>
    <mergeCell ref="PE152:PI152"/>
    <mergeCell ref="PM152:PQ152"/>
    <mergeCell ref="PU152:PY152"/>
    <mergeCell ref="NI152:NM152"/>
    <mergeCell ref="NQ152:NU152"/>
    <mergeCell ref="NY152:OC152"/>
    <mergeCell ref="OG152:OK152"/>
    <mergeCell ref="ON156:OS156"/>
    <mergeCell ref="OV156:PA156"/>
    <mergeCell ref="PD156:PI156"/>
    <mergeCell ref="PL156:PQ156"/>
    <mergeCell ref="PT156:PY156"/>
    <mergeCell ref="NH156:NM156"/>
    <mergeCell ref="NP156:NU156"/>
    <mergeCell ref="NX156:OC156"/>
    <mergeCell ref="OF156:OK156"/>
    <mergeCell ref="OO157:OS157"/>
    <mergeCell ref="RH148:RM148"/>
    <mergeCell ref="RO148:RO158"/>
    <mergeCell ref="RP148:RU148"/>
    <mergeCell ref="RW148:RW158"/>
    <mergeCell ref="RX148:SC148"/>
    <mergeCell ref="SE148:SE158"/>
    <mergeCell ref="SF148:SK148"/>
    <mergeCell ref="SM148:SM158"/>
    <mergeCell ref="SN148:SS148"/>
    <mergeCell ref="RI149:RM149"/>
    <mergeCell ref="RQ149:RU149"/>
    <mergeCell ref="RY149:SC149"/>
    <mergeCell ref="SG149:SK149"/>
    <mergeCell ref="SO149:SS149"/>
    <mergeCell ref="RI150:RM150"/>
    <mergeCell ref="RQ150:RU150"/>
    <mergeCell ref="RY150:SC150"/>
    <mergeCell ref="SG150:SK150"/>
    <mergeCell ref="SO150:SS150"/>
    <mergeCell ref="RI151:RM151"/>
    <mergeCell ref="RQ151:RU151"/>
    <mergeCell ref="RY151:SC151"/>
    <mergeCell ref="SG151:SK151"/>
    <mergeCell ref="SO151:SS151"/>
    <mergeCell ref="QA148:QA158"/>
    <mergeCell ref="QB148:QG148"/>
    <mergeCell ref="QI148:QI158"/>
    <mergeCell ref="QJ148:QO148"/>
    <mergeCell ref="QQ148:QQ158"/>
    <mergeCell ref="QR148:QW148"/>
    <mergeCell ref="QY148:QY158"/>
    <mergeCell ref="QZ148:RE148"/>
    <mergeCell ref="RG148:RG158"/>
    <mergeCell ref="QC149:QG149"/>
    <mergeCell ref="QK149:QO149"/>
    <mergeCell ref="QS149:QW149"/>
    <mergeCell ref="RA149:RE149"/>
    <mergeCell ref="QC150:QG150"/>
    <mergeCell ref="QK150:QO150"/>
    <mergeCell ref="QS150:QW150"/>
    <mergeCell ref="RA150:RE150"/>
    <mergeCell ref="QC151:QG151"/>
    <mergeCell ref="QK151:QO151"/>
    <mergeCell ref="QS151:QW151"/>
    <mergeCell ref="RA151:RE151"/>
    <mergeCell ref="QC152:QG152"/>
    <mergeCell ref="QK152:QO152"/>
    <mergeCell ref="QS152:QW152"/>
    <mergeCell ref="RA152:RE152"/>
    <mergeCell ref="RI152:RM152"/>
    <mergeCell ref="RQ152:RU152"/>
    <mergeCell ref="RY152:SC152"/>
    <mergeCell ref="SG152:SK152"/>
    <mergeCell ref="SO152:SS152"/>
    <mergeCell ref="QB156:QG156"/>
    <mergeCell ref="QJ156:QO156"/>
    <mergeCell ref="QR156:QW156"/>
    <mergeCell ref="QZ156:RE156"/>
    <mergeCell ref="RH156:RM156"/>
    <mergeCell ref="RP156:RU156"/>
    <mergeCell ref="RX156:SC156"/>
    <mergeCell ref="SF156:SK156"/>
    <mergeCell ref="SN156:SS156"/>
    <mergeCell ref="SG157:SK157"/>
    <mergeCell ref="UB148:UG148"/>
    <mergeCell ref="UI148:UI158"/>
    <mergeCell ref="UJ148:UO148"/>
    <mergeCell ref="UQ148:UQ158"/>
    <mergeCell ref="UR148:UW148"/>
    <mergeCell ref="UY148:UY158"/>
    <mergeCell ref="UZ148:VE148"/>
    <mergeCell ref="VG148:VG158"/>
    <mergeCell ref="VH148:VM148"/>
    <mergeCell ref="UC149:UG149"/>
    <mergeCell ref="UK149:UO149"/>
    <mergeCell ref="US149:UW149"/>
    <mergeCell ref="VA149:VE149"/>
    <mergeCell ref="VI149:VM149"/>
    <mergeCell ref="UC150:UG150"/>
    <mergeCell ref="UK150:UO150"/>
    <mergeCell ref="US150:UW150"/>
    <mergeCell ref="VA150:VE150"/>
    <mergeCell ref="VI150:VM150"/>
    <mergeCell ref="UC151:UG151"/>
    <mergeCell ref="UK151:UO151"/>
    <mergeCell ref="US151:UW151"/>
    <mergeCell ref="VA151:VE151"/>
    <mergeCell ref="VI151:VM151"/>
    <mergeCell ref="SU148:SU158"/>
    <mergeCell ref="SV148:TA148"/>
    <mergeCell ref="TC148:TC158"/>
    <mergeCell ref="TD148:TI148"/>
    <mergeCell ref="TK148:TK158"/>
    <mergeCell ref="TL148:TQ148"/>
    <mergeCell ref="TS148:TS158"/>
    <mergeCell ref="TT148:TY148"/>
    <mergeCell ref="UA148:UA158"/>
    <mergeCell ref="SW149:TA149"/>
    <mergeCell ref="TE149:TI149"/>
    <mergeCell ref="TM149:TQ149"/>
    <mergeCell ref="TU149:TY149"/>
    <mergeCell ref="SW150:TA150"/>
    <mergeCell ref="TE150:TI150"/>
    <mergeCell ref="TM150:TQ150"/>
    <mergeCell ref="TU150:TY150"/>
    <mergeCell ref="SW151:TA151"/>
    <mergeCell ref="TE151:TI151"/>
    <mergeCell ref="TM151:TQ151"/>
    <mergeCell ref="TU151:TY151"/>
    <mergeCell ref="UC152:UG152"/>
    <mergeCell ref="UK152:UO152"/>
    <mergeCell ref="US152:UW152"/>
    <mergeCell ref="VA152:VE152"/>
    <mergeCell ref="VI152:VM152"/>
    <mergeCell ref="SW152:TA152"/>
    <mergeCell ref="TE152:TI152"/>
    <mergeCell ref="TM152:TQ152"/>
    <mergeCell ref="TU152:TY152"/>
    <mergeCell ref="UB156:UG156"/>
    <mergeCell ref="UJ156:UO156"/>
    <mergeCell ref="UR156:UW156"/>
    <mergeCell ref="UZ156:VE156"/>
    <mergeCell ref="VH156:VM156"/>
    <mergeCell ref="SV156:TA156"/>
    <mergeCell ref="TD156:TI156"/>
    <mergeCell ref="TL156:TQ156"/>
    <mergeCell ref="TT156:TY156"/>
    <mergeCell ref="SW157:TA157"/>
    <mergeCell ref="WV148:XA148"/>
    <mergeCell ref="XC148:XC158"/>
    <mergeCell ref="XD148:XI148"/>
    <mergeCell ref="XK148:XK158"/>
    <mergeCell ref="XL148:XQ148"/>
    <mergeCell ref="XS148:XS158"/>
    <mergeCell ref="XT148:XY148"/>
    <mergeCell ref="YA148:YA158"/>
    <mergeCell ref="YB148:YG148"/>
    <mergeCell ref="WW149:XA149"/>
    <mergeCell ref="XE149:XI149"/>
    <mergeCell ref="XM149:XQ149"/>
    <mergeCell ref="XU149:XY149"/>
    <mergeCell ref="YC149:YG149"/>
    <mergeCell ref="WW150:XA150"/>
    <mergeCell ref="XE150:XI150"/>
    <mergeCell ref="XM150:XQ150"/>
    <mergeCell ref="XU150:XY150"/>
    <mergeCell ref="YC150:YG150"/>
    <mergeCell ref="WW151:XA151"/>
    <mergeCell ref="XE151:XI151"/>
    <mergeCell ref="XM151:XQ151"/>
    <mergeCell ref="XU151:XY151"/>
    <mergeCell ref="YC151:YG151"/>
    <mergeCell ref="VO148:VO158"/>
    <mergeCell ref="VP148:VU148"/>
    <mergeCell ref="VW148:VW158"/>
    <mergeCell ref="VX148:WC148"/>
    <mergeCell ref="WE148:WE158"/>
    <mergeCell ref="WF148:WK148"/>
    <mergeCell ref="WM148:WM158"/>
    <mergeCell ref="WN148:WS148"/>
    <mergeCell ref="WU148:WU158"/>
    <mergeCell ref="VQ149:VU149"/>
    <mergeCell ref="VY149:WC149"/>
    <mergeCell ref="WG149:WK149"/>
    <mergeCell ref="WO149:WS149"/>
    <mergeCell ref="VQ150:VU150"/>
    <mergeCell ref="VY150:WC150"/>
    <mergeCell ref="WG150:WK150"/>
    <mergeCell ref="WO150:WS150"/>
    <mergeCell ref="VQ151:VU151"/>
    <mergeCell ref="VY151:WC151"/>
    <mergeCell ref="WG151:WK151"/>
    <mergeCell ref="WO151:WS151"/>
    <mergeCell ref="WW152:XA152"/>
    <mergeCell ref="XE152:XI152"/>
    <mergeCell ref="XM152:XQ152"/>
    <mergeCell ref="XU152:XY152"/>
    <mergeCell ref="YC152:YG152"/>
    <mergeCell ref="VQ152:VU152"/>
    <mergeCell ref="VY152:WC152"/>
    <mergeCell ref="WG152:WK152"/>
    <mergeCell ref="WO152:WS152"/>
    <mergeCell ref="WV156:XA156"/>
    <mergeCell ref="XD156:XI156"/>
    <mergeCell ref="XL156:XQ156"/>
    <mergeCell ref="XT156:XY156"/>
    <mergeCell ref="YB156:YG156"/>
    <mergeCell ref="VP156:VU156"/>
    <mergeCell ref="VX156:WC156"/>
    <mergeCell ref="WF156:WK156"/>
    <mergeCell ref="WN156:WS156"/>
    <mergeCell ref="WW158:XA158"/>
    <mergeCell ref="ZP148:ZU148"/>
    <mergeCell ref="ZW148:ZW158"/>
    <mergeCell ref="ZX148:AAC148"/>
    <mergeCell ref="AAE148:AAE158"/>
    <mergeCell ref="AAF148:AAK148"/>
    <mergeCell ref="AAM148:AAM158"/>
    <mergeCell ref="AAN148:AAS148"/>
    <mergeCell ref="AAU148:AAU158"/>
    <mergeCell ref="AAV148:ABA148"/>
    <mergeCell ref="ZQ149:ZU149"/>
    <mergeCell ref="ZY149:AAC149"/>
    <mergeCell ref="AAG149:AAK149"/>
    <mergeCell ref="AAO149:AAS149"/>
    <mergeCell ref="AAW149:ABA149"/>
    <mergeCell ref="ZQ150:ZU150"/>
    <mergeCell ref="ZY150:AAC150"/>
    <mergeCell ref="AAG150:AAK150"/>
    <mergeCell ref="AAO150:AAS150"/>
    <mergeCell ref="AAW150:ABA150"/>
    <mergeCell ref="ZQ151:ZU151"/>
    <mergeCell ref="ZY151:AAC151"/>
    <mergeCell ref="AAG151:AAK151"/>
    <mergeCell ref="AAO151:AAS151"/>
    <mergeCell ref="AAW151:ABA151"/>
    <mergeCell ref="YI148:YI158"/>
    <mergeCell ref="YJ148:YO148"/>
    <mergeCell ref="YQ148:YQ158"/>
    <mergeCell ref="YR148:YW148"/>
    <mergeCell ref="YY148:YY158"/>
    <mergeCell ref="YZ148:ZE148"/>
    <mergeCell ref="ZG148:ZG158"/>
    <mergeCell ref="ZH148:ZM148"/>
    <mergeCell ref="ZO148:ZO158"/>
    <mergeCell ref="YK149:YO149"/>
    <mergeCell ref="YS149:YW149"/>
    <mergeCell ref="ZA149:ZE149"/>
    <mergeCell ref="ZI149:ZM149"/>
    <mergeCell ref="YK150:YO150"/>
    <mergeCell ref="YS150:YW150"/>
    <mergeCell ref="ZA150:ZE150"/>
    <mergeCell ref="ZI150:ZM150"/>
    <mergeCell ref="YK151:YO151"/>
    <mergeCell ref="YS151:YW151"/>
    <mergeCell ref="ZA151:ZE151"/>
    <mergeCell ref="ZI151:ZM151"/>
    <mergeCell ref="ZQ152:ZU152"/>
    <mergeCell ref="ZY152:AAC152"/>
    <mergeCell ref="AAG152:AAK152"/>
    <mergeCell ref="AAO152:AAS152"/>
    <mergeCell ref="AAW152:ABA152"/>
    <mergeCell ref="YK152:YO152"/>
    <mergeCell ref="YS152:YW152"/>
    <mergeCell ref="ZA152:ZE152"/>
    <mergeCell ref="ZI152:ZM152"/>
    <mergeCell ref="ZP156:ZU156"/>
    <mergeCell ref="ZX156:AAC156"/>
    <mergeCell ref="AAF156:AAK156"/>
    <mergeCell ref="AAN156:AAS156"/>
    <mergeCell ref="AAV156:ABA156"/>
    <mergeCell ref="YJ156:YO156"/>
    <mergeCell ref="YR156:YW156"/>
    <mergeCell ref="YZ156:ZE156"/>
    <mergeCell ref="ZH156:ZM156"/>
    <mergeCell ref="ZQ157:ZU157"/>
    <mergeCell ref="ACJ148:ACO148"/>
    <mergeCell ref="ACQ148:ACQ158"/>
    <mergeCell ref="ACR148:ACW148"/>
    <mergeCell ref="ACY148:ACY158"/>
    <mergeCell ref="ACZ148:ADE148"/>
    <mergeCell ref="ADG148:ADG158"/>
    <mergeCell ref="ADH148:ADM148"/>
    <mergeCell ref="ADO148:ADO158"/>
    <mergeCell ref="ADP148:ADU148"/>
    <mergeCell ref="ACK149:ACO149"/>
    <mergeCell ref="ACS149:ACW149"/>
    <mergeCell ref="ADA149:ADE149"/>
    <mergeCell ref="ADI149:ADM149"/>
    <mergeCell ref="ADQ149:ADU149"/>
    <mergeCell ref="ACK150:ACO150"/>
    <mergeCell ref="ACS150:ACW150"/>
    <mergeCell ref="ADA150:ADE150"/>
    <mergeCell ref="ADI150:ADM150"/>
    <mergeCell ref="ADQ150:ADU150"/>
    <mergeCell ref="ACK151:ACO151"/>
    <mergeCell ref="ACS151:ACW151"/>
    <mergeCell ref="ADA151:ADE151"/>
    <mergeCell ref="ADI151:ADM151"/>
    <mergeCell ref="ADQ151:ADU151"/>
    <mergeCell ref="ABC148:ABC158"/>
    <mergeCell ref="ABD148:ABI148"/>
    <mergeCell ref="ABK148:ABK158"/>
    <mergeCell ref="ABL148:ABQ148"/>
    <mergeCell ref="ABS148:ABS158"/>
    <mergeCell ref="ABT148:ABY148"/>
    <mergeCell ref="ACA148:ACA158"/>
    <mergeCell ref="ACB148:ACG148"/>
    <mergeCell ref="ACI148:ACI158"/>
    <mergeCell ref="ABE149:ABI149"/>
    <mergeCell ref="ABM149:ABQ149"/>
    <mergeCell ref="ABU149:ABY149"/>
    <mergeCell ref="ACC149:ACG149"/>
    <mergeCell ref="ABE150:ABI150"/>
    <mergeCell ref="ABM150:ABQ150"/>
    <mergeCell ref="ABU150:ABY150"/>
    <mergeCell ref="ACC150:ACG150"/>
    <mergeCell ref="ABE151:ABI151"/>
    <mergeCell ref="ABM151:ABQ151"/>
    <mergeCell ref="ABU151:ABY151"/>
    <mergeCell ref="ACC151:ACG151"/>
    <mergeCell ref="ABE152:ABI152"/>
    <mergeCell ref="ABM152:ABQ152"/>
    <mergeCell ref="ABU152:ABY152"/>
    <mergeCell ref="ACC152:ACG152"/>
    <mergeCell ref="ACK152:ACO152"/>
    <mergeCell ref="ACS152:ACW152"/>
    <mergeCell ref="ADA152:ADE152"/>
    <mergeCell ref="ADI152:ADM152"/>
    <mergeCell ref="ADQ152:ADU152"/>
    <mergeCell ref="ABD156:ABI156"/>
    <mergeCell ref="ABL156:ABQ156"/>
    <mergeCell ref="ABT156:ABY156"/>
    <mergeCell ref="ACB156:ACG156"/>
    <mergeCell ref="ACJ156:ACO156"/>
    <mergeCell ref="ACR156:ACW156"/>
    <mergeCell ref="ACZ156:ADE156"/>
    <mergeCell ref="ADH156:ADM156"/>
    <mergeCell ref="ADP156:ADU156"/>
    <mergeCell ref="ADA157:ADE157"/>
    <mergeCell ref="AFD148:AFI148"/>
    <mergeCell ref="AFK148:AFK158"/>
    <mergeCell ref="AFL148:AFQ148"/>
    <mergeCell ref="AFS148:AFS158"/>
    <mergeCell ref="AFT148:AFY148"/>
    <mergeCell ref="AGA148:AGA158"/>
    <mergeCell ref="AGB148:AGG148"/>
    <mergeCell ref="AGI148:AGI158"/>
    <mergeCell ref="AGJ148:AGO148"/>
    <mergeCell ref="AFE149:AFI149"/>
    <mergeCell ref="AFM149:AFQ149"/>
    <mergeCell ref="AFU149:AFY149"/>
    <mergeCell ref="AGC149:AGG149"/>
    <mergeCell ref="AGK149:AGO149"/>
    <mergeCell ref="AFE150:AFI150"/>
    <mergeCell ref="AFM150:AFQ150"/>
    <mergeCell ref="AFU150:AFY150"/>
    <mergeCell ref="AGC150:AGG150"/>
    <mergeCell ref="AGK150:AGO150"/>
    <mergeCell ref="AFE151:AFI151"/>
    <mergeCell ref="AFM151:AFQ151"/>
    <mergeCell ref="AFU151:AFY151"/>
    <mergeCell ref="AGC151:AGG151"/>
    <mergeCell ref="AGK151:AGO151"/>
    <mergeCell ref="ADW148:ADW158"/>
    <mergeCell ref="ADX148:AEC148"/>
    <mergeCell ref="AEE148:AEE158"/>
    <mergeCell ref="AEF148:AEK148"/>
    <mergeCell ref="AEM148:AEM158"/>
    <mergeCell ref="AEN148:AES148"/>
    <mergeCell ref="AEU148:AEU158"/>
    <mergeCell ref="AEV148:AFA148"/>
    <mergeCell ref="AFC148:AFC158"/>
    <mergeCell ref="ADY149:AEC149"/>
    <mergeCell ref="AEG149:AEK149"/>
    <mergeCell ref="AEO149:AES149"/>
    <mergeCell ref="AEW149:AFA149"/>
    <mergeCell ref="ADY150:AEC150"/>
    <mergeCell ref="AEG150:AEK150"/>
    <mergeCell ref="AEO150:AES150"/>
    <mergeCell ref="AEW150:AFA150"/>
    <mergeCell ref="ADY151:AEC151"/>
    <mergeCell ref="AEG151:AEK151"/>
    <mergeCell ref="AEO151:AES151"/>
    <mergeCell ref="AEW151:AFA151"/>
    <mergeCell ref="AFE152:AFI152"/>
    <mergeCell ref="AFM152:AFQ152"/>
    <mergeCell ref="AFU152:AFY152"/>
    <mergeCell ref="AGC152:AGG152"/>
    <mergeCell ref="AGK152:AGO152"/>
    <mergeCell ref="ADY152:AEC152"/>
    <mergeCell ref="AEG152:AEK152"/>
    <mergeCell ref="AEO152:AES152"/>
    <mergeCell ref="AEW152:AFA152"/>
    <mergeCell ref="AFD156:AFI156"/>
    <mergeCell ref="AFL156:AFQ156"/>
    <mergeCell ref="AFT156:AFY156"/>
    <mergeCell ref="AGB156:AGG156"/>
    <mergeCell ref="AGJ156:AGO156"/>
    <mergeCell ref="ADX156:AEC156"/>
    <mergeCell ref="AEF156:AEK156"/>
    <mergeCell ref="AEN156:AES156"/>
    <mergeCell ref="AEV156:AFA156"/>
    <mergeCell ref="AFE158:AFI158"/>
    <mergeCell ref="AHX148:AIC148"/>
    <mergeCell ref="AIE148:AIE158"/>
    <mergeCell ref="AIF148:AIK148"/>
    <mergeCell ref="AIM148:AIM158"/>
    <mergeCell ref="AIN148:AIS148"/>
    <mergeCell ref="AIU148:AIU158"/>
    <mergeCell ref="AIV148:AJA148"/>
    <mergeCell ref="AJC148:AJC158"/>
    <mergeCell ref="AJD148:AJI148"/>
    <mergeCell ref="AHY149:AIC149"/>
    <mergeCell ref="AIG149:AIK149"/>
    <mergeCell ref="AIO149:AIS149"/>
    <mergeCell ref="AIW149:AJA149"/>
    <mergeCell ref="AJE149:AJI149"/>
    <mergeCell ref="AHY150:AIC150"/>
    <mergeCell ref="AIG150:AIK150"/>
    <mergeCell ref="AIO150:AIS150"/>
    <mergeCell ref="AIW150:AJA150"/>
    <mergeCell ref="AJE150:AJI150"/>
    <mergeCell ref="AHY151:AIC151"/>
    <mergeCell ref="AIG151:AIK151"/>
    <mergeCell ref="AIO151:AIS151"/>
    <mergeCell ref="AIW151:AJA151"/>
    <mergeCell ref="AJE151:AJI151"/>
    <mergeCell ref="AGQ148:AGQ158"/>
    <mergeCell ref="AGR148:AGW148"/>
    <mergeCell ref="AGY148:AGY158"/>
    <mergeCell ref="AGZ148:AHE148"/>
    <mergeCell ref="AHG148:AHG158"/>
    <mergeCell ref="AHH148:AHM148"/>
    <mergeCell ref="AHO148:AHO158"/>
    <mergeCell ref="AHP148:AHU148"/>
    <mergeCell ref="AHW148:AHW158"/>
    <mergeCell ref="AGS149:AGW149"/>
    <mergeCell ref="AHA149:AHE149"/>
    <mergeCell ref="AHI149:AHM149"/>
    <mergeCell ref="AHQ149:AHU149"/>
    <mergeCell ref="AGS150:AGW150"/>
    <mergeCell ref="AHA150:AHE150"/>
    <mergeCell ref="AHI150:AHM150"/>
    <mergeCell ref="AHQ150:AHU150"/>
    <mergeCell ref="AGS151:AGW151"/>
    <mergeCell ref="AHA151:AHE151"/>
    <mergeCell ref="AHI151:AHM151"/>
    <mergeCell ref="AHQ151:AHU151"/>
    <mergeCell ref="AHY152:AIC152"/>
    <mergeCell ref="AIG152:AIK152"/>
    <mergeCell ref="AIO152:AIS152"/>
    <mergeCell ref="AIW152:AJA152"/>
    <mergeCell ref="AJE152:AJI152"/>
    <mergeCell ref="AGS152:AGW152"/>
    <mergeCell ref="AHA152:AHE152"/>
    <mergeCell ref="AHI152:AHM152"/>
    <mergeCell ref="AHQ152:AHU152"/>
    <mergeCell ref="AHX156:AIC156"/>
    <mergeCell ref="AIF156:AIK156"/>
    <mergeCell ref="AIN156:AIS156"/>
    <mergeCell ref="AIV156:AJA156"/>
    <mergeCell ref="AJD156:AJI156"/>
    <mergeCell ref="AGR156:AGW156"/>
    <mergeCell ref="AGZ156:AHE156"/>
    <mergeCell ref="AHH156:AHM156"/>
    <mergeCell ref="AHP156:AHU156"/>
    <mergeCell ref="AHY158:AIC158"/>
    <mergeCell ref="AKR148:AKW148"/>
    <mergeCell ref="AKY148:AKY158"/>
    <mergeCell ref="AKZ148:ALE148"/>
    <mergeCell ref="ALG148:ALG158"/>
    <mergeCell ref="ALH148:ALM148"/>
    <mergeCell ref="ALO148:ALO158"/>
    <mergeCell ref="ALP148:ALU148"/>
    <mergeCell ref="ALW148:ALW158"/>
    <mergeCell ref="ALX148:AMC148"/>
    <mergeCell ref="AKS149:AKW149"/>
    <mergeCell ref="ALA149:ALE149"/>
    <mergeCell ref="ALI149:ALM149"/>
    <mergeCell ref="ALQ149:ALU149"/>
    <mergeCell ref="ALY149:AMC149"/>
    <mergeCell ref="AKS150:AKW150"/>
    <mergeCell ref="ALA150:ALE150"/>
    <mergeCell ref="ALI150:ALM150"/>
    <mergeCell ref="ALQ150:ALU150"/>
    <mergeCell ref="ALY150:AMC150"/>
    <mergeCell ref="AKS151:AKW151"/>
    <mergeCell ref="ALA151:ALE151"/>
    <mergeCell ref="ALI151:ALM151"/>
    <mergeCell ref="ALQ151:ALU151"/>
    <mergeCell ref="ALY151:AMC151"/>
    <mergeCell ref="AJK148:AJK158"/>
    <mergeCell ref="AJL148:AJQ148"/>
    <mergeCell ref="AJS148:AJS158"/>
    <mergeCell ref="AJT148:AJY148"/>
    <mergeCell ref="AKA148:AKA158"/>
    <mergeCell ref="AKB148:AKG148"/>
    <mergeCell ref="AKI148:AKI158"/>
    <mergeCell ref="AKJ148:AKO148"/>
    <mergeCell ref="AKQ148:AKQ158"/>
    <mergeCell ref="AJM149:AJQ149"/>
    <mergeCell ref="AJU149:AJY149"/>
    <mergeCell ref="AKC149:AKG149"/>
    <mergeCell ref="AKK149:AKO149"/>
    <mergeCell ref="AJM150:AJQ150"/>
    <mergeCell ref="AJU150:AJY150"/>
    <mergeCell ref="AKC150:AKG150"/>
    <mergeCell ref="AKK150:AKO150"/>
    <mergeCell ref="AJM151:AJQ151"/>
    <mergeCell ref="AJU151:AJY151"/>
    <mergeCell ref="AKC151:AKG151"/>
    <mergeCell ref="AKK151:AKO151"/>
    <mergeCell ref="AKS152:AKW152"/>
    <mergeCell ref="ALA152:ALE152"/>
    <mergeCell ref="ALI152:ALM152"/>
    <mergeCell ref="ALQ152:ALU152"/>
    <mergeCell ref="ALY152:AMC152"/>
    <mergeCell ref="AJM152:AJQ152"/>
    <mergeCell ref="AJU152:AJY152"/>
    <mergeCell ref="AKC152:AKG152"/>
    <mergeCell ref="AKK152:AKO152"/>
    <mergeCell ref="AKR156:AKW156"/>
    <mergeCell ref="AKZ156:ALE156"/>
    <mergeCell ref="ALH156:ALM156"/>
    <mergeCell ref="ALP156:ALU156"/>
    <mergeCell ref="ALX156:AMC156"/>
    <mergeCell ref="AJL156:AJQ156"/>
    <mergeCell ref="AJT156:AJY156"/>
    <mergeCell ref="AKB156:AKG156"/>
    <mergeCell ref="AKJ156:AKO156"/>
    <mergeCell ref="AKS157:AKW157"/>
    <mergeCell ref="ANL148:ANQ148"/>
    <mergeCell ref="ANS148:ANS158"/>
    <mergeCell ref="ANT148:ANY148"/>
    <mergeCell ref="AOA148:AOA158"/>
    <mergeCell ref="AOB148:AOG148"/>
    <mergeCell ref="AOI148:AOI158"/>
    <mergeCell ref="AOJ148:AOO148"/>
    <mergeCell ref="AOQ148:AOQ158"/>
    <mergeCell ref="AOR148:AOW148"/>
    <mergeCell ref="ANM149:ANQ149"/>
    <mergeCell ref="ANU149:ANY149"/>
    <mergeCell ref="AOC149:AOG149"/>
    <mergeCell ref="AOK149:AOO149"/>
    <mergeCell ref="AOS149:AOW149"/>
    <mergeCell ref="ANM150:ANQ150"/>
    <mergeCell ref="ANU150:ANY150"/>
    <mergeCell ref="AOC150:AOG150"/>
    <mergeCell ref="AOK150:AOO150"/>
    <mergeCell ref="AOS150:AOW150"/>
    <mergeCell ref="ANM151:ANQ151"/>
    <mergeCell ref="ANU151:ANY151"/>
    <mergeCell ref="AOC151:AOG151"/>
    <mergeCell ref="AOK151:AOO151"/>
    <mergeCell ref="AOS151:AOW151"/>
    <mergeCell ref="AME148:AME158"/>
    <mergeCell ref="AMF148:AMK148"/>
    <mergeCell ref="AMM148:AMM158"/>
    <mergeCell ref="AMN148:AMS148"/>
    <mergeCell ref="AMU148:AMU158"/>
    <mergeCell ref="AMV148:ANA148"/>
    <mergeCell ref="ANC148:ANC158"/>
    <mergeCell ref="AND148:ANI148"/>
    <mergeCell ref="ANK148:ANK158"/>
    <mergeCell ref="AMG149:AMK149"/>
    <mergeCell ref="AMO149:AMS149"/>
    <mergeCell ref="AMW149:ANA149"/>
    <mergeCell ref="ANE149:ANI149"/>
    <mergeCell ref="AMG150:AMK150"/>
    <mergeCell ref="AMO150:AMS150"/>
    <mergeCell ref="AMW150:ANA150"/>
    <mergeCell ref="ANE150:ANI150"/>
    <mergeCell ref="AMG151:AMK151"/>
    <mergeCell ref="AMO151:AMS151"/>
    <mergeCell ref="AMW151:ANA151"/>
    <mergeCell ref="ANE151:ANI151"/>
    <mergeCell ref="AMG152:AMK152"/>
    <mergeCell ref="AMO152:AMS152"/>
    <mergeCell ref="AMW152:ANA152"/>
    <mergeCell ref="ANE152:ANI152"/>
    <mergeCell ref="ANM152:ANQ152"/>
    <mergeCell ref="ANU152:ANY152"/>
    <mergeCell ref="AOC152:AOG152"/>
    <mergeCell ref="AOK152:AOO152"/>
    <mergeCell ref="AOS152:AOW152"/>
    <mergeCell ref="AMF156:AMK156"/>
    <mergeCell ref="AMN156:AMS156"/>
    <mergeCell ref="AMV156:ANA156"/>
    <mergeCell ref="AND156:ANI156"/>
    <mergeCell ref="ANL156:ANQ156"/>
    <mergeCell ref="ANT156:ANY156"/>
    <mergeCell ref="AOB156:AOG156"/>
    <mergeCell ref="AOJ156:AOO156"/>
    <mergeCell ref="AOR156:AOW156"/>
    <mergeCell ref="ANU157:ANY157"/>
    <mergeCell ref="AQF148:AQK148"/>
    <mergeCell ref="AQM148:AQM158"/>
    <mergeCell ref="AQN148:AQS148"/>
    <mergeCell ref="AQU148:AQU158"/>
    <mergeCell ref="AQV148:ARA148"/>
    <mergeCell ref="ARC148:ARC158"/>
    <mergeCell ref="ARD148:ARI148"/>
    <mergeCell ref="ARK148:ARK158"/>
    <mergeCell ref="ARL148:ARQ148"/>
    <mergeCell ref="AQG149:AQK149"/>
    <mergeCell ref="AQO149:AQS149"/>
    <mergeCell ref="AQW149:ARA149"/>
    <mergeCell ref="ARE149:ARI149"/>
    <mergeCell ref="ARM149:ARQ149"/>
    <mergeCell ref="AQG150:AQK150"/>
    <mergeCell ref="AQO150:AQS150"/>
    <mergeCell ref="AQW150:ARA150"/>
    <mergeCell ref="ARE150:ARI150"/>
    <mergeCell ref="ARM150:ARQ150"/>
    <mergeCell ref="AQG151:AQK151"/>
    <mergeCell ref="AQO151:AQS151"/>
    <mergeCell ref="AQW151:ARA151"/>
    <mergeCell ref="ARE151:ARI151"/>
    <mergeCell ref="ARM151:ARQ151"/>
    <mergeCell ref="AOY148:AOY158"/>
    <mergeCell ref="AOZ148:APE148"/>
    <mergeCell ref="APG148:APG158"/>
    <mergeCell ref="APH148:APM148"/>
    <mergeCell ref="APO148:APO158"/>
    <mergeCell ref="APP148:APU148"/>
    <mergeCell ref="APW148:APW158"/>
    <mergeCell ref="APX148:AQC148"/>
    <mergeCell ref="AQE148:AQE158"/>
    <mergeCell ref="APA149:APE149"/>
    <mergeCell ref="API149:APM149"/>
    <mergeCell ref="APQ149:APU149"/>
    <mergeCell ref="APY149:AQC149"/>
    <mergeCell ref="APA150:APE150"/>
    <mergeCell ref="API150:APM150"/>
    <mergeCell ref="APQ150:APU150"/>
    <mergeCell ref="APY150:AQC150"/>
    <mergeCell ref="APA151:APE151"/>
    <mergeCell ref="API151:APM151"/>
    <mergeCell ref="APQ151:APU151"/>
    <mergeCell ref="APY151:AQC151"/>
    <mergeCell ref="AQG152:AQK152"/>
    <mergeCell ref="AQO152:AQS152"/>
    <mergeCell ref="AQW152:ARA152"/>
    <mergeCell ref="ARE152:ARI152"/>
    <mergeCell ref="ARM152:ARQ152"/>
    <mergeCell ref="APA152:APE152"/>
    <mergeCell ref="API152:APM152"/>
    <mergeCell ref="APQ152:APU152"/>
    <mergeCell ref="APY152:AQC152"/>
    <mergeCell ref="AQF156:AQK156"/>
    <mergeCell ref="AQN156:AQS156"/>
    <mergeCell ref="AQV156:ARA156"/>
    <mergeCell ref="ARD156:ARI156"/>
    <mergeCell ref="ARL156:ARQ156"/>
    <mergeCell ref="AOZ156:APE156"/>
    <mergeCell ref="APH156:APM156"/>
    <mergeCell ref="APP156:APU156"/>
    <mergeCell ref="APX156:AQC156"/>
    <mergeCell ref="AQG158:AQK158"/>
    <mergeCell ref="ASZ148:ATE148"/>
    <mergeCell ref="ATG148:ATG158"/>
    <mergeCell ref="ATH148:ATM148"/>
    <mergeCell ref="ATO148:ATO158"/>
    <mergeCell ref="ATP148:ATU148"/>
    <mergeCell ref="ATW148:ATW158"/>
    <mergeCell ref="ATX148:AUC148"/>
    <mergeCell ref="AUE148:AUE158"/>
    <mergeCell ref="AUF148:AUK148"/>
    <mergeCell ref="ATA149:ATE149"/>
    <mergeCell ref="ATI149:ATM149"/>
    <mergeCell ref="ATQ149:ATU149"/>
    <mergeCell ref="ATY149:AUC149"/>
    <mergeCell ref="AUG149:AUK149"/>
    <mergeCell ref="ATA150:ATE150"/>
    <mergeCell ref="ATI150:ATM150"/>
    <mergeCell ref="ATQ150:ATU150"/>
    <mergeCell ref="ATY150:AUC150"/>
    <mergeCell ref="AUG150:AUK150"/>
    <mergeCell ref="ATA151:ATE151"/>
    <mergeCell ref="ATI151:ATM151"/>
    <mergeCell ref="ATQ151:ATU151"/>
    <mergeCell ref="ATY151:AUC151"/>
    <mergeCell ref="AUG151:AUK151"/>
    <mergeCell ref="ARS148:ARS158"/>
    <mergeCell ref="ART148:ARY148"/>
    <mergeCell ref="ASA148:ASA158"/>
    <mergeCell ref="ASB148:ASG148"/>
    <mergeCell ref="ASI148:ASI158"/>
    <mergeCell ref="ASJ148:ASO148"/>
    <mergeCell ref="ASQ148:ASQ158"/>
    <mergeCell ref="ASR148:ASW148"/>
    <mergeCell ref="ASY148:ASY158"/>
    <mergeCell ref="ARU149:ARY149"/>
    <mergeCell ref="ASC149:ASG149"/>
    <mergeCell ref="ASK149:ASO149"/>
    <mergeCell ref="ASS149:ASW149"/>
    <mergeCell ref="ARU150:ARY150"/>
    <mergeCell ref="ASC150:ASG150"/>
    <mergeCell ref="ASK150:ASO150"/>
    <mergeCell ref="ASS150:ASW150"/>
    <mergeCell ref="ARU151:ARY151"/>
    <mergeCell ref="ASC151:ASG151"/>
    <mergeCell ref="ASK151:ASO151"/>
    <mergeCell ref="ASS151:ASW151"/>
    <mergeCell ref="ATA152:ATE152"/>
    <mergeCell ref="ATI152:ATM152"/>
    <mergeCell ref="ATQ152:ATU152"/>
    <mergeCell ref="ATY152:AUC152"/>
    <mergeCell ref="AUG152:AUK152"/>
    <mergeCell ref="ARU152:ARY152"/>
    <mergeCell ref="ASC152:ASG152"/>
    <mergeCell ref="ASK152:ASO152"/>
    <mergeCell ref="ASS152:ASW152"/>
    <mergeCell ref="ASZ156:ATE156"/>
    <mergeCell ref="ATH156:ATM156"/>
    <mergeCell ref="ATP156:ATU156"/>
    <mergeCell ref="ATX156:AUC156"/>
    <mergeCell ref="AUF156:AUK156"/>
    <mergeCell ref="ART156:ARY156"/>
    <mergeCell ref="ASB156:ASG156"/>
    <mergeCell ref="ASJ156:ASO156"/>
    <mergeCell ref="ASR156:ASW156"/>
    <mergeCell ref="ATA158:ATE158"/>
    <mergeCell ref="AVT148:AVY148"/>
    <mergeCell ref="AWA148:AWA158"/>
    <mergeCell ref="AWB148:AWG148"/>
    <mergeCell ref="AWI148:AWI158"/>
    <mergeCell ref="AWJ148:AWO148"/>
    <mergeCell ref="AWQ148:AWQ158"/>
    <mergeCell ref="AWR148:AWW148"/>
    <mergeCell ref="AWY148:AWY158"/>
    <mergeCell ref="AWZ148:AXE148"/>
    <mergeCell ref="AVU149:AVY149"/>
    <mergeCell ref="AWC149:AWG149"/>
    <mergeCell ref="AWK149:AWO149"/>
    <mergeCell ref="AWS149:AWW149"/>
    <mergeCell ref="AXA149:AXE149"/>
    <mergeCell ref="AVU150:AVY150"/>
    <mergeCell ref="AWC150:AWG150"/>
    <mergeCell ref="AWK150:AWO150"/>
    <mergeCell ref="AWS150:AWW150"/>
    <mergeCell ref="AXA150:AXE150"/>
    <mergeCell ref="AVU151:AVY151"/>
    <mergeCell ref="AWC151:AWG151"/>
    <mergeCell ref="AWK151:AWO151"/>
    <mergeCell ref="AWS151:AWW151"/>
    <mergeCell ref="AXA151:AXE151"/>
    <mergeCell ref="AUM148:AUM158"/>
    <mergeCell ref="AUN148:AUS148"/>
    <mergeCell ref="AUU148:AUU158"/>
    <mergeCell ref="AUV148:AVA148"/>
    <mergeCell ref="AVC148:AVC158"/>
    <mergeCell ref="AVD148:AVI148"/>
    <mergeCell ref="AVK148:AVK158"/>
    <mergeCell ref="AVL148:AVQ148"/>
    <mergeCell ref="AVS148:AVS158"/>
    <mergeCell ref="AUO149:AUS149"/>
    <mergeCell ref="AUW149:AVA149"/>
    <mergeCell ref="AVE149:AVI149"/>
    <mergeCell ref="AVM149:AVQ149"/>
    <mergeCell ref="AUO150:AUS150"/>
    <mergeCell ref="AUW150:AVA150"/>
    <mergeCell ref="AVE150:AVI150"/>
    <mergeCell ref="AVM150:AVQ150"/>
    <mergeCell ref="AUO151:AUS151"/>
    <mergeCell ref="AUW151:AVA151"/>
    <mergeCell ref="AVE151:AVI151"/>
    <mergeCell ref="AVM151:AVQ151"/>
    <mergeCell ref="AVU152:AVY152"/>
    <mergeCell ref="AWC152:AWG152"/>
    <mergeCell ref="AWK152:AWO152"/>
    <mergeCell ref="AWS152:AWW152"/>
    <mergeCell ref="AXA152:AXE152"/>
    <mergeCell ref="AUO152:AUS152"/>
    <mergeCell ref="AUW152:AVA152"/>
    <mergeCell ref="AVE152:AVI152"/>
    <mergeCell ref="AVM152:AVQ152"/>
    <mergeCell ref="AVT156:AVY156"/>
    <mergeCell ref="AWB156:AWG156"/>
    <mergeCell ref="AWJ156:AWO156"/>
    <mergeCell ref="AWR156:AWW156"/>
    <mergeCell ref="AWZ156:AXE156"/>
    <mergeCell ref="AUN156:AUS156"/>
    <mergeCell ref="AUV156:AVA156"/>
    <mergeCell ref="AVD156:AVI156"/>
    <mergeCell ref="AVL156:AVQ156"/>
    <mergeCell ref="AVU157:AVY157"/>
    <mergeCell ref="AYN148:AYS148"/>
    <mergeCell ref="AYU148:AYU158"/>
    <mergeCell ref="AYV148:AZA148"/>
    <mergeCell ref="AZC148:AZC158"/>
    <mergeCell ref="AZD148:AZI148"/>
    <mergeCell ref="AZK148:AZK158"/>
    <mergeCell ref="AZL148:AZQ148"/>
    <mergeCell ref="AZS148:AZS158"/>
    <mergeCell ref="AZT148:AZY148"/>
    <mergeCell ref="AYO149:AYS149"/>
    <mergeCell ref="AYW149:AZA149"/>
    <mergeCell ref="AZE149:AZI149"/>
    <mergeCell ref="AZM149:AZQ149"/>
    <mergeCell ref="AZU149:AZY149"/>
    <mergeCell ref="AYO150:AYS150"/>
    <mergeCell ref="AYW150:AZA150"/>
    <mergeCell ref="AZE150:AZI150"/>
    <mergeCell ref="AZM150:AZQ150"/>
    <mergeCell ref="AZU150:AZY150"/>
    <mergeCell ref="AYO151:AYS151"/>
    <mergeCell ref="AYW151:AZA151"/>
    <mergeCell ref="AZE151:AZI151"/>
    <mergeCell ref="AZM151:AZQ151"/>
    <mergeCell ref="AZU151:AZY151"/>
    <mergeCell ref="AXG148:AXG158"/>
    <mergeCell ref="AXH148:AXM148"/>
    <mergeCell ref="AXO148:AXO158"/>
    <mergeCell ref="AXP148:AXU148"/>
    <mergeCell ref="AXW148:AXW158"/>
    <mergeCell ref="AXX148:AYC148"/>
    <mergeCell ref="AYE148:AYE158"/>
    <mergeCell ref="AYF148:AYK148"/>
    <mergeCell ref="AYM148:AYM158"/>
    <mergeCell ref="AXI149:AXM149"/>
    <mergeCell ref="AXQ149:AXU149"/>
    <mergeCell ref="AXY149:AYC149"/>
    <mergeCell ref="AYG149:AYK149"/>
    <mergeCell ref="AXI150:AXM150"/>
    <mergeCell ref="AXQ150:AXU150"/>
    <mergeCell ref="AXY150:AYC150"/>
    <mergeCell ref="AYG150:AYK150"/>
    <mergeCell ref="AXI151:AXM151"/>
    <mergeCell ref="AXQ151:AXU151"/>
    <mergeCell ref="AXY151:AYC151"/>
    <mergeCell ref="AYG151:AYK151"/>
    <mergeCell ref="AXI152:AXM152"/>
    <mergeCell ref="AXQ152:AXU152"/>
    <mergeCell ref="AXY152:AYC152"/>
    <mergeCell ref="AYG152:AYK152"/>
    <mergeCell ref="AYO152:AYS152"/>
    <mergeCell ref="AYW152:AZA152"/>
    <mergeCell ref="AZE152:AZI152"/>
    <mergeCell ref="AZM152:AZQ152"/>
    <mergeCell ref="AZU152:AZY152"/>
    <mergeCell ref="AXH156:AXM156"/>
    <mergeCell ref="AXP156:AXU156"/>
    <mergeCell ref="AXX156:AYC156"/>
    <mergeCell ref="AYF156:AYK156"/>
    <mergeCell ref="AYN156:AYS156"/>
    <mergeCell ref="AYV156:AZA156"/>
    <mergeCell ref="AZD156:AZI156"/>
    <mergeCell ref="AZL156:AZQ156"/>
    <mergeCell ref="AZT156:AZY156"/>
    <mergeCell ref="AYO157:AYS157"/>
    <mergeCell ref="BBH148:BBM148"/>
    <mergeCell ref="BBO148:BBO158"/>
    <mergeCell ref="BBP148:BBU148"/>
    <mergeCell ref="BBW148:BBW158"/>
    <mergeCell ref="BBX148:BCC148"/>
    <mergeCell ref="BCE148:BCE158"/>
    <mergeCell ref="BCF148:BCK148"/>
    <mergeCell ref="BCM148:BCM158"/>
    <mergeCell ref="BCN148:BCS148"/>
    <mergeCell ref="BBI149:BBM149"/>
    <mergeCell ref="BBQ149:BBU149"/>
    <mergeCell ref="BBY149:BCC149"/>
    <mergeCell ref="BCG149:BCK149"/>
    <mergeCell ref="BCO149:BCS149"/>
    <mergeCell ref="BBI150:BBM150"/>
    <mergeCell ref="BBQ150:BBU150"/>
    <mergeCell ref="BBY150:BCC150"/>
    <mergeCell ref="BCG150:BCK150"/>
    <mergeCell ref="BCO150:BCS150"/>
    <mergeCell ref="BBI151:BBM151"/>
    <mergeCell ref="BBQ151:BBU151"/>
    <mergeCell ref="BBY151:BCC151"/>
    <mergeCell ref="BCG151:BCK151"/>
    <mergeCell ref="BCO151:BCS151"/>
    <mergeCell ref="BAA148:BAA158"/>
    <mergeCell ref="BAB148:BAG148"/>
    <mergeCell ref="BAI148:BAI158"/>
    <mergeCell ref="BAJ148:BAO148"/>
    <mergeCell ref="BAQ148:BAQ158"/>
    <mergeCell ref="BAR148:BAW148"/>
    <mergeCell ref="BAY148:BAY158"/>
    <mergeCell ref="BAZ148:BBE148"/>
    <mergeCell ref="BBG148:BBG158"/>
    <mergeCell ref="BAC149:BAG149"/>
    <mergeCell ref="BAK149:BAO149"/>
    <mergeCell ref="BAS149:BAW149"/>
    <mergeCell ref="BBA149:BBE149"/>
    <mergeCell ref="BAC150:BAG150"/>
    <mergeCell ref="BAK150:BAO150"/>
    <mergeCell ref="BAS150:BAW150"/>
    <mergeCell ref="BBA150:BBE150"/>
    <mergeCell ref="BAC151:BAG151"/>
    <mergeCell ref="BAK151:BAO151"/>
    <mergeCell ref="BAS151:BAW151"/>
    <mergeCell ref="BBA151:BBE151"/>
    <mergeCell ref="BBI152:BBM152"/>
    <mergeCell ref="BBQ152:BBU152"/>
    <mergeCell ref="BBY152:BCC152"/>
    <mergeCell ref="BCG152:BCK152"/>
    <mergeCell ref="BCO152:BCS152"/>
    <mergeCell ref="BAC152:BAG152"/>
    <mergeCell ref="BAK152:BAO152"/>
    <mergeCell ref="BAS152:BAW152"/>
    <mergeCell ref="BBA152:BBE152"/>
    <mergeCell ref="BBH156:BBM156"/>
    <mergeCell ref="BBP156:BBU156"/>
    <mergeCell ref="BBX156:BCC156"/>
    <mergeCell ref="BCF156:BCK156"/>
    <mergeCell ref="BCN156:BCS156"/>
    <mergeCell ref="BAB156:BAG156"/>
    <mergeCell ref="BAJ156:BAO156"/>
    <mergeCell ref="BAR156:BAW156"/>
    <mergeCell ref="BAZ156:BBE156"/>
    <mergeCell ref="BBI158:BBM158"/>
    <mergeCell ref="BEB148:BEG148"/>
    <mergeCell ref="BEI148:BEI158"/>
    <mergeCell ref="BEJ148:BEO148"/>
    <mergeCell ref="BEQ148:BEQ158"/>
    <mergeCell ref="BER148:BEW148"/>
    <mergeCell ref="BEY148:BEY158"/>
    <mergeCell ref="BEZ148:BFE148"/>
    <mergeCell ref="BFG148:BFG158"/>
    <mergeCell ref="BFH148:BFM148"/>
    <mergeCell ref="BEC149:BEG149"/>
    <mergeCell ref="BEK149:BEO149"/>
    <mergeCell ref="BES149:BEW149"/>
    <mergeCell ref="BFA149:BFE149"/>
    <mergeCell ref="BFI149:BFM149"/>
    <mergeCell ref="BEC150:BEG150"/>
    <mergeCell ref="BEK150:BEO150"/>
    <mergeCell ref="BES150:BEW150"/>
    <mergeCell ref="BFA150:BFE150"/>
    <mergeCell ref="BFI150:BFM150"/>
    <mergeCell ref="BEC151:BEG151"/>
    <mergeCell ref="BEK151:BEO151"/>
    <mergeCell ref="BES151:BEW151"/>
    <mergeCell ref="BFA151:BFE151"/>
    <mergeCell ref="BFI151:BFM151"/>
    <mergeCell ref="BCU148:BCU158"/>
    <mergeCell ref="BCV148:BDA148"/>
    <mergeCell ref="BDC148:BDC158"/>
    <mergeCell ref="BDD148:BDI148"/>
    <mergeCell ref="BDK148:BDK158"/>
    <mergeCell ref="BDL148:BDQ148"/>
    <mergeCell ref="BDS148:BDS158"/>
    <mergeCell ref="BDT148:BDY148"/>
    <mergeCell ref="BEA148:BEA158"/>
    <mergeCell ref="BCW149:BDA149"/>
    <mergeCell ref="BDE149:BDI149"/>
    <mergeCell ref="BDM149:BDQ149"/>
    <mergeCell ref="BDU149:BDY149"/>
    <mergeCell ref="BCW150:BDA150"/>
    <mergeCell ref="BDE150:BDI150"/>
    <mergeCell ref="BDM150:BDQ150"/>
    <mergeCell ref="BDU150:BDY150"/>
    <mergeCell ref="BCW151:BDA151"/>
    <mergeCell ref="BDE151:BDI151"/>
    <mergeCell ref="BDM151:BDQ151"/>
    <mergeCell ref="BDU151:BDY151"/>
    <mergeCell ref="BEC152:BEG152"/>
    <mergeCell ref="BEK152:BEO152"/>
    <mergeCell ref="BES152:BEW152"/>
    <mergeCell ref="BFA152:BFE152"/>
    <mergeCell ref="BFI152:BFM152"/>
    <mergeCell ref="BCW152:BDA152"/>
    <mergeCell ref="BDE152:BDI152"/>
    <mergeCell ref="BDM152:BDQ152"/>
    <mergeCell ref="BDU152:BDY152"/>
    <mergeCell ref="BEB156:BEG156"/>
    <mergeCell ref="BEJ156:BEO156"/>
    <mergeCell ref="BER156:BEW156"/>
    <mergeCell ref="BEZ156:BFE156"/>
    <mergeCell ref="BFH156:BFM156"/>
    <mergeCell ref="BCV156:BDA156"/>
    <mergeCell ref="BDD156:BDI156"/>
    <mergeCell ref="BDL156:BDQ156"/>
    <mergeCell ref="BDT156:BDY156"/>
    <mergeCell ref="BEC158:BEG158"/>
    <mergeCell ref="BGV148:BHA148"/>
    <mergeCell ref="BHC148:BHC158"/>
    <mergeCell ref="BHD148:BHI148"/>
    <mergeCell ref="BHK148:BHK158"/>
    <mergeCell ref="BHL148:BHQ148"/>
    <mergeCell ref="BHS148:BHS158"/>
    <mergeCell ref="BHT148:BHY148"/>
    <mergeCell ref="BIA148:BIA158"/>
    <mergeCell ref="BIB148:BIG148"/>
    <mergeCell ref="BGW149:BHA149"/>
    <mergeCell ref="BHE149:BHI149"/>
    <mergeCell ref="BHM149:BHQ149"/>
    <mergeCell ref="BHU149:BHY149"/>
    <mergeCell ref="BIC149:BIG149"/>
    <mergeCell ref="BGW150:BHA150"/>
    <mergeCell ref="BHE150:BHI150"/>
    <mergeCell ref="BHM150:BHQ150"/>
    <mergeCell ref="BHU150:BHY150"/>
    <mergeCell ref="BIC150:BIG150"/>
    <mergeCell ref="BGW151:BHA151"/>
    <mergeCell ref="BHE151:BHI151"/>
    <mergeCell ref="BHM151:BHQ151"/>
    <mergeCell ref="BHU151:BHY151"/>
    <mergeCell ref="BIC151:BIG151"/>
    <mergeCell ref="BFO148:BFO158"/>
    <mergeCell ref="BFP148:BFU148"/>
    <mergeCell ref="BFW148:BFW158"/>
    <mergeCell ref="BFX148:BGC148"/>
    <mergeCell ref="BGE148:BGE158"/>
    <mergeCell ref="BGF148:BGK148"/>
    <mergeCell ref="BGM148:BGM158"/>
    <mergeCell ref="BGN148:BGS148"/>
    <mergeCell ref="BGU148:BGU158"/>
    <mergeCell ref="BFQ149:BFU149"/>
    <mergeCell ref="BFY149:BGC149"/>
    <mergeCell ref="BGG149:BGK149"/>
    <mergeCell ref="BGO149:BGS149"/>
    <mergeCell ref="BFQ150:BFU150"/>
    <mergeCell ref="BFY150:BGC150"/>
    <mergeCell ref="BGG150:BGK150"/>
    <mergeCell ref="BGO150:BGS150"/>
    <mergeCell ref="BFQ151:BFU151"/>
    <mergeCell ref="BFY151:BGC151"/>
    <mergeCell ref="BGG151:BGK151"/>
    <mergeCell ref="BGO151:BGS151"/>
    <mergeCell ref="BGW152:BHA152"/>
    <mergeCell ref="BHE152:BHI152"/>
    <mergeCell ref="BHM152:BHQ152"/>
    <mergeCell ref="BHU152:BHY152"/>
    <mergeCell ref="BIC152:BIG152"/>
    <mergeCell ref="BFQ152:BFU152"/>
    <mergeCell ref="BFY152:BGC152"/>
    <mergeCell ref="BGG152:BGK152"/>
    <mergeCell ref="BGO152:BGS152"/>
    <mergeCell ref="BGV156:BHA156"/>
    <mergeCell ref="BHD156:BHI156"/>
    <mergeCell ref="BHL156:BHQ156"/>
    <mergeCell ref="BHT156:BHY156"/>
    <mergeCell ref="BIB156:BIG156"/>
    <mergeCell ref="BFP156:BFU156"/>
    <mergeCell ref="BFX156:BGC156"/>
    <mergeCell ref="BGF156:BGK156"/>
    <mergeCell ref="BGN156:BGS156"/>
    <mergeCell ref="BGW157:BHA157"/>
    <mergeCell ref="BJP148:BJU148"/>
    <mergeCell ref="BJW148:BJW158"/>
    <mergeCell ref="BJX148:BKC148"/>
    <mergeCell ref="BKE148:BKE158"/>
    <mergeCell ref="BKF148:BKK148"/>
    <mergeCell ref="BKM148:BKM158"/>
    <mergeCell ref="BKN148:BKS148"/>
    <mergeCell ref="BKU148:BKU158"/>
    <mergeCell ref="BKV148:BLA148"/>
    <mergeCell ref="BJQ149:BJU149"/>
    <mergeCell ref="BJY149:BKC149"/>
    <mergeCell ref="BKG149:BKK149"/>
    <mergeCell ref="BKO149:BKS149"/>
    <mergeCell ref="BKW149:BLA149"/>
    <mergeCell ref="BJQ150:BJU150"/>
    <mergeCell ref="BJY150:BKC150"/>
    <mergeCell ref="BKG150:BKK150"/>
    <mergeCell ref="BKO150:BKS150"/>
    <mergeCell ref="BKW150:BLA150"/>
    <mergeCell ref="BJQ151:BJU151"/>
    <mergeCell ref="BJY151:BKC151"/>
    <mergeCell ref="BKG151:BKK151"/>
    <mergeCell ref="BKO151:BKS151"/>
    <mergeCell ref="BKW151:BLA151"/>
    <mergeCell ref="BII148:BII158"/>
    <mergeCell ref="BIJ148:BIO148"/>
    <mergeCell ref="BIQ148:BIQ158"/>
    <mergeCell ref="BIR148:BIW148"/>
    <mergeCell ref="BIY148:BIY158"/>
    <mergeCell ref="BIZ148:BJE148"/>
    <mergeCell ref="BJG148:BJG158"/>
    <mergeCell ref="BJH148:BJM148"/>
    <mergeCell ref="BJO148:BJO158"/>
    <mergeCell ref="BIK149:BIO149"/>
    <mergeCell ref="BIS149:BIW149"/>
    <mergeCell ref="BJA149:BJE149"/>
    <mergeCell ref="BJI149:BJM149"/>
    <mergeCell ref="BIK150:BIO150"/>
    <mergeCell ref="BIS150:BIW150"/>
    <mergeCell ref="BJA150:BJE150"/>
    <mergeCell ref="BJI150:BJM150"/>
    <mergeCell ref="BIK151:BIO151"/>
    <mergeCell ref="BIS151:BIW151"/>
    <mergeCell ref="BJA151:BJE151"/>
    <mergeCell ref="BJI151:BJM151"/>
    <mergeCell ref="BIK152:BIO152"/>
    <mergeCell ref="BIS152:BIW152"/>
    <mergeCell ref="BJA152:BJE152"/>
    <mergeCell ref="BJI152:BJM152"/>
    <mergeCell ref="BJQ152:BJU152"/>
    <mergeCell ref="BJY152:BKC152"/>
    <mergeCell ref="BKG152:BKK152"/>
    <mergeCell ref="BKO152:BKS152"/>
    <mergeCell ref="BKW152:BLA152"/>
    <mergeCell ref="BIJ156:BIO156"/>
    <mergeCell ref="BIR156:BIW156"/>
    <mergeCell ref="BIZ156:BJE156"/>
    <mergeCell ref="BJH156:BJM156"/>
    <mergeCell ref="BJP156:BJU156"/>
    <mergeCell ref="BJX156:BKC156"/>
    <mergeCell ref="BKF156:BKK156"/>
    <mergeCell ref="BKN156:BKS156"/>
    <mergeCell ref="BKV156:BLA156"/>
    <mergeCell ref="BJQ157:BJU157"/>
    <mergeCell ref="BMJ148:BMO148"/>
    <mergeCell ref="BMQ148:BMQ158"/>
    <mergeCell ref="BMR148:BMW148"/>
    <mergeCell ref="BMY148:BMY158"/>
    <mergeCell ref="BMZ148:BNE148"/>
    <mergeCell ref="BNG148:BNG158"/>
    <mergeCell ref="BNH148:BNM148"/>
    <mergeCell ref="BNO148:BNO158"/>
    <mergeCell ref="BNP148:BNU148"/>
    <mergeCell ref="BMK149:BMO149"/>
    <mergeCell ref="BMS149:BMW149"/>
    <mergeCell ref="BNA149:BNE149"/>
    <mergeCell ref="BNI149:BNM149"/>
    <mergeCell ref="BNQ149:BNU149"/>
    <mergeCell ref="BMK150:BMO150"/>
    <mergeCell ref="BMS150:BMW150"/>
    <mergeCell ref="BNA150:BNE150"/>
    <mergeCell ref="BNI150:BNM150"/>
    <mergeCell ref="BNQ150:BNU150"/>
    <mergeCell ref="BMK151:BMO151"/>
    <mergeCell ref="BMS151:BMW151"/>
    <mergeCell ref="BNA151:BNE151"/>
    <mergeCell ref="BNI151:BNM151"/>
    <mergeCell ref="BNQ151:BNU151"/>
    <mergeCell ref="BLC148:BLC158"/>
    <mergeCell ref="BLD148:BLI148"/>
    <mergeCell ref="BLK148:BLK158"/>
    <mergeCell ref="BLL148:BLQ148"/>
    <mergeCell ref="BLS148:BLS158"/>
    <mergeCell ref="BLT148:BLY148"/>
    <mergeCell ref="BMA148:BMA158"/>
    <mergeCell ref="BMB148:BMG148"/>
    <mergeCell ref="BMI148:BMI158"/>
    <mergeCell ref="BLE149:BLI149"/>
    <mergeCell ref="BLM149:BLQ149"/>
    <mergeCell ref="BLU149:BLY149"/>
    <mergeCell ref="BMC149:BMG149"/>
    <mergeCell ref="BLE150:BLI150"/>
    <mergeCell ref="BLM150:BLQ150"/>
    <mergeCell ref="BLU150:BLY150"/>
    <mergeCell ref="BMC150:BMG150"/>
    <mergeCell ref="BLE151:BLI151"/>
    <mergeCell ref="BLM151:BLQ151"/>
    <mergeCell ref="BLU151:BLY151"/>
    <mergeCell ref="BMC151:BMG151"/>
    <mergeCell ref="BMK152:BMO152"/>
    <mergeCell ref="BMS152:BMW152"/>
    <mergeCell ref="BNA152:BNE152"/>
    <mergeCell ref="BNI152:BNM152"/>
    <mergeCell ref="BNQ152:BNU152"/>
    <mergeCell ref="BLE152:BLI152"/>
    <mergeCell ref="BLM152:BLQ152"/>
    <mergeCell ref="BLU152:BLY152"/>
    <mergeCell ref="BMC152:BMG152"/>
    <mergeCell ref="BMJ156:BMO156"/>
    <mergeCell ref="BMR156:BMW156"/>
    <mergeCell ref="BMZ156:BNE156"/>
    <mergeCell ref="BNH156:BNM156"/>
    <mergeCell ref="BNP156:BNU156"/>
    <mergeCell ref="BLD156:BLI156"/>
    <mergeCell ref="BLL156:BLQ156"/>
    <mergeCell ref="BLT156:BLY156"/>
    <mergeCell ref="BMB156:BMG156"/>
    <mergeCell ref="BMK158:BMO158"/>
    <mergeCell ref="BPD148:BPI148"/>
    <mergeCell ref="BPK148:BPK158"/>
    <mergeCell ref="BPL148:BPQ148"/>
    <mergeCell ref="BPS148:BPS158"/>
    <mergeCell ref="BPT148:BPY148"/>
    <mergeCell ref="BQA148:BQA158"/>
    <mergeCell ref="BQB148:BQG148"/>
    <mergeCell ref="BQI148:BQI158"/>
    <mergeCell ref="BQJ148:BQO148"/>
    <mergeCell ref="BPE149:BPI149"/>
    <mergeCell ref="BPM149:BPQ149"/>
    <mergeCell ref="BPU149:BPY149"/>
    <mergeCell ref="BQC149:BQG149"/>
    <mergeCell ref="BQK149:BQO149"/>
    <mergeCell ref="BPE150:BPI150"/>
    <mergeCell ref="BPM150:BPQ150"/>
    <mergeCell ref="BPU150:BPY150"/>
    <mergeCell ref="BQC150:BQG150"/>
    <mergeCell ref="BQK150:BQO150"/>
    <mergeCell ref="BPE151:BPI151"/>
    <mergeCell ref="BPM151:BPQ151"/>
    <mergeCell ref="BPU151:BPY151"/>
    <mergeCell ref="BQC151:BQG151"/>
    <mergeCell ref="BQK151:BQO151"/>
    <mergeCell ref="BNW148:BNW158"/>
    <mergeCell ref="BNX148:BOC148"/>
    <mergeCell ref="BOE148:BOE158"/>
    <mergeCell ref="BOF148:BOK148"/>
    <mergeCell ref="BOM148:BOM158"/>
    <mergeCell ref="BON148:BOS148"/>
    <mergeCell ref="BOU148:BOU158"/>
    <mergeCell ref="BOV148:BPA148"/>
    <mergeCell ref="BPC148:BPC158"/>
    <mergeCell ref="BNY149:BOC149"/>
    <mergeCell ref="BOG149:BOK149"/>
    <mergeCell ref="BOO149:BOS149"/>
    <mergeCell ref="BOW149:BPA149"/>
    <mergeCell ref="BNY150:BOC150"/>
    <mergeCell ref="BOG150:BOK150"/>
    <mergeCell ref="BOO150:BOS150"/>
    <mergeCell ref="BOW150:BPA150"/>
    <mergeCell ref="BNY151:BOC151"/>
    <mergeCell ref="BOG151:BOK151"/>
    <mergeCell ref="BOO151:BOS151"/>
    <mergeCell ref="BOW151:BPA151"/>
    <mergeCell ref="BPE152:BPI152"/>
    <mergeCell ref="BPM152:BPQ152"/>
    <mergeCell ref="BPU152:BPY152"/>
    <mergeCell ref="BQC152:BQG152"/>
    <mergeCell ref="BQK152:BQO152"/>
    <mergeCell ref="BNY152:BOC152"/>
    <mergeCell ref="BOG152:BOK152"/>
    <mergeCell ref="BOO152:BOS152"/>
    <mergeCell ref="BOW152:BPA152"/>
    <mergeCell ref="BPD156:BPI156"/>
    <mergeCell ref="BPL156:BPQ156"/>
    <mergeCell ref="BPT156:BPY156"/>
    <mergeCell ref="BQB156:BQG156"/>
    <mergeCell ref="BQJ156:BQO156"/>
    <mergeCell ref="BNX156:BOC156"/>
    <mergeCell ref="BOF156:BOK156"/>
    <mergeCell ref="BON156:BOS156"/>
    <mergeCell ref="BOV156:BPA156"/>
    <mergeCell ref="BPE158:BPI158"/>
    <mergeCell ref="BRX148:BSC148"/>
    <mergeCell ref="BSE148:BSE158"/>
    <mergeCell ref="BSF148:BSK148"/>
    <mergeCell ref="BSM148:BSM158"/>
    <mergeCell ref="BSN148:BSS148"/>
    <mergeCell ref="BSU148:BSU158"/>
    <mergeCell ref="BSV148:BTA148"/>
    <mergeCell ref="BTC148:BTC158"/>
    <mergeCell ref="BTD148:BTI148"/>
    <mergeCell ref="BRY149:BSC149"/>
    <mergeCell ref="BSG149:BSK149"/>
    <mergeCell ref="BSO149:BSS149"/>
    <mergeCell ref="BSW149:BTA149"/>
    <mergeCell ref="BTE149:BTI149"/>
    <mergeCell ref="BRY150:BSC150"/>
    <mergeCell ref="BSG150:BSK150"/>
    <mergeCell ref="BSO150:BSS150"/>
    <mergeCell ref="BSW150:BTA150"/>
    <mergeCell ref="BTE150:BTI150"/>
    <mergeCell ref="BRY151:BSC151"/>
    <mergeCell ref="BSG151:BSK151"/>
    <mergeCell ref="BSO151:BSS151"/>
    <mergeCell ref="BSW151:BTA151"/>
    <mergeCell ref="BTE151:BTI151"/>
    <mergeCell ref="BQQ148:BQQ158"/>
    <mergeCell ref="BQR148:BQW148"/>
    <mergeCell ref="BQY148:BQY158"/>
    <mergeCell ref="BQZ148:BRE148"/>
    <mergeCell ref="BRG148:BRG158"/>
    <mergeCell ref="BRH148:BRM148"/>
    <mergeCell ref="BRO148:BRO158"/>
    <mergeCell ref="BRP148:BRU148"/>
    <mergeCell ref="BRW148:BRW158"/>
    <mergeCell ref="BQS149:BQW149"/>
    <mergeCell ref="BRA149:BRE149"/>
    <mergeCell ref="BRI149:BRM149"/>
    <mergeCell ref="BRQ149:BRU149"/>
    <mergeCell ref="BQS150:BQW150"/>
    <mergeCell ref="BRA150:BRE150"/>
    <mergeCell ref="BRI150:BRM150"/>
    <mergeCell ref="BRQ150:BRU150"/>
    <mergeCell ref="BQS151:BQW151"/>
    <mergeCell ref="BRA151:BRE151"/>
    <mergeCell ref="BRI151:BRM151"/>
    <mergeCell ref="BRQ151:BRU151"/>
    <mergeCell ref="BRY152:BSC152"/>
    <mergeCell ref="BSG152:BSK152"/>
    <mergeCell ref="BSO152:BSS152"/>
    <mergeCell ref="BSW152:BTA152"/>
    <mergeCell ref="BTE152:BTI152"/>
    <mergeCell ref="BQS152:BQW152"/>
    <mergeCell ref="BRA152:BRE152"/>
    <mergeCell ref="BRI152:BRM152"/>
    <mergeCell ref="BRQ152:BRU152"/>
    <mergeCell ref="BRX156:BSC156"/>
    <mergeCell ref="BSF156:BSK156"/>
    <mergeCell ref="BSN156:BSS156"/>
    <mergeCell ref="BSV156:BTA156"/>
    <mergeCell ref="BTD156:BTI156"/>
    <mergeCell ref="BQR156:BQW156"/>
    <mergeCell ref="BQZ156:BRE156"/>
    <mergeCell ref="BRH156:BRM156"/>
    <mergeCell ref="BRP156:BRU156"/>
    <mergeCell ref="BRY157:BSC157"/>
    <mergeCell ref="BUR148:BUW148"/>
    <mergeCell ref="BUY148:BUY158"/>
    <mergeCell ref="BUZ148:BVE148"/>
    <mergeCell ref="BVG148:BVG158"/>
    <mergeCell ref="BVH148:BVM148"/>
    <mergeCell ref="BVO148:BVO158"/>
    <mergeCell ref="BVP148:BVU148"/>
    <mergeCell ref="BVW148:BVW158"/>
    <mergeCell ref="BVX148:BWC148"/>
    <mergeCell ref="BUS149:BUW149"/>
    <mergeCell ref="BVA149:BVE149"/>
    <mergeCell ref="BVI149:BVM149"/>
    <mergeCell ref="BVQ149:BVU149"/>
    <mergeCell ref="BVY149:BWC149"/>
    <mergeCell ref="BUS150:BUW150"/>
    <mergeCell ref="BVA150:BVE150"/>
    <mergeCell ref="BVI150:BVM150"/>
    <mergeCell ref="BVQ150:BVU150"/>
    <mergeCell ref="BVY150:BWC150"/>
    <mergeCell ref="BUS151:BUW151"/>
    <mergeCell ref="BVA151:BVE151"/>
    <mergeCell ref="BVI151:BVM151"/>
    <mergeCell ref="BVQ151:BVU151"/>
    <mergeCell ref="BVY151:BWC151"/>
    <mergeCell ref="BTK148:BTK158"/>
    <mergeCell ref="BTL148:BTQ148"/>
    <mergeCell ref="BTS148:BTS158"/>
    <mergeCell ref="BTT148:BTY148"/>
    <mergeCell ref="BUA148:BUA158"/>
    <mergeCell ref="BUB148:BUG148"/>
    <mergeCell ref="BUI148:BUI158"/>
    <mergeCell ref="BUJ148:BUO148"/>
    <mergeCell ref="BUQ148:BUQ158"/>
    <mergeCell ref="BTM149:BTQ149"/>
    <mergeCell ref="BTU149:BTY149"/>
    <mergeCell ref="BUC149:BUG149"/>
    <mergeCell ref="BUK149:BUO149"/>
    <mergeCell ref="BTM150:BTQ150"/>
    <mergeCell ref="BTU150:BTY150"/>
    <mergeCell ref="BUC150:BUG150"/>
    <mergeCell ref="BUK150:BUO150"/>
    <mergeCell ref="BTM151:BTQ151"/>
    <mergeCell ref="BTU151:BTY151"/>
    <mergeCell ref="BUC151:BUG151"/>
    <mergeCell ref="BUK151:BUO151"/>
    <mergeCell ref="BTM152:BTQ152"/>
    <mergeCell ref="BTU152:BTY152"/>
    <mergeCell ref="BUC152:BUG152"/>
    <mergeCell ref="BUK152:BUO152"/>
    <mergeCell ref="BUS152:BUW152"/>
    <mergeCell ref="BVA152:BVE152"/>
    <mergeCell ref="BVI152:BVM152"/>
    <mergeCell ref="BVQ152:BVU152"/>
    <mergeCell ref="BVY152:BWC152"/>
    <mergeCell ref="BTL156:BTQ156"/>
    <mergeCell ref="BTT156:BTY156"/>
    <mergeCell ref="BUB156:BUG156"/>
    <mergeCell ref="BUJ156:BUO156"/>
    <mergeCell ref="BUR156:BUW156"/>
    <mergeCell ref="BUZ156:BVE156"/>
    <mergeCell ref="BVH156:BVM156"/>
    <mergeCell ref="BVP156:BVU156"/>
    <mergeCell ref="BVX156:BWC156"/>
    <mergeCell ref="BUS157:BUW157"/>
    <mergeCell ref="BXL148:BXQ148"/>
    <mergeCell ref="BXS148:BXS158"/>
    <mergeCell ref="BXT148:BXY148"/>
    <mergeCell ref="BYA148:BYA158"/>
    <mergeCell ref="BYB148:BYG148"/>
    <mergeCell ref="BYI148:BYI158"/>
    <mergeCell ref="BYJ148:BYO148"/>
    <mergeCell ref="BYQ148:BYQ158"/>
    <mergeCell ref="BYR148:BYW148"/>
    <mergeCell ref="BXM149:BXQ149"/>
    <mergeCell ref="BXU149:BXY149"/>
    <mergeCell ref="BYC149:BYG149"/>
    <mergeCell ref="BYK149:BYO149"/>
    <mergeCell ref="BYS149:BYW149"/>
    <mergeCell ref="BXM150:BXQ150"/>
    <mergeCell ref="BXU150:BXY150"/>
    <mergeCell ref="BYC150:BYG150"/>
    <mergeCell ref="BYK150:BYO150"/>
    <mergeCell ref="BYS150:BYW150"/>
    <mergeCell ref="BXM151:BXQ151"/>
    <mergeCell ref="BXU151:BXY151"/>
    <mergeCell ref="BYC151:BYG151"/>
    <mergeCell ref="BYK151:BYO151"/>
    <mergeCell ref="BYS151:BYW151"/>
    <mergeCell ref="BWE148:BWE158"/>
    <mergeCell ref="BWF148:BWK148"/>
    <mergeCell ref="BWM148:BWM158"/>
    <mergeCell ref="BWN148:BWS148"/>
    <mergeCell ref="BWU148:BWU158"/>
    <mergeCell ref="BWV148:BXA148"/>
    <mergeCell ref="BXC148:BXC158"/>
    <mergeCell ref="BXD148:BXI148"/>
    <mergeCell ref="BXK148:BXK158"/>
    <mergeCell ref="BWG149:BWK149"/>
    <mergeCell ref="BWO149:BWS149"/>
    <mergeCell ref="BWW149:BXA149"/>
    <mergeCell ref="BXE149:BXI149"/>
    <mergeCell ref="BWG150:BWK150"/>
    <mergeCell ref="BWO150:BWS150"/>
    <mergeCell ref="BWW150:BXA150"/>
    <mergeCell ref="BXE150:BXI150"/>
    <mergeCell ref="BWG151:BWK151"/>
    <mergeCell ref="BWO151:BWS151"/>
    <mergeCell ref="BWW151:BXA151"/>
    <mergeCell ref="BXE151:BXI151"/>
    <mergeCell ref="BXM152:BXQ152"/>
    <mergeCell ref="BXU152:BXY152"/>
    <mergeCell ref="BYC152:BYG152"/>
    <mergeCell ref="BYK152:BYO152"/>
    <mergeCell ref="BYS152:BYW152"/>
    <mergeCell ref="BWG152:BWK152"/>
    <mergeCell ref="BWO152:BWS152"/>
    <mergeCell ref="BWW152:BXA152"/>
    <mergeCell ref="BXE152:BXI152"/>
    <mergeCell ref="BXL156:BXQ156"/>
    <mergeCell ref="BXT156:BXY156"/>
    <mergeCell ref="BYB156:BYG156"/>
    <mergeCell ref="BYJ156:BYO156"/>
    <mergeCell ref="BYR156:BYW156"/>
    <mergeCell ref="BWF156:BWK156"/>
    <mergeCell ref="BWN156:BWS156"/>
    <mergeCell ref="BWV156:BXA156"/>
    <mergeCell ref="BXD156:BXI156"/>
    <mergeCell ref="BXM158:BXQ158"/>
    <mergeCell ref="CAF148:CAK148"/>
    <mergeCell ref="CAM148:CAM158"/>
    <mergeCell ref="CAN148:CAS148"/>
    <mergeCell ref="CAU148:CAU158"/>
    <mergeCell ref="CAV148:CBA148"/>
    <mergeCell ref="CBC148:CBC158"/>
    <mergeCell ref="CBD148:CBI148"/>
    <mergeCell ref="CBK148:CBK158"/>
    <mergeCell ref="CBL148:CBQ148"/>
    <mergeCell ref="CAG149:CAK149"/>
    <mergeCell ref="CAO149:CAS149"/>
    <mergeCell ref="CAW149:CBA149"/>
    <mergeCell ref="CBE149:CBI149"/>
    <mergeCell ref="CBM149:CBQ149"/>
    <mergeCell ref="CAG150:CAK150"/>
    <mergeCell ref="CAO150:CAS150"/>
    <mergeCell ref="CAW150:CBA150"/>
    <mergeCell ref="CBE150:CBI150"/>
    <mergeCell ref="CBM150:CBQ150"/>
    <mergeCell ref="CAG151:CAK151"/>
    <mergeCell ref="CAO151:CAS151"/>
    <mergeCell ref="CAW151:CBA151"/>
    <mergeCell ref="CBE151:CBI151"/>
    <mergeCell ref="CBM151:CBQ151"/>
    <mergeCell ref="BYY148:BYY158"/>
    <mergeCell ref="BYZ148:BZE148"/>
    <mergeCell ref="BZG148:BZG158"/>
    <mergeCell ref="BZH148:BZM148"/>
    <mergeCell ref="BZO148:BZO158"/>
    <mergeCell ref="BZP148:BZU148"/>
    <mergeCell ref="BZW148:BZW158"/>
    <mergeCell ref="BZX148:CAC148"/>
    <mergeCell ref="CAE148:CAE158"/>
    <mergeCell ref="BZA149:BZE149"/>
    <mergeCell ref="BZI149:BZM149"/>
    <mergeCell ref="BZQ149:BZU149"/>
    <mergeCell ref="BZY149:CAC149"/>
    <mergeCell ref="BZA150:BZE150"/>
    <mergeCell ref="BZI150:BZM150"/>
    <mergeCell ref="BZQ150:BZU150"/>
    <mergeCell ref="BZY150:CAC150"/>
    <mergeCell ref="BZA151:BZE151"/>
    <mergeCell ref="BZI151:BZM151"/>
    <mergeCell ref="BZQ151:BZU151"/>
    <mergeCell ref="BZY151:CAC151"/>
    <mergeCell ref="CAG152:CAK152"/>
    <mergeCell ref="CAO152:CAS152"/>
    <mergeCell ref="CAW152:CBA152"/>
    <mergeCell ref="CBE152:CBI152"/>
    <mergeCell ref="CBM152:CBQ152"/>
    <mergeCell ref="BZA152:BZE152"/>
    <mergeCell ref="BZI152:BZM152"/>
    <mergeCell ref="BZQ152:BZU152"/>
    <mergeCell ref="BZY152:CAC152"/>
    <mergeCell ref="CAF156:CAK156"/>
    <mergeCell ref="CAN156:CAS156"/>
    <mergeCell ref="CAV156:CBA156"/>
    <mergeCell ref="CBD156:CBI156"/>
    <mergeCell ref="CBL156:CBQ156"/>
    <mergeCell ref="BYZ156:BZE156"/>
    <mergeCell ref="BZH156:BZM156"/>
    <mergeCell ref="BZP156:BZU156"/>
    <mergeCell ref="BZX156:CAC156"/>
    <mergeCell ref="CAG158:CAK158"/>
    <mergeCell ref="CCZ148:CDE148"/>
    <mergeCell ref="CDG148:CDG158"/>
    <mergeCell ref="CDH148:CDM148"/>
    <mergeCell ref="CDO148:CDO158"/>
    <mergeCell ref="CDP148:CDU148"/>
    <mergeCell ref="CDW148:CDW158"/>
    <mergeCell ref="CDX148:CEC148"/>
    <mergeCell ref="CEE148:CEE158"/>
    <mergeCell ref="CEF148:CEK148"/>
    <mergeCell ref="CDA149:CDE149"/>
    <mergeCell ref="CDI149:CDM149"/>
    <mergeCell ref="CDQ149:CDU149"/>
    <mergeCell ref="CDY149:CEC149"/>
    <mergeCell ref="CEG149:CEK149"/>
    <mergeCell ref="CDA150:CDE150"/>
    <mergeCell ref="CDI150:CDM150"/>
    <mergeCell ref="CDQ150:CDU150"/>
    <mergeCell ref="CDY150:CEC150"/>
    <mergeCell ref="CEG150:CEK150"/>
    <mergeCell ref="CDA151:CDE151"/>
    <mergeCell ref="CDI151:CDM151"/>
    <mergeCell ref="CDQ151:CDU151"/>
    <mergeCell ref="CDY151:CEC151"/>
    <mergeCell ref="CEG151:CEK151"/>
    <mergeCell ref="CBS148:CBS158"/>
    <mergeCell ref="CBT148:CBY148"/>
    <mergeCell ref="CCA148:CCA158"/>
    <mergeCell ref="CCB148:CCG148"/>
    <mergeCell ref="CCI148:CCI158"/>
    <mergeCell ref="CCJ148:CCO148"/>
    <mergeCell ref="CCQ148:CCQ158"/>
    <mergeCell ref="CCR148:CCW148"/>
    <mergeCell ref="CCY148:CCY158"/>
    <mergeCell ref="CBU149:CBY149"/>
    <mergeCell ref="CCC149:CCG149"/>
    <mergeCell ref="CCK149:CCO149"/>
    <mergeCell ref="CCS149:CCW149"/>
    <mergeCell ref="CBU150:CBY150"/>
    <mergeCell ref="CCC150:CCG150"/>
    <mergeCell ref="CCK150:CCO150"/>
    <mergeCell ref="CCS150:CCW150"/>
    <mergeCell ref="CBU151:CBY151"/>
    <mergeCell ref="CCC151:CCG151"/>
    <mergeCell ref="CCK151:CCO151"/>
    <mergeCell ref="CCS151:CCW151"/>
    <mergeCell ref="CDA152:CDE152"/>
    <mergeCell ref="CDI152:CDM152"/>
    <mergeCell ref="CDQ152:CDU152"/>
    <mergeCell ref="CDY152:CEC152"/>
    <mergeCell ref="CEG152:CEK152"/>
    <mergeCell ref="CBU152:CBY152"/>
    <mergeCell ref="CCC152:CCG152"/>
    <mergeCell ref="CCK152:CCO152"/>
    <mergeCell ref="CCS152:CCW152"/>
    <mergeCell ref="CCZ156:CDE156"/>
    <mergeCell ref="CDH156:CDM156"/>
    <mergeCell ref="CDP156:CDU156"/>
    <mergeCell ref="CDX156:CEC156"/>
    <mergeCell ref="CEF156:CEK156"/>
    <mergeCell ref="CBT156:CBY156"/>
    <mergeCell ref="CCB156:CCG156"/>
    <mergeCell ref="CCJ156:CCO156"/>
    <mergeCell ref="CCR156:CCW156"/>
    <mergeCell ref="CDA157:CDE157"/>
    <mergeCell ref="CFT148:CFY148"/>
    <mergeCell ref="CGA148:CGA158"/>
    <mergeCell ref="CGB148:CGG148"/>
    <mergeCell ref="CGI148:CGI158"/>
    <mergeCell ref="CGJ148:CGO148"/>
    <mergeCell ref="CGQ148:CGQ158"/>
    <mergeCell ref="CGR148:CGW148"/>
    <mergeCell ref="CGY148:CGY158"/>
    <mergeCell ref="CGZ148:CHE148"/>
    <mergeCell ref="CFU149:CFY149"/>
    <mergeCell ref="CGC149:CGG149"/>
    <mergeCell ref="CGK149:CGO149"/>
    <mergeCell ref="CGS149:CGW149"/>
    <mergeCell ref="CHA149:CHE149"/>
    <mergeCell ref="CFU150:CFY150"/>
    <mergeCell ref="CGC150:CGG150"/>
    <mergeCell ref="CGK150:CGO150"/>
    <mergeCell ref="CGS150:CGW150"/>
    <mergeCell ref="CHA150:CHE150"/>
    <mergeCell ref="CFU151:CFY151"/>
    <mergeCell ref="CGC151:CGG151"/>
    <mergeCell ref="CGK151:CGO151"/>
    <mergeCell ref="CGS151:CGW151"/>
    <mergeCell ref="CHA151:CHE151"/>
    <mergeCell ref="CEM148:CEM158"/>
    <mergeCell ref="CEN148:CES148"/>
    <mergeCell ref="CEU148:CEU158"/>
    <mergeCell ref="CEV148:CFA148"/>
    <mergeCell ref="CFC148:CFC158"/>
    <mergeCell ref="CFD148:CFI148"/>
    <mergeCell ref="CFK148:CFK158"/>
    <mergeCell ref="CFL148:CFQ148"/>
    <mergeCell ref="CFS148:CFS158"/>
    <mergeCell ref="CEO149:CES149"/>
    <mergeCell ref="CEW149:CFA149"/>
    <mergeCell ref="CFE149:CFI149"/>
    <mergeCell ref="CFM149:CFQ149"/>
    <mergeCell ref="CEO150:CES150"/>
    <mergeCell ref="CEW150:CFA150"/>
    <mergeCell ref="CFE150:CFI150"/>
    <mergeCell ref="CFM150:CFQ150"/>
    <mergeCell ref="CEO151:CES151"/>
    <mergeCell ref="CEW151:CFA151"/>
    <mergeCell ref="CFE151:CFI151"/>
    <mergeCell ref="CFM151:CFQ151"/>
    <mergeCell ref="CEO152:CES152"/>
    <mergeCell ref="CEW152:CFA152"/>
    <mergeCell ref="CFE152:CFI152"/>
    <mergeCell ref="CFM152:CFQ152"/>
    <mergeCell ref="CFU152:CFY152"/>
    <mergeCell ref="CGC152:CGG152"/>
    <mergeCell ref="CGK152:CGO152"/>
    <mergeCell ref="CGS152:CGW152"/>
    <mergeCell ref="CHA152:CHE152"/>
    <mergeCell ref="CEN156:CES156"/>
    <mergeCell ref="CEV156:CFA156"/>
    <mergeCell ref="CFD156:CFI156"/>
    <mergeCell ref="CFL156:CFQ156"/>
    <mergeCell ref="CFT156:CFY156"/>
    <mergeCell ref="CGB156:CGG156"/>
    <mergeCell ref="CGJ156:CGO156"/>
    <mergeCell ref="CGR156:CGW156"/>
    <mergeCell ref="CGZ156:CHE156"/>
    <mergeCell ref="CFU157:CFY157"/>
    <mergeCell ref="CIN148:CIS148"/>
    <mergeCell ref="CIU148:CIU158"/>
    <mergeCell ref="CIV148:CJA148"/>
    <mergeCell ref="CJC148:CJC158"/>
    <mergeCell ref="CJD148:CJI148"/>
    <mergeCell ref="CJK148:CJK158"/>
    <mergeCell ref="CJL148:CJQ148"/>
    <mergeCell ref="CJS148:CJS158"/>
    <mergeCell ref="CJT148:CJY148"/>
    <mergeCell ref="CIO149:CIS149"/>
    <mergeCell ref="CIW149:CJA149"/>
    <mergeCell ref="CJE149:CJI149"/>
    <mergeCell ref="CJM149:CJQ149"/>
    <mergeCell ref="CJU149:CJY149"/>
    <mergeCell ref="CIO150:CIS150"/>
    <mergeCell ref="CIW150:CJA150"/>
    <mergeCell ref="CJE150:CJI150"/>
    <mergeCell ref="CJM150:CJQ150"/>
    <mergeCell ref="CJU150:CJY150"/>
    <mergeCell ref="CIO151:CIS151"/>
    <mergeCell ref="CIW151:CJA151"/>
    <mergeCell ref="CJE151:CJI151"/>
    <mergeCell ref="CJM151:CJQ151"/>
    <mergeCell ref="CJU151:CJY151"/>
    <mergeCell ref="CHG148:CHG158"/>
    <mergeCell ref="CHH148:CHM148"/>
    <mergeCell ref="CHO148:CHO158"/>
    <mergeCell ref="CHP148:CHU148"/>
    <mergeCell ref="CHW148:CHW158"/>
    <mergeCell ref="CHX148:CIC148"/>
    <mergeCell ref="CIE148:CIE158"/>
    <mergeCell ref="CIF148:CIK148"/>
    <mergeCell ref="CIM148:CIM158"/>
    <mergeCell ref="CHI149:CHM149"/>
    <mergeCell ref="CHQ149:CHU149"/>
    <mergeCell ref="CHY149:CIC149"/>
    <mergeCell ref="CIG149:CIK149"/>
    <mergeCell ref="CHI150:CHM150"/>
    <mergeCell ref="CHQ150:CHU150"/>
    <mergeCell ref="CHY150:CIC150"/>
    <mergeCell ref="CIG150:CIK150"/>
    <mergeCell ref="CHI151:CHM151"/>
    <mergeCell ref="CHQ151:CHU151"/>
    <mergeCell ref="CHY151:CIC151"/>
    <mergeCell ref="CIG151:CIK151"/>
    <mergeCell ref="CIO152:CIS152"/>
    <mergeCell ref="CIW152:CJA152"/>
    <mergeCell ref="CJE152:CJI152"/>
    <mergeCell ref="CJM152:CJQ152"/>
    <mergeCell ref="CJU152:CJY152"/>
    <mergeCell ref="CHI152:CHM152"/>
    <mergeCell ref="CHQ152:CHU152"/>
    <mergeCell ref="CHY152:CIC152"/>
    <mergeCell ref="CIG152:CIK152"/>
    <mergeCell ref="CIN156:CIS156"/>
    <mergeCell ref="CIV156:CJA156"/>
    <mergeCell ref="CJD156:CJI156"/>
    <mergeCell ref="CJL156:CJQ156"/>
    <mergeCell ref="CJT156:CJY156"/>
    <mergeCell ref="CHH156:CHM156"/>
    <mergeCell ref="CHP156:CHU156"/>
    <mergeCell ref="CHX156:CIC156"/>
    <mergeCell ref="CIF156:CIK156"/>
    <mergeCell ref="CIO158:CIS158"/>
    <mergeCell ref="CLH148:CLM148"/>
    <mergeCell ref="CLO148:CLO158"/>
    <mergeCell ref="CLP148:CLU148"/>
    <mergeCell ref="CLW148:CLW158"/>
    <mergeCell ref="CLX148:CMC148"/>
    <mergeCell ref="CME148:CME158"/>
    <mergeCell ref="CMF148:CMK148"/>
    <mergeCell ref="CMM148:CMM158"/>
    <mergeCell ref="CMN148:CMS148"/>
    <mergeCell ref="CLI149:CLM149"/>
    <mergeCell ref="CLQ149:CLU149"/>
    <mergeCell ref="CLY149:CMC149"/>
    <mergeCell ref="CMG149:CMK149"/>
    <mergeCell ref="CMO149:CMS149"/>
    <mergeCell ref="CLI150:CLM150"/>
    <mergeCell ref="CLQ150:CLU150"/>
    <mergeCell ref="CLY150:CMC150"/>
    <mergeCell ref="CMG150:CMK150"/>
    <mergeCell ref="CMO150:CMS150"/>
    <mergeCell ref="CLI151:CLM151"/>
    <mergeCell ref="CLQ151:CLU151"/>
    <mergeCell ref="CLY151:CMC151"/>
    <mergeCell ref="CMG151:CMK151"/>
    <mergeCell ref="CMO151:CMS151"/>
    <mergeCell ref="CKA148:CKA158"/>
    <mergeCell ref="CKB148:CKG148"/>
    <mergeCell ref="CKI148:CKI158"/>
    <mergeCell ref="CKJ148:CKO148"/>
    <mergeCell ref="CKQ148:CKQ158"/>
    <mergeCell ref="CKR148:CKW148"/>
    <mergeCell ref="CKY148:CKY158"/>
    <mergeCell ref="CKZ148:CLE148"/>
    <mergeCell ref="CLG148:CLG158"/>
    <mergeCell ref="CKC149:CKG149"/>
    <mergeCell ref="CKK149:CKO149"/>
    <mergeCell ref="CKS149:CKW149"/>
    <mergeCell ref="CLA149:CLE149"/>
    <mergeCell ref="CKC150:CKG150"/>
    <mergeCell ref="CKK150:CKO150"/>
    <mergeCell ref="CKS150:CKW150"/>
    <mergeCell ref="CLA150:CLE150"/>
    <mergeCell ref="CKC151:CKG151"/>
    <mergeCell ref="CKK151:CKO151"/>
    <mergeCell ref="CKS151:CKW151"/>
    <mergeCell ref="CLA151:CLE151"/>
    <mergeCell ref="CLI152:CLM152"/>
    <mergeCell ref="CLQ152:CLU152"/>
    <mergeCell ref="CLY152:CMC152"/>
    <mergeCell ref="CMG152:CMK152"/>
    <mergeCell ref="CMO152:CMS152"/>
    <mergeCell ref="CKC152:CKG152"/>
    <mergeCell ref="CKK152:CKO152"/>
    <mergeCell ref="CKS152:CKW152"/>
    <mergeCell ref="CLA152:CLE152"/>
    <mergeCell ref="CLH156:CLM156"/>
    <mergeCell ref="CLP156:CLU156"/>
    <mergeCell ref="CLX156:CMC156"/>
    <mergeCell ref="CMF156:CMK156"/>
    <mergeCell ref="CMN156:CMS156"/>
    <mergeCell ref="CKB156:CKG156"/>
    <mergeCell ref="CKJ156:CKO156"/>
    <mergeCell ref="CKR156:CKW156"/>
    <mergeCell ref="CKZ156:CLE156"/>
    <mergeCell ref="CLI158:CLM158"/>
    <mergeCell ref="COB148:COG148"/>
    <mergeCell ref="COI148:COI158"/>
    <mergeCell ref="COJ148:COO148"/>
    <mergeCell ref="COQ148:COQ158"/>
    <mergeCell ref="COR148:COW148"/>
    <mergeCell ref="COY148:COY158"/>
    <mergeCell ref="COZ148:CPE148"/>
    <mergeCell ref="CPG148:CPG158"/>
    <mergeCell ref="CPH148:CPM148"/>
    <mergeCell ref="COC149:COG149"/>
    <mergeCell ref="COK149:COO149"/>
    <mergeCell ref="COS149:COW149"/>
    <mergeCell ref="CPA149:CPE149"/>
    <mergeCell ref="CPI149:CPM149"/>
    <mergeCell ref="COC150:COG150"/>
    <mergeCell ref="COK150:COO150"/>
    <mergeCell ref="COS150:COW150"/>
    <mergeCell ref="CPA150:CPE150"/>
    <mergeCell ref="CPI150:CPM150"/>
    <mergeCell ref="COC151:COG151"/>
    <mergeCell ref="COK151:COO151"/>
    <mergeCell ref="COS151:COW151"/>
    <mergeCell ref="CPA151:CPE151"/>
    <mergeCell ref="CPI151:CPM151"/>
    <mergeCell ref="CMU148:CMU158"/>
    <mergeCell ref="CMV148:CNA148"/>
    <mergeCell ref="CNC148:CNC158"/>
    <mergeCell ref="CND148:CNI148"/>
    <mergeCell ref="CNK148:CNK158"/>
    <mergeCell ref="CNL148:CNQ148"/>
    <mergeCell ref="CNS148:CNS158"/>
    <mergeCell ref="CNT148:CNY148"/>
    <mergeCell ref="COA148:COA158"/>
    <mergeCell ref="CMW149:CNA149"/>
    <mergeCell ref="CNE149:CNI149"/>
    <mergeCell ref="CNM149:CNQ149"/>
    <mergeCell ref="CNU149:CNY149"/>
    <mergeCell ref="CMW150:CNA150"/>
    <mergeCell ref="CNE150:CNI150"/>
    <mergeCell ref="CNM150:CNQ150"/>
    <mergeCell ref="CNU150:CNY150"/>
    <mergeCell ref="CMW151:CNA151"/>
    <mergeCell ref="CNE151:CNI151"/>
    <mergeCell ref="CNM151:CNQ151"/>
    <mergeCell ref="CNU151:CNY151"/>
    <mergeCell ref="COC152:COG152"/>
    <mergeCell ref="COK152:COO152"/>
    <mergeCell ref="COS152:COW152"/>
    <mergeCell ref="CPA152:CPE152"/>
    <mergeCell ref="CPI152:CPM152"/>
    <mergeCell ref="CMW152:CNA152"/>
    <mergeCell ref="CNE152:CNI152"/>
    <mergeCell ref="CNM152:CNQ152"/>
    <mergeCell ref="CNU152:CNY152"/>
    <mergeCell ref="COB156:COG156"/>
    <mergeCell ref="COJ156:COO156"/>
    <mergeCell ref="COR156:COW156"/>
    <mergeCell ref="COZ156:CPE156"/>
    <mergeCell ref="CPH156:CPM156"/>
    <mergeCell ref="CMV156:CNA156"/>
    <mergeCell ref="CND156:CNI156"/>
    <mergeCell ref="CNL156:CNQ156"/>
    <mergeCell ref="CNT156:CNY156"/>
    <mergeCell ref="COC157:COG157"/>
    <mergeCell ref="CQV148:CRA148"/>
    <mergeCell ref="CRC148:CRC158"/>
    <mergeCell ref="CRD148:CRI148"/>
    <mergeCell ref="CRK148:CRK158"/>
    <mergeCell ref="CRL148:CRQ148"/>
    <mergeCell ref="CRS148:CRS158"/>
    <mergeCell ref="CRT148:CRY148"/>
    <mergeCell ref="CSA148:CSA158"/>
    <mergeCell ref="CSB148:CSG148"/>
    <mergeCell ref="CQW149:CRA149"/>
    <mergeCell ref="CRE149:CRI149"/>
    <mergeCell ref="CRM149:CRQ149"/>
    <mergeCell ref="CRU149:CRY149"/>
    <mergeCell ref="CSC149:CSG149"/>
    <mergeCell ref="CQW150:CRA150"/>
    <mergeCell ref="CRE150:CRI150"/>
    <mergeCell ref="CRM150:CRQ150"/>
    <mergeCell ref="CRU150:CRY150"/>
    <mergeCell ref="CSC150:CSG150"/>
    <mergeCell ref="CQW151:CRA151"/>
    <mergeCell ref="CRE151:CRI151"/>
    <mergeCell ref="CRM151:CRQ151"/>
    <mergeCell ref="CRU151:CRY151"/>
    <mergeCell ref="CSC151:CSG151"/>
    <mergeCell ref="CPO148:CPO158"/>
    <mergeCell ref="CPP148:CPU148"/>
    <mergeCell ref="CPW148:CPW158"/>
    <mergeCell ref="CPX148:CQC148"/>
    <mergeCell ref="CQE148:CQE158"/>
    <mergeCell ref="CQF148:CQK148"/>
    <mergeCell ref="CQM148:CQM158"/>
    <mergeCell ref="CQN148:CQS148"/>
    <mergeCell ref="CQU148:CQU158"/>
    <mergeCell ref="CPQ149:CPU149"/>
    <mergeCell ref="CPY149:CQC149"/>
    <mergeCell ref="CQG149:CQK149"/>
    <mergeCell ref="CQO149:CQS149"/>
    <mergeCell ref="CPQ150:CPU150"/>
    <mergeCell ref="CPY150:CQC150"/>
    <mergeCell ref="CQG150:CQK150"/>
    <mergeCell ref="CQO150:CQS150"/>
    <mergeCell ref="CPQ151:CPU151"/>
    <mergeCell ref="CPY151:CQC151"/>
    <mergeCell ref="CQG151:CQK151"/>
    <mergeCell ref="CQO151:CQS151"/>
    <mergeCell ref="CPQ152:CPU152"/>
    <mergeCell ref="CPY152:CQC152"/>
    <mergeCell ref="CQG152:CQK152"/>
    <mergeCell ref="CQO152:CQS152"/>
    <mergeCell ref="CQW152:CRA152"/>
    <mergeCell ref="CRE152:CRI152"/>
    <mergeCell ref="CRM152:CRQ152"/>
    <mergeCell ref="CRU152:CRY152"/>
    <mergeCell ref="CSC152:CSG152"/>
    <mergeCell ref="CPP156:CPU156"/>
    <mergeCell ref="CPX156:CQC156"/>
    <mergeCell ref="CQF156:CQK156"/>
    <mergeCell ref="CQN156:CQS156"/>
    <mergeCell ref="CQV156:CRA156"/>
    <mergeCell ref="CRD156:CRI156"/>
    <mergeCell ref="CRL156:CRQ156"/>
    <mergeCell ref="CRT156:CRY156"/>
    <mergeCell ref="CSB156:CSG156"/>
    <mergeCell ref="CQW157:CRA157"/>
    <mergeCell ref="CTP148:CTU148"/>
    <mergeCell ref="CTW148:CTW158"/>
    <mergeCell ref="CTX148:CUC148"/>
    <mergeCell ref="CUE148:CUE158"/>
    <mergeCell ref="CUF148:CUK148"/>
    <mergeCell ref="CUM148:CUM158"/>
    <mergeCell ref="CUN148:CUS148"/>
    <mergeCell ref="CUU148:CUU158"/>
    <mergeCell ref="CUV148:CVA148"/>
    <mergeCell ref="CTQ149:CTU149"/>
    <mergeCell ref="CTY149:CUC149"/>
    <mergeCell ref="CUG149:CUK149"/>
    <mergeCell ref="CUO149:CUS149"/>
    <mergeCell ref="CUW149:CVA149"/>
    <mergeCell ref="CTQ150:CTU150"/>
    <mergeCell ref="CTY150:CUC150"/>
    <mergeCell ref="CUG150:CUK150"/>
    <mergeCell ref="CUO150:CUS150"/>
    <mergeCell ref="CUW150:CVA150"/>
    <mergeCell ref="CTQ151:CTU151"/>
    <mergeCell ref="CTY151:CUC151"/>
    <mergeCell ref="CUG151:CUK151"/>
    <mergeCell ref="CUO151:CUS151"/>
    <mergeCell ref="CUW151:CVA151"/>
    <mergeCell ref="CSI148:CSI158"/>
    <mergeCell ref="CSJ148:CSO148"/>
    <mergeCell ref="CSQ148:CSQ158"/>
    <mergeCell ref="CSR148:CSW148"/>
    <mergeCell ref="CSY148:CSY158"/>
    <mergeCell ref="CSZ148:CTE148"/>
    <mergeCell ref="CTG148:CTG158"/>
    <mergeCell ref="CTH148:CTM148"/>
    <mergeCell ref="CTO148:CTO158"/>
    <mergeCell ref="CSK149:CSO149"/>
    <mergeCell ref="CSS149:CSW149"/>
    <mergeCell ref="CTA149:CTE149"/>
    <mergeCell ref="CTI149:CTM149"/>
    <mergeCell ref="CSK150:CSO150"/>
    <mergeCell ref="CSS150:CSW150"/>
    <mergeCell ref="CTA150:CTE150"/>
    <mergeCell ref="CTI150:CTM150"/>
    <mergeCell ref="CSK151:CSO151"/>
    <mergeCell ref="CSS151:CSW151"/>
    <mergeCell ref="CTA151:CTE151"/>
    <mergeCell ref="CTI151:CTM151"/>
    <mergeCell ref="CTQ152:CTU152"/>
    <mergeCell ref="CTY152:CUC152"/>
    <mergeCell ref="CUG152:CUK152"/>
    <mergeCell ref="CUO152:CUS152"/>
    <mergeCell ref="CUW152:CVA152"/>
    <mergeCell ref="CSK152:CSO152"/>
    <mergeCell ref="CSS152:CSW152"/>
    <mergeCell ref="CTA152:CTE152"/>
    <mergeCell ref="CTI152:CTM152"/>
    <mergeCell ref="CTP156:CTU156"/>
    <mergeCell ref="CTX156:CUC156"/>
    <mergeCell ref="CUF156:CUK156"/>
    <mergeCell ref="CUN156:CUS156"/>
    <mergeCell ref="CUV156:CVA156"/>
    <mergeCell ref="CSJ156:CSO156"/>
    <mergeCell ref="CSR156:CSW156"/>
    <mergeCell ref="CSZ156:CTE156"/>
    <mergeCell ref="CTH156:CTM156"/>
    <mergeCell ref="CTQ158:CTU158"/>
    <mergeCell ref="CWJ148:CWO148"/>
    <mergeCell ref="CWQ148:CWQ158"/>
    <mergeCell ref="CWR148:CWW148"/>
    <mergeCell ref="CWY148:CWY158"/>
    <mergeCell ref="CWZ148:CXE148"/>
    <mergeCell ref="CXG148:CXG158"/>
    <mergeCell ref="CXH148:CXM148"/>
    <mergeCell ref="CXO148:CXO158"/>
    <mergeCell ref="CXP148:CXU148"/>
    <mergeCell ref="CWK149:CWO149"/>
    <mergeCell ref="CWS149:CWW149"/>
    <mergeCell ref="CXA149:CXE149"/>
    <mergeCell ref="CXI149:CXM149"/>
    <mergeCell ref="CXQ149:CXU149"/>
    <mergeCell ref="CWK150:CWO150"/>
    <mergeCell ref="CWS150:CWW150"/>
    <mergeCell ref="CXA150:CXE150"/>
    <mergeCell ref="CXI150:CXM150"/>
    <mergeCell ref="CXQ150:CXU150"/>
    <mergeCell ref="CWK151:CWO151"/>
    <mergeCell ref="CWS151:CWW151"/>
    <mergeCell ref="CXA151:CXE151"/>
    <mergeCell ref="CXI151:CXM151"/>
    <mergeCell ref="CXQ151:CXU151"/>
    <mergeCell ref="CVC148:CVC158"/>
    <mergeCell ref="CVD148:CVI148"/>
    <mergeCell ref="CVK148:CVK158"/>
    <mergeCell ref="CVL148:CVQ148"/>
    <mergeCell ref="CVS148:CVS158"/>
    <mergeCell ref="CVT148:CVY148"/>
    <mergeCell ref="CWA148:CWA158"/>
    <mergeCell ref="CWB148:CWG148"/>
    <mergeCell ref="CWI148:CWI158"/>
    <mergeCell ref="CVE149:CVI149"/>
    <mergeCell ref="CVM149:CVQ149"/>
    <mergeCell ref="CVU149:CVY149"/>
    <mergeCell ref="CWC149:CWG149"/>
    <mergeCell ref="CVE150:CVI150"/>
    <mergeCell ref="CVM150:CVQ150"/>
    <mergeCell ref="CVU150:CVY150"/>
    <mergeCell ref="CWC150:CWG150"/>
    <mergeCell ref="CVE151:CVI151"/>
    <mergeCell ref="CVM151:CVQ151"/>
    <mergeCell ref="CVU151:CVY151"/>
    <mergeCell ref="CWC151:CWG151"/>
    <mergeCell ref="CWK152:CWO152"/>
    <mergeCell ref="CWS152:CWW152"/>
    <mergeCell ref="CXA152:CXE152"/>
    <mergeCell ref="CXI152:CXM152"/>
    <mergeCell ref="CXQ152:CXU152"/>
    <mergeCell ref="CVE152:CVI152"/>
    <mergeCell ref="CVM152:CVQ152"/>
    <mergeCell ref="CVU152:CVY152"/>
    <mergeCell ref="CWC152:CWG152"/>
    <mergeCell ref="CWJ156:CWO156"/>
    <mergeCell ref="CWR156:CWW156"/>
    <mergeCell ref="CWZ156:CXE156"/>
    <mergeCell ref="CXH156:CXM156"/>
    <mergeCell ref="CXP156:CXU156"/>
    <mergeCell ref="CVD156:CVI156"/>
    <mergeCell ref="CVL156:CVQ156"/>
    <mergeCell ref="CVT156:CVY156"/>
    <mergeCell ref="CWB156:CWG156"/>
    <mergeCell ref="CWK158:CWO158"/>
    <mergeCell ref="CZD148:CZI148"/>
    <mergeCell ref="CZK148:CZK158"/>
    <mergeCell ref="CZL148:CZQ148"/>
    <mergeCell ref="CZS148:CZS158"/>
    <mergeCell ref="CZT148:CZY148"/>
    <mergeCell ref="DAA148:DAA158"/>
    <mergeCell ref="DAB148:DAG148"/>
    <mergeCell ref="DAI148:DAI158"/>
    <mergeCell ref="DAJ148:DAO148"/>
    <mergeCell ref="CZE149:CZI149"/>
    <mergeCell ref="CZM149:CZQ149"/>
    <mergeCell ref="CZU149:CZY149"/>
    <mergeCell ref="DAC149:DAG149"/>
    <mergeCell ref="DAK149:DAO149"/>
    <mergeCell ref="CZE150:CZI150"/>
    <mergeCell ref="CZM150:CZQ150"/>
    <mergeCell ref="CZU150:CZY150"/>
    <mergeCell ref="DAC150:DAG150"/>
    <mergeCell ref="DAK150:DAO150"/>
    <mergeCell ref="CZE151:CZI151"/>
    <mergeCell ref="CZM151:CZQ151"/>
    <mergeCell ref="CZU151:CZY151"/>
    <mergeCell ref="DAC151:DAG151"/>
    <mergeCell ref="DAK151:DAO151"/>
    <mergeCell ref="CXW148:CXW158"/>
    <mergeCell ref="CXX148:CYC148"/>
    <mergeCell ref="CYE148:CYE158"/>
    <mergeCell ref="CYF148:CYK148"/>
    <mergeCell ref="CYM148:CYM158"/>
    <mergeCell ref="CYN148:CYS148"/>
    <mergeCell ref="CYU148:CYU158"/>
    <mergeCell ref="CYV148:CZA148"/>
    <mergeCell ref="CZC148:CZC158"/>
    <mergeCell ref="CXY149:CYC149"/>
    <mergeCell ref="CYG149:CYK149"/>
    <mergeCell ref="CYO149:CYS149"/>
    <mergeCell ref="CYW149:CZA149"/>
    <mergeCell ref="CXY150:CYC150"/>
    <mergeCell ref="CYG150:CYK150"/>
    <mergeCell ref="CYO150:CYS150"/>
    <mergeCell ref="CYW150:CZA150"/>
    <mergeCell ref="CXY151:CYC151"/>
    <mergeCell ref="CYG151:CYK151"/>
    <mergeCell ref="CYO151:CYS151"/>
    <mergeCell ref="CYW151:CZA151"/>
    <mergeCell ref="CZE152:CZI152"/>
    <mergeCell ref="CZM152:CZQ152"/>
    <mergeCell ref="CZU152:CZY152"/>
    <mergeCell ref="DAC152:DAG152"/>
    <mergeCell ref="DAK152:DAO152"/>
    <mergeCell ref="CXY152:CYC152"/>
    <mergeCell ref="CYG152:CYK152"/>
    <mergeCell ref="CYO152:CYS152"/>
    <mergeCell ref="CYW152:CZA152"/>
    <mergeCell ref="CZD156:CZI156"/>
    <mergeCell ref="CZL156:CZQ156"/>
    <mergeCell ref="CZT156:CZY156"/>
    <mergeCell ref="DAB156:DAG156"/>
    <mergeCell ref="DAJ156:DAO156"/>
    <mergeCell ref="CXX156:CYC156"/>
    <mergeCell ref="CYF156:CYK156"/>
    <mergeCell ref="CYN156:CYS156"/>
    <mergeCell ref="CYV156:CZA156"/>
    <mergeCell ref="CZE157:CZI157"/>
    <mergeCell ref="DBX148:DCC148"/>
    <mergeCell ref="DCE148:DCE158"/>
    <mergeCell ref="DCF148:DCK148"/>
    <mergeCell ref="DCM148:DCM158"/>
    <mergeCell ref="DCN148:DCS148"/>
    <mergeCell ref="DCU148:DCU158"/>
    <mergeCell ref="DCV148:DDA148"/>
    <mergeCell ref="DDC148:DDC158"/>
    <mergeCell ref="DDD148:DDI148"/>
    <mergeCell ref="DBY149:DCC149"/>
    <mergeCell ref="DCG149:DCK149"/>
    <mergeCell ref="DCO149:DCS149"/>
    <mergeCell ref="DCW149:DDA149"/>
    <mergeCell ref="DDE149:DDI149"/>
    <mergeCell ref="DBY150:DCC150"/>
    <mergeCell ref="DCG150:DCK150"/>
    <mergeCell ref="DCO150:DCS150"/>
    <mergeCell ref="DCW150:DDA150"/>
    <mergeCell ref="DDE150:DDI150"/>
    <mergeCell ref="DBY151:DCC151"/>
    <mergeCell ref="DCG151:DCK151"/>
    <mergeCell ref="DCO151:DCS151"/>
    <mergeCell ref="DCW151:DDA151"/>
    <mergeCell ref="DDE151:DDI151"/>
    <mergeCell ref="DAQ148:DAQ158"/>
    <mergeCell ref="DAR148:DAW148"/>
    <mergeCell ref="DAY148:DAY158"/>
    <mergeCell ref="DAZ148:DBE148"/>
    <mergeCell ref="DBG148:DBG158"/>
    <mergeCell ref="DBH148:DBM148"/>
    <mergeCell ref="DBO148:DBO158"/>
    <mergeCell ref="DBP148:DBU148"/>
    <mergeCell ref="DBW148:DBW158"/>
    <mergeCell ref="DAS149:DAW149"/>
    <mergeCell ref="DBA149:DBE149"/>
    <mergeCell ref="DBI149:DBM149"/>
    <mergeCell ref="DBQ149:DBU149"/>
    <mergeCell ref="DAS150:DAW150"/>
    <mergeCell ref="DBA150:DBE150"/>
    <mergeCell ref="DBI150:DBM150"/>
    <mergeCell ref="DBQ150:DBU150"/>
    <mergeCell ref="DAS151:DAW151"/>
    <mergeCell ref="DBA151:DBE151"/>
    <mergeCell ref="DBI151:DBM151"/>
    <mergeCell ref="DBQ151:DBU151"/>
    <mergeCell ref="DAS152:DAW152"/>
    <mergeCell ref="DBA152:DBE152"/>
    <mergeCell ref="DBI152:DBM152"/>
    <mergeCell ref="DBQ152:DBU152"/>
    <mergeCell ref="DBY152:DCC152"/>
    <mergeCell ref="DCG152:DCK152"/>
    <mergeCell ref="DCO152:DCS152"/>
    <mergeCell ref="DCW152:DDA152"/>
    <mergeCell ref="DDE152:DDI152"/>
    <mergeCell ref="DAR156:DAW156"/>
    <mergeCell ref="DAZ156:DBE156"/>
    <mergeCell ref="DBH156:DBM156"/>
    <mergeCell ref="DBP156:DBU156"/>
    <mergeCell ref="DBX156:DCC156"/>
    <mergeCell ref="DCF156:DCK156"/>
    <mergeCell ref="DCN156:DCS156"/>
    <mergeCell ref="DCV156:DDA156"/>
    <mergeCell ref="DDD156:DDI156"/>
    <mergeCell ref="DBY157:DCC157"/>
    <mergeCell ref="DER148:DEW148"/>
    <mergeCell ref="DEY148:DEY158"/>
    <mergeCell ref="DEZ148:DFE148"/>
    <mergeCell ref="DFG148:DFG158"/>
    <mergeCell ref="DFH148:DFM148"/>
    <mergeCell ref="DFO148:DFO158"/>
    <mergeCell ref="DFP148:DFU148"/>
    <mergeCell ref="DFW148:DFW158"/>
    <mergeCell ref="DFX148:DGC148"/>
    <mergeCell ref="DES149:DEW149"/>
    <mergeCell ref="DFA149:DFE149"/>
    <mergeCell ref="DFI149:DFM149"/>
    <mergeCell ref="DFQ149:DFU149"/>
    <mergeCell ref="DFY149:DGC149"/>
    <mergeCell ref="DES150:DEW150"/>
    <mergeCell ref="DFA150:DFE150"/>
    <mergeCell ref="DFI150:DFM150"/>
    <mergeCell ref="DFQ150:DFU150"/>
    <mergeCell ref="DFY150:DGC150"/>
    <mergeCell ref="DES151:DEW151"/>
    <mergeCell ref="DFA151:DFE151"/>
    <mergeCell ref="DFI151:DFM151"/>
    <mergeCell ref="DFQ151:DFU151"/>
    <mergeCell ref="DFY151:DGC151"/>
    <mergeCell ref="DDK148:DDK158"/>
    <mergeCell ref="DDL148:DDQ148"/>
    <mergeCell ref="DDS148:DDS158"/>
    <mergeCell ref="DDT148:DDY148"/>
    <mergeCell ref="DEA148:DEA158"/>
    <mergeCell ref="DEB148:DEG148"/>
    <mergeCell ref="DEI148:DEI158"/>
    <mergeCell ref="DEJ148:DEO148"/>
    <mergeCell ref="DEQ148:DEQ158"/>
    <mergeCell ref="DDM149:DDQ149"/>
    <mergeCell ref="DDU149:DDY149"/>
    <mergeCell ref="DEC149:DEG149"/>
    <mergeCell ref="DEK149:DEO149"/>
    <mergeCell ref="DDM150:DDQ150"/>
    <mergeCell ref="DDU150:DDY150"/>
    <mergeCell ref="DEC150:DEG150"/>
    <mergeCell ref="DEK150:DEO150"/>
    <mergeCell ref="DDM151:DDQ151"/>
    <mergeCell ref="DDU151:DDY151"/>
    <mergeCell ref="DEC151:DEG151"/>
    <mergeCell ref="DEK151:DEO151"/>
    <mergeCell ref="DES152:DEW152"/>
    <mergeCell ref="DFA152:DFE152"/>
    <mergeCell ref="DFI152:DFM152"/>
    <mergeCell ref="DFQ152:DFU152"/>
    <mergeCell ref="DFY152:DGC152"/>
    <mergeCell ref="DDM152:DDQ152"/>
    <mergeCell ref="DDU152:DDY152"/>
    <mergeCell ref="DEC152:DEG152"/>
    <mergeCell ref="DEK152:DEO152"/>
    <mergeCell ref="DER156:DEW156"/>
    <mergeCell ref="DEZ156:DFE156"/>
    <mergeCell ref="DFH156:DFM156"/>
    <mergeCell ref="DFP156:DFU156"/>
    <mergeCell ref="DFX156:DGC156"/>
    <mergeCell ref="DDL156:DDQ156"/>
    <mergeCell ref="DDT156:DDY156"/>
    <mergeCell ref="DEB156:DEG156"/>
    <mergeCell ref="DEJ156:DEO156"/>
    <mergeCell ref="DES158:DEW158"/>
    <mergeCell ref="DHL148:DHQ148"/>
    <mergeCell ref="DHS148:DHS158"/>
    <mergeCell ref="DHT148:DHY148"/>
    <mergeCell ref="DIA148:DIA158"/>
    <mergeCell ref="DIB148:DIG148"/>
    <mergeCell ref="DII148:DII158"/>
    <mergeCell ref="DIJ148:DIO148"/>
    <mergeCell ref="DIQ148:DIQ158"/>
    <mergeCell ref="DIR148:DIW148"/>
    <mergeCell ref="DHM149:DHQ149"/>
    <mergeCell ref="DHU149:DHY149"/>
    <mergeCell ref="DIC149:DIG149"/>
    <mergeCell ref="DIK149:DIO149"/>
    <mergeCell ref="DIS149:DIW149"/>
    <mergeCell ref="DHM150:DHQ150"/>
    <mergeCell ref="DHU150:DHY150"/>
    <mergeCell ref="DIC150:DIG150"/>
    <mergeCell ref="DIK150:DIO150"/>
    <mergeCell ref="DIS150:DIW150"/>
    <mergeCell ref="DHM151:DHQ151"/>
    <mergeCell ref="DHU151:DHY151"/>
    <mergeCell ref="DIC151:DIG151"/>
    <mergeCell ref="DIK151:DIO151"/>
    <mergeCell ref="DIS151:DIW151"/>
    <mergeCell ref="DGE148:DGE158"/>
    <mergeCell ref="DGF148:DGK148"/>
    <mergeCell ref="DGM148:DGM158"/>
    <mergeCell ref="DGN148:DGS148"/>
    <mergeCell ref="DGU148:DGU158"/>
    <mergeCell ref="DGV148:DHA148"/>
    <mergeCell ref="DHC148:DHC158"/>
    <mergeCell ref="DHD148:DHI148"/>
    <mergeCell ref="DHK148:DHK158"/>
    <mergeCell ref="DGG149:DGK149"/>
    <mergeCell ref="DGO149:DGS149"/>
    <mergeCell ref="DGW149:DHA149"/>
    <mergeCell ref="DHE149:DHI149"/>
    <mergeCell ref="DGG150:DGK150"/>
    <mergeCell ref="DGO150:DGS150"/>
    <mergeCell ref="DGW150:DHA150"/>
    <mergeCell ref="DHE150:DHI150"/>
    <mergeCell ref="DGG151:DGK151"/>
    <mergeCell ref="DGO151:DGS151"/>
    <mergeCell ref="DGW151:DHA151"/>
    <mergeCell ref="DHE151:DHI151"/>
    <mergeCell ref="DHM152:DHQ152"/>
    <mergeCell ref="DHU152:DHY152"/>
    <mergeCell ref="DIC152:DIG152"/>
    <mergeCell ref="DIK152:DIO152"/>
    <mergeCell ref="DIS152:DIW152"/>
    <mergeCell ref="DGG152:DGK152"/>
    <mergeCell ref="DGO152:DGS152"/>
    <mergeCell ref="DGW152:DHA152"/>
    <mergeCell ref="DHE152:DHI152"/>
    <mergeCell ref="DHL156:DHQ156"/>
    <mergeCell ref="DHT156:DHY156"/>
    <mergeCell ref="DIB156:DIG156"/>
    <mergeCell ref="DIJ156:DIO156"/>
    <mergeCell ref="DIR156:DIW156"/>
    <mergeCell ref="DGF156:DGK156"/>
    <mergeCell ref="DGN156:DGS156"/>
    <mergeCell ref="DGV156:DHA156"/>
    <mergeCell ref="DHD156:DHI156"/>
    <mergeCell ref="DHM158:DHQ158"/>
    <mergeCell ref="DKF148:DKK148"/>
    <mergeCell ref="DKM148:DKM158"/>
    <mergeCell ref="DKN148:DKS148"/>
    <mergeCell ref="DKU148:DKU158"/>
    <mergeCell ref="DKV148:DLA148"/>
    <mergeCell ref="DLC148:DLC158"/>
    <mergeCell ref="DLD148:DLI148"/>
    <mergeCell ref="DLK148:DLK158"/>
    <mergeCell ref="DLL148:DLQ148"/>
    <mergeCell ref="DKG149:DKK149"/>
    <mergeCell ref="DKO149:DKS149"/>
    <mergeCell ref="DKW149:DLA149"/>
    <mergeCell ref="DLE149:DLI149"/>
    <mergeCell ref="DLM149:DLQ149"/>
    <mergeCell ref="DKG150:DKK150"/>
    <mergeCell ref="DKO150:DKS150"/>
    <mergeCell ref="DKW150:DLA150"/>
    <mergeCell ref="DLE150:DLI150"/>
    <mergeCell ref="DLM150:DLQ150"/>
    <mergeCell ref="DKG151:DKK151"/>
    <mergeCell ref="DKO151:DKS151"/>
    <mergeCell ref="DKW151:DLA151"/>
    <mergeCell ref="DLE151:DLI151"/>
    <mergeCell ref="DLM151:DLQ151"/>
    <mergeCell ref="DIY148:DIY158"/>
    <mergeCell ref="DIZ148:DJE148"/>
    <mergeCell ref="DJG148:DJG158"/>
    <mergeCell ref="DJH148:DJM148"/>
    <mergeCell ref="DJO148:DJO158"/>
    <mergeCell ref="DJP148:DJU148"/>
    <mergeCell ref="DJW148:DJW158"/>
    <mergeCell ref="DJX148:DKC148"/>
    <mergeCell ref="DKE148:DKE158"/>
    <mergeCell ref="DJA149:DJE149"/>
    <mergeCell ref="DJI149:DJM149"/>
    <mergeCell ref="DJQ149:DJU149"/>
    <mergeCell ref="DJY149:DKC149"/>
    <mergeCell ref="DJA150:DJE150"/>
    <mergeCell ref="DJI150:DJM150"/>
    <mergeCell ref="DJQ150:DJU150"/>
    <mergeCell ref="DJY150:DKC150"/>
    <mergeCell ref="DJA151:DJE151"/>
    <mergeCell ref="DJI151:DJM151"/>
    <mergeCell ref="DJQ151:DJU151"/>
    <mergeCell ref="DJY151:DKC151"/>
    <mergeCell ref="DKG152:DKK152"/>
    <mergeCell ref="DKO152:DKS152"/>
    <mergeCell ref="DKW152:DLA152"/>
    <mergeCell ref="DLE152:DLI152"/>
    <mergeCell ref="DLM152:DLQ152"/>
    <mergeCell ref="DJA152:DJE152"/>
    <mergeCell ref="DJI152:DJM152"/>
    <mergeCell ref="DJQ152:DJU152"/>
    <mergeCell ref="DJY152:DKC152"/>
    <mergeCell ref="DKF156:DKK156"/>
    <mergeCell ref="DKN156:DKS156"/>
    <mergeCell ref="DKV156:DLA156"/>
    <mergeCell ref="DLD156:DLI156"/>
    <mergeCell ref="DLL156:DLQ156"/>
    <mergeCell ref="DIZ156:DJE156"/>
    <mergeCell ref="DJH156:DJM156"/>
    <mergeCell ref="DJP156:DJU156"/>
    <mergeCell ref="DJX156:DKC156"/>
    <mergeCell ref="DKG157:DKK157"/>
    <mergeCell ref="DMZ148:DNE148"/>
    <mergeCell ref="DNG148:DNG158"/>
    <mergeCell ref="DNH148:DNM148"/>
    <mergeCell ref="DNO148:DNO158"/>
    <mergeCell ref="DNP148:DNU148"/>
    <mergeCell ref="DNW148:DNW158"/>
    <mergeCell ref="DNX148:DOC148"/>
    <mergeCell ref="DOE148:DOE158"/>
    <mergeCell ref="DOF148:DOK148"/>
    <mergeCell ref="DNA149:DNE149"/>
    <mergeCell ref="DNI149:DNM149"/>
    <mergeCell ref="DNQ149:DNU149"/>
    <mergeCell ref="DNY149:DOC149"/>
    <mergeCell ref="DOG149:DOK149"/>
    <mergeCell ref="DNA150:DNE150"/>
    <mergeCell ref="DNI150:DNM150"/>
    <mergeCell ref="DNQ150:DNU150"/>
    <mergeCell ref="DNY150:DOC150"/>
    <mergeCell ref="DOG150:DOK150"/>
    <mergeCell ref="DNA151:DNE151"/>
    <mergeCell ref="DNI151:DNM151"/>
    <mergeCell ref="DNQ151:DNU151"/>
    <mergeCell ref="DNY151:DOC151"/>
    <mergeCell ref="DOG151:DOK151"/>
    <mergeCell ref="DLS148:DLS158"/>
    <mergeCell ref="DLT148:DLY148"/>
    <mergeCell ref="DMA148:DMA158"/>
    <mergeCell ref="DMB148:DMG148"/>
    <mergeCell ref="DMI148:DMI158"/>
    <mergeCell ref="DMJ148:DMO148"/>
    <mergeCell ref="DMQ148:DMQ158"/>
    <mergeCell ref="DMR148:DMW148"/>
    <mergeCell ref="DMY148:DMY158"/>
    <mergeCell ref="DLU149:DLY149"/>
    <mergeCell ref="DMC149:DMG149"/>
    <mergeCell ref="DMK149:DMO149"/>
    <mergeCell ref="DMS149:DMW149"/>
    <mergeCell ref="DLU150:DLY150"/>
    <mergeCell ref="DMC150:DMG150"/>
    <mergeCell ref="DMK150:DMO150"/>
    <mergeCell ref="DMS150:DMW150"/>
    <mergeCell ref="DLU151:DLY151"/>
    <mergeCell ref="DMC151:DMG151"/>
    <mergeCell ref="DMK151:DMO151"/>
    <mergeCell ref="DMS151:DMW151"/>
    <mergeCell ref="DLU152:DLY152"/>
    <mergeCell ref="DMC152:DMG152"/>
    <mergeCell ref="DMK152:DMO152"/>
    <mergeCell ref="DMS152:DMW152"/>
    <mergeCell ref="DNA152:DNE152"/>
    <mergeCell ref="DNI152:DNM152"/>
    <mergeCell ref="DNQ152:DNU152"/>
    <mergeCell ref="DNY152:DOC152"/>
    <mergeCell ref="DOG152:DOK152"/>
    <mergeCell ref="DLT156:DLY156"/>
    <mergeCell ref="DMB156:DMG156"/>
    <mergeCell ref="DMJ156:DMO156"/>
    <mergeCell ref="DMR156:DMW156"/>
    <mergeCell ref="DMZ156:DNE156"/>
    <mergeCell ref="DNH156:DNM156"/>
    <mergeCell ref="DNP156:DNU156"/>
    <mergeCell ref="DNX156:DOC156"/>
    <mergeCell ref="DOF156:DOK156"/>
    <mergeCell ref="DNA157:DNE157"/>
    <mergeCell ref="DPT148:DPY148"/>
    <mergeCell ref="DQA148:DQA158"/>
    <mergeCell ref="DQB148:DQG148"/>
    <mergeCell ref="DQI148:DQI158"/>
    <mergeCell ref="DQJ148:DQO148"/>
    <mergeCell ref="DQQ148:DQQ158"/>
    <mergeCell ref="DQR148:DQW148"/>
    <mergeCell ref="DQY148:DQY158"/>
    <mergeCell ref="DQZ148:DRE148"/>
    <mergeCell ref="DPU149:DPY149"/>
    <mergeCell ref="DQC149:DQG149"/>
    <mergeCell ref="DQK149:DQO149"/>
    <mergeCell ref="DQS149:DQW149"/>
    <mergeCell ref="DRA149:DRE149"/>
    <mergeCell ref="DPU150:DPY150"/>
    <mergeCell ref="DQC150:DQG150"/>
    <mergeCell ref="DQK150:DQO150"/>
    <mergeCell ref="DQS150:DQW150"/>
    <mergeCell ref="DRA150:DRE150"/>
    <mergeCell ref="DPU151:DPY151"/>
    <mergeCell ref="DQC151:DQG151"/>
    <mergeCell ref="DQK151:DQO151"/>
    <mergeCell ref="DQS151:DQW151"/>
    <mergeCell ref="DRA151:DRE151"/>
    <mergeCell ref="DOM148:DOM158"/>
    <mergeCell ref="DON148:DOS148"/>
    <mergeCell ref="DOU148:DOU158"/>
    <mergeCell ref="DOV148:DPA148"/>
    <mergeCell ref="DPC148:DPC158"/>
    <mergeCell ref="DPD148:DPI148"/>
    <mergeCell ref="DPK148:DPK158"/>
    <mergeCell ref="DPL148:DPQ148"/>
    <mergeCell ref="DPS148:DPS158"/>
    <mergeCell ref="DOO149:DOS149"/>
    <mergeCell ref="DOW149:DPA149"/>
    <mergeCell ref="DPE149:DPI149"/>
    <mergeCell ref="DPM149:DPQ149"/>
    <mergeCell ref="DOO150:DOS150"/>
    <mergeCell ref="DOW150:DPA150"/>
    <mergeCell ref="DPE150:DPI150"/>
    <mergeCell ref="DPM150:DPQ150"/>
    <mergeCell ref="DOO151:DOS151"/>
    <mergeCell ref="DOW151:DPA151"/>
    <mergeCell ref="DPE151:DPI151"/>
    <mergeCell ref="DPM151:DPQ151"/>
    <mergeCell ref="DPU152:DPY152"/>
    <mergeCell ref="DQC152:DQG152"/>
    <mergeCell ref="DQK152:DQO152"/>
    <mergeCell ref="DQS152:DQW152"/>
    <mergeCell ref="DRA152:DRE152"/>
    <mergeCell ref="DOO152:DOS152"/>
    <mergeCell ref="DOW152:DPA152"/>
    <mergeCell ref="DPE152:DPI152"/>
    <mergeCell ref="DPM152:DPQ152"/>
    <mergeCell ref="DPT156:DPY156"/>
    <mergeCell ref="DQB156:DQG156"/>
    <mergeCell ref="DQJ156:DQO156"/>
    <mergeCell ref="DQR156:DQW156"/>
    <mergeCell ref="DQZ156:DRE156"/>
    <mergeCell ref="DON156:DOS156"/>
    <mergeCell ref="DOV156:DPA156"/>
    <mergeCell ref="DPD156:DPI156"/>
    <mergeCell ref="DPL156:DPQ156"/>
    <mergeCell ref="DPU158:DPY158"/>
    <mergeCell ref="DSN148:DSS148"/>
    <mergeCell ref="DSU148:DSU158"/>
    <mergeCell ref="DSV148:DTA148"/>
    <mergeCell ref="DTC148:DTC158"/>
    <mergeCell ref="DTD148:DTI148"/>
    <mergeCell ref="DTK148:DTK158"/>
    <mergeCell ref="DTL148:DTQ148"/>
    <mergeCell ref="DTS148:DTS158"/>
    <mergeCell ref="DTT148:DTY148"/>
    <mergeCell ref="DSO149:DSS149"/>
    <mergeCell ref="DSW149:DTA149"/>
    <mergeCell ref="DTE149:DTI149"/>
    <mergeCell ref="DTM149:DTQ149"/>
    <mergeCell ref="DTU149:DTY149"/>
    <mergeCell ref="DSO150:DSS150"/>
    <mergeCell ref="DSW150:DTA150"/>
    <mergeCell ref="DTE150:DTI150"/>
    <mergeCell ref="DTM150:DTQ150"/>
    <mergeCell ref="DTU150:DTY150"/>
    <mergeCell ref="DSO151:DSS151"/>
    <mergeCell ref="DSW151:DTA151"/>
    <mergeCell ref="DTE151:DTI151"/>
    <mergeCell ref="DTM151:DTQ151"/>
    <mergeCell ref="DTU151:DTY151"/>
    <mergeCell ref="DRG148:DRG158"/>
    <mergeCell ref="DRH148:DRM148"/>
    <mergeCell ref="DRO148:DRO158"/>
    <mergeCell ref="DRP148:DRU148"/>
    <mergeCell ref="DRW148:DRW158"/>
    <mergeCell ref="DRX148:DSC148"/>
    <mergeCell ref="DSE148:DSE158"/>
    <mergeCell ref="DSF148:DSK148"/>
    <mergeCell ref="DSM148:DSM158"/>
    <mergeCell ref="DRI149:DRM149"/>
    <mergeCell ref="DRQ149:DRU149"/>
    <mergeCell ref="DRY149:DSC149"/>
    <mergeCell ref="DSG149:DSK149"/>
    <mergeCell ref="DRI150:DRM150"/>
    <mergeCell ref="DRQ150:DRU150"/>
    <mergeCell ref="DRY150:DSC150"/>
    <mergeCell ref="DSG150:DSK150"/>
    <mergeCell ref="DRI151:DRM151"/>
    <mergeCell ref="DRQ151:DRU151"/>
    <mergeCell ref="DRY151:DSC151"/>
    <mergeCell ref="DSG151:DSK151"/>
    <mergeCell ref="DSO152:DSS152"/>
    <mergeCell ref="DSW152:DTA152"/>
    <mergeCell ref="DTE152:DTI152"/>
    <mergeCell ref="DTM152:DTQ152"/>
    <mergeCell ref="DTU152:DTY152"/>
    <mergeCell ref="DRI152:DRM152"/>
    <mergeCell ref="DRQ152:DRU152"/>
    <mergeCell ref="DRY152:DSC152"/>
    <mergeCell ref="DSG152:DSK152"/>
    <mergeCell ref="DSN156:DSS156"/>
    <mergeCell ref="DSV156:DTA156"/>
    <mergeCell ref="DTD156:DTI156"/>
    <mergeCell ref="DTL156:DTQ156"/>
    <mergeCell ref="DTT156:DTY156"/>
    <mergeCell ref="DRH156:DRM156"/>
    <mergeCell ref="DRP156:DRU156"/>
    <mergeCell ref="DRX156:DSC156"/>
    <mergeCell ref="DSF156:DSK156"/>
    <mergeCell ref="DSO158:DSS158"/>
    <mergeCell ref="DVH148:DVM148"/>
    <mergeCell ref="DVO148:DVO158"/>
    <mergeCell ref="DVP148:DVU148"/>
    <mergeCell ref="DVW148:DVW158"/>
    <mergeCell ref="DVX148:DWC148"/>
    <mergeCell ref="DWE148:DWE158"/>
    <mergeCell ref="DWF148:DWK148"/>
    <mergeCell ref="DWM148:DWM158"/>
    <mergeCell ref="DWN148:DWS148"/>
    <mergeCell ref="DVI149:DVM149"/>
    <mergeCell ref="DVQ149:DVU149"/>
    <mergeCell ref="DVY149:DWC149"/>
    <mergeCell ref="DWG149:DWK149"/>
    <mergeCell ref="DWO149:DWS149"/>
    <mergeCell ref="DVI150:DVM150"/>
    <mergeCell ref="DVQ150:DVU150"/>
    <mergeCell ref="DVY150:DWC150"/>
    <mergeCell ref="DWG150:DWK150"/>
    <mergeCell ref="DWO150:DWS150"/>
    <mergeCell ref="DVI151:DVM151"/>
    <mergeCell ref="DVQ151:DVU151"/>
    <mergeCell ref="DVY151:DWC151"/>
    <mergeCell ref="DWG151:DWK151"/>
    <mergeCell ref="DWO151:DWS151"/>
    <mergeCell ref="DUA148:DUA158"/>
    <mergeCell ref="DUB148:DUG148"/>
    <mergeCell ref="DUI148:DUI158"/>
    <mergeCell ref="DUJ148:DUO148"/>
    <mergeCell ref="DUQ148:DUQ158"/>
    <mergeCell ref="DUR148:DUW148"/>
    <mergeCell ref="DUY148:DUY158"/>
    <mergeCell ref="DUZ148:DVE148"/>
    <mergeCell ref="DVG148:DVG158"/>
    <mergeCell ref="DUC149:DUG149"/>
    <mergeCell ref="DUK149:DUO149"/>
    <mergeCell ref="DUS149:DUW149"/>
    <mergeCell ref="DVA149:DVE149"/>
    <mergeCell ref="DUC150:DUG150"/>
    <mergeCell ref="DUK150:DUO150"/>
    <mergeCell ref="DUS150:DUW150"/>
    <mergeCell ref="DVA150:DVE150"/>
    <mergeCell ref="DUC151:DUG151"/>
    <mergeCell ref="DUK151:DUO151"/>
    <mergeCell ref="DUS151:DUW151"/>
    <mergeCell ref="DVA151:DVE151"/>
    <mergeCell ref="DVI152:DVM152"/>
    <mergeCell ref="DVQ152:DVU152"/>
    <mergeCell ref="DVY152:DWC152"/>
    <mergeCell ref="DWG152:DWK152"/>
    <mergeCell ref="DWO152:DWS152"/>
    <mergeCell ref="DUC152:DUG152"/>
    <mergeCell ref="DUK152:DUO152"/>
    <mergeCell ref="DUS152:DUW152"/>
    <mergeCell ref="DVA152:DVE152"/>
    <mergeCell ref="DVH156:DVM156"/>
    <mergeCell ref="DVP156:DVU156"/>
    <mergeCell ref="DVX156:DWC156"/>
    <mergeCell ref="DWF156:DWK156"/>
    <mergeCell ref="DWN156:DWS156"/>
    <mergeCell ref="DUB156:DUG156"/>
    <mergeCell ref="DUJ156:DUO156"/>
    <mergeCell ref="DUR156:DUW156"/>
    <mergeCell ref="DUZ156:DVE156"/>
    <mergeCell ref="DVI157:DVM157"/>
    <mergeCell ref="DYB148:DYG148"/>
    <mergeCell ref="DYI148:DYI158"/>
    <mergeCell ref="DYJ148:DYO148"/>
    <mergeCell ref="DYQ148:DYQ158"/>
    <mergeCell ref="DYR148:DYW148"/>
    <mergeCell ref="DYY148:DYY158"/>
    <mergeCell ref="DYZ148:DZE148"/>
    <mergeCell ref="DZG148:DZG158"/>
    <mergeCell ref="DZH148:DZM148"/>
    <mergeCell ref="DYC149:DYG149"/>
    <mergeCell ref="DYK149:DYO149"/>
    <mergeCell ref="DYS149:DYW149"/>
    <mergeCell ref="DZA149:DZE149"/>
    <mergeCell ref="DZI149:DZM149"/>
    <mergeCell ref="DYC150:DYG150"/>
    <mergeCell ref="DYK150:DYO150"/>
    <mergeCell ref="DYS150:DYW150"/>
    <mergeCell ref="DZA150:DZE150"/>
    <mergeCell ref="DZI150:DZM150"/>
    <mergeCell ref="DYC151:DYG151"/>
    <mergeCell ref="DYK151:DYO151"/>
    <mergeCell ref="DYS151:DYW151"/>
    <mergeCell ref="DZA151:DZE151"/>
    <mergeCell ref="DZI151:DZM151"/>
    <mergeCell ref="DWU148:DWU158"/>
    <mergeCell ref="DWV148:DXA148"/>
    <mergeCell ref="DXC148:DXC158"/>
    <mergeCell ref="DXD148:DXI148"/>
    <mergeCell ref="DXK148:DXK158"/>
    <mergeCell ref="DXL148:DXQ148"/>
    <mergeCell ref="DXS148:DXS158"/>
    <mergeCell ref="DXT148:DXY148"/>
    <mergeCell ref="DYA148:DYA158"/>
    <mergeCell ref="DWW149:DXA149"/>
    <mergeCell ref="DXE149:DXI149"/>
    <mergeCell ref="DXM149:DXQ149"/>
    <mergeCell ref="DXU149:DXY149"/>
    <mergeCell ref="DWW150:DXA150"/>
    <mergeCell ref="DXE150:DXI150"/>
    <mergeCell ref="DXM150:DXQ150"/>
    <mergeCell ref="DXU150:DXY150"/>
    <mergeCell ref="DWW151:DXA151"/>
    <mergeCell ref="DXE151:DXI151"/>
    <mergeCell ref="DXM151:DXQ151"/>
    <mergeCell ref="DXU151:DXY151"/>
    <mergeCell ref="DWW152:DXA152"/>
    <mergeCell ref="DXE152:DXI152"/>
    <mergeCell ref="DXM152:DXQ152"/>
    <mergeCell ref="DXU152:DXY152"/>
    <mergeCell ref="DYC152:DYG152"/>
    <mergeCell ref="DYK152:DYO152"/>
    <mergeCell ref="DYS152:DYW152"/>
    <mergeCell ref="DZA152:DZE152"/>
    <mergeCell ref="DZI152:DZM152"/>
    <mergeCell ref="DWV156:DXA156"/>
    <mergeCell ref="DXD156:DXI156"/>
    <mergeCell ref="DXL156:DXQ156"/>
    <mergeCell ref="DXT156:DXY156"/>
    <mergeCell ref="DYB156:DYG156"/>
    <mergeCell ref="DYJ156:DYO156"/>
    <mergeCell ref="DYR156:DYW156"/>
    <mergeCell ref="DYZ156:DZE156"/>
    <mergeCell ref="DZH156:DZM156"/>
    <mergeCell ref="DYC157:DYG157"/>
    <mergeCell ref="EAV148:EBA148"/>
    <mergeCell ref="EBC148:EBC158"/>
    <mergeCell ref="EBD148:EBI148"/>
    <mergeCell ref="EBK148:EBK158"/>
    <mergeCell ref="EBL148:EBQ148"/>
    <mergeCell ref="EBS148:EBS158"/>
    <mergeCell ref="EBT148:EBY148"/>
    <mergeCell ref="ECA148:ECA158"/>
    <mergeCell ref="ECB148:ECG148"/>
    <mergeCell ref="EAW149:EBA149"/>
    <mergeCell ref="EBE149:EBI149"/>
    <mergeCell ref="EBM149:EBQ149"/>
    <mergeCell ref="EBU149:EBY149"/>
    <mergeCell ref="ECC149:ECG149"/>
    <mergeCell ref="EAW150:EBA150"/>
    <mergeCell ref="EBE150:EBI150"/>
    <mergeCell ref="EBM150:EBQ150"/>
    <mergeCell ref="EBU150:EBY150"/>
    <mergeCell ref="ECC150:ECG150"/>
    <mergeCell ref="EAW151:EBA151"/>
    <mergeCell ref="EBE151:EBI151"/>
    <mergeCell ref="EBM151:EBQ151"/>
    <mergeCell ref="EBU151:EBY151"/>
    <mergeCell ref="ECC151:ECG151"/>
    <mergeCell ref="DZO148:DZO158"/>
    <mergeCell ref="DZP148:DZU148"/>
    <mergeCell ref="DZW148:DZW158"/>
    <mergeCell ref="DZX148:EAC148"/>
    <mergeCell ref="EAE148:EAE158"/>
    <mergeCell ref="EAF148:EAK148"/>
    <mergeCell ref="EAM148:EAM158"/>
    <mergeCell ref="EAN148:EAS148"/>
    <mergeCell ref="EAU148:EAU158"/>
    <mergeCell ref="DZQ149:DZU149"/>
    <mergeCell ref="DZY149:EAC149"/>
    <mergeCell ref="EAG149:EAK149"/>
    <mergeCell ref="EAO149:EAS149"/>
    <mergeCell ref="DZQ150:DZU150"/>
    <mergeCell ref="DZY150:EAC150"/>
    <mergeCell ref="EAG150:EAK150"/>
    <mergeCell ref="EAO150:EAS150"/>
    <mergeCell ref="DZQ151:DZU151"/>
    <mergeCell ref="DZY151:EAC151"/>
    <mergeCell ref="EAG151:EAK151"/>
    <mergeCell ref="EAO151:EAS151"/>
    <mergeCell ref="EAW152:EBA152"/>
    <mergeCell ref="EBE152:EBI152"/>
    <mergeCell ref="EBM152:EBQ152"/>
    <mergeCell ref="EBU152:EBY152"/>
    <mergeCell ref="ECC152:ECG152"/>
    <mergeCell ref="DZQ152:DZU152"/>
    <mergeCell ref="DZY152:EAC152"/>
    <mergeCell ref="EAG152:EAK152"/>
    <mergeCell ref="EAO152:EAS152"/>
    <mergeCell ref="EAV156:EBA156"/>
    <mergeCell ref="EBD156:EBI156"/>
    <mergeCell ref="EBL156:EBQ156"/>
    <mergeCell ref="EBT156:EBY156"/>
    <mergeCell ref="ECB156:ECG156"/>
    <mergeCell ref="DZP156:DZU156"/>
    <mergeCell ref="DZX156:EAC156"/>
    <mergeCell ref="EAF156:EAK156"/>
    <mergeCell ref="EAN156:EAS156"/>
    <mergeCell ref="EAW158:EBA158"/>
    <mergeCell ref="EDP148:EDU148"/>
    <mergeCell ref="EDW148:EDW158"/>
    <mergeCell ref="EDX148:EEC148"/>
    <mergeCell ref="EEE148:EEE158"/>
    <mergeCell ref="EEF148:EEK148"/>
    <mergeCell ref="EEM148:EEM158"/>
    <mergeCell ref="EEN148:EES148"/>
    <mergeCell ref="EEU148:EEU158"/>
    <mergeCell ref="EEV148:EFA148"/>
    <mergeCell ref="EDQ149:EDU149"/>
    <mergeCell ref="EDY149:EEC149"/>
    <mergeCell ref="EEG149:EEK149"/>
    <mergeCell ref="EEO149:EES149"/>
    <mergeCell ref="EEW149:EFA149"/>
    <mergeCell ref="EDQ150:EDU150"/>
    <mergeCell ref="EDY150:EEC150"/>
    <mergeCell ref="EEG150:EEK150"/>
    <mergeCell ref="EEO150:EES150"/>
    <mergeCell ref="EEW150:EFA150"/>
    <mergeCell ref="EDQ151:EDU151"/>
    <mergeCell ref="EDY151:EEC151"/>
    <mergeCell ref="EEG151:EEK151"/>
    <mergeCell ref="EEO151:EES151"/>
    <mergeCell ref="EEW151:EFA151"/>
    <mergeCell ref="ECI148:ECI158"/>
    <mergeCell ref="ECJ148:ECO148"/>
    <mergeCell ref="ECQ148:ECQ158"/>
    <mergeCell ref="ECR148:ECW148"/>
    <mergeCell ref="ECY148:ECY158"/>
    <mergeCell ref="ECZ148:EDE148"/>
    <mergeCell ref="EDG148:EDG158"/>
    <mergeCell ref="EDH148:EDM148"/>
    <mergeCell ref="EDO148:EDO158"/>
    <mergeCell ref="ECK149:ECO149"/>
    <mergeCell ref="ECS149:ECW149"/>
    <mergeCell ref="EDA149:EDE149"/>
    <mergeCell ref="EDI149:EDM149"/>
    <mergeCell ref="ECK150:ECO150"/>
    <mergeCell ref="ECS150:ECW150"/>
    <mergeCell ref="EDA150:EDE150"/>
    <mergeCell ref="EDI150:EDM150"/>
    <mergeCell ref="ECK151:ECO151"/>
    <mergeCell ref="ECS151:ECW151"/>
    <mergeCell ref="EDA151:EDE151"/>
    <mergeCell ref="EDI151:EDM151"/>
    <mergeCell ref="EDQ152:EDU152"/>
    <mergeCell ref="EDY152:EEC152"/>
    <mergeCell ref="EEG152:EEK152"/>
    <mergeCell ref="EEO152:EES152"/>
    <mergeCell ref="EEW152:EFA152"/>
    <mergeCell ref="ECK152:ECO152"/>
    <mergeCell ref="ECS152:ECW152"/>
    <mergeCell ref="EDA152:EDE152"/>
    <mergeCell ref="EDI152:EDM152"/>
    <mergeCell ref="EDP156:EDU156"/>
    <mergeCell ref="EDX156:EEC156"/>
    <mergeCell ref="EEF156:EEK156"/>
    <mergeCell ref="EEN156:EES156"/>
    <mergeCell ref="EEV156:EFA156"/>
    <mergeCell ref="ECJ156:ECO156"/>
    <mergeCell ref="ECR156:ECW156"/>
    <mergeCell ref="ECZ156:EDE156"/>
    <mergeCell ref="EDH156:EDM156"/>
    <mergeCell ref="EDQ158:EDU158"/>
    <mergeCell ref="EGJ148:EGO148"/>
    <mergeCell ref="EGQ148:EGQ158"/>
    <mergeCell ref="EGR148:EGW148"/>
    <mergeCell ref="EGY148:EGY158"/>
    <mergeCell ref="EGZ148:EHE148"/>
    <mergeCell ref="EHG148:EHG158"/>
    <mergeCell ref="EHH148:EHM148"/>
    <mergeCell ref="EHO148:EHO158"/>
    <mergeCell ref="EHP148:EHU148"/>
    <mergeCell ref="EGK149:EGO149"/>
    <mergeCell ref="EGS149:EGW149"/>
    <mergeCell ref="EHA149:EHE149"/>
    <mergeCell ref="EHI149:EHM149"/>
    <mergeCell ref="EHQ149:EHU149"/>
    <mergeCell ref="EGK150:EGO150"/>
    <mergeCell ref="EGS150:EGW150"/>
    <mergeCell ref="EHA150:EHE150"/>
    <mergeCell ref="EHI150:EHM150"/>
    <mergeCell ref="EHQ150:EHU150"/>
    <mergeCell ref="EGK151:EGO151"/>
    <mergeCell ref="EGS151:EGW151"/>
    <mergeCell ref="EHA151:EHE151"/>
    <mergeCell ref="EHI151:EHM151"/>
    <mergeCell ref="EHQ151:EHU151"/>
    <mergeCell ref="EFC148:EFC158"/>
    <mergeCell ref="EFD148:EFI148"/>
    <mergeCell ref="EFK148:EFK158"/>
    <mergeCell ref="EFL148:EFQ148"/>
    <mergeCell ref="EFS148:EFS158"/>
    <mergeCell ref="EFT148:EFY148"/>
    <mergeCell ref="EGA148:EGA158"/>
    <mergeCell ref="EGB148:EGG148"/>
    <mergeCell ref="EGI148:EGI158"/>
    <mergeCell ref="EFE149:EFI149"/>
    <mergeCell ref="EFM149:EFQ149"/>
    <mergeCell ref="EFU149:EFY149"/>
    <mergeCell ref="EGC149:EGG149"/>
    <mergeCell ref="EFE150:EFI150"/>
    <mergeCell ref="EFM150:EFQ150"/>
    <mergeCell ref="EFU150:EFY150"/>
    <mergeCell ref="EGC150:EGG150"/>
    <mergeCell ref="EFE151:EFI151"/>
    <mergeCell ref="EFM151:EFQ151"/>
    <mergeCell ref="EFU151:EFY151"/>
    <mergeCell ref="EGC151:EGG151"/>
    <mergeCell ref="EGK152:EGO152"/>
    <mergeCell ref="EGS152:EGW152"/>
    <mergeCell ref="EHA152:EHE152"/>
    <mergeCell ref="EHI152:EHM152"/>
    <mergeCell ref="EHQ152:EHU152"/>
    <mergeCell ref="EFE152:EFI152"/>
    <mergeCell ref="EFM152:EFQ152"/>
    <mergeCell ref="EFU152:EFY152"/>
    <mergeCell ref="EGC152:EGG152"/>
    <mergeCell ref="EGJ156:EGO156"/>
    <mergeCell ref="EGR156:EGW156"/>
    <mergeCell ref="EGZ156:EHE156"/>
    <mergeCell ref="EHH156:EHM156"/>
    <mergeCell ref="EHP156:EHU156"/>
    <mergeCell ref="EFD156:EFI156"/>
    <mergeCell ref="EFL156:EFQ156"/>
    <mergeCell ref="EFT156:EFY156"/>
    <mergeCell ref="EGB156:EGG156"/>
    <mergeCell ref="EGK157:EGO157"/>
    <mergeCell ref="EJD148:EJI148"/>
    <mergeCell ref="EJK148:EJK158"/>
    <mergeCell ref="EJL148:EJQ148"/>
    <mergeCell ref="EJS148:EJS158"/>
    <mergeCell ref="EJT148:EJY148"/>
    <mergeCell ref="EKA148:EKA158"/>
    <mergeCell ref="EKB148:EKG148"/>
    <mergeCell ref="EKI148:EKI158"/>
    <mergeCell ref="EKJ148:EKO148"/>
    <mergeCell ref="EJE149:EJI149"/>
    <mergeCell ref="EJM149:EJQ149"/>
    <mergeCell ref="EJU149:EJY149"/>
    <mergeCell ref="EKC149:EKG149"/>
    <mergeCell ref="EKK149:EKO149"/>
    <mergeCell ref="EJE150:EJI150"/>
    <mergeCell ref="EJM150:EJQ150"/>
    <mergeCell ref="EJU150:EJY150"/>
    <mergeCell ref="EKC150:EKG150"/>
    <mergeCell ref="EKK150:EKO150"/>
    <mergeCell ref="EJE151:EJI151"/>
    <mergeCell ref="EJM151:EJQ151"/>
    <mergeCell ref="EJU151:EJY151"/>
    <mergeCell ref="EKC151:EKG151"/>
    <mergeCell ref="EKK151:EKO151"/>
    <mergeCell ref="EHW148:EHW158"/>
    <mergeCell ref="EHX148:EIC148"/>
    <mergeCell ref="EIE148:EIE158"/>
    <mergeCell ref="EIF148:EIK148"/>
    <mergeCell ref="EIM148:EIM158"/>
    <mergeCell ref="EIN148:EIS148"/>
    <mergeCell ref="EIU148:EIU158"/>
    <mergeCell ref="EIV148:EJA148"/>
    <mergeCell ref="EJC148:EJC158"/>
    <mergeCell ref="EHY149:EIC149"/>
    <mergeCell ref="EIG149:EIK149"/>
    <mergeCell ref="EIO149:EIS149"/>
    <mergeCell ref="EIW149:EJA149"/>
    <mergeCell ref="EHY150:EIC150"/>
    <mergeCell ref="EIG150:EIK150"/>
    <mergeCell ref="EIO150:EIS150"/>
    <mergeCell ref="EIW150:EJA150"/>
    <mergeCell ref="EHY151:EIC151"/>
    <mergeCell ref="EIG151:EIK151"/>
    <mergeCell ref="EIO151:EIS151"/>
    <mergeCell ref="EIW151:EJA151"/>
    <mergeCell ref="EHY152:EIC152"/>
    <mergeCell ref="EIG152:EIK152"/>
    <mergeCell ref="EIO152:EIS152"/>
    <mergeCell ref="EIW152:EJA152"/>
    <mergeCell ref="EJE152:EJI152"/>
    <mergeCell ref="EJM152:EJQ152"/>
    <mergeCell ref="EJU152:EJY152"/>
    <mergeCell ref="EKC152:EKG152"/>
    <mergeCell ref="EKK152:EKO152"/>
    <mergeCell ref="EHX156:EIC156"/>
    <mergeCell ref="EIF156:EIK156"/>
    <mergeCell ref="EIN156:EIS156"/>
    <mergeCell ref="EIV156:EJA156"/>
    <mergeCell ref="EJD156:EJI156"/>
    <mergeCell ref="EJL156:EJQ156"/>
    <mergeCell ref="EJT156:EJY156"/>
    <mergeCell ref="EKB156:EKG156"/>
    <mergeCell ref="EKJ156:EKO156"/>
    <mergeCell ref="EJE157:EJI157"/>
    <mergeCell ref="ELX148:EMC148"/>
    <mergeCell ref="EME148:EME158"/>
    <mergeCell ref="EMF148:EMK148"/>
    <mergeCell ref="EMM148:EMM158"/>
    <mergeCell ref="EMN148:EMS148"/>
    <mergeCell ref="EMU148:EMU158"/>
    <mergeCell ref="EMV148:ENA148"/>
    <mergeCell ref="ENC148:ENC158"/>
    <mergeCell ref="END148:ENI148"/>
    <mergeCell ref="ELY149:EMC149"/>
    <mergeCell ref="EMG149:EMK149"/>
    <mergeCell ref="EMO149:EMS149"/>
    <mergeCell ref="EMW149:ENA149"/>
    <mergeCell ref="ENE149:ENI149"/>
    <mergeCell ref="ELY150:EMC150"/>
    <mergeCell ref="EMG150:EMK150"/>
    <mergeCell ref="EMO150:EMS150"/>
    <mergeCell ref="EMW150:ENA150"/>
    <mergeCell ref="ENE150:ENI150"/>
    <mergeCell ref="ELY151:EMC151"/>
    <mergeCell ref="EMG151:EMK151"/>
    <mergeCell ref="EMO151:EMS151"/>
    <mergeCell ref="EMW151:ENA151"/>
    <mergeCell ref="ENE151:ENI151"/>
    <mergeCell ref="EKQ148:EKQ158"/>
    <mergeCell ref="EKR148:EKW148"/>
    <mergeCell ref="EKY148:EKY158"/>
    <mergeCell ref="EKZ148:ELE148"/>
    <mergeCell ref="ELG148:ELG158"/>
    <mergeCell ref="ELH148:ELM148"/>
    <mergeCell ref="ELO148:ELO158"/>
    <mergeCell ref="ELP148:ELU148"/>
    <mergeCell ref="ELW148:ELW158"/>
    <mergeCell ref="EKS149:EKW149"/>
    <mergeCell ref="ELA149:ELE149"/>
    <mergeCell ref="ELI149:ELM149"/>
    <mergeCell ref="ELQ149:ELU149"/>
    <mergeCell ref="EKS150:EKW150"/>
    <mergeCell ref="ELA150:ELE150"/>
    <mergeCell ref="ELI150:ELM150"/>
    <mergeCell ref="ELQ150:ELU150"/>
    <mergeCell ref="EKS151:EKW151"/>
    <mergeCell ref="ELA151:ELE151"/>
    <mergeCell ref="ELI151:ELM151"/>
    <mergeCell ref="ELQ151:ELU151"/>
    <mergeCell ref="ELY152:EMC152"/>
    <mergeCell ref="EMG152:EMK152"/>
    <mergeCell ref="EMO152:EMS152"/>
    <mergeCell ref="EMW152:ENA152"/>
    <mergeCell ref="ENE152:ENI152"/>
    <mergeCell ref="EKS152:EKW152"/>
    <mergeCell ref="ELA152:ELE152"/>
    <mergeCell ref="ELI152:ELM152"/>
    <mergeCell ref="ELQ152:ELU152"/>
    <mergeCell ref="ELX156:EMC156"/>
    <mergeCell ref="EMF156:EMK156"/>
    <mergeCell ref="EMN156:EMS156"/>
    <mergeCell ref="EMV156:ENA156"/>
    <mergeCell ref="END156:ENI156"/>
    <mergeCell ref="EKR156:EKW156"/>
    <mergeCell ref="EKZ156:ELE156"/>
    <mergeCell ref="ELH156:ELM156"/>
    <mergeCell ref="ELP156:ELU156"/>
    <mergeCell ref="ELY158:EMC158"/>
    <mergeCell ref="EOR148:EOW148"/>
    <mergeCell ref="EOY148:EOY158"/>
    <mergeCell ref="EOZ148:EPE148"/>
    <mergeCell ref="EPG148:EPG158"/>
    <mergeCell ref="EPH148:EPM148"/>
    <mergeCell ref="EPO148:EPO158"/>
    <mergeCell ref="EPP148:EPU148"/>
    <mergeCell ref="EPW148:EPW158"/>
    <mergeCell ref="EPX148:EQC148"/>
    <mergeCell ref="EOS149:EOW149"/>
    <mergeCell ref="EPA149:EPE149"/>
    <mergeCell ref="EPI149:EPM149"/>
    <mergeCell ref="EPQ149:EPU149"/>
    <mergeCell ref="EPY149:EQC149"/>
    <mergeCell ref="EOS150:EOW150"/>
    <mergeCell ref="EPA150:EPE150"/>
    <mergeCell ref="EPI150:EPM150"/>
    <mergeCell ref="EPQ150:EPU150"/>
    <mergeCell ref="EPY150:EQC150"/>
    <mergeCell ref="EOS151:EOW151"/>
    <mergeCell ref="EPA151:EPE151"/>
    <mergeCell ref="EPI151:EPM151"/>
    <mergeCell ref="EPQ151:EPU151"/>
    <mergeCell ref="EPY151:EQC151"/>
    <mergeCell ref="ENK148:ENK158"/>
    <mergeCell ref="ENL148:ENQ148"/>
    <mergeCell ref="ENS148:ENS158"/>
    <mergeCell ref="ENT148:ENY148"/>
    <mergeCell ref="EOA148:EOA158"/>
    <mergeCell ref="EOB148:EOG148"/>
    <mergeCell ref="EOI148:EOI158"/>
    <mergeCell ref="EOJ148:EOO148"/>
    <mergeCell ref="EOQ148:EOQ158"/>
    <mergeCell ref="ENM149:ENQ149"/>
    <mergeCell ref="ENU149:ENY149"/>
    <mergeCell ref="EOC149:EOG149"/>
    <mergeCell ref="EOK149:EOO149"/>
    <mergeCell ref="ENM150:ENQ150"/>
    <mergeCell ref="ENU150:ENY150"/>
    <mergeCell ref="EOC150:EOG150"/>
    <mergeCell ref="EOK150:EOO150"/>
    <mergeCell ref="ENM151:ENQ151"/>
    <mergeCell ref="ENU151:ENY151"/>
    <mergeCell ref="EOC151:EOG151"/>
    <mergeCell ref="EOK151:EOO151"/>
    <mergeCell ref="EOS152:EOW152"/>
    <mergeCell ref="EPA152:EPE152"/>
    <mergeCell ref="EPI152:EPM152"/>
    <mergeCell ref="EPQ152:EPU152"/>
    <mergeCell ref="EPY152:EQC152"/>
    <mergeCell ref="ENM152:ENQ152"/>
    <mergeCell ref="ENU152:ENY152"/>
    <mergeCell ref="EOC152:EOG152"/>
    <mergeCell ref="EOK152:EOO152"/>
    <mergeCell ref="EOR156:EOW156"/>
    <mergeCell ref="EOZ156:EPE156"/>
    <mergeCell ref="EPH156:EPM156"/>
    <mergeCell ref="EPP156:EPU156"/>
    <mergeCell ref="EPX156:EQC156"/>
    <mergeCell ref="ENL156:ENQ156"/>
    <mergeCell ref="ENT156:ENY156"/>
    <mergeCell ref="EOB156:EOG156"/>
    <mergeCell ref="EOJ156:EOO156"/>
    <mergeCell ref="EOS158:EOW158"/>
    <mergeCell ref="ERL148:ERQ148"/>
    <mergeCell ref="ERS148:ERS158"/>
    <mergeCell ref="ERT148:ERY148"/>
    <mergeCell ref="ESA148:ESA158"/>
    <mergeCell ref="ESB148:ESG148"/>
    <mergeCell ref="ESI148:ESI158"/>
    <mergeCell ref="ESJ148:ESO148"/>
    <mergeCell ref="ESQ148:ESQ158"/>
    <mergeCell ref="ESR148:ESW148"/>
    <mergeCell ref="ERM149:ERQ149"/>
    <mergeCell ref="ERU149:ERY149"/>
    <mergeCell ref="ESC149:ESG149"/>
    <mergeCell ref="ESK149:ESO149"/>
    <mergeCell ref="ESS149:ESW149"/>
    <mergeCell ref="ERM150:ERQ150"/>
    <mergeCell ref="ERU150:ERY150"/>
    <mergeCell ref="ESC150:ESG150"/>
    <mergeCell ref="ESK150:ESO150"/>
    <mergeCell ref="ESS150:ESW150"/>
    <mergeCell ref="ERM151:ERQ151"/>
    <mergeCell ref="ERU151:ERY151"/>
    <mergeCell ref="ESC151:ESG151"/>
    <mergeCell ref="ESK151:ESO151"/>
    <mergeCell ref="ESS151:ESW151"/>
    <mergeCell ref="EQE148:EQE158"/>
    <mergeCell ref="EQF148:EQK148"/>
    <mergeCell ref="EQM148:EQM158"/>
    <mergeCell ref="EQN148:EQS148"/>
    <mergeCell ref="EQU148:EQU158"/>
    <mergeCell ref="EQV148:ERA148"/>
    <mergeCell ref="ERC148:ERC158"/>
    <mergeCell ref="ERD148:ERI148"/>
    <mergeCell ref="ERK148:ERK158"/>
    <mergeCell ref="EQG149:EQK149"/>
    <mergeCell ref="EQO149:EQS149"/>
    <mergeCell ref="EQW149:ERA149"/>
    <mergeCell ref="ERE149:ERI149"/>
    <mergeCell ref="EQG150:EQK150"/>
    <mergeCell ref="EQO150:EQS150"/>
    <mergeCell ref="EQW150:ERA150"/>
    <mergeCell ref="ERE150:ERI150"/>
    <mergeCell ref="EQG151:EQK151"/>
    <mergeCell ref="EQO151:EQS151"/>
    <mergeCell ref="EQW151:ERA151"/>
    <mergeCell ref="ERE151:ERI151"/>
    <mergeCell ref="ERM152:ERQ152"/>
    <mergeCell ref="ERU152:ERY152"/>
    <mergeCell ref="ESC152:ESG152"/>
    <mergeCell ref="ESK152:ESO152"/>
    <mergeCell ref="ESS152:ESW152"/>
    <mergeCell ref="EQG152:EQK152"/>
    <mergeCell ref="EQO152:EQS152"/>
    <mergeCell ref="EQW152:ERA152"/>
    <mergeCell ref="ERE152:ERI152"/>
    <mergeCell ref="ERL156:ERQ156"/>
    <mergeCell ref="ERT156:ERY156"/>
    <mergeCell ref="ESB156:ESG156"/>
    <mergeCell ref="ESJ156:ESO156"/>
    <mergeCell ref="ESR156:ESW156"/>
    <mergeCell ref="EQF156:EQK156"/>
    <mergeCell ref="EQN156:EQS156"/>
    <mergeCell ref="EQV156:ERA156"/>
    <mergeCell ref="ERD156:ERI156"/>
    <mergeCell ref="ERM157:ERQ157"/>
    <mergeCell ref="EUF148:EUK148"/>
    <mergeCell ref="EUM148:EUM158"/>
    <mergeCell ref="EUN148:EUS148"/>
    <mergeCell ref="EUU148:EUU158"/>
    <mergeCell ref="EUV148:EVA148"/>
    <mergeCell ref="EVC148:EVC158"/>
    <mergeCell ref="EVD148:EVI148"/>
    <mergeCell ref="EVK148:EVK158"/>
    <mergeCell ref="EVL148:EVQ148"/>
    <mergeCell ref="EUG149:EUK149"/>
    <mergeCell ref="EUO149:EUS149"/>
    <mergeCell ref="EUW149:EVA149"/>
    <mergeCell ref="EVE149:EVI149"/>
    <mergeCell ref="EVM149:EVQ149"/>
    <mergeCell ref="EUG150:EUK150"/>
    <mergeCell ref="EUO150:EUS150"/>
    <mergeCell ref="EUW150:EVA150"/>
    <mergeCell ref="EVE150:EVI150"/>
    <mergeCell ref="EVM150:EVQ150"/>
    <mergeCell ref="EUG151:EUK151"/>
    <mergeCell ref="EUO151:EUS151"/>
    <mergeCell ref="EUW151:EVA151"/>
    <mergeCell ref="EVE151:EVI151"/>
    <mergeCell ref="EVM151:EVQ151"/>
    <mergeCell ref="ESY148:ESY158"/>
    <mergeCell ref="ESZ148:ETE148"/>
    <mergeCell ref="ETG148:ETG158"/>
    <mergeCell ref="ETH148:ETM148"/>
    <mergeCell ref="ETO148:ETO158"/>
    <mergeCell ref="ETP148:ETU148"/>
    <mergeCell ref="ETW148:ETW158"/>
    <mergeCell ref="ETX148:EUC148"/>
    <mergeCell ref="EUE148:EUE158"/>
    <mergeCell ref="ETA149:ETE149"/>
    <mergeCell ref="ETI149:ETM149"/>
    <mergeCell ref="ETQ149:ETU149"/>
    <mergeCell ref="ETY149:EUC149"/>
    <mergeCell ref="ETA150:ETE150"/>
    <mergeCell ref="ETI150:ETM150"/>
    <mergeCell ref="ETQ150:ETU150"/>
    <mergeCell ref="ETY150:EUC150"/>
    <mergeCell ref="ETA151:ETE151"/>
    <mergeCell ref="ETI151:ETM151"/>
    <mergeCell ref="ETQ151:ETU151"/>
    <mergeCell ref="ETY151:EUC151"/>
    <mergeCell ref="ETA152:ETE152"/>
    <mergeCell ref="ETI152:ETM152"/>
    <mergeCell ref="ETQ152:ETU152"/>
    <mergeCell ref="ETY152:EUC152"/>
    <mergeCell ref="EUG152:EUK152"/>
    <mergeCell ref="EUO152:EUS152"/>
    <mergeCell ref="EUW152:EVA152"/>
    <mergeCell ref="EVE152:EVI152"/>
    <mergeCell ref="EVM152:EVQ152"/>
    <mergeCell ref="ESZ156:ETE156"/>
    <mergeCell ref="ETH156:ETM156"/>
    <mergeCell ref="ETP156:ETU156"/>
    <mergeCell ref="ETX156:EUC156"/>
    <mergeCell ref="EUF156:EUK156"/>
    <mergeCell ref="EUN156:EUS156"/>
    <mergeCell ref="EUV156:EVA156"/>
    <mergeCell ref="EVD156:EVI156"/>
    <mergeCell ref="EVL156:EVQ156"/>
    <mergeCell ref="EUG157:EUK157"/>
    <mergeCell ref="EWZ148:EXE148"/>
    <mergeCell ref="EXG148:EXG158"/>
    <mergeCell ref="EXH148:EXM148"/>
    <mergeCell ref="EXO148:EXO158"/>
    <mergeCell ref="EXP148:EXU148"/>
    <mergeCell ref="EXW148:EXW158"/>
    <mergeCell ref="EXX148:EYC148"/>
    <mergeCell ref="EYE148:EYE158"/>
    <mergeCell ref="EYF148:EYK148"/>
    <mergeCell ref="EXA149:EXE149"/>
    <mergeCell ref="EXI149:EXM149"/>
    <mergeCell ref="EXQ149:EXU149"/>
    <mergeCell ref="EXY149:EYC149"/>
    <mergeCell ref="EYG149:EYK149"/>
    <mergeCell ref="EXA150:EXE150"/>
    <mergeCell ref="EXI150:EXM150"/>
    <mergeCell ref="EXQ150:EXU150"/>
    <mergeCell ref="EXY150:EYC150"/>
    <mergeCell ref="EYG150:EYK150"/>
    <mergeCell ref="EXA151:EXE151"/>
    <mergeCell ref="EXI151:EXM151"/>
    <mergeCell ref="EXQ151:EXU151"/>
    <mergeCell ref="EXY151:EYC151"/>
    <mergeCell ref="EYG151:EYK151"/>
    <mergeCell ref="EVS148:EVS158"/>
    <mergeCell ref="EVT148:EVY148"/>
    <mergeCell ref="EWA148:EWA158"/>
    <mergeCell ref="EWB148:EWG148"/>
    <mergeCell ref="EWI148:EWI158"/>
    <mergeCell ref="EWJ148:EWO148"/>
    <mergeCell ref="EWQ148:EWQ158"/>
    <mergeCell ref="EWR148:EWW148"/>
    <mergeCell ref="EWY148:EWY158"/>
    <mergeCell ref="EVU149:EVY149"/>
    <mergeCell ref="EWC149:EWG149"/>
    <mergeCell ref="EWK149:EWO149"/>
    <mergeCell ref="EWS149:EWW149"/>
    <mergeCell ref="EVU150:EVY150"/>
    <mergeCell ref="EWC150:EWG150"/>
    <mergeCell ref="EWK150:EWO150"/>
    <mergeCell ref="EWS150:EWW150"/>
    <mergeCell ref="EVU151:EVY151"/>
    <mergeCell ref="EWC151:EWG151"/>
    <mergeCell ref="EWK151:EWO151"/>
    <mergeCell ref="EWS151:EWW151"/>
    <mergeCell ref="EXA152:EXE152"/>
    <mergeCell ref="EXI152:EXM152"/>
    <mergeCell ref="EXQ152:EXU152"/>
    <mergeCell ref="EXY152:EYC152"/>
    <mergeCell ref="EYG152:EYK152"/>
    <mergeCell ref="EVU152:EVY152"/>
    <mergeCell ref="EWC152:EWG152"/>
    <mergeCell ref="EWK152:EWO152"/>
    <mergeCell ref="EWS152:EWW152"/>
    <mergeCell ref="EWZ156:EXE156"/>
    <mergeCell ref="EXH156:EXM156"/>
    <mergeCell ref="EXP156:EXU156"/>
    <mergeCell ref="EXX156:EYC156"/>
    <mergeCell ref="EYF156:EYK156"/>
    <mergeCell ref="EVT156:EVY156"/>
    <mergeCell ref="EWB156:EWG156"/>
    <mergeCell ref="EWJ156:EWO156"/>
    <mergeCell ref="EWR156:EWW156"/>
    <mergeCell ref="EXA158:EXE158"/>
    <mergeCell ref="EZT148:EZY148"/>
    <mergeCell ref="FAA148:FAA158"/>
    <mergeCell ref="FAB148:FAG148"/>
    <mergeCell ref="FAI148:FAI158"/>
    <mergeCell ref="FAJ148:FAO148"/>
    <mergeCell ref="FAQ148:FAQ158"/>
    <mergeCell ref="FAR148:FAW148"/>
    <mergeCell ref="FAY148:FAY158"/>
    <mergeCell ref="FAZ148:FBE148"/>
    <mergeCell ref="EZU149:EZY149"/>
    <mergeCell ref="FAC149:FAG149"/>
    <mergeCell ref="FAK149:FAO149"/>
    <mergeCell ref="FAS149:FAW149"/>
    <mergeCell ref="FBA149:FBE149"/>
    <mergeCell ref="EZU150:EZY150"/>
    <mergeCell ref="FAC150:FAG150"/>
    <mergeCell ref="FAK150:FAO150"/>
    <mergeCell ref="FAS150:FAW150"/>
    <mergeCell ref="FBA150:FBE150"/>
    <mergeCell ref="EZU151:EZY151"/>
    <mergeCell ref="FAC151:FAG151"/>
    <mergeCell ref="FAK151:FAO151"/>
    <mergeCell ref="FAS151:FAW151"/>
    <mergeCell ref="FBA151:FBE151"/>
    <mergeCell ref="EYM148:EYM158"/>
    <mergeCell ref="EYN148:EYS148"/>
    <mergeCell ref="EYU148:EYU158"/>
    <mergeCell ref="EYV148:EZA148"/>
    <mergeCell ref="EZC148:EZC158"/>
    <mergeCell ref="EZD148:EZI148"/>
    <mergeCell ref="EZK148:EZK158"/>
    <mergeCell ref="EZL148:EZQ148"/>
    <mergeCell ref="EZS148:EZS158"/>
    <mergeCell ref="EYO149:EYS149"/>
    <mergeCell ref="EYW149:EZA149"/>
    <mergeCell ref="EZE149:EZI149"/>
    <mergeCell ref="EZM149:EZQ149"/>
    <mergeCell ref="EYO150:EYS150"/>
    <mergeCell ref="EYW150:EZA150"/>
    <mergeCell ref="EZE150:EZI150"/>
    <mergeCell ref="EZM150:EZQ150"/>
    <mergeCell ref="EYO151:EYS151"/>
    <mergeCell ref="EYW151:EZA151"/>
    <mergeCell ref="EZE151:EZI151"/>
    <mergeCell ref="EZM151:EZQ151"/>
    <mergeCell ref="EZU152:EZY152"/>
    <mergeCell ref="FAC152:FAG152"/>
    <mergeCell ref="FAK152:FAO152"/>
    <mergeCell ref="FAS152:FAW152"/>
    <mergeCell ref="FBA152:FBE152"/>
    <mergeCell ref="EYO152:EYS152"/>
    <mergeCell ref="EYW152:EZA152"/>
    <mergeCell ref="EZE152:EZI152"/>
    <mergeCell ref="EZM152:EZQ152"/>
    <mergeCell ref="EZT156:EZY156"/>
    <mergeCell ref="FAB156:FAG156"/>
    <mergeCell ref="FAJ156:FAO156"/>
    <mergeCell ref="FAR156:FAW156"/>
    <mergeCell ref="FAZ156:FBE156"/>
    <mergeCell ref="EYN156:EYS156"/>
    <mergeCell ref="EYV156:EZA156"/>
    <mergeCell ref="EZD156:EZI156"/>
    <mergeCell ref="EZL156:EZQ156"/>
    <mergeCell ref="EZU158:EZY158"/>
    <mergeCell ref="FCN148:FCS148"/>
    <mergeCell ref="FCU148:FCU158"/>
    <mergeCell ref="FCV148:FDA148"/>
    <mergeCell ref="FDC148:FDC158"/>
    <mergeCell ref="FDD148:FDI148"/>
    <mergeCell ref="FDK148:FDK158"/>
    <mergeCell ref="FDL148:FDQ148"/>
    <mergeCell ref="FDS148:FDS158"/>
    <mergeCell ref="FDT148:FDY148"/>
    <mergeCell ref="FCO149:FCS149"/>
    <mergeCell ref="FCW149:FDA149"/>
    <mergeCell ref="FDE149:FDI149"/>
    <mergeCell ref="FDM149:FDQ149"/>
    <mergeCell ref="FDU149:FDY149"/>
    <mergeCell ref="FCO150:FCS150"/>
    <mergeCell ref="FCW150:FDA150"/>
    <mergeCell ref="FDE150:FDI150"/>
    <mergeCell ref="FDM150:FDQ150"/>
    <mergeCell ref="FDU150:FDY150"/>
    <mergeCell ref="FCO151:FCS151"/>
    <mergeCell ref="FCW151:FDA151"/>
    <mergeCell ref="FDE151:FDI151"/>
    <mergeCell ref="FDM151:FDQ151"/>
    <mergeCell ref="FDU151:FDY151"/>
    <mergeCell ref="FBG148:FBG158"/>
    <mergeCell ref="FBH148:FBM148"/>
    <mergeCell ref="FBO148:FBO158"/>
    <mergeCell ref="FBP148:FBU148"/>
    <mergeCell ref="FBW148:FBW158"/>
    <mergeCell ref="FBX148:FCC148"/>
    <mergeCell ref="FCE148:FCE158"/>
    <mergeCell ref="FCF148:FCK148"/>
    <mergeCell ref="FCM148:FCM158"/>
    <mergeCell ref="FBI149:FBM149"/>
    <mergeCell ref="FBQ149:FBU149"/>
    <mergeCell ref="FBY149:FCC149"/>
    <mergeCell ref="FCG149:FCK149"/>
    <mergeCell ref="FBI150:FBM150"/>
    <mergeCell ref="FBQ150:FBU150"/>
    <mergeCell ref="FBY150:FCC150"/>
    <mergeCell ref="FCG150:FCK150"/>
    <mergeCell ref="FBI151:FBM151"/>
    <mergeCell ref="FBQ151:FBU151"/>
    <mergeCell ref="FBY151:FCC151"/>
    <mergeCell ref="FCG151:FCK151"/>
    <mergeCell ref="FCO152:FCS152"/>
    <mergeCell ref="FCW152:FDA152"/>
    <mergeCell ref="FDE152:FDI152"/>
    <mergeCell ref="FDM152:FDQ152"/>
    <mergeCell ref="FDU152:FDY152"/>
    <mergeCell ref="FBI152:FBM152"/>
    <mergeCell ref="FBQ152:FBU152"/>
    <mergeCell ref="FBY152:FCC152"/>
    <mergeCell ref="FCG152:FCK152"/>
    <mergeCell ref="FCN156:FCS156"/>
    <mergeCell ref="FCV156:FDA156"/>
    <mergeCell ref="FDD156:FDI156"/>
    <mergeCell ref="FDL156:FDQ156"/>
    <mergeCell ref="FDT156:FDY156"/>
    <mergeCell ref="FBH156:FBM156"/>
    <mergeCell ref="FBP156:FBU156"/>
    <mergeCell ref="FBX156:FCC156"/>
    <mergeCell ref="FCF156:FCK156"/>
    <mergeCell ref="FCO157:FCS157"/>
    <mergeCell ref="FFH148:FFM148"/>
    <mergeCell ref="FFO148:FFO158"/>
    <mergeCell ref="FFP148:FFU148"/>
    <mergeCell ref="FFW148:FFW158"/>
    <mergeCell ref="FFX148:FGC148"/>
    <mergeCell ref="FGE148:FGE158"/>
    <mergeCell ref="FGF148:FGK148"/>
    <mergeCell ref="FGM148:FGM158"/>
    <mergeCell ref="FGN148:FGS148"/>
    <mergeCell ref="FFI149:FFM149"/>
    <mergeCell ref="FFQ149:FFU149"/>
    <mergeCell ref="FFY149:FGC149"/>
    <mergeCell ref="FGG149:FGK149"/>
    <mergeCell ref="FGO149:FGS149"/>
    <mergeCell ref="FFI150:FFM150"/>
    <mergeCell ref="FFQ150:FFU150"/>
    <mergeCell ref="FFY150:FGC150"/>
    <mergeCell ref="FGG150:FGK150"/>
    <mergeCell ref="FGO150:FGS150"/>
    <mergeCell ref="FFI151:FFM151"/>
    <mergeCell ref="FFQ151:FFU151"/>
    <mergeCell ref="FFY151:FGC151"/>
    <mergeCell ref="FGG151:FGK151"/>
    <mergeCell ref="FGO151:FGS151"/>
    <mergeCell ref="FEA148:FEA158"/>
    <mergeCell ref="FEB148:FEG148"/>
    <mergeCell ref="FEI148:FEI158"/>
    <mergeCell ref="FEJ148:FEO148"/>
    <mergeCell ref="FEQ148:FEQ158"/>
    <mergeCell ref="FER148:FEW148"/>
    <mergeCell ref="FEY148:FEY158"/>
    <mergeCell ref="FEZ148:FFE148"/>
    <mergeCell ref="FFG148:FFG158"/>
    <mergeCell ref="FEC149:FEG149"/>
    <mergeCell ref="FEK149:FEO149"/>
    <mergeCell ref="FES149:FEW149"/>
    <mergeCell ref="FFA149:FFE149"/>
    <mergeCell ref="FEC150:FEG150"/>
    <mergeCell ref="FEK150:FEO150"/>
    <mergeCell ref="FES150:FEW150"/>
    <mergeCell ref="FFA150:FFE150"/>
    <mergeCell ref="FEC151:FEG151"/>
    <mergeCell ref="FEK151:FEO151"/>
    <mergeCell ref="FES151:FEW151"/>
    <mergeCell ref="FFA151:FFE151"/>
    <mergeCell ref="FEC152:FEG152"/>
    <mergeCell ref="FEK152:FEO152"/>
    <mergeCell ref="FES152:FEW152"/>
    <mergeCell ref="FFA152:FFE152"/>
    <mergeCell ref="FFI152:FFM152"/>
    <mergeCell ref="FFQ152:FFU152"/>
    <mergeCell ref="FFY152:FGC152"/>
    <mergeCell ref="FGG152:FGK152"/>
    <mergeCell ref="FGO152:FGS152"/>
    <mergeCell ref="FEB156:FEG156"/>
    <mergeCell ref="FEJ156:FEO156"/>
    <mergeCell ref="FER156:FEW156"/>
    <mergeCell ref="FEZ156:FFE156"/>
    <mergeCell ref="FFH156:FFM156"/>
    <mergeCell ref="FFP156:FFU156"/>
    <mergeCell ref="FFX156:FGC156"/>
    <mergeCell ref="FGF156:FGK156"/>
    <mergeCell ref="FGN156:FGS156"/>
    <mergeCell ref="FFI157:FFM157"/>
    <mergeCell ref="FIB148:FIG148"/>
    <mergeCell ref="FII148:FII158"/>
    <mergeCell ref="FIJ148:FIO148"/>
    <mergeCell ref="FIQ148:FIQ158"/>
    <mergeCell ref="FIR148:FIW148"/>
    <mergeCell ref="FIY148:FIY158"/>
    <mergeCell ref="FIZ148:FJE148"/>
    <mergeCell ref="FJG148:FJG158"/>
    <mergeCell ref="FJH148:FJM148"/>
    <mergeCell ref="FIC149:FIG149"/>
    <mergeCell ref="FIK149:FIO149"/>
    <mergeCell ref="FIS149:FIW149"/>
    <mergeCell ref="FJA149:FJE149"/>
    <mergeCell ref="FJI149:FJM149"/>
    <mergeCell ref="FIC150:FIG150"/>
    <mergeCell ref="FIK150:FIO150"/>
    <mergeCell ref="FIS150:FIW150"/>
    <mergeCell ref="FJA150:FJE150"/>
    <mergeCell ref="FJI150:FJM150"/>
    <mergeCell ref="FIC151:FIG151"/>
    <mergeCell ref="FIK151:FIO151"/>
    <mergeCell ref="FIS151:FIW151"/>
    <mergeCell ref="FJA151:FJE151"/>
    <mergeCell ref="FJI151:FJM151"/>
    <mergeCell ref="FGU148:FGU158"/>
    <mergeCell ref="FGV148:FHA148"/>
    <mergeCell ref="FHC148:FHC158"/>
    <mergeCell ref="FHD148:FHI148"/>
    <mergeCell ref="FHK148:FHK158"/>
    <mergeCell ref="FHL148:FHQ148"/>
    <mergeCell ref="FHS148:FHS158"/>
    <mergeCell ref="FHT148:FHY148"/>
    <mergeCell ref="FIA148:FIA158"/>
    <mergeCell ref="FGW149:FHA149"/>
    <mergeCell ref="FHE149:FHI149"/>
    <mergeCell ref="FHM149:FHQ149"/>
    <mergeCell ref="FHU149:FHY149"/>
    <mergeCell ref="FGW150:FHA150"/>
    <mergeCell ref="FHE150:FHI150"/>
    <mergeCell ref="FHM150:FHQ150"/>
    <mergeCell ref="FHU150:FHY150"/>
    <mergeCell ref="FGW151:FHA151"/>
    <mergeCell ref="FHE151:FHI151"/>
    <mergeCell ref="FHM151:FHQ151"/>
    <mergeCell ref="FHU151:FHY151"/>
    <mergeCell ref="FIC152:FIG152"/>
    <mergeCell ref="FIK152:FIO152"/>
    <mergeCell ref="FIS152:FIW152"/>
    <mergeCell ref="FJA152:FJE152"/>
    <mergeCell ref="FJI152:FJM152"/>
    <mergeCell ref="FGW152:FHA152"/>
    <mergeCell ref="FHE152:FHI152"/>
    <mergeCell ref="FHM152:FHQ152"/>
    <mergeCell ref="FHU152:FHY152"/>
    <mergeCell ref="FIB156:FIG156"/>
    <mergeCell ref="FIJ156:FIO156"/>
    <mergeCell ref="FIR156:FIW156"/>
    <mergeCell ref="FIZ156:FJE156"/>
    <mergeCell ref="FJH156:FJM156"/>
    <mergeCell ref="FGV156:FHA156"/>
    <mergeCell ref="FHD156:FHI156"/>
    <mergeCell ref="FHL156:FHQ156"/>
    <mergeCell ref="FHT156:FHY156"/>
    <mergeCell ref="FIC158:FIG158"/>
    <mergeCell ref="FKV148:FLA148"/>
    <mergeCell ref="FLC148:FLC158"/>
    <mergeCell ref="FLD148:FLI148"/>
    <mergeCell ref="FLK148:FLK158"/>
    <mergeCell ref="FLL148:FLQ148"/>
    <mergeCell ref="FLS148:FLS158"/>
    <mergeCell ref="FLT148:FLY148"/>
    <mergeCell ref="FMA148:FMA158"/>
    <mergeCell ref="FMB148:FMG148"/>
    <mergeCell ref="FKW149:FLA149"/>
    <mergeCell ref="FLE149:FLI149"/>
    <mergeCell ref="FLM149:FLQ149"/>
    <mergeCell ref="FLU149:FLY149"/>
    <mergeCell ref="FMC149:FMG149"/>
    <mergeCell ref="FKW150:FLA150"/>
    <mergeCell ref="FLE150:FLI150"/>
    <mergeCell ref="FLM150:FLQ150"/>
    <mergeCell ref="FLU150:FLY150"/>
    <mergeCell ref="FMC150:FMG150"/>
    <mergeCell ref="FKW151:FLA151"/>
    <mergeCell ref="FLE151:FLI151"/>
    <mergeCell ref="FLM151:FLQ151"/>
    <mergeCell ref="FLU151:FLY151"/>
    <mergeCell ref="FMC151:FMG151"/>
    <mergeCell ref="FJO148:FJO158"/>
    <mergeCell ref="FJP148:FJU148"/>
    <mergeCell ref="FJW148:FJW158"/>
    <mergeCell ref="FJX148:FKC148"/>
    <mergeCell ref="FKE148:FKE158"/>
    <mergeCell ref="FKF148:FKK148"/>
    <mergeCell ref="FKM148:FKM158"/>
    <mergeCell ref="FKN148:FKS148"/>
    <mergeCell ref="FKU148:FKU158"/>
    <mergeCell ref="FJQ149:FJU149"/>
    <mergeCell ref="FJY149:FKC149"/>
    <mergeCell ref="FKG149:FKK149"/>
    <mergeCell ref="FKO149:FKS149"/>
    <mergeCell ref="FJQ150:FJU150"/>
    <mergeCell ref="FJY150:FKC150"/>
    <mergeCell ref="FKG150:FKK150"/>
    <mergeCell ref="FKO150:FKS150"/>
    <mergeCell ref="FJQ151:FJU151"/>
    <mergeCell ref="FJY151:FKC151"/>
    <mergeCell ref="FKG151:FKK151"/>
    <mergeCell ref="FKO151:FKS151"/>
    <mergeCell ref="FKW152:FLA152"/>
    <mergeCell ref="FLE152:FLI152"/>
    <mergeCell ref="FLM152:FLQ152"/>
    <mergeCell ref="FLU152:FLY152"/>
    <mergeCell ref="FMC152:FMG152"/>
    <mergeCell ref="FJQ152:FJU152"/>
    <mergeCell ref="FJY152:FKC152"/>
    <mergeCell ref="FKG152:FKK152"/>
    <mergeCell ref="FKO152:FKS152"/>
    <mergeCell ref="FKV156:FLA156"/>
    <mergeCell ref="FLD156:FLI156"/>
    <mergeCell ref="FLL156:FLQ156"/>
    <mergeCell ref="FLT156:FLY156"/>
    <mergeCell ref="FMB156:FMG156"/>
    <mergeCell ref="FJP156:FJU156"/>
    <mergeCell ref="FJX156:FKC156"/>
    <mergeCell ref="FKF156:FKK156"/>
    <mergeCell ref="FKN156:FKS156"/>
    <mergeCell ref="FKW158:FLA158"/>
    <mergeCell ref="FNP148:FNU148"/>
    <mergeCell ref="FNW148:FNW158"/>
    <mergeCell ref="FNX148:FOC148"/>
    <mergeCell ref="FOE148:FOE158"/>
    <mergeCell ref="FOF148:FOK148"/>
    <mergeCell ref="FOM148:FOM158"/>
    <mergeCell ref="FON148:FOS148"/>
    <mergeCell ref="FOU148:FOU158"/>
    <mergeCell ref="FOV148:FPA148"/>
    <mergeCell ref="FNQ149:FNU149"/>
    <mergeCell ref="FNY149:FOC149"/>
    <mergeCell ref="FOG149:FOK149"/>
    <mergeCell ref="FOO149:FOS149"/>
    <mergeCell ref="FOW149:FPA149"/>
    <mergeCell ref="FNQ150:FNU150"/>
    <mergeCell ref="FNY150:FOC150"/>
    <mergeCell ref="FOG150:FOK150"/>
    <mergeCell ref="FOO150:FOS150"/>
    <mergeCell ref="FOW150:FPA150"/>
    <mergeCell ref="FNQ151:FNU151"/>
    <mergeCell ref="FNY151:FOC151"/>
    <mergeCell ref="FOG151:FOK151"/>
    <mergeCell ref="FOO151:FOS151"/>
    <mergeCell ref="FOW151:FPA151"/>
    <mergeCell ref="FMI148:FMI158"/>
    <mergeCell ref="FMJ148:FMO148"/>
    <mergeCell ref="FMQ148:FMQ158"/>
    <mergeCell ref="FMR148:FMW148"/>
    <mergeCell ref="FMY148:FMY158"/>
    <mergeCell ref="FMZ148:FNE148"/>
    <mergeCell ref="FNG148:FNG158"/>
    <mergeCell ref="FNH148:FNM148"/>
    <mergeCell ref="FNO148:FNO158"/>
    <mergeCell ref="FMK149:FMO149"/>
    <mergeCell ref="FMS149:FMW149"/>
    <mergeCell ref="FNA149:FNE149"/>
    <mergeCell ref="FNI149:FNM149"/>
    <mergeCell ref="FMK150:FMO150"/>
    <mergeCell ref="FMS150:FMW150"/>
    <mergeCell ref="FNA150:FNE150"/>
    <mergeCell ref="FNI150:FNM150"/>
    <mergeCell ref="FMK151:FMO151"/>
    <mergeCell ref="FMS151:FMW151"/>
    <mergeCell ref="FNA151:FNE151"/>
    <mergeCell ref="FNI151:FNM151"/>
    <mergeCell ref="FNQ152:FNU152"/>
    <mergeCell ref="FNY152:FOC152"/>
    <mergeCell ref="FOG152:FOK152"/>
    <mergeCell ref="FOO152:FOS152"/>
    <mergeCell ref="FOW152:FPA152"/>
    <mergeCell ref="FMK152:FMO152"/>
    <mergeCell ref="FMS152:FMW152"/>
    <mergeCell ref="FNA152:FNE152"/>
    <mergeCell ref="FNI152:FNM152"/>
    <mergeCell ref="FNP156:FNU156"/>
    <mergeCell ref="FNX156:FOC156"/>
    <mergeCell ref="FOF156:FOK156"/>
    <mergeCell ref="FON156:FOS156"/>
    <mergeCell ref="FOV156:FPA156"/>
    <mergeCell ref="FMJ156:FMO156"/>
    <mergeCell ref="FMR156:FMW156"/>
    <mergeCell ref="FMZ156:FNE156"/>
    <mergeCell ref="FNH156:FNM156"/>
    <mergeCell ref="FNQ157:FNU157"/>
    <mergeCell ref="FQJ148:FQO148"/>
    <mergeCell ref="FQQ148:FQQ158"/>
    <mergeCell ref="FQR148:FQW148"/>
    <mergeCell ref="FQY148:FQY158"/>
    <mergeCell ref="FQZ148:FRE148"/>
    <mergeCell ref="FRG148:FRG158"/>
    <mergeCell ref="FRH148:FRM148"/>
    <mergeCell ref="FRO148:FRO158"/>
    <mergeCell ref="FRP148:FRU148"/>
    <mergeCell ref="FQK149:FQO149"/>
    <mergeCell ref="FQS149:FQW149"/>
    <mergeCell ref="FRA149:FRE149"/>
    <mergeCell ref="FRI149:FRM149"/>
    <mergeCell ref="FRQ149:FRU149"/>
    <mergeCell ref="FQK150:FQO150"/>
    <mergeCell ref="FQS150:FQW150"/>
    <mergeCell ref="FRA150:FRE150"/>
    <mergeCell ref="FRI150:FRM150"/>
    <mergeCell ref="FRQ150:FRU150"/>
    <mergeCell ref="FQK151:FQO151"/>
    <mergeCell ref="FQS151:FQW151"/>
    <mergeCell ref="FRA151:FRE151"/>
    <mergeCell ref="FRI151:FRM151"/>
    <mergeCell ref="FRQ151:FRU151"/>
    <mergeCell ref="FPC148:FPC158"/>
    <mergeCell ref="FPD148:FPI148"/>
    <mergeCell ref="FPK148:FPK158"/>
    <mergeCell ref="FPL148:FPQ148"/>
    <mergeCell ref="FPS148:FPS158"/>
    <mergeCell ref="FPT148:FPY148"/>
    <mergeCell ref="FQA148:FQA158"/>
    <mergeCell ref="FQB148:FQG148"/>
    <mergeCell ref="FQI148:FQI158"/>
    <mergeCell ref="FPE149:FPI149"/>
    <mergeCell ref="FPM149:FPQ149"/>
    <mergeCell ref="FPU149:FPY149"/>
    <mergeCell ref="FQC149:FQG149"/>
    <mergeCell ref="FPE150:FPI150"/>
    <mergeCell ref="FPM150:FPQ150"/>
    <mergeCell ref="FPU150:FPY150"/>
    <mergeCell ref="FQC150:FQG150"/>
    <mergeCell ref="FPE151:FPI151"/>
    <mergeCell ref="FPM151:FPQ151"/>
    <mergeCell ref="FPU151:FPY151"/>
    <mergeCell ref="FQC151:FQG151"/>
    <mergeCell ref="FPE152:FPI152"/>
    <mergeCell ref="FPM152:FPQ152"/>
    <mergeCell ref="FPU152:FPY152"/>
    <mergeCell ref="FQC152:FQG152"/>
    <mergeCell ref="FQK152:FQO152"/>
    <mergeCell ref="FQS152:FQW152"/>
    <mergeCell ref="FRA152:FRE152"/>
    <mergeCell ref="FRI152:FRM152"/>
    <mergeCell ref="FRQ152:FRU152"/>
    <mergeCell ref="FPD156:FPI156"/>
    <mergeCell ref="FPL156:FPQ156"/>
    <mergeCell ref="FPT156:FPY156"/>
    <mergeCell ref="FQB156:FQG156"/>
    <mergeCell ref="FQJ156:FQO156"/>
    <mergeCell ref="FQR156:FQW156"/>
    <mergeCell ref="FQZ156:FRE156"/>
    <mergeCell ref="FRH156:FRM156"/>
    <mergeCell ref="FRP156:FRU156"/>
    <mergeCell ref="FQK157:FQO157"/>
    <mergeCell ref="FTD148:FTI148"/>
    <mergeCell ref="FTK148:FTK158"/>
    <mergeCell ref="FTL148:FTQ148"/>
    <mergeCell ref="FTS148:FTS158"/>
    <mergeCell ref="FTT148:FTY148"/>
    <mergeCell ref="FUA148:FUA158"/>
    <mergeCell ref="FUB148:FUG148"/>
    <mergeCell ref="FUI148:FUI158"/>
    <mergeCell ref="FUJ148:FUO148"/>
    <mergeCell ref="FTE149:FTI149"/>
    <mergeCell ref="FTM149:FTQ149"/>
    <mergeCell ref="FTU149:FTY149"/>
    <mergeCell ref="FUC149:FUG149"/>
    <mergeCell ref="FUK149:FUO149"/>
    <mergeCell ref="FTE150:FTI150"/>
    <mergeCell ref="FTM150:FTQ150"/>
    <mergeCell ref="FTU150:FTY150"/>
    <mergeCell ref="FUC150:FUG150"/>
    <mergeCell ref="FUK150:FUO150"/>
    <mergeCell ref="FTE151:FTI151"/>
    <mergeCell ref="FTM151:FTQ151"/>
    <mergeCell ref="FTU151:FTY151"/>
    <mergeCell ref="FUC151:FUG151"/>
    <mergeCell ref="FUK151:FUO151"/>
    <mergeCell ref="FRW148:FRW158"/>
    <mergeCell ref="FRX148:FSC148"/>
    <mergeCell ref="FSE148:FSE158"/>
    <mergeCell ref="FSF148:FSK148"/>
    <mergeCell ref="FSM148:FSM158"/>
    <mergeCell ref="FSN148:FSS148"/>
    <mergeCell ref="FSU148:FSU158"/>
    <mergeCell ref="FSV148:FTA148"/>
    <mergeCell ref="FTC148:FTC158"/>
    <mergeCell ref="FRY149:FSC149"/>
    <mergeCell ref="FSG149:FSK149"/>
    <mergeCell ref="FSO149:FSS149"/>
    <mergeCell ref="FSW149:FTA149"/>
    <mergeCell ref="FRY150:FSC150"/>
    <mergeCell ref="FSG150:FSK150"/>
    <mergeCell ref="FSO150:FSS150"/>
    <mergeCell ref="FSW150:FTA150"/>
    <mergeCell ref="FRY151:FSC151"/>
    <mergeCell ref="FSG151:FSK151"/>
    <mergeCell ref="FSO151:FSS151"/>
    <mergeCell ref="FSW151:FTA151"/>
    <mergeCell ref="FTE152:FTI152"/>
    <mergeCell ref="FTM152:FTQ152"/>
    <mergeCell ref="FTU152:FTY152"/>
    <mergeCell ref="FUC152:FUG152"/>
    <mergeCell ref="FUK152:FUO152"/>
    <mergeCell ref="FRY152:FSC152"/>
    <mergeCell ref="FSG152:FSK152"/>
    <mergeCell ref="FSO152:FSS152"/>
    <mergeCell ref="FSW152:FTA152"/>
    <mergeCell ref="FTD156:FTI156"/>
    <mergeCell ref="FTL156:FTQ156"/>
    <mergeCell ref="FTT156:FTY156"/>
    <mergeCell ref="FUB156:FUG156"/>
    <mergeCell ref="FUJ156:FUO156"/>
    <mergeCell ref="FRX156:FSC156"/>
    <mergeCell ref="FSF156:FSK156"/>
    <mergeCell ref="FSN156:FSS156"/>
    <mergeCell ref="FSV156:FTA156"/>
    <mergeCell ref="FTE158:FTI158"/>
    <mergeCell ref="FVX148:FWC148"/>
    <mergeCell ref="FWE148:FWE158"/>
    <mergeCell ref="FWF148:FWK148"/>
    <mergeCell ref="FWM148:FWM158"/>
    <mergeCell ref="FWN148:FWS148"/>
    <mergeCell ref="FWU148:FWU158"/>
    <mergeCell ref="FWV148:FXA148"/>
    <mergeCell ref="FXC148:FXC158"/>
    <mergeCell ref="FXD148:FXI148"/>
    <mergeCell ref="FVY149:FWC149"/>
    <mergeCell ref="FWG149:FWK149"/>
    <mergeCell ref="FWO149:FWS149"/>
    <mergeCell ref="FWW149:FXA149"/>
    <mergeCell ref="FXE149:FXI149"/>
    <mergeCell ref="FVY150:FWC150"/>
    <mergeCell ref="FWG150:FWK150"/>
    <mergeCell ref="FWO150:FWS150"/>
    <mergeCell ref="FWW150:FXA150"/>
    <mergeCell ref="FXE150:FXI150"/>
    <mergeCell ref="FVY151:FWC151"/>
    <mergeCell ref="FWG151:FWK151"/>
    <mergeCell ref="FWO151:FWS151"/>
    <mergeCell ref="FWW151:FXA151"/>
    <mergeCell ref="FXE151:FXI151"/>
    <mergeCell ref="FUQ148:FUQ158"/>
    <mergeCell ref="FUR148:FUW148"/>
    <mergeCell ref="FUY148:FUY158"/>
    <mergeCell ref="FUZ148:FVE148"/>
    <mergeCell ref="FVG148:FVG158"/>
    <mergeCell ref="FVH148:FVM148"/>
    <mergeCell ref="FVO148:FVO158"/>
    <mergeCell ref="FVP148:FVU148"/>
    <mergeCell ref="FVW148:FVW158"/>
    <mergeCell ref="FUS149:FUW149"/>
    <mergeCell ref="FVA149:FVE149"/>
    <mergeCell ref="FVI149:FVM149"/>
    <mergeCell ref="FVQ149:FVU149"/>
    <mergeCell ref="FUS150:FUW150"/>
    <mergeCell ref="FVA150:FVE150"/>
    <mergeCell ref="FVI150:FVM150"/>
    <mergeCell ref="FVQ150:FVU150"/>
    <mergeCell ref="FUS151:FUW151"/>
    <mergeCell ref="FVA151:FVE151"/>
    <mergeCell ref="FVI151:FVM151"/>
    <mergeCell ref="FVQ151:FVU151"/>
    <mergeCell ref="FVY152:FWC152"/>
    <mergeCell ref="FWG152:FWK152"/>
    <mergeCell ref="FWO152:FWS152"/>
    <mergeCell ref="FWW152:FXA152"/>
    <mergeCell ref="FXE152:FXI152"/>
    <mergeCell ref="FUS152:FUW152"/>
    <mergeCell ref="FVA152:FVE152"/>
    <mergeCell ref="FVI152:FVM152"/>
    <mergeCell ref="FVQ152:FVU152"/>
    <mergeCell ref="FVX156:FWC156"/>
    <mergeCell ref="FWF156:FWK156"/>
    <mergeCell ref="FWN156:FWS156"/>
    <mergeCell ref="FWV156:FXA156"/>
    <mergeCell ref="FXD156:FXI156"/>
    <mergeCell ref="FUR156:FUW156"/>
    <mergeCell ref="FUZ156:FVE156"/>
    <mergeCell ref="FVH156:FVM156"/>
    <mergeCell ref="FVP156:FVU156"/>
    <mergeCell ref="FVY158:FWC158"/>
    <mergeCell ref="FYR148:FYW148"/>
    <mergeCell ref="FYY148:FYY158"/>
    <mergeCell ref="FYZ148:FZE148"/>
    <mergeCell ref="FZG148:FZG158"/>
    <mergeCell ref="FZH148:FZM148"/>
    <mergeCell ref="FZO148:FZO158"/>
    <mergeCell ref="FZP148:FZU148"/>
    <mergeCell ref="FZW148:FZW158"/>
    <mergeCell ref="FZX148:GAC148"/>
    <mergeCell ref="FYS149:FYW149"/>
    <mergeCell ref="FZA149:FZE149"/>
    <mergeCell ref="FZI149:FZM149"/>
    <mergeCell ref="FZQ149:FZU149"/>
    <mergeCell ref="FZY149:GAC149"/>
    <mergeCell ref="FYS150:FYW150"/>
    <mergeCell ref="FZA150:FZE150"/>
    <mergeCell ref="FZI150:FZM150"/>
    <mergeCell ref="FZQ150:FZU150"/>
    <mergeCell ref="FZY150:GAC150"/>
    <mergeCell ref="FYS151:FYW151"/>
    <mergeCell ref="FZA151:FZE151"/>
    <mergeCell ref="FZI151:FZM151"/>
    <mergeCell ref="FZQ151:FZU151"/>
    <mergeCell ref="FZY151:GAC151"/>
    <mergeCell ref="FXK148:FXK158"/>
    <mergeCell ref="FXL148:FXQ148"/>
    <mergeCell ref="FXS148:FXS158"/>
    <mergeCell ref="FXT148:FXY148"/>
    <mergeCell ref="FYA148:FYA158"/>
    <mergeCell ref="FYB148:FYG148"/>
    <mergeCell ref="FYI148:FYI158"/>
    <mergeCell ref="FYJ148:FYO148"/>
    <mergeCell ref="FYQ148:FYQ158"/>
    <mergeCell ref="FXM149:FXQ149"/>
    <mergeCell ref="FXU149:FXY149"/>
    <mergeCell ref="FYC149:FYG149"/>
    <mergeCell ref="FYK149:FYO149"/>
    <mergeCell ref="FXM150:FXQ150"/>
    <mergeCell ref="FXU150:FXY150"/>
    <mergeCell ref="FYC150:FYG150"/>
    <mergeCell ref="FYK150:FYO150"/>
    <mergeCell ref="FXM151:FXQ151"/>
    <mergeCell ref="FXU151:FXY151"/>
    <mergeCell ref="FYC151:FYG151"/>
    <mergeCell ref="FYK151:FYO151"/>
    <mergeCell ref="FYS152:FYW152"/>
    <mergeCell ref="FZA152:FZE152"/>
    <mergeCell ref="FZI152:FZM152"/>
    <mergeCell ref="FZQ152:FZU152"/>
    <mergeCell ref="FZY152:GAC152"/>
    <mergeCell ref="FXM152:FXQ152"/>
    <mergeCell ref="FXU152:FXY152"/>
    <mergeCell ref="FYC152:FYG152"/>
    <mergeCell ref="FYK152:FYO152"/>
    <mergeCell ref="FYR156:FYW156"/>
    <mergeCell ref="FYZ156:FZE156"/>
    <mergeCell ref="FZH156:FZM156"/>
    <mergeCell ref="FZP156:FZU156"/>
    <mergeCell ref="FZX156:GAC156"/>
    <mergeCell ref="FXL156:FXQ156"/>
    <mergeCell ref="FXT156:FXY156"/>
    <mergeCell ref="FYB156:FYG156"/>
    <mergeCell ref="FYJ156:FYO156"/>
    <mergeCell ref="FYS157:FYW157"/>
    <mergeCell ref="GBL148:GBQ148"/>
    <mergeCell ref="GBS148:GBS158"/>
    <mergeCell ref="GBT148:GBY148"/>
    <mergeCell ref="GCA148:GCA158"/>
    <mergeCell ref="GCB148:GCG148"/>
    <mergeCell ref="GCI148:GCI158"/>
    <mergeCell ref="GCJ148:GCO148"/>
    <mergeCell ref="GCQ148:GCQ158"/>
    <mergeCell ref="GCR148:GCW148"/>
    <mergeCell ref="GBM149:GBQ149"/>
    <mergeCell ref="GBU149:GBY149"/>
    <mergeCell ref="GCC149:GCG149"/>
    <mergeCell ref="GCK149:GCO149"/>
    <mergeCell ref="GCS149:GCW149"/>
    <mergeCell ref="GBM150:GBQ150"/>
    <mergeCell ref="GBU150:GBY150"/>
    <mergeCell ref="GCC150:GCG150"/>
    <mergeCell ref="GCK150:GCO150"/>
    <mergeCell ref="GCS150:GCW150"/>
    <mergeCell ref="GBM151:GBQ151"/>
    <mergeCell ref="GBU151:GBY151"/>
    <mergeCell ref="GCC151:GCG151"/>
    <mergeCell ref="GCK151:GCO151"/>
    <mergeCell ref="GCS151:GCW151"/>
    <mergeCell ref="GAE148:GAE158"/>
    <mergeCell ref="GAF148:GAK148"/>
    <mergeCell ref="GAM148:GAM158"/>
    <mergeCell ref="GAN148:GAS148"/>
    <mergeCell ref="GAU148:GAU158"/>
    <mergeCell ref="GAV148:GBA148"/>
    <mergeCell ref="GBC148:GBC158"/>
    <mergeCell ref="GBD148:GBI148"/>
    <mergeCell ref="GBK148:GBK158"/>
    <mergeCell ref="GAG149:GAK149"/>
    <mergeCell ref="GAO149:GAS149"/>
    <mergeCell ref="GAW149:GBA149"/>
    <mergeCell ref="GBE149:GBI149"/>
    <mergeCell ref="GAG150:GAK150"/>
    <mergeCell ref="GAO150:GAS150"/>
    <mergeCell ref="GAW150:GBA150"/>
    <mergeCell ref="GBE150:GBI150"/>
    <mergeCell ref="GAG151:GAK151"/>
    <mergeCell ref="GAO151:GAS151"/>
    <mergeCell ref="GAW151:GBA151"/>
    <mergeCell ref="GBE151:GBI151"/>
    <mergeCell ref="GAG152:GAK152"/>
    <mergeCell ref="GAO152:GAS152"/>
    <mergeCell ref="GAW152:GBA152"/>
    <mergeCell ref="GBE152:GBI152"/>
    <mergeCell ref="GBM152:GBQ152"/>
    <mergeCell ref="GBU152:GBY152"/>
    <mergeCell ref="GCC152:GCG152"/>
    <mergeCell ref="GCK152:GCO152"/>
    <mergeCell ref="GCS152:GCW152"/>
    <mergeCell ref="GAF156:GAK156"/>
    <mergeCell ref="GAN156:GAS156"/>
    <mergeCell ref="GAV156:GBA156"/>
    <mergeCell ref="GBD156:GBI156"/>
    <mergeCell ref="GBL156:GBQ156"/>
    <mergeCell ref="GBT156:GBY156"/>
    <mergeCell ref="GCB156:GCG156"/>
    <mergeCell ref="GCJ156:GCO156"/>
    <mergeCell ref="GCR156:GCW156"/>
    <mergeCell ref="GBM157:GBQ157"/>
    <mergeCell ref="GEF148:GEK148"/>
    <mergeCell ref="GEM148:GEM158"/>
    <mergeCell ref="GEN148:GES148"/>
    <mergeCell ref="GEU148:GEU158"/>
    <mergeCell ref="GEV148:GFA148"/>
    <mergeCell ref="GFC148:GFC158"/>
    <mergeCell ref="GFD148:GFI148"/>
    <mergeCell ref="GFK148:GFK158"/>
    <mergeCell ref="GFL148:GFQ148"/>
    <mergeCell ref="GEG149:GEK149"/>
    <mergeCell ref="GEO149:GES149"/>
    <mergeCell ref="GEW149:GFA149"/>
    <mergeCell ref="GFE149:GFI149"/>
    <mergeCell ref="GFM149:GFQ149"/>
    <mergeCell ref="GEG150:GEK150"/>
    <mergeCell ref="GEO150:GES150"/>
    <mergeCell ref="GEW150:GFA150"/>
    <mergeCell ref="GFE150:GFI150"/>
    <mergeCell ref="GFM150:GFQ150"/>
    <mergeCell ref="GEG151:GEK151"/>
    <mergeCell ref="GEO151:GES151"/>
    <mergeCell ref="GEW151:GFA151"/>
    <mergeCell ref="GFE151:GFI151"/>
    <mergeCell ref="GFM151:GFQ151"/>
    <mergeCell ref="GCY148:GCY158"/>
    <mergeCell ref="GCZ148:GDE148"/>
    <mergeCell ref="GDG148:GDG158"/>
    <mergeCell ref="GDH148:GDM148"/>
    <mergeCell ref="GDO148:GDO158"/>
    <mergeCell ref="GDP148:GDU148"/>
    <mergeCell ref="GDW148:GDW158"/>
    <mergeCell ref="GDX148:GEC148"/>
    <mergeCell ref="GEE148:GEE158"/>
    <mergeCell ref="GDA149:GDE149"/>
    <mergeCell ref="GDI149:GDM149"/>
    <mergeCell ref="GDQ149:GDU149"/>
    <mergeCell ref="GDY149:GEC149"/>
    <mergeCell ref="GDA150:GDE150"/>
    <mergeCell ref="GDI150:GDM150"/>
    <mergeCell ref="GDQ150:GDU150"/>
    <mergeCell ref="GDY150:GEC150"/>
    <mergeCell ref="GDA151:GDE151"/>
    <mergeCell ref="GDI151:GDM151"/>
    <mergeCell ref="GDQ151:GDU151"/>
    <mergeCell ref="GDY151:GEC151"/>
    <mergeCell ref="GEG152:GEK152"/>
    <mergeCell ref="GEO152:GES152"/>
    <mergeCell ref="GEW152:GFA152"/>
    <mergeCell ref="GFE152:GFI152"/>
    <mergeCell ref="GFM152:GFQ152"/>
    <mergeCell ref="GDA152:GDE152"/>
    <mergeCell ref="GDI152:GDM152"/>
    <mergeCell ref="GDQ152:GDU152"/>
    <mergeCell ref="GDY152:GEC152"/>
    <mergeCell ref="GEF156:GEK156"/>
    <mergeCell ref="GEN156:GES156"/>
    <mergeCell ref="GEV156:GFA156"/>
    <mergeCell ref="GFD156:GFI156"/>
    <mergeCell ref="GFL156:GFQ156"/>
    <mergeCell ref="GCZ156:GDE156"/>
    <mergeCell ref="GDH156:GDM156"/>
    <mergeCell ref="GDP156:GDU156"/>
    <mergeCell ref="GDX156:GEC156"/>
    <mergeCell ref="GEG158:GEK158"/>
    <mergeCell ref="GGZ148:GHE148"/>
    <mergeCell ref="GHG148:GHG158"/>
    <mergeCell ref="GHH148:GHM148"/>
    <mergeCell ref="GHO148:GHO158"/>
    <mergeCell ref="GHP148:GHU148"/>
    <mergeCell ref="GHW148:GHW158"/>
    <mergeCell ref="GHX148:GIC148"/>
    <mergeCell ref="GIE148:GIE158"/>
    <mergeCell ref="GIF148:GIK148"/>
    <mergeCell ref="GHA149:GHE149"/>
    <mergeCell ref="GHI149:GHM149"/>
    <mergeCell ref="GHQ149:GHU149"/>
    <mergeCell ref="GHY149:GIC149"/>
    <mergeCell ref="GIG149:GIK149"/>
    <mergeCell ref="GHA150:GHE150"/>
    <mergeCell ref="GHI150:GHM150"/>
    <mergeCell ref="GHQ150:GHU150"/>
    <mergeCell ref="GHY150:GIC150"/>
    <mergeCell ref="GIG150:GIK150"/>
    <mergeCell ref="GHA151:GHE151"/>
    <mergeCell ref="GHI151:GHM151"/>
    <mergeCell ref="GHQ151:GHU151"/>
    <mergeCell ref="GHY151:GIC151"/>
    <mergeCell ref="GIG151:GIK151"/>
    <mergeCell ref="GFS148:GFS158"/>
    <mergeCell ref="GFT148:GFY148"/>
    <mergeCell ref="GGA148:GGA158"/>
    <mergeCell ref="GGB148:GGG148"/>
    <mergeCell ref="GGI148:GGI158"/>
    <mergeCell ref="GGJ148:GGO148"/>
    <mergeCell ref="GGQ148:GGQ158"/>
    <mergeCell ref="GGR148:GGW148"/>
    <mergeCell ref="GGY148:GGY158"/>
    <mergeCell ref="GFU149:GFY149"/>
    <mergeCell ref="GGC149:GGG149"/>
    <mergeCell ref="GGK149:GGO149"/>
    <mergeCell ref="GGS149:GGW149"/>
    <mergeCell ref="GFU150:GFY150"/>
    <mergeCell ref="GGC150:GGG150"/>
    <mergeCell ref="GGK150:GGO150"/>
    <mergeCell ref="GGS150:GGW150"/>
    <mergeCell ref="GFU151:GFY151"/>
    <mergeCell ref="GGC151:GGG151"/>
    <mergeCell ref="GGK151:GGO151"/>
    <mergeCell ref="GGS151:GGW151"/>
    <mergeCell ref="GHA152:GHE152"/>
    <mergeCell ref="GHI152:GHM152"/>
    <mergeCell ref="GHQ152:GHU152"/>
    <mergeCell ref="GHY152:GIC152"/>
    <mergeCell ref="GIG152:GIK152"/>
    <mergeCell ref="GFU152:GFY152"/>
    <mergeCell ref="GGC152:GGG152"/>
    <mergeCell ref="GGK152:GGO152"/>
    <mergeCell ref="GGS152:GGW152"/>
    <mergeCell ref="GGZ156:GHE156"/>
    <mergeCell ref="GHH156:GHM156"/>
    <mergeCell ref="GHP156:GHU156"/>
    <mergeCell ref="GHX156:GIC156"/>
    <mergeCell ref="GIF156:GIK156"/>
    <mergeCell ref="GFT156:GFY156"/>
    <mergeCell ref="GGB156:GGG156"/>
    <mergeCell ref="GGJ156:GGO156"/>
    <mergeCell ref="GGR156:GGW156"/>
    <mergeCell ref="GHA158:GHE158"/>
    <mergeCell ref="GJT148:GJY148"/>
    <mergeCell ref="GKA148:GKA158"/>
    <mergeCell ref="GKB148:GKG148"/>
    <mergeCell ref="GKI148:GKI158"/>
    <mergeCell ref="GKJ148:GKO148"/>
    <mergeCell ref="GKQ148:GKQ158"/>
    <mergeCell ref="GKR148:GKW148"/>
    <mergeCell ref="GKY148:GKY158"/>
    <mergeCell ref="GKZ148:GLE148"/>
    <mergeCell ref="GJU149:GJY149"/>
    <mergeCell ref="GKC149:GKG149"/>
    <mergeCell ref="GKK149:GKO149"/>
    <mergeCell ref="GKS149:GKW149"/>
    <mergeCell ref="GLA149:GLE149"/>
    <mergeCell ref="GJU150:GJY150"/>
    <mergeCell ref="GKC150:GKG150"/>
    <mergeCell ref="GKK150:GKO150"/>
    <mergeCell ref="GKS150:GKW150"/>
    <mergeCell ref="GLA150:GLE150"/>
    <mergeCell ref="GJU151:GJY151"/>
    <mergeCell ref="GKC151:GKG151"/>
    <mergeCell ref="GKK151:GKO151"/>
    <mergeCell ref="GKS151:GKW151"/>
    <mergeCell ref="GLA151:GLE151"/>
    <mergeCell ref="GIM148:GIM158"/>
    <mergeCell ref="GIN148:GIS148"/>
    <mergeCell ref="GIU148:GIU158"/>
    <mergeCell ref="GIV148:GJA148"/>
    <mergeCell ref="GJC148:GJC158"/>
    <mergeCell ref="GJD148:GJI148"/>
    <mergeCell ref="GJK148:GJK158"/>
    <mergeCell ref="GJL148:GJQ148"/>
    <mergeCell ref="GJS148:GJS158"/>
    <mergeCell ref="GIO149:GIS149"/>
    <mergeCell ref="GIW149:GJA149"/>
    <mergeCell ref="GJE149:GJI149"/>
    <mergeCell ref="GJM149:GJQ149"/>
    <mergeCell ref="GIO150:GIS150"/>
    <mergeCell ref="GIW150:GJA150"/>
    <mergeCell ref="GJE150:GJI150"/>
    <mergeCell ref="GJM150:GJQ150"/>
    <mergeCell ref="GIO151:GIS151"/>
    <mergeCell ref="GIW151:GJA151"/>
    <mergeCell ref="GJE151:GJI151"/>
    <mergeCell ref="GJM151:GJQ151"/>
    <mergeCell ref="GJU152:GJY152"/>
    <mergeCell ref="GKC152:GKG152"/>
    <mergeCell ref="GKK152:GKO152"/>
    <mergeCell ref="GKS152:GKW152"/>
    <mergeCell ref="GLA152:GLE152"/>
    <mergeCell ref="GIO152:GIS152"/>
    <mergeCell ref="GIW152:GJA152"/>
    <mergeCell ref="GJE152:GJI152"/>
    <mergeCell ref="GJM152:GJQ152"/>
    <mergeCell ref="GJT156:GJY156"/>
    <mergeCell ref="GKB156:GKG156"/>
    <mergeCell ref="GKJ156:GKO156"/>
    <mergeCell ref="GKR156:GKW156"/>
    <mergeCell ref="GKZ156:GLE156"/>
    <mergeCell ref="GIN156:GIS156"/>
    <mergeCell ref="GIV156:GJA156"/>
    <mergeCell ref="GJD156:GJI156"/>
    <mergeCell ref="GJL156:GJQ156"/>
    <mergeCell ref="GJU157:GJY157"/>
    <mergeCell ref="GMN148:GMS148"/>
    <mergeCell ref="GMU148:GMU158"/>
    <mergeCell ref="GMV148:GNA148"/>
    <mergeCell ref="GNC148:GNC158"/>
    <mergeCell ref="GND148:GNI148"/>
    <mergeCell ref="GNK148:GNK158"/>
    <mergeCell ref="GNL148:GNQ148"/>
    <mergeCell ref="GNS148:GNS158"/>
    <mergeCell ref="GNT148:GNY148"/>
    <mergeCell ref="GMO149:GMS149"/>
    <mergeCell ref="GMW149:GNA149"/>
    <mergeCell ref="GNE149:GNI149"/>
    <mergeCell ref="GNM149:GNQ149"/>
    <mergeCell ref="GNU149:GNY149"/>
    <mergeCell ref="GMO150:GMS150"/>
    <mergeCell ref="GMW150:GNA150"/>
    <mergeCell ref="GNE150:GNI150"/>
    <mergeCell ref="GNM150:GNQ150"/>
    <mergeCell ref="GNU150:GNY150"/>
    <mergeCell ref="GMO151:GMS151"/>
    <mergeCell ref="GMW151:GNA151"/>
    <mergeCell ref="GNE151:GNI151"/>
    <mergeCell ref="GNM151:GNQ151"/>
    <mergeCell ref="GNU151:GNY151"/>
    <mergeCell ref="GLG148:GLG158"/>
    <mergeCell ref="GLH148:GLM148"/>
    <mergeCell ref="GLO148:GLO158"/>
    <mergeCell ref="GLP148:GLU148"/>
    <mergeCell ref="GLW148:GLW158"/>
    <mergeCell ref="GLX148:GMC148"/>
    <mergeCell ref="GME148:GME158"/>
    <mergeCell ref="GMF148:GMK148"/>
    <mergeCell ref="GMM148:GMM158"/>
    <mergeCell ref="GLI149:GLM149"/>
    <mergeCell ref="GLQ149:GLU149"/>
    <mergeCell ref="GLY149:GMC149"/>
    <mergeCell ref="GMG149:GMK149"/>
    <mergeCell ref="GLI150:GLM150"/>
    <mergeCell ref="GLQ150:GLU150"/>
    <mergeCell ref="GLY150:GMC150"/>
    <mergeCell ref="GMG150:GMK150"/>
    <mergeCell ref="GLI151:GLM151"/>
    <mergeCell ref="GLQ151:GLU151"/>
    <mergeCell ref="GLY151:GMC151"/>
    <mergeCell ref="GMG151:GMK151"/>
    <mergeCell ref="GLI152:GLM152"/>
    <mergeCell ref="GLQ152:GLU152"/>
    <mergeCell ref="GLY152:GMC152"/>
    <mergeCell ref="GMG152:GMK152"/>
    <mergeCell ref="GMO152:GMS152"/>
    <mergeCell ref="GMW152:GNA152"/>
    <mergeCell ref="GNE152:GNI152"/>
    <mergeCell ref="GNM152:GNQ152"/>
    <mergeCell ref="GNU152:GNY152"/>
    <mergeCell ref="GLH156:GLM156"/>
    <mergeCell ref="GLP156:GLU156"/>
    <mergeCell ref="GLX156:GMC156"/>
    <mergeCell ref="GMF156:GMK156"/>
    <mergeCell ref="GMN156:GMS156"/>
    <mergeCell ref="GMV156:GNA156"/>
    <mergeCell ref="GND156:GNI156"/>
    <mergeCell ref="GNL156:GNQ156"/>
    <mergeCell ref="GNT156:GNY156"/>
    <mergeCell ref="GMO157:GMS157"/>
    <mergeCell ref="GPH148:GPM148"/>
    <mergeCell ref="GPO148:GPO158"/>
    <mergeCell ref="GPP148:GPU148"/>
    <mergeCell ref="GPW148:GPW158"/>
    <mergeCell ref="GPX148:GQC148"/>
    <mergeCell ref="GQE148:GQE158"/>
    <mergeCell ref="GQF148:GQK148"/>
    <mergeCell ref="GQM148:GQM158"/>
    <mergeCell ref="GQN148:GQS148"/>
    <mergeCell ref="GPI149:GPM149"/>
    <mergeCell ref="GPQ149:GPU149"/>
    <mergeCell ref="GPY149:GQC149"/>
    <mergeCell ref="GQG149:GQK149"/>
    <mergeCell ref="GQO149:GQS149"/>
    <mergeCell ref="GPI150:GPM150"/>
    <mergeCell ref="GPQ150:GPU150"/>
    <mergeCell ref="GPY150:GQC150"/>
    <mergeCell ref="GQG150:GQK150"/>
    <mergeCell ref="GQO150:GQS150"/>
    <mergeCell ref="GPI151:GPM151"/>
    <mergeCell ref="GPQ151:GPU151"/>
    <mergeCell ref="GPY151:GQC151"/>
    <mergeCell ref="GQG151:GQK151"/>
    <mergeCell ref="GQO151:GQS151"/>
    <mergeCell ref="GOA148:GOA158"/>
    <mergeCell ref="GOB148:GOG148"/>
    <mergeCell ref="GOI148:GOI158"/>
    <mergeCell ref="GOJ148:GOO148"/>
    <mergeCell ref="GOQ148:GOQ158"/>
    <mergeCell ref="GOR148:GOW148"/>
    <mergeCell ref="GOY148:GOY158"/>
    <mergeCell ref="GOZ148:GPE148"/>
    <mergeCell ref="GPG148:GPG158"/>
    <mergeCell ref="GOC149:GOG149"/>
    <mergeCell ref="GOK149:GOO149"/>
    <mergeCell ref="GOS149:GOW149"/>
    <mergeCell ref="GPA149:GPE149"/>
    <mergeCell ref="GOC150:GOG150"/>
    <mergeCell ref="GOK150:GOO150"/>
    <mergeCell ref="GOS150:GOW150"/>
    <mergeCell ref="GPA150:GPE150"/>
    <mergeCell ref="GOC151:GOG151"/>
    <mergeCell ref="GOK151:GOO151"/>
    <mergeCell ref="GOS151:GOW151"/>
    <mergeCell ref="GPA151:GPE151"/>
    <mergeCell ref="GPI152:GPM152"/>
    <mergeCell ref="GPQ152:GPU152"/>
    <mergeCell ref="GPY152:GQC152"/>
    <mergeCell ref="GQG152:GQK152"/>
    <mergeCell ref="GQO152:GQS152"/>
    <mergeCell ref="GOC152:GOG152"/>
    <mergeCell ref="GOK152:GOO152"/>
    <mergeCell ref="GOS152:GOW152"/>
    <mergeCell ref="GPA152:GPE152"/>
    <mergeCell ref="GPH156:GPM156"/>
    <mergeCell ref="GPP156:GPU156"/>
    <mergeCell ref="GPX156:GQC156"/>
    <mergeCell ref="GQF156:GQK156"/>
    <mergeCell ref="GQN156:GQS156"/>
    <mergeCell ref="GOB156:GOG156"/>
    <mergeCell ref="GOJ156:GOO156"/>
    <mergeCell ref="GOR156:GOW156"/>
    <mergeCell ref="GOZ156:GPE156"/>
    <mergeCell ref="GPI158:GPM158"/>
    <mergeCell ref="GSB148:GSG148"/>
    <mergeCell ref="GSI148:GSI158"/>
    <mergeCell ref="GSJ148:GSO148"/>
    <mergeCell ref="GSQ148:GSQ158"/>
    <mergeCell ref="GSR148:GSW148"/>
    <mergeCell ref="GSY148:GSY158"/>
    <mergeCell ref="GSZ148:GTE148"/>
    <mergeCell ref="GTG148:GTG158"/>
    <mergeCell ref="GTH148:GTM148"/>
    <mergeCell ref="GSC149:GSG149"/>
    <mergeCell ref="GSK149:GSO149"/>
    <mergeCell ref="GSS149:GSW149"/>
    <mergeCell ref="GTA149:GTE149"/>
    <mergeCell ref="GTI149:GTM149"/>
    <mergeCell ref="GSC150:GSG150"/>
    <mergeCell ref="GSK150:GSO150"/>
    <mergeCell ref="GSS150:GSW150"/>
    <mergeCell ref="GTA150:GTE150"/>
    <mergeCell ref="GTI150:GTM150"/>
    <mergeCell ref="GSC151:GSG151"/>
    <mergeCell ref="GSK151:GSO151"/>
    <mergeCell ref="GSS151:GSW151"/>
    <mergeCell ref="GTA151:GTE151"/>
    <mergeCell ref="GTI151:GTM151"/>
    <mergeCell ref="GQU148:GQU158"/>
    <mergeCell ref="GQV148:GRA148"/>
    <mergeCell ref="GRC148:GRC158"/>
    <mergeCell ref="GRD148:GRI148"/>
    <mergeCell ref="GRK148:GRK158"/>
    <mergeCell ref="GRL148:GRQ148"/>
    <mergeCell ref="GRS148:GRS158"/>
    <mergeCell ref="GRT148:GRY148"/>
    <mergeCell ref="GSA148:GSA158"/>
    <mergeCell ref="GQW149:GRA149"/>
    <mergeCell ref="GRE149:GRI149"/>
    <mergeCell ref="GRM149:GRQ149"/>
    <mergeCell ref="GRU149:GRY149"/>
    <mergeCell ref="GQW150:GRA150"/>
    <mergeCell ref="GRE150:GRI150"/>
    <mergeCell ref="GRM150:GRQ150"/>
    <mergeCell ref="GRU150:GRY150"/>
    <mergeCell ref="GQW151:GRA151"/>
    <mergeCell ref="GRE151:GRI151"/>
    <mergeCell ref="GRM151:GRQ151"/>
    <mergeCell ref="GRU151:GRY151"/>
    <mergeCell ref="GSC152:GSG152"/>
    <mergeCell ref="GSK152:GSO152"/>
    <mergeCell ref="GSS152:GSW152"/>
    <mergeCell ref="GTA152:GTE152"/>
    <mergeCell ref="GTI152:GTM152"/>
    <mergeCell ref="GQW152:GRA152"/>
    <mergeCell ref="GRE152:GRI152"/>
    <mergeCell ref="GRM152:GRQ152"/>
    <mergeCell ref="GRU152:GRY152"/>
    <mergeCell ref="GSB156:GSG156"/>
    <mergeCell ref="GSJ156:GSO156"/>
    <mergeCell ref="GSR156:GSW156"/>
    <mergeCell ref="GSZ156:GTE156"/>
    <mergeCell ref="GTH156:GTM156"/>
    <mergeCell ref="GQV156:GRA156"/>
    <mergeCell ref="GRD156:GRI156"/>
    <mergeCell ref="GRL156:GRQ156"/>
    <mergeCell ref="GRT156:GRY156"/>
    <mergeCell ref="GSC158:GSG158"/>
    <mergeCell ref="GUV148:GVA148"/>
    <mergeCell ref="GVC148:GVC158"/>
    <mergeCell ref="GVD148:GVI148"/>
    <mergeCell ref="GVK148:GVK158"/>
    <mergeCell ref="GVL148:GVQ148"/>
    <mergeCell ref="GVS148:GVS158"/>
    <mergeCell ref="GVT148:GVY148"/>
    <mergeCell ref="GWA148:GWA158"/>
    <mergeCell ref="GWB148:GWG148"/>
    <mergeCell ref="GUW149:GVA149"/>
    <mergeCell ref="GVE149:GVI149"/>
    <mergeCell ref="GVM149:GVQ149"/>
    <mergeCell ref="GVU149:GVY149"/>
    <mergeCell ref="GWC149:GWG149"/>
    <mergeCell ref="GUW150:GVA150"/>
    <mergeCell ref="GVE150:GVI150"/>
    <mergeCell ref="GVM150:GVQ150"/>
    <mergeCell ref="GVU150:GVY150"/>
    <mergeCell ref="GWC150:GWG150"/>
    <mergeCell ref="GUW151:GVA151"/>
    <mergeCell ref="GVE151:GVI151"/>
    <mergeCell ref="GVM151:GVQ151"/>
    <mergeCell ref="GVU151:GVY151"/>
    <mergeCell ref="GWC151:GWG151"/>
    <mergeCell ref="GTO148:GTO158"/>
    <mergeCell ref="GTP148:GTU148"/>
    <mergeCell ref="GTW148:GTW158"/>
    <mergeCell ref="GTX148:GUC148"/>
    <mergeCell ref="GUE148:GUE158"/>
    <mergeCell ref="GUF148:GUK148"/>
    <mergeCell ref="GUM148:GUM158"/>
    <mergeCell ref="GUN148:GUS148"/>
    <mergeCell ref="GUU148:GUU158"/>
    <mergeCell ref="GTQ149:GTU149"/>
    <mergeCell ref="GTY149:GUC149"/>
    <mergeCell ref="GUG149:GUK149"/>
    <mergeCell ref="GUO149:GUS149"/>
    <mergeCell ref="GTQ150:GTU150"/>
    <mergeCell ref="GTY150:GUC150"/>
    <mergeCell ref="GUG150:GUK150"/>
    <mergeCell ref="GUO150:GUS150"/>
    <mergeCell ref="GTQ151:GTU151"/>
    <mergeCell ref="GTY151:GUC151"/>
    <mergeCell ref="GUG151:GUK151"/>
    <mergeCell ref="GUO151:GUS151"/>
    <mergeCell ref="GUW152:GVA152"/>
    <mergeCell ref="GVE152:GVI152"/>
    <mergeCell ref="GVM152:GVQ152"/>
    <mergeCell ref="GVU152:GVY152"/>
    <mergeCell ref="GWC152:GWG152"/>
    <mergeCell ref="GTQ152:GTU152"/>
    <mergeCell ref="GTY152:GUC152"/>
    <mergeCell ref="GUG152:GUK152"/>
    <mergeCell ref="GUO152:GUS152"/>
    <mergeCell ref="GUV156:GVA156"/>
    <mergeCell ref="GVD156:GVI156"/>
    <mergeCell ref="GVL156:GVQ156"/>
    <mergeCell ref="GVT156:GVY156"/>
    <mergeCell ref="GWB156:GWG156"/>
    <mergeCell ref="GTP156:GTU156"/>
    <mergeCell ref="GTX156:GUC156"/>
    <mergeCell ref="GUF156:GUK156"/>
    <mergeCell ref="GUN156:GUS156"/>
    <mergeCell ref="GUW157:GVA157"/>
    <mergeCell ref="GXP148:GXU148"/>
    <mergeCell ref="GXW148:GXW158"/>
    <mergeCell ref="GXX148:GYC148"/>
    <mergeCell ref="GYE148:GYE158"/>
    <mergeCell ref="GYF148:GYK148"/>
    <mergeCell ref="GYM148:GYM158"/>
    <mergeCell ref="GYN148:GYS148"/>
    <mergeCell ref="GYU148:GYU158"/>
    <mergeCell ref="GYV148:GZA148"/>
    <mergeCell ref="GXQ149:GXU149"/>
    <mergeCell ref="GXY149:GYC149"/>
    <mergeCell ref="GYG149:GYK149"/>
    <mergeCell ref="GYO149:GYS149"/>
    <mergeCell ref="GYW149:GZA149"/>
    <mergeCell ref="GXQ150:GXU150"/>
    <mergeCell ref="GXY150:GYC150"/>
    <mergeCell ref="GYG150:GYK150"/>
    <mergeCell ref="GYO150:GYS150"/>
    <mergeCell ref="GYW150:GZA150"/>
    <mergeCell ref="GXQ151:GXU151"/>
    <mergeCell ref="GXY151:GYC151"/>
    <mergeCell ref="GYG151:GYK151"/>
    <mergeCell ref="GYO151:GYS151"/>
    <mergeCell ref="GYW151:GZA151"/>
    <mergeCell ref="GWI148:GWI158"/>
    <mergeCell ref="GWJ148:GWO148"/>
    <mergeCell ref="GWQ148:GWQ158"/>
    <mergeCell ref="GWR148:GWW148"/>
    <mergeCell ref="GWY148:GWY158"/>
    <mergeCell ref="GWZ148:GXE148"/>
    <mergeCell ref="GXG148:GXG158"/>
    <mergeCell ref="GXH148:GXM148"/>
    <mergeCell ref="GXO148:GXO158"/>
    <mergeCell ref="GWK149:GWO149"/>
    <mergeCell ref="GWS149:GWW149"/>
    <mergeCell ref="GXA149:GXE149"/>
    <mergeCell ref="GXI149:GXM149"/>
    <mergeCell ref="GWK150:GWO150"/>
    <mergeCell ref="GWS150:GWW150"/>
    <mergeCell ref="GXA150:GXE150"/>
    <mergeCell ref="GXI150:GXM150"/>
    <mergeCell ref="GWK151:GWO151"/>
    <mergeCell ref="GWS151:GWW151"/>
    <mergeCell ref="GXA151:GXE151"/>
    <mergeCell ref="GXI151:GXM151"/>
    <mergeCell ref="GWK152:GWO152"/>
    <mergeCell ref="GWS152:GWW152"/>
    <mergeCell ref="GXA152:GXE152"/>
    <mergeCell ref="GXI152:GXM152"/>
    <mergeCell ref="GXQ152:GXU152"/>
    <mergeCell ref="GXY152:GYC152"/>
    <mergeCell ref="GYG152:GYK152"/>
    <mergeCell ref="GYO152:GYS152"/>
    <mergeCell ref="GYW152:GZA152"/>
    <mergeCell ref="GWJ156:GWO156"/>
    <mergeCell ref="GWR156:GWW156"/>
    <mergeCell ref="GWZ156:GXE156"/>
    <mergeCell ref="GXH156:GXM156"/>
    <mergeCell ref="GXP156:GXU156"/>
    <mergeCell ref="GXX156:GYC156"/>
    <mergeCell ref="GYF156:GYK156"/>
    <mergeCell ref="GYN156:GYS156"/>
    <mergeCell ref="GYV156:GZA156"/>
    <mergeCell ref="GXQ157:GXU157"/>
    <mergeCell ref="HAJ148:HAO148"/>
    <mergeCell ref="HAQ148:HAQ158"/>
    <mergeCell ref="HAR148:HAW148"/>
    <mergeCell ref="HAY148:HAY158"/>
    <mergeCell ref="HAZ148:HBE148"/>
    <mergeCell ref="HBG148:HBG158"/>
    <mergeCell ref="HBH148:HBM148"/>
    <mergeCell ref="HBO148:HBO158"/>
    <mergeCell ref="HBP148:HBU148"/>
    <mergeCell ref="HAK149:HAO149"/>
    <mergeCell ref="HAS149:HAW149"/>
    <mergeCell ref="HBA149:HBE149"/>
    <mergeCell ref="HBI149:HBM149"/>
    <mergeCell ref="HBQ149:HBU149"/>
    <mergeCell ref="HAK150:HAO150"/>
    <mergeCell ref="HAS150:HAW150"/>
    <mergeCell ref="HBA150:HBE150"/>
    <mergeCell ref="HBI150:HBM150"/>
    <mergeCell ref="HBQ150:HBU150"/>
    <mergeCell ref="HAK151:HAO151"/>
    <mergeCell ref="HAS151:HAW151"/>
    <mergeCell ref="HBA151:HBE151"/>
    <mergeCell ref="HBI151:HBM151"/>
    <mergeCell ref="HBQ151:HBU151"/>
    <mergeCell ref="GZC148:GZC158"/>
    <mergeCell ref="GZD148:GZI148"/>
    <mergeCell ref="GZK148:GZK158"/>
    <mergeCell ref="GZL148:GZQ148"/>
    <mergeCell ref="GZS148:GZS158"/>
    <mergeCell ref="GZT148:GZY148"/>
    <mergeCell ref="HAA148:HAA158"/>
    <mergeCell ref="HAB148:HAG148"/>
    <mergeCell ref="HAI148:HAI158"/>
    <mergeCell ref="GZE149:GZI149"/>
    <mergeCell ref="GZM149:GZQ149"/>
    <mergeCell ref="GZU149:GZY149"/>
    <mergeCell ref="HAC149:HAG149"/>
    <mergeCell ref="GZE150:GZI150"/>
    <mergeCell ref="GZM150:GZQ150"/>
    <mergeCell ref="GZU150:GZY150"/>
    <mergeCell ref="HAC150:HAG150"/>
    <mergeCell ref="GZE151:GZI151"/>
    <mergeCell ref="GZM151:GZQ151"/>
    <mergeCell ref="GZU151:GZY151"/>
    <mergeCell ref="HAC151:HAG151"/>
    <mergeCell ref="HAK152:HAO152"/>
    <mergeCell ref="HAS152:HAW152"/>
    <mergeCell ref="HBA152:HBE152"/>
    <mergeCell ref="HBI152:HBM152"/>
    <mergeCell ref="HBQ152:HBU152"/>
    <mergeCell ref="GZE152:GZI152"/>
    <mergeCell ref="GZM152:GZQ152"/>
    <mergeCell ref="GZU152:GZY152"/>
    <mergeCell ref="HAC152:HAG152"/>
    <mergeCell ref="HAJ156:HAO156"/>
    <mergeCell ref="HAR156:HAW156"/>
    <mergeCell ref="HAZ156:HBE156"/>
    <mergeCell ref="HBH156:HBM156"/>
    <mergeCell ref="HBP156:HBU156"/>
    <mergeCell ref="GZD156:GZI156"/>
    <mergeCell ref="GZL156:GZQ156"/>
    <mergeCell ref="GZT156:GZY156"/>
    <mergeCell ref="HAB156:HAG156"/>
    <mergeCell ref="HAK158:HAO158"/>
    <mergeCell ref="HDD148:HDI148"/>
    <mergeCell ref="HDK148:HDK158"/>
    <mergeCell ref="HDL148:HDQ148"/>
    <mergeCell ref="HDS148:HDS158"/>
    <mergeCell ref="HDT148:HDY148"/>
    <mergeCell ref="HEA148:HEA158"/>
    <mergeCell ref="HEB148:HEG148"/>
    <mergeCell ref="HEI148:HEI158"/>
    <mergeCell ref="HEJ148:HEO148"/>
    <mergeCell ref="HDE149:HDI149"/>
    <mergeCell ref="HDM149:HDQ149"/>
    <mergeCell ref="HDU149:HDY149"/>
    <mergeCell ref="HEC149:HEG149"/>
    <mergeCell ref="HEK149:HEO149"/>
    <mergeCell ref="HDE150:HDI150"/>
    <mergeCell ref="HDM150:HDQ150"/>
    <mergeCell ref="HDU150:HDY150"/>
    <mergeCell ref="HEC150:HEG150"/>
    <mergeCell ref="HEK150:HEO150"/>
    <mergeCell ref="HDE151:HDI151"/>
    <mergeCell ref="HDM151:HDQ151"/>
    <mergeCell ref="HDU151:HDY151"/>
    <mergeCell ref="HEC151:HEG151"/>
    <mergeCell ref="HEK151:HEO151"/>
    <mergeCell ref="HBW148:HBW158"/>
    <mergeCell ref="HBX148:HCC148"/>
    <mergeCell ref="HCE148:HCE158"/>
    <mergeCell ref="HCF148:HCK148"/>
    <mergeCell ref="HCM148:HCM158"/>
    <mergeCell ref="HCN148:HCS148"/>
    <mergeCell ref="HCU148:HCU158"/>
    <mergeCell ref="HCV148:HDA148"/>
    <mergeCell ref="HDC148:HDC158"/>
    <mergeCell ref="HBY149:HCC149"/>
    <mergeCell ref="HCG149:HCK149"/>
    <mergeCell ref="HCO149:HCS149"/>
    <mergeCell ref="HCW149:HDA149"/>
    <mergeCell ref="HBY150:HCC150"/>
    <mergeCell ref="HCG150:HCK150"/>
    <mergeCell ref="HCO150:HCS150"/>
    <mergeCell ref="HCW150:HDA150"/>
    <mergeCell ref="HBY151:HCC151"/>
    <mergeCell ref="HCG151:HCK151"/>
    <mergeCell ref="HCO151:HCS151"/>
    <mergeCell ref="HCW151:HDA151"/>
    <mergeCell ref="HDE152:HDI152"/>
    <mergeCell ref="HDM152:HDQ152"/>
    <mergeCell ref="HDU152:HDY152"/>
    <mergeCell ref="HEC152:HEG152"/>
    <mergeCell ref="HEK152:HEO152"/>
    <mergeCell ref="HBY152:HCC152"/>
    <mergeCell ref="HCG152:HCK152"/>
    <mergeCell ref="HCO152:HCS152"/>
    <mergeCell ref="HCW152:HDA152"/>
    <mergeCell ref="HDD156:HDI156"/>
    <mergeCell ref="HDL156:HDQ156"/>
    <mergeCell ref="HDT156:HDY156"/>
    <mergeCell ref="HEB156:HEG156"/>
    <mergeCell ref="HEJ156:HEO156"/>
    <mergeCell ref="HBX156:HCC156"/>
    <mergeCell ref="HCF156:HCK156"/>
    <mergeCell ref="HCN156:HCS156"/>
    <mergeCell ref="HCV156:HDA156"/>
    <mergeCell ref="HDE158:HDI158"/>
    <mergeCell ref="HFX148:HGC148"/>
    <mergeCell ref="HGE148:HGE158"/>
    <mergeCell ref="HGF148:HGK148"/>
    <mergeCell ref="HGM148:HGM158"/>
    <mergeCell ref="HGN148:HGS148"/>
    <mergeCell ref="HGU148:HGU158"/>
    <mergeCell ref="HGV148:HHA148"/>
    <mergeCell ref="HHC148:HHC158"/>
    <mergeCell ref="HHD148:HHI148"/>
    <mergeCell ref="HFY149:HGC149"/>
    <mergeCell ref="HGG149:HGK149"/>
    <mergeCell ref="HGO149:HGS149"/>
    <mergeCell ref="HGW149:HHA149"/>
    <mergeCell ref="HHE149:HHI149"/>
    <mergeCell ref="HFY150:HGC150"/>
    <mergeCell ref="HGG150:HGK150"/>
    <mergeCell ref="HGO150:HGS150"/>
    <mergeCell ref="HGW150:HHA150"/>
    <mergeCell ref="HHE150:HHI150"/>
    <mergeCell ref="HFY151:HGC151"/>
    <mergeCell ref="HGG151:HGK151"/>
    <mergeCell ref="HGO151:HGS151"/>
    <mergeCell ref="HGW151:HHA151"/>
    <mergeCell ref="HHE151:HHI151"/>
    <mergeCell ref="HEQ148:HEQ158"/>
    <mergeCell ref="HER148:HEW148"/>
    <mergeCell ref="HEY148:HEY158"/>
    <mergeCell ref="HEZ148:HFE148"/>
    <mergeCell ref="HFG148:HFG158"/>
    <mergeCell ref="HFH148:HFM148"/>
    <mergeCell ref="HFO148:HFO158"/>
    <mergeCell ref="HFP148:HFU148"/>
    <mergeCell ref="HFW148:HFW158"/>
    <mergeCell ref="HES149:HEW149"/>
    <mergeCell ref="HFA149:HFE149"/>
    <mergeCell ref="HFI149:HFM149"/>
    <mergeCell ref="HFQ149:HFU149"/>
    <mergeCell ref="HES150:HEW150"/>
    <mergeCell ref="HFA150:HFE150"/>
    <mergeCell ref="HFI150:HFM150"/>
    <mergeCell ref="HFQ150:HFU150"/>
    <mergeCell ref="HES151:HEW151"/>
    <mergeCell ref="HFA151:HFE151"/>
    <mergeCell ref="HFI151:HFM151"/>
    <mergeCell ref="HFQ151:HFU151"/>
    <mergeCell ref="HFY152:HGC152"/>
    <mergeCell ref="HGG152:HGK152"/>
    <mergeCell ref="HGO152:HGS152"/>
    <mergeCell ref="HGW152:HHA152"/>
    <mergeCell ref="HHE152:HHI152"/>
    <mergeCell ref="HES152:HEW152"/>
    <mergeCell ref="HFA152:HFE152"/>
    <mergeCell ref="HFI152:HFM152"/>
    <mergeCell ref="HFQ152:HFU152"/>
    <mergeCell ref="HFX156:HGC156"/>
    <mergeCell ref="HGF156:HGK156"/>
    <mergeCell ref="HGN156:HGS156"/>
    <mergeCell ref="HGV156:HHA156"/>
    <mergeCell ref="HHD156:HHI156"/>
    <mergeCell ref="HER156:HEW156"/>
    <mergeCell ref="HEZ156:HFE156"/>
    <mergeCell ref="HFH156:HFM156"/>
    <mergeCell ref="HFP156:HFU156"/>
    <mergeCell ref="HFY157:HGC157"/>
    <mergeCell ref="HIR148:HIW148"/>
    <mergeCell ref="HIY148:HIY158"/>
    <mergeCell ref="HIZ148:HJE148"/>
    <mergeCell ref="HJG148:HJG158"/>
    <mergeCell ref="HJH148:HJM148"/>
    <mergeCell ref="HJO148:HJO158"/>
    <mergeCell ref="HJP148:HJU148"/>
    <mergeCell ref="HJW148:HJW158"/>
    <mergeCell ref="HJX148:HKC148"/>
    <mergeCell ref="HIS149:HIW149"/>
    <mergeCell ref="HJA149:HJE149"/>
    <mergeCell ref="HJI149:HJM149"/>
    <mergeCell ref="HJQ149:HJU149"/>
    <mergeCell ref="HJY149:HKC149"/>
    <mergeCell ref="HIS150:HIW150"/>
    <mergeCell ref="HJA150:HJE150"/>
    <mergeCell ref="HJI150:HJM150"/>
    <mergeCell ref="HJQ150:HJU150"/>
    <mergeCell ref="HJY150:HKC150"/>
    <mergeCell ref="HIS151:HIW151"/>
    <mergeCell ref="HJA151:HJE151"/>
    <mergeCell ref="HJI151:HJM151"/>
    <mergeCell ref="HJQ151:HJU151"/>
    <mergeCell ref="HJY151:HKC151"/>
    <mergeCell ref="HHK148:HHK158"/>
    <mergeCell ref="HHL148:HHQ148"/>
    <mergeCell ref="HHS148:HHS158"/>
    <mergeCell ref="HHT148:HHY148"/>
    <mergeCell ref="HIA148:HIA158"/>
    <mergeCell ref="HIB148:HIG148"/>
    <mergeCell ref="HII148:HII158"/>
    <mergeCell ref="HIJ148:HIO148"/>
    <mergeCell ref="HIQ148:HIQ158"/>
    <mergeCell ref="HHM149:HHQ149"/>
    <mergeCell ref="HHU149:HHY149"/>
    <mergeCell ref="HIC149:HIG149"/>
    <mergeCell ref="HIK149:HIO149"/>
    <mergeCell ref="HHM150:HHQ150"/>
    <mergeCell ref="HHU150:HHY150"/>
    <mergeCell ref="HIC150:HIG150"/>
    <mergeCell ref="HIK150:HIO150"/>
    <mergeCell ref="HHM151:HHQ151"/>
    <mergeCell ref="HHU151:HHY151"/>
    <mergeCell ref="HIC151:HIG151"/>
    <mergeCell ref="HIK151:HIO151"/>
    <mergeCell ref="HHM152:HHQ152"/>
    <mergeCell ref="HHU152:HHY152"/>
    <mergeCell ref="HIC152:HIG152"/>
    <mergeCell ref="HIK152:HIO152"/>
    <mergeCell ref="HIS152:HIW152"/>
    <mergeCell ref="HJA152:HJE152"/>
    <mergeCell ref="HJI152:HJM152"/>
    <mergeCell ref="HJQ152:HJU152"/>
    <mergeCell ref="HJY152:HKC152"/>
    <mergeCell ref="HHL156:HHQ156"/>
    <mergeCell ref="HHT156:HHY156"/>
    <mergeCell ref="HIB156:HIG156"/>
    <mergeCell ref="HIJ156:HIO156"/>
    <mergeCell ref="HIR156:HIW156"/>
    <mergeCell ref="HIZ156:HJE156"/>
    <mergeCell ref="HJH156:HJM156"/>
    <mergeCell ref="HJP156:HJU156"/>
    <mergeCell ref="HJX156:HKC156"/>
    <mergeCell ref="HIS157:HIW157"/>
    <mergeCell ref="HLL148:HLQ148"/>
    <mergeCell ref="HLS148:HLS158"/>
    <mergeCell ref="HLT148:HLY148"/>
    <mergeCell ref="HMA148:HMA158"/>
    <mergeCell ref="HMB148:HMG148"/>
    <mergeCell ref="HMI148:HMI158"/>
    <mergeCell ref="HMJ148:HMO148"/>
    <mergeCell ref="HMQ148:HMQ158"/>
    <mergeCell ref="HMR148:HMW148"/>
    <mergeCell ref="HLM149:HLQ149"/>
    <mergeCell ref="HLU149:HLY149"/>
    <mergeCell ref="HMC149:HMG149"/>
    <mergeCell ref="HMK149:HMO149"/>
    <mergeCell ref="HMS149:HMW149"/>
    <mergeCell ref="HLM150:HLQ150"/>
    <mergeCell ref="HLU150:HLY150"/>
    <mergeCell ref="HMC150:HMG150"/>
    <mergeCell ref="HMK150:HMO150"/>
    <mergeCell ref="HMS150:HMW150"/>
    <mergeCell ref="HLM151:HLQ151"/>
    <mergeCell ref="HLU151:HLY151"/>
    <mergeCell ref="HMC151:HMG151"/>
    <mergeCell ref="HMK151:HMO151"/>
    <mergeCell ref="HMS151:HMW151"/>
    <mergeCell ref="HKE148:HKE158"/>
    <mergeCell ref="HKF148:HKK148"/>
    <mergeCell ref="HKM148:HKM158"/>
    <mergeCell ref="HKN148:HKS148"/>
    <mergeCell ref="HKU148:HKU158"/>
    <mergeCell ref="HKV148:HLA148"/>
    <mergeCell ref="HLC148:HLC158"/>
    <mergeCell ref="HLD148:HLI148"/>
    <mergeCell ref="HLK148:HLK158"/>
    <mergeCell ref="HKG149:HKK149"/>
    <mergeCell ref="HKO149:HKS149"/>
    <mergeCell ref="HKW149:HLA149"/>
    <mergeCell ref="HLE149:HLI149"/>
    <mergeCell ref="HKG150:HKK150"/>
    <mergeCell ref="HKO150:HKS150"/>
    <mergeCell ref="HKW150:HLA150"/>
    <mergeCell ref="HLE150:HLI150"/>
    <mergeCell ref="HKG151:HKK151"/>
    <mergeCell ref="HKO151:HKS151"/>
    <mergeCell ref="HKW151:HLA151"/>
    <mergeCell ref="HLE151:HLI151"/>
    <mergeCell ref="HLM152:HLQ152"/>
    <mergeCell ref="HLU152:HLY152"/>
    <mergeCell ref="HMC152:HMG152"/>
    <mergeCell ref="HMK152:HMO152"/>
    <mergeCell ref="HMS152:HMW152"/>
    <mergeCell ref="HKG152:HKK152"/>
    <mergeCell ref="HKO152:HKS152"/>
    <mergeCell ref="HKW152:HLA152"/>
    <mergeCell ref="HLE152:HLI152"/>
    <mergeCell ref="HLL156:HLQ156"/>
    <mergeCell ref="HLT156:HLY156"/>
    <mergeCell ref="HMB156:HMG156"/>
    <mergeCell ref="HMJ156:HMO156"/>
    <mergeCell ref="HMR156:HMW156"/>
    <mergeCell ref="HKF156:HKK156"/>
    <mergeCell ref="HKN156:HKS156"/>
    <mergeCell ref="HKV156:HLA156"/>
    <mergeCell ref="HLD156:HLI156"/>
    <mergeCell ref="HLM158:HLQ158"/>
    <mergeCell ref="HOF148:HOK148"/>
    <mergeCell ref="HOM148:HOM158"/>
    <mergeCell ref="HON148:HOS148"/>
    <mergeCell ref="HOU148:HOU158"/>
    <mergeCell ref="HOV148:HPA148"/>
    <mergeCell ref="HPC148:HPC158"/>
    <mergeCell ref="HPD148:HPI148"/>
    <mergeCell ref="HPK148:HPK158"/>
    <mergeCell ref="HPL148:HPQ148"/>
    <mergeCell ref="HOG149:HOK149"/>
    <mergeCell ref="HOO149:HOS149"/>
    <mergeCell ref="HOW149:HPA149"/>
    <mergeCell ref="HPE149:HPI149"/>
    <mergeCell ref="HPM149:HPQ149"/>
    <mergeCell ref="HOG150:HOK150"/>
    <mergeCell ref="HOO150:HOS150"/>
    <mergeCell ref="HOW150:HPA150"/>
    <mergeCell ref="HPE150:HPI150"/>
    <mergeCell ref="HPM150:HPQ150"/>
    <mergeCell ref="HOG151:HOK151"/>
    <mergeCell ref="HOO151:HOS151"/>
    <mergeCell ref="HOW151:HPA151"/>
    <mergeCell ref="HPE151:HPI151"/>
    <mergeCell ref="HPM151:HPQ151"/>
    <mergeCell ref="HMY148:HMY158"/>
    <mergeCell ref="HMZ148:HNE148"/>
    <mergeCell ref="HNG148:HNG158"/>
    <mergeCell ref="HNH148:HNM148"/>
    <mergeCell ref="HNO148:HNO158"/>
    <mergeCell ref="HNP148:HNU148"/>
    <mergeCell ref="HNW148:HNW158"/>
    <mergeCell ref="HNX148:HOC148"/>
    <mergeCell ref="HOE148:HOE158"/>
    <mergeCell ref="HNA149:HNE149"/>
    <mergeCell ref="HNI149:HNM149"/>
    <mergeCell ref="HNQ149:HNU149"/>
    <mergeCell ref="HNY149:HOC149"/>
    <mergeCell ref="HNA150:HNE150"/>
    <mergeCell ref="HNI150:HNM150"/>
    <mergeCell ref="HNQ150:HNU150"/>
    <mergeCell ref="HNY150:HOC150"/>
    <mergeCell ref="HNA151:HNE151"/>
    <mergeCell ref="HNI151:HNM151"/>
    <mergeCell ref="HNQ151:HNU151"/>
    <mergeCell ref="HNY151:HOC151"/>
    <mergeCell ref="HOG152:HOK152"/>
    <mergeCell ref="HOO152:HOS152"/>
    <mergeCell ref="HOW152:HPA152"/>
    <mergeCell ref="HPE152:HPI152"/>
    <mergeCell ref="HPM152:HPQ152"/>
    <mergeCell ref="HNA152:HNE152"/>
    <mergeCell ref="HNI152:HNM152"/>
    <mergeCell ref="HNQ152:HNU152"/>
    <mergeCell ref="HNY152:HOC152"/>
    <mergeCell ref="HOF156:HOK156"/>
    <mergeCell ref="HON156:HOS156"/>
    <mergeCell ref="HOV156:HPA156"/>
    <mergeCell ref="HPD156:HPI156"/>
    <mergeCell ref="HPL156:HPQ156"/>
    <mergeCell ref="HMZ156:HNE156"/>
    <mergeCell ref="HNH156:HNM156"/>
    <mergeCell ref="HNP156:HNU156"/>
    <mergeCell ref="HNX156:HOC156"/>
    <mergeCell ref="HOG158:HOK158"/>
    <mergeCell ref="HQZ148:HRE148"/>
    <mergeCell ref="HRG148:HRG158"/>
    <mergeCell ref="HRH148:HRM148"/>
    <mergeCell ref="HRO148:HRO158"/>
    <mergeCell ref="HRP148:HRU148"/>
    <mergeCell ref="HRW148:HRW158"/>
    <mergeCell ref="HRX148:HSC148"/>
    <mergeCell ref="HSE148:HSE158"/>
    <mergeCell ref="HSF148:HSK148"/>
    <mergeCell ref="HRA149:HRE149"/>
    <mergeCell ref="HRI149:HRM149"/>
    <mergeCell ref="HRQ149:HRU149"/>
    <mergeCell ref="HRY149:HSC149"/>
    <mergeCell ref="HSG149:HSK149"/>
    <mergeCell ref="HRA150:HRE150"/>
    <mergeCell ref="HRI150:HRM150"/>
    <mergeCell ref="HRQ150:HRU150"/>
    <mergeCell ref="HRY150:HSC150"/>
    <mergeCell ref="HSG150:HSK150"/>
    <mergeCell ref="HRA151:HRE151"/>
    <mergeCell ref="HRI151:HRM151"/>
    <mergeCell ref="HRQ151:HRU151"/>
    <mergeCell ref="HRY151:HSC151"/>
    <mergeCell ref="HSG151:HSK151"/>
    <mergeCell ref="HPS148:HPS158"/>
    <mergeCell ref="HPT148:HPY148"/>
    <mergeCell ref="HQA148:HQA158"/>
    <mergeCell ref="HQB148:HQG148"/>
    <mergeCell ref="HQI148:HQI158"/>
    <mergeCell ref="HQJ148:HQO148"/>
    <mergeCell ref="HQQ148:HQQ158"/>
    <mergeCell ref="HQR148:HQW148"/>
    <mergeCell ref="HQY148:HQY158"/>
    <mergeCell ref="HPU149:HPY149"/>
    <mergeCell ref="HQC149:HQG149"/>
    <mergeCell ref="HQK149:HQO149"/>
    <mergeCell ref="HQS149:HQW149"/>
    <mergeCell ref="HPU150:HPY150"/>
    <mergeCell ref="HQC150:HQG150"/>
    <mergeCell ref="HQK150:HQO150"/>
    <mergeCell ref="HQS150:HQW150"/>
    <mergeCell ref="HPU151:HPY151"/>
    <mergeCell ref="HQC151:HQG151"/>
    <mergeCell ref="HQK151:HQO151"/>
    <mergeCell ref="HQS151:HQW151"/>
    <mergeCell ref="HRA152:HRE152"/>
    <mergeCell ref="HRI152:HRM152"/>
    <mergeCell ref="HRQ152:HRU152"/>
    <mergeCell ref="HRY152:HSC152"/>
    <mergeCell ref="HSG152:HSK152"/>
    <mergeCell ref="HPU152:HPY152"/>
    <mergeCell ref="HQC152:HQG152"/>
    <mergeCell ref="HQK152:HQO152"/>
    <mergeCell ref="HQS152:HQW152"/>
    <mergeCell ref="HQZ156:HRE156"/>
    <mergeCell ref="HRH156:HRM156"/>
    <mergeCell ref="HRP156:HRU156"/>
    <mergeCell ref="HRX156:HSC156"/>
    <mergeCell ref="HSF156:HSK156"/>
    <mergeCell ref="HPT156:HPY156"/>
    <mergeCell ref="HQB156:HQG156"/>
    <mergeCell ref="HQJ156:HQO156"/>
    <mergeCell ref="HQR156:HQW156"/>
    <mergeCell ref="HRA157:HRE157"/>
    <mergeCell ref="HTT148:HTY148"/>
    <mergeCell ref="HUA148:HUA158"/>
    <mergeCell ref="HUB148:HUG148"/>
    <mergeCell ref="HUI148:HUI158"/>
    <mergeCell ref="HUJ148:HUO148"/>
    <mergeCell ref="HUQ148:HUQ158"/>
    <mergeCell ref="HUR148:HUW148"/>
    <mergeCell ref="HUY148:HUY158"/>
    <mergeCell ref="HUZ148:HVE148"/>
    <mergeCell ref="HTU149:HTY149"/>
    <mergeCell ref="HUC149:HUG149"/>
    <mergeCell ref="HUK149:HUO149"/>
    <mergeCell ref="HUS149:HUW149"/>
    <mergeCell ref="HVA149:HVE149"/>
    <mergeCell ref="HTU150:HTY150"/>
    <mergeCell ref="HUC150:HUG150"/>
    <mergeCell ref="HUK150:HUO150"/>
    <mergeCell ref="HUS150:HUW150"/>
    <mergeCell ref="HVA150:HVE150"/>
    <mergeCell ref="HTU151:HTY151"/>
    <mergeCell ref="HUC151:HUG151"/>
    <mergeCell ref="HUK151:HUO151"/>
    <mergeCell ref="HUS151:HUW151"/>
    <mergeCell ref="HVA151:HVE151"/>
    <mergeCell ref="HSM148:HSM158"/>
    <mergeCell ref="HSN148:HSS148"/>
    <mergeCell ref="HSU148:HSU158"/>
    <mergeCell ref="HSV148:HTA148"/>
    <mergeCell ref="HTC148:HTC158"/>
    <mergeCell ref="HTD148:HTI148"/>
    <mergeCell ref="HTK148:HTK158"/>
    <mergeCell ref="HTL148:HTQ148"/>
    <mergeCell ref="HTS148:HTS158"/>
    <mergeCell ref="HSO149:HSS149"/>
    <mergeCell ref="HSW149:HTA149"/>
    <mergeCell ref="HTE149:HTI149"/>
    <mergeCell ref="HTM149:HTQ149"/>
    <mergeCell ref="HSO150:HSS150"/>
    <mergeCell ref="HSW150:HTA150"/>
    <mergeCell ref="HTE150:HTI150"/>
    <mergeCell ref="HTM150:HTQ150"/>
    <mergeCell ref="HSO151:HSS151"/>
    <mergeCell ref="HSW151:HTA151"/>
    <mergeCell ref="HTE151:HTI151"/>
    <mergeCell ref="HTM151:HTQ151"/>
    <mergeCell ref="HSO152:HSS152"/>
    <mergeCell ref="HSW152:HTA152"/>
    <mergeCell ref="HTE152:HTI152"/>
    <mergeCell ref="HTM152:HTQ152"/>
    <mergeCell ref="HTU152:HTY152"/>
    <mergeCell ref="HUC152:HUG152"/>
    <mergeCell ref="HUK152:HUO152"/>
    <mergeCell ref="HUS152:HUW152"/>
    <mergeCell ref="HVA152:HVE152"/>
    <mergeCell ref="HSN156:HSS156"/>
    <mergeCell ref="HSV156:HTA156"/>
    <mergeCell ref="HTD156:HTI156"/>
    <mergeCell ref="HTL156:HTQ156"/>
    <mergeCell ref="HTT156:HTY156"/>
    <mergeCell ref="HUB156:HUG156"/>
    <mergeCell ref="HUJ156:HUO156"/>
    <mergeCell ref="HUR156:HUW156"/>
    <mergeCell ref="HUZ156:HVE156"/>
    <mergeCell ref="HTU157:HTY157"/>
    <mergeCell ref="HWN148:HWS148"/>
    <mergeCell ref="HWU148:HWU158"/>
    <mergeCell ref="HWV148:HXA148"/>
    <mergeCell ref="HXC148:HXC158"/>
    <mergeCell ref="HXD148:HXI148"/>
    <mergeCell ref="HXK148:HXK158"/>
    <mergeCell ref="HXL148:HXQ148"/>
    <mergeCell ref="HXS148:HXS158"/>
    <mergeCell ref="HXT148:HXY148"/>
    <mergeCell ref="HWO149:HWS149"/>
    <mergeCell ref="HWW149:HXA149"/>
    <mergeCell ref="HXE149:HXI149"/>
    <mergeCell ref="HXM149:HXQ149"/>
    <mergeCell ref="HXU149:HXY149"/>
    <mergeCell ref="HWO150:HWS150"/>
    <mergeCell ref="HWW150:HXA150"/>
    <mergeCell ref="HXE150:HXI150"/>
    <mergeCell ref="HXM150:HXQ150"/>
    <mergeCell ref="HXU150:HXY150"/>
    <mergeCell ref="HWO151:HWS151"/>
    <mergeCell ref="HWW151:HXA151"/>
    <mergeCell ref="HXE151:HXI151"/>
    <mergeCell ref="HXM151:HXQ151"/>
    <mergeCell ref="HXU151:HXY151"/>
    <mergeCell ref="HVG148:HVG158"/>
    <mergeCell ref="HVH148:HVM148"/>
    <mergeCell ref="HVO148:HVO158"/>
    <mergeCell ref="HVP148:HVU148"/>
    <mergeCell ref="HVW148:HVW158"/>
    <mergeCell ref="HVX148:HWC148"/>
    <mergeCell ref="HWE148:HWE158"/>
    <mergeCell ref="HWF148:HWK148"/>
    <mergeCell ref="HWM148:HWM158"/>
    <mergeCell ref="HVI149:HVM149"/>
    <mergeCell ref="HVQ149:HVU149"/>
    <mergeCell ref="HVY149:HWC149"/>
    <mergeCell ref="HWG149:HWK149"/>
    <mergeCell ref="HVI150:HVM150"/>
    <mergeCell ref="HVQ150:HVU150"/>
    <mergeCell ref="HVY150:HWC150"/>
    <mergeCell ref="HWG150:HWK150"/>
    <mergeCell ref="HVI151:HVM151"/>
    <mergeCell ref="HVQ151:HVU151"/>
    <mergeCell ref="HVY151:HWC151"/>
    <mergeCell ref="HWG151:HWK151"/>
    <mergeCell ref="HWO152:HWS152"/>
    <mergeCell ref="HWW152:HXA152"/>
    <mergeCell ref="HXE152:HXI152"/>
    <mergeCell ref="HXM152:HXQ152"/>
    <mergeCell ref="HXU152:HXY152"/>
    <mergeCell ref="HVI152:HVM152"/>
    <mergeCell ref="HVQ152:HVU152"/>
    <mergeCell ref="HVY152:HWC152"/>
    <mergeCell ref="HWG152:HWK152"/>
    <mergeCell ref="HWN156:HWS156"/>
    <mergeCell ref="HWV156:HXA156"/>
    <mergeCell ref="HXD156:HXI156"/>
    <mergeCell ref="HXL156:HXQ156"/>
    <mergeCell ref="HXT156:HXY156"/>
    <mergeCell ref="HVH156:HVM156"/>
    <mergeCell ref="HVP156:HVU156"/>
    <mergeCell ref="HVX156:HWC156"/>
    <mergeCell ref="HWF156:HWK156"/>
    <mergeCell ref="HWO158:HWS158"/>
    <mergeCell ref="HZH148:HZM148"/>
    <mergeCell ref="HZO148:HZO158"/>
    <mergeCell ref="HZP148:HZU148"/>
    <mergeCell ref="HZW148:HZW158"/>
    <mergeCell ref="HZX148:IAC148"/>
    <mergeCell ref="IAE148:IAE158"/>
    <mergeCell ref="IAF148:IAK148"/>
    <mergeCell ref="IAM148:IAM158"/>
    <mergeCell ref="IAN148:IAS148"/>
    <mergeCell ref="HZI149:HZM149"/>
    <mergeCell ref="HZQ149:HZU149"/>
    <mergeCell ref="HZY149:IAC149"/>
    <mergeCell ref="IAG149:IAK149"/>
    <mergeCell ref="IAO149:IAS149"/>
    <mergeCell ref="HZI150:HZM150"/>
    <mergeCell ref="HZQ150:HZU150"/>
    <mergeCell ref="HZY150:IAC150"/>
    <mergeCell ref="IAG150:IAK150"/>
    <mergeCell ref="IAO150:IAS150"/>
    <mergeCell ref="HZI151:HZM151"/>
    <mergeCell ref="HZQ151:HZU151"/>
    <mergeCell ref="HZY151:IAC151"/>
    <mergeCell ref="IAG151:IAK151"/>
    <mergeCell ref="IAO151:IAS151"/>
    <mergeCell ref="HYA148:HYA158"/>
    <mergeCell ref="HYB148:HYG148"/>
    <mergeCell ref="HYI148:HYI158"/>
    <mergeCell ref="HYJ148:HYO148"/>
    <mergeCell ref="HYQ148:HYQ158"/>
    <mergeCell ref="HYR148:HYW148"/>
    <mergeCell ref="HYY148:HYY158"/>
    <mergeCell ref="HYZ148:HZE148"/>
    <mergeCell ref="HZG148:HZG158"/>
    <mergeCell ref="HYC149:HYG149"/>
    <mergeCell ref="HYK149:HYO149"/>
    <mergeCell ref="HYS149:HYW149"/>
    <mergeCell ref="HZA149:HZE149"/>
    <mergeCell ref="HYC150:HYG150"/>
    <mergeCell ref="HYK150:HYO150"/>
    <mergeCell ref="HYS150:HYW150"/>
    <mergeCell ref="HZA150:HZE150"/>
    <mergeCell ref="HYC151:HYG151"/>
    <mergeCell ref="HYK151:HYO151"/>
    <mergeCell ref="HYS151:HYW151"/>
    <mergeCell ref="HZA151:HZE151"/>
    <mergeCell ref="HZI152:HZM152"/>
    <mergeCell ref="HZQ152:HZU152"/>
    <mergeCell ref="HZY152:IAC152"/>
    <mergeCell ref="IAG152:IAK152"/>
    <mergeCell ref="IAO152:IAS152"/>
    <mergeCell ref="HYC152:HYG152"/>
    <mergeCell ref="HYK152:HYO152"/>
    <mergeCell ref="HYS152:HYW152"/>
    <mergeCell ref="HZA152:HZE152"/>
    <mergeCell ref="HZH156:HZM156"/>
    <mergeCell ref="HZP156:HZU156"/>
    <mergeCell ref="HZX156:IAC156"/>
    <mergeCell ref="IAF156:IAK156"/>
    <mergeCell ref="IAN156:IAS156"/>
    <mergeCell ref="HYB156:HYG156"/>
    <mergeCell ref="HYJ156:HYO156"/>
    <mergeCell ref="HYR156:HYW156"/>
    <mergeCell ref="HYZ156:HZE156"/>
    <mergeCell ref="HZI158:HZM158"/>
    <mergeCell ref="ICB148:ICG148"/>
    <mergeCell ref="ICI148:ICI158"/>
    <mergeCell ref="ICJ148:ICO148"/>
    <mergeCell ref="ICQ148:ICQ158"/>
    <mergeCell ref="ICR148:ICW148"/>
    <mergeCell ref="ICY148:ICY158"/>
    <mergeCell ref="ICZ148:IDE148"/>
    <mergeCell ref="IDG148:IDG158"/>
    <mergeCell ref="IDH148:IDM148"/>
    <mergeCell ref="ICC149:ICG149"/>
    <mergeCell ref="ICK149:ICO149"/>
    <mergeCell ref="ICS149:ICW149"/>
    <mergeCell ref="IDA149:IDE149"/>
    <mergeCell ref="IDI149:IDM149"/>
    <mergeCell ref="ICC150:ICG150"/>
    <mergeCell ref="ICK150:ICO150"/>
    <mergeCell ref="ICS150:ICW150"/>
    <mergeCell ref="IDA150:IDE150"/>
    <mergeCell ref="IDI150:IDM150"/>
    <mergeCell ref="ICC151:ICG151"/>
    <mergeCell ref="ICK151:ICO151"/>
    <mergeCell ref="ICS151:ICW151"/>
    <mergeCell ref="IDA151:IDE151"/>
    <mergeCell ref="IDI151:IDM151"/>
    <mergeCell ref="IAU148:IAU158"/>
    <mergeCell ref="IAV148:IBA148"/>
    <mergeCell ref="IBC148:IBC158"/>
    <mergeCell ref="IBD148:IBI148"/>
    <mergeCell ref="IBK148:IBK158"/>
    <mergeCell ref="IBL148:IBQ148"/>
    <mergeCell ref="IBS148:IBS158"/>
    <mergeCell ref="IBT148:IBY148"/>
    <mergeCell ref="ICA148:ICA158"/>
    <mergeCell ref="IAW149:IBA149"/>
    <mergeCell ref="IBE149:IBI149"/>
    <mergeCell ref="IBM149:IBQ149"/>
    <mergeCell ref="IBU149:IBY149"/>
    <mergeCell ref="IAW150:IBA150"/>
    <mergeCell ref="IBE150:IBI150"/>
    <mergeCell ref="IBM150:IBQ150"/>
    <mergeCell ref="IBU150:IBY150"/>
    <mergeCell ref="IAW151:IBA151"/>
    <mergeCell ref="IBE151:IBI151"/>
    <mergeCell ref="IBM151:IBQ151"/>
    <mergeCell ref="IBU151:IBY151"/>
    <mergeCell ref="ICC152:ICG152"/>
    <mergeCell ref="ICK152:ICO152"/>
    <mergeCell ref="ICS152:ICW152"/>
    <mergeCell ref="IDA152:IDE152"/>
    <mergeCell ref="IDI152:IDM152"/>
    <mergeCell ref="IAW152:IBA152"/>
    <mergeCell ref="IBE152:IBI152"/>
    <mergeCell ref="IBM152:IBQ152"/>
    <mergeCell ref="IBU152:IBY152"/>
    <mergeCell ref="ICB156:ICG156"/>
    <mergeCell ref="ICJ156:ICO156"/>
    <mergeCell ref="ICR156:ICW156"/>
    <mergeCell ref="ICZ156:IDE156"/>
    <mergeCell ref="IDH156:IDM156"/>
    <mergeCell ref="IAV156:IBA156"/>
    <mergeCell ref="IBD156:IBI156"/>
    <mergeCell ref="IBL156:IBQ156"/>
    <mergeCell ref="IBT156:IBY156"/>
    <mergeCell ref="ICC157:ICG157"/>
    <mergeCell ref="IEV148:IFA148"/>
    <mergeCell ref="IFC148:IFC158"/>
    <mergeCell ref="IFD148:IFI148"/>
    <mergeCell ref="IFK148:IFK158"/>
    <mergeCell ref="IFL148:IFQ148"/>
    <mergeCell ref="IFS148:IFS158"/>
    <mergeCell ref="IFT148:IFY148"/>
    <mergeCell ref="IGA148:IGA158"/>
    <mergeCell ref="IGB148:IGG148"/>
    <mergeCell ref="IEW149:IFA149"/>
    <mergeCell ref="IFE149:IFI149"/>
    <mergeCell ref="IFM149:IFQ149"/>
    <mergeCell ref="IFU149:IFY149"/>
    <mergeCell ref="IGC149:IGG149"/>
    <mergeCell ref="IEW150:IFA150"/>
    <mergeCell ref="IFE150:IFI150"/>
    <mergeCell ref="IFM150:IFQ150"/>
    <mergeCell ref="IFU150:IFY150"/>
    <mergeCell ref="IGC150:IGG150"/>
    <mergeCell ref="IEW151:IFA151"/>
    <mergeCell ref="IFE151:IFI151"/>
    <mergeCell ref="IFM151:IFQ151"/>
    <mergeCell ref="IFU151:IFY151"/>
    <mergeCell ref="IGC151:IGG151"/>
    <mergeCell ref="IDO148:IDO158"/>
    <mergeCell ref="IDP148:IDU148"/>
    <mergeCell ref="IDW148:IDW158"/>
    <mergeCell ref="IDX148:IEC148"/>
    <mergeCell ref="IEE148:IEE158"/>
    <mergeCell ref="IEF148:IEK148"/>
    <mergeCell ref="IEM148:IEM158"/>
    <mergeCell ref="IEN148:IES148"/>
    <mergeCell ref="IEU148:IEU158"/>
    <mergeCell ref="IDQ149:IDU149"/>
    <mergeCell ref="IDY149:IEC149"/>
    <mergeCell ref="IEG149:IEK149"/>
    <mergeCell ref="IEO149:IES149"/>
    <mergeCell ref="IDQ150:IDU150"/>
    <mergeCell ref="IDY150:IEC150"/>
    <mergeCell ref="IEG150:IEK150"/>
    <mergeCell ref="IEO150:IES150"/>
    <mergeCell ref="IDQ151:IDU151"/>
    <mergeCell ref="IDY151:IEC151"/>
    <mergeCell ref="IEG151:IEK151"/>
    <mergeCell ref="IEO151:IES151"/>
    <mergeCell ref="IDQ152:IDU152"/>
    <mergeCell ref="IDY152:IEC152"/>
    <mergeCell ref="IEG152:IEK152"/>
    <mergeCell ref="IEO152:IES152"/>
    <mergeCell ref="IEW152:IFA152"/>
    <mergeCell ref="IFE152:IFI152"/>
    <mergeCell ref="IFM152:IFQ152"/>
    <mergeCell ref="IFU152:IFY152"/>
    <mergeCell ref="IGC152:IGG152"/>
    <mergeCell ref="IDP156:IDU156"/>
    <mergeCell ref="IDX156:IEC156"/>
    <mergeCell ref="IEF156:IEK156"/>
    <mergeCell ref="IEN156:IES156"/>
    <mergeCell ref="IEV156:IFA156"/>
    <mergeCell ref="IFD156:IFI156"/>
    <mergeCell ref="IFL156:IFQ156"/>
    <mergeCell ref="IFT156:IFY156"/>
    <mergeCell ref="IGB156:IGG156"/>
    <mergeCell ref="IEW157:IFA157"/>
    <mergeCell ref="IHP148:IHU148"/>
    <mergeCell ref="IHW148:IHW158"/>
    <mergeCell ref="IHX148:IIC148"/>
    <mergeCell ref="IIE148:IIE158"/>
    <mergeCell ref="IIF148:IIK148"/>
    <mergeCell ref="IIM148:IIM158"/>
    <mergeCell ref="IIN148:IIS148"/>
    <mergeCell ref="IIU148:IIU158"/>
    <mergeCell ref="IIV148:IJA148"/>
    <mergeCell ref="IHQ149:IHU149"/>
    <mergeCell ref="IHY149:IIC149"/>
    <mergeCell ref="IIG149:IIK149"/>
    <mergeCell ref="IIO149:IIS149"/>
    <mergeCell ref="IIW149:IJA149"/>
    <mergeCell ref="IHQ150:IHU150"/>
    <mergeCell ref="IHY150:IIC150"/>
    <mergeCell ref="IIG150:IIK150"/>
    <mergeCell ref="IIO150:IIS150"/>
    <mergeCell ref="IIW150:IJA150"/>
    <mergeCell ref="IHQ151:IHU151"/>
    <mergeCell ref="IHY151:IIC151"/>
    <mergeCell ref="IIG151:IIK151"/>
    <mergeCell ref="IIO151:IIS151"/>
    <mergeCell ref="IIW151:IJA151"/>
    <mergeCell ref="IGI148:IGI158"/>
    <mergeCell ref="IGJ148:IGO148"/>
    <mergeCell ref="IGQ148:IGQ158"/>
    <mergeCell ref="IGR148:IGW148"/>
    <mergeCell ref="IGY148:IGY158"/>
    <mergeCell ref="IGZ148:IHE148"/>
    <mergeCell ref="IHG148:IHG158"/>
    <mergeCell ref="IHH148:IHM148"/>
    <mergeCell ref="IHO148:IHO158"/>
    <mergeCell ref="IGK149:IGO149"/>
    <mergeCell ref="IGS149:IGW149"/>
    <mergeCell ref="IHA149:IHE149"/>
    <mergeCell ref="IHI149:IHM149"/>
    <mergeCell ref="IGK150:IGO150"/>
    <mergeCell ref="IGS150:IGW150"/>
    <mergeCell ref="IHA150:IHE150"/>
    <mergeCell ref="IHI150:IHM150"/>
    <mergeCell ref="IGK151:IGO151"/>
    <mergeCell ref="IGS151:IGW151"/>
    <mergeCell ref="IHA151:IHE151"/>
    <mergeCell ref="IHI151:IHM151"/>
    <mergeCell ref="IHQ152:IHU152"/>
    <mergeCell ref="IHY152:IIC152"/>
    <mergeCell ref="IIG152:IIK152"/>
    <mergeCell ref="IIO152:IIS152"/>
    <mergeCell ref="IIW152:IJA152"/>
    <mergeCell ref="IGK152:IGO152"/>
    <mergeCell ref="IGS152:IGW152"/>
    <mergeCell ref="IHA152:IHE152"/>
    <mergeCell ref="IHI152:IHM152"/>
    <mergeCell ref="IHP156:IHU156"/>
    <mergeCell ref="IHX156:IIC156"/>
    <mergeCell ref="IIF156:IIK156"/>
    <mergeCell ref="IIN156:IIS156"/>
    <mergeCell ref="IIV156:IJA156"/>
    <mergeCell ref="IGJ156:IGO156"/>
    <mergeCell ref="IGR156:IGW156"/>
    <mergeCell ref="IGZ156:IHE156"/>
    <mergeCell ref="IHH156:IHM156"/>
    <mergeCell ref="IHQ158:IHU158"/>
    <mergeCell ref="IKJ148:IKO148"/>
    <mergeCell ref="IKQ148:IKQ158"/>
    <mergeCell ref="IKR148:IKW148"/>
    <mergeCell ref="IKY148:IKY158"/>
    <mergeCell ref="IKZ148:ILE148"/>
    <mergeCell ref="ILG148:ILG158"/>
    <mergeCell ref="ILH148:ILM148"/>
    <mergeCell ref="ILO148:ILO158"/>
    <mergeCell ref="ILP148:ILU148"/>
    <mergeCell ref="IKK149:IKO149"/>
    <mergeCell ref="IKS149:IKW149"/>
    <mergeCell ref="ILA149:ILE149"/>
    <mergeCell ref="ILI149:ILM149"/>
    <mergeCell ref="ILQ149:ILU149"/>
    <mergeCell ref="IKK150:IKO150"/>
    <mergeCell ref="IKS150:IKW150"/>
    <mergeCell ref="ILA150:ILE150"/>
    <mergeCell ref="ILI150:ILM150"/>
    <mergeCell ref="ILQ150:ILU150"/>
    <mergeCell ref="IKK151:IKO151"/>
    <mergeCell ref="IKS151:IKW151"/>
    <mergeCell ref="ILA151:ILE151"/>
    <mergeCell ref="ILI151:ILM151"/>
    <mergeCell ref="ILQ151:ILU151"/>
    <mergeCell ref="IJC148:IJC158"/>
    <mergeCell ref="IJD148:IJI148"/>
    <mergeCell ref="IJK148:IJK158"/>
    <mergeCell ref="IJL148:IJQ148"/>
    <mergeCell ref="IJS148:IJS158"/>
    <mergeCell ref="IJT148:IJY148"/>
    <mergeCell ref="IKA148:IKA158"/>
    <mergeCell ref="IKB148:IKG148"/>
    <mergeCell ref="IKI148:IKI158"/>
    <mergeCell ref="IJE149:IJI149"/>
    <mergeCell ref="IJM149:IJQ149"/>
    <mergeCell ref="IJU149:IJY149"/>
    <mergeCell ref="IKC149:IKG149"/>
    <mergeCell ref="IJE150:IJI150"/>
    <mergeCell ref="IJM150:IJQ150"/>
    <mergeCell ref="IJU150:IJY150"/>
    <mergeCell ref="IKC150:IKG150"/>
    <mergeCell ref="IJE151:IJI151"/>
    <mergeCell ref="IJM151:IJQ151"/>
    <mergeCell ref="IJU151:IJY151"/>
    <mergeCell ref="IKC151:IKG151"/>
    <mergeCell ref="IKK152:IKO152"/>
    <mergeCell ref="IKS152:IKW152"/>
    <mergeCell ref="ILA152:ILE152"/>
    <mergeCell ref="ILI152:ILM152"/>
    <mergeCell ref="ILQ152:ILU152"/>
    <mergeCell ref="IJE152:IJI152"/>
    <mergeCell ref="IJM152:IJQ152"/>
    <mergeCell ref="IJU152:IJY152"/>
    <mergeCell ref="IKC152:IKG152"/>
    <mergeCell ref="IKJ156:IKO156"/>
    <mergeCell ref="IKR156:IKW156"/>
    <mergeCell ref="IKZ156:ILE156"/>
    <mergeCell ref="ILH156:ILM156"/>
    <mergeCell ref="ILP156:ILU156"/>
    <mergeCell ref="IJD156:IJI156"/>
    <mergeCell ref="IJL156:IJQ156"/>
    <mergeCell ref="IJT156:IJY156"/>
    <mergeCell ref="IKB156:IKG156"/>
    <mergeCell ref="IKK158:IKO158"/>
    <mergeCell ref="IND148:INI148"/>
    <mergeCell ref="INK148:INK158"/>
    <mergeCell ref="INL148:INQ148"/>
    <mergeCell ref="INS148:INS158"/>
    <mergeCell ref="INT148:INY148"/>
    <mergeCell ref="IOA148:IOA158"/>
    <mergeCell ref="IOB148:IOG148"/>
    <mergeCell ref="IOI148:IOI158"/>
    <mergeCell ref="IOJ148:IOO148"/>
    <mergeCell ref="INE149:INI149"/>
    <mergeCell ref="INM149:INQ149"/>
    <mergeCell ref="INU149:INY149"/>
    <mergeCell ref="IOC149:IOG149"/>
    <mergeCell ref="IOK149:IOO149"/>
    <mergeCell ref="INE150:INI150"/>
    <mergeCell ref="INM150:INQ150"/>
    <mergeCell ref="INU150:INY150"/>
    <mergeCell ref="IOC150:IOG150"/>
    <mergeCell ref="IOK150:IOO150"/>
    <mergeCell ref="INE151:INI151"/>
    <mergeCell ref="INM151:INQ151"/>
    <mergeCell ref="INU151:INY151"/>
    <mergeCell ref="IOC151:IOG151"/>
    <mergeCell ref="IOK151:IOO151"/>
    <mergeCell ref="ILW148:ILW158"/>
    <mergeCell ref="ILX148:IMC148"/>
    <mergeCell ref="IME148:IME158"/>
    <mergeCell ref="IMF148:IMK148"/>
    <mergeCell ref="IMM148:IMM158"/>
    <mergeCell ref="IMN148:IMS148"/>
    <mergeCell ref="IMU148:IMU158"/>
    <mergeCell ref="IMV148:INA148"/>
    <mergeCell ref="INC148:INC158"/>
    <mergeCell ref="ILY149:IMC149"/>
    <mergeCell ref="IMG149:IMK149"/>
    <mergeCell ref="IMO149:IMS149"/>
    <mergeCell ref="IMW149:INA149"/>
    <mergeCell ref="ILY150:IMC150"/>
    <mergeCell ref="IMG150:IMK150"/>
    <mergeCell ref="IMO150:IMS150"/>
    <mergeCell ref="IMW150:INA150"/>
    <mergeCell ref="ILY151:IMC151"/>
    <mergeCell ref="IMG151:IMK151"/>
    <mergeCell ref="IMO151:IMS151"/>
    <mergeCell ref="IMW151:INA151"/>
    <mergeCell ref="INE152:INI152"/>
    <mergeCell ref="INM152:INQ152"/>
    <mergeCell ref="INU152:INY152"/>
    <mergeCell ref="IOC152:IOG152"/>
    <mergeCell ref="IOK152:IOO152"/>
    <mergeCell ref="ILY152:IMC152"/>
    <mergeCell ref="IMG152:IMK152"/>
    <mergeCell ref="IMO152:IMS152"/>
    <mergeCell ref="IMW152:INA152"/>
    <mergeCell ref="IND156:INI156"/>
    <mergeCell ref="INL156:INQ156"/>
    <mergeCell ref="INT156:INY156"/>
    <mergeCell ref="IOB156:IOG156"/>
    <mergeCell ref="IOJ156:IOO156"/>
    <mergeCell ref="ILX156:IMC156"/>
    <mergeCell ref="IMF156:IMK156"/>
    <mergeCell ref="IMN156:IMS156"/>
    <mergeCell ref="IMV156:INA156"/>
    <mergeCell ref="INE157:INI157"/>
    <mergeCell ref="IPX148:IQC148"/>
    <mergeCell ref="IQE148:IQE158"/>
    <mergeCell ref="IQF148:IQK148"/>
    <mergeCell ref="IQM148:IQM158"/>
    <mergeCell ref="IQN148:IQS148"/>
    <mergeCell ref="IQU148:IQU158"/>
    <mergeCell ref="IQV148:IRA148"/>
    <mergeCell ref="IRC148:IRC158"/>
    <mergeCell ref="IRD148:IRI148"/>
    <mergeCell ref="IPY149:IQC149"/>
    <mergeCell ref="IQG149:IQK149"/>
    <mergeCell ref="IQO149:IQS149"/>
    <mergeCell ref="IQW149:IRA149"/>
    <mergeCell ref="IRE149:IRI149"/>
    <mergeCell ref="IPY150:IQC150"/>
    <mergeCell ref="IQG150:IQK150"/>
    <mergeCell ref="IQO150:IQS150"/>
    <mergeCell ref="IQW150:IRA150"/>
    <mergeCell ref="IRE150:IRI150"/>
    <mergeCell ref="IPY151:IQC151"/>
    <mergeCell ref="IQG151:IQK151"/>
    <mergeCell ref="IQO151:IQS151"/>
    <mergeCell ref="IQW151:IRA151"/>
    <mergeCell ref="IRE151:IRI151"/>
    <mergeCell ref="IOQ148:IOQ158"/>
    <mergeCell ref="IOR148:IOW148"/>
    <mergeCell ref="IOY148:IOY158"/>
    <mergeCell ref="IOZ148:IPE148"/>
    <mergeCell ref="IPG148:IPG158"/>
    <mergeCell ref="IPH148:IPM148"/>
    <mergeCell ref="IPO148:IPO158"/>
    <mergeCell ref="IPP148:IPU148"/>
    <mergeCell ref="IPW148:IPW158"/>
    <mergeCell ref="IOS149:IOW149"/>
    <mergeCell ref="IPA149:IPE149"/>
    <mergeCell ref="IPI149:IPM149"/>
    <mergeCell ref="IPQ149:IPU149"/>
    <mergeCell ref="IOS150:IOW150"/>
    <mergeCell ref="IPA150:IPE150"/>
    <mergeCell ref="IPI150:IPM150"/>
    <mergeCell ref="IPQ150:IPU150"/>
    <mergeCell ref="IOS151:IOW151"/>
    <mergeCell ref="IPA151:IPE151"/>
    <mergeCell ref="IPI151:IPM151"/>
    <mergeCell ref="IPQ151:IPU151"/>
    <mergeCell ref="IOS152:IOW152"/>
    <mergeCell ref="IPA152:IPE152"/>
    <mergeCell ref="IPI152:IPM152"/>
    <mergeCell ref="IPQ152:IPU152"/>
    <mergeCell ref="IPY152:IQC152"/>
    <mergeCell ref="IQG152:IQK152"/>
    <mergeCell ref="IQO152:IQS152"/>
    <mergeCell ref="IQW152:IRA152"/>
    <mergeCell ref="IRE152:IRI152"/>
    <mergeCell ref="IOR156:IOW156"/>
    <mergeCell ref="IOZ156:IPE156"/>
    <mergeCell ref="IPH156:IPM156"/>
    <mergeCell ref="IPP156:IPU156"/>
    <mergeCell ref="IPX156:IQC156"/>
    <mergeCell ref="IQF156:IQK156"/>
    <mergeCell ref="IQN156:IQS156"/>
    <mergeCell ref="IQV156:IRA156"/>
    <mergeCell ref="IRD156:IRI156"/>
    <mergeCell ref="IPY157:IQC157"/>
    <mergeCell ref="ISR148:ISW148"/>
    <mergeCell ref="ISY148:ISY158"/>
    <mergeCell ref="ISZ148:ITE148"/>
    <mergeCell ref="ITG148:ITG158"/>
    <mergeCell ref="ITH148:ITM148"/>
    <mergeCell ref="ITO148:ITO158"/>
    <mergeCell ref="ITP148:ITU148"/>
    <mergeCell ref="ITW148:ITW158"/>
    <mergeCell ref="ITX148:IUC148"/>
    <mergeCell ref="ISS149:ISW149"/>
    <mergeCell ref="ITA149:ITE149"/>
    <mergeCell ref="ITI149:ITM149"/>
    <mergeCell ref="ITQ149:ITU149"/>
    <mergeCell ref="ITY149:IUC149"/>
    <mergeCell ref="ISS150:ISW150"/>
    <mergeCell ref="ITA150:ITE150"/>
    <mergeCell ref="ITI150:ITM150"/>
    <mergeCell ref="ITQ150:ITU150"/>
    <mergeCell ref="ITY150:IUC150"/>
    <mergeCell ref="ISS151:ISW151"/>
    <mergeCell ref="ITA151:ITE151"/>
    <mergeCell ref="ITI151:ITM151"/>
    <mergeCell ref="ITQ151:ITU151"/>
    <mergeCell ref="ITY151:IUC151"/>
    <mergeCell ref="IRK148:IRK158"/>
    <mergeCell ref="IRL148:IRQ148"/>
    <mergeCell ref="IRS148:IRS158"/>
    <mergeCell ref="IRT148:IRY148"/>
    <mergeCell ref="ISA148:ISA158"/>
    <mergeCell ref="ISB148:ISG148"/>
    <mergeCell ref="ISI148:ISI158"/>
    <mergeCell ref="ISJ148:ISO148"/>
    <mergeCell ref="ISQ148:ISQ158"/>
    <mergeCell ref="IRM149:IRQ149"/>
    <mergeCell ref="IRU149:IRY149"/>
    <mergeCell ref="ISC149:ISG149"/>
    <mergeCell ref="ISK149:ISO149"/>
    <mergeCell ref="IRM150:IRQ150"/>
    <mergeCell ref="IRU150:IRY150"/>
    <mergeCell ref="ISC150:ISG150"/>
    <mergeCell ref="ISK150:ISO150"/>
    <mergeCell ref="IRM151:IRQ151"/>
    <mergeCell ref="IRU151:IRY151"/>
    <mergeCell ref="ISC151:ISG151"/>
    <mergeCell ref="ISK151:ISO151"/>
    <mergeCell ref="ISS152:ISW152"/>
    <mergeCell ref="ITA152:ITE152"/>
    <mergeCell ref="ITI152:ITM152"/>
    <mergeCell ref="ITQ152:ITU152"/>
    <mergeCell ref="ITY152:IUC152"/>
    <mergeCell ref="IRM152:IRQ152"/>
    <mergeCell ref="IRU152:IRY152"/>
    <mergeCell ref="ISC152:ISG152"/>
    <mergeCell ref="ISK152:ISO152"/>
    <mergeCell ref="ISR156:ISW156"/>
    <mergeCell ref="ISZ156:ITE156"/>
    <mergeCell ref="ITH156:ITM156"/>
    <mergeCell ref="ITP156:ITU156"/>
    <mergeCell ref="ITX156:IUC156"/>
    <mergeCell ref="IRL156:IRQ156"/>
    <mergeCell ref="IRT156:IRY156"/>
    <mergeCell ref="ISB156:ISG156"/>
    <mergeCell ref="ISJ156:ISO156"/>
    <mergeCell ref="ISS158:ISW158"/>
    <mergeCell ref="IVL148:IVQ148"/>
    <mergeCell ref="IVS148:IVS158"/>
    <mergeCell ref="IVT148:IVY148"/>
    <mergeCell ref="IWA148:IWA158"/>
    <mergeCell ref="IWB148:IWG148"/>
    <mergeCell ref="IWI148:IWI158"/>
    <mergeCell ref="IWJ148:IWO148"/>
    <mergeCell ref="IWQ148:IWQ158"/>
    <mergeCell ref="IWR148:IWW148"/>
    <mergeCell ref="IVM149:IVQ149"/>
    <mergeCell ref="IVU149:IVY149"/>
    <mergeCell ref="IWC149:IWG149"/>
    <mergeCell ref="IWK149:IWO149"/>
    <mergeCell ref="IWS149:IWW149"/>
    <mergeCell ref="IVM150:IVQ150"/>
    <mergeCell ref="IVU150:IVY150"/>
    <mergeCell ref="IWC150:IWG150"/>
    <mergeCell ref="IWK150:IWO150"/>
    <mergeCell ref="IWS150:IWW150"/>
    <mergeCell ref="IVM151:IVQ151"/>
    <mergeCell ref="IVU151:IVY151"/>
    <mergeCell ref="IWC151:IWG151"/>
    <mergeCell ref="IWK151:IWO151"/>
    <mergeCell ref="IWS151:IWW151"/>
    <mergeCell ref="IUE148:IUE158"/>
    <mergeCell ref="IUF148:IUK148"/>
    <mergeCell ref="IUM148:IUM158"/>
    <mergeCell ref="IUN148:IUS148"/>
    <mergeCell ref="IUU148:IUU158"/>
    <mergeCell ref="IUV148:IVA148"/>
    <mergeCell ref="IVC148:IVC158"/>
    <mergeCell ref="IVD148:IVI148"/>
    <mergeCell ref="IVK148:IVK158"/>
    <mergeCell ref="IUG149:IUK149"/>
    <mergeCell ref="IUO149:IUS149"/>
    <mergeCell ref="IUW149:IVA149"/>
    <mergeCell ref="IVE149:IVI149"/>
    <mergeCell ref="IUG150:IUK150"/>
    <mergeCell ref="IUO150:IUS150"/>
    <mergeCell ref="IUW150:IVA150"/>
    <mergeCell ref="IVE150:IVI150"/>
    <mergeCell ref="IUG151:IUK151"/>
    <mergeCell ref="IUO151:IUS151"/>
    <mergeCell ref="IUW151:IVA151"/>
    <mergeCell ref="IVE151:IVI151"/>
    <mergeCell ref="IVM152:IVQ152"/>
    <mergeCell ref="IVU152:IVY152"/>
    <mergeCell ref="IWC152:IWG152"/>
    <mergeCell ref="IWK152:IWO152"/>
    <mergeCell ref="IWS152:IWW152"/>
    <mergeCell ref="IUG152:IUK152"/>
    <mergeCell ref="IUO152:IUS152"/>
    <mergeCell ref="IUW152:IVA152"/>
    <mergeCell ref="IVE152:IVI152"/>
    <mergeCell ref="IVL156:IVQ156"/>
    <mergeCell ref="IVT156:IVY156"/>
    <mergeCell ref="IWB156:IWG156"/>
    <mergeCell ref="IWJ156:IWO156"/>
    <mergeCell ref="IWR156:IWW156"/>
    <mergeCell ref="IUF156:IUK156"/>
    <mergeCell ref="IUN156:IUS156"/>
    <mergeCell ref="IUV156:IVA156"/>
    <mergeCell ref="IVD156:IVI156"/>
    <mergeCell ref="IVM158:IVQ158"/>
    <mergeCell ref="IYF148:IYK148"/>
    <mergeCell ref="IYM148:IYM158"/>
    <mergeCell ref="IYN148:IYS148"/>
    <mergeCell ref="IYU148:IYU158"/>
    <mergeCell ref="IYV148:IZA148"/>
    <mergeCell ref="IZC148:IZC158"/>
    <mergeCell ref="IZD148:IZI148"/>
    <mergeCell ref="IZK148:IZK158"/>
    <mergeCell ref="IZL148:IZQ148"/>
    <mergeCell ref="IYG149:IYK149"/>
    <mergeCell ref="IYO149:IYS149"/>
    <mergeCell ref="IYW149:IZA149"/>
    <mergeCell ref="IZE149:IZI149"/>
    <mergeCell ref="IZM149:IZQ149"/>
    <mergeCell ref="IYG150:IYK150"/>
    <mergeCell ref="IYO150:IYS150"/>
    <mergeCell ref="IYW150:IZA150"/>
    <mergeCell ref="IZE150:IZI150"/>
    <mergeCell ref="IZM150:IZQ150"/>
    <mergeCell ref="IYG151:IYK151"/>
    <mergeCell ref="IYO151:IYS151"/>
    <mergeCell ref="IYW151:IZA151"/>
    <mergeCell ref="IZE151:IZI151"/>
    <mergeCell ref="IZM151:IZQ151"/>
    <mergeCell ref="IWY148:IWY158"/>
    <mergeCell ref="IWZ148:IXE148"/>
    <mergeCell ref="IXG148:IXG158"/>
    <mergeCell ref="IXH148:IXM148"/>
    <mergeCell ref="IXO148:IXO158"/>
    <mergeCell ref="IXP148:IXU148"/>
    <mergeCell ref="IXW148:IXW158"/>
    <mergeCell ref="IXX148:IYC148"/>
    <mergeCell ref="IYE148:IYE158"/>
    <mergeCell ref="IXA149:IXE149"/>
    <mergeCell ref="IXI149:IXM149"/>
    <mergeCell ref="IXQ149:IXU149"/>
    <mergeCell ref="IXY149:IYC149"/>
    <mergeCell ref="IXA150:IXE150"/>
    <mergeCell ref="IXI150:IXM150"/>
    <mergeCell ref="IXQ150:IXU150"/>
    <mergeCell ref="IXY150:IYC150"/>
    <mergeCell ref="IXA151:IXE151"/>
    <mergeCell ref="IXI151:IXM151"/>
    <mergeCell ref="IXQ151:IXU151"/>
    <mergeCell ref="IXY151:IYC151"/>
    <mergeCell ref="IYG152:IYK152"/>
    <mergeCell ref="IYO152:IYS152"/>
    <mergeCell ref="IYW152:IZA152"/>
    <mergeCell ref="IZE152:IZI152"/>
    <mergeCell ref="IZM152:IZQ152"/>
    <mergeCell ref="IXA152:IXE152"/>
    <mergeCell ref="IXI152:IXM152"/>
    <mergeCell ref="IXQ152:IXU152"/>
    <mergeCell ref="IXY152:IYC152"/>
    <mergeCell ref="IYF156:IYK156"/>
    <mergeCell ref="IYN156:IYS156"/>
    <mergeCell ref="IYV156:IZA156"/>
    <mergeCell ref="IZD156:IZI156"/>
    <mergeCell ref="IZL156:IZQ156"/>
    <mergeCell ref="IWZ156:IXE156"/>
    <mergeCell ref="IXH156:IXM156"/>
    <mergeCell ref="IXP156:IXU156"/>
    <mergeCell ref="IXX156:IYC156"/>
    <mergeCell ref="IYG157:IYK157"/>
    <mergeCell ref="JAZ148:JBE148"/>
    <mergeCell ref="JBG148:JBG158"/>
    <mergeCell ref="JBH148:JBM148"/>
    <mergeCell ref="JBO148:JBO158"/>
    <mergeCell ref="JBP148:JBU148"/>
    <mergeCell ref="JBW148:JBW158"/>
    <mergeCell ref="JBX148:JCC148"/>
    <mergeCell ref="JCE148:JCE158"/>
    <mergeCell ref="JCF148:JCK148"/>
    <mergeCell ref="JBA149:JBE149"/>
    <mergeCell ref="JBI149:JBM149"/>
    <mergeCell ref="JBQ149:JBU149"/>
    <mergeCell ref="JBY149:JCC149"/>
    <mergeCell ref="JCG149:JCK149"/>
    <mergeCell ref="JBA150:JBE150"/>
    <mergeCell ref="JBI150:JBM150"/>
    <mergeCell ref="JBQ150:JBU150"/>
    <mergeCell ref="JBY150:JCC150"/>
    <mergeCell ref="JCG150:JCK150"/>
    <mergeCell ref="JBA151:JBE151"/>
    <mergeCell ref="JBI151:JBM151"/>
    <mergeCell ref="JBQ151:JBU151"/>
    <mergeCell ref="JBY151:JCC151"/>
    <mergeCell ref="JCG151:JCK151"/>
    <mergeCell ref="IZS148:IZS158"/>
    <mergeCell ref="IZT148:IZY148"/>
    <mergeCell ref="JAA148:JAA158"/>
    <mergeCell ref="JAB148:JAG148"/>
    <mergeCell ref="JAI148:JAI158"/>
    <mergeCell ref="JAJ148:JAO148"/>
    <mergeCell ref="JAQ148:JAQ158"/>
    <mergeCell ref="JAR148:JAW148"/>
    <mergeCell ref="JAY148:JAY158"/>
    <mergeCell ref="IZU149:IZY149"/>
    <mergeCell ref="JAC149:JAG149"/>
    <mergeCell ref="JAK149:JAO149"/>
    <mergeCell ref="JAS149:JAW149"/>
    <mergeCell ref="IZU150:IZY150"/>
    <mergeCell ref="JAC150:JAG150"/>
    <mergeCell ref="JAK150:JAO150"/>
    <mergeCell ref="JAS150:JAW150"/>
    <mergeCell ref="IZU151:IZY151"/>
    <mergeCell ref="JAC151:JAG151"/>
    <mergeCell ref="JAK151:JAO151"/>
    <mergeCell ref="JAS151:JAW151"/>
    <mergeCell ref="IZU152:IZY152"/>
    <mergeCell ref="JAC152:JAG152"/>
    <mergeCell ref="JAK152:JAO152"/>
    <mergeCell ref="JAS152:JAW152"/>
    <mergeCell ref="JBA152:JBE152"/>
    <mergeCell ref="JBI152:JBM152"/>
    <mergeCell ref="JBQ152:JBU152"/>
    <mergeCell ref="JBY152:JCC152"/>
    <mergeCell ref="JCG152:JCK152"/>
    <mergeCell ref="IZT156:IZY156"/>
    <mergeCell ref="JAB156:JAG156"/>
    <mergeCell ref="JAJ156:JAO156"/>
    <mergeCell ref="JAR156:JAW156"/>
    <mergeCell ref="JAZ156:JBE156"/>
    <mergeCell ref="JBH156:JBM156"/>
    <mergeCell ref="JBP156:JBU156"/>
    <mergeCell ref="JBX156:JCC156"/>
    <mergeCell ref="JCF156:JCK156"/>
    <mergeCell ref="JBA157:JBE157"/>
    <mergeCell ref="JDT148:JDY148"/>
    <mergeCell ref="JEA148:JEA158"/>
    <mergeCell ref="JEB148:JEG148"/>
    <mergeCell ref="JEI148:JEI158"/>
    <mergeCell ref="JEJ148:JEO148"/>
    <mergeCell ref="JEQ148:JEQ158"/>
    <mergeCell ref="JER148:JEW148"/>
    <mergeCell ref="JEY148:JEY158"/>
    <mergeCell ref="JEZ148:JFE148"/>
    <mergeCell ref="JDU149:JDY149"/>
    <mergeCell ref="JEC149:JEG149"/>
    <mergeCell ref="JEK149:JEO149"/>
    <mergeCell ref="JES149:JEW149"/>
    <mergeCell ref="JFA149:JFE149"/>
    <mergeCell ref="JDU150:JDY150"/>
    <mergeCell ref="JEC150:JEG150"/>
    <mergeCell ref="JEK150:JEO150"/>
    <mergeCell ref="JES150:JEW150"/>
    <mergeCell ref="JFA150:JFE150"/>
    <mergeCell ref="JDU151:JDY151"/>
    <mergeCell ref="JEC151:JEG151"/>
    <mergeCell ref="JEK151:JEO151"/>
    <mergeCell ref="JES151:JEW151"/>
    <mergeCell ref="JFA151:JFE151"/>
    <mergeCell ref="JCM148:JCM158"/>
    <mergeCell ref="JCN148:JCS148"/>
    <mergeCell ref="JCU148:JCU158"/>
    <mergeCell ref="JCV148:JDA148"/>
    <mergeCell ref="JDC148:JDC158"/>
    <mergeCell ref="JDD148:JDI148"/>
    <mergeCell ref="JDK148:JDK158"/>
    <mergeCell ref="JDL148:JDQ148"/>
    <mergeCell ref="JDS148:JDS158"/>
    <mergeCell ref="JCO149:JCS149"/>
    <mergeCell ref="JCW149:JDA149"/>
    <mergeCell ref="JDE149:JDI149"/>
    <mergeCell ref="JDM149:JDQ149"/>
    <mergeCell ref="JCO150:JCS150"/>
    <mergeCell ref="JCW150:JDA150"/>
    <mergeCell ref="JDE150:JDI150"/>
    <mergeCell ref="JDM150:JDQ150"/>
    <mergeCell ref="JCO151:JCS151"/>
    <mergeCell ref="JCW151:JDA151"/>
    <mergeCell ref="JDE151:JDI151"/>
    <mergeCell ref="JDM151:JDQ151"/>
    <mergeCell ref="JDU152:JDY152"/>
    <mergeCell ref="JEC152:JEG152"/>
    <mergeCell ref="JEK152:JEO152"/>
    <mergeCell ref="JES152:JEW152"/>
    <mergeCell ref="JFA152:JFE152"/>
    <mergeCell ref="JCO152:JCS152"/>
    <mergeCell ref="JCW152:JDA152"/>
    <mergeCell ref="JDE152:JDI152"/>
    <mergeCell ref="JDM152:JDQ152"/>
    <mergeCell ref="JDT156:JDY156"/>
    <mergeCell ref="JEB156:JEG156"/>
    <mergeCell ref="JEJ156:JEO156"/>
    <mergeCell ref="JER156:JEW156"/>
    <mergeCell ref="JEZ156:JFE156"/>
    <mergeCell ref="JCN156:JCS156"/>
    <mergeCell ref="JCV156:JDA156"/>
    <mergeCell ref="JDD156:JDI156"/>
    <mergeCell ref="JDL156:JDQ156"/>
    <mergeCell ref="JDU158:JDY158"/>
    <mergeCell ref="JGN148:JGS148"/>
    <mergeCell ref="JGU148:JGU158"/>
    <mergeCell ref="JGV148:JHA148"/>
    <mergeCell ref="JHC148:JHC158"/>
    <mergeCell ref="JHD148:JHI148"/>
    <mergeCell ref="JHK148:JHK158"/>
    <mergeCell ref="JHL148:JHQ148"/>
    <mergeCell ref="JHS148:JHS158"/>
    <mergeCell ref="JHT148:JHY148"/>
    <mergeCell ref="JGO149:JGS149"/>
    <mergeCell ref="JGW149:JHA149"/>
    <mergeCell ref="JHE149:JHI149"/>
    <mergeCell ref="JHM149:JHQ149"/>
    <mergeCell ref="JHU149:JHY149"/>
    <mergeCell ref="JGO150:JGS150"/>
    <mergeCell ref="JGW150:JHA150"/>
    <mergeCell ref="JHE150:JHI150"/>
    <mergeCell ref="JHM150:JHQ150"/>
    <mergeCell ref="JHU150:JHY150"/>
    <mergeCell ref="JGO151:JGS151"/>
    <mergeCell ref="JGW151:JHA151"/>
    <mergeCell ref="JHE151:JHI151"/>
    <mergeCell ref="JHM151:JHQ151"/>
    <mergeCell ref="JHU151:JHY151"/>
    <mergeCell ref="JFG148:JFG158"/>
    <mergeCell ref="JFH148:JFM148"/>
    <mergeCell ref="JFO148:JFO158"/>
    <mergeCell ref="JFP148:JFU148"/>
    <mergeCell ref="JFW148:JFW158"/>
    <mergeCell ref="JFX148:JGC148"/>
    <mergeCell ref="JGE148:JGE158"/>
    <mergeCell ref="JGF148:JGK148"/>
    <mergeCell ref="JGM148:JGM158"/>
    <mergeCell ref="JFI149:JFM149"/>
    <mergeCell ref="JFQ149:JFU149"/>
    <mergeCell ref="JFY149:JGC149"/>
    <mergeCell ref="JGG149:JGK149"/>
    <mergeCell ref="JFI150:JFM150"/>
    <mergeCell ref="JFQ150:JFU150"/>
    <mergeCell ref="JFY150:JGC150"/>
    <mergeCell ref="JGG150:JGK150"/>
    <mergeCell ref="JFI151:JFM151"/>
    <mergeCell ref="JFQ151:JFU151"/>
    <mergeCell ref="JFY151:JGC151"/>
    <mergeCell ref="JGG151:JGK151"/>
    <mergeCell ref="JGO152:JGS152"/>
    <mergeCell ref="JGW152:JHA152"/>
    <mergeCell ref="JHE152:JHI152"/>
    <mergeCell ref="JHM152:JHQ152"/>
    <mergeCell ref="JHU152:JHY152"/>
    <mergeCell ref="JFI152:JFM152"/>
    <mergeCell ref="JFQ152:JFU152"/>
    <mergeCell ref="JFY152:JGC152"/>
    <mergeCell ref="JGG152:JGK152"/>
    <mergeCell ref="JGN156:JGS156"/>
    <mergeCell ref="JGV156:JHA156"/>
    <mergeCell ref="JHD156:JHI156"/>
    <mergeCell ref="JHL156:JHQ156"/>
    <mergeCell ref="JHT156:JHY156"/>
    <mergeCell ref="JFH156:JFM156"/>
    <mergeCell ref="JFP156:JFU156"/>
    <mergeCell ref="JFX156:JGC156"/>
    <mergeCell ref="JGF156:JGK156"/>
    <mergeCell ref="JGO158:JGS158"/>
    <mergeCell ref="JJH148:JJM148"/>
    <mergeCell ref="JJO148:JJO158"/>
    <mergeCell ref="JJP148:JJU148"/>
    <mergeCell ref="JJW148:JJW158"/>
    <mergeCell ref="JJX148:JKC148"/>
    <mergeCell ref="JKE148:JKE158"/>
    <mergeCell ref="JKF148:JKK148"/>
    <mergeCell ref="JKM148:JKM158"/>
    <mergeCell ref="JKN148:JKS148"/>
    <mergeCell ref="JJI149:JJM149"/>
    <mergeCell ref="JJQ149:JJU149"/>
    <mergeCell ref="JJY149:JKC149"/>
    <mergeCell ref="JKG149:JKK149"/>
    <mergeCell ref="JKO149:JKS149"/>
    <mergeCell ref="JJI150:JJM150"/>
    <mergeCell ref="JJQ150:JJU150"/>
    <mergeCell ref="JJY150:JKC150"/>
    <mergeCell ref="JKG150:JKK150"/>
    <mergeCell ref="JKO150:JKS150"/>
    <mergeCell ref="JJI151:JJM151"/>
    <mergeCell ref="JJQ151:JJU151"/>
    <mergeCell ref="JJY151:JKC151"/>
    <mergeCell ref="JKG151:JKK151"/>
    <mergeCell ref="JKO151:JKS151"/>
    <mergeCell ref="JIA148:JIA158"/>
    <mergeCell ref="JIB148:JIG148"/>
    <mergeCell ref="JII148:JII158"/>
    <mergeCell ref="JIJ148:JIO148"/>
    <mergeCell ref="JIQ148:JIQ158"/>
    <mergeCell ref="JIR148:JIW148"/>
    <mergeCell ref="JIY148:JIY158"/>
    <mergeCell ref="JIZ148:JJE148"/>
    <mergeCell ref="JJG148:JJG158"/>
    <mergeCell ref="JIC149:JIG149"/>
    <mergeCell ref="JIK149:JIO149"/>
    <mergeCell ref="JIS149:JIW149"/>
    <mergeCell ref="JJA149:JJE149"/>
    <mergeCell ref="JIC150:JIG150"/>
    <mergeCell ref="JIK150:JIO150"/>
    <mergeCell ref="JIS150:JIW150"/>
    <mergeCell ref="JJA150:JJE150"/>
    <mergeCell ref="JIC151:JIG151"/>
    <mergeCell ref="JIK151:JIO151"/>
    <mergeCell ref="JIS151:JIW151"/>
    <mergeCell ref="JJA151:JJE151"/>
    <mergeCell ref="JJI152:JJM152"/>
    <mergeCell ref="JJQ152:JJU152"/>
    <mergeCell ref="JJY152:JKC152"/>
    <mergeCell ref="JKG152:JKK152"/>
    <mergeCell ref="JKO152:JKS152"/>
    <mergeCell ref="JIC152:JIG152"/>
    <mergeCell ref="JIK152:JIO152"/>
    <mergeCell ref="JIS152:JIW152"/>
    <mergeCell ref="JJA152:JJE152"/>
    <mergeCell ref="JJH156:JJM156"/>
    <mergeCell ref="JJP156:JJU156"/>
    <mergeCell ref="JJX156:JKC156"/>
    <mergeCell ref="JKF156:JKK156"/>
    <mergeCell ref="JKN156:JKS156"/>
    <mergeCell ref="JIB156:JIG156"/>
    <mergeCell ref="JIJ156:JIO156"/>
    <mergeCell ref="JIR156:JIW156"/>
    <mergeCell ref="JIZ156:JJE156"/>
    <mergeCell ref="JJI157:JJM157"/>
    <mergeCell ref="JMB148:JMG148"/>
    <mergeCell ref="JMI148:JMI158"/>
    <mergeCell ref="JMJ148:JMO148"/>
    <mergeCell ref="JMQ148:JMQ158"/>
    <mergeCell ref="JMR148:JMW148"/>
    <mergeCell ref="JMY148:JMY158"/>
    <mergeCell ref="JMZ148:JNE148"/>
    <mergeCell ref="JNG148:JNG158"/>
    <mergeCell ref="JNH148:JNM148"/>
    <mergeCell ref="JMC149:JMG149"/>
    <mergeCell ref="JMK149:JMO149"/>
    <mergeCell ref="JMS149:JMW149"/>
    <mergeCell ref="JNA149:JNE149"/>
    <mergeCell ref="JNI149:JNM149"/>
    <mergeCell ref="JMC150:JMG150"/>
    <mergeCell ref="JMK150:JMO150"/>
    <mergeCell ref="JMS150:JMW150"/>
    <mergeCell ref="JNA150:JNE150"/>
    <mergeCell ref="JNI150:JNM150"/>
    <mergeCell ref="JMC151:JMG151"/>
    <mergeCell ref="JMK151:JMO151"/>
    <mergeCell ref="JMS151:JMW151"/>
    <mergeCell ref="JNA151:JNE151"/>
    <mergeCell ref="JNI151:JNM151"/>
    <mergeCell ref="JKU148:JKU158"/>
    <mergeCell ref="JKV148:JLA148"/>
    <mergeCell ref="JLC148:JLC158"/>
    <mergeCell ref="JLD148:JLI148"/>
    <mergeCell ref="JLK148:JLK158"/>
    <mergeCell ref="JLL148:JLQ148"/>
    <mergeCell ref="JLS148:JLS158"/>
    <mergeCell ref="JLT148:JLY148"/>
    <mergeCell ref="JMA148:JMA158"/>
    <mergeCell ref="JKW149:JLA149"/>
    <mergeCell ref="JLE149:JLI149"/>
    <mergeCell ref="JLM149:JLQ149"/>
    <mergeCell ref="JLU149:JLY149"/>
    <mergeCell ref="JKW150:JLA150"/>
    <mergeCell ref="JLE150:JLI150"/>
    <mergeCell ref="JLM150:JLQ150"/>
    <mergeCell ref="JLU150:JLY150"/>
    <mergeCell ref="JKW151:JLA151"/>
    <mergeCell ref="JLE151:JLI151"/>
    <mergeCell ref="JLM151:JLQ151"/>
    <mergeCell ref="JLU151:JLY151"/>
    <mergeCell ref="JKW152:JLA152"/>
    <mergeCell ref="JLE152:JLI152"/>
    <mergeCell ref="JLM152:JLQ152"/>
    <mergeCell ref="JLU152:JLY152"/>
    <mergeCell ref="JMC152:JMG152"/>
    <mergeCell ref="JMK152:JMO152"/>
    <mergeCell ref="JMS152:JMW152"/>
    <mergeCell ref="JNA152:JNE152"/>
    <mergeCell ref="JNI152:JNM152"/>
    <mergeCell ref="JKV156:JLA156"/>
    <mergeCell ref="JLD156:JLI156"/>
    <mergeCell ref="JLL156:JLQ156"/>
    <mergeCell ref="JLT156:JLY156"/>
    <mergeCell ref="JMB156:JMG156"/>
    <mergeCell ref="JMJ156:JMO156"/>
    <mergeCell ref="JMR156:JMW156"/>
    <mergeCell ref="JMZ156:JNE156"/>
    <mergeCell ref="JNH156:JNM156"/>
    <mergeCell ref="JMC157:JMG157"/>
    <mergeCell ref="JOV148:JPA148"/>
    <mergeCell ref="JPC148:JPC158"/>
    <mergeCell ref="JPD148:JPI148"/>
    <mergeCell ref="JPK148:JPK158"/>
    <mergeCell ref="JPL148:JPQ148"/>
    <mergeCell ref="JPS148:JPS158"/>
    <mergeCell ref="JPT148:JPY148"/>
    <mergeCell ref="JQA148:JQA158"/>
    <mergeCell ref="JQB148:JQG148"/>
    <mergeCell ref="JOW149:JPA149"/>
    <mergeCell ref="JPE149:JPI149"/>
    <mergeCell ref="JPM149:JPQ149"/>
    <mergeCell ref="JPU149:JPY149"/>
    <mergeCell ref="JQC149:JQG149"/>
    <mergeCell ref="JOW150:JPA150"/>
    <mergeCell ref="JPE150:JPI150"/>
    <mergeCell ref="JPM150:JPQ150"/>
    <mergeCell ref="JPU150:JPY150"/>
    <mergeCell ref="JQC150:JQG150"/>
    <mergeCell ref="JOW151:JPA151"/>
    <mergeCell ref="JPE151:JPI151"/>
    <mergeCell ref="JPM151:JPQ151"/>
    <mergeCell ref="JPU151:JPY151"/>
    <mergeCell ref="JQC151:JQG151"/>
    <mergeCell ref="JNO148:JNO158"/>
    <mergeCell ref="JNP148:JNU148"/>
    <mergeCell ref="JNW148:JNW158"/>
    <mergeCell ref="JNX148:JOC148"/>
    <mergeCell ref="JOE148:JOE158"/>
    <mergeCell ref="JOF148:JOK148"/>
    <mergeCell ref="JOM148:JOM158"/>
    <mergeCell ref="JON148:JOS148"/>
    <mergeCell ref="JOU148:JOU158"/>
    <mergeCell ref="JNQ149:JNU149"/>
    <mergeCell ref="JNY149:JOC149"/>
    <mergeCell ref="JOG149:JOK149"/>
    <mergeCell ref="JOO149:JOS149"/>
    <mergeCell ref="JNQ150:JNU150"/>
    <mergeCell ref="JNY150:JOC150"/>
    <mergeCell ref="JOG150:JOK150"/>
    <mergeCell ref="JOO150:JOS150"/>
    <mergeCell ref="JNQ151:JNU151"/>
    <mergeCell ref="JNY151:JOC151"/>
    <mergeCell ref="JOG151:JOK151"/>
    <mergeCell ref="JOO151:JOS151"/>
    <mergeCell ref="JOW152:JPA152"/>
    <mergeCell ref="JPE152:JPI152"/>
    <mergeCell ref="JPM152:JPQ152"/>
    <mergeCell ref="JPU152:JPY152"/>
    <mergeCell ref="JQC152:JQG152"/>
    <mergeCell ref="JNQ152:JNU152"/>
    <mergeCell ref="JNY152:JOC152"/>
    <mergeCell ref="JOG152:JOK152"/>
    <mergeCell ref="JOO152:JOS152"/>
    <mergeCell ref="JOV156:JPA156"/>
    <mergeCell ref="JPD156:JPI156"/>
    <mergeCell ref="JPL156:JPQ156"/>
    <mergeCell ref="JPT156:JPY156"/>
    <mergeCell ref="JQB156:JQG156"/>
    <mergeCell ref="JNP156:JNU156"/>
    <mergeCell ref="JNX156:JOC156"/>
    <mergeCell ref="JOF156:JOK156"/>
    <mergeCell ref="JON156:JOS156"/>
    <mergeCell ref="JOW158:JPA158"/>
    <mergeCell ref="JRP148:JRU148"/>
    <mergeCell ref="JRW148:JRW158"/>
    <mergeCell ref="JRX148:JSC148"/>
    <mergeCell ref="JSE148:JSE158"/>
    <mergeCell ref="JSF148:JSK148"/>
    <mergeCell ref="JSM148:JSM158"/>
    <mergeCell ref="JSN148:JSS148"/>
    <mergeCell ref="JSU148:JSU158"/>
    <mergeCell ref="JSV148:JTA148"/>
    <mergeCell ref="JRQ149:JRU149"/>
    <mergeCell ref="JRY149:JSC149"/>
    <mergeCell ref="JSG149:JSK149"/>
    <mergeCell ref="JSO149:JSS149"/>
    <mergeCell ref="JSW149:JTA149"/>
    <mergeCell ref="JRQ150:JRU150"/>
    <mergeCell ref="JRY150:JSC150"/>
    <mergeCell ref="JSG150:JSK150"/>
    <mergeCell ref="JSO150:JSS150"/>
    <mergeCell ref="JSW150:JTA150"/>
    <mergeCell ref="JRQ151:JRU151"/>
    <mergeCell ref="JRY151:JSC151"/>
    <mergeCell ref="JSG151:JSK151"/>
    <mergeCell ref="JSO151:JSS151"/>
    <mergeCell ref="JSW151:JTA151"/>
    <mergeCell ref="JQI148:JQI158"/>
    <mergeCell ref="JQJ148:JQO148"/>
    <mergeCell ref="JQQ148:JQQ158"/>
    <mergeCell ref="JQR148:JQW148"/>
    <mergeCell ref="JQY148:JQY158"/>
    <mergeCell ref="JQZ148:JRE148"/>
    <mergeCell ref="JRG148:JRG158"/>
    <mergeCell ref="JRH148:JRM148"/>
    <mergeCell ref="JRO148:JRO158"/>
    <mergeCell ref="JQK149:JQO149"/>
    <mergeCell ref="JQS149:JQW149"/>
    <mergeCell ref="JRA149:JRE149"/>
    <mergeCell ref="JRI149:JRM149"/>
    <mergeCell ref="JQK150:JQO150"/>
    <mergeCell ref="JQS150:JQW150"/>
    <mergeCell ref="JRA150:JRE150"/>
    <mergeCell ref="JRI150:JRM150"/>
    <mergeCell ref="JQK151:JQO151"/>
    <mergeCell ref="JQS151:JQW151"/>
    <mergeCell ref="JRA151:JRE151"/>
    <mergeCell ref="JRI151:JRM151"/>
    <mergeCell ref="JRQ152:JRU152"/>
    <mergeCell ref="JRY152:JSC152"/>
    <mergeCell ref="JSG152:JSK152"/>
    <mergeCell ref="JSO152:JSS152"/>
    <mergeCell ref="JSW152:JTA152"/>
    <mergeCell ref="JQK152:JQO152"/>
    <mergeCell ref="JQS152:JQW152"/>
    <mergeCell ref="JRA152:JRE152"/>
    <mergeCell ref="JRI152:JRM152"/>
    <mergeCell ref="JRP156:JRU156"/>
    <mergeCell ref="JRX156:JSC156"/>
    <mergeCell ref="JSF156:JSK156"/>
    <mergeCell ref="JSN156:JSS156"/>
    <mergeCell ref="JSV156:JTA156"/>
    <mergeCell ref="JQJ156:JQO156"/>
    <mergeCell ref="JQR156:JQW156"/>
    <mergeCell ref="JQZ156:JRE156"/>
    <mergeCell ref="JRH156:JRM156"/>
    <mergeCell ref="JRQ158:JRU158"/>
    <mergeCell ref="JUJ148:JUO148"/>
    <mergeCell ref="JUQ148:JUQ158"/>
    <mergeCell ref="JUR148:JUW148"/>
    <mergeCell ref="JUY148:JUY158"/>
    <mergeCell ref="JUZ148:JVE148"/>
    <mergeCell ref="JVG148:JVG158"/>
    <mergeCell ref="JVH148:JVM148"/>
    <mergeCell ref="JVO148:JVO158"/>
    <mergeCell ref="JVP148:JVU148"/>
    <mergeCell ref="JUK149:JUO149"/>
    <mergeCell ref="JUS149:JUW149"/>
    <mergeCell ref="JVA149:JVE149"/>
    <mergeCell ref="JVI149:JVM149"/>
    <mergeCell ref="JVQ149:JVU149"/>
    <mergeCell ref="JUK150:JUO150"/>
    <mergeCell ref="JUS150:JUW150"/>
    <mergeCell ref="JVA150:JVE150"/>
    <mergeCell ref="JVI150:JVM150"/>
    <mergeCell ref="JVQ150:JVU150"/>
    <mergeCell ref="JUK151:JUO151"/>
    <mergeCell ref="JUS151:JUW151"/>
    <mergeCell ref="JVA151:JVE151"/>
    <mergeCell ref="JVI151:JVM151"/>
    <mergeCell ref="JVQ151:JVU151"/>
    <mergeCell ref="JTC148:JTC158"/>
    <mergeCell ref="JTD148:JTI148"/>
    <mergeCell ref="JTK148:JTK158"/>
    <mergeCell ref="JTL148:JTQ148"/>
    <mergeCell ref="JTS148:JTS158"/>
    <mergeCell ref="JTT148:JTY148"/>
    <mergeCell ref="JUA148:JUA158"/>
    <mergeCell ref="JUB148:JUG148"/>
    <mergeCell ref="JUI148:JUI158"/>
    <mergeCell ref="JTE149:JTI149"/>
    <mergeCell ref="JTM149:JTQ149"/>
    <mergeCell ref="JTU149:JTY149"/>
    <mergeCell ref="JUC149:JUG149"/>
    <mergeCell ref="JTE150:JTI150"/>
    <mergeCell ref="JTM150:JTQ150"/>
    <mergeCell ref="JTU150:JTY150"/>
    <mergeCell ref="JUC150:JUG150"/>
    <mergeCell ref="JTE151:JTI151"/>
    <mergeCell ref="JTM151:JTQ151"/>
    <mergeCell ref="JTU151:JTY151"/>
    <mergeCell ref="JUC151:JUG151"/>
    <mergeCell ref="JUK152:JUO152"/>
    <mergeCell ref="JUS152:JUW152"/>
    <mergeCell ref="JVA152:JVE152"/>
    <mergeCell ref="JVI152:JVM152"/>
    <mergeCell ref="JVQ152:JVU152"/>
    <mergeCell ref="JTE152:JTI152"/>
    <mergeCell ref="JTM152:JTQ152"/>
    <mergeCell ref="JTU152:JTY152"/>
    <mergeCell ref="JUC152:JUG152"/>
    <mergeCell ref="JUJ156:JUO156"/>
    <mergeCell ref="JUR156:JUW156"/>
    <mergeCell ref="JUZ156:JVE156"/>
    <mergeCell ref="JVH156:JVM156"/>
    <mergeCell ref="JVP156:JVU156"/>
    <mergeCell ref="JTD156:JTI156"/>
    <mergeCell ref="JTL156:JTQ156"/>
    <mergeCell ref="JTT156:JTY156"/>
    <mergeCell ref="JUB156:JUG156"/>
    <mergeCell ref="JUK157:JUO157"/>
    <mergeCell ref="JXD148:JXI148"/>
    <mergeCell ref="JXK148:JXK158"/>
    <mergeCell ref="JXL148:JXQ148"/>
    <mergeCell ref="JXS148:JXS158"/>
    <mergeCell ref="JXT148:JXY148"/>
    <mergeCell ref="JYA148:JYA158"/>
    <mergeCell ref="JYB148:JYG148"/>
    <mergeCell ref="JYI148:JYI158"/>
    <mergeCell ref="JYJ148:JYO148"/>
    <mergeCell ref="JXE149:JXI149"/>
    <mergeCell ref="JXM149:JXQ149"/>
    <mergeCell ref="JXU149:JXY149"/>
    <mergeCell ref="JYC149:JYG149"/>
    <mergeCell ref="JYK149:JYO149"/>
    <mergeCell ref="JXE150:JXI150"/>
    <mergeCell ref="JXM150:JXQ150"/>
    <mergeCell ref="JXU150:JXY150"/>
    <mergeCell ref="JYC150:JYG150"/>
    <mergeCell ref="JYK150:JYO150"/>
    <mergeCell ref="JXE151:JXI151"/>
    <mergeCell ref="JXM151:JXQ151"/>
    <mergeCell ref="JXU151:JXY151"/>
    <mergeCell ref="JYC151:JYG151"/>
    <mergeCell ref="JYK151:JYO151"/>
    <mergeCell ref="JVW148:JVW158"/>
    <mergeCell ref="JVX148:JWC148"/>
    <mergeCell ref="JWE148:JWE158"/>
    <mergeCell ref="JWF148:JWK148"/>
    <mergeCell ref="JWM148:JWM158"/>
    <mergeCell ref="JWN148:JWS148"/>
    <mergeCell ref="JWU148:JWU158"/>
    <mergeCell ref="JWV148:JXA148"/>
    <mergeCell ref="JXC148:JXC158"/>
    <mergeCell ref="JVY149:JWC149"/>
    <mergeCell ref="JWG149:JWK149"/>
    <mergeCell ref="JWO149:JWS149"/>
    <mergeCell ref="JWW149:JXA149"/>
    <mergeCell ref="JVY150:JWC150"/>
    <mergeCell ref="JWG150:JWK150"/>
    <mergeCell ref="JWO150:JWS150"/>
    <mergeCell ref="JWW150:JXA150"/>
    <mergeCell ref="JVY151:JWC151"/>
    <mergeCell ref="JWG151:JWK151"/>
    <mergeCell ref="JWO151:JWS151"/>
    <mergeCell ref="JWW151:JXA151"/>
    <mergeCell ref="JVY152:JWC152"/>
    <mergeCell ref="JWG152:JWK152"/>
    <mergeCell ref="JWO152:JWS152"/>
    <mergeCell ref="JWW152:JXA152"/>
    <mergeCell ref="JXE152:JXI152"/>
    <mergeCell ref="JXM152:JXQ152"/>
    <mergeCell ref="JXU152:JXY152"/>
    <mergeCell ref="JYC152:JYG152"/>
    <mergeCell ref="JYK152:JYO152"/>
    <mergeCell ref="JVX156:JWC156"/>
    <mergeCell ref="JWF156:JWK156"/>
    <mergeCell ref="JWN156:JWS156"/>
    <mergeCell ref="JWV156:JXA156"/>
    <mergeCell ref="JXD156:JXI156"/>
    <mergeCell ref="JXL156:JXQ156"/>
    <mergeCell ref="JXT156:JXY156"/>
    <mergeCell ref="JYB156:JYG156"/>
    <mergeCell ref="JYJ156:JYO156"/>
    <mergeCell ref="JXE157:JXI157"/>
    <mergeCell ref="JZX148:KAC148"/>
    <mergeCell ref="KAE148:KAE158"/>
    <mergeCell ref="KAF148:KAK148"/>
    <mergeCell ref="KAM148:KAM158"/>
    <mergeCell ref="KAN148:KAS148"/>
    <mergeCell ref="KAU148:KAU158"/>
    <mergeCell ref="KAV148:KBA148"/>
    <mergeCell ref="KBC148:KBC158"/>
    <mergeCell ref="KBD148:KBI148"/>
    <mergeCell ref="JZY149:KAC149"/>
    <mergeCell ref="KAG149:KAK149"/>
    <mergeCell ref="KAO149:KAS149"/>
    <mergeCell ref="KAW149:KBA149"/>
    <mergeCell ref="KBE149:KBI149"/>
    <mergeCell ref="JZY150:KAC150"/>
    <mergeCell ref="KAG150:KAK150"/>
    <mergeCell ref="KAO150:KAS150"/>
    <mergeCell ref="KAW150:KBA150"/>
    <mergeCell ref="KBE150:KBI150"/>
    <mergeCell ref="JZY151:KAC151"/>
    <mergeCell ref="KAG151:KAK151"/>
    <mergeCell ref="KAO151:KAS151"/>
    <mergeCell ref="KAW151:KBA151"/>
    <mergeCell ref="KBE151:KBI151"/>
    <mergeCell ref="JYQ148:JYQ158"/>
    <mergeCell ref="JYR148:JYW148"/>
    <mergeCell ref="JYY148:JYY158"/>
    <mergeCell ref="JYZ148:JZE148"/>
    <mergeCell ref="JZG148:JZG158"/>
    <mergeCell ref="JZH148:JZM148"/>
    <mergeCell ref="JZO148:JZO158"/>
    <mergeCell ref="JZP148:JZU148"/>
    <mergeCell ref="JZW148:JZW158"/>
    <mergeCell ref="JYS149:JYW149"/>
    <mergeCell ref="JZA149:JZE149"/>
    <mergeCell ref="JZI149:JZM149"/>
    <mergeCell ref="JZQ149:JZU149"/>
    <mergeCell ref="JYS150:JYW150"/>
    <mergeCell ref="JZA150:JZE150"/>
    <mergeCell ref="JZI150:JZM150"/>
    <mergeCell ref="JZQ150:JZU150"/>
    <mergeCell ref="JYS151:JYW151"/>
    <mergeCell ref="JZA151:JZE151"/>
    <mergeCell ref="JZI151:JZM151"/>
    <mergeCell ref="JZQ151:JZU151"/>
    <mergeCell ref="JZY152:KAC152"/>
    <mergeCell ref="KAG152:KAK152"/>
    <mergeCell ref="KAO152:KAS152"/>
    <mergeCell ref="KAW152:KBA152"/>
    <mergeCell ref="KBE152:KBI152"/>
    <mergeCell ref="JYS152:JYW152"/>
    <mergeCell ref="JZA152:JZE152"/>
    <mergeCell ref="JZI152:JZM152"/>
    <mergeCell ref="JZQ152:JZU152"/>
    <mergeCell ref="JZX156:KAC156"/>
    <mergeCell ref="KAF156:KAK156"/>
    <mergeCell ref="KAN156:KAS156"/>
    <mergeCell ref="KAV156:KBA156"/>
    <mergeCell ref="KBD156:KBI156"/>
    <mergeCell ref="JYR156:JYW156"/>
    <mergeCell ref="JYZ156:JZE156"/>
    <mergeCell ref="JZH156:JZM156"/>
    <mergeCell ref="JZP156:JZU156"/>
    <mergeCell ref="JZY158:KAC158"/>
    <mergeCell ref="KCR148:KCW148"/>
    <mergeCell ref="KCY148:KCY158"/>
    <mergeCell ref="KCZ148:KDE148"/>
    <mergeCell ref="KDG148:KDG158"/>
    <mergeCell ref="KDH148:KDM148"/>
    <mergeCell ref="KDO148:KDO158"/>
    <mergeCell ref="KDP148:KDU148"/>
    <mergeCell ref="KDW148:KDW158"/>
    <mergeCell ref="KDX148:KEC148"/>
    <mergeCell ref="KCS149:KCW149"/>
    <mergeCell ref="KDA149:KDE149"/>
    <mergeCell ref="KDI149:KDM149"/>
    <mergeCell ref="KDQ149:KDU149"/>
    <mergeCell ref="KDY149:KEC149"/>
    <mergeCell ref="KCS150:KCW150"/>
    <mergeCell ref="KDA150:KDE150"/>
    <mergeCell ref="KDI150:KDM150"/>
    <mergeCell ref="KDQ150:KDU150"/>
    <mergeCell ref="KDY150:KEC150"/>
    <mergeCell ref="KCS151:KCW151"/>
    <mergeCell ref="KDA151:KDE151"/>
    <mergeCell ref="KDI151:KDM151"/>
    <mergeCell ref="KDQ151:KDU151"/>
    <mergeCell ref="KDY151:KEC151"/>
    <mergeCell ref="KBK148:KBK158"/>
    <mergeCell ref="KBL148:KBQ148"/>
    <mergeCell ref="KBS148:KBS158"/>
    <mergeCell ref="KBT148:KBY148"/>
    <mergeCell ref="KCA148:KCA158"/>
    <mergeCell ref="KCB148:KCG148"/>
    <mergeCell ref="KCI148:KCI158"/>
    <mergeCell ref="KCJ148:KCO148"/>
    <mergeCell ref="KCQ148:KCQ158"/>
    <mergeCell ref="KBM149:KBQ149"/>
    <mergeCell ref="KBU149:KBY149"/>
    <mergeCell ref="KCC149:KCG149"/>
    <mergeCell ref="KCK149:KCO149"/>
    <mergeCell ref="KBM150:KBQ150"/>
    <mergeCell ref="KBU150:KBY150"/>
    <mergeCell ref="KCC150:KCG150"/>
    <mergeCell ref="KCK150:KCO150"/>
    <mergeCell ref="KBM151:KBQ151"/>
    <mergeCell ref="KBU151:KBY151"/>
    <mergeCell ref="KCC151:KCG151"/>
    <mergeCell ref="KCK151:KCO151"/>
    <mergeCell ref="KCS152:KCW152"/>
    <mergeCell ref="KDA152:KDE152"/>
    <mergeCell ref="KDI152:KDM152"/>
    <mergeCell ref="KDQ152:KDU152"/>
    <mergeCell ref="KDY152:KEC152"/>
    <mergeCell ref="KBM152:KBQ152"/>
    <mergeCell ref="KBU152:KBY152"/>
    <mergeCell ref="KCC152:KCG152"/>
    <mergeCell ref="KCK152:KCO152"/>
    <mergeCell ref="KCR156:KCW156"/>
    <mergeCell ref="KCZ156:KDE156"/>
    <mergeCell ref="KDH156:KDM156"/>
    <mergeCell ref="KDP156:KDU156"/>
    <mergeCell ref="KDX156:KEC156"/>
    <mergeCell ref="KBL156:KBQ156"/>
    <mergeCell ref="KBT156:KBY156"/>
    <mergeCell ref="KCB156:KCG156"/>
    <mergeCell ref="KCJ156:KCO156"/>
    <mergeCell ref="KCS158:KCW158"/>
    <mergeCell ref="KFL148:KFQ148"/>
    <mergeCell ref="KFS148:KFS158"/>
    <mergeCell ref="KFT148:KFY148"/>
    <mergeCell ref="KGA148:KGA158"/>
    <mergeCell ref="KGB148:KGG148"/>
    <mergeCell ref="KGI148:KGI158"/>
    <mergeCell ref="KGJ148:KGO148"/>
    <mergeCell ref="KGQ148:KGQ158"/>
    <mergeCell ref="KGR148:KGW148"/>
    <mergeCell ref="KFM149:KFQ149"/>
    <mergeCell ref="KFU149:KFY149"/>
    <mergeCell ref="KGC149:KGG149"/>
    <mergeCell ref="KGK149:KGO149"/>
    <mergeCell ref="KGS149:KGW149"/>
    <mergeCell ref="KFM150:KFQ150"/>
    <mergeCell ref="KFU150:KFY150"/>
    <mergeCell ref="KGC150:KGG150"/>
    <mergeCell ref="KGK150:KGO150"/>
    <mergeCell ref="KGS150:KGW150"/>
    <mergeCell ref="KFM151:KFQ151"/>
    <mergeCell ref="KFU151:KFY151"/>
    <mergeCell ref="KGC151:KGG151"/>
    <mergeCell ref="KGK151:KGO151"/>
    <mergeCell ref="KGS151:KGW151"/>
    <mergeCell ref="KEE148:KEE158"/>
    <mergeCell ref="KEF148:KEK148"/>
    <mergeCell ref="KEM148:KEM158"/>
    <mergeCell ref="KEN148:KES148"/>
    <mergeCell ref="KEU148:KEU158"/>
    <mergeCell ref="KEV148:KFA148"/>
    <mergeCell ref="KFC148:KFC158"/>
    <mergeCell ref="KFD148:KFI148"/>
    <mergeCell ref="KFK148:KFK158"/>
    <mergeCell ref="KEG149:KEK149"/>
    <mergeCell ref="KEO149:KES149"/>
    <mergeCell ref="KEW149:KFA149"/>
    <mergeCell ref="KFE149:KFI149"/>
    <mergeCell ref="KEG150:KEK150"/>
    <mergeCell ref="KEO150:KES150"/>
    <mergeCell ref="KEW150:KFA150"/>
    <mergeCell ref="KFE150:KFI150"/>
    <mergeCell ref="KEG151:KEK151"/>
    <mergeCell ref="KEO151:KES151"/>
    <mergeCell ref="KEW151:KFA151"/>
    <mergeCell ref="KFE151:KFI151"/>
    <mergeCell ref="KFM152:KFQ152"/>
    <mergeCell ref="KFU152:KFY152"/>
    <mergeCell ref="KGC152:KGG152"/>
    <mergeCell ref="KGK152:KGO152"/>
    <mergeCell ref="KGS152:KGW152"/>
    <mergeCell ref="KEG152:KEK152"/>
    <mergeCell ref="KEO152:KES152"/>
    <mergeCell ref="KEW152:KFA152"/>
    <mergeCell ref="KFE152:KFI152"/>
    <mergeCell ref="KFL156:KFQ156"/>
    <mergeCell ref="KFT156:KFY156"/>
    <mergeCell ref="KGB156:KGG156"/>
    <mergeCell ref="KGJ156:KGO156"/>
    <mergeCell ref="KGR156:KGW156"/>
    <mergeCell ref="KEF156:KEK156"/>
    <mergeCell ref="KEN156:KES156"/>
    <mergeCell ref="KEV156:KFA156"/>
    <mergeCell ref="KFD156:KFI156"/>
    <mergeCell ref="KFM157:KFQ157"/>
    <mergeCell ref="KIF148:KIK148"/>
    <mergeCell ref="KIM148:KIM158"/>
    <mergeCell ref="KIN148:KIS148"/>
    <mergeCell ref="KIU148:KIU158"/>
    <mergeCell ref="KIV148:KJA148"/>
    <mergeCell ref="KJC148:KJC158"/>
    <mergeCell ref="KJD148:KJI148"/>
    <mergeCell ref="KJK148:KJK158"/>
    <mergeCell ref="KJL148:KJQ148"/>
    <mergeCell ref="KIG149:KIK149"/>
    <mergeCell ref="KIO149:KIS149"/>
    <mergeCell ref="KIW149:KJA149"/>
    <mergeCell ref="KJE149:KJI149"/>
    <mergeCell ref="KJM149:KJQ149"/>
    <mergeCell ref="KIG150:KIK150"/>
    <mergeCell ref="KIO150:KIS150"/>
    <mergeCell ref="KIW150:KJA150"/>
    <mergeCell ref="KJE150:KJI150"/>
    <mergeCell ref="KJM150:KJQ150"/>
    <mergeCell ref="KIG151:KIK151"/>
    <mergeCell ref="KIO151:KIS151"/>
    <mergeCell ref="KIW151:KJA151"/>
    <mergeCell ref="KJE151:KJI151"/>
    <mergeCell ref="KJM151:KJQ151"/>
    <mergeCell ref="KGY148:KGY158"/>
    <mergeCell ref="KGZ148:KHE148"/>
    <mergeCell ref="KHG148:KHG158"/>
    <mergeCell ref="KHH148:KHM148"/>
    <mergeCell ref="KHO148:KHO158"/>
    <mergeCell ref="KHP148:KHU148"/>
    <mergeCell ref="KHW148:KHW158"/>
    <mergeCell ref="KHX148:KIC148"/>
    <mergeCell ref="KIE148:KIE158"/>
    <mergeCell ref="KHA149:KHE149"/>
    <mergeCell ref="KHI149:KHM149"/>
    <mergeCell ref="KHQ149:KHU149"/>
    <mergeCell ref="KHY149:KIC149"/>
    <mergeCell ref="KHA150:KHE150"/>
    <mergeCell ref="KHI150:KHM150"/>
    <mergeCell ref="KHQ150:KHU150"/>
    <mergeCell ref="KHY150:KIC150"/>
    <mergeCell ref="KHA151:KHE151"/>
    <mergeCell ref="KHI151:KHM151"/>
    <mergeCell ref="KHQ151:KHU151"/>
    <mergeCell ref="KHY151:KIC151"/>
    <mergeCell ref="KHA152:KHE152"/>
    <mergeCell ref="KHI152:KHM152"/>
    <mergeCell ref="KHQ152:KHU152"/>
    <mergeCell ref="KHY152:KIC152"/>
    <mergeCell ref="KIG152:KIK152"/>
    <mergeCell ref="KIO152:KIS152"/>
    <mergeCell ref="KIW152:KJA152"/>
    <mergeCell ref="KJE152:KJI152"/>
    <mergeCell ref="KJM152:KJQ152"/>
    <mergeCell ref="KGZ156:KHE156"/>
    <mergeCell ref="KHH156:KHM156"/>
    <mergeCell ref="KHP156:KHU156"/>
    <mergeCell ref="KHX156:KIC156"/>
    <mergeCell ref="KIF156:KIK156"/>
    <mergeCell ref="KIN156:KIS156"/>
    <mergeCell ref="KIV156:KJA156"/>
    <mergeCell ref="KJD156:KJI156"/>
    <mergeCell ref="KJL156:KJQ156"/>
    <mergeCell ref="KIG157:KIK157"/>
    <mergeCell ref="KKZ148:KLE148"/>
    <mergeCell ref="KLG148:KLG158"/>
    <mergeCell ref="KLH148:KLM148"/>
    <mergeCell ref="KLO148:KLO158"/>
    <mergeCell ref="KLP148:KLU148"/>
    <mergeCell ref="KLW148:KLW158"/>
    <mergeCell ref="KLX148:KMC148"/>
    <mergeCell ref="KME148:KME158"/>
    <mergeCell ref="KMF148:KMK148"/>
    <mergeCell ref="KLA149:KLE149"/>
    <mergeCell ref="KLI149:KLM149"/>
    <mergeCell ref="KLQ149:KLU149"/>
    <mergeCell ref="KLY149:KMC149"/>
    <mergeCell ref="KMG149:KMK149"/>
    <mergeCell ref="KLA150:KLE150"/>
    <mergeCell ref="KLI150:KLM150"/>
    <mergeCell ref="KLQ150:KLU150"/>
    <mergeCell ref="KLY150:KMC150"/>
    <mergeCell ref="KMG150:KMK150"/>
    <mergeCell ref="KLA151:KLE151"/>
    <mergeCell ref="KLI151:KLM151"/>
    <mergeCell ref="KLQ151:KLU151"/>
    <mergeCell ref="KLY151:KMC151"/>
    <mergeCell ref="KMG151:KMK151"/>
    <mergeCell ref="KJS148:KJS158"/>
    <mergeCell ref="KJT148:KJY148"/>
    <mergeCell ref="KKA148:KKA158"/>
    <mergeCell ref="KKB148:KKG148"/>
    <mergeCell ref="KKI148:KKI158"/>
    <mergeCell ref="KKJ148:KKO148"/>
    <mergeCell ref="KKQ148:KKQ158"/>
    <mergeCell ref="KKR148:KKW148"/>
    <mergeCell ref="KKY148:KKY158"/>
    <mergeCell ref="KJU149:KJY149"/>
    <mergeCell ref="KKC149:KKG149"/>
    <mergeCell ref="KKK149:KKO149"/>
    <mergeCell ref="KKS149:KKW149"/>
    <mergeCell ref="KJU150:KJY150"/>
    <mergeCell ref="KKC150:KKG150"/>
    <mergeCell ref="KKK150:KKO150"/>
    <mergeCell ref="KKS150:KKW150"/>
    <mergeCell ref="KJU151:KJY151"/>
    <mergeCell ref="KKC151:KKG151"/>
    <mergeCell ref="KKK151:KKO151"/>
    <mergeCell ref="KKS151:KKW151"/>
    <mergeCell ref="KLA152:KLE152"/>
    <mergeCell ref="KLI152:KLM152"/>
    <mergeCell ref="KLQ152:KLU152"/>
    <mergeCell ref="KLY152:KMC152"/>
    <mergeCell ref="KMG152:KMK152"/>
    <mergeCell ref="KJU152:KJY152"/>
    <mergeCell ref="KKC152:KKG152"/>
    <mergeCell ref="KKK152:KKO152"/>
    <mergeCell ref="KKS152:KKW152"/>
    <mergeCell ref="KKZ156:KLE156"/>
    <mergeCell ref="KLH156:KLM156"/>
    <mergeCell ref="KLP156:KLU156"/>
    <mergeCell ref="KLX156:KMC156"/>
    <mergeCell ref="KMF156:KMK156"/>
    <mergeCell ref="KJT156:KJY156"/>
    <mergeCell ref="KKB156:KKG156"/>
    <mergeCell ref="KKJ156:KKO156"/>
    <mergeCell ref="KKR156:KKW156"/>
    <mergeCell ref="KLA158:KLE158"/>
    <mergeCell ref="KNT148:KNY148"/>
    <mergeCell ref="KOA148:KOA158"/>
    <mergeCell ref="KOB148:KOG148"/>
    <mergeCell ref="KOI148:KOI158"/>
    <mergeCell ref="KOJ148:KOO148"/>
    <mergeCell ref="KOQ148:KOQ158"/>
    <mergeCell ref="KOR148:KOW148"/>
    <mergeCell ref="KOY148:KOY158"/>
    <mergeCell ref="KOZ148:KPE148"/>
    <mergeCell ref="KNU149:KNY149"/>
    <mergeCell ref="KOC149:KOG149"/>
    <mergeCell ref="KOK149:KOO149"/>
    <mergeCell ref="KOS149:KOW149"/>
    <mergeCell ref="KPA149:KPE149"/>
    <mergeCell ref="KNU150:KNY150"/>
    <mergeCell ref="KOC150:KOG150"/>
    <mergeCell ref="KOK150:KOO150"/>
    <mergeCell ref="KOS150:KOW150"/>
    <mergeCell ref="KPA150:KPE150"/>
    <mergeCell ref="KNU151:KNY151"/>
    <mergeCell ref="KOC151:KOG151"/>
    <mergeCell ref="KOK151:KOO151"/>
    <mergeCell ref="KOS151:KOW151"/>
    <mergeCell ref="KPA151:KPE151"/>
    <mergeCell ref="KMM148:KMM158"/>
    <mergeCell ref="KMN148:KMS148"/>
    <mergeCell ref="KMU148:KMU158"/>
    <mergeCell ref="KMV148:KNA148"/>
    <mergeCell ref="KNC148:KNC158"/>
    <mergeCell ref="KND148:KNI148"/>
    <mergeCell ref="KNK148:KNK158"/>
    <mergeCell ref="KNL148:KNQ148"/>
    <mergeCell ref="KNS148:KNS158"/>
    <mergeCell ref="KMO149:KMS149"/>
    <mergeCell ref="KMW149:KNA149"/>
    <mergeCell ref="KNE149:KNI149"/>
    <mergeCell ref="KNM149:KNQ149"/>
    <mergeCell ref="KMO150:KMS150"/>
    <mergeCell ref="KMW150:KNA150"/>
    <mergeCell ref="KNE150:KNI150"/>
    <mergeCell ref="KNM150:KNQ150"/>
    <mergeCell ref="KMO151:KMS151"/>
    <mergeCell ref="KMW151:KNA151"/>
    <mergeCell ref="KNE151:KNI151"/>
    <mergeCell ref="KNM151:KNQ151"/>
    <mergeCell ref="KNU152:KNY152"/>
    <mergeCell ref="KOC152:KOG152"/>
    <mergeCell ref="KOK152:KOO152"/>
    <mergeCell ref="KOS152:KOW152"/>
    <mergeCell ref="KPA152:KPE152"/>
    <mergeCell ref="KMO152:KMS152"/>
    <mergeCell ref="KMW152:KNA152"/>
    <mergeCell ref="KNE152:KNI152"/>
    <mergeCell ref="KNM152:KNQ152"/>
    <mergeCell ref="KNT156:KNY156"/>
    <mergeCell ref="KOB156:KOG156"/>
    <mergeCell ref="KOJ156:KOO156"/>
    <mergeCell ref="KOR156:KOW156"/>
    <mergeCell ref="KOZ156:KPE156"/>
    <mergeCell ref="KMN156:KMS156"/>
    <mergeCell ref="KMV156:KNA156"/>
    <mergeCell ref="KND156:KNI156"/>
    <mergeCell ref="KNL156:KNQ156"/>
    <mergeCell ref="KNU158:KNY158"/>
    <mergeCell ref="KQN148:KQS148"/>
    <mergeCell ref="KQU148:KQU158"/>
    <mergeCell ref="KQV148:KRA148"/>
    <mergeCell ref="KRC148:KRC158"/>
    <mergeCell ref="KRD148:KRI148"/>
    <mergeCell ref="KRK148:KRK158"/>
    <mergeCell ref="KRL148:KRQ148"/>
    <mergeCell ref="KRS148:KRS158"/>
    <mergeCell ref="KRT148:KRY148"/>
    <mergeCell ref="KQO149:KQS149"/>
    <mergeCell ref="KQW149:KRA149"/>
    <mergeCell ref="KRE149:KRI149"/>
    <mergeCell ref="KRM149:KRQ149"/>
    <mergeCell ref="KRU149:KRY149"/>
    <mergeCell ref="KQO150:KQS150"/>
    <mergeCell ref="KQW150:KRA150"/>
    <mergeCell ref="KRE150:KRI150"/>
    <mergeCell ref="KRM150:KRQ150"/>
    <mergeCell ref="KRU150:KRY150"/>
    <mergeCell ref="KQO151:KQS151"/>
    <mergeCell ref="KQW151:KRA151"/>
    <mergeCell ref="KRE151:KRI151"/>
    <mergeCell ref="KRM151:KRQ151"/>
    <mergeCell ref="KRU151:KRY151"/>
    <mergeCell ref="KPG148:KPG158"/>
    <mergeCell ref="KPH148:KPM148"/>
    <mergeCell ref="KPO148:KPO158"/>
    <mergeCell ref="KPP148:KPU148"/>
    <mergeCell ref="KPW148:KPW158"/>
    <mergeCell ref="KPX148:KQC148"/>
    <mergeCell ref="KQE148:KQE158"/>
    <mergeCell ref="KQF148:KQK148"/>
    <mergeCell ref="KQM148:KQM158"/>
    <mergeCell ref="KPI149:KPM149"/>
    <mergeCell ref="KPQ149:KPU149"/>
    <mergeCell ref="KPY149:KQC149"/>
    <mergeCell ref="KQG149:KQK149"/>
    <mergeCell ref="KPI150:KPM150"/>
    <mergeCell ref="KPQ150:KPU150"/>
    <mergeCell ref="KPY150:KQC150"/>
    <mergeCell ref="KQG150:KQK150"/>
    <mergeCell ref="KPI151:KPM151"/>
    <mergeCell ref="KPQ151:KPU151"/>
    <mergeCell ref="KPY151:KQC151"/>
    <mergeCell ref="KQG151:KQK151"/>
    <mergeCell ref="KQO152:KQS152"/>
    <mergeCell ref="KQW152:KRA152"/>
    <mergeCell ref="KRE152:KRI152"/>
    <mergeCell ref="KRM152:KRQ152"/>
    <mergeCell ref="KRU152:KRY152"/>
    <mergeCell ref="KPI152:KPM152"/>
    <mergeCell ref="KPQ152:KPU152"/>
    <mergeCell ref="KPY152:KQC152"/>
    <mergeCell ref="KQG152:KQK152"/>
    <mergeCell ref="KQN156:KQS156"/>
    <mergeCell ref="KQV156:KRA156"/>
    <mergeCell ref="KRD156:KRI156"/>
    <mergeCell ref="KRL156:KRQ156"/>
    <mergeCell ref="KRT156:KRY156"/>
    <mergeCell ref="KPH156:KPM156"/>
    <mergeCell ref="KPP156:KPU156"/>
    <mergeCell ref="KPX156:KQC156"/>
    <mergeCell ref="KQF156:KQK156"/>
    <mergeCell ref="KQO157:KQS157"/>
    <mergeCell ref="KTH148:KTM148"/>
    <mergeCell ref="KTO148:KTO158"/>
    <mergeCell ref="KTP148:KTU148"/>
    <mergeCell ref="KTW148:KTW158"/>
    <mergeCell ref="KTX148:KUC148"/>
    <mergeCell ref="KUE148:KUE158"/>
    <mergeCell ref="KUF148:KUK148"/>
    <mergeCell ref="KUM148:KUM158"/>
    <mergeCell ref="KUN148:KUS148"/>
    <mergeCell ref="KTI149:KTM149"/>
    <mergeCell ref="KTQ149:KTU149"/>
    <mergeCell ref="KTY149:KUC149"/>
    <mergeCell ref="KUG149:KUK149"/>
    <mergeCell ref="KUO149:KUS149"/>
    <mergeCell ref="KTI150:KTM150"/>
    <mergeCell ref="KTQ150:KTU150"/>
    <mergeCell ref="KTY150:KUC150"/>
    <mergeCell ref="KUG150:KUK150"/>
    <mergeCell ref="KUO150:KUS150"/>
    <mergeCell ref="KTI151:KTM151"/>
    <mergeCell ref="KTQ151:KTU151"/>
    <mergeCell ref="KTY151:KUC151"/>
    <mergeCell ref="KUG151:KUK151"/>
    <mergeCell ref="KUO151:KUS151"/>
    <mergeCell ref="KSA148:KSA158"/>
    <mergeCell ref="KSB148:KSG148"/>
    <mergeCell ref="KSI148:KSI158"/>
    <mergeCell ref="KSJ148:KSO148"/>
    <mergeCell ref="KSQ148:KSQ158"/>
    <mergeCell ref="KSR148:KSW148"/>
    <mergeCell ref="KSY148:KSY158"/>
    <mergeCell ref="KSZ148:KTE148"/>
    <mergeCell ref="KTG148:KTG158"/>
    <mergeCell ref="KSC149:KSG149"/>
    <mergeCell ref="KSK149:KSO149"/>
    <mergeCell ref="KSS149:KSW149"/>
    <mergeCell ref="KTA149:KTE149"/>
    <mergeCell ref="KSC150:KSG150"/>
    <mergeCell ref="KSK150:KSO150"/>
    <mergeCell ref="KSS150:KSW150"/>
    <mergeCell ref="KTA150:KTE150"/>
    <mergeCell ref="KSC151:KSG151"/>
    <mergeCell ref="KSK151:KSO151"/>
    <mergeCell ref="KSS151:KSW151"/>
    <mergeCell ref="KTA151:KTE151"/>
    <mergeCell ref="KSC152:KSG152"/>
    <mergeCell ref="KSK152:KSO152"/>
    <mergeCell ref="KSS152:KSW152"/>
    <mergeCell ref="KTA152:KTE152"/>
    <mergeCell ref="KTI152:KTM152"/>
    <mergeCell ref="KTQ152:KTU152"/>
    <mergeCell ref="KTY152:KUC152"/>
    <mergeCell ref="KUG152:KUK152"/>
    <mergeCell ref="KUO152:KUS152"/>
    <mergeCell ref="KSB156:KSG156"/>
    <mergeCell ref="KSJ156:KSO156"/>
    <mergeCell ref="KSR156:KSW156"/>
    <mergeCell ref="KSZ156:KTE156"/>
    <mergeCell ref="KTH156:KTM156"/>
    <mergeCell ref="KTP156:KTU156"/>
    <mergeCell ref="KTX156:KUC156"/>
    <mergeCell ref="KUF156:KUK156"/>
    <mergeCell ref="KUN156:KUS156"/>
    <mergeCell ref="KTI157:KTM157"/>
    <mergeCell ref="KWB148:KWG148"/>
    <mergeCell ref="KWI148:KWI158"/>
    <mergeCell ref="KWJ148:KWO148"/>
    <mergeCell ref="KWQ148:KWQ158"/>
    <mergeCell ref="KWR148:KWW148"/>
    <mergeCell ref="KWY148:KWY158"/>
    <mergeCell ref="KWZ148:KXE148"/>
    <mergeCell ref="KXG148:KXG158"/>
    <mergeCell ref="KXH148:KXM148"/>
    <mergeCell ref="KWC149:KWG149"/>
    <mergeCell ref="KWK149:KWO149"/>
    <mergeCell ref="KWS149:KWW149"/>
    <mergeCell ref="KXA149:KXE149"/>
    <mergeCell ref="KXI149:KXM149"/>
    <mergeCell ref="KWC150:KWG150"/>
    <mergeCell ref="KWK150:KWO150"/>
    <mergeCell ref="KWS150:KWW150"/>
    <mergeCell ref="KXA150:KXE150"/>
    <mergeCell ref="KXI150:KXM150"/>
    <mergeCell ref="KWC151:KWG151"/>
    <mergeCell ref="KWK151:KWO151"/>
    <mergeCell ref="KWS151:KWW151"/>
    <mergeCell ref="KXA151:KXE151"/>
    <mergeCell ref="KXI151:KXM151"/>
    <mergeCell ref="KUU148:KUU158"/>
    <mergeCell ref="KUV148:KVA148"/>
    <mergeCell ref="KVC148:KVC158"/>
    <mergeCell ref="KVD148:KVI148"/>
    <mergeCell ref="KVK148:KVK158"/>
    <mergeCell ref="KVL148:KVQ148"/>
    <mergeCell ref="KVS148:KVS158"/>
    <mergeCell ref="KVT148:KVY148"/>
    <mergeCell ref="KWA148:KWA158"/>
    <mergeCell ref="KUW149:KVA149"/>
    <mergeCell ref="KVE149:KVI149"/>
    <mergeCell ref="KVM149:KVQ149"/>
    <mergeCell ref="KVU149:KVY149"/>
    <mergeCell ref="KUW150:KVA150"/>
    <mergeCell ref="KVE150:KVI150"/>
    <mergeCell ref="KVM150:KVQ150"/>
    <mergeCell ref="KVU150:KVY150"/>
    <mergeCell ref="KUW151:KVA151"/>
    <mergeCell ref="KVE151:KVI151"/>
    <mergeCell ref="KVM151:KVQ151"/>
    <mergeCell ref="KVU151:KVY151"/>
    <mergeCell ref="KWC152:KWG152"/>
    <mergeCell ref="KWK152:KWO152"/>
    <mergeCell ref="KWS152:KWW152"/>
    <mergeCell ref="KXA152:KXE152"/>
    <mergeCell ref="KXI152:KXM152"/>
    <mergeCell ref="KUW152:KVA152"/>
    <mergeCell ref="KVE152:KVI152"/>
    <mergeCell ref="KVM152:KVQ152"/>
    <mergeCell ref="KVU152:KVY152"/>
    <mergeCell ref="KWB156:KWG156"/>
    <mergeCell ref="KWJ156:KWO156"/>
    <mergeCell ref="KWR156:KWW156"/>
    <mergeCell ref="KWZ156:KXE156"/>
    <mergeCell ref="KXH156:KXM156"/>
    <mergeCell ref="KUV156:KVA156"/>
    <mergeCell ref="KVD156:KVI156"/>
    <mergeCell ref="KVL156:KVQ156"/>
    <mergeCell ref="KVT156:KVY156"/>
    <mergeCell ref="KWC158:KWG158"/>
    <mergeCell ref="KYV148:KZA148"/>
    <mergeCell ref="KZC148:KZC158"/>
    <mergeCell ref="KZD148:KZI148"/>
    <mergeCell ref="KZK148:KZK158"/>
    <mergeCell ref="KZL148:KZQ148"/>
    <mergeCell ref="KZS148:KZS158"/>
    <mergeCell ref="KZT148:KZY148"/>
    <mergeCell ref="LAA148:LAA158"/>
    <mergeCell ref="LAB148:LAG148"/>
    <mergeCell ref="KYW149:KZA149"/>
    <mergeCell ref="KZE149:KZI149"/>
    <mergeCell ref="KZM149:KZQ149"/>
    <mergeCell ref="KZU149:KZY149"/>
    <mergeCell ref="LAC149:LAG149"/>
    <mergeCell ref="KYW150:KZA150"/>
    <mergeCell ref="KZE150:KZI150"/>
    <mergeCell ref="KZM150:KZQ150"/>
    <mergeCell ref="KZU150:KZY150"/>
    <mergeCell ref="LAC150:LAG150"/>
    <mergeCell ref="KYW151:KZA151"/>
    <mergeCell ref="KZE151:KZI151"/>
    <mergeCell ref="KZM151:KZQ151"/>
    <mergeCell ref="KZU151:KZY151"/>
    <mergeCell ref="LAC151:LAG151"/>
    <mergeCell ref="KXO148:KXO158"/>
    <mergeCell ref="KXP148:KXU148"/>
    <mergeCell ref="KXW148:KXW158"/>
    <mergeCell ref="KXX148:KYC148"/>
    <mergeCell ref="KYE148:KYE158"/>
    <mergeCell ref="KYF148:KYK148"/>
    <mergeCell ref="KYM148:KYM158"/>
    <mergeCell ref="KYN148:KYS148"/>
    <mergeCell ref="KYU148:KYU158"/>
    <mergeCell ref="KXQ149:KXU149"/>
    <mergeCell ref="KXY149:KYC149"/>
    <mergeCell ref="KYG149:KYK149"/>
    <mergeCell ref="KYO149:KYS149"/>
    <mergeCell ref="KXQ150:KXU150"/>
    <mergeCell ref="KXY150:KYC150"/>
    <mergeCell ref="KYG150:KYK150"/>
    <mergeCell ref="KYO150:KYS150"/>
    <mergeCell ref="KXQ151:KXU151"/>
    <mergeCell ref="KXY151:KYC151"/>
    <mergeCell ref="KYG151:KYK151"/>
    <mergeCell ref="KYO151:KYS151"/>
    <mergeCell ref="KYW152:KZA152"/>
    <mergeCell ref="KZE152:KZI152"/>
    <mergeCell ref="KZM152:KZQ152"/>
    <mergeCell ref="KZU152:KZY152"/>
    <mergeCell ref="LAC152:LAG152"/>
    <mergeCell ref="KXQ152:KXU152"/>
    <mergeCell ref="KXY152:KYC152"/>
    <mergeCell ref="KYG152:KYK152"/>
    <mergeCell ref="KYO152:KYS152"/>
    <mergeCell ref="KYV156:KZA156"/>
    <mergeCell ref="KZD156:KZI156"/>
    <mergeCell ref="KZL156:KZQ156"/>
    <mergeCell ref="KZT156:KZY156"/>
    <mergeCell ref="LAB156:LAG156"/>
    <mergeCell ref="KXP156:KXU156"/>
    <mergeCell ref="KXX156:KYC156"/>
    <mergeCell ref="KYF156:KYK156"/>
    <mergeCell ref="KYN156:KYS156"/>
    <mergeCell ref="KYW158:KZA158"/>
    <mergeCell ref="LBP148:LBU148"/>
    <mergeCell ref="LBW148:LBW158"/>
    <mergeCell ref="LBX148:LCC148"/>
    <mergeCell ref="LCE148:LCE158"/>
    <mergeCell ref="LCF148:LCK148"/>
    <mergeCell ref="LCM148:LCM158"/>
    <mergeCell ref="LCN148:LCS148"/>
    <mergeCell ref="LCU148:LCU158"/>
    <mergeCell ref="LCV148:LDA148"/>
    <mergeCell ref="LBQ149:LBU149"/>
    <mergeCell ref="LBY149:LCC149"/>
    <mergeCell ref="LCG149:LCK149"/>
    <mergeCell ref="LCO149:LCS149"/>
    <mergeCell ref="LCW149:LDA149"/>
    <mergeCell ref="LBQ150:LBU150"/>
    <mergeCell ref="LBY150:LCC150"/>
    <mergeCell ref="LCG150:LCK150"/>
    <mergeCell ref="LCO150:LCS150"/>
    <mergeCell ref="LCW150:LDA150"/>
    <mergeCell ref="LBQ151:LBU151"/>
    <mergeCell ref="LBY151:LCC151"/>
    <mergeCell ref="LCG151:LCK151"/>
    <mergeCell ref="LCO151:LCS151"/>
    <mergeCell ref="LCW151:LDA151"/>
    <mergeCell ref="LAI148:LAI158"/>
    <mergeCell ref="LAJ148:LAO148"/>
    <mergeCell ref="LAQ148:LAQ158"/>
    <mergeCell ref="LAR148:LAW148"/>
    <mergeCell ref="LAY148:LAY158"/>
    <mergeCell ref="LAZ148:LBE148"/>
    <mergeCell ref="LBG148:LBG158"/>
    <mergeCell ref="LBH148:LBM148"/>
    <mergeCell ref="LBO148:LBO158"/>
    <mergeCell ref="LAK149:LAO149"/>
    <mergeCell ref="LAS149:LAW149"/>
    <mergeCell ref="LBA149:LBE149"/>
    <mergeCell ref="LBI149:LBM149"/>
    <mergeCell ref="LAK150:LAO150"/>
    <mergeCell ref="LAS150:LAW150"/>
    <mergeCell ref="LBA150:LBE150"/>
    <mergeCell ref="LBI150:LBM150"/>
    <mergeCell ref="LAK151:LAO151"/>
    <mergeCell ref="LAS151:LAW151"/>
    <mergeCell ref="LBA151:LBE151"/>
    <mergeCell ref="LBI151:LBM151"/>
    <mergeCell ref="LBQ152:LBU152"/>
    <mergeCell ref="LBY152:LCC152"/>
    <mergeCell ref="LCG152:LCK152"/>
    <mergeCell ref="LCO152:LCS152"/>
    <mergeCell ref="LCW152:LDA152"/>
    <mergeCell ref="LAK152:LAO152"/>
    <mergeCell ref="LAS152:LAW152"/>
    <mergeCell ref="LBA152:LBE152"/>
    <mergeCell ref="LBI152:LBM152"/>
    <mergeCell ref="LBP156:LBU156"/>
    <mergeCell ref="LBX156:LCC156"/>
    <mergeCell ref="LCF156:LCK156"/>
    <mergeCell ref="LCN156:LCS156"/>
    <mergeCell ref="LCV156:LDA156"/>
    <mergeCell ref="LAJ156:LAO156"/>
    <mergeCell ref="LAR156:LAW156"/>
    <mergeCell ref="LAZ156:LBE156"/>
    <mergeCell ref="LBH156:LBM156"/>
    <mergeCell ref="LBQ157:LBU157"/>
    <mergeCell ref="LEJ148:LEO148"/>
    <mergeCell ref="LEQ148:LEQ158"/>
    <mergeCell ref="LER148:LEW148"/>
    <mergeCell ref="LEY148:LEY158"/>
    <mergeCell ref="LEZ148:LFE148"/>
    <mergeCell ref="LFG148:LFG158"/>
    <mergeCell ref="LFH148:LFM148"/>
    <mergeCell ref="LFO148:LFO158"/>
    <mergeCell ref="LFP148:LFU148"/>
    <mergeCell ref="LEK149:LEO149"/>
    <mergeCell ref="LES149:LEW149"/>
    <mergeCell ref="LFA149:LFE149"/>
    <mergeCell ref="LFI149:LFM149"/>
    <mergeCell ref="LFQ149:LFU149"/>
    <mergeCell ref="LEK150:LEO150"/>
    <mergeCell ref="LES150:LEW150"/>
    <mergeCell ref="LFA150:LFE150"/>
    <mergeCell ref="LFI150:LFM150"/>
    <mergeCell ref="LFQ150:LFU150"/>
    <mergeCell ref="LEK151:LEO151"/>
    <mergeCell ref="LES151:LEW151"/>
    <mergeCell ref="LFA151:LFE151"/>
    <mergeCell ref="LFI151:LFM151"/>
    <mergeCell ref="LFQ151:LFU151"/>
    <mergeCell ref="LDC148:LDC158"/>
    <mergeCell ref="LDD148:LDI148"/>
    <mergeCell ref="LDK148:LDK158"/>
    <mergeCell ref="LDL148:LDQ148"/>
    <mergeCell ref="LDS148:LDS158"/>
    <mergeCell ref="LDT148:LDY148"/>
    <mergeCell ref="LEA148:LEA158"/>
    <mergeCell ref="LEB148:LEG148"/>
    <mergeCell ref="LEI148:LEI158"/>
    <mergeCell ref="LDE149:LDI149"/>
    <mergeCell ref="LDM149:LDQ149"/>
    <mergeCell ref="LDU149:LDY149"/>
    <mergeCell ref="LEC149:LEG149"/>
    <mergeCell ref="LDE150:LDI150"/>
    <mergeCell ref="LDM150:LDQ150"/>
    <mergeCell ref="LDU150:LDY150"/>
    <mergeCell ref="LEC150:LEG150"/>
    <mergeCell ref="LDE151:LDI151"/>
    <mergeCell ref="LDM151:LDQ151"/>
    <mergeCell ref="LDU151:LDY151"/>
    <mergeCell ref="LEC151:LEG151"/>
    <mergeCell ref="LDE152:LDI152"/>
    <mergeCell ref="LDM152:LDQ152"/>
    <mergeCell ref="LDU152:LDY152"/>
    <mergeCell ref="LEC152:LEG152"/>
    <mergeCell ref="LEK152:LEO152"/>
    <mergeCell ref="LES152:LEW152"/>
    <mergeCell ref="LFA152:LFE152"/>
    <mergeCell ref="LFI152:LFM152"/>
    <mergeCell ref="LFQ152:LFU152"/>
    <mergeCell ref="LDD156:LDI156"/>
    <mergeCell ref="LDL156:LDQ156"/>
    <mergeCell ref="LDT156:LDY156"/>
    <mergeCell ref="LEB156:LEG156"/>
    <mergeCell ref="LEJ156:LEO156"/>
    <mergeCell ref="LER156:LEW156"/>
    <mergeCell ref="LEZ156:LFE156"/>
    <mergeCell ref="LFH156:LFM156"/>
    <mergeCell ref="LFP156:LFU156"/>
    <mergeCell ref="LEK157:LEO157"/>
    <mergeCell ref="LHD148:LHI148"/>
    <mergeCell ref="LHK148:LHK158"/>
    <mergeCell ref="LHL148:LHQ148"/>
    <mergeCell ref="LHS148:LHS158"/>
    <mergeCell ref="LHT148:LHY148"/>
    <mergeCell ref="LIA148:LIA158"/>
    <mergeCell ref="LIB148:LIG148"/>
    <mergeCell ref="LII148:LII158"/>
    <mergeCell ref="LIJ148:LIO148"/>
    <mergeCell ref="LHE149:LHI149"/>
    <mergeCell ref="LHM149:LHQ149"/>
    <mergeCell ref="LHU149:LHY149"/>
    <mergeCell ref="LIC149:LIG149"/>
    <mergeCell ref="LIK149:LIO149"/>
    <mergeCell ref="LHE150:LHI150"/>
    <mergeCell ref="LHM150:LHQ150"/>
    <mergeCell ref="LHU150:LHY150"/>
    <mergeCell ref="LIC150:LIG150"/>
    <mergeCell ref="LIK150:LIO150"/>
    <mergeCell ref="LHE151:LHI151"/>
    <mergeCell ref="LHM151:LHQ151"/>
    <mergeCell ref="LHU151:LHY151"/>
    <mergeCell ref="LIC151:LIG151"/>
    <mergeCell ref="LIK151:LIO151"/>
    <mergeCell ref="LFW148:LFW158"/>
    <mergeCell ref="LFX148:LGC148"/>
    <mergeCell ref="LGE148:LGE158"/>
    <mergeCell ref="LGF148:LGK148"/>
    <mergeCell ref="LGM148:LGM158"/>
    <mergeCell ref="LGN148:LGS148"/>
    <mergeCell ref="LGU148:LGU158"/>
    <mergeCell ref="LGV148:LHA148"/>
    <mergeCell ref="LHC148:LHC158"/>
    <mergeCell ref="LFY149:LGC149"/>
    <mergeCell ref="LGG149:LGK149"/>
    <mergeCell ref="LGO149:LGS149"/>
    <mergeCell ref="LGW149:LHA149"/>
    <mergeCell ref="LFY150:LGC150"/>
    <mergeCell ref="LGG150:LGK150"/>
    <mergeCell ref="LGO150:LGS150"/>
    <mergeCell ref="LGW150:LHA150"/>
    <mergeCell ref="LFY151:LGC151"/>
    <mergeCell ref="LGG151:LGK151"/>
    <mergeCell ref="LGO151:LGS151"/>
    <mergeCell ref="LGW151:LHA151"/>
    <mergeCell ref="LHE152:LHI152"/>
    <mergeCell ref="LHM152:LHQ152"/>
    <mergeCell ref="LHU152:LHY152"/>
    <mergeCell ref="LIC152:LIG152"/>
    <mergeCell ref="LIK152:LIO152"/>
    <mergeCell ref="LFY152:LGC152"/>
    <mergeCell ref="LGG152:LGK152"/>
    <mergeCell ref="LGO152:LGS152"/>
    <mergeCell ref="LGW152:LHA152"/>
    <mergeCell ref="LHD156:LHI156"/>
    <mergeCell ref="LHL156:LHQ156"/>
    <mergeCell ref="LHT156:LHY156"/>
    <mergeCell ref="LIB156:LIG156"/>
    <mergeCell ref="LIJ156:LIO156"/>
    <mergeCell ref="LFX156:LGC156"/>
    <mergeCell ref="LGF156:LGK156"/>
    <mergeCell ref="LGN156:LGS156"/>
    <mergeCell ref="LGV156:LHA156"/>
    <mergeCell ref="LHE158:LHI158"/>
    <mergeCell ref="LJX148:LKC148"/>
    <mergeCell ref="LKE148:LKE158"/>
    <mergeCell ref="LKF148:LKK148"/>
    <mergeCell ref="LKM148:LKM158"/>
    <mergeCell ref="LKN148:LKS148"/>
    <mergeCell ref="LKU148:LKU158"/>
    <mergeCell ref="LKV148:LLA148"/>
    <mergeCell ref="LLC148:LLC158"/>
    <mergeCell ref="LLD148:LLI148"/>
    <mergeCell ref="LJY149:LKC149"/>
    <mergeCell ref="LKG149:LKK149"/>
    <mergeCell ref="LKO149:LKS149"/>
    <mergeCell ref="LKW149:LLA149"/>
    <mergeCell ref="LLE149:LLI149"/>
    <mergeCell ref="LJY150:LKC150"/>
    <mergeCell ref="LKG150:LKK150"/>
    <mergeCell ref="LKO150:LKS150"/>
    <mergeCell ref="LKW150:LLA150"/>
    <mergeCell ref="LLE150:LLI150"/>
    <mergeCell ref="LJY151:LKC151"/>
    <mergeCell ref="LKG151:LKK151"/>
    <mergeCell ref="LKO151:LKS151"/>
    <mergeCell ref="LKW151:LLA151"/>
    <mergeCell ref="LLE151:LLI151"/>
    <mergeCell ref="LIQ148:LIQ158"/>
    <mergeCell ref="LIR148:LIW148"/>
    <mergeCell ref="LIY148:LIY158"/>
    <mergeCell ref="LIZ148:LJE148"/>
    <mergeCell ref="LJG148:LJG158"/>
    <mergeCell ref="LJH148:LJM148"/>
    <mergeCell ref="LJO148:LJO158"/>
    <mergeCell ref="LJP148:LJU148"/>
    <mergeCell ref="LJW148:LJW158"/>
    <mergeCell ref="LIS149:LIW149"/>
    <mergeCell ref="LJA149:LJE149"/>
    <mergeCell ref="LJI149:LJM149"/>
    <mergeCell ref="LJQ149:LJU149"/>
    <mergeCell ref="LIS150:LIW150"/>
    <mergeCell ref="LJA150:LJE150"/>
    <mergeCell ref="LJI150:LJM150"/>
    <mergeCell ref="LJQ150:LJU150"/>
    <mergeCell ref="LIS151:LIW151"/>
    <mergeCell ref="LJA151:LJE151"/>
    <mergeCell ref="LJI151:LJM151"/>
    <mergeCell ref="LJQ151:LJU151"/>
    <mergeCell ref="LJY152:LKC152"/>
    <mergeCell ref="LKG152:LKK152"/>
    <mergeCell ref="LKO152:LKS152"/>
    <mergeCell ref="LKW152:LLA152"/>
    <mergeCell ref="LLE152:LLI152"/>
    <mergeCell ref="LIS152:LIW152"/>
    <mergeCell ref="LJA152:LJE152"/>
    <mergeCell ref="LJI152:LJM152"/>
    <mergeCell ref="LJQ152:LJU152"/>
    <mergeCell ref="LJX156:LKC156"/>
    <mergeCell ref="LKF156:LKK156"/>
    <mergeCell ref="LKN156:LKS156"/>
    <mergeCell ref="LKV156:LLA156"/>
    <mergeCell ref="LLD156:LLI156"/>
    <mergeCell ref="LIR156:LIW156"/>
    <mergeCell ref="LIZ156:LJE156"/>
    <mergeCell ref="LJH156:LJM156"/>
    <mergeCell ref="LJP156:LJU156"/>
    <mergeCell ref="LJY158:LKC158"/>
    <mergeCell ref="LMR148:LMW148"/>
    <mergeCell ref="LMY148:LMY158"/>
    <mergeCell ref="LMZ148:LNE148"/>
    <mergeCell ref="LNG148:LNG158"/>
    <mergeCell ref="LNH148:LNM148"/>
    <mergeCell ref="LNO148:LNO158"/>
    <mergeCell ref="LNP148:LNU148"/>
    <mergeCell ref="LNW148:LNW158"/>
    <mergeCell ref="LNX148:LOC148"/>
    <mergeCell ref="LMS149:LMW149"/>
    <mergeCell ref="LNA149:LNE149"/>
    <mergeCell ref="LNI149:LNM149"/>
    <mergeCell ref="LNQ149:LNU149"/>
    <mergeCell ref="LNY149:LOC149"/>
    <mergeCell ref="LMS150:LMW150"/>
    <mergeCell ref="LNA150:LNE150"/>
    <mergeCell ref="LNI150:LNM150"/>
    <mergeCell ref="LNQ150:LNU150"/>
    <mergeCell ref="LNY150:LOC150"/>
    <mergeCell ref="LMS151:LMW151"/>
    <mergeCell ref="LNA151:LNE151"/>
    <mergeCell ref="LNI151:LNM151"/>
    <mergeCell ref="LNQ151:LNU151"/>
    <mergeCell ref="LNY151:LOC151"/>
    <mergeCell ref="LLK148:LLK158"/>
    <mergeCell ref="LLL148:LLQ148"/>
    <mergeCell ref="LLS148:LLS158"/>
    <mergeCell ref="LLT148:LLY148"/>
    <mergeCell ref="LMA148:LMA158"/>
    <mergeCell ref="LMB148:LMG148"/>
    <mergeCell ref="LMI148:LMI158"/>
    <mergeCell ref="LMJ148:LMO148"/>
    <mergeCell ref="LMQ148:LMQ158"/>
    <mergeCell ref="LLM149:LLQ149"/>
    <mergeCell ref="LLU149:LLY149"/>
    <mergeCell ref="LMC149:LMG149"/>
    <mergeCell ref="LMK149:LMO149"/>
    <mergeCell ref="LLM150:LLQ150"/>
    <mergeCell ref="LLU150:LLY150"/>
    <mergeCell ref="LMC150:LMG150"/>
    <mergeCell ref="LMK150:LMO150"/>
    <mergeCell ref="LLM151:LLQ151"/>
    <mergeCell ref="LLU151:LLY151"/>
    <mergeCell ref="LMC151:LMG151"/>
    <mergeCell ref="LMK151:LMO151"/>
    <mergeCell ref="LMS152:LMW152"/>
    <mergeCell ref="LNA152:LNE152"/>
    <mergeCell ref="LNI152:LNM152"/>
    <mergeCell ref="LNQ152:LNU152"/>
    <mergeCell ref="LNY152:LOC152"/>
    <mergeCell ref="LLM152:LLQ152"/>
    <mergeCell ref="LLU152:LLY152"/>
    <mergeCell ref="LMC152:LMG152"/>
    <mergeCell ref="LMK152:LMO152"/>
    <mergeCell ref="LMR156:LMW156"/>
    <mergeCell ref="LMZ156:LNE156"/>
    <mergeCell ref="LNH156:LNM156"/>
    <mergeCell ref="LNP156:LNU156"/>
    <mergeCell ref="LNX156:LOC156"/>
    <mergeCell ref="LLL156:LLQ156"/>
    <mergeCell ref="LLT156:LLY156"/>
    <mergeCell ref="LMB156:LMG156"/>
    <mergeCell ref="LMJ156:LMO156"/>
    <mergeCell ref="LMS157:LMW157"/>
    <mergeCell ref="LPL148:LPQ148"/>
    <mergeCell ref="LPS148:LPS158"/>
    <mergeCell ref="LPT148:LPY148"/>
    <mergeCell ref="LQA148:LQA158"/>
    <mergeCell ref="LQB148:LQG148"/>
    <mergeCell ref="LQI148:LQI158"/>
    <mergeCell ref="LQJ148:LQO148"/>
    <mergeCell ref="LQQ148:LQQ158"/>
    <mergeCell ref="LQR148:LQW148"/>
    <mergeCell ref="LPM149:LPQ149"/>
    <mergeCell ref="LPU149:LPY149"/>
    <mergeCell ref="LQC149:LQG149"/>
    <mergeCell ref="LQK149:LQO149"/>
    <mergeCell ref="LQS149:LQW149"/>
    <mergeCell ref="LPM150:LPQ150"/>
    <mergeCell ref="LPU150:LPY150"/>
    <mergeCell ref="LQC150:LQG150"/>
    <mergeCell ref="LQK150:LQO150"/>
    <mergeCell ref="LQS150:LQW150"/>
    <mergeCell ref="LPM151:LPQ151"/>
    <mergeCell ref="LPU151:LPY151"/>
    <mergeCell ref="LQC151:LQG151"/>
    <mergeCell ref="LQK151:LQO151"/>
    <mergeCell ref="LQS151:LQW151"/>
    <mergeCell ref="LOE148:LOE158"/>
    <mergeCell ref="LOF148:LOK148"/>
    <mergeCell ref="LOM148:LOM158"/>
    <mergeCell ref="LON148:LOS148"/>
    <mergeCell ref="LOU148:LOU158"/>
    <mergeCell ref="LOV148:LPA148"/>
    <mergeCell ref="LPC148:LPC158"/>
    <mergeCell ref="LPD148:LPI148"/>
    <mergeCell ref="LPK148:LPK158"/>
    <mergeCell ref="LOG149:LOK149"/>
    <mergeCell ref="LOO149:LOS149"/>
    <mergeCell ref="LOW149:LPA149"/>
    <mergeCell ref="LPE149:LPI149"/>
    <mergeCell ref="LOG150:LOK150"/>
    <mergeCell ref="LOO150:LOS150"/>
    <mergeCell ref="LOW150:LPA150"/>
    <mergeCell ref="LPE150:LPI150"/>
    <mergeCell ref="LOG151:LOK151"/>
    <mergeCell ref="LOO151:LOS151"/>
    <mergeCell ref="LOW151:LPA151"/>
    <mergeCell ref="LPE151:LPI151"/>
    <mergeCell ref="LOG152:LOK152"/>
    <mergeCell ref="LOO152:LOS152"/>
    <mergeCell ref="LOW152:LPA152"/>
    <mergeCell ref="LPE152:LPI152"/>
    <mergeCell ref="LPM152:LPQ152"/>
    <mergeCell ref="LPU152:LPY152"/>
    <mergeCell ref="LQC152:LQG152"/>
    <mergeCell ref="LQK152:LQO152"/>
    <mergeCell ref="LQS152:LQW152"/>
    <mergeCell ref="LOF156:LOK156"/>
    <mergeCell ref="LON156:LOS156"/>
    <mergeCell ref="LOV156:LPA156"/>
    <mergeCell ref="LPD156:LPI156"/>
    <mergeCell ref="LPL156:LPQ156"/>
    <mergeCell ref="LPT156:LPY156"/>
    <mergeCell ref="LQB156:LQG156"/>
    <mergeCell ref="LQJ156:LQO156"/>
    <mergeCell ref="LQR156:LQW156"/>
    <mergeCell ref="LPM157:LPQ157"/>
    <mergeCell ref="LSF148:LSK148"/>
    <mergeCell ref="LSM148:LSM158"/>
    <mergeCell ref="LSN148:LSS148"/>
    <mergeCell ref="LSU148:LSU158"/>
    <mergeCell ref="LSV148:LTA148"/>
    <mergeCell ref="LTC148:LTC158"/>
    <mergeCell ref="LTD148:LTI148"/>
    <mergeCell ref="LTK148:LTK158"/>
    <mergeCell ref="LTL148:LTQ148"/>
    <mergeCell ref="LSG149:LSK149"/>
    <mergeCell ref="LSO149:LSS149"/>
    <mergeCell ref="LSW149:LTA149"/>
    <mergeCell ref="LTE149:LTI149"/>
    <mergeCell ref="LTM149:LTQ149"/>
    <mergeCell ref="LSG150:LSK150"/>
    <mergeCell ref="LSO150:LSS150"/>
    <mergeCell ref="LSW150:LTA150"/>
    <mergeCell ref="LTE150:LTI150"/>
    <mergeCell ref="LTM150:LTQ150"/>
    <mergeCell ref="LSG151:LSK151"/>
    <mergeCell ref="LSO151:LSS151"/>
    <mergeCell ref="LSW151:LTA151"/>
    <mergeCell ref="LTE151:LTI151"/>
    <mergeCell ref="LTM151:LTQ151"/>
    <mergeCell ref="LQY148:LQY158"/>
    <mergeCell ref="LQZ148:LRE148"/>
    <mergeCell ref="LRG148:LRG158"/>
    <mergeCell ref="LRH148:LRM148"/>
    <mergeCell ref="LRO148:LRO158"/>
    <mergeCell ref="LRP148:LRU148"/>
    <mergeCell ref="LRW148:LRW158"/>
    <mergeCell ref="LRX148:LSC148"/>
    <mergeCell ref="LSE148:LSE158"/>
    <mergeCell ref="LRA149:LRE149"/>
    <mergeCell ref="LRI149:LRM149"/>
    <mergeCell ref="LRQ149:LRU149"/>
    <mergeCell ref="LRY149:LSC149"/>
    <mergeCell ref="LRA150:LRE150"/>
    <mergeCell ref="LRI150:LRM150"/>
    <mergeCell ref="LRQ150:LRU150"/>
    <mergeCell ref="LRY150:LSC150"/>
    <mergeCell ref="LRA151:LRE151"/>
    <mergeCell ref="LRI151:LRM151"/>
    <mergeCell ref="LRQ151:LRU151"/>
    <mergeCell ref="LRY151:LSC151"/>
    <mergeCell ref="LSG152:LSK152"/>
    <mergeCell ref="LSO152:LSS152"/>
    <mergeCell ref="LSW152:LTA152"/>
    <mergeCell ref="LTE152:LTI152"/>
    <mergeCell ref="LTM152:LTQ152"/>
    <mergeCell ref="LRA152:LRE152"/>
    <mergeCell ref="LRI152:LRM152"/>
    <mergeCell ref="LRQ152:LRU152"/>
    <mergeCell ref="LRY152:LSC152"/>
    <mergeCell ref="LSF156:LSK156"/>
    <mergeCell ref="LSN156:LSS156"/>
    <mergeCell ref="LSV156:LTA156"/>
    <mergeCell ref="LTD156:LTI156"/>
    <mergeCell ref="LTL156:LTQ156"/>
    <mergeCell ref="LQZ156:LRE156"/>
    <mergeCell ref="LRH156:LRM156"/>
    <mergeCell ref="LRP156:LRU156"/>
    <mergeCell ref="LRX156:LSC156"/>
    <mergeCell ref="LSG158:LSK158"/>
    <mergeCell ref="LUZ148:LVE148"/>
    <mergeCell ref="LVG148:LVG158"/>
    <mergeCell ref="LVH148:LVM148"/>
    <mergeCell ref="LVO148:LVO158"/>
    <mergeCell ref="LVP148:LVU148"/>
    <mergeCell ref="LVW148:LVW158"/>
    <mergeCell ref="LVX148:LWC148"/>
    <mergeCell ref="LWE148:LWE158"/>
    <mergeCell ref="LWF148:LWK148"/>
    <mergeCell ref="LVA149:LVE149"/>
    <mergeCell ref="LVI149:LVM149"/>
    <mergeCell ref="LVQ149:LVU149"/>
    <mergeCell ref="LVY149:LWC149"/>
    <mergeCell ref="LWG149:LWK149"/>
    <mergeCell ref="LVA150:LVE150"/>
    <mergeCell ref="LVI150:LVM150"/>
    <mergeCell ref="LVQ150:LVU150"/>
    <mergeCell ref="LVY150:LWC150"/>
    <mergeCell ref="LWG150:LWK150"/>
    <mergeCell ref="LVA151:LVE151"/>
    <mergeCell ref="LVI151:LVM151"/>
    <mergeCell ref="LVQ151:LVU151"/>
    <mergeCell ref="LVY151:LWC151"/>
    <mergeCell ref="LWG151:LWK151"/>
    <mergeCell ref="LTS148:LTS158"/>
    <mergeCell ref="LTT148:LTY148"/>
    <mergeCell ref="LUA148:LUA158"/>
    <mergeCell ref="LUB148:LUG148"/>
    <mergeCell ref="LUI148:LUI158"/>
    <mergeCell ref="LUJ148:LUO148"/>
    <mergeCell ref="LUQ148:LUQ158"/>
    <mergeCell ref="LUR148:LUW148"/>
    <mergeCell ref="LUY148:LUY158"/>
    <mergeCell ref="LTU149:LTY149"/>
    <mergeCell ref="LUC149:LUG149"/>
    <mergeCell ref="LUK149:LUO149"/>
    <mergeCell ref="LUS149:LUW149"/>
    <mergeCell ref="LTU150:LTY150"/>
    <mergeCell ref="LUC150:LUG150"/>
    <mergeCell ref="LUK150:LUO150"/>
    <mergeCell ref="LUS150:LUW150"/>
    <mergeCell ref="LTU151:LTY151"/>
    <mergeCell ref="LUC151:LUG151"/>
    <mergeCell ref="LUK151:LUO151"/>
    <mergeCell ref="LUS151:LUW151"/>
    <mergeCell ref="LVA152:LVE152"/>
    <mergeCell ref="LVI152:LVM152"/>
    <mergeCell ref="LVQ152:LVU152"/>
    <mergeCell ref="LVY152:LWC152"/>
    <mergeCell ref="LWG152:LWK152"/>
    <mergeCell ref="LTU152:LTY152"/>
    <mergeCell ref="LUC152:LUG152"/>
    <mergeCell ref="LUK152:LUO152"/>
    <mergeCell ref="LUS152:LUW152"/>
    <mergeCell ref="LUZ156:LVE156"/>
    <mergeCell ref="LVH156:LVM156"/>
    <mergeCell ref="LVP156:LVU156"/>
    <mergeCell ref="LVX156:LWC156"/>
    <mergeCell ref="LWF156:LWK156"/>
    <mergeCell ref="LTT156:LTY156"/>
    <mergeCell ref="LUB156:LUG156"/>
    <mergeCell ref="LUJ156:LUO156"/>
    <mergeCell ref="LUR156:LUW156"/>
    <mergeCell ref="LVA158:LVE158"/>
    <mergeCell ref="LXT148:LXY148"/>
    <mergeCell ref="LYA148:LYA158"/>
    <mergeCell ref="LYB148:LYG148"/>
    <mergeCell ref="LYI148:LYI158"/>
    <mergeCell ref="LYJ148:LYO148"/>
    <mergeCell ref="LYQ148:LYQ158"/>
    <mergeCell ref="LYR148:LYW148"/>
    <mergeCell ref="LYY148:LYY158"/>
    <mergeCell ref="LYZ148:LZE148"/>
    <mergeCell ref="LXU149:LXY149"/>
    <mergeCell ref="LYC149:LYG149"/>
    <mergeCell ref="LYK149:LYO149"/>
    <mergeCell ref="LYS149:LYW149"/>
    <mergeCell ref="LZA149:LZE149"/>
    <mergeCell ref="LXU150:LXY150"/>
    <mergeCell ref="LYC150:LYG150"/>
    <mergeCell ref="LYK150:LYO150"/>
    <mergeCell ref="LYS150:LYW150"/>
    <mergeCell ref="LZA150:LZE150"/>
    <mergeCell ref="LXU151:LXY151"/>
    <mergeCell ref="LYC151:LYG151"/>
    <mergeCell ref="LYK151:LYO151"/>
    <mergeCell ref="LYS151:LYW151"/>
    <mergeCell ref="LZA151:LZE151"/>
    <mergeCell ref="LWM148:LWM158"/>
    <mergeCell ref="LWN148:LWS148"/>
    <mergeCell ref="LWU148:LWU158"/>
    <mergeCell ref="LWV148:LXA148"/>
    <mergeCell ref="LXC148:LXC158"/>
    <mergeCell ref="LXD148:LXI148"/>
    <mergeCell ref="LXK148:LXK158"/>
    <mergeCell ref="LXL148:LXQ148"/>
    <mergeCell ref="LXS148:LXS158"/>
    <mergeCell ref="LWO149:LWS149"/>
    <mergeCell ref="LWW149:LXA149"/>
    <mergeCell ref="LXE149:LXI149"/>
    <mergeCell ref="LXM149:LXQ149"/>
    <mergeCell ref="LWO150:LWS150"/>
    <mergeCell ref="LWW150:LXA150"/>
    <mergeCell ref="LXE150:LXI150"/>
    <mergeCell ref="LXM150:LXQ150"/>
    <mergeCell ref="LWO151:LWS151"/>
    <mergeCell ref="LWW151:LXA151"/>
    <mergeCell ref="LXE151:LXI151"/>
    <mergeCell ref="LXM151:LXQ151"/>
    <mergeCell ref="LXU152:LXY152"/>
    <mergeCell ref="LYC152:LYG152"/>
    <mergeCell ref="LYK152:LYO152"/>
    <mergeCell ref="LYS152:LYW152"/>
    <mergeCell ref="LZA152:LZE152"/>
    <mergeCell ref="LWO152:LWS152"/>
    <mergeCell ref="LWW152:LXA152"/>
    <mergeCell ref="LXE152:LXI152"/>
    <mergeCell ref="LXM152:LXQ152"/>
    <mergeCell ref="LXT156:LXY156"/>
    <mergeCell ref="LYB156:LYG156"/>
    <mergeCell ref="LYJ156:LYO156"/>
    <mergeCell ref="LYR156:LYW156"/>
    <mergeCell ref="LYZ156:LZE156"/>
    <mergeCell ref="LWN156:LWS156"/>
    <mergeCell ref="LWV156:LXA156"/>
    <mergeCell ref="LXD156:LXI156"/>
    <mergeCell ref="LXL156:LXQ156"/>
    <mergeCell ref="LXU157:LXY157"/>
    <mergeCell ref="MAN148:MAS148"/>
    <mergeCell ref="MAU148:MAU158"/>
    <mergeCell ref="MAV148:MBA148"/>
    <mergeCell ref="MBC148:MBC158"/>
    <mergeCell ref="MBD148:MBI148"/>
    <mergeCell ref="MBK148:MBK158"/>
    <mergeCell ref="MBL148:MBQ148"/>
    <mergeCell ref="MBS148:MBS158"/>
    <mergeCell ref="MBT148:MBY148"/>
    <mergeCell ref="MAO149:MAS149"/>
    <mergeCell ref="MAW149:MBA149"/>
    <mergeCell ref="MBE149:MBI149"/>
    <mergeCell ref="MBM149:MBQ149"/>
    <mergeCell ref="MBU149:MBY149"/>
    <mergeCell ref="MAO150:MAS150"/>
    <mergeCell ref="MAW150:MBA150"/>
    <mergeCell ref="MBE150:MBI150"/>
    <mergeCell ref="MBM150:MBQ150"/>
    <mergeCell ref="MBU150:MBY150"/>
    <mergeCell ref="MAO151:MAS151"/>
    <mergeCell ref="MAW151:MBA151"/>
    <mergeCell ref="MBE151:MBI151"/>
    <mergeCell ref="MBM151:MBQ151"/>
    <mergeCell ref="MBU151:MBY151"/>
    <mergeCell ref="LZG148:LZG158"/>
    <mergeCell ref="LZH148:LZM148"/>
    <mergeCell ref="LZO148:LZO158"/>
    <mergeCell ref="LZP148:LZU148"/>
    <mergeCell ref="LZW148:LZW158"/>
    <mergeCell ref="LZX148:MAC148"/>
    <mergeCell ref="MAE148:MAE158"/>
    <mergeCell ref="MAF148:MAK148"/>
    <mergeCell ref="MAM148:MAM158"/>
    <mergeCell ref="LZI149:LZM149"/>
    <mergeCell ref="LZQ149:LZU149"/>
    <mergeCell ref="LZY149:MAC149"/>
    <mergeCell ref="MAG149:MAK149"/>
    <mergeCell ref="LZI150:LZM150"/>
    <mergeCell ref="LZQ150:LZU150"/>
    <mergeCell ref="LZY150:MAC150"/>
    <mergeCell ref="MAG150:MAK150"/>
    <mergeCell ref="LZI151:LZM151"/>
    <mergeCell ref="LZQ151:LZU151"/>
    <mergeCell ref="LZY151:MAC151"/>
    <mergeCell ref="MAG151:MAK151"/>
    <mergeCell ref="LZI152:LZM152"/>
    <mergeCell ref="LZQ152:LZU152"/>
    <mergeCell ref="LZY152:MAC152"/>
    <mergeCell ref="MAG152:MAK152"/>
    <mergeCell ref="MAO152:MAS152"/>
    <mergeCell ref="MAW152:MBA152"/>
    <mergeCell ref="MBE152:MBI152"/>
    <mergeCell ref="MBM152:MBQ152"/>
    <mergeCell ref="MBU152:MBY152"/>
    <mergeCell ref="LZH156:LZM156"/>
    <mergeCell ref="LZP156:LZU156"/>
    <mergeCell ref="LZX156:MAC156"/>
    <mergeCell ref="MAF156:MAK156"/>
    <mergeCell ref="MAN156:MAS156"/>
    <mergeCell ref="MAV156:MBA156"/>
    <mergeCell ref="MBD156:MBI156"/>
    <mergeCell ref="MBL156:MBQ156"/>
    <mergeCell ref="MBT156:MBY156"/>
    <mergeCell ref="MAO157:MAS157"/>
    <mergeCell ref="MDH148:MDM148"/>
    <mergeCell ref="MDO148:MDO158"/>
    <mergeCell ref="MDP148:MDU148"/>
    <mergeCell ref="MDW148:MDW158"/>
    <mergeCell ref="MDX148:MEC148"/>
    <mergeCell ref="MEE148:MEE158"/>
    <mergeCell ref="MEF148:MEK148"/>
    <mergeCell ref="MEM148:MEM158"/>
    <mergeCell ref="MEN148:MES148"/>
    <mergeCell ref="MDI149:MDM149"/>
    <mergeCell ref="MDQ149:MDU149"/>
    <mergeCell ref="MDY149:MEC149"/>
    <mergeCell ref="MEG149:MEK149"/>
    <mergeCell ref="MEO149:MES149"/>
    <mergeCell ref="MDI150:MDM150"/>
    <mergeCell ref="MDQ150:MDU150"/>
    <mergeCell ref="MDY150:MEC150"/>
    <mergeCell ref="MEG150:MEK150"/>
    <mergeCell ref="MEO150:MES150"/>
    <mergeCell ref="MDI151:MDM151"/>
    <mergeCell ref="MDQ151:MDU151"/>
    <mergeCell ref="MDY151:MEC151"/>
    <mergeCell ref="MEG151:MEK151"/>
    <mergeCell ref="MEO151:MES151"/>
    <mergeCell ref="MCA148:MCA158"/>
    <mergeCell ref="MCB148:MCG148"/>
    <mergeCell ref="MCI148:MCI158"/>
    <mergeCell ref="MCJ148:MCO148"/>
    <mergeCell ref="MCQ148:MCQ158"/>
    <mergeCell ref="MCR148:MCW148"/>
    <mergeCell ref="MCY148:MCY158"/>
    <mergeCell ref="MCZ148:MDE148"/>
    <mergeCell ref="MDG148:MDG158"/>
    <mergeCell ref="MCC149:MCG149"/>
    <mergeCell ref="MCK149:MCO149"/>
    <mergeCell ref="MCS149:MCW149"/>
    <mergeCell ref="MDA149:MDE149"/>
    <mergeCell ref="MCC150:MCG150"/>
    <mergeCell ref="MCK150:MCO150"/>
    <mergeCell ref="MCS150:MCW150"/>
    <mergeCell ref="MDA150:MDE150"/>
    <mergeCell ref="MCC151:MCG151"/>
    <mergeCell ref="MCK151:MCO151"/>
    <mergeCell ref="MCS151:MCW151"/>
    <mergeCell ref="MDA151:MDE151"/>
    <mergeCell ref="MDI152:MDM152"/>
    <mergeCell ref="MDQ152:MDU152"/>
    <mergeCell ref="MDY152:MEC152"/>
    <mergeCell ref="MEG152:MEK152"/>
    <mergeCell ref="MEO152:MES152"/>
    <mergeCell ref="MCC152:MCG152"/>
    <mergeCell ref="MCK152:MCO152"/>
    <mergeCell ref="MCS152:MCW152"/>
    <mergeCell ref="MDA152:MDE152"/>
    <mergeCell ref="MDH156:MDM156"/>
    <mergeCell ref="MDP156:MDU156"/>
    <mergeCell ref="MDX156:MEC156"/>
    <mergeCell ref="MEF156:MEK156"/>
    <mergeCell ref="MEN156:MES156"/>
    <mergeCell ref="MCB156:MCG156"/>
    <mergeCell ref="MCJ156:MCO156"/>
    <mergeCell ref="MCR156:MCW156"/>
    <mergeCell ref="MCZ156:MDE156"/>
    <mergeCell ref="MDI158:MDM158"/>
    <mergeCell ref="MGB148:MGG148"/>
    <mergeCell ref="MGI148:MGI158"/>
    <mergeCell ref="MGJ148:MGO148"/>
    <mergeCell ref="MGQ148:MGQ158"/>
    <mergeCell ref="MGR148:MGW148"/>
    <mergeCell ref="MGY148:MGY158"/>
    <mergeCell ref="MGZ148:MHE148"/>
    <mergeCell ref="MHG148:MHG158"/>
    <mergeCell ref="MHH148:MHM148"/>
    <mergeCell ref="MGC149:MGG149"/>
    <mergeCell ref="MGK149:MGO149"/>
    <mergeCell ref="MGS149:MGW149"/>
    <mergeCell ref="MHA149:MHE149"/>
    <mergeCell ref="MHI149:MHM149"/>
    <mergeCell ref="MGC150:MGG150"/>
    <mergeCell ref="MGK150:MGO150"/>
    <mergeCell ref="MGS150:MGW150"/>
    <mergeCell ref="MHA150:MHE150"/>
    <mergeCell ref="MHI150:MHM150"/>
    <mergeCell ref="MGC151:MGG151"/>
    <mergeCell ref="MGK151:MGO151"/>
    <mergeCell ref="MGS151:MGW151"/>
    <mergeCell ref="MHA151:MHE151"/>
    <mergeCell ref="MHI151:MHM151"/>
    <mergeCell ref="MEU148:MEU158"/>
    <mergeCell ref="MEV148:MFA148"/>
    <mergeCell ref="MFC148:MFC158"/>
    <mergeCell ref="MFD148:MFI148"/>
    <mergeCell ref="MFK148:MFK158"/>
    <mergeCell ref="MFL148:MFQ148"/>
    <mergeCell ref="MFS148:MFS158"/>
    <mergeCell ref="MFT148:MFY148"/>
    <mergeCell ref="MGA148:MGA158"/>
    <mergeCell ref="MEW149:MFA149"/>
    <mergeCell ref="MFE149:MFI149"/>
    <mergeCell ref="MFM149:MFQ149"/>
    <mergeCell ref="MFU149:MFY149"/>
    <mergeCell ref="MEW150:MFA150"/>
    <mergeCell ref="MFE150:MFI150"/>
    <mergeCell ref="MFM150:MFQ150"/>
    <mergeCell ref="MFU150:MFY150"/>
    <mergeCell ref="MEW151:MFA151"/>
    <mergeCell ref="MFE151:MFI151"/>
    <mergeCell ref="MFM151:MFQ151"/>
    <mergeCell ref="MFU151:MFY151"/>
    <mergeCell ref="MGC152:MGG152"/>
    <mergeCell ref="MGK152:MGO152"/>
    <mergeCell ref="MGS152:MGW152"/>
    <mergeCell ref="MHA152:MHE152"/>
    <mergeCell ref="MHI152:MHM152"/>
    <mergeCell ref="MEW152:MFA152"/>
    <mergeCell ref="MFE152:MFI152"/>
    <mergeCell ref="MFM152:MFQ152"/>
    <mergeCell ref="MFU152:MFY152"/>
    <mergeCell ref="MGB156:MGG156"/>
    <mergeCell ref="MGJ156:MGO156"/>
    <mergeCell ref="MGR156:MGW156"/>
    <mergeCell ref="MGZ156:MHE156"/>
    <mergeCell ref="MHH156:MHM156"/>
    <mergeCell ref="MEV156:MFA156"/>
    <mergeCell ref="MFD156:MFI156"/>
    <mergeCell ref="MFL156:MFQ156"/>
    <mergeCell ref="MFT156:MFY156"/>
    <mergeCell ref="MGC158:MGG158"/>
    <mergeCell ref="MIV148:MJA148"/>
    <mergeCell ref="MJC148:MJC158"/>
    <mergeCell ref="MJD148:MJI148"/>
    <mergeCell ref="MJK148:MJK158"/>
    <mergeCell ref="MJL148:MJQ148"/>
    <mergeCell ref="MJS148:MJS158"/>
    <mergeCell ref="MJT148:MJY148"/>
    <mergeCell ref="MKA148:MKA158"/>
    <mergeCell ref="MKB148:MKG148"/>
    <mergeCell ref="MIW149:MJA149"/>
    <mergeCell ref="MJE149:MJI149"/>
    <mergeCell ref="MJM149:MJQ149"/>
    <mergeCell ref="MJU149:MJY149"/>
    <mergeCell ref="MKC149:MKG149"/>
    <mergeCell ref="MIW150:MJA150"/>
    <mergeCell ref="MJE150:MJI150"/>
    <mergeCell ref="MJM150:MJQ150"/>
    <mergeCell ref="MJU150:MJY150"/>
    <mergeCell ref="MKC150:MKG150"/>
    <mergeCell ref="MIW151:MJA151"/>
    <mergeCell ref="MJE151:MJI151"/>
    <mergeCell ref="MJM151:MJQ151"/>
    <mergeCell ref="MJU151:MJY151"/>
    <mergeCell ref="MKC151:MKG151"/>
    <mergeCell ref="MHO148:MHO158"/>
    <mergeCell ref="MHP148:MHU148"/>
    <mergeCell ref="MHW148:MHW158"/>
    <mergeCell ref="MHX148:MIC148"/>
    <mergeCell ref="MIE148:MIE158"/>
    <mergeCell ref="MIF148:MIK148"/>
    <mergeCell ref="MIM148:MIM158"/>
    <mergeCell ref="MIN148:MIS148"/>
    <mergeCell ref="MIU148:MIU158"/>
    <mergeCell ref="MHQ149:MHU149"/>
    <mergeCell ref="MHY149:MIC149"/>
    <mergeCell ref="MIG149:MIK149"/>
    <mergeCell ref="MIO149:MIS149"/>
    <mergeCell ref="MHQ150:MHU150"/>
    <mergeCell ref="MHY150:MIC150"/>
    <mergeCell ref="MIG150:MIK150"/>
    <mergeCell ref="MIO150:MIS150"/>
    <mergeCell ref="MHQ151:MHU151"/>
    <mergeCell ref="MHY151:MIC151"/>
    <mergeCell ref="MIG151:MIK151"/>
    <mergeCell ref="MIO151:MIS151"/>
    <mergeCell ref="MIW152:MJA152"/>
    <mergeCell ref="MJE152:MJI152"/>
    <mergeCell ref="MJM152:MJQ152"/>
    <mergeCell ref="MJU152:MJY152"/>
    <mergeCell ref="MKC152:MKG152"/>
    <mergeCell ref="MHQ152:MHU152"/>
    <mergeCell ref="MHY152:MIC152"/>
    <mergeCell ref="MIG152:MIK152"/>
    <mergeCell ref="MIO152:MIS152"/>
    <mergeCell ref="MIV156:MJA156"/>
    <mergeCell ref="MJD156:MJI156"/>
    <mergeCell ref="MJL156:MJQ156"/>
    <mergeCell ref="MJT156:MJY156"/>
    <mergeCell ref="MKB156:MKG156"/>
    <mergeCell ref="MHP156:MHU156"/>
    <mergeCell ref="MHX156:MIC156"/>
    <mergeCell ref="MIF156:MIK156"/>
    <mergeCell ref="MIN156:MIS156"/>
    <mergeCell ref="MIW157:MJA157"/>
    <mergeCell ref="MLP148:MLU148"/>
    <mergeCell ref="MLW148:MLW158"/>
    <mergeCell ref="MLX148:MMC148"/>
    <mergeCell ref="MME148:MME158"/>
    <mergeCell ref="MMF148:MMK148"/>
    <mergeCell ref="MMM148:MMM158"/>
    <mergeCell ref="MMN148:MMS148"/>
    <mergeCell ref="MMU148:MMU158"/>
    <mergeCell ref="MMV148:MNA148"/>
    <mergeCell ref="MLQ149:MLU149"/>
    <mergeCell ref="MLY149:MMC149"/>
    <mergeCell ref="MMG149:MMK149"/>
    <mergeCell ref="MMO149:MMS149"/>
    <mergeCell ref="MMW149:MNA149"/>
    <mergeCell ref="MLQ150:MLU150"/>
    <mergeCell ref="MLY150:MMC150"/>
    <mergeCell ref="MMG150:MMK150"/>
    <mergeCell ref="MMO150:MMS150"/>
    <mergeCell ref="MMW150:MNA150"/>
    <mergeCell ref="MLQ151:MLU151"/>
    <mergeCell ref="MLY151:MMC151"/>
    <mergeCell ref="MMG151:MMK151"/>
    <mergeCell ref="MMO151:MMS151"/>
    <mergeCell ref="MMW151:MNA151"/>
    <mergeCell ref="MKI148:MKI158"/>
    <mergeCell ref="MKJ148:MKO148"/>
    <mergeCell ref="MKQ148:MKQ158"/>
    <mergeCell ref="MKR148:MKW148"/>
    <mergeCell ref="MKY148:MKY158"/>
    <mergeCell ref="MKZ148:MLE148"/>
    <mergeCell ref="MLG148:MLG158"/>
    <mergeCell ref="MLH148:MLM148"/>
    <mergeCell ref="MLO148:MLO158"/>
    <mergeCell ref="MKK149:MKO149"/>
    <mergeCell ref="MKS149:MKW149"/>
    <mergeCell ref="MLA149:MLE149"/>
    <mergeCell ref="MLI149:MLM149"/>
    <mergeCell ref="MKK150:MKO150"/>
    <mergeCell ref="MKS150:MKW150"/>
    <mergeCell ref="MLA150:MLE150"/>
    <mergeCell ref="MLI150:MLM150"/>
    <mergeCell ref="MKK151:MKO151"/>
    <mergeCell ref="MKS151:MKW151"/>
    <mergeCell ref="MLA151:MLE151"/>
    <mergeCell ref="MLI151:MLM151"/>
    <mergeCell ref="MKK152:MKO152"/>
    <mergeCell ref="MKS152:MKW152"/>
    <mergeCell ref="MLA152:MLE152"/>
    <mergeCell ref="MLI152:MLM152"/>
    <mergeCell ref="MLQ152:MLU152"/>
    <mergeCell ref="MLY152:MMC152"/>
    <mergeCell ref="MMG152:MMK152"/>
    <mergeCell ref="MMO152:MMS152"/>
    <mergeCell ref="MMW152:MNA152"/>
    <mergeCell ref="MKJ156:MKO156"/>
    <mergeCell ref="MKR156:MKW156"/>
    <mergeCell ref="MKZ156:MLE156"/>
    <mergeCell ref="MLH156:MLM156"/>
    <mergeCell ref="MLP156:MLU156"/>
    <mergeCell ref="MLX156:MMC156"/>
    <mergeCell ref="MMF156:MMK156"/>
    <mergeCell ref="MMN156:MMS156"/>
    <mergeCell ref="MMV156:MNA156"/>
    <mergeCell ref="MLQ157:MLU157"/>
    <mergeCell ref="MOJ148:MOO148"/>
    <mergeCell ref="MOQ148:MOQ158"/>
    <mergeCell ref="MOR148:MOW148"/>
    <mergeCell ref="MOY148:MOY158"/>
    <mergeCell ref="MOZ148:MPE148"/>
    <mergeCell ref="MPG148:MPG158"/>
    <mergeCell ref="MPH148:MPM148"/>
    <mergeCell ref="MPO148:MPO158"/>
    <mergeCell ref="MPP148:MPU148"/>
    <mergeCell ref="MOK149:MOO149"/>
    <mergeCell ref="MOS149:MOW149"/>
    <mergeCell ref="MPA149:MPE149"/>
    <mergeCell ref="MPI149:MPM149"/>
    <mergeCell ref="MPQ149:MPU149"/>
    <mergeCell ref="MOK150:MOO150"/>
    <mergeCell ref="MOS150:MOW150"/>
    <mergeCell ref="MPA150:MPE150"/>
    <mergeCell ref="MPI150:MPM150"/>
    <mergeCell ref="MPQ150:MPU150"/>
    <mergeCell ref="MOK151:MOO151"/>
    <mergeCell ref="MOS151:MOW151"/>
    <mergeCell ref="MPA151:MPE151"/>
    <mergeCell ref="MPI151:MPM151"/>
    <mergeCell ref="MPQ151:MPU151"/>
    <mergeCell ref="MNC148:MNC158"/>
    <mergeCell ref="MND148:MNI148"/>
    <mergeCell ref="MNK148:MNK158"/>
    <mergeCell ref="MNL148:MNQ148"/>
    <mergeCell ref="MNS148:MNS158"/>
    <mergeCell ref="MNT148:MNY148"/>
    <mergeCell ref="MOA148:MOA158"/>
    <mergeCell ref="MOB148:MOG148"/>
    <mergeCell ref="MOI148:MOI158"/>
    <mergeCell ref="MNE149:MNI149"/>
    <mergeCell ref="MNM149:MNQ149"/>
    <mergeCell ref="MNU149:MNY149"/>
    <mergeCell ref="MOC149:MOG149"/>
    <mergeCell ref="MNE150:MNI150"/>
    <mergeCell ref="MNM150:MNQ150"/>
    <mergeCell ref="MNU150:MNY150"/>
    <mergeCell ref="MOC150:MOG150"/>
    <mergeCell ref="MNE151:MNI151"/>
    <mergeCell ref="MNM151:MNQ151"/>
    <mergeCell ref="MNU151:MNY151"/>
    <mergeCell ref="MOC151:MOG151"/>
    <mergeCell ref="MOK152:MOO152"/>
    <mergeCell ref="MOS152:MOW152"/>
    <mergeCell ref="MPA152:MPE152"/>
    <mergeCell ref="MPI152:MPM152"/>
    <mergeCell ref="MPQ152:MPU152"/>
    <mergeCell ref="MNE152:MNI152"/>
    <mergeCell ref="MNM152:MNQ152"/>
    <mergeCell ref="MNU152:MNY152"/>
    <mergeCell ref="MOC152:MOG152"/>
    <mergeCell ref="MOJ156:MOO156"/>
    <mergeCell ref="MOR156:MOW156"/>
    <mergeCell ref="MOZ156:MPE156"/>
    <mergeCell ref="MPH156:MPM156"/>
    <mergeCell ref="MPP156:MPU156"/>
    <mergeCell ref="MND156:MNI156"/>
    <mergeCell ref="MNL156:MNQ156"/>
    <mergeCell ref="MNT156:MNY156"/>
    <mergeCell ref="MOB156:MOG156"/>
    <mergeCell ref="MOK158:MOO158"/>
    <mergeCell ref="MRD148:MRI148"/>
    <mergeCell ref="MRK148:MRK158"/>
    <mergeCell ref="MRL148:MRQ148"/>
    <mergeCell ref="MRS148:MRS158"/>
    <mergeCell ref="MRT148:MRY148"/>
    <mergeCell ref="MSA148:MSA158"/>
    <mergeCell ref="MSB148:MSG148"/>
    <mergeCell ref="MSI148:MSI158"/>
    <mergeCell ref="MSJ148:MSO148"/>
    <mergeCell ref="MRE149:MRI149"/>
    <mergeCell ref="MRM149:MRQ149"/>
    <mergeCell ref="MRU149:MRY149"/>
    <mergeCell ref="MSC149:MSG149"/>
    <mergeCell ref="MSK149:MSO149"/>
    <mergeCell ref="MRE150:MRI150"/>
    <mergeCell ref="MRM150:MRQ150"/>
    <mergeCell ref="MRU150:MRY150"/>
    <mergeCell ref="MSC150:MSG150"/>
    <mergeCell ref="MSK150:MSO150"/>
    <mergeCell ref="MRE151:MRI151"/>
    <mergeCell ref="MRM151:MRQ151"/>
    <mergeCell ref="MRU151:MRY151"/>
    <mergeCell ref="MSC151:MSG151"/>
    <mergeCell ref="MSK151:MSO151"/>
    <mergeCell ref="MPW148:MPW158"/>
    <mergeCell ref="MPX148:MQC148"/>
    <mergeCell ref="MQE148:MQE158"/>
    <mergeCell ref="MQF148:MQK148"/>
    <mergeCell ref="MQM148:MQM158"/>
    <mergeCell ref="MQN148:MQS148"/>
    <mergeCell ref="MQU148:MQU158"/>
    <mergeCell ref="MQV148:MRA148"/>
    <mergeCell ref="MRC148:MRC158"/>
    <mergeCell ref="MPY149:MQC149"/>
    <mergeCell ref="MQG149:MQK149"/>
    <mergeCell ref="MQO149:MQS149"/>
    <mergeCell ref="MQW149:MRA149"/>
    <mergeCell ref="MPY150:MQC150"/>
    <mergeCell ref="MQG150:MQK150"/>
    <mergeCell ref="MQO150:MQS150"/>
    <mergeCell ref="MQW150:MRA150"/>
    <mergeCell ref="MPY151:MQC151"/>
    <mergeCell ref="MQG151:MQK151"/>
    <mergeCell ref="MQO151:MQS151"/>
    <mergeCell ref="MQW151:MRA151"/>
    <mergeCell ref="MRE152:MRI152"/>
    <mergeCell ref="MRM152:MRQ152"/>
    <mergeCell ref="MRU152:MRY152"/>
    <mergeCell ref="MSC152:MSG152"/>
    <mergeCell ref="MSK152:MSO152"/>
    <mergeCell ref="MPY152:MQC152"/>
    <mergeCell ref="MQG152:MQK152"/>
    <mergeCell ref="MQO152:MQS152"/>
    <mergeCell ref="MQW152:MRA152"/>
    <mergeCell ref="MRD156:MRI156"/>
    <mergeCell ref="MRL156:MRQ156"/>
    <mergeCell ref="MRT156:MRY156"/>
    <mergeCell ref="MSB156:MSG156"/>
    <mergeCell ref="MSJ156:MSO156"/>
    <mergeCell ref="MPX156:MQC156"/>
    <mergeCell ref="MQF156:MQK156"/>
    <mergeCell ref="MQN156:MQS156"/>
    <mergeCell ref="MQV156:MRA156"/>
    <mergeCell ref="MRE158:MRI158"/>
    <mergeCell ref="MTX148:MUC148"/>
    <mergeCell ref="MUE148:MUE158"/>
    <mergeCell ref="MUF148:MUK148"/>
    <mergeCell ref="MUM148:MUM158"/>
    <mergeCell ref="MUN148:MUS148"/>
    <mergeCell ref="MUU148:MUU158"/>
    <mergeCell ref="MUV148:MVA148"/>
    <mergeCell ref="MVC148:MVC158"/>
    <mergeCell ref="MVD148:MVI148"/>
    <mergeCell ref="MTY149:MUC149"/>
    <mergeCell ref="MUG149:MUK149"/>
    <mergeCell ref="MUO149:MUS149"/>
    <mergeCell ref="MUW149:MVA149"/>
    <mergeCell ref="MVE149:MVI149"/>
    <mergeCell ref="MTY150:MUC150"/>
    <mergeCell ref="MUG150:MUK150"/>
    <mergeCell ref="MUO150:MUS150"/>
    <mergeCell ref="MUW150:MVA150"/>
    <mergeCell ref="MVE150:MVI150"/>
    <mergeCell ref="MTY151:MUC151"/>
    <mergeCell ref="MUG151:MUK151"/>
    <mergeCell ref="MUO151:MUS151"/>
    <mergeCell ref="MUW151:MVA151"/>
    <mergeCell ref="MVE151:MVI151"/>
    <mergeCell ref="MSQ148:MSQ158"/>
    <mergeCell ref="MSR148:MSW148"/>
    <mergeCell ref="MSY148:MSY158"/>
    <mergeCell ref="MSZ148:MTE148"/>
    <mergeCell ref="MTG148:MTG158"/>
    <mergeCell ref="MTH148:MTM148"/>
    <mergeCell ref="MTO148:MTO158"/>
    <mergeCell ref="MTP148:MTU148"/>
    <mergeCell ref="MTW148:MTW158"/>
    <mergeCell ref="MSS149:MSW149"/>
    <mergeCell ref="MTA149:MTE149"/>
    <mergeCell ref="MTI149:MTM149"/>
    <mergeCell ref="MTQ149:MTU149"/>
    <mergeCell ref="MSS150:MSW150"/>
    <mergeCell ref="MTA150:MTE150"/>
    <mergeCell ref="MTI150:MTM150"/>
    <mergeCell ref="MTQ150:MTU150"/>
    <mergeCell ref="MSS151:MSW151"/>
    <mergeCell ref="MTA151:MTE151"/>
    <mergeCell ref="MTI151:MTM151"/>
    <mergeCell ref="MTQ151:MTU151"/>
    <mergeCell ref="MTY152:MUC152"/>
    <mergeCell ref="MUG152:MUK152"/>
    <mergeCell ref="MUO152:MUS152"/>
    <mergeCell ref="MUW152:MVA152"/>
    <mergeCell ref="MVE152:MVI152"/>
    <mergeCell ref="MSS152:MSW152"/>
    <mergeCell ref="MTA152:MTE152"/>
    <mergeCell ref="MTI152:MTM152"/>
    <mergeCell ref="MTQ152:MTU152"/>
    <mergeCell ref="MTX156:MUC156"/>
    <mergeCell ref="MUF156:MUK156"/>
    <mergeCell ref="MUN156:MUS156"/>
    <mergeCell ref="MUV156:MVA156"/>
    <mergeCell ref="MVD156:MVI156"/>
    <mergeCell ref="MSR156:MSW156"/>
    <mergeCell ref="MSZ156:MTE156"/>
    <mergeCell ref="MTH156:MTM156"/>
    <mergeCell ref="MTP156:MTU156"/>
    <mergeCell ref="MTY157:MUC157"/>
    <mergeCell ref="MWR148:MWW148"/>
    <mergeCell ref="MWY148:MWY158"/>
    <mergeCell ref="MWZ148:MXE148"/>
    <mergeCell ref="MXG148:MXG158"/>
    <mergeCell ref="MXH148:MXM148"/>
    <mergeCell ref="MXO148:MXO158"/>
    <mergeCell ref="MXP148:MXU148"/>
    <mergeCell ref="MXW148:MXW158"/>
    <mergeCell ref="MXX148:MYC148"/>
    <mergeCell ref="MWS149:MWW149"/>
    <mergeCell ref="MXA149:MXE149"/>
    <mergeCell ref="MXI149:MXM149"/>
    <mergeCell ref="MXQ149:MXU149"/>
    <mergeCell ref="MXY149:MYC149"/>
    <mergeCell ref="MWS150:MWW150"/>
    <mergeCell ref="MXA150:MXE150"/>
    <mergeCell ref="MXI150:MXM150"/>
    <mergeCell ref="MXQ150:MXU150"/>
    <mergeCell ref="MXY150:MYC150"/>
    <mergeCell ref="MWS151:MWW151"/>
    <mergeCell ref="MXA151:MXE151"/>
    <mergeCell ref="MXI151:MXM151"/>
    <mergeCell ref="MXQ151:MXU151"/>
    <mergeCell ref="MXY151:MYC151"/>
    <mergeCell ref="MVK148:MVK158"/>
    <mergeCell ref="MVL148:MVQ148"/>
    <mergeCell ref="MVS148:MVS158"/>
    <mergeCell ref="MVT148:MVY148"/>
    <mergeCell ref="MWA148:MWA158"/>
    <mergeCell ref="MWB148:MWG148"/>
    <mergeCell ref="MWI148:MWI158"/>
    <mergeCell ref="MWJ148:MWO148"/>
    <mergeCell ref="MWQ148:MWQ158"/>
    <mergeCell ref="MVM149:MVQ149"/>
    <mergeCell ref="MVU149:MVY149"/>
    <mergeCell ref="MWC149:MWG149"/>
    <mergeCell ref="MWK149:MWO149"/>
    <mergeCell ref="MVM150:MVQ150"/>
    <mergeCell ref="MVU150:MVY150"/>
    <mergeCell ref="MWC150:MWG150"/>
    <mergeCell ref="MWK150:MWO150"/>
    <mergeCell ref="MVM151:MVQ151"/>
    <mergeCell ref="MVU151:MVY151"/>
    <mergeCell ref="MWC151:MWG151"/>
    <mergeCell ref="MWK151:MWO151"/>
    <mergeCell ref="MVM152:MVQ152"/>
    <mergeCell ref="MVU152:MVY152"/>
    <mergeCell ref="MWC152:MWG152"/>
    <mergeCell ref="MWK152:MWO152"/>
    <mergeCell ref="MWS152:MWW152"/>
    <mergeCell ref="MXA152:MXE152"/>
    <mergeCell ref="MXI152:MXM152"/>
    <mergeCell ref="MXQ152:MXU152"/>
    <mergeCell ref="MXY152:MYC152"/>
    <mergeCell ref="MVL156:MVQ156"/>
    <mergeCell ref="MVT156:MVY156"/>
    <mergeCell ref="MWB156:MWG156"/>
    <mergeCell ref="MWJ156:MWO156"/>
    <mergeCell ref="MWR156:MWW156"/>
    <mergeCell ref="MWZ156:MXE156"/>
    <mergeCell ref="MXH156:MXM156"/>
    <mergeCell ref="MXP156:MXU156"/>
    <mergeCell ref="MXX156:MYC156"/>
    <mergeCell ref="MWS157:MWW157"/>
    <mergeCell ref="MZL148:MZQ148"/>
    <mergeCell ref="MZS148:MZS158"/>
    <mergeCell ref="MZT148:MZY148"/>
    <mergeCell ref="NAA148:NAA158"/>
    <mergeCell ref="NAB148:NAG148"/>
    <mergeCell ref="NAI148:NAI158"/>
    <mergeCell ref="NAJ148:NAO148"/>
    <mergeCell ref="NAQ148:NAQ158"/>
    <mergeCell ref="NAR148:NAW148"/>
    <mergeCell ref="MZM149:MZQ149"/>
    <mergeCell ref="MZU149:MZY149"/>
    <mergeCell ref="NAC149:NAG149"/>
    <mergeCell ref="NAK149:NAO149"/>
    <mergeCell ref="NAS149:NAW149"/>
    <mergeCell ref="MZM150:MZQ150"/>
    <mergeCell ref="MZU150:MZY150"/>
    <mergeCell ref="NAC150:NAG150"/>
    <mergeCell ref="NAK150:NAO150"/>
    <mergeCell ref="NAS150:NAW150"/>
    <mergeCell ref="MZM151:MZQ151"/>
    <mergeCell ref="MZU151:MZY151"/>
    <mergeCell ref="NAC151:NAG151"/>
    <mergeCell ref="NAK151:NAO151"/>
    <mergeCell ref="NAS151:NAW151"/>
    <mergeCell ref="MYE148:MYE158"/>
    <mergeCell ref="MYF148:MYK148"/>
    <mergeCell ref="MYM148:MYM158"/>
    <mergeCell ref="MYN148:MYS148"/>
    <mergeCell ref="MYU148:MYU158"/>
    <mergeCell ref="MYV148:MZA148"/>
    <mergeCell ref="MZC148:MZC158"/>
    <mergeCell ref="MZD148:MZI148"/>
    <mergeCell ref="MZK148:MZK158"/>
    <mergeCell ref="MYG149:MYK149"/>
    <mergeCell ref="MYO149:MYS149"/>
    <mergeCell ref="MYW149:MZA149"/>
    <mergeCell ref="MZE149:MZI149"/>
    <mergeCell ref="MYG150:MYK150"/>
    <mergeCell ref="MYO150:MYS150"/>
    <mergeCell ref="MYW150:MZA150"/>
    <mergeCell ref="MZE150:MZI150"/>
    <mergeCell ref="MYG151:MYK151"/>
    <mergeCell ref="MYO151:MYS151"/>
    <mergeCell ref="MYW151:MZA151"/>
    <mergeCell ref="MZE151:MZI151"/>
    <mergeCell ref="MZM152:MZQ152"/>
    <mergeCell ref="MZU152:MZY152"/>
    <mergeCell ref="NAC152:NAG152"/>
    <mergeCell ref="NAK152:NAO152"/>
    <mergeCell ref="NAS152:NAW152"/>
    <mergeCell ref="MYG152:MYK152"/>
    <mergeCell ref="MYO152:MYS152"/>
    <mergeCell ref="MYW152:MZA152"/>
    <mergeCell ref="MZE152:MZI152"/>
    <mergeCell ref="MZL156:MZQ156"/>
    <mergeCell ref="MZT156:MZY156"/>
    <mergeCell ref="NAB156:NAG156"/>
    <mergeCell ref="NAJ156:NAO156"/>
    <mergeCell ref="NAR156:NAW156"/>
    <mergeCell ref="MYF156:MYK156"/>
    <mergeCell ref="MYN156:MYS156"/>
    <mergeCell ref="MYV156:MZA156"/>
    <mergeCell ref="MZD156:MZI156"/>
    <mergeCell ref="MZM158:MZQ158"/>
    <mergeCell ref="NCF148:NCK148"/>
    <mergeCell ref="NCM148:NCM158"/>
    <mergeCell ref="NCN148:NCS148"/>
    <mergeCell ref="NCU148:NCU158"/>
    <mergeCell ref="NCV148:NDA148"/>
    <mergeCell ref="NDC148:NDC158"/>
    <mergeCell ref="NDD148:NDI148"/>
    <mergeCell ref="NDK148:NDK158"/>
    <mergeCell ref="NDL148:NDQ148"/>
    <mergeCell ref="NCG149:NCK149"/>
    <mergeCell ref="NCO149:NCS149"/>
    <mergeCell ref="NCW149:NDA149"/>
    <mergeCell ref="NDE149:NDI149"/>
    <mergeCell ref="NDM149:NDQ149"/>
    <mergeCell ref="NCG150:NCK150"/>
    <mergeCell ref="NCO150:NCS150"/>
    <mergeCell ref="NCW150:NDA150"/>
    <mergeCell ref="NDE150:NDI150"/>
    <mergeCell ref="NDM150:NDQ150"/>
    <mergeCell ref="NCG151:NCK151"/>
    <mergeCell ref="NCO151:NCS151"/>
    <mergeCell ref="NCW151:NDA151"/>
    <mergeCell ref="NDE151:NDI151"/>
    <mergeCell ref="NDM151:NDQ151"/>
    <mergeCell ref="NAY148:NAY158"/>
    <mergeCell ref="NAZ148:NBE148"/>
    <mergeCell ref="NBG148:NBG158"/>
    <mergeCell ref="NBH148:NBM148"/>
    <mergeCell ref="NBO148:NBO158"/>
    <mergeCell ref="NBP148:NBU148"/>
    <mergeCell ref="NBW148:NBW158"/>
    <mergeCell ref="NBX148:NCC148"/>
    <mergeCell ref="NCE148:NCE158"/>
    <mergeCell ref="NBA149:NBE149"/>
    <mergeCell ref="NBI149:NBM149"/>
    <mergeCell ref="NBQ149:NBU149"/>
    <mergeCell ref="NBY149:NCC149"/>
    <mergeCell ref="NBA150:NBE150"/>
    <mergeCell ref="NBI150:NBM150"/>
    <mergeCell ref="NBQ150:NBU150"/>
    <mergeCell ref="NBY150:NCC150"/>
    <mergeCell ref="NBA151:NBE151"/>
    <mergeCell ref="NBI151:NBM151"/>
    <mergeCell ref="NBQ151:NBU151"/>
    <mergeCell ref="NBY151:NCC151"/>
    <mergeCell ref="NCG152:NCK152"/>
    <mergeCell ref="NCO152:NCS152"/>
    <mergeCell ref="NCW152:NDA152"/>
    <mergeCell ref="NDE152:NDI152"/>
    <mergeCell ref="NDM152:NDQ152"/>
    <mergeCell ref="NBA152:NBE152"/>
    <mergeCell ref="NBI152:NBM152"/>
    <mergeCell ref="NBQ152:NBU152"/>
    <mergeCell ref="NBY152:NCC152"/>
    <mergeCell ref="NCF156:NCK156"/>
    <mergeCell ref="NCN156:NCS156"/>
    <mergeCell ref="NCV156:NDA156"/>
    <mergeCell ref="NDD156:NDI156"/>
    <mergeCell ref="NDL156:NDQ156"/>
    <mergeCell ref="NAZ156:NBE156"/>
    <mergeCell ref="NBH156:NBM156"/>
    <mergeCell ref="NBP156:NBU156"/>
    <mergeCell ref="NBX156:NCC156"/>
    <mergeCell ref="NCG158:NCK158"/>
    <mergeCell ref="NEZ148:NFE148"/>
    <mergeCell ref="NFG148:NFG158"/>
    <mergeCell ref="NFH148:NFM148"/>
    <mergeCell ref="NFO148:NFO158"/>
    <mergeCell ref="NFP148:NFU148"/>
    <mergeCell ref="NFW148:NFW158"/>
    <mergeCell ref="NFX148:NGC148"/>
    <mergeCell ref="NGE148:NGE158"/>
    <mergeCell ref="NGF148:NGK148"/>
    <mergeCell ref="NFA149:NFE149"/>
    <mergeCell ref="NFI149:NFM149"/>
    <mergeCell ref="NFQ149:NFU149"/>
    <mergeCell ref="NFY149:NGC149"/>
    <mergeCell ref="NGG149:NGK149"/>
    <mergeCell ref="NFA150:NFE150"/>
    <mergeCell ref="NFI150:NFM150"/>
    <mergeCell ref="NFQ150:NFU150"/>
    <mergeCell ref="NFY150:NGC150"/>
    <mergeCell ref="NGG150:NGK150"/>
    <mergeCell ref="NFA151:NFE151"/>
    <mergeCell ref="NFI151:NFM151"/>
    <mergeCell ref="NFQ151:NFU151"/>
    <mergeCell ref="NFY151:NGC151"/>
    <mergeCell ref="NGG151:NGK151"/>
    <mergeCell ref="NDS148:NDS158"/>
    <mergeCell ref="NDT148:NDY148"/>
    <mergeCell ref="NEA148:NEA158"/>
    <mergeCell ref="NEB148:NEG148"/>
    <mergeCell ref="NEI148:NEI158"/>
    <mergeCell ref="NEJ148:NEO148"/>
    <mergeCell ref="NEQ148:NEQ158"/>
    <mergeCell ref="NER148:NEW148"/>
    <mergeCell ref="NEY148:NEY158"/>
    <mergeCell ref="NDU149:NDY149"/>
    <mergeCell ref="NEC149:NEG149"/>
    <mergeCell ref="NEK149:NEO149"/>
    <mergeCell ref="NES149:NEW149"/>
    <mergeCell ref="NDU150:NDY150"/>
    <mergeCell ref="NEC150:NEG150"/>
    <mergeCell ref="NEK150:NEO150"/>
    <mergeCell ref="NES150:NEW150"/>
    <mergeCell ref="NDU151:NDY151"/>
    <mergeCell ref="NEC151:NEG151"/>
    <mergeCell ref="NEK151:NEO151"/>
    <mergeCell ref="NES151:NEW151"/>
    <mergeCell ref="NFA152:NFE152"/>
    <mergeCell ref="NFI152:NFM152"/>
    <mergeCell ref="NFQ152:NFU152"/>
    <mergeCell ref="NFY152:NGC152"/>
    <mergeCell ref="NGG152:NGK152"/>
    <mergeCell ref="NDU152:NDY152"/>
    <mergeCell ref="NEC152:NEG152"/>
    <mergeCell ref="NEK152:NEO152"/>
    <mergeCell ref="NES152:NEW152"/>
    <mergeCell ref="NEZ156:NFE156"/>
    <mergeCell ref="NFH156:NFM156"/>
    <mergeCell ref="NFP156:NFU156"/>
    <mergeCell ref="NFX156:NGC156"/>
    <mergeCell ref="NGF156:NGK156"/>
    <mergeCell ref="NDT156:NDY156"/>
    <mergeCell ref="NEB156:NEG156"/>
    <mergeCell ref="NEJ156:NEO156"/>
    <mergeCell ref="NER156:NEW156"/>
    <mergeCell ref="NFA157:NFE157"/>
    <mergeCell ref="NHT148:NHY148"/>
    <mergeCell ref="NIA148:NIA158"/>
    <mergeCell ref="NIB148:NIG148"/>
    <mergeCell ref="NII148:NII158"/>
    <mergeCell ref="NIJ148:NIO148"/>
    <mergeCell ref="NIQ148:NIQ158"/>
    <mergeCell ref="NIR148:NIW148"/>
    <mergeCell ref="NIY148:NIY158"/>
    <mergeCell ref="NIZ148:NJE148"/>
    <mergeCell ref="NHU149:NHY149"/>
    <mergeCell ref="NIC149:NIG149"/>
    <mergeCell ref="NIK149:NIO149"/>
    <mergeCell ref="NIS149:NIW149"/>
    <mergeCell ref="NJA149:NJE149"/>
    <mergeCell ref="NHU150:NHY150"/>
    <mergeCell ref="NIC150:NIG150"/>
    <mergeCell ref="NIK150:NIO150"/>
    <mergeCell ref="NIS150:NIW150"/>
    <mergeCell ref="NJA150:NJE150"/>
    <mergeCell ref="NHU151:NHY151"/>
    <mergeCell ref="NIC151:NIG151"/>
    <mergeCell ref="NIK151:NIO151"/>
    <mergeCell ref="NIS151:NIW151"/>
    <mergeCell ref="NJA151:NJE151"/>
    <mergeCell ref="NGM148:NGM158"/>
    <mergeCell ref="NGN148:NGS148"/>
    <mergeCell ref="NGU148:NGU158"/>
    <mergeCell ref="NGV148:NHA148"/>
    <mergeCell ref="NHC148:NHC158"/>
    <mergeCell ref="NHD148:NHI148"/>
    <mergeCell ref="NHK148:NHK158"/>
    <mergeCell ref="NHL148:NHQ148"/>
    <mergeCell ref="NHS148:NHS158"/>
    <mergeCell ref="NGO149:NGS149"/>
    <mergeCell ref="NGW149:NHA149"/>
    <mergeCell ref="NHE149:NHI149"/>
    <mergeCell ref="NHM149:NHQ149"/>
    <mergeCell ref="NGO150:NGS150"/>
    <mergeCell ref="NGW150:NHA150"/>
    <mergeCell ref="NHE150:NHI150"/>
    <mergeCell ref="NHM150:NHQ150"/>
    <mergeCell ref="NGO151:NGS151"/>
    <mergeCell ref="NGW151:NHA151"/>
    <mergeCell ref="NHE151:NHI151"/>
    <mergeCell ref="NHM151:NHQ151"/>
    <mergeCell ref="NGO152:NGS152"/>
    <mergeCell ref="NGW152:NHA152"/>
    <mergeCell ref="NHE152:NHI152"/>
    <mergeCell ref="NHM152:NHQ152"/>
    <mergeCell ref="NHU152:NHY152"/>
    <mergeCell ref="NIC152:NIG152"/>
    <mergeCell ref="NIK152:NIO152"/>
    <mergeCell ref="NIS152:NIW152"/>
    <mergeCell ref="NJA152:NJE152"/>
    <mergeCell ref="NGN156:NGS156"/>
    <mergeCell ref="NGV156:NHA156"/>
    <mergeCell ref="NHD156:NHI156"/>
    <mergeCell ref="NHL156:NHQ156"/>
    <mergeCell ref="NHT156:NHY156"/>
    <mergeCell ref="NIB156:NIG156"/>
    <mergeCell ref="NIJ156:NIO156"/>
    <mergeCell ref="NIR156:NIW156"/>
    <mergeCell ref="NIZ156:NJE156"/>
    <mergeCell ref="NHU157:NHY157"/>
    <mergeCell ref="NKN148:NKS148"/>
    <mergeCell ref="NKU148:NKU158"/>
    <mergeCell ref="NKV148:NLA148"/>
    <mergeCell ref="NLC148:NLC158"/>
    <mergeCell ref="NLD148:NLI148"/>
    <mergeCell ref="NLK148:NLK158"/>
    <mergeCell ref="NLL148:NLQ148"/>
    <mergeCell ref="NLS148:NLS158"/>
    <mergeCell ref="NLT148:NLY148"/>
    <mergeCell ref="NKO149:NKS149"/>
    <mergeCell ref="NKW149:NLA149"/>
    <mergeCell ref="NLE149:NLI149"/>
    <mergeCell ref="NLM149:NLQ149"/>
    <mergeCell ref="NLU149:NLY149"/>
    <mergeCell ref="NKO150:NKS150"/>
    <mergeCell ref="NKW150:NLA150"/>
    <mergeCell ref="NLE150:NLI150"/>
    <mergeCell ref="NLM150:NLQ150"/>
    <mergeCell ref="NLU150:NLY150"/>
    <mergeCell ref="NKO151:NKS151"/>
    <mergeCell ref="NKW151:NLA151"/>
    <mergeCell ref="NLE151:NLI151"/>
    <mergeCell ref="NLM151:NLQ151"/>
    <mergeCell ref="NLU151:NLY151"/>
    <mergeCell ref="NJG148:NJG158"/>
    <mergeCell ref="NJH148:NJM148"/>
    <mergeCell ref="NJO148:NJO158"/>
    <mergeCell ref="NJP148:NJU148"/>
    <mergeCell ref="NJW148:NJW158"/>
    <mergeCell ref="NJX148:NKC148"/>
    <mergeCell ref="NKE148:NKE158"/>
    <mergeCell ref="NKF148:NKK148"/>
    <mergeCell ref="NKM148:NKM158"/>
    <mergeCell ref="NJI149:NJM149"/>
    <mergeCell ref="NJQ149:NJU149"/>
    <mergeCell ref="NJY149:NKC149"/>
    <mergeCell ref="NKG149:NKK149"/>
    <mergeCell ref="NJI150:NJM150"/>
    <mergeCell ref="NJQ150:NJU150"/>
    <mergeCell ref="NJY150:NKC150"/>
    <mergeCell ref="NKG150:NKK150"/>
    <mergeCell ref="NJI151:NJM151"/>
    <mergeCell ref="NJQ151:NJU151"/>
    <mergeCell ref="NJY151:NKC151"/>
    <mergeCell ref="NKG151:NKK151"/>
    <mergeCell ref="NKO152:NKS152"/>
    <mergeCell ref="NKW152:NLA152"/>
    <mergeCell ref="NLE152:NLI152"/>
    <mergeCell ref="NLM152:NLQ152"/>
    <mergeCell ref="NLU152:NLY152"/>
    <mergeCell ref="NJI152:NJM152"/>
    <mergeCell ref="NJQ152:NJU152"/>
    <mergeCell ref="NJY152:NKC152"/>
    <mergeCell ref="NKG152:NKK152"/>
    <mergeCell ref="NKN156:NKS156"/>
    <mergeCell ref="NKV156:NLA156"/>
    <mergeCell ref="NLD156:NLI156"/>
    <mergeCell ref="NLL156:NLQ156"/>
    <mergeCell ref="NLT156:NLY156"/>
    <mergeCell ref="NJH156:NJM156"/>
    <mergeCell ref="NJP156:NJU156"/>
    <mergeCell ref="NJX156:NKC156"/>
    <mergeCell ref="NKF156:NKK156"/>
    <mergeCell ref="NKO158:NKS158"/>
    <mergeCell ref="NNH148:NNM148"/>
    <mergeCell ref="NNO148:NNO158"/>
    <mergeCell ref="NNP148:NNU148"/>
    <mergeCell ref="NNW148:NNW158"/>
    <mergeCell ref="NNX148:NOC148"/>
    <mergeCell ref="NOE148:NOE158"/>
    <mergeCell ref="NOF148:NOK148"/>
    <mergeCell ref="NOM148:NOM158"/>
    <mergeCell ref="NON148:NOS148"/>
    <mergeCell ref="NNI149:NNM149"/>
    <mergeCell ref="NNQ149:NNU149"/>
    <mergeCell ref="NNY149:NOC149"/>
    <mergeCell ref="NOG149:NOK149"/>
    <mergeCell ref="NOO149:NOS149"/>
    <mergeCell ref="NNI150:NNM150"/>
    <mergeCell ref="NNQ150:NNU150"/>
    <mergeCell ref="NNY150:NOC150"/>
    <mergeCell ref="NOG150:NOK150"/>
    <mergeCell ref="NOO150:NOS150"/>
    <mergeCell ref="NNI151:NNM151"/>
    <mergeCell ref="NNQ151:NNU151"/>
    <mergeCell ref="NNY151:NOC151"/>
    <mergeCell ref="NOG151:NOK151"/>
    <mergeCell ref="NOO151:NOS151"/>
    <mergeCell ref="NMA148:NMA158"/>
    <mergeCell ref="NMB148:NMG148"/>
    <mergeCell ref="NMI148:NMI158"/>
    <mergeCell ref="NMJ148:NMO148"/>
    <mergeCell ref="NMQ148:NMQ158"/>
    <mergeCell ref="NMR148:NMW148"/>
    <mergeCell ref="NMY148:NMY158"/>
    <mergeCell ref="NMZ148:NNE148"/>
    <mergeCell ref="NNG148:NNG158"/>
    <mergeCell ref="NMC149:NMG149"/>
    <mergeCell ref="NMK149:NMO149"/>
    <mergeCell ref="NMS149:NMW149"/>
    <mergeCell ref="NNA149:NNE149"/>
    <mergeCell ref="NMC150:NMG150"/>
    <mergeCell ref="NMK150:NMO150"/>
    <mergeCell ref="NMS150:NMW150"/>
    <mergeCell ref="NNA150:NNE150"/>
    <mergeCell ref="NMC151:NMG151"/>
    <mergeCell ref="NMK151:NMO151"/>
    <mergeCell ref="NMS151:NMW151"/>
    <mergeCell ref="NNA151:NNE151"/>
    <mergeCell ref="NNI152:NNM152"/>
    <mergeCell ref="NNQ152:NNU152"/>
    <mergeCell ref="NNY152:NOC152"/>
    <mergeCell ref="NOG152:NOK152"/>
    <mergeCell ref="NOO152:NOS152"/>
    <mergeCell ref="NMC152:NMG152"/>
    <mergeCell ref="NMK152:NMO152"/>
    <mergeCell ref="NMS152:NMW152"/>
    <mergeCell ref="NNA152:NNE152"/>
    <mergeCell ref="NNH156:NNM156"/>
    <mergeCell ref="NNP156:NNU156"/>
    <mergeCell ref="NNX156:NOC156"/>
    <mergeCell ref="NOF156:NOK156"/>
    <mergeCell ref="NON156:NOS156"/>
    <mergeCell ref="NMB156:NMG156"/>
    <mergeCell ref="NMJ156:NMO156"/>
    <mergeCell ref="NMR156:NMW156"/>
    <mergeCell ref="NMZ156:NNE156"/>
    <mergeCell ref="NNI158:NNM158"/>
    <mergeCell ref="NQB148:NQG148"/>
    <mergeCell ref="NQI148:NQI158"/>
    <mergeCell ref="NQJ148:NQO148"/>
    <mergeCell ref="NQQ148:NQQ158"/>
    <mergeCell ref="NQR148:NQW148"/>
    <mergeCell ref="NQY148:NQY158"/>
    <mergeCell ref="NQZ148:NRE148"/>
    <mergeCell ref="NRG148:NRG158"/>
    <mergeCell ref="NRH148:NRM148"/>
    <mergeCell ref="NQC149:NQG149"/>
    <mergeCell ref="NQK149:NQO149"/>
    <mergeCell ref="NQS149:NQW149"/>
    <mergeCell ref="NRA149:NRE149"/>
    <mergeCell ref="NRI149:NRM149"/>
    <mergeCell ref="NQC150:NQG150"/>
    <mergeCell ref="NQK150:NQO150"/>
    <mergeCell ref="NQS150:NQW150"/>
    <mergeCell ref="NRA150:NRE150"/>
    <mergeCell ref="NRI150:NRM150"/>
    <mergeCell ref="NQC151:NQG151"/>
    <mergeCell ref="NQK151:NQO151"/>
    <mergeCell ref="NQS151:NQW151"/>
    <mergeCell ref="NRA151:NRE151"/>
    <mergeCell ref="NRI151:NRM151"/>
    <mergeCell ref="NOU148:NOU158"/>
    <mergeCell ref="NOV148:NPA148"/>
    <mergeCell ref="NPC148:NPC158"/>
    <mergeCell ref="NPD148:NPI148"/>
    <mergeCell ref="NPK148:NPK158"/>
    <mergeCell ref="NPL148:NPQ148"/>
    <mergeCell ref="NPS148:NPS158"/>
    <mergeCell ref="NPT148:NPY148"/>
    <mergeCell ref="NQA148:NQA158"/>
    <mergeCell ref="NOW149:NPA149"/>
    <mergeCell ref="NPE149:NPI149"/>
    <mergeCell ref="NPM149:NPQ149"/>
    <mergeCell ref="NPU149:NPY149"/>
    <mergeCell ref="NOW150:NPA150"/>
    <mergeCell ref="NPE150:NPI150"/>
    <mergeCell ref="NPM150:NPQ150"/>
    <mergeCell ref="NPU150:NPY150"/>
    <mergeCell ref="NOW151:NPA151"/>
    <mergeCell ref="NPE151:NPI151"/>
    <mergeCell ref="NPM151:NPQ151"/>
    <mergeCell ref="NPU151:NPY151"/>
    <mergeCell ref="NQC152:NQG152"/>
    <mergeCell ref="NQK152:NQO152"/>
    <mergeCell ref="NQS152:NQW152"/>
    <mergeCell ref="NRA152:NRE152"/>
    <mergeCell ref="NRI152:NRM152"/>
    <mergeCell ref="NOW152:NPA152"/>
    <mergeCell ref="NPE152:NPI152"/>
    <mergeCell ref="NPM152:NPQ152"/>
    <mergeCell ref="NPU152:NPY152"/>
    <mergeCell ref="NQB156:NQG156"/>
    <mergeCell ref="NQJ156:NQO156"/>
    <mergeCell ref="NQR156:NQW156"/>
    <mergeCell ref="NQZ156:NRE156"/>
    <mergeCell ref="NRH156:NRM156"/>
    <mergeCell ref="NOV156:NPA156"/>
    <mergeCell ref="NPD156:NPI156"/>
    <mergeCell ref="NPL156:NPQ156"/>
    <mergeCell ref="NPT156:NPY156"/>
    <mergeCell ref="NQC157:NQG157"/>
    <mergeCell ref="NSV148:NTA148"/>
    <mergeCell ref="NTC148:NTC158"/>
    <mergeCell ref="NTD148:NTI148"/>
    <mergeCell ref="NTK148:NTK158"/>
    <mergeCell ref="NTL148:NTQ148"/>
    <mergeCell ref="NTS148:NTS158"/>
    <mergeCell ref="NTT148:NTY148"/>
    <mergeCell ref="NUA148:NUA158"/>
    <mergeCell ref="NUB148:NUG148"/>
    <mergeCell ref="NSW149:NTA149"/>
    <mergeCell ref="NTE149:NTI149"/>
    <mergeCell ref="NTM149:NTQ149"/>
    <mergeCell ref="NTU149:NTY149"/>
    <mergeCell ref="NUC149:NUG149"/>
    <mergeCell ref="NSW150:NTA150"/>
    <mergeCell ref="NTE150:NTI150"/>
    <mergeCell ref="NTM150:NTQ150"/>
    <mergeCell ref="NTU150:NTY150"/>
    <mergeCell ref="NUC150:NUG150"/>
    <mergeCell ref="NSW151:NTA151"/>
    <mergeCell ref="NTE151:NTI151"/>
    <mergeCell ref="NTM151:NTQ151"/>
    <mergeCell ref="NTU151:NTY151"/>
    <mergeCell ref="NUC151:NUG151"/>
    <mergeCell ref="NRO148:NRO158"/>
    <mergeCell ref="NRP148:NRU148"/>
    <mergeCell ref="NRW148:NRW158"/>
    <mergeCell ref="NRX148:NSC148"/>
    <mergeCell ref="NSE148:NSE158"/>
    <mergeCell ref="NSF148:NSK148"/>
    <mergeCell ref="NSM148:NSM158"/>
    <mergeCell ref="NSN148:NSS148"/>
    <mergeCell ref="NSU148:NSU158"/>
    <mergeCell ref="NRQ149:NRU149"/>
    <mergeCell ref="NRY149:NSC149"/>
    <mergeCell ref="NSG149:NSK149"/>
    <mergeCell ref="NSO149:NSS149"/>
    <mergeCell ref="NRQ150:NRU150"/>
    <mergeCell ref="NRY150:NSC150"/>
    <mergeCell ref="NSG150:NSK150"/>
    <mergeCell ref="NSO150:NSS150"/>
    <mergeCell ref="NRQ151:NRU151"/>
    <mergeCell ref="NRY151:NSC151"/>
    <mergeCell ref="NSG151:NSK151"/>
    <mergeCell ref="NSO151:NSS151"/>
    <mergeCell ref="NRQ152:NRU152"/>
    <mergeCell ref="NRY152:NSC152"/>
    <mergeCell ref="NSG152:NSK152"/>
    <mergeCell ref="NSO152:NSS152"/>
    <mergeCell ref="NSW152:NTA152"/>
    <mergeCell ref="NTE152:NTI152"/>
    <mergeCell ref="NTM152:NTQ152"/>
    <mergeCell ref="NTU152:NTY152"/>
    <mergeCell ref="NUC152:NUG152"/>
    <mergeCell ref="NRP156:NRU156"/>
    <mergeCell ref="NRX156:NSC156"/>
    <mergeCell ref="NSF156:NSK156"/>
    <mergeCell ref="NSN156:NSS156"/>
    <mergeCell ref="NSV156:NTA156"/>
    <mergeCell ref="NTD156:NTI156"/>
    <mergeCell ref="NTL156:NTQ156"/>
    <mergeCell ref="NTT156:NTY156"/>
    <mergeCell ref="NUB156:NUG156"/>
    <mergeCell ref="NSW157:NTA157"/>
    <mergeCell ref="NVP148:NVU148"/>
    <mergeCell ref="NVW148:NVW158"/>
    <mergeCell ref="NVX148:NWC148"/>
    <mergeCell ref="NWE148:NWE158"/>
    <mergeCell ref="NWF148:NWK148"/>
    <mergeCell ref="NWM148:NWM158"/>
    <mergeCell ref="NWN148:NWS148"/>
    <mergeCell ref="NWU148:NWU158"/>
    <mergeCell ref="NWV148:NXA148"/>
    <mergeCell ref="NVQ149:NVU149"/>
    <mergeCell ref="NVY149:NWC149"/>
    <mergeCell ref="NWG149:NWK149"/>
    <mergeCell ref="NWO149:NWS149"/>
    <mergeCell ref="NWW149:NXA149"/>
    <mergeCell ref="NVQ150:NVU150"/>
    <mergeCell ref="NVY150:NWC150"/>
    <mergeCell ref="NWG150:NWK150"/>
    <mergeCell ref="NWO150:NWS150"/>
    <mergeCell ref="NWW150:NXA150"/>
    <mergeCell ref="NVQ151:NVU151"/>
    <mergeCell ref="NVY151:NWC151"/>
    <mergeCell ref="NWG151:NWK151"/>
    <mergeCell ref="NWO151:NWS151"/>
    <mergeCell ref="NWW151:NXA151"/>
    <mergeCell ref="NUI148:NUI158"/>
    <mergeCell ref="NUJ148:NUO148"/>
    <mergeCell ref="NUQ148:NUQ158"/>
    <mergeCell ref="NUR148:NUW148"/>
    <mergeCell ref="NUY148:NUY158"/>
    <mergeCell ref="NUZ148:NVE148"/>
    <mergeCell ref="NVG148:NVG158"/>
    <mergeCell ref="NVH148:NVM148"/>
    <mergeCell ref="NVO148:NVO158"/>
    <mergeCell ref="NUK149:NUO149"/>
    <mergeCell ref="NUS149:NUW149"/>
    <mergeCell ref="NVA149:NVE149"/>
    <mergeCell ref="NVI149:NVM149"/>
    <mergeCell ref="NUK150:NUO150"/>
    <mergeCell ref="NUS150:NUW150"/>
    <mergeCell ref="NVA150:NVE150"/>
    <mergeCell ref="NVI150:NVM150"/>
    <mergeCell ref="NUK151:NUO151"/>
    <mergeCell ref="NUS151:NUW151"/>
    <mergeCell ref="NVA151:NVE151"/>
    <mergeCell ref="NVI151:NVM151"/>
    <mergeCell ref="NVQ152:NVU152"/>
    <mergeCell ref="NVY152:NWC152"/>
    <mergeCell ref="NWG152:NWK152"/>
    <mergeCell ref="NWO152:NWS152"/>
    <mergeCell ref="NWW152:NXA152"/>
    <mergeCell ref="NUK152:NUO152"/>
    <mergeCell ref="NUS152:NUW152"/>
    <mergeCell ref="NVA152:NVE152"/>
    <mergeCell ref="NVI152:NVM152"/>
    <mergeCell ref="NVP156:NVU156"/>
    <mergeCell ref="NVX156:NWC156"/>
    <mergeCell ref="NWF156:NWK156"/>
    <mergeCell ref="NWN156:NWS156"/>
    <mergeCell ref="NWV156:NXA156"/>
    <mergeCell ref="NUJ156:NUO156"/>
    <mergeCell ref="NUR156:NUW156"/>
    <mergeCell ref="NUZ156:NVE156"/>
    <mergeCell ref="NVH156:NVM156"/>
    <mergeCell ref="NVQ158:NVU158"/>
    <mergeCell ref="NYJ148:NYO148"/>
    <mergeCell ref="NYQ148:NYQ158"/>
    <mergeCell ref="NYR148:NYW148"/>
    <mergeCell ref="NYY148:NYY158"/>
    <mergeCell ref="NYZ148:NZE148"/>
    <mergeCell ref="NZG148:NZG158"/>
    <mergeCell ref="NZH148:NZM148"/>
    <mergeCell ref="NZO148:NZO158"/>
    <mergeCell ref="NZP148:NZU148"/>
    <mergeCell ref="NYK149:NYO149"/>
    <mergeCell ref="NYS149:NYW149"/>
    <mergeCell ref="NZA149:NZE149"/>
    <mergeCell ref="NZI149:NZM149"/>
    <mergeCell ref="NZQ149:NZU149"/>
    <mergeCell ref="NYK150:NYO150"/>
    <mergeCell ref="NYS150:NYW150"/>
    <mergeCell ref="NZA150:NZE150"/>
    <mergeCell ref="NZI150:NZM150"/>
    <mergeCell ref="NZQ150:NZU150"/>
    <mergeCell ref="NYK151:NYO151"/>
    <mergeCell ref="NYS151:NYW151"/>
    <mergeCell ref="NZA151:NZE151"/>
    <mergeCell ref="NZI151:NZM151"/>
    <mergeCell ref="NZQ151:NZU151"/>
    <mergeCell ref="NXC148:NXC158"/>
    <mergeCell ref="NXD148:NXI148"/>
    <mergeCell ref="NXK148:NXK158"/>
    <mergeCell ref="NXL148:NXQ148"/>
    <mergeCell ref="NXS148:NXS158"/>
    <mergeCell ref="NXT148:NXY148"/>
    <mergeCell ref="NYA148:NYA158"/>
    <mergeCell ref="NYB148:NYG148"/>
    <mergeCell ref="NYI148:NYI158"/>
    <mergeCell ref="NXE149:NXI149"/>
    <mergeCell ref="NXM149:NXQ149"/>
    <mergeCell ref="NXU149:NXY149"/>
    <mergeCell ref="NYC149:NYG149"/>
    <mergeCell ref="NXE150:NXI150"/>
    <mergeCell ref="NXM150:NXQ150"/>
    <mergeCell ref="NXU150:NXY150"/>
    <mergeCell ref="NYC150:NYG150"/>
    <mergeCell ref="NXE151:NXI151"/>
    <mergeCell ref="NXM151:NXQ151"/>
    <mergeCell ref="NXU151:NXY151"/>
    <mergeCell ref="NYC151:NYG151"/>
    <mergeCell ref="NYK152:NYO152"/>
    <mergeCell ref="NYS152:NYW152"/>
    <mergeCell ref="NZA152:NZE152"/>
    <mergeCell ref="NZI152:NZM152"/>
    <mergeCell ref="NZQ152:NZU152"/>
    <mergeCell ref="NXE152:NXI152"/>
    <mergeCell ref="NXM152:NXQ152"/>
    <mergeCell ref="NXU152:NXY152"/>
    <mergeCell ref="NYC152:NYG152"/>
    <mergeCell ref="NYJ156:NYO156"/>
    <mergeCell ref="NYR156:NYW156"/>
    <mergeCell ref="NYZ156:NZE156"/>
    <mergeCell ref="NZH156:NZM156"/>
    <mergeCell ref="NZP156:NZU156"/>
    <mergeCell ref="NXD156:NXI156"/>
    <mergeCell ref="NXL156:NXQ156"/>
    <mergeCell ref="NXT156:NXY156"/>
    <mergeCell ref="NYB156:NYG156"/>
    <mergeCell ref="NYK158:NYO158"/>
    <mergeCell ref="OBD148:OBI148"/>
    <mergeCell ref="OBK148:OBK158"/>
    <mergeCell ref="OBL148:OBQ148"/>
    <mergeCell ref="OBS148:OBS158"/>
    <mergeCell ref="OBT148:OBY148"/>
    <mergeCell ref="OCA148:OCA158"/>
    <mergeCell ref="OCB148:OCG148"/>
    <mergeCell ref="OCI148:OCI158"/>
    <mergeCell ref="OCJ148:OCO148"/>
    <mergeCell ref="OBE149:OBI149"/>
    <mergeCell ref="OBM149:OBQ149"/>
    <mergeCell ref="OBU149:OBY149"/>
    <mergeCell ref="OCC149:OCG149"/>
    <mergeCell ref="OCK149:OCO149"/>
    <mergeCell ref="OBE150:OBI150"/>
    <mergeCell ref="OBM150:OBQ150"/>
    <mergeCell ref="OBU150:OBY150"/>
    <mergeCell ref="OCC150:OCG150"/>
    <mergeCell ref="OCK150:OCO150"/>
    <mergeCell ref="OBE151:OBI151"/>
    <mergeCell ref="OBM151:OBQ151"/>
    <mergeCell ref="OBU151:OBY151"/>
    <mergeCell ref="OCC151:OCG151"/>
    <mergeCell ref="OCK151:OCO151"/>
    <mergeCell ref="NZW148:NZW158"/>
    <mergeCell ref="NZX148:OAC148"/>
    <mergeCell ref="OAE148:OAE158"/>
    <mergeCell ref="OAF148:OAK148"/>
    <mergeCell ref="OAM148:OAM158"/>
    <mergeCell ref="OAN148:OAS148"/>
    <mergeCell ref="OAU148:OAU158"/>
    <mergeCell ref="OAV148:OBA148"/>
    <mergeCell ref="OBC148:OBC158"/>
    <mergeCell ref="NZY149:OAC149"/>
    <mergeCell ref="OAG149:OAK149"/>
    <mergeCell ref="OAO149:OAS149"/>
    <mergeCell ref="OAW149:OBA149"/>
    <mergeCell ref="NZY150:OAC150"/>
    <mergeCell ref="OAG150:OAK150"/>
    <mergeCell ref="OAO150:OAS150"/>
    <mergeCell ref="OAW150:OBA150"/>
    <mergeCell ref="NZY151:OAC151"/>
    <mergeCell ref="OAG151:OAK151"/>
    <mergeCell ref="OAO151:OAS151"/>
    <mergeCell ref="OAW151:OBA151"/>
    <mergeCell ref="OBE152:OBI152"/>
    <mergeCell ref="OBM152:OBQ152"/>
    <mergeCell ref="OBU152:OBY152"/>
    <mergeCell ref="OCC152:OCG152"/>
    <mergeCell ref="OCK152:OCO152"/>
    <mergeCell ref="NZY152:OAC152"/>
    <mergeCell ref="OAG152:OAK152"/>
    <mergeCell ref="OAO152:OAS152"/>
    <mergeCell ref="OAW152:OBA152"/>
    <mergeCell ref="OBD156:OBI156"/>
    <mergeCell ref="OBL156:OBQ156"/>
    <mergeCell ref="OBT156:OBY156"/>
    <mergeCell ref="OCB156:OCG156"/>
    <mergeCell ref="OCJ156:OCO156"/>
    <mergeCell ref="NZX156:OAC156"/>
    <mergeCell ref="OAF156:OAK156"/>
    <mergeCell ref="OAN156:OAS156"/>
    <mergeCell ref="OAV156:OBA156"/>
    <mergeCell ref="OBE157:OBI157"/>
    <mergeCell ref="ODX148:OEC148"/>
    <mergeCell ref="OEE148:OEE158"/>
    <mergeCell ref="OEF148:OEK148"/>
    <mergeCell ref="OEM148:OEM158"/>
    <mergeCell ref="OEN148:OES148"/>
    <mergeCell ref="OEU148:OEU158"/>
    <mergeCell ref="OEV148:OFA148"/>
    <mergeCell ref="OFC148:OFC158"/>
    <mergeCell ref="OFD148:OFI148"/>
    <mergeCell ref="ODY149:OEC149"/>
    <mergeCell ref="OEG149:OEK149"/>
    <mergeCell ref="OEO149:OES149"/>
    <mergeCell ref="OEW149:OFA149"/>
    <mergeCell ref="OFE149:OFI149"/>
    <mergeCell ref="ODY150:OEC150"/>
    <mergeCell ref="OEG150:OEK150"/>
    <mergeCell ref="OEO150:OES150"/>
    <mergeCell ref="OEW150:OFA150"/>
    <mergeCell ref="OFE150:OFI150"/>
    <mergeCell ref="ODY151:OEC151"/>
    <mergeCell ref="OEG151:OEK151"/>
    <mergeCell ref="OEO151:OES151"/>
    <mergeCell ref="OEW151:OFA151"/>
    <mergeCell ref="OFE151:OFI151"/>
    <mergeCell ref="OCQ148:OCQ158"/>
    <mergeCell ref="OCR148:OCW148"/>
    <mergeCell ref="OCY148:OCY158"/>
    <mergeCell ref="OCZ148:ODE148"/>
    <mergeCell ref="ODG148:ODG158"/>
    <mergeCell ref="ODH148:ODM148"/>
    <mergeCell ref="ODO148:ODO158"/>
    <mergeCell ref="ODP148:ODU148"/>
    <mergeCell ref="ODW148:ODW158"/>
    <mergeCell ref="OCS149:OCW149"/>
    <mergeCell ref="ODA149:ODE149"/>
    <mergeCell ref="ODI149:ODM149"/>
    <mergeCell ref="ODQ149:ODU149"/>
    <mergeCell ref="OCS150:OCW150"/>
    <mergeCell ref="ODA150:ODE150"/>
    <mergeCell ref="ODI150:ODM150"/>
    <mergeCell ref="ODQ150:ODU150"/>
    <mergeCell ref="OCS151:OCW151"/>
    <mergeCell ref="ODA151:ODE151"/>
    <mergeCell ref="ODI151:ODM151"/>
    <mergeCell ref="ODQ151:ODU151"/>
    <mergeCell ref="OCS152:OCW152"/>
    <mergeCell ref="ODA152:ODE152"/>
    <mergeCell ref="ODI152:ODM152"/>
    <mergeCell ref="ODQ152:ODU152"/>
    <mergeCell ref="ODY152:OEC152"/>
    <mergeCell ref="OEG152:OEK152"/>
    <mergeCell ref="OEO152:OES152"/>
    <mergeCell ref="OEW152:OFA152"/>
    <mergeCell ref="OFE152:OFI152"/>
    <mergeCell ref="OCR156:OCW156"/>
    <mergeCell ref="OCZ156:ODE156"/>
    <mergeCell ref="ODH156:ODM156"/>
    <mergeCell ref="ODP156:ODU156"/>
    <mergeCell ref="ODX156:OEC156"/>
    <mergeCell ref="OEF156:OEK156"/>
    <mergeCell ref="OEN156:OES156"/>
    <mergeCell ref="OEV156:OFA156"/>
    <mergeCell ref="OFD156:OFI156"/>
    <mergeCell ref="ODY157:OEC157"/>
    <mergeCell ref="OGR148:OGW148"/>
    <mergeCell ref="OGY148:OGY158"/>
    <mergeCell ref="OGZ148:OHE148"/>
    <mergeCell ref="OHG148:OHG158"/>
    <mergeCell ref="OHH148:OHM148"/>
    <mergeCell ref="OHO148:OHO158"/>
    <mergeCell ref="OHP148:OHU148"/>
    <mergeCell ref="OHW148:OHW158"/>
    <mergeCell ref="OHX148:OIC148"/>
    <mergeCell ref="OGS149:OGW149"/>
    <mergeCell ref="OHA149:OHE149"/>
    <mergeCell ref="OHI149:OHM149"/>
    <mergeCell ref="OHQ149:OHU149"/>
    <mergeCell ref="OHY149:OIC149"/>
    <mergeCell ref="OGS150:OGW150"/>
    <mergeCell ref="OHA150:OHE150"/>
    <mergeCell ref="OHI150:OHM150"/>
    <mergeCell ref="OHQ150:OHU150"/>
    <mergeCell ref="OHY150:OIC150"/>
    <mergeCell ref="OGS151:OGW151"/>
    <mergeCell ref="OHA151:OHE151"/>
    <mergeCell ref="OHI151:OHM151"/>
    <mergeCell ref="OHQ151:OHU151"/>
    <mergeCell ref="OHY151:OIC151"/>
    <mergeCell ref="OFK148:OFK158"/>
    <mergeCell ref="OFL148:OFQ148"/>
    <mergeCell ref="OFS148:OFS158"/>
    <mergeCell ref="OFT148:OFY148"/>
    <mergeCell ref="OGA148:OGA158"/>
    <mergeCell ref="OGB148:OGG148"/>
    <mergeCell ref="OGI148:OGI158"/>
    <mergeCell ref="OGJ148:OGO148"/>
    <mergeCell ref="OGQ148:OGQ158"/>
    <mergeCell ref="OFM149:OFQ149"/>
    <mergeCell ref="OFU149:OFY149"/>
    <mergeCell ref="OGC149:OGG149"/>
    <mergeCell ref="OGK149:OGO149"/>
    <mergeCell ref="OFM150:OFQ150"/>
    <mergeCell ref="OFU150:OFY150"/>
    <mergeCell ref="OGC150:OGG150"/>
    <mergeCell ref="OGK150:OGO150"/>
    <mergeCell ref="OFM151:OFQ151"/>
    <mergeCell ref="OFU151:OFY151"/>
    <mergeCell ref="OGC151:OGG151"/>
    <mergeCell ref="OGK151:OGO151"/>
    <mergeCell ref="OGS152:OGW152"/>
    <mergeCell ref="OHA152:OHE152"/>
    <mergeCell ref="OHI152:OHM152"/>
    <mergeCell ref="OHQ152:OHU152"/>
    <mergeCell ref="OHY152:OIC152"/>
    <mergeCell ref="OFM152:OFQ152"/>
    <mergeCell ref="OFU152:OFY152"/>
    <mergeCell ref="OGC152:OGG152"/>
    <mergeCell ref="OGK152:OGO152"/>
    <mergeCell ref="OGR156:OGW156"/>
    <mergeCell ref="OGZ156:OHE156"/>
    <mergeCell ref="OHH156:OHM156"/>
    <mergeCell ref="OHP156:OHU156"/>
    <mergeCell ref="OHX156:OIC156"/>
    <mergeCell ref="OFL156:OFQ156"/>
    <mergeCell ref="OFT156:OFY156"/>
    <mergeCell ref="OGB156:OGG156"/>
    <mergeCell ref="OGJ156:OGO156"/>
    <mergeCell ref="OGS158:OGW158"/>
    <mergeCell ref="OJL148:OJQ148"/>
    <mergeCell ref="OJS148:OJS158"/>
    <mergeCell ref="OJT148:OJY148"/>
    <mergeCell ref="OKA148:OKA158"/>
    <mergeCell ref="OKB148:OKG148"/>
    <mergeCell ref="OKI148:OKI158"/>
    <mergeCell ref="OKJ148:OKO148"/>
    <mergeCell ref="OKQ148:OKQ158"/>
    <mergeCell ref="OKR148:OKW148"/>
    <mergeCell ref="OJM149:OJQ149"/>
    <mergeCell ref="OJU149:OJY149"/>
    <mergeCell ref="OKC149:OKG149"/>
    <mergeCell ref="OKK149:OKO149"/>
    <mergeCell ref="OKS149:OKW149"/>
    <mergeCell ref="OJM150:OJQ150"/>
    <mergeCell ref="OJU150:OJY150"/>
    <mergeCell ref="OKC150:OKG150"/>
    <mergeCell ref="OKK150:OKO150"/>
    <mergeCell ref="OKS150:OKW150"/>
    <mergeCell ref="OJM151:OJQ151"/>
    <mergeCell ref="OJU151:OJY151"/>
    <mergeCell ref="OKC151:OKG151"/>
    <mergeCell ref="OKK151:OKO151"/>
    <mergeCell ref="OKS151:OKW151"/>
    <mergeCell ref="OIE148:OIE158"/>
    <mergeCell ref="OIF148:OIK148"/>
    <mergeCell ref="OIM148:OIM158"/>
    <mergeCell ref="OIN148:OIS148"/>
    <mergeCell ref="OIU148:OIU158"/>
    <mergeCell ref="OIV148:OJA148"/>
    <mergeCell ref="OJC148:OJC158"/>
    <mergeCell ref="OJD148:OJI148"/>
    <mergeCell ref="OJK148:OJK158"/>
    <mergeCell ref="OIG149:OIK149"/>
    <mergeCell ref="OIO149:OIS149"/>
    <mergeCell ref="OIW149:OJA149"/>
    <mergeCell ref="OJE149:OJI149"/>
    <mergeCell ref="OIG150:OIK150"/>
    <mergeCell ref="OIO150:OIS150"/>
    <mergeCell ref="OIW150:OJA150"/>
    <mergeCell ref="OJE150:OJI150"/>
    <mergeCell ref="OIG151:OIK151"/>
    <mergeCell ref="OIO151:OIS151"/>
    <mergeCell ref="OIW151:OJA151"/>
    <mergeCell ref="OJE151:OJI151"/>
    <mergeCell ref="OJM152:OJQ152"/>
    <mergeCell ref="OJU152:OJY152"/>
    <mergeCell ref="OKC152:OKG152"/>
    <mergeCell ref="OKK152:OKO152"/>
    <mergeCell ref="OKS152:OKW152"/>
    <mergeCell ref="OIG152:OIK152"/>
    <mergeCell ref="OIO152:OIS152"/>
    <mergeCell ref="OIW152:OJA152"/>
    <mergeCell ref="OJE152:OJI152"/>
    <mergeCell ref="OJL156:OJQ156"/>
    <mergeCell ref="OJT156:OJY156"/>
    <mergeCell ref="OKB156:OKG156"/>
    <mergeCell ref="OKJ156:OKO156"/>
    <mergeCell ref="OKR156:OKW156"/>
    <mergeCell ref="OIF156:OIK156"/>
    <mergeCell ref="OIN156:OIS156"/>
    <mergeCell ref="OIV156:OJA156"/>
    <mergeCell ref="OJD156:OJI156"/>
    <mergeCell ref="OJM158:OJQ158"/>
    <mergeCell ref="OMF148:OMK148"/>
    <mergeCell ref="OMM148:OMM158"/>
    <mergeCell ref="OMN148:OMS148"/>
    <mergeCell ref="OMU148:OMU158"/>
    <mergeCell ref="OMV148:ONA148"/>
    <mergeCell ref="ONC148:ONC158"/>
    <mergeCell ref="OND148:ONI148"/>
    <mergeCell ref="ONK148:ONK158"/>
    <mergeCell ref="ONL148:ONQ148"/>
    <mergeCell ref="OMG149:OMK149"/>
    <mergeCell ref="OMO149:OMS149"/>
    <mergeCell ref="OMW149:ONA149"/>
    <mergeCell ref="ONE149:ONI149"/>
    <mergeCell ref="ONM149:ONQ149"/>
    <mergeCell ref="OMG150:OMK150"/>
    <mergeCell ref="OMO150:OMS150"/>
    <mergeCell ref="OMW150:ONA150"/>
    <mergeCell ref="ONE150:ONI150"/>
    <mergeCell ref="ONM150:ONQ150"/>
    <mergeCell ref="OMG151:OMK151"/>
    <mergeCell ref="OMO151:OMS151"/>
    <mergeCell ref="OMW151:ONA151"/>
    <mergeCell ref="ONE151:ONI151"/>
    <mergeCell ref="ONM151:ONQ151"/>
    <mergeCell ref="OKY148:OKY158"/>
    <mergeCell ref="OKZ148:OLE148"/>
    <mergeCell ref="OLG148:OLG158"/>
    <mergeCell ref="OLH148:OLM148"/>
    <mergeCell ref="OLO148:OLO158"/>
    <mergeCell ref="OLP148:OLU148"/>
    <mergeCell ref="OLW148:OLW158"/>
    <mergeCell ref="OLX148:OMC148"/>
    <mergeCell ref="OME148:OME158"/>
    <mergeCell ref="OLA149:OLE149"/>
    <mergeCell ref="OLI149:OLM149"/>
    <mergeCell ref="OLQ149:OLU149"/>
    <mergeCell ref="OLY149:OMC149"/>
    <mergeCell ref="OLA150:OLE150"/>
    <mergeCell ref="OLI150:OLM150"/>
    <mergeCell ref="OLQ150:OLU150"/>
    <mergeCell ref="OLY150:OMC150"/>
    <mergeCell ref="OLA151:OLE151"/>
    <mergeCell ref="OLI151:OLM151"/>
    <mergeCell ref="OLQ151:OLU151"/>
    <mergeCell ref="OLY151:OMC151"/>
    <mergeCell ref="OMG152:OMK152"/>
    <mergeCell ref="OMO152:OMS152"/>
    <mergeCell ref="OMW152:ONA152"/>
    <mergeCell ref="ONE152:ONI152"/>
    <mergeCell ref="ONM152:ONQ152"/>
    <mergeCell ref="OLA152:OLE152"/>
    <mergeCell ref="OLI152:OLM152"/>
    <mergeCell ref="OLQ152:OLU152"/>
    <mergeCell ref="OLY152:OMC152"/>
    <mergeCell ref="OMF156:OMK156"/>
    <mergeCell ref="OMN156:OMS156"/>
    <mergeCell ref="OMV156:ONA156"/>
    <mergeCell ref="OND156:ONI156"/>
    <mergeCell ref="ONL156:ONQ156"/>
    <mergeCell ref="OKZ156:OLE156"/>
    <mergeCell ref="OLH156:OLM156"/>
    <mergeCell ref="OLP156:OLU156"/>
    <mergeCell ref="OLX156:OMC156"/>
    <mergeCell ref="OMG157:OMK157"/>
    <mergeCell ref="OOZ148:OPE148"/>
    <mergeCell ref="OPG148:OPG158"/>
    <mergeCell ref="OPH148:OPM148"/>
    <mergeCell ref="OPO148:OPO158"/>
    <mergeCell ref="OPP148:OPU148"/>
    <mergeCell ref="OPW148:OPW158"/>
    <mergeCell ref="OPX148:OQC148"/>
    <mergeCell ref="OQE148:OQE158"/>
    <mergeCell ref="OQF148:OQK148"/>
    <mergeCell ref="OPA149:OPE149"/>
    <mergeCell ref="OPI149:OPM149"/>
    <mergeCell ref="OPQ149:OPU149"/>
    <mergeCell ref="OPY149:OQC149"/>
    <mergeCell ref="OQG149:OQK149"/>
    <mergeCell ref="OPA150:OPE150"/>
    <mergeCell ref="OPI150:OPM150"/>
    <mergeCell ref="OPQ150:OPU150"/>
    <mergeCell ref="OPY150:OQC150"/>
    <mergeCell ref="OQG150:OQK150"/>
    <mergeCell ref="OPA151:OPE151"/>
    <mergeCell ref="OPI151:OPM151"/>
    <mergeCell ref="OPQ151:OPU151"/>
    <mergeCell ref="OPY151:OQC151"/>
    <mergeCell ref="OQG151:OQK151"/>
    <mergeCell ref="ONS148:ONS158"/>
    <mergeCell ref="ONT148:ONY148"/>
    <mergeCell ref="OOA148:OOA158"/>
    <mergeCell ref="OOB148:OOG148"/>
    <mergeCell ref="OOI148:OOI158"/>
    <mergeCell ref="OOJ148:OOO148"/>
    <mergeCell ref="OOQ148:OOQ158"/>
    <mergeCell ref="OOR148:OOW148"/>
    <mergeCell ref="OOY148:OOY158"/>
    <mergeCell ref="ONU149:ONY149"/>
    <mergeCell ref="OOC149:OOG149"/>
    <mergeCell ref="OOK149:OOO149"/>
    <mergeCell ref="OOS149:OOW149"/>
    <mergeCell ref="ONU150:ONY150"/>
    <mergeCell ref="OOC150:OOG150"/>
    <mergeCell ref="OOK150:OOO150"/>
    <mergeCell ref="OOS150:OOW150"/>
    <mergeCell ref="ONU151:ONY151"/>
    <mergeCell ref="OOC151:OOG151"/>
    <mergeCell ref="OOK151:OOO151"/>
    <mergeCell ref="OOS151:OOW151"/>
    <mergeCell ref="ONU152:ONY152"/>
    <mergeCell ref="OOC152:OOG152"/>
    <mergeCell ref="OOK152:OOO152"/>
    <mergeCell ref="OOS152:OOW152"/>
    <mergeCell ref="OPA152:OPE152"/>
    <mergeCell ref="OPI152:OPM152"/>
    <mergeCell ref="OPQ152:OPU152"/>
    <mergeCell ref="OPY152:OQC152"/>
    <mergeCell ref="OQG152:OQK152"/>
    <mergeCell ref="ONT156:ONY156"/>
    <mergeCell ref="OOB156:OOG156"/>
    <mergeCell ref="OOJ156:OOO156"/>
    <mergeCell ref="OOR156:OOW156"/>
    <mergeCell ref="OOZ156:OPE156"/>
    <mergeCell ref="OPH156:OPM156"/>
    <mergeCell ref="OPP156:OPU156"/>
    <mergeCell ref="OPX156:OQC156"/>
    <mergeCell ref="OQF156:OQK156"/>
    <mergeCell ref="OPA157:OPE157"/>
    <mergeCell ref="ORT148:ORY148"/>
    <mergeCell ref="OSA148:OSA158"/>
    <mergeCell ref="OSB148:OSG148"/>
    <mergeCell ref="OSI148:OSI158"/>
    <mergeCell ref="OSJ148:OSO148"/>
    <mergeCell ref="OSQ148:OSQ158"/>
    <mergeCell ref="OSR148:OSW148"/>
    <mergeCell ref="OSY148:OSY158"/>
    <mergeCell ref="OSZ148:OTE148"/>
    <mergeCell ref="ORU149:ORY149"/>
    <mergeCell ref="OSC149:OSG149"/>
    <mergeCell ref="OSK149:OSO149"/>
    <mergeCell ref="OSS149:OSW149"/>
    <mergeCell ref="OTA149:OTE149"/>
    <mergeCell ref="ORU150:ORY150"/>
    <mergeCell ref="OSC150:OSG150"/>
    <mergeCell ref="OSK150:OSO150"/>
    <mergeCell ref="OSS150:OSW150"/>
    <mergeCell ref="OTA150:OTE150"/>
    <mergeCell ref="ORU151:ORY151"/>
    <mergeCell ref="OSC151:OSG151"/>
    <mergeCell ref="OSK151:OSO151"/>
    <mergeCell ref="OSS151:OSW151"/>
    <mergeCell ref="OTA151:OTE151"/>
    <mergeCell ref="OQM148:OQM158"/>
    <mergeCell ref="OQN148:OQS148"/>
    <mergeCell ref="OQU148:OQU158"/>
    <mergeCell ref="OQV148:ORA148"/>
    <mergeCell ref="ORC148:ORC158"/>
    <mergeCell ref="ORD148:ORI148"/>
    <mergeCell ref="ORK148:ORK158"/>
    <mergeCell ref="ORL148:ORQ148"/>
    <mergeCell ref="ORS148:ORS158"/>
    <mergeCell ref="OQO149:OQS149"/>
    <mergeCell ref="OQW149:ORA149"/>
    <mergeCell ref="ORE149:ORI149"/>
    <mergeCell ref="ORM149:ORQ149"/>
    <mergeCell ref="OQO150:OQS150"/>
    <mergeCell ref="OQW150:ORA150"/>
    <mergeCell ref="ORE150:ORI150"/>
    <mergeCell ref="ORM150:ORQ150"/>
    <mergeCell ref="OQO151:OQS151"/>
    <mergeCell ref="OQW151:ORA151"/>
    <mergeCell ref="ORE151:ORI151"/>
    <mergeCell ref="ORM151:ORQ151"/>
    <mergeCell ref="ORU152:ORY152"/>
    <mergeCell ref="OSC152:OSG152"/>
    <mergeCell ref="OSK152:OSO152"/>
    <mergeCell ref="OSS152:OSW152"/>
    <mergeCell ref="OTA152:OTE152"/>
    <mergeCell ref="OQO152:OQS152"/>
    <mergeCell ref="OQW152:ORA152"/>
    <mergeCell ref="ORE152:ORI152"/>
    <mergeCell ref="ORM152:ORQ152"/>
    <mergeCell ref="ORT156:ORY156"/>
    <mergeCell ref="OSB156:OSG156"/>
    <mergeCell ref="OSJ156:OSO156"/>
    <mergeCell ref="OSR156:OSW156"/>
    <mergeCell ref="OSZ156:OTE156"/>
    <mergeCell ref="OQN156:OQS156"/>
    <mergeCell ref="OQV156:ORA156"/>
    <mergeCell ref="ORD156:ORI156"/>
    <mergeCell ref="ORL156:ORQ156"/>
    <mergeCell ref="ORU158:ORY158"/>
    <mergeCell ref="OUN148:OUS148"/>
    <mergeCell ref="OUU148:OUU158"/>
    <mergeCell ref="OUV148:OVA148"/>
    <mergeCell ref="OVC148:OVC158"/>
    <mergeCell ref="OVD148:OVI148"/>
    <mergeCell ref="OVK148:OVK158"/>
    <mergeCell ref="OVL148:OVQ148"/>
    <mergeCell ref="OVS148:OVS158"/>
    <mergeCell ref="OVT148:OVY148"/>
    <mergeCell ref="OUO149:OUS149"/>
    <mergeCell ref="OUW149:OVA149"/>
    <mergeCell ref="OVE149:OVI149"/>
    <mergeCell ref="OVM149:OVQ149"/>
    <mergeCell ref="OVU149:OVY149"/>
    <mergeCell ref="OUO150:OUS150"/>
    <mergeCell ref="OUW150:OVA150"/>
    <mergeCell ref="OVE150:OVI150"/>
    <mergeCell ref="OVM150:OVQ150"/>
    <mergeCell ref="OVU150:OVY150"/>
    <mergeCell ref="OUO151:OUS151"/>
    <mergeCell ref="OUW151:OVA151"/>
    <mergeCell ref="OVE151:OVI151"/>
    <mergeCell ref="OVM151:OVQ151"/>
    <mergeCell ref="OVU151:OVY151"/>
    <mergeCell ref="OTG148:OTG158"/>
    <mergeCell ref="OTH148:OTM148"/>
    <mergeCell ref="OTO148:OTO158"/>
    <mergeCell ref="OTP148:OTU148"/>
    <mergeCell ref="OTW148:OTW158"/>
    <mergeCell ref="OTX148:OUC148"/>
    <mergeCell ref="OUE148:OUE158"/>
    <mergeCell ref="OUF148:OUK148"/>
    <mergeCell ref="OUM148:OUM158"/>
    <mergeCell ref="OTI149:OTM149"/>
    <mergeCell ref="OTQ149:OTU149"/>
    <mergeCell ref="OTY149:OUC149"/>
    <mergeCell ref="OUG149:OUK149"/>
    <mergeCell ref="OTI150:OTM150"/>
    <mergeCell ref="OTQ150:OTU150"/>
    <mergeCell ref="OTY150:OUC150"/>
    <mergeCell ref="OUG150:OUK150"/>
    <mergeCell ref="OTI151:OTM151"/>
    <mergeCell ref="OTQ151:OTU151"/>
    <mergeCell ref="OTY151:OUC151"/>
    <mergeCell ref="OUG151:OUK151"/>
    <mergeCell ref="OUO152:OUS152"/>
    <mergeCell ref="OUW152:OVA152"/>
    <mergeCell ref="OVE152:OVI152"/>
    <mergeCell ref="OVM152:OVQ152"/>
    <mergeCell ref="OVU152:OVY152"/>
    <mergeCell ref="OTI152:OTM152"/>
    <mergeCell ref="OTQ152:OTU152"/>
    <mergeCell ref="OTY152:OUC152"/>
    <mergeCell ref="OUG152:OUK152"/>
    <mergeCell ref="OUN156:OUS156"/>
    <mergeCell ref="OUV156:OVA156"/>
    <mergeCell ref="OVD156:OVI156"/>
    <mergeCell ref="OVL156:OVQ156"/>
    <mergeCell ref="OVT156:OVY156"/>
    <mergeCell ref="OTH156:OTM156"/>
    <mergeCell ref="OTP156:OTU156"/>
    <mergeCell ref="OTX156:OUC156"/>
    <mergeCell ref="OUF156:OUK156"/>
    <mergeCell ref="OUO158:OUS158"/>
    <mergeCell ref="OXH148:OXM148"/>
    <mergeCell ref="OXO148:OXO158"/>
    <mergeCell ref="OXP148:OXU148"/>
    <mergeCell ref="OXW148:OXW158"/>
    <mergeCell ref="OXX148:OYC148"/>
    <mergeCell ref="OYE148:OYE158"/>
    <mergeCell ref="OYF148:OYK148"/>
    <mergeCell ref="OYM148:OYM158"/>
    <mergeCell ref="OYN148:OYS148"/>
    <mergeCell ref="OXI149:OXM149"/>
    <mergeCell ref="OXQ149:OXU149"/>
    <mergeCell ref="OXY149:OYC149"/>
    <mergeCell ref="OYG149:OYK149"/>
    <mergeCell ref="OYO149:OYS149"/>
    <mergeCell ref="OXI150:OXM150"/>
    <mergeCell ref="OXQ150:OXU150"/>
    <mergeCell ref="OXY150:OYC150"/>
    <mergeCell ref="OYG150:OYK150"/>
    <mergeCell ref="OYO150:OYS150"/>
    <mergeCell ref="OXI151:OXM151"/>
    <mergeCell ref="OXQ151:OXU151"/>
    <mergeCell ref="OXY151:OYC151"/>
    <mergeCell ref="OYG151:OYK151"/>
    <mergeCell ref="OYO151:OYS151"/>
    <mergeCell ref="OWA148:OWA158"/>
    <mergeCell ref="OWB148:OWG148"/>
    <mergeCell ref="OWI148:OWI158"/>
    <mergeCell ref="OWJ148:OWO148"/>
    <mergeCell ref="OWQ148:OWQ158"/>
    <mergeCell ref="OWR148:OWW148"/>
    <mergeCell ref="OWY148:OWY158"/>
    <mergeCell ref="OWZ148:OXE148"/>
    <mergeCell ref="OXG148:OXG158"/>
    <mergeCell ref="OWC149:OWG149"/>
    <mergeCell ref="OWK149:OWO149"/>
    <mergeCell ref="OWS149:OWW149"/>
    <mergeCell ref="OXA149:OXE149"/>
    <mergeCell ref="OWC150:OWG150"/>
    <mergeCell ref="OWK150:OWO150"/>
    <mergeCell ref="OWS150:OWW150"/>
    <mergeCell ref="OXA150:OXE150"/>
    <mergeCell ref="OWC151:OWG151"/>
    <mergeCell ref="OWK151:OWO151"/>
    <mergeCell ref="OWS151:OWW151"/>
    <mergeCell ref="OXA151:OXE151"/>
    <mergeCell ref="OXI152:OXM152"/>
    <mergeCell ref="OXQ152:OXU152"/>
    <mergeCell ref="OXY152:OYC152"/>
    <mergeCell ref="OYG152:OYK152"/>
    <mergeCell ref="OYO152:OYS152"/>
    <mergeCell ref="OWC152:OWG152"/>
    <mergeCell ref="OWK152:OWO152"/>
    <mergeCell ref="OWS152:OWW152"/>
    <mergeCell ref="OXA152:OXE152"/>
    <mergeCell ref="OXH156:OXM156"/>
    <mergeCell ref="OXP156:OXU156"/>
    <mergeCell ref="OXX156:OYC156"/>
    <mergeCell ref="OYF156:OYK156"/>
    <mergeCell ref="OYN156:OYS156"/>
    <mergeCell ref="OWB156:OWG156"/>
    <mergeCell ref="OWJ156:OWO156"/>
    <mergeCell ref="OWR156:OWW156"/>
    <mergeCell ref="OWZ156:OXE156"/>
    <mergeCell ref="OXI157:OXM157"/>
    <mergeCell ref="PAB148:PAG148"/>
    <mergeCell ref="PAI148:PAI158"/>
    <mergeCell ref="PAJ148:PAO148"/>
    <mergeCell ref="PAQ148:PAQ158"/>
    <mergeCell ref="PAR148:PAW148"/>
    <mergeCell ref="PAY148:PAY158"/>
    <mergeCell ref="PAZ148:PBE148"/>
    <mergeCell ref="PBG148:PBG158"/>
    <mergeCell ref="PBH148:PBM148"/>
    <mergeCell ref="PAC149:PAG149"/>
    <mergeCell ref="PAK149:PAO149"/>
    <mergeCell ref="PAS149:PAW149"/>
    <mergeCell ref="PBA149:PBE149"/>
    <mergeCell ref="PBI149:PBM149"/>
    <mergeCell ref="PAC150:PAG150"/>
    <mergeCell ref="PAK150:PAO150"/>
    <mergeCell ref="PAS150:PAW150"/>
    <mergeCell ref="PBA150:PBE150"/>
    <mergeCell ref="PBI150:PBM150"/>
    <mergeCell ref="PAC151:PAG151"/>
    <mergeCell ref="PAK151:PAO151"/>
    <mergeCell ref="PAS151:PAW151"/>
    <mergeCell ref="PBA151:PBE151"/>
    <mergeCell ref="PBI151:PBM151"/>
    <mergeCell ref="OYU148:OYU158"/>
    <mergeCell ref="OYV148:OZA148"/>
    <mergeCell ref="OZC148:OZC158"/>
    <mergeCell ref="OZD148:OZI148"/>
    <mergeCell ref="OZK148:OZK158"/>
    <mergeCell ref="OZL148:OZQ148"/>
    <mergeCell ref="OZS148:OZS158"/>
    <mergeCell ref="OZT148:OZY148"/>
    <mergeCell ref="PAA148:PAA158"/>
    <mergeCell ref="OYW149:OZA149"/>
    <mergeCell ref="OZE149:OZI149"/>
    <mergeCell ref="OZM149:OZQ149"/>
    <mergeCell ref="OZU149:OZY149"/>
    <mergeCell ref="OYW150:OZA150"/>
    <mergeCell ref="OZE150:OZI150"/>
    <mergeCell ref="OZM150:OZQ150"/>
    <mergeCell ref="OZU150:OZY150"/>
    <mergeCell ref="OYW151:OZA151"/>
    <mergeCell ref="OZE151:OZI151"/>
    <mergeCell ref="OZM151:OZQ151"/>
    <mergeCell ref="OZU151:OZY151"/>
    <mergeCell ref="OYW152:OZA152"/>
    <mergeCell ref="OZE152:OZI152"/>
    <mergeCell ref="OZM152:OZQ152"/>
    <mergeCell ref="OZU152:OZY152"/>
    <mergeCell ref="PAC152:PAG152"/>
    <mergeCell ref="PAK152:PAO152"/>
    <mergeCell ref="PAS152:PAW152"/>
    <mergeCell ref="PBA152:PBE152"/>
    <mergeCell ref="PBI152:PBM152"/>
    <mergeCell ref="OYV156:OZA156"/>
    <mergeCell ref="OZD156:OZI156"/>
    <mergeCell ref="OZL156:OZQ156"/>
    <mergeCell ref="OZT156:OZY156"/>
    <mergeCell ref="PAB156:PAG156"/>
    <mergeCell ref="PAJ156:PAO156"/>
    <mergeCell ref="PAR156:PAW156"/>
    <mergeCell ref="PAZ156:PBE156"/>
    <mergeCell ref="PBH156:PBM156"/>
    <mergeCell ref="PAC157:PAG157"/>
    <mergeCell ref="PCV148:PDA148"/>
    <mergeCell ref="PDC148:PDC158"/>
    <mergeCell ref="PDD148:PDI148"/>
    <mergeCell ref="PDK148:PDK158"/>
    <mergeCell ref="PDL148:PDQ148"/>
    <mergeCell ref="PDS148:PDS158"/>
    <mergeCell ref="PDT148:PDY148"/>
    <mergeCell ref="PEA148:PEA158"/>
    <mergeCell ref="PEB148:PEG148"/>
    <mergeCell ref="PCW149:PDA149"/>
    <mergeCell ref="PDE149:PDI149"/>
    <mergeCell ref="PDM149:PDQ149"/>
    <mergeCell ref="PDU149:PDY149"/>
    <mergeCell ref="PEC149:PEG149"/>
    <mergeCell ref="PCW150:PDA150"/>
    <mergeCell ref="PDE150:PDI150"/>
    <mergeCell ref="PDM150:PDQ150"/>
    <mergeCell ref="PDU150:PDY150"/>
    <mergeCell ref="PEC150:PEG150"/>
    <mergeCell ref="PCW151:PDA151"/>
    <mergeCell ref="PDE151:PDI151"/>
    <mergeCell ref="PDM151:PDQ151"/>
    <mergeCell ref="PDU151:PDY151"/>
    <mergeCell ref="PEC151:PEG151"/>
    <mergeCell ref="PBO148:PBO158"/>
    <mergeCell ref="PBP148:PBU148"/>
    <mergeCell ref="PBW148:PBW158"/>
    <mergeCell ref="PBX148:PCC148"/>
    <mergeCell ref="PCE148:PCE158"/>
    <mergeCell ref="PCF148:PCK148"/>
    <mergeCell ref="PCM148:PCM158"/>
    <mergeCell ref="PCN148:PCS148"/>
    <mergeCell ref="PCU148:PCU158"/>
    <mergeCell ref="PBQ149:PBU149"/>
    <mergeCell ref="PBY149:PCC149"/>
    <mergeCell ref="PCG149:PCK149"/>
    <mergeCell ref="PCO149:PCS149"/>
    <mergeCell ref="PBQ150:PBU150"/>
    <mergeCell ref="PBY150:PCC150"/>
    <mergeCell ref="PCG150:PCK150"/>
    <mergeCell ref="PCO150:PCS150"/>
    <mergeCell ref="PBQ151:PBU151"/>
    <mergeCell ref="PBY151:PCC151"/>
    <mergeCell ref="PCG151:PCK151"/>
    <mergeCell ref="PCO151:PCS151"/>
    <mergeCell ref="PCW152:PDA152"/>
    <mergeCell ref="PDE152:PDI152"/>
    <mergeCell ref="PDM152:PDQ152"/>
    <mergeCell ref="PDU152:PDY152"/>
    <mergeCell ref="PEC152:PEG152"/>
    <mergeCell ref="PBQ152:PBU152"/>
    <mergeCell ref="PBY152:PCC152"/>
    <mergeCell ref="PCG152:PCK152"/>
    <mergeCell ref="PCO152:PCS152"/>
    <mergeCell ref="PCV156:PDA156"/>
    <mergeCell ref="PDD156:PDI156"/>
    <mergeCell ref="PDL156:PDQ156"/>
    <mergeCell ref="PDT156:PDY156"/>
    <mergeCell ref="PEB156:PEG156"/>
    <mergeCell ref="PBP156:PBU156"/>
    <mergeCell ref="PBX156:PCC156"/>
    <mergeCell ref="PCF156:PCK156"/>
    <mergeCell ref="PCN156:PCS156"/>
    <mergeCell ref="PCW158:PDA158"/>
    <mergeCell ref="PFP148:PFU148"/>
    <mergeCell ref="PFW148:PFW158"/>
    <mergeCell ref="PFX148:PGC148"/>
    <mergeCell ref="PGE148:PGE158"/>
    <mergeCell ref="PGF148:PGK148"/>
    <mergeCell ref="PGM148:PGM158"/>
    <mergeCell ref="PGN148:PGS148"/>
    <mergeCell ref="PGU148:PGU158"/>
    <mergeCell ref="PGV148:PHA148"/>
    <mergeCell ref="PFQ149:PFU149"/>
    <mergeCell ref="PFY149:PGC149"/>
    <mergeCell ref="PGG149:PGK149"/>
    <mergeCell ref="PGO149:PGS149"/>
    <mergeCell ref="PGW149:PHA149"/>
    <mergeCell ref="PFQ150:PFU150"/>
    <mergeCell ref="PFY150:PGC150"/>
    <mergeCell ref="PGG150:PGK150"/>
    <mergeCell ref="PGO150:PGS150"/>
    <mergeCell ref="PGW150:PHA150"/>
    <mergeCell ref="PFQ151:PFU151"/>
    <mergeCell ref="PFY151:PGC151"/>
    <mergeCell ref="PGG151:PGK151"/>
    <mergeCell ref="PGO151:PGS151"/>
    <mergeCell ref="PGW151:PHA151"/>
    <mergeCell ref="PEI148:PEI158"/>
    <mergeCell ref="PEJ148:PEO148"/>
    <mergeCell ref="PEQ148:PEQ158"/>
    <mergeCell ref="PER148:PEW148"/>
    <mergeCell ref="PEY148:PEY158"/>
    <mergeCell ref="PEZ148:PFE148"/>
    <mergeCell ref="PFG148:PFG158"/>
    <mergeCell ref="PFH148:PFM148"/>
    <mergeCell ref="PFO148:PFO158"/>
    <mergeCell ref="PEK149:PEO149"/>
    <mergeCell ref="PES149:PEW149"/>
    <mergeCell ref="PFA149:PFE149"/>
    <mergeCell ref="PFI149:PFM149"/>
    <mergeCell ref="PEK150:PEO150"/>
    <mergeCell ref="PES150:PEW150"/>
    <mergeCell ref="PFA150:PFE150"/>
    <mergeCell ref="PFI150:PFM150"/>
    <mergeCell ref="PEK151:PEO151"/>
    <mergeCell ref="PES151:PEW151"/>
    <mergeCell ref="PFA151:PFE151"/>
    <mergeCell ref="PFI151:PFM151"/>
    <mergeCell ref="PFQ152:PFU152"/>
    <mergeCell ref="PFY152:PGC152"/>
    <mergeCell ref="PGG152:PGK152"/>
    <mergeCell ref="PGO152:PGS152"/>
    <mergeCell ref="PGW152:PHA152"/>
    <mergeCell ref="PEK152:PEO152"/>
    <mergeCell ref="PES152:PEW152"/>
    <mergeCell ref="PFA152:PFE152"/>
    <mergeCell ref="PFI152:PFM152"/>
    <mergeCell ref="PFP156:PFU156"/>
    <mergeCell ref="PFX156:PGC156"/>
    <mergeCell ref="PGF156:PGK156"/>
    <mergeCell ref="PGN156:PGS156"/>
    <mergeCell ref="PGV156:PHA156"/>
    <mergeCell ref="PEJ156:PEO156"/>
    <mergeCell ref="PER156:PEW156"/>
    <mergeCell ref="PEZ156:PFE156"/>
    <mergeCell ref="PFH156:PFM156"/>
    <mergeCell ref="PFQ158:PFU158"/>
    <mergeCell ref="PIJ148:PIO148"/>
    <mergeCell ref="PIQ148:PIQ158"/>
    <mergeCell ref="PIR148:PIW148"/>
    <mergeCell ref="PIY148:PIY158"/>
    <mergeCell ref="PIZ148:PJE148"/>
    <mergeCell ref="PJG148:PJG158"/>
    <mergeCell ref="PJH148:PJM148"/>
    <mergeCell ref="PJO148:PJO158"/>
    <mergeCell ref="PJP148:PJU148"/>
    <mergeCell ref="PIK149:PIO149"/>
    <mergeCell ref="PIS149:PIW149"/>
    <mergeCell ref="PJA149:PJE149"/>
    <mergeCell ref="PJI149:PJM149"/>
    <mergeCell ref="PJQ149:PJU149"/>
    <mergeCell ref="PIK150:PIO150"/>
    <mergeCell ref="PIS150:PIW150"/>
    <mergeCell ref="PJA150:PJE150"/>
    <mergeCell ref="PJI150:PJM150"/>
    <mergeCell ref="PJQ150:PJU150"/>
    <mergeCell ref="PIK151:PIO151"/>
    <mergeCell ref="PIS151:PIW151"/>
    <mergeCell ref="PJA151:PJE151"/>
    <mergeCell ref="PJI151:PJM151"/>
    <mergeCell ref="PJQ151:PJU151"/>
    <mergeCell ref="PHC148:PHC158"/>
    <mergeCell ref="PHD148:PHI148"/>
    <mergeCell ref="PHK148:PHK158"/>
    <mergeCell ref="PHL148:PHQ148"/>
    <mergeCell ref="PHS148:PHS158"/>
    <mergeCell ref="PHT148:PHY148"/>
    <mergeCell ref="PIA148:PIA158"/>
    <mergeCell ref="PIB148:PIG148"/>
    <mergeCell ref="PII148:PII158"/>
    <mergeCell ref="PHE149:PHI149"/>
    <mergeCell ref="PHM149:PHQ149"/>
    <mergeCell ref="PHU149:PHY149"/>
    <mergeCell ref="PIC149:PIG149"/>
    <mergeCell ref="PHE150:PHI150"/>
    <mergeCell ref="PHM150:PHQ150"/>
    <mergeCell ref="PHU150:PHY150"/>
    <mergeCell ref="PIC150:PIG150"/>
    <mergeCell ref="PHE151:PHI151"/>
    <mergeCell ref="PHM151:PHQ151"/>
    <mergeCell ref="PHU151:PHY151"/>
    <mergeCell ref="PIC151:PIG151"/>
    <mergeCell ref="PIK152:PIO152"/>
    <mergeCell ref="PIS152:PIW152"/>
    <mergeCell ref="PJA152:PJE152"/>
    <mergeCell ref="PJI152:PJM152"/>
    <mergeCell ref="PJQ152:PJU152"/>
    <mergeCell ref="PHE152:PHI152"/>
    <mergeCell ref="PHM152:PHQ152"/>
    <mergeCell ref="PHU152:PHY152"/>
    <mergeCell ref="PIC152:PIG152"/>
    <mergeCell ref="PIJ156:PIO156"/>
    <mergeCell ref="PIR156:PIW156"/>
    <mergeCell ref="PIZ156:PJE156"/>
    <mergeCell ref="PJH156:PJM156"/>
    <mergeCell ref="PJP156:PJU156"/>
    <mergeCell ref="PHD156:PHI156"/>
    <mergeCell ref="PHL156:PHQ156"/>
    <mergeCell ref="PHT156:PHY156"/>
    <mergeCell ref="PIB156:PIG156"/>
    <mergeCell ref="PIK157:PIO157"/>
    <mergeCell ref="PLD148:PLI148"/>
    <mergeCell ref="PLK148:PLK158"/>
    <mergeCell ref="PLL148:PLQ148"/>
    <mergeCell ref="PLS148:PLS158"/>
    <mergeCell ref="PLT148:PLY148"/>
    <mergeCell ref="PMA148:PMA158"/>
    <mergeCell ref="PMB148:PMG148"/>
    <mergeCell ref="PMI148:PMI158"/>
    <mergeCell ref="PMJ148:PMO148"/>
    <mergeCell ref="PLE149:PLI149"/>
    <mergeCell ref="PLM149:PLQ149"/>
    <mergeCell ref="PLU149:PLY149"/>
    <mergeCell ref="PMC149:PMG149"/>
    <mergeCell ref="PMK149:PMO149"/>
    <mergeCell ref="PLE150:PLI150"/>
    <mergeCell ref="PLM150:PLQ150"/>
    <mergeCell ref="PLU150:PLY150"/>
    <mergeCell ref="PMC150:PMG150"/>
    <mergeCell ref="PMK150:PMO150"/>
    <mergeCell ref="PLE151:PLI151"/>
    <mergeCell ref="PLM151:PLQ151"/>
    <mergeCell ref="PLU151:PLY151"/>
    <mergeCell ref="PMC151:PMG151"/>
    <mergeCell ref="PMK151:PMO151"/>
    <mergeCell ref="PJW148:PJW158"/>
    <mergeCell ref="PJX148:PKC148"/>
    <mergeCell ref="PKE148:PKE158"/>
    <mergeCell ref="PKF148:PKK148"/>
    <mergeCell ref="PKM148:PKM158"/>
    <mergeCell ref="PKN148:PKS148"/>
    <mergeCell ref="PKU148:PKU158"/>
    <mergeCell ref="PKV148:PLA148"/>
    <mergeCell ref="PLC148:PLC158"/>
    <mergeCell ref="PJY149:PKC149"/>
    <mergeCell ref="PKG149:PKK149"/>
    <mergeCell ref="PKO149:PKS149"/>
    <mergeCell ref="PKW149:PLA149"/>
    <mergeCell ref="PJY150:PKC150"/>
    <mergeCell ref="PKG150:PKK150"/>
    <mergeCell ref="PKO150:PKS150"/>
    <mergeCell ref="PKW150:PLA150"/>
    <mergeCell ref="PJY151:PKC151"/>
    <mergeCell ref="PKG151:PKK151"/>
    <mergeCell ref="PKO151:PKS151"/>
    <mergeCell ref="PKW151:PLA151"/>
    <mergeCell ref="PJY152:PKC152"/>
    <mergeCell ref="PKG152:PKK152"/>
    <mergeCell ref="PKO152:PKS152"/>
    <mergeCell ref="PKW152:PLA152"/>
    <mergeCell ref="PLE152:PLI152"/>
    <mergeCell ref="PLM152:PLQ152"/>
    <mergeCell ref="PLU152:PLY152"/>
    <mergeCell ref="PMC152:PMG152"/>
    <mergeCell ref="PMK152:PMO152"/>
    <mergeCell ref="PJX156:PKC156"/>
    <mergeCell ref="PKF156:PKK156"/>
    <mergeCell ref="PKN156:PKS156"/>
    <mergeCell ref="PKV156:PLA156"/>
    <mergeCell ref="PLD156:PLI156"/>
    <mergeCell ref="PLL156:PLQ156"/>
    <mergeCell ref="PLT156:PLY156"/>
    <mergeCell ref="PMB156:PMG156"/>
    <mergeCell ref="PMJ156:PMO156"/>
    <mergeCell ref="PLE157:PLI157"/>
    <mergeCell ref="PNX148:POC148"/>
    <mergeCell ref="POE148:POE158"/>
    <mergeCell ref="POF148:POK148"/>
    <mergeCell ref="POM148:POM158"/>
    <mergeCell ref="PON148:POS148"/>
    <mergeCell ref="POU148:POU158"/>
    <mergeCell ref="POV148:PPA148"/>
    <mergeCell ref="PPC148:PPC158"/>
    <mergeCell ref="PPD148:PPI148"/>
    <mergeCell ref="PNY149:POC149"/>
    <mergeCell ref="POG149:POK149"/>
    <mergeCell ref="POO149:POS149"/>
    <mergeCell ref="POW149:PPA149"/>
    <mergeCell ref="PPE149:PPI149"/>
    <mergeCell ref="PNY150:POC150"/>
    <mergeCell ref="POG150:POK150"/>
    <mergeCell ref="POO150:POS150"/>
    <mergeCell ref="POW150:PPA150"/>
    <mergeCell ref="PPE150:PPI150"/>
    <mergeCell ref="PNY151:POC151"/>
    <mergeCell ref="POG151:POK151"/>
    <mergeCell ref="POO151:POS151"/>
    <mergeCell ref="POW151:PPA151"/>
    <mergeCell ref="PPE151:PPI151"/>
    <mergeCell ref="PMQ148:PMQ158"/>
    <mergeCell ref="PMR148:PMW148"/>
    <mergeCell ref="PMY148:PMY158"/>
    <mergeCell ref="PMZ148:PNE148"/>
    <mergeCell ref="PNG148:PNG158"/>
    <mergeCell ref="PNH148:PNM148"/>
    <mergeCell ref="PNO148:PNO158"/>
    <mergeCell ref="PNP148:PNU148"/>
    <mergeCell ref="PNW148:PNW158"/>
    <mergeCell ref="PMS149:PMW149"/>
    <mergeCell ref="PNA149:PNE149"/>
    <mergeCell ref="PNI149:PNM149"/>
    <mergeCell ref="PNQ149:PNU149"/>
    <mergeCell ref="PMS150:PMW150"/>
    <mergeCell ref="PNA150:PNE150"/>
    <mergeCell ref="PNI150:PNM150"/>
    <mergeCell ref="PNQ150:PNU150"/>
    <mergeCell ref="PMS151:PMW151"/>
    <mergeCell ref="PNA151:PNE151"/>
    <mergeCell ref="PNI151:PNM151"/>
    <mergeCell ref="PNQ151:PNU151"/>
    <mergeCell ref="PNY152:POC152"/>
    <mergeCell ref="POG152:POK152"/>
    <mergeCell ref="POO152:POS152"/>
    <mergeCell ref="POW152:PPA152"/>
    <mergeCell ref="PPE152:PPI152"/>
    <mergeCell ref="PMS152:PMW152"/>
    <mergeCell ref="PNA152:PNE152"/>
    <mergeCell ref="PNI152:PNM152"/>
    <mergeCell ref="PNQ152:PNU152"/>
    <mergeCell ref="PNX156:POC156"/>
    <mergeCell ref="POF156:POK156"/>
    <mergeCell ref="PON156:POS156"/>
    <mergeCell ref="POV156:PPA156"/>
    <mergeCell ref="PPD156:PPI156"/>
    <mergeCell ref="PMR156:PMW156"/>
    <mergeCell ref="PMZ156:PNE156"/>
    <mergeCell ref="PNH156:PNM156"/>
    <mergeCell ref="PNP156:PNU156"/>
    <mergeCell ref="PNY158:POC158"/>
    <mergeCell ref="PQR148:PQW148"/>
    <mergeCell ref="PQY148:PQY158"/>
    <mergeCell ref="PQZ148:PRE148"/>
    <mergeCell ref="PRG148:PRG158"/>
    <mergeCell ref="PRH148:PRM148"/>
    <mergeCell ref="PRO148:PRO158"/>
    <mergeCell ref="PRP148:PRU148"/>
    <mergeCell ref="PRW148:PRW158"/>
    <mergeCell ref="PRX148:PSC148"/>
    <mergeCell ref="PQS149:PQW149"/>
    <mergeCell ref="PRA149:PRE149"/>
    <mergeCell ref="PRI149:PRM149"/>
    <mergeCell ref="PRQ149:PRU149"/>
    <mergeCell ref="PRY149:PSC149"/>
    <mergeCell ref="PQS150:PQW150"/>
    <mergeCell ref="PRA150:PRE150"/>
    <mergeCell ref="PRI150:PRM150"/>
    <mergeCell ref="PRQ150:PRU150"/>
    <mergeCell ref="PRY150:PSC150"/>
    <mergeCell ref="PQS151:PQW151"/>
    <mergeCell ref="PRA151:PRE151"/>
    <mergeCell ref="PRI151:PRM151"/>
    <mergeCell ref="PRQ151:PRU151"/>
    <mergeCell ref="PRY151:PSC151"/>
    <mergeCell ref="PPK148:PPK158"/>
    <mergeCell ref="PPL148:PPQ148"/>
    <mergeCell ref="PPS148:PPS158"/>
    <mergeCell ref="PPT148:PPY148"/>
    <mergeCell ref="PQA148:PQA158"/>
    <mergeCell ref="PQB148:PQG148"/>
    <mergeCell ref="PQI148:PQI158"/>
    <mergeCell ref="PQJ148:PQO148"/>
    <mergeCell ref="PQQ148:PQQ158"/>
    <mergeCell ref="PPM149:PPQ149"/>
    <mergeCell ref="PPU149:PPY149"/>
    <mergeCell ref="PQC149:PQG149"/>
    <mergeCell ref="PQK149:PQO149"/>
    <mergeCell ref="PPM150:PPQ150"/>
    <mergeCell ref="PPU150:PPY150"/>
    <mergeCell ref="PQC150:PQG150"/>
    <mergeCell ref="PQK150:PQO150"/>
    <mergeCell ref="PPM151:PPQ151"/>
    <mergeCell ref="PPU151:PPY151"/>
    <mergeCell ref="PQC151:PQG151"/>
    <mergeCell ref="PQK151:PQO151"/>
    <mergeCell ref="PQS152:PQW152"/>
    <mergeCell ref="PRA152:PRE152"/>
    <mergeCell ref="PRI152:PRM152"/>
    <mergeCell ref="PRQ152:PRU152"/>
    <mergeCell ref="PRY152:PSC152"/>
    <mergeCell ref="PPM152:PPQ152"/>
    <mergeCell ref="PPU152:PPY152"/>
    <mergeCell ref="PQC152:PQG152"/>
    <mergeCell ref="PQK152:PQO152"/>
    <mergeCell ref="PQR156:PQW156"/>
    <mergeCell ref="PQZ156:PRE156"/>
    <mergeCell ref="PRH156:PRM156"/>
    <mergeCell ref="PRP156:PRU156"/>
    <mergeCell ref="PRX156:PSC156"/>
    <mergeCell ref="PPL156:PPQ156"/>
    <mergeCell ref="PPT156:PPY156"/>
    <mergeCell ref="PQB156:PQG156"/>
    <mergeCell ref="PQJ156:PQO156"/>
    <mergeCell ref="PQS158:PQW158"/>
    <mergeCell ref="PTL148:PTQ148"/>
    <mergeCell ref="PTS148:PTS158"/>
    <mergeCell ref="PTT148:PTY148"/>
    <mergeCell ref="PUA148:PUA158"/>
    <mergeCell ref="PUB148:PUG148"/>
    <mergeCell ref="PUI148:PUI158"/>
    <mergeCell ref="PUJ148:PUO148"/>
    <mergeCell ref="PUQ148:PUQ158"/>
    <mergeCell ref="PUR148:PUW148"/>
    <mergeCell ref="PTM149:PTQ149"/>
    <mergeCell ref="PTU149:PTY149"/>
    <mergeCell ref="PUC149:PUG149"/>
    <mergeCell ref="PUK149:PUO149"/>
    <mergeCell ref="PUS149:PUW149"/>
    <mergeCell ref="PTM150:PTQ150"/>
    <mergeCell ref="PTU150:PTY150"/>
    <mergeCell ref="PUC150:PUG150"/>
    <mergeCell ref="PUK150:PUO150"/>
    <mergeCell ref="PUS150:PUW150"/>
    <mergeCell ref="PTM151:PTQ151"/>
    <mergeCell ref="PTU151:PTY151"/>
    <mergeCell ref="PUC151:PUG151"/>
    <mergeCell ref="PUK151:PUO151"/>
    <mergeCell ref="PUS151:PUW151"/>
    <mergeCell ref="PSE148:PSE158"/>
    <mergeCell ref="PSF148:PSK148"/>
    <mergeCell ref="PSM148:PSM158"/>
    <mergeCell ref="PSN148:PSS148"/>
    <mergeCell ref="PSU148:PSU158"/>
    <mergeCell ref="PSV148:PTA148"/>
    <mergeCell ref="PTC148:PTC158"/>
    <mergeCell ref="PTD148:PTI148"/>
    <mergeCell ref="PTK148:PTK158"/>
    <mergeCell ref="PSG149:PSK149"/>
    <mergeCell ref="PSO149:PSS149"/>
    <mergeCell ref="PSW149:PTA149"/>
    <mergeCell ref="PTE149:PTI149"/>
    <mergeCell ref="PSG150:PSK150"/>
    <mergeCell ref="PSO150:PSS150"/>
    <mergeCell ref="PSW150:PTA150"/>
    <mergeCell ref="PTE150:PTI150"/>
    <mergeCell ref="PSG151:PSK151"/>
    <mergeCell ref="PSO151:PSS151"/>
    <mergeCell ref="PSW151:PTA151"/>
    <mergeCell ref="PTE151:PTI151"/>
    <mergeCell ref="PTM152:PTQ152"/>
    <mergeCell ref="PTU152:PTY152"/>
    <mergeCell ref="PUC152:PUG152"/>
    <mergeCell ref="PUK152:PUO152"/>
    <mergeCell ref="PUS152:PUW152"/>
    <mergeCell ref="PSG152:PSK152"/>
    <mergeCell ref="PSO152:PSS152"/>
    <mergeCell ref="PSW152:PTA152"/>
    <mergeCell ref="PTE152:PTI152"/>
    <mergeCell ref="PTL156:PTQ156"/>
    <mergeCell ref="PTT156:PTY156"/>
    <mergeCell ref="PUB156:PUG156"/>
    <mergeCell ref="PUJ156:PUO156"/>
    <mergeCell ref="PUR156:PUW156"/>
    <mergeCell ref="PSF156:PSK156"/>
    <mergeCell ref="PSN156:PSS156"/>
    <mergeCell ref="PSV156:PTA156"/>
    <mergeCell ref="PTD156:PTI156"/>
    <mergeCell ref="PTM157:PTQ157"/>
    <mergeCell ref="PWF148:PWK148"/>
    <mergeCell ref="PWM148:PWM158"/>
    <mergeCell ref="PWN148:PWS148"/>
    <mergeCell ref="PWU148:PWU158"/>
    <mergeCell ref="PWV148:PXA148"/>
    <mergeCell ref="PXC148:PXC158"/>
    <mergeCell ref="PXD148:PXI148"/>
    <mergeCell ref="PXK148:PXK158"/>
    <mergeCell ref="PXL148:PXQ148"/>
    <mergeCell ref="PWG149:PWK149"/>
    <mergeCell ref="PWO149:PWS149"/>
    <mergeCell ref="PWW149:PXA149"/>
    <mergeCell ref="PXE149:PXI149"/>
    <mergeCell ref="PXM149:PXQ149"/>
    <mergeCell ref="PWG150:PWK150"/>
    <mergeCell ref="PWO150:PWS150"/>
    <mergeCell ref="PWW150:PXA150"/>
    <mergeCell ref="PXE150:PXI150"/>
    <mergeCell ref="PXM150:PXQ150"/>
    <mergeCell ref="PWG151:PWK151"/>
    <mergeCell ref="PWO151:PWS151"/>
    <mergeCell ref="PWW151:PXA151"/>
    <mergeCell ref="PXE151:PXI151"/>
    <mergeCell ref="PXM151:PXQ151"/>
    <mergeCell ref="PUY148:PUY158"/>
    <mergeCell ref="PUZ148:PVE148"/>
    <mergeCell ref="PVG148:PVG158"/>
    <mergeCell ref="PVH148:PVM148"/>
    <mergeCell ref="PVO148:PVO158"/>
    <mergeCell ref="PVP148:PVU148"/>
    <mergeCell ref="PVW148:PVW158"/>
    <mergeCell ref="PVX148:PWC148"/>
    <mergeCell ref="PWE148:PWE158"/>
    <mergeCell ref="PVA149:PVE149"/>
    <mergeCell ref="PVI149:PVM149"/>
    <mergeCell ref="PVQ149:PVU149"/>
    <mergeCell ref="PVY149:PWC149"/>
    <mergeCell ref="PVA150:PVE150"/>
    <mergeCell ref="PVI150:PVM150"/>
    <mergeCell ref="PVQ150:PVU150"/>
    <mergeCell ref="PVY150:PWC150"/>
    <mergeCell ref="PVA151:PVE151"/>
    <mergeCell ref="PVI151:PVM151"/>
    <mergeCell ref="PVQ151:PVU151"/>
    <mergeCell ref="PVY151:PWC151"/>
    <mergeCell ref="PVA152:PVE152"/>
    <mergeCell ref="PVI152:PVM152"/>
    <mergeCell ref="PVQ152:PVU152"/>
    <mergeCell ref="PVY152:PWC152"/>
    <mergeCell ref="PWG152:PWK152"/>
    <mergeCell ref="PWO152:PWS152"/>
    <mergeCell ref="PWW152:PXA152"/>
    <mergeCell ref="PXE152:PXI152"/>
    <mergeCell ref="PXM152:PXQ152"/>
    <mergeCell ref="PUZ156:PVE156"/>
    <mergeCell ref="PVH156:PVM156"/>
    <mergeCell ref="PVP156:PVU156"/>
    <mergeCell ref="PVX156:PWC156"/>
    <mergeCell ref="PWF156:PWK156"/>
    <mergeCell ref="PWN156:PWS156"/>
    <mergeCell ref="PWV156:PXA156"/>
    <mergeCell ref="PXD156:PXI156"/>
    <mergeCell ref="PXL156:PXQ156"/>
    <mergeCell ref="PWG157:PWK157"/>
    <mergeCell ref="PYZ148:PZE148"/>
    <mergeCell ref="PZG148:PZG158"/>
    <mergeCell ref="PZH148:PZM148"/>
    <mergeCell ref="PZO148:PZO158"/>
    <mergeCell ref="PZP148:PZU148"/>
    <mergeCell ref="PZW148:PZW158"/>
    <mergeCell ref="PZX148:QAC148"/>
    <mergeCell ref="QAE148:QAE158"/>
    <mergeCell ref="QAF148:QAK148"/>
    <mergeCell ref="PZA149:PZE149"/>
    <mergeCell ref="PZI149:PZM149"/>
    <mergeCell ref="PZQ149:PZU149"/>
    <mergeCell ref="PZY149:QAC149"/>
    <mergeCell ref="QAG149:QAK149"/>
    <mergeCell ref="PZA150:PZE150"/>
    <mergeCell ref="PZI150:PZM150"/>
    <mergeCell ref="PZQ150:PZU150"/>
    <mergeCell ref="PZY150:QAC150"/>
    <mergeCell ref="QAG150:QAK150"/>
    <mergeCell ref="PZA151:PZE151"/>
    <mergeCell ref="PZI151:PZM151"/>
    <mergeCell ref="PZQ151:PZU151"/>
    <mergeCell ref="PZY151:QAC151"/>
    <mergeCell ref="QAG151:QAK151"/>
    <mergeCell ref="PXS148:PXS158"/>
    <mergeCell ref="PXT148:PXY148"/>
    <mergeCell ref="PYA148:PYA158"/>
    <mergeCell ref="PYB148:PYG148"/>
    <mergeCell ref="PYI148:PYI158"/>
    <mergeCell ref="PYJ148:PYO148"/>
    <mergeCell ref="PYQ148:PYQ158"/>
    <mergeCell ref="PYR148:PYW148"/>
    <mergeCell ref="PYY148:PYY158"/>
    <mergeCell ref="PXU149:PXY149"/>
    <mergeCell ref="PYC149:PYG149"/>
    <mergeCell ref="PYK149:PYO149"/>
    <mergeCell ref="PYS149:PYW149"/>
    <mergeCell ref="PXU150:PXY150"/>
    <mergeCell ref="PYC150:PYG150"/>
    <mergeCell ref="PYK150:PYO150"/>
    <mergeCell ref="PYS150:PYW150"/>
    <mergeCell ref="PXU151:PXY151"/>
    <mergeCell ref="PYC151:PYG151"/>
    <mergeCell ref="PYK151:PYO151"/>
    <mergeCell ref="PYS151:PYW151"/>
    <mergeCell ref="PZA152:PZE152"/>
    <mergeCell ref="PZI152:PZM152"/>
    <mergeCell ref="PZQ152:PZU152"/>
    <mergeCell ref="PZY152:QAC152"/>
    <mergeCell ref="QAG152:QAK152"/>
    <mergeCell ref="PXU152:PXY152"/>
    <mergeCell ref="PYC152:PYG152"/>
    <mergeCell ref="PYK152:PYO152"/>
    <mergeCell ref="PYS152:PYW152"/>
    <mergeCell ref="PYZ156:PZE156"/>
    <mergeCell ref="PZH156:PZM156"/>
    <mergeCell ref="PZP156:PZU156"/>
    <mergeCell ref="PZX156:QAC156"/>
    <mergeCell ref="QAF156:QAK156"/>
    <mergeCell ref="PXT156:PXY156"/>
    <mergeCell ref="PYB156:PYG156"/>
    <mergeCell ref="PYJ156:PYO156"/>
    <mergeCell ref="PYR156:PYW156"/>
    <mergeCell ref="PZA158:PZE158"/>
    <mergeCell ref="QBT148:QBY148"/>
    <mergeCell ref="QCA148:QCA158"/>
    <mergeCell ref="QCB148:QCG148"/>
    <mergeCell ref="QCI148:QCI158"/>
    <mergeCell ref="QCJ148:QCO148"/>
    <mergeCell ref="QCQ148:QCQ158"/>
    <mergeCell ref="QCR148:QCW148"/>
    <mergeCell ref="QCY148:QCY158"/>
    <mergeCell ref="QCZ148:QDE148"/>
    <mergeCell ref="QBU149:QBY149"/>
    <mergeCell ref="QCC149:QCG149"/>
    <mergeCell ref="QCK149:QCO149"/>
    <mergeCell ref="QCS149:QCW149"/>
    <mergeCell ref="QDA149:QDE149"/>
    <mergeCell ref="QBU150:QBY150"/>
    <mergeCell ref="QCC150:QCG150"/>
    <mergeCell ref="QCK150:QCO150"/>
    <mergeCell ref="QCS150:QCW150"/>
    <mergeCell ref="QDA150:QDE150"/>
    <mergeCell ref="QBU151:QBY151"/>
    <mergeCell ref="QCC151:QCG151"/>
    <mergeCell ref="QCK151:QCO151"/>
    <mergeCell ref="QCS151:QCW151"/>
    <mergeCell ref="QDA151:QDE151"/>
    <mergeCell ref="QAM148:QAM158"/>
    <mergeCell ref="QAN148:QAS148"/>
    <mergeCell ref="QAU148:QAU158"/>
    <mergeCell ref="QAV148:QBA148"/>
    <mergeCell ref="QBC148:QBC158"/>
    <mergeCell ref="QBD148:QBI148"/>
    <mergeCell ref="QBK148:QBK158"/>
    <mergeCell ref="QBL148:QBQ148"/>
    <mergeCell ref="QBS148:QBS158"/>
    <mergeCell ref="QAO149:QAS149"/>
    <mergeCell ref="QAW149:QBA149"/>
    <mergeCell ref="QBE149:QBI149"/>
    <mergeCell ref="QBM149:QBQ149"/>
    <mergeCell ref="QAO150:QAS150"/>
    <mergeCell ref="QAW150:QBA150"/>
    <mergeCell ref="QBE150:QBI150"/>
    <mergeCell ref="QBM150:QBQ150"/>
    <mergeCell ref="QAO151:QAS151"/>
    <mergeCell ref="QAW151:QBA151"/>
    <mergeCell ref="QBE151:QBI151"/>
    <mergeCell ref="QBM151:QBQ151"/>
    <mergeCell ref="QBU152:QBY152"/>
    <mergeCell ref="QCC152:QCG152"/>
    <mergeCell ref="QCK152:QCO152"/>
    <mergeCell ref="QCS152:QCW152"/>
    <mergeCell ref="QDA152:QDE152"/>
    <mergeCell ref="QAO152:QAS152"/>
    <mergeCell ref="QAW152:QBA152"/>
    <mergeCell ref="QBE152:QBI152"/>
    <mergeCell ref="QBM152:QBQ152"/>
    <mergeCell ref="QBT156:QBY156"/>
    <mergeCell ref="QCB156:QCG156"/>
    <mergeCell ref="QCJ156:QCO156"/>
    <mergeCell ref="QCR156:QCW156"/>
    <mergeCell ref="QCZ156:QDE156"/>
    <mergeCell ref="QAN156:QAS156"/>
    <mergeCell ref="QAV156:QBA156"/>
    <mergeCell ref="QBD156:QBI156"/>
    <mergeCell ref="QBL156:QBQ156"/>
    <mergeCell ref="QBU158:QBY158"/>
    <mergeCell ref="QEN148:QES148"/>
    <mergeCell ref="QEU148:QEU158"/>
    <mergeCell ref="QEV148:QFA148"/>
    <mergeCell ref="QFC148:QFC158"/>
    <mergeCell ref="QFD148:QFI148"/>
    <mergeCell ref="QFK148:QFK158"/>
    <mergeCell ref="QFL148:QFQ148"/>
    <mergeCell ref="QFS148:QFS158"/>
    <mergeCell ref="QFT148:QFY148"/>
    <mergeCell ref="QEO149:QES149"/>
    <mergeCell ref="QEW149:QFA149"/>
    <mergeCell ref="QFE149:QFI149"/>
    <mergeCell ref="QFM149:QFQ149"/>
    <mergeCell ref="QFU149:QFY149"/>
    <mergeCell ref="QEO150:QES150"/>
    <mergeCell ref="QEW150:QFA150"/>
    <mergeCell ref="QFE150:QFI150"/>
    <mergeCell ref="QFM150:QFQ150"/>
    <mergeCell ref="QFU150:QFY150"/>
    <mergeCell ref="QEO151:QES151"/>
    <mergeCell ref="QEW151:QFA151"/>
    <mergeCell ref="QFE151:QFI151"/>
    <mergeCell ref="QFM151:QFQ151"/>
    <mergeCell ref="QFU151:QFY151"/>
    <mergeCell ref="QDG148:QDG158"/>
    <mergeCell ref="QDH148:QDM148"/>
    <mergeCell ref="QDO148:QDO158"/>
    <mergeCell ref="QDP148:QDU148"/>
    <mergeCell ref="QDW148:QDW158"/>
    <mergeCell ref="QDX148:QEC148"/>
    <mergeCell ref="QEE148:QEE158"/>
    <mergeCell ref="QEF148:QEK148"/>
    <mergeCell ref="QEM148:QEM158"/>
    <mergeCell ref="QDI149:QDM149"/>
    <mergeCell ref="QDQ149:QDU149"/>
    <mergeCell ref="QDY149:QEC149"/>
    <mergeCell ref="QEG149:QEK149"/>
    <mergeCell ref="QDI150:QDM150"/>
    <mergeCell ref="QDQ150:QDU150"/>
    <mergeCell ref="QDY150:QEC150"/>
    <mergeCell ref="QEG150:QEK150"/>
    <mergeCell ref="QDI151:QDM151"/>
    <mergeCell ref="QDQ151:QDU151"/>
    <mergeCell ref="QDY151:QEC151"/>
    <mergeCell ref="QEG151:QEK151"/>
    <mergeCell ref="QEO152:QES152"/>
    <mergeCell ref="QEW152:QFA152"/>
    <mergeCell ref="QFE152:QFI152"/>
    <mergeCell ref="QFM152:QFQ152"/>
    <mergeCell ref="QFU152:QFY152"/>
    <mergeCell ref="QDI152:QDM152"/>
    <mergeCell ref="QDQ152:QDU152"/>
    <mergeCell ref="QDY152:QEC152"/>
    <mergeCell ref="QEG152:QEK152"/>
    <mergeCell ref="QEN156:QES156"/>
    <mergeCell ref="QEV156:QFA156"/>
    <mergeCell ref="QFD156:QFI156"/>
    <mergeCell ref="QFL156:QFQ156"/>
    <mergeCell ref="QFT156:QFY156"/>
    <mergeCell ref="QDH156:QDM156"/>
    <mergeCell ref="QDP156:QDU156"/>
    <mergeCell ref="QDX156:QEC156"/>
    <mergeCell ref="QEF156:QEK156"/>
    <mergeCell ref="QEO157:QES157"/>
    <mergeCell ref="QHH148:QHM148"/>
    <mergeCell ref="QHO148:QHO158"/>
    <mergeCell ref="QHP148:QHU148"/>
    <mergeCell ref="QHW148:QHW158"/>
    <mergeCell ref="QHX148:QIC148"/>
    <mergeCell ref="QIE148:QIE158"/>
    <mergeCell ref="QIF148:QIK148"/>
    <mergeCell ref="QIM148:QIM158"/>
    <mergeCell ref="QIN148:QIS148"/>
    <mergeCell ref="QHI149:QHM149"/>
    <mergeCell ref="QHQ149:QHU149"/>
    <mergeCell ref="QHY149:QIC149"/>
    <mergeCell ref="QIG149:QIK149"/>
    <mergeCell ref="QIO149:QIS149"/>
    <mergeCell ref="QHI150:QHM150"/>
    <mergeCell ref="QHQ150:QHU150"/>
    <mergeCell ref="QHY150:QIC150"/>
    <mergeCell ref="QIG150:QIK150"/>
    <mergeCell ref="QIO150:QIS150"/>
    <mergeCell ref="QHI151:QHM151"/>
    <mergeCell ref="QHQ151:QHU151"/>
    <mergeCell ref="QHY151:QIC151"/>
    <mergeCell ref="QIG151:QIK151"/>
    <mergeCell ref="QIO151:QIS151"/>
    <mergeCell ref="QGA148:QGA158"/>
    <mergeCell ref="QGB148:QGG148"/>
    <mergeCell ref="QGI148:QGI158"/>
    <mergeCell ref="QGJ148:QGO148"/>
    <mergeCell ref="QGQ148:QGQ158"/>
    <mergeCell ref="QGR148:QGW148"/>
    <mergeCell ref="QGY148:QGY158"/>
    <mergeCell ref="QGZ148:QHE148"/>
    <mergeCell ref="QHG148:QHG158"/>
    <mergeCell ref="QGC149:QGG149"/>
    <mergeCell ref="QGK149:QGO149"/>
    <mergeCell ref="QGS149:QGW149"/>
    <mergeCell ref="QHA149:QHE149"/>
    <mergeCell ref="QGC150:QGG150"/>
    <mergeCell ref="QGK150:QGO150"/>
    <mergeCell ref="QGS150:QGW150"/>
    <mergeCell ref="QHA150:QHE150"/>
    <mergeCell ref="QGC151:QGG151"/>
    <mergeCell ref="QGK151:QGO151"/>
    <mergeCell ref="QGS151:QGW151"/>
    <mergeCell ref="QHA151:QHE151"/>
    <mergeCell ref="QGC152:QGG152"/>
    <mergeCell ref="QGK152:QGO152"/>
    <mergeCell ref="QGS152:QGW152"/>
    <mergeCell ref="QHA152:QHE152"/>
    <mergeCell ref="QHI152:QHM152"/>
    <mergeCell ref="QHQ152:QHU152"/>
    <mergeCell ref="QHY152:QIC152"/>
    <mergeCell ref="QIG152:QIK152"/>
    <mergeCell ref="QIO152:QIS152"/>
    <mergeCell ref="QGB156:QGG156"/>
    <mergeCell ref="QGJ156:QGO156"/>
    <mergeCell ref="QGR156:QGW156"/>
    <mergeCell ref="QGZ156:QHE156"/>
    <mergeCell ref="QHH156:QHM156"/>
    <mergeCell ref="QHP156:QHU156"/>
    <mergeCell ref="QHX156:QIC156"/>
    <mergeCell ref="QIF156:QIK156"/>
    <mergeCell ref="QIN156:QIS156"/>
    <mergeCell ref="QHI157:QHM157"/>
    <mergeCell ref="QKB148:QKG148"/>
    <mergeCell ref="QKI148:QKI158"/>
    <mergeCell ref="QKJ148:QKO148"/>
    <mergeCell ref="QKQ148:QKQ158"/>
    <mergeCell ref="QKR148:QKW148"/>
    <mergeCell ref="QKY148:QKY158"/>
    <mergeCell ref="QKZ148:QLE148"/>
    <mergeCell ref="QLG148:QLG158"/>
    <mergeCell ref="QLH148:QLM148"/>
    <mergeCell ref="QKC149:QKG149"/>
    <mergeCell ref="QKK149:QKO149"/>
    <mergeCell ref="QKS149:QKW149"/>
    <mergeCell ref="QLA149:QLE149"/>
    <mergeCell ref="QLI149:QLM149"/>
    <mergeCell ref="QKC150:QKG150"/>
    <mergeCell ref="QKK150:QKO150"/>
    <mergeCell ref="QKS150:QKW150"/>
    <mergeCell ref="QLA150:QLE150"/>
    <mergeCell ref="QLI150:QLM150"/>
    <mergeCell ref="QKC151:QKG151"/>
    <mergeCell ref="QKK151:QKO151"/>
    <mergeCell ref="QKS151:QKW151"/>
    <mergeCell ref="QLA151:QLE151"/>
    <mergeCell ref="QLI151:QLM151"/>
    <mergeCell ref="QIU148:QIU158"/>
    <mergeCell ref="QIV148:QJA148"/>
    <mergeCell ref="QJC148:QJC158"/>
    <mergeCell ref="QJD148:QJI148"/>
    <mergeCell ref="QJK148:QJK158"/>
    <mergeCell ref="QJL148:QJQ148"/>
    <mergeCell ref="QJS148:QJS158"/>
    <mergeCell ref="QJT148:QJY148"/>
    <mergeCell ref="QKA148:QKA158"/>
    <mergeCell ref="QIW149:QJA149"/>
    <mergeCell ref="QJE149:QJI149"/>
    <mergeCell ref="QJM149:QJQ149"/>
    <mergeCell ref="QJU149:QJY149"/>
    <mergeCell ref="QIW150:QJA150"/>
    <mergeCell ref="QJE150:QJI150"/>
    <mergeCell ref="QJM150:QJQ150"/>
    <mergeCell ref="QJU150:QJY150"/>
    <mergeCell ref="QIW151:QJA151"/>
    <mergeCell ref="QJE151:QJI151"/>
    <mergeCell ref="QJM151:QJQ151"/>
    <mergeCell ref="QJU151:QJY151"/>
    <mergeCell ref="QKC152:QKG152"/>
    <mergeCell ref="QKK152:QKO152"/>
    <mergeCell ref="QKS152:QKW152"/>
    <mergeCell ref="QLA152:QLE152"/>
    <mergeCell ref="QLI152:QLM152"/>
    <mergeCell ref="QIW152:QJA152"/>
    <mergeCell ref="QJE152:QJI152"/>
    <mergeCell ref="QJM152:QJQ152"/>
    <mergeCell ref="QJU152:QJY152"/>
    <mergeCell ref="QKB156:QKG156"/>
    <mergeCell ref="QKJ156:QKO156"/>
    <mergeCell ref="QKR156:QKW156"/>
    <mergeCell ref="QKZ156:QLE156"/>
    <mergeCell ref="QLH156:QLM156"/>
    <mergeCell ref="QIV156:QJA156"/>
    <mergeCell ref="QJD156:QJI156"/>
    <mergeCell ref="QJL156:QJQ156"/>
    <mergeCell ref="QJT156:QJY156"/>
    <mergeCell ref="QKC158:QKG158"/>
    <mergeCell ref="QMV148:QNA148"/>
    <mergeCell ref="QNC148:QNC158"/>
    <mergeCell ref="QND148:QNI148"/>
    <mergeCell ref="QNK148:QNK158"/>
    <mergeCell ref="QNL148:QNQ148"/>
    <mergeCell ref="QNS148:QNS158"/>
    <mergeCell ref="QNT148:QNY148"/>
    <mergeCell ref="QOA148:QOA158"/>
    <mergeCell ref="QOB148:QOG148"/>
    <mergeCell ref="QMW149:QNA149"/>
    <mergeCell ref="QNE149:QNI149"/>
    <mergeCell ref="QNM149:QNQ149"/>
    <mergeCell ref="QNU149:QNY149"/>
    <mergeCell ref="QOC149:QOG149"/>
    <mergeCell ref="QMW150:QNA150"/>
    <mergeCell ref="QNE150:QNI150"/>
    <mergeCell ref="QNM150:QNQ150"/>
    <mergeCell ref="QNU150:QNY150"/>
    <mergeCell ref="QOC150:QOG150"/>
    <mergeCell ref="QMW151:QNA151"/>
    <mergeCell ref="QNE151:QNI151"/>
    <mergeCell ref="QNM151:QNQ151"/>
    <mergeCell ref="QNU151:QNY151"/>
    <mergeCell ref="QOC151:QOG151"/>
    <mergeCell ref="QLO148:QLO158"/>
    <mergeCell ref="QLP148:QLU148"/>
    <mergeCell ref="QLW148:QLW158"/>
    <mergeCell ref="QLX148:QMC148"/>
    <mergeCell ref="QME148:QME158"/>
    <mergeCell ref="QMF148:QMK148"/>
    <mergeCell ref="QMM148:QMM158"/>
    <mergeCell ref="QMN148:QMS148"/>
    <mergeCell ref="QMU148:QMU158"/>
    <mergeCell ref="QLQ149:QLU149"/>
    <mergeCell ref="QLY149:QMC149"/>
    <mergeCell ref="QMG149:QMK149"/>
    <mergeCell ref="QMO149:QMS149"/>
    <mergeCell ref="QLQ150:QLU150"/>
    <mergeCell ref="QLY150:QMC150"/>
    <mergeCell ref="QMG150:QMK150"/>
    <mergeCell ref="QMO150:QMS150"/>
    <mergeCell ref="QLQ151:QLU151"/>
    <mergeCell ref="QLY151:QMC151"/>
    <mergeCell ref="QMG151:QMK151"/>
    <mergeCell ref="QMO151:QMS151"/>
    <mergeCell ref="QMW152:QNA152"/>
    <mergeCell ref="QNE152:QNI152"/>
    <mergeCell ref="QNM152:QNQ152"/>
    <mergeCell ref="QNU152:QNY152"/>
    <mergeCell ref="QOC152:QOG152"/>
    <mergeCell ref="QLQ152:QLU152"/>
    <mergeCell ref="QLY152:QMC152"/>
    <mergeCell ref="QMG152:QMK152"/>
    <mergeCell ref="QMO152:QMS152"/>
    <mergeCell ref="QMV156:QNA156"/>
    <mergeCell ref="QND156:QNI156"/>
    <mergeCell ref="QNL156:QNQ156"/>
    <mergeCell ref="QNT156:QNY156"/>
    <mergeCell ref="QOB156:QOG156"/>
    <mergeCell ref="QLP156:QLU156"/>
    <mergeCell ref="QLX156:QMC156"/>
    <mergeCell ref="QMF156:QMK156"/>
    <mergeCell ref="QMN156:QMS156"/>
    <mergeCell ref="QMW158:QNA158"/>
    <mergeCell ref="QPP148:QPU148"/>
    <mergeCell ref="QPW148:QPW158"/>
    <mergeCell ref="QPX148:QQC148"/>
    <mergeCell ref="QQE148:QQE158"/>
    <mergeCell ref="QQF148:QQK148"/>
    <mergeCell ref="QQM148:QQM158"/>
    <mergeCell ref="QQN148:QQS148"/>
    <mergeCell ref="QQU148:QQU158"/>
    <mergeCell ref="QQV148:QRA148"/>
    <mergeCell ref="QPQ149:QPU149"/>
    <mergeCell ref="QPY149:QQC149"/>
    <mergeCell ref="QQG149:QQK149"/>
    <mergeCell ref="QQO149:QQS149"/>
    <mergeCell ref="QQW149:QRA149"/>
    <mergeCell ref="QPQ150:QPU150"/>
    <mergeCell ref="QPY150:QQC150"/>
    <mergeCell ref="QQG150:QQK150"/>
    <mergeCell ref="QQO150:QQS150"/>
    <mergeCell ref="QQW150:QRA150"/>
    <mergeCell ref="QPQ151:QPU151"/>
    <mergeCell ref="QPY151:QQC151"/>
    <mergeCell ref="QQG151:QQK151"/>
    <mergeCell ref="QQO151:QQS151"/>
    <mergeCell ref="QQW151:QRA151"/>
    <mergeCell ref="QOI148:QOI158"/>
    <mergeCell ref="QOJ148:QOO148"/>
    <mergeCell ref="QOQ148:QOQ158"/>
    <mergeCell ref="QOR148:QOW148"/>
    <mergeCell ref="QOY148:QOY158"/>
    <mergeCell ref="QOZ148:QPE148"/>
    <mergeCell ref="QPG148:QPG158"/>
    <mergeCell ref="QPH148:QPM148"/>
    <mergeCell ref="QPO148:QPO158"/>
    <mergeCell ref="QOK149:QOO149"/>
    <mergeCell ref="QOS149:QOW149"/>
    <mergeCell ref="QPA149:QPE149"/>
    <mergeCell ref="QPI149:QPM149"/>
    <mergeCell ref="QOK150:QOO150"/>
    <mergeCell ref="QOS150:QOW150"/>
    <mergeCell ref="QPA150:QPE150"/>
    <mergeCell ref="QPI150:QPM150"/>
    <mergeCell ref="QOK151:QOO151"/>
    <mergeCell ref="QOS151:QOW151"/>
    <mergeCell ref="QPA151:QPE151"/>
    <mergeCell ref="QPI151:QPM151"/>
    <mergeCell ref="QPQ152:QPU152"/>
    <mergeCell ref="QPY152:QQC152"/>
    <mergeCell ref="QQG152:QQK152"/>
    <mergeCell ref="QQO152:QQS152"/>
    <mergeCell ref="QQW152:QRA152"/>
    <mergeCell ref="QOK152:QOO152"/>
    <mergeCell ref="QOS152:QOW152"/>
    <mergeCell ref="QPA152:QPE152"/>
    <mergeCell ref="QPI152:QPM152"/>
    <mergeCell ref="QPP156:QPU156"/>
    <mergeCell ref="QPX156:QQC156"/>
    <mergeCell ref="QQF156:QQK156"/>
    <mergeCell ref="QQN156:QQS156"/>
    <mergeCell ref="QQV156:QRA156"/>
    <mergeCell ref="QOJ156:QOO156"/>
    <mergeCell ref="QOR156:QOW156"/>
    <mergeCell ref="QOZ156:QPE156"/>
    <mergeCell ref="QPH156:QPM156"/>
    <mergeCell ref="QPQ157:QPU157"/>
    <mergeCell ref="QSJ148:QSO148"/>
    <mergeCell ref="QSQ148:QSQ158"/>
    <mergeCell ref="QSR148:QSW148"/>
    <mergeCell ref="QSY148:QSY158"/>
    <mergeCell ref="QSZ148:QTE148"/>
    <mergeCell ref="QTG148:QTG158"/>
    <mergeCell ref="QTH148:QTM148"/>
    <mergeCell ref="QTO148:QTO158"/>
    <mergeCell ref="QTP148:QTU148"/>
    <mergeCell ref="QSK149:QSO149"/>
    <mergeCell ref="QSS149:QSW149"/>
    <mergeCell ref="QTA149:QTE149"/>
    <mergeCell ref="QTI149:QTM149"/>
    <mergeCell ref="QTQ149:QTU149"/>
    <mergeCell ref="QSK150:QSO150"/>
    <mergeCell ref="QSS150:QSW150"/>
    <mergeCell ref="QTA150:QTE150"/>
    <mergeCell ref="QTI150:QTM150"/>
    <mergeCell ref="QTQ150:QTU150"/>
    <mergeCell ref="QSK151:QSO151"/>
    <mergeCell ref="QSS151:QSW151"/>
    <mergeCell ref="QTA151:QTE151"/>
    <mergeCell ref="QTI151:QTM151"/>
    <mergeCell ref="QTQ151:QTU151"/>
    <mergeCell ref="QRC148:QRC158"/>
    <mergeCell ref="QRD148:QRI148"/>
    <mergeCell ref="QRK148:QRK158"/>
    <mergeCell ref="QRL148:QRQ148"/>
    <mergeCell ref="QRS148:QRS158"/>
    <mergeCell ref="QRT148:QRY148"/>
    <mergeCell ref="QSA148:QSA158"/>
    <mergeCell ref="QSB148:QSG148"/>
    <mergeCell ref="QSI148:QSI158"/>
    <mergeCell ref="QRE149:QRI149"/>
    <mergeCell ref="QRM149:QRQ149"/>
    <mergeCell ref="QRU149:QRY149"/>
    <mergeCell ref="QSC149:QSG149"/>
    <mergeCell ref="QRE150:QRI150"/>
    <mergeCell ref="QRM150:QRQ150"/>
    <mergeCell ref="QRU150:QRY150"/>
    <mergeCell ref="QSC150:QSG150"/>
    <mergeCell ref="QRE151:QRI151"/>
    <mergeCell ref="QRM151:QRQ151"/>
    <mergeCell ref="QRU151:QRY151"/>
    <mergeCell ref="QSC151:QSG151"/>
    <mergeCell ref="QRE152:QRI152"/>
    <mergeCell ref="QRM152:QRQ152"/>
    <mergeCell ref="QRU152:QRY152"/>
    <mergeCell ref="QSC152:QSG152"/>
    <mergeCell ref="QSK152:QSO152"/>
    <mergeCell ref="QSS152:QSW152"/>
    <mergeCell ref="QTA152:QTE152"/>
    <mergeCell ref="QTI152:QTM152"/>
    <mergeCell ref="QTQ152:QTU152"/>
    <mergeCell ref="QRD156:QRI156"/>
    <mergeCell ref="QRL156:QRQ156"/>
    <mergeCell ref="QRT156:QRY156"/>
    <mergeCell ref="QSB156:QSG156"/>
    <mergeCell ref="QSJ156:QSO156"/>
    <mergeCell ref="QSR156:QSW156"/>
    <mergeCell ref="QSZ156:QTE156"/>
    <mergeCell ref="QTH156:QTM156"/>
    <mergeCell ref="QTP156:QTU156"/>
    <mergeCell ref="QSK157:QSO157"/>
    <mergeCell ref="QVD148:QVI148"/>
    <mergeCell ref="QVK148:QVK158"/>
    <mergeCell ref="QVL148:QVQ148"/>
    <mergeCell ref="QVS148:QVS158"/>
    <mergeCell ref="QVT148:QVY148"/>
    <mergeCell ref="QWA148:QWA158"/>
    <mergeCell ref="QWB148:QWG148"/>
    <mergeCell ref="QWI148:QWI158"/>
    <mergeCell ref="QWJ148:QWO148"/>
    <mergeCell ref="QVE149:QVI149"/>
    <mergeCell ref="QVM149:QVQ149"/>
    <mergeCell ref="QVU149:QVY149"/>
    <mergeCell ref="QWC149:QWG149"/>
    <mergeCell ref="QWK149:QWO149"/>
    <mergeCell ref="QVE150:QVI150"/>
    <mergeCell ref="QVM150:QVQ150"/>
    <mergeCell ref="QVU150:QVY150"/>
    <mergeCell ref="QWC150:QWG150"/>
    <mergeCell ref="QWK150:QWO150"/>
    <mergeCell ref="QVE151:QVI151"/>
    <mergeCell ref="QVM151:QVQ151"/>
    <mergeCell ref="QVU151:QVY151"/>
    <mergeCell ref="QWC151:QWG151"/>
    <mergeCell ref="QWK151:QWO151"/>
    <mergeCell ref="QTW148:QTW158"/>
    <mergeCell ref="QTX148:QUC148"/>
    <mergeCell ref="QUE148:QUE158"/>
    <mergeCell ref="QUF148:QUK148"/>
    <mergeCell ref="QUM148:QUM158"/>
    <mergeCell ref="QUN148:QUS148"/>
    <mergeCell ref="QUU148:QUU158"/>
    <mergeCell ref="QUV148:QVA148"/>
    <mergeCell ref="QVC148:QVC158"/>
    <mergeCell ref="QTY149:QUC149"/>
    <mergeCell ref="QUG149:QUK149"/>
    <mergeCell ref="QUO149:QUS149"/>
    <mergeCell ref="QUW149:QVA149"/>
    <mergeCell ref="QTY150:QUC150"/>
    <mergeCell ref="QUG150:QUK150"/>
    <mergeCell ref="QUO150:QUS150"/>
    <mergeCell ref="QUW150:QVA150"/>
    <mergeCell ref="QTY151:QUC151"/>
    <mergeCell ref="QUG151:QUK151"/>
    <mergeCell ref="QUO151:QUS151"/>
    <mergeCell ref="QUW151:QVA151"/>
    <mergeCell ref="QVE152:QVI152"/>
    <mergeCell ref="QVM152:QVQ152"/>
    <mergeCell ref="QVU152:QVY152"/>
    <mergeCell ref="QWC152:QWG152"/>
    <mergeCell ref="QWK152:QWO152"/>
    <mergeCell ref="QTY152:QUC152"/>
    <mergeCell ref="QUG152:QUK152"/>
    <mergeCell ref="QUO152:QUS152"/>
    <mergeCell ref="QUW152:QVA152"/>
    <mergeCell ref="QVD156:QVI156"/>
    <mergeCell ref="QVL156:QVQ156"/>
    <mergeCell ref="QVT156:QVY156"/>
    <mergeCell ref="QWB156:QWG156"/>
    <mergeCell ref="QWJ156:QWO156"/>
    <mergeCell ref="QTX156:QUC156"/>
    <mergeCell ref="QUF156:QUK156"/>
    <mergeCell ref="QUN156:QUS156"/>
    <mergeCell ref="QUV156:QVA156"/>
    <mergeCell ref="QVE158:QVI158"/>
    <mergeCell ref="QXX148:QYC148"/>
    <mergeCell ref="QYE148:QYE158"/>
    <mergeCell ref="QYF148:QYK148"/>
    <mergeCell ref="QYM148:QYM158"/>
    <mergeCell ref="QYN148:QYS148"/>
    <mergeCell ref="QYU148:QYU158"/>
    <mergeCell ref="QYV148:QZA148"/>
    <mergeCell ref="QZC148:QZC158"/>
    <mergeCell ref="QZD148:QZI148"/>
    <mergeCell ref="QXY149:QYC149"/>
    <mergeCell ref="QYG149:QYK149"/>
    <mergeCell ref="QYO149:QYS149"/>
    <mergeCell ref="QYW149:QZA149"/>
    <mergeCell ref="QZE149:QZI149"/>
    <mergeCell ref="QXY150:QYC150"/>
    <mergeCell ref="QYG150:QYK150"/>
    <mergeCell ref="QYO150:QYS150"/>
    <mergeCell ref="QYW150:QZA150"/>
    <mergeCell ref="QZE150:QZI150"/>
    <mergeCell ref="QXY151:QYC151"/>
    <mergeCell ref="QYG151:QYK151"/>
    <mergeCell ref="QYO151:QYS151"/>
    <mergeCell ref="QYW151:QZA151"/>
    <mergeCell ref="QZE151:QZI151"/>
    <mergeCell ref="QWQ148:QWQ158"/>
    <mergeCell ref="QWR148:QWW148"/>
    <mergeCell ref="QWY148:QWY158"/>
    <mergeCell ref="QWZ148:QXE148"/>
    <mergeCell ref="QXG148:QXG158"/>
    <mergeCell ref="QXH148:QXM148"/>
    <mergeCell ref="QXO148:QXO158"/>
    <mergeCell ref="QXP148:QXU148"/>
    <mergeCell ref="QXW148:QXW158"/>
    <mergeCell ref="QWS149:QWW149"/>
    <mergeCell ref="QXA149:QXE149"/>
    <mergeCell ref="QXI149:QXM149"/>
    <mergeCell ref="QXQ149:QXU149"/>
    <mergeCell ref="QWS150:QWW150"/>
    <mergeCell ref="QXA150:QXE150"/>
    <mergeCell ref="QXI150:QXM150"/>
    <mergeCell ref="QXQ150:QXU150"/>
    <mergeCell ref="QWS151:QWW151"/>
    <mergeCell ref="QXA151:QXE151"/>
    <mergeCell ref="QXI151:QXM151"/>
    <mergeCell ref="QXQ151:QXU151"/>
    <mergeCell ref="QXY152:QYC152"/>
    <mergeCell ref="QYG152:QYK152"/>
    <mergeCell ref="QYO152:QYS152"/>
    <mergeCell ref="QYW152:QZA152"/>
    <mergeCell ref="QZE152:QZI152"/>
    <mergeCell ref="QWS152:QWW152"/>
    <mergeCell ref="QXA152:QXE152"/>
    <mergeCell ref="QXI152:QXM152"/>
    <mergeCell ref="QXQ152:QXU152"/>
    <mergeCell ref="QXX156:QYC156"/>
    <mergeCell ref="QYF156:QYK156"/>
    <mergeCell ref="QYN156:QYS156"/>
    <mergeCell ref="QYV156:QZA156"/>
    <mergeCell ref="QZD156:QZI156"/>
    <mergeCell ref="QWR156:QWW156"/>
    <mergeCell ref="QWZ156:QXE156"/>
    <mergeCell ref="QXH156:QXM156"/>
    <mergeCell ref="QXP156:QXU156"/>
    <mergeCell ref="QXY158:QYC158"/>
    <mergeCell ref="RAR148:RAW148"/>
    <mergeCell ref="RAY148:RAY158"/>
    <mergeCell ref="RAZ148:RBE148"/>
    <mergeCell ref="RBG148:RBG158"/>
    <mergeCell ref="RBH148:RBM148"/>
    <mergeCell ref="RBO148:RBO158"/>
    <mergeCell ref="RBP148:RBU148"/>
    <mergeCell ref="RBW148:RBW158"/>
    <mergeCell ref="RBX148:RCC148"/>
    <mergeCell ref="RAS149:RAW149"/>
    <mergeCell ref="RBA149:RBE149"/>
    <mergeCell ref="RBI149:RBM149"/>
    <mergeCell ref="RBQ149:RBU149"/>
    <mergeCell ref="RBY149:RCC149"/>
    <mergeCell ref="RAS150:RAW150"/>
    <mergeCell ref="RBA150:RBE150"/>
    <mergeCell ref="RBI150:RBM150"/>
    <mergeCell ref="RBQ150:RBU150"/>
    <mergeCell ref="RBY150:RCC150"/>
    <mergeCell ref="RAS151:RAW151"/>
    <mergeCell ref="RBA151:RBE151"/>
    <mergeCell ref="RBI151:RBM151"/>
    <mergeCell ref="RBQ151:RBU151"/>
    <mergeCell ref="RBY151:RCC151"/>
    <mergeCell ref="QZK148:QZK158"/>
    <mergeCell ref="QZL148:QZQ148"/>
    <mergeCell ref="QZS148:QZS158"/>
    <mergeCell ref="QZT148:QZY148"/>
    <mergeCell ref="RAA148:RAA158"/>
    <mergeCell ref="RAB148:RAG148"/>
    <mergeCell ref="RAI148:RAI158"/>
    <mergeCell ref="RAJ148:RAO148"/>
    <mergeCell ref="RAQ148:RAQ158"/>
    <mergeCell ref="QZM149:QZQ149"/>
    <mergeCell ref="QZU149:QZY149"/>
    <mergeCell ref="RAC149:RAG149"/>
    <mergeCell ref="RAK149:RAO149"/>
    <mergeCell ref="QZM150:QZQ150"/>
    <mergeCell ref="QZU150:QZY150"/>
    <mergeCell ref="RAC150:RAG150"/>
    <mergeCell ref="RAK150:RAO150"/>
    <mergeCell ref="QZM151:QZQ151"/>
    <mergeCell ref="QZU151:QZY151"/>
    <mergeCell ref="RAC151:RAG151"/>
    <mergeCell ref="RAK151:RAO151"/>
    <mergeCell ref="RAS152:RAW152"/>
    <mergeCell ref="RBA152:RBE152"/>
    <mergeCell ref="RBI152:RBM152"/>
    <mergeCell ref="RBQ152:RBU152"/>
    <mergeCell ref="RBY152:RCC152"/>
    <mergeCell ref="QZM152:QZQ152"/>
    <mergeCell ref="QZU152:QZY152"/>
    <mergeCell ref="RAC152:RAG152"/>
    <mergeCell ref="RAK152:RAO152"/>
    <mergeCell ref="RAR156:RAW156"/>
    <mergeCell ref="RAZ156:RBE156"/>
    <mergeCell ref="RBH156:RBM156"/>
    <mergeCell ref="RBP156:RBU156"/>
    <mergeCell ref="RBX156:RCC156"/>
    <mergeCell ref="QZL156:QZQ156"/>
    <mergeCell ref="QZT156:QZY156"/>
    <mergeCell ref="RAB156:RAG156"/>
    <mergeCell ref="RAJ156:RAO156"/>
    <mergeCell ref="RAS157:RAW157"/>
    <mergeCell ref="RDL148:RDQ148"/>
    <mergeCell ref="RDS148:RDS158"/>
    <mergeCell ref="RDT148:RDY148"/>
    <mergeCell ref="REA148:REA158"/>
    <mergeCell ref="REB148:REG148"/>
    <mergeCell ref="REI148:REI158"/>
    <mergeCell ref="REJ148:REO148"/>
    <mergeCell ref="REQ148:REQ158"/>
    <mergeCell ref="RER148:REW148"/>
    <mergeCell ref="RDM149:RDQ149"/>
    <mergeCell ref="RDU149:RDY149"/>
    <mergeCell ref="REC149:REG149"/>
    <mergeCell ref="REK149:REO149"/>
    <mergeCell ref="RES149:REW149"/>
    <mergeCell ref="RDM150:RDQ150"/>
    <mergeCell ref="RDU150:RDY150"/>
    <mergeCell ref="REC150:REG150"/>
    <mergeCell ref="REK150:REO150"/>
    <mergeCell ref="RES150:REW150"/>
    <mergeCell ref="RDM151:RDQ151"/>
    <mergeCell ref="RDU151:RDY151"/>
    <mergeCell ref="REC151:REG151"/>
    <mergeCell ref="REK151:REO151"/>
    <mergeCell ref="RES151:REW151"/>
    <mergeCell ref="RCE148:RCE158"/>
    <mergeCell ref="RCF148:RCK148"/>
    <mergeCell ref="RCM148:RCM158"/>
    <mergeCell ref="RCN148:RCS148"/>
    <mergeCell ref="RCU148:RCU158"/>
    <mergeCell ref="RCV148:RDA148"/>
    <mergeCell ref="RDC148:RDC158"/>
    <mergeCell ref="RDD148:RDI148"/>
    <mergeCell ref="RDK148:RDK158"/>
    <mergeCell ref="RCG149:RCK149"/>
    <mergeCell ref="RCO149:RCS149"/>
    <mergeCell ref="RCW149:RDA149"/>
    <mergeCell ref="RDE149:RDI149"/>
    <mergeCell ref="RCG150:RCK150"/>
    <mergeCell ref="RCO150:RCS150"/>
    <mergeCell ref="RCW150:RDA150"/>
    <mergeCell ref="RDE150:RDI150"/>
    <mergeCell ref="RCG151:RCK151"/>
    <mergeCell ref="RCO151:RCS151"/>
    <mergeCell ref="RCW151:RDA151"/>
    <mergeCell ref="RDE151:RDI151"/>
    <mergeCell ref="RCG152:RCK152"/>
    <mergeCell ref="RCO152:RCS152"/>
    <mergeCell ref="RCW152:RDA152"/>
    <mergeCell ref="RDE152:RDI152"/>
    <mergeCell ref="RDM152:RDQ152"/>
    <mergeCell ref="RDU152:RDY152"/>
    <mergeCell ref="REC152:REG152"/>
    <mergeCell ref="REK152:REO152"/>
    <mergeCell ref="RES152:REW152"/>
    <mergeCell ref="RCF156:RCK156"/>
    <mergeCell ref="RCN156:RCS156"/>
    <mergeCell ref="RCV156:RDA156"/>
    <mergeCell ref="RDD156:RDI156"/>
    <mergeCell ref="RDL156:RDQ156"/>
    <mergeCell ref="RDT156:RDY156"/>
    <mergeCell ref="REB156:REG156"/>
    <mergeCell ref="REJ156:REO156"/>
    <mergeCell ref="RER156:REW156"/>
    <mergeCell ref="RDM157:RDQ157"/>
    <mergeCell ref="RGF148:RGK148"/>
    <mergeCell ref="RGM148:RGM158"/>
    <mergeCell ref="RGN148:RGS148"/>
    <mergeCell ref="RGU148:RGU158"/>
    <mergeCell ref="RGV148:RHA148"/>
    <mergeCell ref="RHC148:RHC158"/>
    <mergeCell ref="RHD148:RHI148"/>
    <mergeCell ref="RHK148:RHK158"/>
    <mergeCell ref="RHL148:RHQ148"/>
    <mergeCell ref="RGG149:RGK149"/>
    <mergeCell ref="RGO149:RGS149"/>
    <mergeCell ref="RGW149:RHA149"/>
    <mergeCell ref="RHE149:RHI149"/>
    <mergeCell ref="RHM149:RHQ149"/>
    <mergeCell ref="RGG150:RGK150"/>
    <mergeCell ref="RGO150:RGS150"/>
    <mergeCell ref="RGW150:RHA150"/>
    <mergeCell ref="RHE150:RHI150"/>
    <mergeCell ref="RHM150:RHQ150"/>
    <mergeCell ref="RGG151:RGK151"/>
    <mergeCell ref="RGO151:RGS151"/>
    <mergeCell ref="RGW151:RHA151"/>
    <mergeCell ref="RHE151:RHI151"/>
    <mergeCell ref="RHM151:RHQ151"/>
    <mergeCell ref="REY148:REY158"/>
    <mergeCell ref="REZ148:RFE148"/>
    <mergeCell ref="RFG148:RFG158"/>
    <mergeCell ref="RFH148:RFM148"/>
    <mergeCell ref="RFO148:RFO158"/>
    <mergeCell ref="RFP148:RFU148"/>
    <mergeCell ref="RFW148:RFW158"/>
    <mergeCell ref="RFX148:RGC148"/>
    <mergeCell ref="RGE148:RGE158"/>
    <mergeCell ref="RFA149:RFE149"/>
    <mergeCell ref="RFI149:RFM149"/>
    <mergeCell ref="RFQ149:RFU149"/>
    <mergeCell ref="RFY149:RGC149"/>
    <mergeCell ref="RFA150:RFE150"/>
    <mergeCell ref="RFI150:RFM150"/>
    <mergeCell ref="RFQ150:RFU150"/>
    <mergeCell ref="RFY150:RGC150"/>
    <mergeCell ref="RFA151:RFE151"/>
    <mergeCell ref="RFI151:RFM151"/>
    <mergeCell ref="RFQ151:RFU151"/>
    <mergeCell ref="RFY151:RGC151"/>
    <mergeCell ref="RGG152:RGK152"/>
    <mergeCell ref="RGO152:RGS152"/>
    <mergeCell ref="RGW152:RHA152"/>
    <mergeCell ref="RHE152:RHI152"/>
    <mergeCell ref="RHM152:RHQ152"/>
    <mergeCell ref="RFA152:RFE152"/>
    <mergeCell ref="RFI152:RFM152"/>
    <mergeCell ref="RFQ152:RFU152"/>
    <mergeCell ref="RFY152:RGC152"/>
    <mergeCell ref="RGF156:RGK156"/>
    <mergeCell ref="RGN156:RGS156"/>
    <mergeCell ref="RGV156:RHA156"/>
    <mergeCell ref="RHD156:RHI156"/>
    <mergeCell ref="RHL156:RHQ156"/>
    <mergeCell ref="REZ156:RFE156"/>
    <mergeCell ref="RFH156:RFM156"/>
    <mergeCell ref="RFP156:RFU156"/>
    <mergeCell ref="RFX156:RGC156"/>
    <mergeCell ref="RGG158:RGK158"/>
    <mergeCell ref="RIZ148:RJE148"/>
    <mergeCell ref="RJG148:RJG158"/>
    <mergeCell ref="RJH148:RJM148"/>
    <mergeCell ref="RJO148:RJO158"/>
    <mergeCell ref="RJP148:RJU148"/>
    <mergeCell ref="RJW148:RJW158"/>
    <mergeCell ref="RJX148:RKC148"/>
    <mergeCell ref="RKE148:RKE158"/>
    <mergeCell ref="RKF148:RKK148"/>
    <mergeCell ref="RJA149:RJE149"/>
    <mergeCell ref="RJI149:RJM149"/>
    <mergeCell ref="RJQ149:RJU149"/>
    <mergeCell ref="RJY149:RKC149"/>
    <mergeCell ref="RKG149:RKK149"/>
    <mergeCell ref="RJA150:RJE150"/>
    <mergeCell ref="RJI150:RJM150"/>
    <mergeCell ref="RJQ150:RJU150"/>
    <mergeCell ref="RJY150:RKC150"/>
    <mergeCell ref="RKG150:RKK150"/>
    <mergeCell ref="RJA151:RJE151"/>
    <mergeCell ref="RJI151:RJM151"/>
    <mergeCell ref="RJQ151:RJU151"/>
    <mergeCell ref="RJY151:RKC151"/>
    <mergeCell ref="RKG151:RKK151"/>
    <mergeCell ref="RHS148:RHS158"/>
    <mergeCell ref="RHT148:RHY148"/>
    <mergeCell ref="RIA148:RIA158"/>
    <mergeCell ref="RIB148:RIG148"/>
    <mergeCell ref="RII148:RII158"/>
    <mergeCell ref="RIJ148:RIO148"/>
    <mergeCell ref="RIQ148:RIQ158"/>
    <mergeCell ref="RIR148:RIW148"/>
    <mergeCell ref="RIY148:RIY158"/>
    <mergeCell ref="RHU149:RHY149"/>
    <mergeCell ref="RIC149:RIG149"/>
    <mergeCell ref="RIK149:RIO149"/>
    <mergeCell ref="RIS149:RIW149"/>
    <mergeCell ref="RHU150:RHY150"/>
    <mergeCell ref="RIC150:RIG150"/>
    <mergeCell ref="RIK150:RIO150"/>
    <mergeCell ref="RIS150:RIW150"/>
    <mergeCell ref="RHU151:RHY151"/>
    <mergeCell ref="RIC151:RIG151"/>
    <mergeCell ref="RIK151:RIO151"/>
    <mergeCell ref="RIS151:RIW151"/>
    <mergeCell ref="RJA152:RJE152"/>
    <mergeCell ref="RJI152:RJM152"/>
    <mergeCell ref="RJQ152:RJU152"/>
    <mergeCell ref="RJY152:RKC152"/>
    <mergeCell ref="RKG152:RKK152"/>
    <mergeCell ref="RHU152:RHY152"/>
    <mergeCell ref="RIC152:RIG152"/>
    <mergeCell ref="RIK152:RIO152"/>
    <mergeCell ref="RIS152:RIW152"/>
    <mergeCell ref="RIZ156:RJE156"/>
    <mergeCell ref="RJH156:RJM156"/>
    <mergeCell ref="RJP156:RJU156"/>
    <mergeCell ref="RJX156:RKC156"/>
    <mergeCell ref="RKF156:RKK156"/>
    <mergeCell ref="RHT156:RHY156"/>
    <mergeCell ref="RIB156:RIG156"/>
    <mergeCell ref="RIJ156:RIO156"/>
    <mergeCell ref="RIR156:RIW156"/>
    <mergeCell ref="RJA158:RJE158"/>
    <mergeCell ref="RLT148:RLY148"/>
    <mergeCell ref="RMA148:RMA158"/>
    <mergeCell ref="RMB148:RMG148"/>
    <mergeCell ref="RMI148:RMI158"/>
    <mergeCell ref="RMJ148:RMO148"/>
    <mergeCell ref="RMQ148:RMQ158"/>
    <mergeCell ref="RMR148:RMW148"/>
    <mergeCell ref="RMY148:RMY158"/>
    <mergeCell ref="RMZ148:RNE148"/>
    <mergeCell ref="RLU149:RLY149"/>
    <mergeCell ref="RMC149:RMG149"/>
    <mergeCell ref="RMK149:RMO149"/>
    <mergeCell ref="RMS149:RMW149"/>
    <mergeCell ref="RNA149:RNE149"/>
    <mergeCell ref="RLU150:RLY150"/>
    <mergeCell ref="RMC150:RMG150"/>
    <mergeCell ref="RMK150:RMO150"/>
    <mergeCell ref="RMS150:RMW150"/>
    <mergeCell ref="RNA150:RNE150"/>
    <mergeCell ref="RLU151:RLY151"/>
    <mergeCell ref="RMC151:RMG151"/>
    <mergeCell ref="RMK151:RMO151"/>
    <mergeCell ref="RMS151:RMW151"/>
    <mergeCell ref="RNA151:RNE151"/>
    <mergeCell ref="RKM148:RKM158"/>
    <mergeCell ref="RKN148:RKS148"/>
    <mergeCell ref="RKU148:RKU158"/>
    <mergeCell ref="RKV148:RLA148"/>
    <mergeCell ref="RLC148:RLC158"/>
    <mergeCell ref="RLD148:RLI148"/>
    <mergeCell ref="RLK148:RLK158"/>
    <mergeCell ref="RLL148:RLQ148"/>
    <mergeCell ref="RLS148:RLS158"/>
    <mergeCell ref="RKO149:RKS149"/>
    <mergeCell ref="RKW149:RLA149"/>
    <mergeCell ref="RLE149:RLI149"/>
    <mergeCell ref="RLM149:RLQ149"/>
    <mergeCell ref="RKO150:RKS150"/>
    <mergeCell ref="RKW150:RLA150"/>
    <mergeCell ref="RLE150:RLI150"/>
    <mergeCell ref="RLM150:RLQ150"/>
    <mergeCell ref="RKO151:RKS151"/>
    <mergeCell ref="RKW151:RLA151"/>
    <mergeCell ref="RLE151:RLI151"/>
    <mergeCell ref="RLM151:RLQ151"/>
    <mergeCell ref="RLU152:RLY152"/>
    <mergeCell ref="RMC152:RMG152"/>
    <mergeCell ref="RMK152:RMO152"/>
    <mergeCell ref="RMS152:RMW152"/>
    <mergeCell ref="RNA152:RNE152"/>
    <mergeCell ref="RKO152:RKS152"/>
    <mergeCell ref="RKW152:RLA152"/>
    <mergeCell ref="RLE152:RLI152"/>
    <mergeCell ref="RLM152:RLQ152"/>
    <mergeCell ref="RLT156:RLY156"/>
    <mergeCell ref="RMB156:RMG156"/>
    <mergeCell ref="RMJ156:RMO156"/>
    <mergeCell ref="RMR156:RMW156"/>
    <mergeCell ref="RMZ156:RNE156"/>
    <mergeCell ref="RKN156:RKS156"/>
    <mergeCell ref="RKV156:RLA156"/>
    <mergeCell ref="RLD156:RLI156"/>
    <mergeCell ref="RLL156:RLQ156"/>
    <mergeCell ref="RLU157:RLY157"/>
    <mergeCell ref="RON148:ROS148"/>
    <mergeCell ref="ROU148:ROU158"/>
    <mergeCell ref="ROV148:RPA148"/>
    <mergeCell ref="RPC148:RPC158"/>
    <mergeCell ref="RPD148:RPI148"/>
    <mergeCell ref="RPK148:RPK158"/>
    <mergeCell ref="RPL148:RPQ148"/>
    <mergeCell ref="RPS148:RPS158"/>
    <mergeCell ref="RPT148:RPY148"/>
    <mergeCell ref="ROO149:ROS149"/>
    <mergeCell ref="ROW149:RPA149"/>
    <mergeCell ref="RPE149:RPI149"/>
    <mergeCell ref="RPM149:RPQ149"/>
    <mergeCell ref="RPU149:RPY149"/>
    <mergeCell ref="ROO150:ROS150"/>
    <mergeCell ref="ROW150:RPA150"/>
    <mergeCell ref="RPE150:RPI150"/>
    <mergeCell ref="RPM150:RPQ150"/>
    <mergeCell ref="RPU150:RPY150"/>
    <mergeCell ref="ROO151:ROS151"/>
    <mergeCell ref="ROW151:RPA151"/>
    <mergeCell ref="RPE151:RPI151"/>
    <mergeCell ref="RPM151:RPQ151"/>
    <mergeCell ref="RPU151:RPY151"/>
    <mergeCell ref="RNG148:RNG158"/>
    <mergeCell ref="RNH148:RNM148"/>
    <mergeCell ref="RNO148:RNO158"/>
    <mergeCell ref="RNP148:RNU148"/>
    <mergeCell ref="RNW148:RNW158"/>
    <mergeCell ref="RNX148:ROC148"/>
    <mergeCell ref="ROE148:ROE158"/>
    <mergeCell ref="ROF148:ROK148"/>
    <mergeCell ref="ROM148:ROM158"/>
    <mergeCell ref="RNI149:RNM149"/>
    <mergeCell ref="RNQ149:RNU149"/>
    <mergeCell ref="RNY149:ROC149"/>
    <mergeCell ref="ROG149:ROK149"/>
    <mergeCell ref="RNI150:RNM150"/>
    <mergeCell ref="RNQ150:RNU150"/>
    <mergeCell ref="RNY150:ROC150"/>
    <mergeCell ref="ROG150:ROK150"/>
    <mergeCell ref="RNI151:RNM151"/>
    <mergeCell ref="RNQ151:RNU151"/>
    <mergeCell ref="RNY151:ROC151"/>
    <mergeCell ref="ROG151:ROK151"/>
    <mergeCell ref="RNI152:RNM152"/>
    <mergeCell ref="RNQ152:RNU152"/>
    <mergeCell ref="RNY152:ROC152"/>
    <mergeCell ref="ROG152:ROK152"/>
    <mergeCell ref="ROO152:ROS152"/>
    <mergeCell ref="ROW152:RPA152"/>
    <mergeCell ref="RPE152:RPI152"/>
    <mergeCell ref="RPM152:RPQ152"/>
    <mergeCell ref="RPU152:RPY152"/>
    <mergeCell ref="RNH156:RNM156"/>
    <mergeCell ref="RNP156:RNU156"/>
    <mergeCell ref="RNX156:ROC156"/>
    <mergeCell ref="ROF156:ROK156"/>
    <mergeCell ref="RON156:ROS156"/>
    <mergeCell ref="ROV156:RPA156"/>
    <mergeCell ref="RPD156:RPI156"/>
    <mergeCell ref="RPL156:RPQ156"/>
    <mergeCell ref="RPT156:RPY156"/>
    <mergeCell ref="ROO157:ROS157"/>
    <mergeCell ref="RRH148:RRM148"/>
    <mergeCell ref="RRO148:RRO158"/>
    <mergeCell ref="RRP148:RRU148"/>
    <mergeCell ref="RRW148:RRW158"/>
    <mergeCell ref="RRX148:RSC148"/>
    <mergeCell ref="RSE148:RSE158"/>
    <mergeCell ref="RSF148:RSK148"/>
    <mergeCell ref="RSM148:RSM158"/>
    <mergeCell ref="RSN148:RSS148"/>
    <mergeCell ref="RRI149:RRM149"/>
    <mergeCell ref="RRQ149:RRU149"/>
    <mergeCell ref="RRY149:RSC149"/>
    <mergeCell ref="RSG149:RSK149"/>
    <mergeCell ref="RSO149:RSS149"/>
    <mergeCell ref="RRI150:RRM150"/>
    <mergeCell ref="RRQ150:RRU150"/>
    <mergeCell ref="RRY150:RSC150"/>
    <mergeCell ref="RSG150:RSK150"/>
    <mergeCell ref="RSO150:RSS150"/>
    <mergeCell ref="RRI151:RRM151"/>
    <mergeCell ref="RRQ151:RRU151"/>
    <mergeCell ref="RRY151:RSC151"/>
    <mergeCell ref="RSG151:RSK151"/>
    <mergeCell ref="RSO151:RSS151"/>
    <mergeCell ref="RQA148:RQA158"/>
    <mergeCell ref="RQB148:RQG148"/>
    <mergeCell ref="RQI148:RQI158"/>
    <mergeCell ref="RQJ148:RQO148"/>
    <mergeCell ref="RQQ148:RQQ158"/>
    <mergeCell ref="RQR148:RQW148"/>
    <mergeCell ref="RQY148:RQY158"/>
    <mergeCell ref="RQZ148:RRE148"/>
    <mergeCell ref="RRG148:RRG158"/>
    <mergeCell ref="RQC149:RQG149"/>
    <mergeCell ref="RQK149:RQO149"/>
    <mergeCell ref="RQS149:RQW149"/>
    <mergeCell ref="RRA149:RRE149"/>
    <mergeCell ref="RQC150:RQG150"/>
    <mergeCell ref="RQK150:RQO150"/>
    <mergeCell ref="RQS150:RQW150"/>
    <mergeCell ref="RRA150:RRE150"/>
    <mergeCell ref="RQC151:RQG151"/>
    <mergeCell ref="RQK151:RQO151"/>
    <mergeCell ref="RQS151:RQW151"/>
    <mergeCell ref="RRA151:RRE151"/>
    <mergeCell ref="RRI152:RRM152"/>
    <mergeCell ref="RRQ152:RRU152"/>
    <mergeCell ref="RRY152:RSC152"/>
    <mergeCell ref="RSG152:RSK152"/>
    <mergeCell ref="RSO152:RSS152"/>
    <mergeCell ref="RQC152:RQG152"/>
    <mergeCell ref="RQK152:RQO152"/>
    <mergeCell ref="RQS152:RQW152"/>
    <mergeCell ref="RRA152:RRE152"/>
    <mergeCell ref="RRH156:RRM156"/>
    <mergeCell ref="RRP156:RRU156"/>
    <mergeCell ref="RRX156:RSC156"/>
    <mergeCell ref="RSF156:RSK156"/>
    <mergeCell ref="RSN156:RSS156"/>
    <mergeCell ref="RQB156:RQG156"/>
    <mergeCell ref="RQJ156:RQO156"/>
    <mergeCell ref="RQR156:RQW156"/>
    <mergeCell ref="RQZ156:RRE156"/>
    <mergeCell ref="RRI158:RRM158"/>
    <mergeCell ref="RUB148:RUG148"/>
    <mergeCell ref="RUI148:RUI158"/>
    <mergeCell ref="RUJ148:RUO148"/>
    <mergeCell ref="RUQ148:RUQ158"/>
    <mergeCell ref="RUR148:RUW148"/>
    <mergeCell ref="RUY148:RUY158"/>
    <mergeCell ref="RUZ148:RVE148"/>
    <mergeCell ref="RVG148:RVG158"/>
    <mergeCell ref="RVH148:RVM148"/>
    <mergeCell ref="RUC149:RUG149"/>
    <mergeCell ref="RUK149:RUO149"/>
    <mergeCell ref="RUS149:RUW149"/>
    <mergeCell ref="RVA149:RVE149"/>
    <mergeCell ref="RVI149:RVM149"/>
    <mergeCell ref="RUC150:RUG150"/>
    <mergeCell ref="RUK150:RUO150"/>
    <mergeCell ref="RUS150:RUW150"/>
    <mergeCell ref="RVA150:RVE150"/>
    <mergeCell ref="RVI150:RVM150"/>
    <mergeCell ref="RUC151:RUG151"/>
    <mergeCell ref="RUK151:RUO151"/>
    <mergeCell ref="RUS151:RUW151"/>
    <mergeCell ref="RVA151:RVE151"/>
    <mergeCell ref="RVI151:RVM151"/>
    <mergeCell ref="RSU148:RSU158"/>
    <mergeCell ref="RSV148:RTA148"/>
    <mergeCell ref="RTC148:RTC158"/>
    <mergeCell ref="RTD148:RTI148"/>
    <mergeCell ref="RTK148:RTK158"/>
    <mergeCell ref="RTL148:RTQ148"/>
    <mergeCell ref="RTS148:RTS158"/>
    <mergeCell ref="RTT148:RTY148"/>
    <mergeCell ref="RUA148:RUA158"/>
    <mergeCell ref="RSW149:RTA149"/>
    <mergeCell ref="RTE149:RTI149"/>
    <mergeCell ref="RTM149:RTQ149"/>
    <mergeCell ref="RTU149:RTY149"/>
    <mergeCell ref="RSW150:RTA150"/>
    <mergeCell ref="RTE150:RTI150"/>
    <mergeCell ref="RTM150:RTQ150"/>
    <mergeCell ref="RTU150:RTY150"/>
    <mergeCell ref="RSW151:RTA151"/>
    <mergeCell ref="RTE151:RTI151"/>
    <mergeCell ref="RTM151:RTQ151"/>
    <mergeCell ref="RTU151:RTY151"/>
    <mergeCell ref="RUC152:RUG152"/>
    <mergeCell ref="RUK152:RUO152"/>
    <mergeCell ref="RUS152:RUW152"/>
    <mergeCell ref="RVA152:RVE152"/>
    <mergeCell ref="RVI152:RVM152"/>
    <mergeCell ref="RSW152:RTA152"/>
    <mergeCell ref="RTE152:RTI152"/>
    <mergeCell ref="RTM152:RTQ152"/>
    <mergeCell ref="RTU152:RTY152"/>
    <mergeCell ref="RUB156:RUG156"/>
    <mergeCell ref="RUJ156:RUO156"/>
    <mergeCell ref="RUR156:RUW156"/>
    <mergeCell ref="RUZ156:RVE156"/>
    <mergeCell ref="RVH156:RVM156"/>
    <mergeCell ref="RSV156:RTA156"/>
    <mergeCell ref="RTD156:RTI156"/>
    <mergeCell ref="RTL156:RTQ156"/>
    <mergeCell ref="RTT156:RTY156"/>
    <mergeCell ref="RUC158:RUG158"/>
    <mergeCell ref="RWV148:RXA148"/>
    <mergeCell ref="RXC148:RXC158"/>
    <mergeCell ref="RXD148:RXI148"/>
    <mergeCell ref="RXK148:RXK158"/>
    <mergeCell ref="RXL148:RXQ148"/>
    <mergeCell ref="RXS148:RXS158"/>
    <mergeCell ref="RXT148:RXY148"/>
    <mergeCell ref="RYA148:RYA158"/>
    <mergeCell ref="RYB148:RYG148"/>
    <mergeCell ref="RWW149:RXA149"/>
    <mergeCell ref="RXE149:RXI149"/>
    <mergeCell ref="RXM149:RXQ149"/>
    <mergeCell ref="RXU149:RXY149"/>
    <mergeCell ref="RYC149:RYG149"/>
    <mergeCell ref="RWW150:RXA150"/>
    <mergeCell ref="RXE150:RXI150"/>
    <mergeCell ref="RXM150:RXQ150"/>
    <mergeCell ref="RXU150:RXY150"/>
    <mergeCell ref="RYC150:RYG150"/>
    <mergeCell ref="RWW151:RXA151"/>
    <mergeCell ref="RXE151:RXI151"/>
    <mergeCell ref="RXM151:RXQ151"/>
    <mergeCell ref="RXU151:RXY151"/>
    <mergeCell ref="RYC151:RYG151"/>
    <mergeCell ref="RVO148:RVO158"/>
    <mergeCell ref="RVP148:RVU148"/>
    <mergeCell ref="RVW148:RVW158"/>
    <mergeCell ref="RVX148:RWC148"/>
    <mergeCell ref="RWE148:RWE158"/>
    <mergeCell ref="RWF148:RWK148"/>
    <mergeCell ref="RWM148:RWM158"/>
    <mergeCell ref="RWN148:RWS148"/>
    <mergeCell ref="RWU148:RWU158"/>
    <mergeCell ref="RVQ149:RVU149"/>
    <mergeCell ref="RVY149:RWC149"/>
    <mergeCell ref="RWG149:RWK149"/>
    <mergeCell ref="RWO149:RWS149"/>
    <mergeCell ref="RVQ150:RVU150"/>
    <mergeCell ref="RVY150:RWC150"/>
    <mergeCell ref="RWG150:RWK150"/>
    <mergeCell ref="RWO150:RWS150"/>
    <mergeCell ref="RVQ151:RVU151"/>
    <mergeCell ref="RVY151:RWC151"/>
    <mergeCell ref="RWG151:RWK151"/>
    <mergeCell ref="RWO151:RWS151"/>
    <mergeCell ref="RWW152:RXA152"/>
    <mergeCell ref="RXE152:RXI152"/>
    <mergeCell ref="RXM152:RXQ152"/>
    <mergeCell ref="RXU152:RXY152"/>
    <mergeCell ref="RYC152:RYG152"/>
    <mergeCell ref="RVQ152:RVU152"/>
    <mergeCell ref="RVY152:RWC152"/>
    <mergeCell ref="RWG152:RWK152"/>
    <mergeCell ref="RWO152:RWS152"/>
    <mergeCell ref="RWV156:RXA156"/>
    <mergeCell ref="RXD156:RXI156"/>
    <mergeCell ref="RXL156:RXQ156"/>
    <mergeCell ref="RXT156:RXY156"/>
    <mergeCell ref="RYB156:RYG156"/>
    <mergeCell ref="RVP156:RVU156"/>
    <mergeCell ref="RVX156:RWC156"/>
    <mergeCell ref="RWF156:RWK156"/>
    <mergeCell ref="RWN156:RWS156"/>
    <mergeCell ref="RWW157:RXA157"/>
    <mergeCell ref="RZP148:RZU148"/>
    <mergeCell ref="RZW148:RZW158"/>
    <mergeCell ref="RZX148:SAC148"/>
    <mergeCell ref="SAE148:SAE158"/>
    <mergeCell ref="SAF148:SAK148"/>
    <mergeCell ref="SAM148:SAM158"/>
    <mergeCell ref="SAN148:SAS148"/>
    <mergeCell ref="SAU148:SAU158"/>
    <mergeCell ref="SAV148:SBA148"/>
    <mergeCell ref="RZQ149:RZU149"/>
    <mergeCell ref="RZY149:SAC149"/>
    <mergeCell ref="SAG149:SAK149"/>
    <mergeCell ref="SAO149:SAS149"/>
    <mergeCell ref="SAW149:SBA149"/>
    <mergeCell ref="RZQ150:RZU150"/>
    <mergeCell ref="RZY150:SAC150"/>
    <mergeCell ref="SAG150:SAK150"/>
    <mergeCell ref="SAO150:SAS150"/>
    <mergeCell ref="SAW150:SBA150"/>
    <mergeCell ref="RZQ151:RZU151"/>
    <mergeCell ref="RZY151:SAC151"/>
    <mergeCell ref="SAG151:SAK151"/>
    <mergeCell ref="SAO151:SAS151"/>
    <mergeCell ref="SAW151:SBA151"/>
    <mergeCell ref="RYI148:RYI158"/>
    <mergeCell ref="RYJ148:RYO148"/>
    <mergeCell ref="RYQ148:RYQ158"/>
    <mergeCell ref="RYR148:RYW148"/>
    <mergeCell ref="RYY148:RYY158"/>
    <mergeCell ref="RYZ148:RZE148"/>
    <mergeCell ref="RZG148:RZG158"/>
    <mergeCell ref="RZH148:RZM148"/>
    <mergeCell ref="RZO148:RZO158"/>
    <mergeCell ref="RYK149:RYO149"/>
    <mergeCell ref="RYS149:RYW149"/>
    <mergeCell ref="RZA149:RZE149"/>
    <mergeCell ref="RZI149:RZM149"/>
    <mergeCell ref="RYK150:RYO150"/>
    <mergeCell ref="RYS150:RYW150"/>
    <mergeCell ref="RZA150:RZE150"/>
    <mergeCell ref="RZI150:RZM150"/>
    <mergeCell ref="RYK151:RYO151"/>
    <mergeCell ref="RYS151:RYW151"/>
    <mergeCell ref="RZA151:RZE151"/>
    <mergeCell ref="RZI151:RZM151"/>
    <mergeCell ref="RYK152:RYO152"/>
    <mergeCell ref="RYS152:RYW152"/>
    <mergeCell ref="RZA152:RZE152"/>
    <mergeCell ref="RZI152:RZM152"/>
    <mergeCell ref="RZQ152:RZU152"/>
    <mergeCell ref="RZY152:SAC152"/>
    <mergeCell ref="SAG152:SAK152"/>
    <mergeCell ref="SAO152:SAS152"/>
    <mergeCell ref="SAW152:SBA152"/>
    <mergeCell ref="RYJ156:RYO156"/>
    <mergeCell ref="RYR156:RYW156"/>
    <mergeCell ref="RYZ156:RZE156"/>
    <mergeCell ref="RZH156:RZM156"/>
    <mergeCell ref="RZP156:RZU156"/>
    <mergeCell ref="RZX156:SAC156"/>
    <mergeCell ref="SAF156:SAK156"/>
    <mergeCell ref="SAN156:SAS156"/>
    <mergeCell ref="SAV156:SBA156"/>
    <mergeCell ref="RZQ157:RZU157"/>
    <mergeCell ref="SCJ148:SCO148"/>
    <mergeCell ref="SCQ148:SCQ158"/>
    <mergeCell ref="SCR148:SCW148"/>
    <mergeCell ref="SCY148:SCY158"/>
    <mergeCell ref="SCZ148:SDE148"/>
    <mergeCell ref="SDG148:SDG158"/>
    <mergeCell ref="SDH148:SDM148"/>
    <mergeCell ref="SDO148:SDO158"/>
    <mergeCell ref="SDP148:SDU148"/>
    <mergeCell ref="SCK149:SCO149"/>
    <mergeCell ref="SCS149:SCW149"/>
    <mergeCell ref="SDA149:SDE149"/>
    <mergeCell ref="SDI149:SDM149"/>
    <mergeCell ref="SDQ149:SDU149"/>
    <mergeCell ref="SCK150:SCO150"/>
    <mergeCell ref="SCS150:SCW150"/>
    <mergeCell ref="SDA150:SDE150"/>
    <mergeCell ref="SDI150:SDM150"/>
    <mergeCell ref="SDQ150:SDU150"/>
    <mergeCell ref="SCK151:SCO151"/>
    <mergeCell ref="SCS151:SCW151"/>
    <mergeCell ref="SDA151:SDE151"/>
    <mergeCell ref="SDI151:SDM151"/>
    <mergeCell ref="SDQ151:SDU151"/>
    <mergeCell ref="SBC148:SBC158"/>
    <mergeCell ref="SBD148:SBI148"/>
    <mergeCell ref="SBK148:SBK158"/>
    <mergeCell ref="SBL148:SBQ148"/>
    <mergeCell ref="SBS148:SBS158"/>
    <mergeCell ref="SBT148:SBY148"/>
    <mergeCell ref="SCA148:SCA158"/>
    <mergeCell ref="SCB148:SCG148"/>
    <mergeCell ref="SCI148:SCI158"/>
    <mergeCell ref="SBE149:SBI149"/>
    <mergeCell ref="SBM149:SBQ149"/>
    <mergeCell ref="SBU149:SBY149"/>
    <mergeCell ref="SCC149:SCG149"/>
    <mergeCell ref="SBE150:SBI150"/>
    <mergeCell ref="SBM150:SBQ150"/>
    <mergeCell ref="SBU150:SBY150"/>
    <mergeCell ref="SCC150:SCG150"/>
    <mergeCell ref="SBE151:SBI151"/>
    <mergeCell ref="SBM151:SBQ151"/>
    <mergeCell ref="SBU151:SBY151"/>
    <mergeCell ref="SCC151:SCG151"/>
    <mergeCell ref="SCK152:SCO152"/>
    <mergeCell ref="SCS152:SCW152"/>
    <mergeCell ref="SDA152:SDE152"/>
    <mergeCell ref="SDI152:SDM152"/>
    <mergeCell ref="SDQ152:SDU152"/>
    <mergeCell ref="SBE152:SBI152"/>
    <mergeCell ref="SBM152:SBQ152"/>
    <mergeCell ref="SBU152:SBY152"/>
    <mergeCell ref="SCC152:SCG152"/>
    <mergeCell ref="SCJ156:SCO156"/>
    <mergeCell ref="SCR156:SCW156"/>
    <mergeCell ref="SCZ156:SDE156"/>
    <mergeCell ref="SDH156:SDM156"/>
    <mergeCell ref="SDP156:SDU156"/>
    <mergeCell ref="SBD156:SBI156"/>
    <mergeCell ref="SBL156:SBQ156"/>
    <mergeCell ref="SBT156:SBY156"/>
    <mergeCell ref="SCB156:SCG156"/>
    <mergeCell ref="SCK158:SCO158"/>
    <mergeCell ref="SFD148:SFI148"/>
    <mergeCell ref="SFK148:SFK158"/>
    <mergeCell ref="SFL148:SFQ148"/>
    <mergeCell ref="SFS148:SFS158"/>
    <mergeCell ref="SFT148:SFY148"/>
    <mergeCell ref="SGA148:SGA158"/>
    <mergeCell ref="SGB148:SGG148"/>
    <mergeCell ref="SGI148:SGI158"/>
    <mergeCell ref="SGJ148:SGO148"/>
    <mergeCell ref="SFE149:SFI149"/>
    <mergeCell ref="SFM149:SFQ149"/>
    <mergeCell ref="SFU149:SFY149"/>
    <mergeCell ref="SGC149:SGG149"/>
    <mergeCell ref="SGK149:SGO149"/>
    <mergeCell ref="SFE150:SFI150"/>
    <mergeCell ref="SFM150:SFQ150"/>
    <mergeCell ref="SFU150:SFY150"/>
    <mergeCell ref="SGC150:SGG150"/>
    <mergeCell ref="SGK150:SGO150"/>
    <mergeCell ref="SFE151:SFI151"/>
    <mergeCell ref="SFM151:SFQ151"/>
    <mergeCell ref="SFU151:SFY151"/>
    <mergeCell ref="SGC151:SGG151"/>
    <mergeCell ref="SGK151:SGO151"/>
    <mergeCell ref="SDW148:SDW158"/>
    <mergeCell ref="SDX148:SEC148"/>
    <mergeCell ref="SEE148:SEE158"/>
    <mergeCell ref="SEF148:SEK148"/>
    <mergeCell ref="SEM148:SEM158"/>
    <mergeCell ref="SEN148:SES148"/>
    <mergeCell ref="SEU148:SEU158"/>
    <mergeCell ref="SEV148:SFA148"/>
    <mergeCell ref="SFC148:SFC158"/>
    <mergeCell ref="SDY149:SEC149"/>
    <mergeCell ref="SEG149:SEK149"/>
    <mergeCell ref="SEO149:SES149"/>
    <mergeCell ref="SEW149:SFA149"/>
    <mergeCell ref="SDY150:SEC150"/>
    <mergeCell ref="SEG150:SEK150"/>
    <mergeCell ref="SEO150:SES150"/>
    <mergeCell ref="SEW150:SFA150"/>
    <mergeCell ref="SDY151:SEC151"/>
    <mergeCell ref="SEG151:SEK151"/>
    <mergeCell ref="SEO151:SES151"/>
    <mergeCell ref="SEW151:SFA151"/>
    <mergeCell ref="SFE152:SFI152"/>
    <mergeCell ref="SFM152:SFQ152"/>
    <mergeCell ref="SFU152:SFY152"/>
    <mergeCell ref="SGC152:SGG152"/>
    <mergeCell ref="SGK152:SGO152"/>
    <mergeCell ref="SDY152:SEC152"/>
    <mergeCell ref="SEG152:SEK152"/>
    <mergeCell ref="SEO152:SES152"/>
    <mergeCell ref="SEW152:SFA152"/>
    <mergeCell ref="SFD156:SFI156"/>
    <mergeCell ref="SFL156:SFQ156"/>
    <mergeCell ref="SFT156:SFY156"/>
    <mergeCell ref="SGB156:SGG156"/>
    <mergeCell ref="SGJ156:SGO156"/>
    <mergeCell ref="SDX156:SEC156"/>
    <mergeCell ref="SEF156:SEK156"/>
    <mergeCell ref="SEN156:SES156"/>
    <mergeCell ref="SEV156:SFA156"/>
    <mergeCell ref="SFE158:SFI158"/>
    <mergeCell ref="SHX148:SIC148"/>
    <mergeCell ref="SIE148:SIE158"/>
    <mergeCell ref="SIF148:SIK148"/>
    <mergeCell ref="SIM148:SIM158"/>
    <mergeCell ref="SIN148:SIS148"/>
    <mergeCell ref="SIU148:SIU158"/>
    <mergeCell ref="SIV148:SJA148"/>
    <mergeCell ref="SJC148:SJC158"/>
    <mergeCell ref="SJD148:SJI148"/>
    <mergeCell ref="SHY149:SIC149"/>
    <mergeCell ref="SIG149:SIK149"/>
    <mergeCell ref="SIO149:SIS149"/>
    <mergeCell ref="SIW149:SJA149"/>
    <mergeCell ref="SJE149:SJI149"/>
    <mergeCell ref="SHY150:SIC150"/>
    <mergeCell ref="SIG150:SIK150"/>
    <mergeCell ref="SIO150:SIS150"/>
    <mergeCell ref="SIW150:SJA150"/>
    <mergeCell ref="SJE150:SJI150"/>
    <mergeCell ref="SHY151:SIC151"/>
    <mergeCell ref="SIG151:SIK151"/>
    <mergeCell ref="SIO151:SIS151"/>
    <mergeCell ref="SIW151:SJA151"/>
    <mergeCell ref="SJE151:SJI151"/>
    <mergeCell ref="SGQ148:SGQ158"/>
    <mergeCell ref="SGR148:SGW148"/>
    <mergeCell ref="SGY148:SGY158"/>
    <mergeCell ref="SGZ148:SHE148"/>
    <mergeCell ref="SHG148:SHG158"/>
    <mergeCell ref="SHH148:SHM148"/>
    <mergeCell ref="SHO148:SHO158"/>
    <mergeCell ref="SHP148:SHU148"/>
    <mergeCell ref="SHW148:SHW158"/>
    <mergeCell ref="SGS149:SGW149"/>
    <mergeCell ref="SHA149:SHE149"/>
    <mergeCell ref="SHI149:SHM149"/>
    <mergeCell ref="SHQ149:SHU149"/>
    <mergeCell ref="SGS150:SGW150"/>
    <mergeCell ref="SHA150:SHE150"/>
    <mergeCell ref="SHI150:SHM150"/>
    <mergeCell ref="SHQ150:SHU150"/>
    <mergeCell ref="SGS151:SGW151"/>
    <mergeCell ref="SHA151:SHE151"/>
    <mergeCell ref="SHI151:SHM151"/>
    <mergeCell ref="SHQ151:SHU151"/>
    <mergeCell ref="SHY152:SIC152"/>
    <mergeCell ref="SIG152:SIK152"/>
    <mergeCell ref="SIO152:SIS152"/>
    <mergeCell ref="SIW152:SJA152"/>
    <mergeCell ref="SJE152:SJI152"/>
    <mergeCell ref="SGS152:SGW152"/>
    <mergeCell ref="SHA152:SHE152"/>
    <mergeCell ref="SHI152:SHM152"/>
    <mergeCell ref="SHQ152:SHU152"/>
    <mergeCell ref="SHX156:SIC156"/>
    <mergeCell ref="SIF156:SIK156"/>
    <mergeCell ref="SIN156:SIS156"/>
    <mergeCell ref="SIV156:SJA156"/>
    <mergeCell ref="SJD156:SJI156"/>
    <mergeCell ref="SGR156:SGW156"/>
    <mergeCell ref="SGZ156:SHE156"/>
    <mergeCell ref="SHH156:SHM156"/>
    <mergeCell ref="SHP156:SHU156"/>
    <mergeCell ref="SHY157:SIC157"/>
    <mergeCell ref="SKR148:SKW148"/>
    <mergeCell ref="SKY148:SKY158"/>
    <mergeCell ref="SKZ148:SLE148"/>
    <mergeCell ref="SLG148:SLG158"/>
    <mergeCell ref="SLH148:SLM148"/>
    <mergeCell ref="SLO148:SLO158"/>
    <mergeCell ref="SLP148:SLU148"/>
    <mergeCell ref="SLW148:SLW158"/>
    <mergeCell ref="SLX148:SMC148"/>
    <mergeCell ref="SKS149:SKW149"/>
    <mergeCell ref="SLA149:SLE149"/>
    <mergeCell ref="SLI149:SLM149"/>
    <mergeCell ref="SLQ149:SLU149"/>
    <mergeCell ref="SLY149:SMC149"/>
    <mergeCell ref="SKS150:SKW150"/>
    <mergeCell ref="SLA150:SLE150"/>
    <mergeCell ref="SLI150:SLM150"/>
    <mergeCell ref="SLQ150:SLU150"/>
    <mergeCell ref="SLY150:SMC150"/>
    <mergeCell ref="SKS151:SKW151"/>
    <mergeCell ref="SLA151:SLE151"/>
    <mergeCell ref="SLI151:SLM151"/>
    <mergeCell ref="SLQ151:SLU151"/>
    <mergeCell ref="SLY151:SMC151"/>
    <mergeCell ref="SJK148:SJK158"/>
    <mergeCell ref="SJL148:SJQ148"/>
    <mergeCell ref="SJS148:SJS158"/>
    <mergeCell ref="SJT148:SJY148"/>
    <mergeCell ref="SKA148:SKA158"/>
    <mergeCell ref="SKB148:SKG148"/>
    <mergeCell ref="SKI148:SKI158"/>
    <mergeCell ref="SKJ148:SKO148"/>
    <mergeCell ref="SKQ148:SKQ158"/>
    <mergeCell ref="SJM149:SJQ149"/>
    <mergeCell ref="SJU149:SJY149"/>
    <mergeCell ref="SKC149:SKG149"/>
    <mergeCell ref="SKK149:SKO149"/>
    <mergeCell ref="SJM150:SJQ150"/>
    <mergeCell ref="SJU150:SJY150"/>
    <mergeCell ref="SKC150:SKG150"/>
    <mergeCell ref="SKK150:SKO150"/>
    <mergeCell ref="SJM151:SJQ151"/>
    <mergeCell ref="SJU151:SJY151"/>
    <mergeCell ref="SKC151:SKG151"/>
    <mergeCell ref="SKK151:SKO151"/>
    <mergeCell ref="SJM152:SJQ152"/>
    <mergeCell ref="SJU152:SJY152"/>
    <mergeCell ref="SKC152:SKG152"/>
    <mergeCell ref="SKK152:SKO152"/>
    <mergeCell ref="SKS152:SKW152"/>
    <mergeCell ref="SLA152:SLE152"/>
    <mergeCell ref="SLI152:SLM152"/>
    <mergeCell ref="SLQ152:SLU152"/>
    <mergeCell ref="SLY152:SMC152"/>
    <mergeCell ref="SJL156:SJQ156"/>
    <mergeCell ref="SJT156:SJY156"/>
    <mergeCell ref="SKB156:SKG156"/>
    <mergeCell ref="SKJ156:SKO156"/>
    <mergeCell ref="SKR156:SKW156"/>
    <mergeCell ref="SKZ156:SLE156"/>
    <mergeCell ref="SLH156:SLM156"/>
    <mergeCell ref="SLP156:SLU156"/>
    <mergeCell ref="SLX156:SMC156"/>
    <mergeCell ref="SKS157:SKW157"/>
    <mergeCell ref="SNL148:SNQ148"/>
    <mergeCell ref="SNS148:SNS158"/>
    <mergeCell ref="SNT148:SNY148"/>
    <mergeCell ref="SOA148:SOA158"/>
    <mergeCell ref="SOB148:SOG148"/>
    <mergeCell ref="SOI148:SOI158"/>
    <mergeCell ref="SOJ148:SOO148"/>
    <mergeCell ref="SOQ148:SOQ158"/>
    <mergeCell ref="SOR148:SOW148"/>
    <mergeCell ref="SNM149:SNQ149"/>
    <mergeCell ref="SNU149:SNY149"/>
    <mergeCell ref="SOC149:SOG149"/>
    <mergeCell ref="SOK149:SOO149"/>
    <mergeCell ref="SOS149:SOW149"/>
    <mergeCell ref="SNM150:SNQ150"/>
    <mergeCell ref="SNU150:SNY150"/>
    <mergeCell ref="SOC150:SOG150"/>
    <mergeCell ref="SOK150:SOO150"/>
    <mergeCell ref="SOS150:SOW150"/>
    <mergeCell ref="SNM151:SNQ151"/>
    <mergeCell ref="SNU151:SNY151"/>
    <mergeCell ref="SOC151:SOG151"/>
    <mergeCell ref="SOK151:SOO151"/>
    <mergeCell ref="SOS151:SOW151"/>
    <mergeCell ref="SME148:SME158"/>
    <mergeCell ref="SMF148:SMK148"/>
    <mergeCell ref="SMM148:SMM158"/>
    <mergeCell ref="SMN148:SMS148"/>
    <mergeCell ref="SMU148:SMU158"/>
    <mergeCell ref="SMV148:SNA148"/>
    <mergeCell ref="SNC148:SNC158"/>
    <mergeCell ref="SND148:SNI148"/>
    <mergeCell ref="SNK148:SNK158"/>
    <mergeCell ref="SMG149:SMK149"/>
    <mergeCell ref="SMO149:SMS149"/>
    <mergeCell ref="SMW149:SNA149"/>
    <mergeCell ref="SNE149:SNI149"/>
    <mergeCell ref="SMG150:SMK150"/>
    <mergeCell ref="SMO150:SMS150"/>
    <mergeCell ref="SMW150:SNA150"/>
    <mergeCell ref="SNE150:SNI150"/>
    <mergeCell ref="SMG151:SMK151"/>
    <mergeCell ref="SMO151:SMS151"/>
    <mergeCell ref="SMW151:SNA151"/>
    <mergeCell ref="SNE151:SNI151"/>
    <mergeCell ref="SNM152:SNQ152"/>
    <mergeCell ref="SNU152:SNY152"/>
    <mergeCell ref="SOC152:SOG152"/>
    <mergeCell ref="SOK152:SOO152"/>
    <mergeCell ref="SOS152:SOW152"/>
    <mergeCell ref="SMG152:SMK152"/>
    <mergeCell ref="SMO152:SMS152"/>
    <mergeCell ref="SMW152:SNA152"/>
    <mergeCell ref="SNE152:SNI152"/>
    <mergeCell ref="SNL156:SNQ156"/>
    <mergeCell ref="SNT156:SNY156"/>
    <mergeCell ref="SOB156:SOG156"/>
    <mergeCell ref="SOJ156:SOO156"/>
    <mergeCell ref="SOR156:SOW156"/>
    <mergeCell ref="SMF156:SMK156"/>
    <mergeCell ref="SMN156:SMS156"/>
    <mergeCell ref="SMV156:SNA156"/>
    <mergeCell ref="SND156:SNI156"/>
    <mergeCell ref="SNM158:SNQ158"/>
    <mergeCell ref="SQF148:SQK148"/>
    <mergeCell ref="SQM148:SQM158"/>
    <mergeCell ref="SQN148:SQS148"/>
    <mergeCell ref="SQU148:SQU158"/>
    <mergeCell ref="SQV148:SRA148"/>
    <mergeCell ref="SRC148:SRC158"/>
    <mergeCell ref="SRD148:SRI148"/>
    <mergeCell ref="SRK148:SRK158"/>
    <mergeCell ref="SRL148:SRQ148"/>
    <mergeCell ref="SQG149:SQK149"/>
    <mergeCell ref="SQO149:SQS149"/>
    <mergeCell ref="SQW149:SRA149"/>
    <mergeCell ref="SRE149:SRI149"/>
    <mergeCell ref="SRM149:SRQ149"/>
    <mergeCell ref="SQG150:SQK150"/>
    <mergeCell ref="SQO150:SQS150"/>
    <mergeCell ref="SQW150:SRA150"/>
    <mergeCell ref="SRE150:SRI150"/>
    <mergeCell ref="SRM150:SRQ150"/>
    <mergeCell ref="SQG151:SQK151"/>
    <mergeCell ref="SQO151:SQS151"/>
    <mergeCell ref="SQW151:SRA151"/>
    <mergeCell ref="SRE151:SRI151"/>
    <mergeCell ref="SRM151:SRQ151"/>
    <mergeCell ref="SOY148:SOY158"/>
    <mergeCell ref="SOZ148:SPE148"/>
    <mergeCell ref="SPG148:SPG158"/>
    <mergeCell ref="SPH148:SPM148"/>
    <mergeCell ref="SPO148:SPO158"/>
    <mergeCell ref="SPP148:SPU148"/>
    <mergeCell ref="SPW148:SPW158"/>
    <mergeCell ref="SPX148:SQC148"/>
    <mergeCell ref="SQE148:SQE158"/>
    <mergeCell ref="SPA149:SPE149"/>
    <mergeCell ref="SPI149:SPM149"/>
    <mergeCell ref="SPQ149:SPU149"/>
    <mergeCell ref="SPY149:SQC149"/>
    <mergeCell ref="SPA150:SPE150"/>
    <mergeCell ref="SPI150:SPM150"/>
    <mergeCell ref="SPQ150:SPU150"/>
    <mergeCell ref="SPY150:SQC150"/>
    <mergeCell ref="SPA151:SPE151"/>
    <mergeCell ref="SPI151:SPM151"/>
    <mergeCell ref="SPQ151:SPU151"/>
    <mergeCell ref="SPY151:SQC151"/>
    <mergeCell ref="SQG152:SQK152"/>
    <mergeCell ref="SQO152:SQS152"/>
    <mergeCell ref="SQW152:SRA152"/>
    <mergeCell ref="SRE152:SRI152"/>
    <mergeCell ref="SRM152:SRQ152"/>
    <mergeCell ref="SPA152:SPE152"/>
    <mergeCell ref="SPI152:SPM152"/>
    <mergeCell ref="SPQ152:SPU152"/>
    <mergeCell ref="SPY152:SQC152"/>
    <mergeCell ref="SQF156:SQK156"/>
    <mergeCell ref="SQN156:SQS156"/>
    <mergeCell ref="SQV156:SRA156"/>
    <mergeCell ref="SRD156:SRI156"/>
    <mergeCell ref="SRL156:SRQ156"/>
    <mergeCell ref="SOZ156:SPE156"/>
    <mergeCell ref="SPH156:SPM156"/>
    <mergeCell ref="SPP156:SPU156"/>
    <mergeCell ref="SPX156:SQC156"/>
    <mergeCell ref="SQG158:SQK158"/>
    <mergeCell ref="SSZ148:STE148"/>
    <mergeCell ref="STG148:STG158"/>
    <mergeCell ref="STH148:STM148"/>
    <mergeCell ref="STO148:STO158"/>
    <mergeCell ref="STP148:STU148"/>
    <mergeCell ref="STW148:STW158"/>
    <mergeCell ref="STX148:SUC148"/>
    <mergeCell ref="SUE148:SUE158"/>
    <mergeCell ref="SUF148:SUK148"/>
    <mergeCell ref="STA149:STE149"/>
    <mergeCell ref="STI149:STM149"/>
    <mergeCell ref="STQ149:STU149"/>
    <mergeCell ref="STY149:SUC149"/>
    <mergeCell ref="SUG149:SUK149"/>
    <mergeCell ref="STA150:STE150"/>
    <mergeCell ref="STI150:STM150"/>
    <mergeCell ref="STQ150:STU150"/>
    <mergeCell ref="STY150:SUC150"/>
    <mergeCell ref="SUG150:SUK150"/>
    <mergeCell ref="STA151:STE151"/>
    <mergeCell ref="STI151:STM151"/>
    <mergeCell ref="STQ151:STU151"/>
    <mergeCell ref="STY151:SUC151"/>
    <mergeCell ref="SUG151:SUK151"/>
    <mergeCell ref="SRS148:SRS158"/>
    <mergeCell ref="SRT148:SRY148"/>
    <mergeCell ref="SSA148:SSA158"/>
    <mergeCell ref="SSB148:SSG148"/>
    <mergeCell ref="SSI148:SSI158"/>
    <mergeCell ref="SSJ148:SSO148"/>
    <mergeCell ref="SSQ148:SSQ158"/>
    <mergeCell ref="SSR148:SSW148"/>
    <mergeCell ref="SSY148:SSY158"/>
    <mergeCell ref="SRU149:SRY149"/>
    <mergeCell ref="SSC149:SSG149"/>
    <mergeCell ref="SSK149:SSO149"/>
    <mergeCell ref="SSS149:SSW149"/>
    <mergeCell ref="SRU150:SRY150"/>
    <mergeCell ref="SSC150:SSG150"/>
    <mergeCell ref="SSK150:SSO150"/>
    <mergeCell ref="SSS150:SSW150"/>
    <mergeCell ref="SRU151:SRY151"/>
    <mergeCell ref="SSC151:SSG151"/>
    <mergeCell ref="SSK151:SSO151"/>
    <mergeCell ref="SSS151:SSW151"/>
    <mergeCell ref="STA152:STE152"/>
    <mergeCell ref="STI152:STM152"/>
    <mergeCell ref="STQ152:STU152"/>
    <mergeCell ref="STY152:SUC152"/>
    <mergeCell ref="SUG152:SUK152"/>
    <mergeCell ref="SRU152:SRY152"/>
    <mergeCell ref="SSC152:SSG152"/>
    <mergeCell ref="SSK152:SSO152"/>
    <mergeCell ref="SSS152:SSW152"/>
    <mergeCell ref="SSZ156:STE156"/>
    <mergeCell ref="STH156:STM156"/>
    <mergeCell ref="STP156:STU156"/>
    <mergeCell ref="STX156:SUC156"/>
    <mergeCell ref="SUF156:SUK156"/>
    <mergeCell ref="SRT156:SRY156"/>
    <mergeCell ref="SSB156:SSG156"/>
    <mergeCell ref="SSJ156:SSO156"/>
    <mergeCell ref="SSR156:SSW156"/>
    <mergeCell ref="STA157:STE157"/>
    <mergeCell ref="SVT148:SVY148"/>
    <mergeCell ref="SWA148:SWA158"/>
    <mergeCell ref="SWB148:SWG148"/>
    <mergeCell ref="SWI148:SWI158"/>
    <mergeCell ref="SWJ148:SWO148"/>
    <mergeCell ref="SWQ148:SWQ158"/>
    <mergeCell ref="SWR148:SWW148"/>
    <mergeCell ref="SWY148:SWY158"/>
    <mergeCell ref="SWZ148:SXE148"/>
    <mergeCell ref="SVU149:SVY149"/>
    <mergeCell ref="SWC149:SWG149"/>
    <mergeCell ref="SWK149:SWO149"/>
    <mergeCell ref="SWS149:SWW149"/>
    <mergeCell ref="SXA149:SXE149"/>
    <mergeCell ref="SVU150:SVY150"/>
    <mergeCell ref="SWC150:SWG150"/>
    <mergeCell ref="SWK150:SWO150"/>
    <mergeCell ref="SWS150:SWW150"/>
    <mergeCell ref="SXA150:SXE150"/>
    <mergeCell ref="SVU151:SVY151"/>
    <mergeCell ref="SWC151:SWG151"/>
    <mergeCell ref="SWK151:SWO151"/>
    <mergeCell ref="SWS151:SWW151"/>
    <mergeCell ref="SXA151:SXE151"/>
    <mergeCell ref="SUM148:SUM158"/>
    <mergeCell ref="SUN148:SUS148"/>
    <mergeCell ref="SUU148:SUU158"/>
    <mergeCell ref="SUV148:SVA148"/>
    <mergeCell ref="SVC148:SVC158"/>
    <mergeCell ref="SVD148:SVI148"/>
    <mergeCell ref="SVK148:SVK158"/>
    <mergeCell ref="SVL148:SVQ148"/>
    <mergeCell ref="SVS148:SVS158"/>
    <mergeCell ref="SUO149:SUS149"/>
    <mergeCell ref="SUW149:SVA149"/>
    <mergeCell ref="SVE149:SVI149"/>
    <mergeCell ref="SVM149:SVQ149"/>
    <mergeCell ref="SUO150:SUS150"/>
    <mergeCell ref="SUW150:SVA150"/>
    <mergeCell ref="SVE150:SVI150"/>
    <mergeCell ref="SVM150:SVQ150"/>
    <mergeCell ref="SUO151:SUS151"/>
    <mergeCell ref="SUW151:SVA151"/>
    <mergeCell ref="SVE151:SVI151"/>
    <mergeCell ref="SVM151:SVQ151"/>
    <mergeCell ref="SUO152:SUS152"/>
    <mergeCell ref="SUW152:SVA152"/>
    <mergeCell ref="SVE152:SVI152"/>
    <mergeCell ref="SVM152:SVQ152"/>
    <mergeCell ref="SVU152:SVY152"/>
    <mergeCell ref="SWC152:SWG152"/>
    <mergeCell ref="SWK152:SWO152"/>
    <mergeCell ref="SWS152:SWW152"/>
    <mergeCell ref="SXA152:SXE152"/>
    <mergeCell ref="SUN156:SUS156"/>
    <mergeCell ref="SUV156:SVA156"/>
    <mergeCell ref="SVD156:SVI156"/>
    <mergeCell ref="SVL156:SVQ156"/>
    <mergeCell ref="SVT156:SVY156"/>
    <mergeCell ref="SWB156:SWG156"/>
    <mergeCell ref="SWJ156:SWO156"/>
    <mergeCell ref="SWR156:SWW156"/>
    <mergeCell ref="SWZ156:SXE156"/>
    <mergeCell ref="SWK157:SWO157"/>
    <mergeCell ref="SYN148:SYS148"/>
    <mergeCell ref="SYU148:SYU158"/>
    <mergeCell ref="SYV148:SZA148"/>
    <mergeCell ref="SZC148:SZC158"/>
    <mergeCell ref="SZD148:SZI148"/>
    <mergeCell ref="SZK148:SZK158"/>
    <mergeCell ref="SZL148:SZQ148"/>
    <mergeCell ref="SZS148:SZS158"/>
    <mergeCell ref="SZT148:SZY148"/>
    <mergeCell ref="SYO149:SYS149"/>
    <mergeCell ref="SYW149:SZA149"/>
    <mergeCell ref="SZE149:SZI149"/>
    <mergeCell ref="SZM149:SZQ149"/>
    <mergeCell ref="SZU149:SZY149"/>
    <mergeCell ref="SYO150:SYS150"/>
    <mergeCell ref="SYW150:SZA150"/>
    <mergeCell ref="SZE150:SZI150"/>
    <mergeCell ref="SZM150:SZQ150"/>
    <mergeCell ref="SZU150:SZY150"/>
    <mergeCell ref="SYO151:SYS151"/>
    <mergeCell ref="SYW151:SZA151"/>
    <mergeCell ref="SZE151:SZI151"/>
    <mergeCell ref="SZM151:SZQ151"/>
    <mergeCell ref="SZU151:SZY151"/>
    <mergeCell ref="SXG148:SXG158"/>
    <mergeCell ref="SXH148:SXM148"/>
    <mergeCell ref="SXO148:SXO158"/>
    <mergeCell ref="SXP148:SXU148"/>
    <mergeCell ref="SXW148:SXW158"/>
    <mergeCell ref="SXX148:SYC148"/>
    <mergeCell ref="SYE148:SYE158"/>
    <mergeCell ref="SYF148:SYK148"/>
    <mergeCell ref="SYM148:SYM158"/>
    <mergeCell ref="SXI149:SXM149"/>
    <mergeCell ref="SXQ149:SXU149"/>
    <mergeCell ref="SXY149:SYC149"/>
    <mergeCell ref="SYG149:SYK149"/>
    <mergeCell ref="SXI150:SXM150"/>
    <mergeCell ref="SXQ150:SXU150"/>
    <mergeCell ref="SXY150:SYC150"/>
    <mergeCell ref="SYG150:SYK150"/>
    <mergeCell ref="SXI151:SXM151"/>
    <mergeCell ref="SXQ151:SXU151"/>
    <mergeCell ref="SXY151:SYC151"/>
    <mergeCell ref="SYG151:SYK151"/>
    <mergeCell ref="SYO152:SYS152"/>
    <mergeCell ref="SYW152:SZA152"/>
    <mergeCell ref="SZE152:SZI152"/>
    <mergeCell ref="SZM152:SZQ152"/>
    <mergeCell ref="SZU152:SZY152"/>
    <mergeCell ref="SXI152:SXM152"/>
    <mergeCell ref="SXQ152:SXU152"/>
    <mergeCell ref="SXY152:SYC152"/>
    <mergeCell ref="SYG152:SYK152"/>
    <mergeCell ref="SYN156:SYS156"/>
    <mergeCell ref="SYV156:SZA156"/>
    <mergeCell ref="SZD156:SZI156"/>
    <mergeCell ref="SZL156:SZQ156"/>
    <mergeCell ref="SZT156:SZY156"/>
    <mergeCell ref="SXH156:SXM156"/>
    <mergeCell ref="SXP156:SXU156"/>
    <mergeCell ref="SXX156:SYC156"/>
    <mergeCell ref="SYF156:SYK156"/>
    <mergeCell ref="SYO158:SYS158"/>
    <mergeCell ref="TBH148:TBM148"/>
    <mergeCell ref="TBO148:TBO158"/>
    <mergeCell ref="TBP148:TBU148"/>
    <mergeCell ref="TBW148:TBW158"/>
    <mergeCell ref="TBX148:TCC148"/>
    <mergeCell ref="TCE148:TCE158"/>
    <mergeCell ref="TCF148:TCK148"/>
    <mergeCell ref="TCM148:TCM158"/>
    <mergeCell ref="TCN148:TCS148"/>
    <mergeCell ref="TBI149:TBM149"/>
    <mergeCell ref="TBQ149:TBU149"/>
    <mergeCell ref="TBY149:TCC149"/>
    <mergeCell ref="TCG149:TCK149"/>
    <mergeCell ref="TCO149:TCS149"/>
    <mergeCell ref="TBI150:TBM150"/>
    <mergeCell ref="TBQ150:TBU150"/>
    <mergeCell ref="TBY150:TCC150"/>
    <mergeCell ref="TCG150:TCK150"/>
    <mergeCell ref="TCO150:TCS150"/>
    <mergeCell ref="TBI151:TBM151"/>
    <mergeCell ref="TBQ151:TBU151"/>
    <mergeCell ref="TBY151:TCC151"/>
    <mergeCell ref="TCG151:TCK151"/>
    <mergeCell ref="TCO151:TCS151"/>
    <mergeCell ref="TAA148:TAA158"/>
    <mergeCell ref="TAB148:TAG148"/>
    <mergeCell ref="TAI148:TAI158"/>
    <mergeCell ref="TAJ148:TAO148"/>
    <mergeCell ref="TAQ148:TAQ158"/>
    <mergeCell ref="TAR148:TAW148"/>
    <mergeCell ref="TAY148:TAY158"/>
    <mergeCell ref="TAZ148:TBE148"/>
    <mergeCell ref="TBG148:TBG158"/>
    <mergeCell ref="TAC149:TAG149"/>
    <mergeCell ref="TAK149:TAO149"/>
    <mergeCell ref="TAS149:TAW149"/>
    <mergeCell ref="TBA149:TBE149"/>
    <mergeCell ref="TAC150:TAG150"/>
    <mergeCell ref="TAK150:TAO150"/>
    <mergeCell ref="TAS150:TAW150"/>
    <mergeCell ref="TBA150:TBE150"/>
    <mergeCell ref="TAC151:TAG151"/>
    <mergeCell ref="TAK151:TAO151"/>
    <mergeCell ref="TAS151:TAW151"/>
    <mergeCell ref="TBA151:TBE151"/>
    <mergeCell ref="TBI152:TBM152"/>
    <mergeCell ref="TBQ152:TBU152"/>
    <mergeCell ref="TBY152:TCC152"/>
    <mergeCell ref="TCG152:TCK152"/>
    <mergeCell ref="TCO152:TCS152"/>
    <mergeCell ref="TAC152:TAG152"/>
    <mergeCell ref="TAK152:TAO152"/>
    <mergeCell ref="TAS152:TAW152"/>
    <mergeCell ref="TBA152:TBE152"/>
    <mergeCell ref="TBH156:TBM156"/>
    <mergeCell ref="TBP156:TBU156"/>
    <mergeCell ref="TBX156:TCC156"/>
    <mergeCell ref="TCF156:TCK156"/>
    <mergeCell ref="TCN156:TCS156"/>
    <mergeCell ref="TAB156:TAG156"/>
    <mergeCell ref="TAJ156:TAO156"/>
    <mergeCell ref="TAR156:TAW156"/>
    <mergeCell ref="TAZ156:TBE156"/>
    <mergeCell ref="TBI158:TBM158"/>
    <mergeCell ref="TEB148:TEG148"/>
    <mergeCell ref="TEI148:TEI158"/>
    <mergeCell ref="TEJ148:TEO148"/>
    <mergeCell ref="TEQ148:TEQ158"/>
    <mergeCell ref="TER148:TEW148"/>
    <mergeCell ref="TEY148:TEY158"/>
    <mergeCell ref="TEZ148:TFE148"/>
    <mergeCell ref="TFG148:TFG158"/>
    <mergeCell ref="TFH148:TFM148"/>
    <mergeCell ref="TEC149:TEG149"/>
    <mergeCell ref="TEK149:TEO149"/>
    <mergeCell ref="TES149:TEW149"/>
    <mergeCell ref="TFA149:TFE149"/>
    <mergeCell ref="TFI149:TFM149"/>
    <mergeCell ref="TEC150:TEG150"/>
    <mergeCell ref="TEK150:TEO150"/>
    <mergeCell ref="TES150:TEW150"/>
    <mergeCell ref="TFA150:TFE150"/>
    <mergeCell ref="TFI150:TFM150"/>
    <mergeCell ref="TEC151:TEG151"/>
    <mergeCell ref="TEK151:TEO151"/>
    <mergeCell ref="TES151:TEW151"/>
    <mergeCell ref="TFA151:TFE151"/>
    <mergeCell ref="TFI151:TFM151"/>
    <mergeCell ref="TCU148:TCU158"/>
    <mergeCell ref="TCV148:TDA148"/>
    <mergeCell ref="TDC148:TDC158"/>
    <mergeCell ref="TDD148:TDI148"/>
    <mergeCell ref="TDK148:TDK158"/>
    <mergeCell ref="TDL148:TDQ148"/>
    <mergeCell ref="TDS148:TDS158"/>
    <mergeCell ref="TDT148:TDY148"/>
    <mergeCell ref="TEA148:TEA158"/>
    <mergeCell ref="TCW149:TDA149"/>
    <mergeCell ref="TDE149:TDI149"/>
    <mergeCell ref="TDM149:TDQ149"/>
    <mergeCell ref="TDU149:TDY149"/>
    <mergeCell ref="TCW150:TDA150"/>
    <mergeCell ref="TDE150:TDI150"/>
    <mergeCell ref="TDM150:TDQ150"/>
    <mergeCell ref="TDU150:TDY150"/>
    <mergeCell ref="TCW151:TDA151"/>
    <mergeCell ref="TDE151:TDI151"/>
    <mergeCell ref="TDM151:TDQ151"/>
    <mergeCell ref="TDU151:TDY151"/>
    <mergeCell ref="TEC152:TEG152"/>
    <mergeCell ref="TEK152:TEO152"/>
    <mergeCell ref="TES152:TEW152"/>
    <mergeCell ref="TFA152:TFE152"/>
    <mergeCell ref="TFI152:TFM152"/>
    <mergeCell ref="TCW152:TDA152"/>
    <mergeCell ref="TDE152:TDI152"/>
    <mergeCell ref="TDM152:TDQ152"/>
    <mergeCell ref="TDU152:TDY152"/>
    <mergeCell ref="TEB156:TEG156"/>
    <mergeCell ref="TEJ156:TEO156"/>
    <mergeCell ref="TER156:TEW156"/>
    <mergeCell ref="TEZ156:TFE156"/>
    <mergeCell ref="TFH156:TFM156"/>
    <mergeCell ref="TCV156:TDA156"/>
    <mergeCell ref="TDD156:TDI156"/>
    <mergeCell ref="TDL156:TDQ156"/>
    <mergeCell ref="TDT156:TDY156"/>
    <mergeCell ref="TEC157:TEG157"/>
    <mergeCell ref="TGV148:THA148"/>
    <mergeCell ref="THC148:THC158"/>
    <mergeCell ref="THD148:THI148"/>
    <mergeCell ref="THK148:THK158"/>
    <mergeCell ref="THL148:THQ148"/>
    <mergeCell ref="THS148:THS158"/>
    <mergeCell ref="THT148:THY148"/>
    <mergeCell ref="TIA148:TIA158"/>
    <mergeCell ref="TIB148:TIG148"/>
    <mergeCell ref="TGW149:THA149"/>
    <mergeCell ref="THE149:THI149"/>
    <mergeCell ref="THM149:THQ149"/>
    <mergeCell ref="THU149:THY149"/>
    <mergeCell ref="TIC149:TIG149"/>
    <mergeCell ref="TGW150:THA150"/>
    <mergeCell ref="THE150:THI150"/>
    <mergeCell ref="THM150:THQ150"/>
    <mergeCell ref="THU150:THY150"/>
    <mergeCell ref="TIC150:TIG150"/>
    <mergeCell ref="TGW151:THA151"/>
    <mergeCell ref="THE151:THI151"/>
    <mergeCell ref="THM151:THQ151"/>
    <mergeCell ref="THU151:THY151"/>
    <mergeCell ref="TIC151:TIG151"/>
    <mergeCell ref="TFO148:TFO158"/>
    <mergeCell ref="TFP148:TFU148"/>
    <mergeCell ref="TFW148:TFW158"/>
    <mergeCell ref="TFX148:TGC148"/>
    <mergeCell ref="TGE148:TGE158"/>
    <mergeCell ref="TGF148:TGK148"/>
    <mergeCell ref="TGM148:TGM158"/>
    <mergeCell ref="TGN148:TGS148"/>
    <mergeCell ref="TGU148:TGU158"/>
    <mergeCell ref="TFQ149:TFU149"/>
    <mergeCell ref="TFY149:TGC149"/>
    <mergeCell ref="TGG149:TGK149"/>
    <mergeCell ref="TGO149:TGS149"/>
    <mergeCell ref="TFQ150:TFU150"/>
    <mergeCell ref="TFY150:TGC150"/>
    <mergeCell ref="TGG150:TGK150"/>
    <mergeCell ref="TGO150:TGS150"/>
    <mergeCell ref="TFQ151:TFU151"/>
    <mergeCell ref="TFY151:TGC151"/>
    <mergeCell ref="TGG151:TGK151"/>
    <mergeCell ref="TGO151:TGS151"/>
    <mergeCell ref="TFQ152:TFU152"/>
    <mergeCell ref="TFY152:TGC152"/>
    <mergeCell ref="TGG152:TGK152"/>
    <mergeCell ref="TGO152:TGS152"/>
    <mergeCell ref="TFP156:TFU156"/>
    <mergeCell ref="TFX156:TGC156"/>
    <mergeCell ref="TGF156:TGK156"/>
    <mergeCell ref="TGN156:TGS156"/>
    <mergeCell ref="TGW157:THA157"/>
    <mergeCell ref="THE157:THI157"/>
    <mergeCell ref="THM157:THQ157"/>
    <mergeCell ref="THU157:THY157"/>
    <mergeCell ref="TIC157:TIG157"/>
    <mergeCell ref="TJP148:TJU148"/>
    <mergeCell ref="TJW148:TJW158"/>
    <mergeCell ref="TJX148:TKC148"/>
    <mergeCell ref="TKE148:TKE158"/>
    <mergeCell ref="TKF148:TKK148"/>
    <mergeCell ref="TKM148:TKM158"/>
    <mergeCell ref="TKN148:TKS148"/>
    <mergeCell ref="TKU148:TKU158"/>
    <mergeCell ref="TKV148:TLA148"/>
    <mergeCell ref="TJQ149:TJU149"/>
    <mergeCell ref="TJY149:TKC149"/>
    <mergeCell ref="TKG149:TKK149"/>
    <mergeCell ref="TKO149:TKS149"/>
    <mergeCell ref="TKW149:TLA149"/>
    <mergeCell ref="TJQ150:TJU150"/>
    <mergeCell ref="TJY150:TKC150"/>
    <mergeCell ref="TKG150:TKK150"/>
    <mergeCell ref="TKO150:TKS150"/>
    <mergeCell ref="TKW150:TLA150"/>
    <mergeCell ref="TJQ151:TJU151"/>
    <mergeCell ref="TJY151:TKC151"/>
    <mergeCell ref="TKG151:TKK151"/>
    <mergeCell ref="TKO151:TKS151"/>
    <mergeCell ref="TKW151:TLA151"/>
    <mergeCell ref="TII148:TII158"/>
    <mergeCell ref="TIJ148:TIO148"/>
    <mergeCell ref="TIQ148:TIQ158"/>
    <mergeCell ref="TIR148:TIW148"/>
    <mergeCell ref="TIY148:TIY158"/>
    <mergeCell ref="TIZ148:TJE148"/>
    <mergeCell ref="TJG148:TJG158"/>
    <mergeCell ref="TJH148:TJM148"/>
    <mergeCell ref="TJO148:TJO158"/>
    <mergeCell ref="TIK149:TIO149"/>
    <mergeCell ref="TIS149:TIW149"/>
    <mergeCell ref="TJA149:TJE149"/>
    <mergeCell ref="TJI149:TJM149"/>
    <mergeCell ref="TIK150:TIO150"/>
    <mergeCell ref="TIS150:TIW150"/>
    <mergeCell ref="TJA150:TJE150"/>
    <mergeCell ref="TJI150:TJM150"/>
    <mergeCell ref="TIK151:TIO151"/>
    <mergeCell ref="TIS151:TIW151"/>
    <mergeCell ref="TJA151:TJE151"/>
    <mergeCell ref="TJI151:TJM151"/>
    <mergeCell ref="TIK152:TIO152"/>
    <mergeCell ref="TIS152:TIW152"/>
    <mergeCell ref="TJA152:TJE152"/>
    <mergeCell ref="TJI152:TJM152"/>
    <mergeCell ref="TIJ156:TIO156"/>
    <mergeCell ref="TIR156:TIW156"/>
    <mergeCell ref="TIZ156:TJE156"/>
    <mergeCell ref="TJH156:TJM156"/>
    <mergeCell ref="TIK157:TIO157"/>
    <mergeCell ref="TIS157:TIW157"/>
    <mergeCell ref="TJA157:TJE157"/>
    <mergeCell ref="TJI157:TJM157"/>
    <mergeCell ref="TIK158:TIO158"/>
    <mergeCell ref="TIS158:TIW158"/>
    <mergeCell ref="TJA158:TJE158"/>
    <mergeCell ref="TJI158:TJM158"/>
    <mergeCell ref="TMJ148:TMO148"/>
    <mergeCell ref="TMQ148:TMQ158"/>
    <mergeCell ref="TMR148:TMW148"/>
    <mergeCell ref="TMY148:TMY158"/>
    <mergeCell ref="TMZ148:TNE148"/>
    <mergeCell ref="TNG148:TNG158"/>
    <mergeCell ref="TNH148:TNM148"/>
    <mergeCell ref="TNO148:TNO158"/>
    <mergeCell ref="TNP148:TNU148"/>
    <mergeCell ref="TMK149:TMO149"/>
    <mergeCell ref="TMS149:TMW149"/>
    <mergeCell ref="TNA149:TNE149"/>
    <mergeCell ref="TNI149:TNM149"/>
    <mergeCell ref="TNQ149:TNU149"/>
    <mergeCell ref="TMK150:TMO150"/>
    <mergeCell ref="TMS150:TMW150"/>
    <mergeCell ref="TNA150:TNE150"/>
    <mergeCell ref="TNI150:TNM150"/>
    <mergeCell ref="TNQ150:TNU150"/>
    <mergeCell ref="TMK151:TMO151"/>
    <mergeCell ref="TMS151:TMW151"/>
    <mergeCell ref="TNA151:TNE151"/>
    <mergeCell ref="TNI151:TNM151"/>
    <mergeCell ref="TNQ151:TNU151"/>
    <mergeCell ref="TLC148:TLC158"/>
    <mergeCell ref="TLD148:TLI148"/>
    <mergeCell ref="TLK148:TLK158"/>
    <mergeCell ref="TLL148:TLQ148"/>
    <mergeCell ref="TLS148:TLS158"/>
    <mergeCell ref="TLT148:TLY148"/>
    <mergeCell ref="TMA148:TMA158"/>
    <mergeCell ref="TMB148:TMG148"/>
    <mergeCell ref="TMI148:TMI158"/>
    <mergeCell ref="TLE149:TLI149"/>
    <mergeCell ref="TLM149:TLQ149"/>
    <mergeCell ref="TLU149:TLY149"/>
    <mergeCell ref="TMC149:TMG149"/>
    <mergeCell ref="TLE150:TLI150"/>
    <mergeCell ref="TLM150:TLQ150"/>
    <mergeCell ref="TLU150:TLY150"/>
    <mergeCell ref="TMC150:TMG150"/>
    <mergeCell ref="TLE151:TLI151"/>
    <mergeCell ref="TLM151:TLQ151"/>
    <mergeCell ref="TLU151:TLY151"/>
    <mergeCell ref="TMC151:TMG151"/>
    <mergeCell ref="TPD148:TPI148"/>
    <mergeCell ref="TPK148:TPK158"/>
    <mergeCell ref="TPL148:TPQ148"/>
    <mergeCell ref="TPS148:TPS158"/>
    <mergeCell ref="TPT148:TPY148"/>
    <mergeCell ref="TQA148:TQA158"/>
    <mergeCell ref="TQB148:TQG148"/>
    <mergeCell ref="TQI148:TQI158"/>
    <mergeCell ref="TQJ148:TQO148"/>
    <mergeCell ref="TPE149:TPI149"/>
    <mergeCell ref="TPM149:TPQ149"/>
    <mergeCell ref="TPU149:TPY149"/>
    <mergeCell ref="TQC149:TQG149"/>
    <mergeCell ref="TQK149:TQO149"/>
    <mergeCell ref="TPE150:TPI150"/>
    <mergeCell ref="TPM150:TPQ150"/>
    <mergeCell ref="TPU150:TPY150"/>
    <mergeCell ref="TQC150:TQG150"/>
    <mergeCell ref="TQK150:TQO150"/>
    <mergeCell ref="TPE151:TPI151"/>
    <mergeCell ref="TPM151:TPQ151"/>
    <mergeCell ref="TPU151:TPY151"/>
    <mergeCell ref="TQC151:TQG151"/>
    <mergeCell ref="TQK151:TQO151"/>
    <mergeCell ref="TNW148:TNW158"/>
    <mergeCell ref="TNX148:TOC148"/>
    <mergeCell ref="TOE148:TOE158"/>
    <mergeCell ref="TOF148:TOK148"/>
    <mergeCell ref="TOM148:TOM158"/>
    <mergeCell ref="TON148:TOS148"/>
    <mergeCell ref="TOU148:TOU158"/>
    <mergeCell ref="TOV148:TPA148"/>
    <mergeCell ref="TPC148:TPC158"/>
    <mergeCell ref="TNY149:TOC149"/>
    <mergeCell ref="TOG149:TOK149"/>
    <mergeCell ref="TOO149:TOS149"/>
    <mergeCell ref="TOW149:TPA149"/>
    <mergeCell ref="TNY150:TOC150"/>
    <mergeCell ref="TOG150:TOK150"/>
    <mergeCell ref="TOO150:TOS150"/>
    <mergeCell ref="TOW150:TPA150"/>
    <mergeCell ref="TNY151:TOC151"/>
    <mergeCell ref="TOG151:TOK151"/>
    <mergeCell ref="TOO151:TOS151"/>
    <mergeCell ref="TOW151:TPA151"/>
    <mergeCell ref="TPE152:TPI152"/>
    <mergeCell ref="TPD156:TPI156"/>
    <mergeCell ref="TPE158:TPI158"/>
    <mergeCell ref="TRX148:TSC148"/>
    <mergeCell ref="TSE148:TSE158"/>
    <mergeCell ref="TSF148:TSK148"/>
    <mergeCell ref="TSM148:TSM158"/>
    <mergeCell ref="TSN148:TSS148"/>
    <mergeCell ref="TSU148:TSU158"/>
    <mergeCell ref="TSV148:TTA148"/>
    <mergeCell ref="TTC148:TTC158"/>
    <mergeCell ref="TTD148:TTI148"/>
    <mergeCell ref="TRY149:TSC149"/>
    <mergeCell ref="TSG149:TSK149"/>
    <mergeCell ref="TSO149:TSS149"/>
    <mergeCell ref="TSW149:TTA149"/>
    <mergeCell ref="TTE149:TTI149"/>
    <mergeCell ref="TRY150:TSC150"/>
    <mergeCell ref="TSG150:TSK150"/>
    <mergeCell ref="TSO150:TSS150"/>
    <mergeCell ref="TSW150:TTA150"/>
    <mergeCell ref="TTE150:TTI150"/>
    <mergeCell ref="TRY151:TSC151"/>
    <mergeCell ref="TSG151:TSK151"/>
    <mergeCell ref="TSO151:TSS151"/>
    <mergeCell ref="TSW151:TTA151"/>
    <mergeCell ref="TTE151:TTI151"/>
    <mergeCell ref="TQQ148:TQQ158"/>
    <mergeCell ref="TQR148:TQW148"/>
    <mergeCell ref="TQY148:TQY158"/>
    <mergeCell ref="TQZ148:TRE148"/>
    <mergeCell ref="TRG148:TRG158"/>
    <mergeCell ref="TRH148:TRM148"/>
    <mergeCell ref="TRO148:TRO158"/>
    <mergeCell ref="TRP148:TRU148"/>
    <mergeCell ref="TRW148:TRW158"/>
    <mergeCell ref="TQS149:TQW149"/>
    <mergeCell ref="TRA149:TRE149"/>
    <mergeCell ref="TRI149:TRM149"/>
    <mergeCell ref="TRQ149:TRU149"/>
    <mergeCell ref="TQS150:TQW150"/>
    <mergeCell ref="TRA150:TRE150"/>
    <mergeCell ref="TRI150:TRM150"/>
    <mergeCell ref="TRQ150:TRU150"/>
    <mergeCell ref="TQS151:TQW151"/>
    <mergeCell ref="TRA151:TRE151"/>
    <mergeCell ref="TRI151:TRM151"/>
    <mergeCell ref="TRQ151:TRU151"/>
    <mergeCell ref="TRY152:TSC152"/>
    <mergeCell ref="TSG152:TSK152"/>
    <mergeCell ref="TSO152:TSS152"/>
    <mergeCell ref="TSW152:TTA152"/>
    <mergeCell ref="TTE152:TTI152"/>
    <mergeCell ref="TRX156:TSC156"/>
    <mergeCell ref="TSF156:TSK156"/>
    <mergeCell ref="TSN156:TSS156"/>
    <mergeCell ref="TSV156:TTA156"/>
    <mergeCell ref="TTD156:TTI156"/>
    <mergeCell ref="TTE157:TTI157"/>
    <mergeCell ref="TSG158:TSK158"/>
    <mergeCell ref="TSO158:TSS158"/>
    <mergeCell ref="TSW158:TTA158"/>
    <mergeCell ref="TTE158:TTI158"/>
    <mergeCell ref="TUR148:TUW148"/>
    <mergeCell ref="TUY148:TUY158"/>
    <mergeCell ref="TUZ148:TVE148"/>
    <mergeCell ref="TVG148:TVG158"/>
    <mergeCell ref="TVH148:TVM148"/>
    <mergeCell ref="TVO148:TVO158"/>
    <mergeCell ref="TVP148:TVU148"/>
    <mergeCell ref="TVW148:TVW158"/>
    <mergeCell ref="TVX148:TWC148"/>
    <mergeCell ref="TUS149:TUW149"/>
    <mergeCell ref="TVA149:TVE149"/>
    <mergeCell ref="TVI149:TVM149"/>
    <mergeCell ref="TVQ149:TVU149"/>
    <mergeCell ref="TVY149:TWC149"/>
    <mergeCell ref="TUS150:TUW150"/>
    <mergeCell ref="TVA150:TVE150"/>
    <mergeCell ref="TVI150:TVM150"/>
    <mergeCell ref="TVQ150:TVU150"/>
    <mergeCell ref="TVY150:TWC150"/>
    <mergeCell ref="TUS151:TUW151"/>
    <mergeCell ref="TVA151:TVE151"/>
    <mergeCell ref="TVI151:TVM151"/>
    <mergeCell ref="TVQ151:TVU151"/>
    <mergeCell ref="TVY151:TWC151"/>
    <mergeCell ref="TTK148:TTK158"/>
    <mergeCell ref="TTL148:TTQ148"/>
    <mergeCell ref="TTS148:TTS158"/>
    <mergeCell ref="TTT148:TTY148"/>
    <mergeCell ref="TUA148:TUA158"/>
    <mergeCell ref="TUB148:TUG148"/>
    <mergeCell ref="TUI148:TUI158"/>
    <mergeCell ref="TUJ148:TUO148"/>
    <mergeCell ref="TUQ148:TUQ158"/>
    <mergeCell ref="TTM149:TTQ149"/>
    <mergeCell ref="TTU149:TTY149"/>
    <mergeCell ref="TUC149:TUG149"/>
    <mergeCell ref="TUK149:TUO149"/>
    <mergeCell ref="TTM150:TTQ150"/>
    <mergeCell ref="TTU150:TTY150"/>
    <mergeCell ref="TUC150:TUG150"/>
    <mergeCell ref="TUK150:TUO150"/>
    <mergeCell ref="TTM151:TTQ151"/>
    <mergeCell ref="TTU151:TTY151"/>
    <mergeCell ref="TUC151:TUG151"/>
    <mergeCell ref="TUK151:TUO151"/>
    <mergeCell ref="TUS152:TUW152"/>
    <mergeCell ref="TVA152:TVE152"/>
    <mergeCell ref="TVI152:TVM152"/>
    <mergeCell ref="TVQ152:TVU152"/>
    <mergeCell ref="TVY152:TWC152"/>
    <mergeCell ref="TTM152:TTQ152"/>
    <mergeCell ref="TTU152:TTY152"/>
    <mergeCell ref="TUC152:TUG152"/>
    <mergeCell ref="TUK152:TUO152"/>
    <mergeCell ref="TUR156:TUW156"/>
    <mergeCell ref="TUZ156:TVE156"/>
    <mergeCell ref="TVH156:TVM156"/>
    <mergeCell ref="TVP156:TVU156"/>
    <mergeCell ref="TVX156:TWC156"/>
    <mergeCell ref="TTL156:TTQ156"/>
    <mergeCell ref="TTT156:TTY156"/>
    <mergeCell ref="TUB156:TUG156"/>
    <mergeCell ref="TUJ156:TUO156"/>
    <mergeCell ref="TTM157:TTQ157"/>
    <mergeCell ref="TXL148:TXQ148"/>
    <mergeCell ref="TXS148:TXS158"/>
    <mergeCell ref="TXT148:TXY148"/>
    <mergeCell ref="TYA148:TYA158"/>
    <mergeCell ref="TYB148:TYG148"/>
    <mergeCell ref="TYI148:TYI158"/>
    <mergeCell ref="TYJ148:TYO148"/>
    <mergeCell ref="TYQ148:TYQ158"/>
    <mergeCell ref="TYR148:TYW148"/>
    <mergeCell ref="TXM149:TXQ149"/>
    <mergeCell ref="TXU149:TXY149"/>
    <mergeCell ref="TYC149:TYG149"/>
    <mergeCell ref="TYK149:TYO149"/>
    <mergeCell ref="TYS149:TYW149"/>
    <mergeCell ref="TXM150:TXQ150"/>
    <mergeCell ref="TXU150:TXY150"/>
    <mergeCell ref="TYC150:TYG150"/>
    <mergeCell ref="TYK150:TYO150"/>
    <mergeCell ref="TYS150:TYW150"/>
    <mergeCell ref="TXM151:TXQ151"/>
    <mergeCell ref="TXU151:TXY151"/>
    <mergeCell ref="TYC151:TYG151"/>
    <mergeCell ref="TYK151:TYO151"/>
    <mergeCell ref="TYS151:TYW151"/>
    <mergeCell ref="TWE148:TWE158"/>
    <mergeCell ref="TWF148:TWK148"/>
    <mergeCell ref="TWM148:TWM158"/>
    <mergeCell ref="TWN148:TWS148"/>
    <mergeCell ref="TWU148:TWU158"/>
    <mergeCell ref="TWV148:TXA148"/>
    <mergeCell ref="TXC148:TXC158"/>
    <mergeCell ref="TXD148:TXI148"/>
    <mergeCell ref="TXK148:TXK158"/>
    <mergeCell ref="TWG149:TWK149"/>
    <mergeCell ref="TWO149:TWS149"/>
    <mergeCell ref="TWW149:TXA149"/>
    <mergeCell ref="TXE149:TXI149"/>
    <mergeCell ref="TWG150:TWK150"/>
    <mergeCell ref="TWO150:TWS150"/>
    <mergeCell ref="TWW150:TXA150"/>
    <mergeCell ref="TXE150:TXI150"/>
    <mergeCell ref="TWG151:TWK151"/>
    <mergeCell ref="TWO151:TWS151"/>
    <mergeCell ref="TWW151:TXA151"/>
    <mergeCell ref="TXE151:TXI151"/>
    <mergeCell ref="TXM152:TXQ152"/>
    <mergeCell ref="TXU152:TXY152"/>
    <mergeCell ref="TYC152:TYG152"/>
    <mergeCell ref="TYK152:TYO152"/>
    <mergeCell ref="TYS152:TYW152"/>
    <mergeCell ref="TWG152:TWK152"/>
    <mergeCell ref="TWO152:TWS152"/>
    <mergeCell ref="TWW152:TXA152"/>
    <mergeCell ref="TXE152:TXI152"/>
    <mergeCell ref="TXL156:TXQ156"/>
    <mergeCell ref="TXT156:TXY156"/>
    <mergeCell ref="TYB156:TYG156"/>
    <mergeCell ref="TYJ156:TYO156"/>
    <mergeCell ref="TYR156:TYW156"/>
    <mergeCell ref="TWF156:TWK156"/>
    <mergeCell ref="TWN156:TWS156"/>
    <mergeCell ref="TWV156:TXA156"/>
    <mergeCell ref="TXD156:TXI156"/>
    <mergeCell ref="TYC158:TYG158"/>
    <mergeCell ref="UAF148:UAK148"/>
    <mergeCell ref="UAM148:UAM158"/>
    <mergeCell ref="UAN148:UAS148"/>
    <mergeCell ref="UAU148:UAU158"/>
    <mergeCell ref="UAV148:UBA148"/>
    <mergeCell ref="UBC148:UBC158"/>
    <mergeCell ref="UBD148:UBI148"/>
    <mergeCell ref="UBK148:UBK158"/>
    <mergeCell ref="UBL148:UBQ148"/>
    <mergeCell ref="UAG149:UAK149"/>
    <mergeCell ref="UAO149:UAS149"/>
    <mergeCell ref="UAW149:UBA149"/>
    <mergeCell ref="UBE149:UBI149"/>
    <mergeCell ref="UBM149:UBQ149"/>
    <mergeCell ref="UAG150:UAK150"/>
    <mergeCell ref="UAO150:UAS150"/>
    <mergeCell ref="UAW150:UBA150"/>
    <mergeCell ref="UBE150:UBI150"/>
    <mergeCell ref="UBM150:UBQ150"/>
    <mergeCell ref="UAG151:UAK151"/>
    <mergeCell ref="UAO151:UAS151"/>
    <mergeCell ref="UAW151:UBA151"/>
    <mergeCell ref="UBE151:UBI151"/>
    <mergeCell ref="UBM151:UBQ151"/>
    <mergeCell ref="TYY148:TYY158"/>
    <mergeCell ref="TYZ148:TZE148"/>
    <mergeCell ref="TZG148:TZG158"/>
    <mergeCell ref="TZH148:TZM148"/>
    <mergeCell ref="TZO148:TZO158"/>
    <mergeCell ref="TZP148:TZU148"/>
    <mergeCell ref="TZW148:TZW158"/>
    <mergeCell ref="TZX148:UAC148"/>
    <mergeCell ref="UAE148:UAE158"/>
    <mergeCell ref="TZA149:TZE149"/>
    <mergeCell ref="TZI149:TZM149"/>
    <mergeCell ref="TZQ149:TZU149"/>
    <mergeCell ref="TZY149:UAC149"/>
    <mergeCell ref="TZA150:TZE150"/>
    <mergeCell ref="TZI150:TZM150"/>
    <mergeCell ref="TZQ150:TZU150"/>
    <mergeCell ref="TZY150:UAC150"/>
    <mergeCell ref="TZA151:TZE151"/>
    <mergeCell ref="TZI151:TZM151"/>
    <mergeCell ref="TZQ151:TZU151"/>
    <mergeCell ref="TZY151:UAC151"/>
    <mergeCell ref="UAG152:UAK152"/>
    <mergeCell ref="UAO152:UAS152"/>
    <mergeCell ref="UAW152:UBA152"/>
    <mergeCell ref="UBE152:UBI152"/>
    <mergeCell ref="UBM152:UBQ152"/>
    <mergeCell ref="TZA152:TZE152"/>
    <mergeCell ref="TZI152:TZM152"/>
    <mergeCell ref="TZQ152:TZU152"/>
    <mergeCell ref="TZY152:UAC152"/>
    <mergeCell ref="UAN156:UAS156"/>
    <mergeCell ref="UAV156:UBA156"/>
    <mergeCell ref="UBD156:UBI156"/>
    <mergeCell ref="UBL156:UBQ156"/>
    <mergeCell ref="TYZ156:TZE156"/>
    <mergeCell ref="TZH156:TZM156"/>
    <mergeCell ref="TZP156:TZU156"/>
    <mergeCell ref="TZX156:UAC156"/>
    <mergeCell ref="UAG158:UAK158"/>
    <mergeCell ref="UAO158:UAS158"/>
    <mergeCell ref="UDQ149:UDU149"/>
    <mergeCell ref="UDY149:UEC149"/>
    <mergeCell ref="UEG149:UEK149"/>
    <mergeCell ref="UDA150:UDE150"/>
    <mergeCell ref="UDI150:UDM150"/>
    <mergeCell ref="UDQ150:UDU150"/>
    <mergeCell ref="UDY150:UEC150"/>
    <mergeCell ref="UEG150:UEK150"/>
    <mergeCell ref="UDA151:UDE151"/>
    <mergeCell ref="UDI151:UDM151"/>
    <mergeCell ref="UDQ151:UDU151"/>
    <mergeCell ref="UDY151:UEC151"/>
    <mergeCell ref="UEG151:UEK151"/>
    <mergeCell ref="UBS148:UBS158"/>
    <mergeCell ref="UBT148:UBY148"/>
    <mergeCell ref="UCA148:UCA158"/>
    <mergeCell ref="UCB148:UCG148"/>
    <mergeCell ref="UCI148:UCI158"/>
    <mergeCell ref="UCJ148:UCO148"/>
    <mergeCell ref="UCQ148:UCQ158"/>
    <mergeCell ref="UCR148:UCW148"/>
    <mergeCell ref="UCY148:UCY158"/>
    <mergeCell ref="UBU149:UBY149"/>
    <mergeCell ref="UCC149:UCG149"/>
    <mergeCell ref="UCK149:UCO149"/>
    <mergeCell ref="UCS149:UCW149"/>
    <mergeCell ref="UBU150:UBY150"/>
    <mergeCell ref="UCC150:UCG150"/>
    <mergeCell ref="UCK150:UCO150"/>
    <mergeCell ref="UCS150:UCW150"/>
    <mergeCell ref="UBU151:UBY151"/>
    <mergeCell ref="UCC151:UCG151"/>
    <mergeCell ref="UCK151:UCO151"/>
    <mergeCell ref="UCS151:UCW151"/>
    <mergeCell ref="UCZ148:UDE148"/>
    <mergeCell ref="UDG148:UDG158"/>
    <mergeCell ref="UDH148:UDM148"/>
    <mergeCell ref="UDO148:UDO158"/>
    <mergeCell ref="UDP148:UDU148"/>
    <mergeCell ref="UDW148:UDW158"/>
    <mergeCell ref="UDX148:UEC148"/>
    <mergeCell ref="UEE148:UEE158"/>
    <mergeCell ref="UEF148:UEK148"/>
    <mergeCell ref="UDA149:UDE149"/>
    <mergeCell ref="UDI149:UDM149"/>
    <mergeCell ref="UDA152:UDE152"/>
    <mergeCell ref="UDI152:UDM152"/>
    <mergeCell ref="UDQ152:UDU152"/>
    <mergeCell ref="UDY152:UEC152"/>
    <mergeCell ref="UEG152:UEK152"/>
    <mergeCell ref="UBU152:UBY152"/>
    <mergeCell ref="UCC152:UCG152"/>
    <mergeCell ref="UCK152:UCO152"/>
    <mergeCell ref="UCS152:UCW152"/>
    <mergeCell ref="UBT156:UBY156"/>
    <mergeCell ref="UCB156:UCG156"/>
    <mergeCell ref="UCJ156:UCO156"/>
    <mergeCell ref="UCR156:UCW156"/>
    <mergeCell ref="UDI157:UDM157"/>
    <mergeCell ref="UDQ157:UDU157"/>
    <mergeCell ref="UDY157:UEC157"/>
    <mergeCell ref="UEG157:UEK157"/>
    <mergeCell ref="UDY158:UEC158"/>
    <mergeCell ref="UEG158:UEK158"/>
    <mergeCell ref="UGJ148:UGO148"/>
    <mergeCell ref="UGQ148:UGQ158"/>
    <mergeCell ref="UGR148:UGW148"/>
    <mergeCell ref="UGY148:UGY158"/>
    <mergeCell ref="UGZ148:UHE148"/>
    <mergeCell ref="UFU149:UFY149"/>
    <mergeCell ref="UGC149:UGG149"/>
    <mergeCell ref="UGK149:UGO149"/>
    <mergeCell ref="UGS149:UGW149"/>
    <mergeCell ref="UHA149:UHE149"/>
    <mergeCell ref="UFU150:UFY150"/>
    <mergeCell ref="UGC150:UGG150"/>
    <mergeCell ref="UGK150:UGO150"/>
    <mergeCell ref="UGS150:UGW150"/>
    <mergeCell ref="UHA150:UHE150"/>
    <mergeCell ref="UFU151:UFY151"/>
    <mergeCell ref="UGC151:UGG151"/>
    <mergeCell ref="UGK151:UGO151"/>
    <mergeCell ref="UGS151:UGW151"/>
    <mergeCell ref="UHA151:UHE151"/>
    <mergeCell ref="UEM148:UEM158"/>
    <mergeCell ref="UEN148:UES148"/>
    <mergeCell ref="UEU148:UEU158"/>
    <mergeCell ref="UEV148:UFA148"/>
    <mergeCell ref="UFC148:UFC158"/>
    <mergeCell ref="UFD148:UFI148"/>
    <mergeCell ref="UFK148:UFK158"/>
    <mergeCell ref="UFL148:UFQ148"/>
    <mergeCell ref="UFS148:UFS158"/>
    <mergeCell ref="UEO149:UES149"/>
    <mergeCell ref="UEW149:UFA149"/>
    <mergeCell ref="UFE149:UFI149"/>
    <mergeCell ref="UFM149:UFQ149"/>
    <mergeCell ref="UEO150:UES150"/>
    <mergeCell ref="UEW150:UFA150"/>
    <mergeCell ref="UFE150:UFI150"/>
    <mergeCell ref="UFM150:UFQ150"/>
    <mergeCell ref="UEO151:UES151"/>
    <mergeCell ref="UEW151:UFA151"/>
    <mergeCell ref="UFE151:UFI151"/>
    <mergeCell ref="UFM151:UFQ151"/>
    <mergeCell ref="UEO152:UES152"/>
    <mergeCell ref="UEW152:UFA152"/>
    <mergeCell ref="UFE152:UFI152"/>
    <mergeCell ref="UFM152:UFQ152"/>
    <mergeCell ref="UFT156:UFY156"/>
    <mergeCell ref="UGB156:UGG156"/>
    <mergeCell ref="UGJ156:UGO156"/>
    <mergeCell ref="UGR156:UGW156"/>
    <mergeCell ref="UGZ156:UHE156"/>
    <mergeCell ref="UEO157:UES157"/>
    <mergeCell ref="UEW157:UFA157"/>
    <mergeCell ref="UFE157:UFI157"/>
    <mergeCell ref="UFM157:UFQ157"/>
    <mergeCell ref="UFU158:UFY158"/>
    <mergeCell ref="UGC158:UGG158"/>
    <mergeCell ref="UGK158:UGO158"/>
    <mergeCell ref="UGS158:UGW158"/>
    <mergeCell ref="UHA158:UHE158"/>
    <mergeCell ref="UFE158:UFI158"/>
    <mergeCell ref="UFM158:UFQ158"/>
    <mergeCell ref="UGS157:UGW157"/>
    <mergeCell ref="UHA157:UHE157"/>
    <mergeCell ref="UEO158:UES158"/>
    <mergeCell ref="UHI150:UHM150"/>
    <mergeCell ref="D151:H151"/>
    <mergeCell ref="L151:P151"/>
    <mergeCell ref="UHI149:UHM149"/>
    <mergeCell ref="D150:H150"/>
    <mergeCell ref="L150:P150"/>
    <mergeCell ref="UHG148:UHG158"/>
    <mergeCell ref="UHH148:UHM148"/>
    <mergeCell ref="D149:H149"/>
    <mergeCell ref="L149:P149"/>
    <mergeCell ref="UHI151:UHM151"/>
    <mergeCell ref="D152:H152"/>
    <mergeCell ref="L152:P152"/>
    <mergeCell ref="UFU152:UFY152"/>
    <mergeCell ref="UGC152:UGG152"/>
    <mergeCell ref="UGK152:UGO152"/>
    <mergeCell ref="UGS152:UGW152"/>
    <mergeCell ref="UHA152:UHE152"/>
    <mergeCell ref="UHI152:UHM152"/>
    <mergeCell ref="TPM152:TPQ152"/>
    <mergeCell ref="TPU152:TPY152"/>
    <mergeCell ref="TQC152:TQG152"/>
    <mergeCell ref="TQK152:TQO152"/>
    <mergeCell ref="TQS152:TQW152"/>
    <mergeCell ref="TRA152:TRE152"/>
    <mergeCell ref="TRI152:TRM152"/>
    <mergeCell ref="TRQ152:TRU152"/>
    <mergeCell ref="TMK152:TMO152"/>
    <mergeCell ref="TMS152:TMW152"/>
    <mergeCell ref="TNA152:TNE152"/>
    <mergeCell ref="TNI152:TNM152"/>
    <mergeCell ref="TNQ152:TNU152"/>
    <mergeCell ref="TNY152:TOC152"/>
    <mergeCell ref="TOG152:TOK152"/>
    <mergeCell ref="TOO152:TOS152"/>
    <mergeCell ref="TOW152:TPA152"/>
    <mergeCell ref="TJQ152:TJU152"/>
    <mergeCell ref="TJY152:TKC152"/>
    <mergeCell ref="TKG152:TKK152"/>
    <mergeCell ref="TKO152:TKS152"/>
    <mergeCell ref="TKW152:TLA152"/>
    <mergeCell ref="TLE152:TLI152"/>
    <mergeCell ref="TLM152:TLQ152"/>
    <mergeCell ref="TLU152:TLY152"/>
    <mergeCell ref="TMC152:TMG152"/>
    <mergeCell ref="TGW152:THA152"/>
    <mergeCell ref="THE152:THI152"/>
    <mergeCell ref="THM152:THQ152"/>
    <mergeCell ref="THU152:THY152"/>
    <mergeCell ref="TIC152:TIG152"/>
    <mergeCell ref="UCZ156:UDE156"/>
    <mergeCell ref="UDH156:UDM156"/>
    <mergeCell ref="UDP156:UDU156"/>
    <mergeCell ref="UDX156:UEC156"/>
    <mergeCell ref="UEF156:UEK156"/>
    <mergeCell ref="UEN156:UES156"/>
    <mergeCell ref="UEV156:UFA156"/>
    <mergeCell ref="UFD156:UFI156"/>
    <mergeCell ref="UFL156:UFQ156"/>
    <mergeCell ref="UAF156:UAK156"/>
    <mergeCell ref="UFT148:UFY148"/>
    <mergeCell ref="UGA148:UGA158"/>
    <mergeCell ref="UGB148:UGG148"/>
    <mergeCell ref="UGI148:UGI158"/>
    <mergeCell ref="UHH156:UHM156"/>
    <mergeCell ref="TPL156:TPQ156"/>
    <mergeCell ref="TPT156:TPY156"/>
    <mergeCell ref="TQB156:TQG156"/>
    <mergeCell ref="TQJ156:TQO156"/>
    <mergeCell ref="TQR156:TQW156"/>
    <mergeCell ref="TQZ156:TRE156"/>
    <mergeCell ref="TRH156:TRM156"/>
    <mergeCell ref="TRP156:TRU156"/>
    <mergeCell ref="TMJ156:TMO156"/>
    <mergeCell ref="TMR156:TMW156"/>
    <mergeCell ref="TMZ156:TNE156"/>
    <mergeCell ref="TNH156:TNM156"/>
    <mergeCell ref="TNP156:TNU156"/>
    <mergeCell ref="TNX156:TOC156"/>
    <mergeCell ref="TOF156:TOK156"/>
    <mergeCell ref="TON156:TOS156"/>
    <mergeCell ref="TOV156:TPA156"/>
    <mergeCell ref="TJP156:TJU156"/>
    <mergeCell ref="TJX156:TKC156"/>
    <mergeCell ref="TKF156:TKK156"/>
    <mergeCell ref="TKN156:TKS156"/>
    <mergeCell ref="TKV156:TLA156"/>
    <mergeCell ref="TLD156:TLI156"/>
    <mergeCell ref="TLL156:TLQ156"/>
    <mergeCell ref="TLT156:TLY156"/>
    <mergeCell ref="TMB156:TMG156"/>
    <mergeCell ref="TGV156:THA156"/>
    <mergeCell ref="THD156:THI156"/>
    <mergeCell ref="THL156:THQ156"/>
    <mergeCell ref="THT156:THY156"/>
    <mergeCell ref="TIB156:TIG156"/>
    <mergeCell ref="AH157:AL157"/>
    <mergeCell ref="GG157:GK157"/>
    <mergeCell ref="GO157:GS157"/>
    <mergeCell ref="GW157:HA157"/>
    <mergeCell ref="HE157:HI157"/>
    <mergeCell ref="HM157:HQ157"/>
    <mergeCell ref="HU157:HY157"/>
    <mergeCell ref="IC157:IG157"/>
    <mergeCell ref="IK157:IO157"/>
    <mergeCell ref="IS157:IW157"/>
    <mergeCell ref="DU157:DY157"/>
    <mergeCell ref="EC157:EG157"/>
    <mergeCell ref="EK157:EO157"/>
    <mergeCell ref="ES157:EW157"/>
    <mergeCell ref="FA157:FE157"/>
    <mergeCell ref="FI157:FM157"/>
    <mergeCell ref="FQ157:FU157"/>
    <mergeCell ref="FY157:GC157"/>
    <mergeCell ref="AS157:AW157"/>
    <mergeCell ref="BA157:BE157"/>
    <mergeCell ref="BI157:BM157"/>
    <mergeCell ref="BQ157:BU157"/>
    <mergeCell ref="BY157:CC157"/>
    <mergeCell ref="CG157:CK157"/>
    <mergeCell ref="CO157:CS157"/>
    <mergeCell ref="CW157:DA157"/>
    <mergeCell ref="DE157:DI157"/>
    <mergeCell ref="AM157:AO157"/>
    <mergeCell ref="RI157:RM157"/>
    <mergeCell ref="RQ157:RU157"/>
    <mergeCell ref="RY157:SC157"/>
    <mergeCell ref="SO157:SS157"/>
    <mergeCell ref="TE157:TI157"/>
    <mergeCell ref="TM157:TQ157"/>
    <mergeCell ref="TU157:TY157"/>
    <mergeCell ref="OW157:PA157"/>
    <mergeCell ref="PE157:PI157"/>
    <mergeCell ref="PM157:PQ157"/>
    <mergeCell ref="PU157:PY157"/>
    <mergeCell ref="QC157:QG157"/>
    <mergeCell ref="QK157:QO157"/>
    <mergeCell ref="QS157:QW157"/>
    <mergeCell ref="RA157:RE157"/>
    <mergeCell ref="LU157:LY157"/>
    <mergeCell ref="MC157:MG157"/>
    <mergeCell ref="MK157:MO157"/>
    <mergeCell ref="MS157:MW157"/>
    <mergeCell ref="NA157:NE157"/>
    <mergeCell ref="NI157:NM157"/>
    <mergeCell ref="NQ157:NU157"/>
    <mergeCell ref="NY157:OC157"/>
    <mergeCell ref="OG157:OK157"/>
    <mergeCell ref="JA157:JE157"/>
    <mergeCell ref="JI157:JM157"/>
    <mergeCell ref="JQ157:JU157"/>
    <mergeCell ref="JY157:KC157"/>
    <mergeCell ref="KG157:KK157"/>
    <mergeCell ref="KO157:KS157"/>
    <mergeCell ref="KW157:LA157"/>
    <mergeCell ref="LE157:LI157"/>
    <mergeCell ref="LM157:LQ157"/>
    <mergeCell ref="ACK157:ACO157"/>
    <mergeCell ref="ACS157:ACW157"/>
    <mergeCell ref="ADI157:ADM157"/>
    <mergeCell ref="ADQ157:ADU157"/>
    <mergeCell ref="ADY157:AEC157"/>
    <mergeCell ref="AEG157:AEK157"/>
    <mergeCell ref="AEO157:AES157"/>
    <mergeCell ref="AEW157:AFA157"/>
    <mergeCell ref="ZY157:AAC157"/>
    <mergeCell ref="AAG157:AAK157"/>
    <mergeCell ref="AAO157:AAS157"/>
    <mergeCell ref="AAW157:ABA157"/>
    <mergeCell ref="ABE157:ABI157"/>
    <mergeCell ref="ABM157:ABQ157"/>
    <mergeCell ref="ABU157:ABY157"/>
    <mergeCell ref="ACC157:ACG157"/>
    <mergeCell ref="WW157:XA157"/>
    <mergeCell ref="XE157:XI157"/>
    <mergeCell ref="XM157:XQ157"/>
    <mergeCell ref="XU157:XY157"/>
    <mergeCell ref="YC157:YG157"/>
    <mergeCell ref="YK157:YO157"/>
    <mergeCell ref="YS157:YW157"/>
    <mergeCell ref="ZA157:ZE157"/>
    <mergeCell ref="ZI157:ZM157"/>
    <mergeCell ref="UC157:UG157"/>
    <mergeCell ref="UK157:UO157"/>
    <mergeCell ref="US157:UW157"/>
    <mergeCell ref="VA157:VE157"/>
    <mergeCell ref="VI157:VM157"/>
    <mergeCell ref="VQ157:VU157"/>
    <mergeCell ref="VY157:WC157"/>
    <mergeCell ref="WG157:WK157"/>
    <mergeCell ref="WO157:WS157"/>
    <mergeCell ref="ANM157:ANQ157"/>
    <mergeCell ref="AOC157:AOG157"/>
    <mergeCell ref="AOK157:AOO157"/>
    <mergeCell ref="AOS157:AOW157"/>
    <mergeCell ref="APA157:APE157"/>
    <mergeCell ref="API157:APM157"/>
    <mergeCell ref="APQ157:APU157"/>
    <mergeCell ref="APY157:AQC157"/>
    <mergeCell ref="ALA157:ALE157"/>
    <mergeCell ref="ALI157:ALM157"/>
    <mergeCell ref="ALQ157:ALU157"/>
    <mergeCell ref="ALY157:AMC157"/>
    <mergeCell ref="AMG157:AMK157"/>
    <mergeCell ref="AMO157:AMS157"/>
    <mergeCell ref="AMW157:ANA157"/>
    <mergeCell ref="ANE157:ANI157"/>
    <mergeCell ref="AHY157:AIC157"/>
    <mergeCell ref="AIG157:AIK157"/>
    <mergeCell ref="AIO157:AIS157"/>
    <mergeCell ref="AIW157:AJA157"/>
    <mergeCell ref="AJE157:AJI157"/>
    <mergeCell ref="AJM157:AJQ157"/>
    <mergeCell ref="AJU157:AJY157"/>
    <mergeCell ref="AKC157:AKG157"/>
    <mergeCell ref="AKK157:AKO157"/>
    <mergeCell ref="AFE157:AFI157"/>
    <mergeCell ref="AFM157:AFQ157"/>
    <mergeCell ref="AFU157:AFY157"/>
    <mergeCell ref="AGC157:AGG157"/>
    <mergeCell ref="AGK157:AGO157"/>
    <mergeCell ref="AGS157:AGW157"/>
    <mergeCell ref="AHA157:AHE157"/>
    <mergeCell ref="AHI157:AHM157"/>
    <mergeCell ref="AHQ157:AHU157"/>
    <mergeCell ref="AYW157:AZA157"/>
    <mergeCell ref="AZE157:AZI157"/>
    <mergeCell ref="AZM157:AZQ157"/>
    <mergeCell ref="AZU157:AZY157"/>
    <mergeCell ref="BAC157:BAG157"/>
    <mergeCell ref="BAK157:BAO157"/>
    <mergeCell ref="BAS157:BAW157"/>
    <mergeCell ref="BBA157:BBE157"/>
    <mergeCell ref="AWC157:AWG157"/>
    <mergeCell ref="AWK157:AWO157"/>
    <mergeCell ref="AWS157:AWW157"/>
    <mergeCell ref="AXA157:AXE157"/>
    <mergeCell ref="AXI157:AXM157"/>
    <mergeCell ref="AXQ157:AXU157"/>
    <mergeCell ref="AXY157:AYC157"/>
    <mergeCell ref="AYG157:AYK157"/>
    <mergeCell ref="ATA157:ATE157"/>
    <mergeCell ref="ATI157:ATM157"/>
    <mergeCell ref="ATQ157:ATU157"/>
    <mergeCell ref="ATY157:AUC157"/>
    <mergeCell ref="AUG157:AUK157"/>
    <mergeCell ref="AUO157:AUS157"/>
    <mergeCell ref="AUW157:AVA157"/>
    <mergeCell ref="AVE157:AVI157"/>
    <mergeCell ref="AVM157:AVQ157"/>
    <mergeCell ref="AQG157:AQK157"/>
    <mergeCell ref="AQO157:AQS157"/>
    <mergeCell ref="AQW157:ARA157"/>
    <mergeCell ref="ARE157:ARI157"/>
    <mergeCell ref="ARM157:ARQ157"/>
    <mergeCell ref="ARU157:ARY157"/>
    <mergeCell ref="ASC157:ASG157"/>
    <mergeCell ref="ASK157:ASO157"/>
    <mergeCell ref="ASS157:ASW157"/>
    <mergeCell ref="BJY157:BKC157"/>
    <mergeCell ref="BKG157:BKK157"/>
    <mergeCell ref="BKO157:BKS157"/>
    <mergeCell ref="BKW157:BLA157"/>
    <mergeCell ref="BLE157:BLI157"/>
    <mergeCell ref="BLM157:BLQ157"/>
    <mergeCell ref="BLU157:BLY157"/>
    <mergeCell ref="BMC157:BMG157"/>
    <mergeCell ref="BHE157:BHI157"/>
    <mergeCell ref="BHM157:BHQ157"/>
    <mergeCell ref="BHU157:BHY157"/>
    <mergeCell ref="BIC157:BIG157"/>
    <mergeCell ref="BIK157:BIO157"/>
    <mergeCell ref="BIS157:BIW157"/>
    <mergeCell ref="BJA157:BJE157"/>
    <mergeCell ref="BJI157:BJM157"/>
    <mergeCell ref="BEC157:BEG157"/>
    <mergeCell ref="BEK157:BEO157"/>
    <mergeCell ref="BES157:BEW157"/>
    <mergeCell ref="BFA157:BFE157"/>
    <mergeCell ref="BFI157:BFM157"/>
    <mergeCell ref="BFQ157:BFU157"/>
    <mergeCell ref="BFY157:BGC157"/>
    <mergeCell ref="BGG157:BGK157"/>
    <mergeCell ref="BGO157:BGS157"/>
    <mergeCell ref="BBI157:BBM157"/>
    <mergeCell ref="BBQ157:BBU157"/>
    <mergeCell ref="BBY157:BCC157"/>
    <mergeCell ref="BCG157:BCK157"/>
    <mergeCell ref="BCO157:BCS157"/>
    <mergeCell ref="BCW157:BDA157"/>
    <mergeCell ref="BDE157:BDI157"/>
    <mergeCell ref="BDM157:BDQ157"/>
    <mergeCell ref="BDU157:BDY157"/>
    <mergeCell ref="BVA157:BVE157"/>
    <mergeCell ref="BVI157:BVM157"/>
    <mergeCell ref="BVQ157:BVU157"/>
    <mergeCell ref="BVY157:BWC157"/>
    <mergeCell ref="BWG157:BWK157"/>
    <mergeCell ref="BWO157:BWS157"/>
    <mergeCell ref="BWW157:BXA157"/>
    <mergeCell ref="BXE157:BXI157"/>
    <mergeCell ref="BSG157:BSK157"/>
    <mergeCell ref="BSO157:BSS157"/>
    <mergeCell ref="BSW157:BTA157"/>
    <mergeCell ref="BTE157:BTI157"/>
    <mergeCell ref="BTM157:BTQ157"/>
    <mergeCell ref="BTU157:BTY157"/>
    <mergeCell ref="BUC157:BUG157"/>
    <mergeCell ref="BUK157:BUO157"/>
    <mergeCell ref="BPE157:BPI157"/>
    <mergeCell ref="BPM157:BPQ157"/>
    <mergeCell ref="BPU157:BPY157"/>
    <mergeCell ref="BQC157:BQG157"/>
    <mergeCell ref="BQK157:BQO157"/>
    <mergeCell ref="BQS157:BQW157"/>
    <mergeCell ref="BRA157:BRE157"/>
    <mergeCell ref="BRI157:BRM157"/>
    <mergeCell ref="BRQ157:BRU157"/>
    <mergeCell ref="BMK157:BMO157"/>
    <mergeCell ref="BMS157:BMW157"/>
    <mergeCell ref="BNA157:BNE157"/>
    <mergeCell ref="BNI157:BNM157"/>
    <mergeCell ref="BNQ157:BNU157"/>
    <mergeCell ref="BNY157:BOC157"/>
    <mergeCell ref="BOG157:BOK157"/>
    <mergeCell ref="BOO157:BOS157"/>
    <mergeCell ref="BOW157:BPA157"/>
    <mergeCell ref="CGC157:CGG157"/>
    <mergeCell ref="CGK157:CGO157"/>
    <mergeCell ref="CGS157:CGW157"/>
    <mergeCell ref="CHA157:CHE157"/>
    <mergeCell ref="CHI157:CHM157"/>
    <mergeCell ref="CHQ157:CHU157"/>
    <mergeCell ref="CHY157:CIC157"/>
    <mergeCell ref="CIG157:CIK157"/>
    <mergeCell ref="CDI157:CDM157"/>
    <mergeCell ref="CDQ157:CDU157"/>
    <mergeCell ref="CDY157:CEC157"/>
    <mergeCell ref="CEG157:CEK157"/>
    <mergeCell ref="CEO157:CES157"/>
    <mergeCell ref="CEW157:CFA157"/>
    <mergeCell ref="CFE157:CFI157"/>
    <mergeCell ref="CFM157:CFQ157"/>
    <mergeCell ref="CAG157:CAK157"/>
    <mergeCell ref="CAO157:CAS157"/>
    <mergeCell ref="CAW157:CBA157"/>
    <mergeCell ref="CBE157:CBI157"/>
    <mergeCell ref="CBM157:CBQ157"/>
    <mergeCell ref="CBU157:CBY157"/>
    <mergeCell ref="CCC157:CCG157"/>
    <mergeCell ref="CCK157:CCO157"/>
    <mergeCell ref="CCS157:CCW157"/>
    <mergeCell ref="BXM157:BXQ157"/>
    <mergeCell ref="BXU157:BXY157"/>
    <mergeCell ref="BYC157:BYG157"/>
    <mergeCell ref="BYK157:BYO157"/>
    <mergeCell ref="BYS157:BYW157"/>
    <mergeCell ref="BZA157:BZE157"/>
    <mergeCell ref="BZI157:BZM157"/>
    <mergeCell ref="BZQ157:BZU157"/>
    <mergeCell ref="BZY157:CAC157"/>
    <mergeCell ref="CRE157:CRI157"/>
    <mergeCell ref="CRM157:CRQ157"/>
    <mergeCell ref="CRU157:CRY157"/>
    <mergeCell ref="CSC157:CSG157"/>
    <mergeCell ref="CSK157:CSO157"/>
    <mergeCell ref="CSS157:CSW157"/>
    <mergeCell ref="CTA157:CTE157"/>
    <mergeCell ref="CTI157:CTM157"/>
    <mergeCell ref="COK157:COO157"/>
    <mergeCell ref="COS157:COW157"/>
    <mergeCell ref="CPA157:CPE157"/>
    <mergeCell ref="CPI157:CPM157"/>
    <mergeCell ref="CPQ157:CPU157"/>
    <mergeCell ref="CPY157:CQC157"/>
    <mergeCell ref="CQG157:CQK157"/>
    <mergeCell ref="CQO157:CQS157"/>
    <mergeCell ref="CLI157:CLM157"/>
    <mergeCell ref="CLQ157:CLU157"/>
    <mergeCell ref="CLY157:CMC157"/>
    <mergeCell ref="CMG157:CMK157"/>
    <mergeCell ref="CMO157:CMS157"/>
    <mergeCell ref="CMW157:CNA157"/>
    <mergeCell ref="CNE157:CNI157"/>
    <mergeCell ref="CNM157:CNQ157"/>
    <mergeCell ref="CNU157:CNY157"/>
    <mergeCell ref="CIO157:CIS157"/>
    <mergeCell ref="CIW157:CJA157"/>
    <mergeCell ref="CJE157:CJI157"/>
    <mergeCell ref="CJM157:CJQ157"/>
    <mergeCell ref="CJU157:CJY157"/>
    <mergeCell ref="CKC157:CKG157"/>
    <mergeCell ref="CKK157:CKO157"/>
    <mergeCell ref="CKS157:CKW157"/>
    <mergeCell ref="CLA157:CLE157"/>
    <mergeCell ref="DCG157:DCK157"/>
    <mergeCell ref="DCO157:DCS157"/>
    <mergeCell ref="DCW157:DDA157"/>
    <mergeCell ref="DDE157:DDI157"/>
    <mergeCell ref="DDM157:DDQ157"/>
    <mergeCell ref="DDU157:DDY157"/>
    <mergeCell ref="DEC157:DEG157"/>
    <mergeCell ref="DEK157:DEO157"/>
    <mergeCell ref="CZM157:CZQ157"/>
    <mergeCell ref="CZU157:CZY157"/>
    <mergeCell ref="DAC157:DAG157"/>
    <mergeCell ref="DAK157:DAO157"/>
    <mergeCell ref="DAS157:DAW157"/>
    <mergeCell ref="DBA157:DBE157"/>
    <mergeCell ref="DBI157:DBM157"/>
    <mergeCell ref="DBQ157:DBU157"/>
    <mergeCell ref="CWK157:CWO157"/>
    <mergeCell ref="CWS157:CWW157"/>
    <mergeCell ref="CXA157:CXE157"/>
    <mergeCell ref="CXI157:CXM157"/>
    <mergeCell ref="CXQ157:CXU157"/>
    <mergeCell ref="CXY157:CYC157"/>
    <mergeCell ref="CYG157:CYK157"/>
    <mergeCell ref="CYO157:CYS157"/>
    <mergeCell ref="CYW157:CZA157"/>
    <mergeCell ref="CTQ157:CTU157"/>
    <mergeCell ref="CTY157:CUC157"/>
    <mergeCell ref="CUG157:CUK157"/>
    <mergeCell ref="CUO157:CUS157"/>
    <mergeCell ref="CUW157:CVA157"/>
    <mergeCell ref="CVE157:CVI157"/>
    <mergeCell ref="CVM157:CVQ157"/>
    <mergeCell ref="CVU157:CVY157"/>
    <mergeCell ref="CWC157:CWG157"/>
    <mergeCell ref="DNI157:DNM157"/>
    <mergeCell ref="DNQ157:DNU157"/>
    <mergeCell ref="DNY157:DOC157"/>
    <mergeCell ref="DOG157:DOK157"/>
    <mergeCell ref="DOO157:DOS157"/>
    <mergeCell ref="DOW157:DPA157"/>
    <mergeCell ref="DPE157:DPI157"/>
    <mergeCell ref="DPM157:DPQ157"/>
    <mergeCell ref="DKO157:DKS157"/>
    <mergeCell ref="DKW157:DLA157"/>
    <mergeCell ref="DLE157:DLI157"/>
    <mergeCell ref="DLM157:DLQ157"/>
    <mergeCell ref="DLU157:DLY157"/>
    <mergeCell ref="DMC157:DMG157"/>
    <mergeCell ref="DMK157:DMO157"/>
    <mergeCell ref="DMS157:DMW157"/>
    <mergeCell ref="DHM157:DHQ157"/>
    <mergeCell ref="DHU157:DHY157"/>
    <mergeCell ref="DIC157:DIG157"/>
    <mergeCell ref="DIK157:DIO157"/>
    <mergeCell ref="DIS157:DIW157"/>
    <mergeCell ref="DJA157:DJE157"/>
    <mergeCell ref="DJI157:DJM157"/>
    <mergeCell ref="DJQ157:DJU157"/>
    <mergeCell ref="DJY157:DKC157"/>
    <mergeCell ref="DES157:DEW157"/>
    <mergeCell ref="DFA157:DFE157"/>
    <mergeCell ref="DFI157:DFM157"/>
    <mergeCell ref="DFQ157:DFU157"/>
    <mergeCell ref="DFY157:DGC157"/>
    <mergeCell ref="DGG157:DGK157"/>
    <mergeCell ref="DGO157:DGS157"/>
    <mergeCell ref="DGW157:DHA157"/>
    <mergeCell ref="DHE157:DHI157"/>
    <mergeCell ref="DYK157:DYO157"/>
    <mergeCell ref="DYS157:DYW157"/>
    <mergeCell ref="DZA157:DZE157"/>
    <mergeCell ref="DZI157:DZM157"/>
    <mergeCell ref="DZQ157:DZU157"/>
    <mergeCell ref="DZY157:EAC157"/>
    <mergeCell ref="EAG157:EAK157"/>
    <mergeCell ref="EAO157:EAS157"/>
    <mergeCell ref="DVQ157:DVU157"/>
    <mergeCell ref="DVY157:DWC157"/>
    <mergeCell ref="DWG157:DWK157"/>
    <mergeCell ref="DWO157:DWS157"/>
    <mergeCell ref="DWW157:DXA157"/>
    <mergeCell ref="DXE157:DXI157"/>
    <mergeCell ref="DXM157:DXQ157"/>
    <mergeCell ref="DXU157:DXY157"/>
    <mergeCell ref="DSO157:DSS157"/>
    <mergeCell ref="DSW157:DTA157"/>
    <mergeCell ref="DTE157:DTI157"/>
    <mergeCell ref="DTM157:DTQ157"/>
    <mergeCell ref="DTU157:DTY157"/>
    <mergeCell ref="DUC157:DUG157"/>
    <mergeCell ref="DUK157:DUO157"/>
    <mergeCell ref="DUS157:DUW157"/>
    <mergeCell ref="DVA157:DVE157"/>
    <mergeCell ref="DPU157:DPY157"/>
    <mergeCell ref="DQC157:DQG157"/>
    <mergeCell ref="DQK157:DQO157"/>
    <mergeCell ref="DQS157:DQW157"/>
    <mergeCell ref="DRA157:DRE157"/>
    <mergeCell ref="DRI157:DRM157"/>
    <mergeCell ref="DRQ157:DRU157"/>
    <mergeCell ref="DRY157:DSC157"/>
    <mergeCell ref="DSG157:DSK157"/>
    <mergeCell ref="EJM157:EJQ157"/>
    <mergeCell ref="EJU157:EJY157"/>
    <mergeCell ref="EKC157:EKG157"/>
    <mergeCell ref="EKK157:EKO157"/>
    <mergeCell ref="EKS157:EKW157"/>
    <mergeCell ref="ELA157:ELE157"/>
    <mergeCell ref="ELI157:ELM157"/>
    <mergeCell ref="ELQ157:ELU157"/>
    <mergeCell ref="EGS157:EGW157"/>
    <mergeCell ref="EHA157:EHE157"/>
    <mergeCell ref="EHI157:EHM157"/>
    <mergeCell ref="EHQ157:EHU157"/>
    <mergeCell ref="EHY157:EIC157"/>
    <mergeCell ref="EIG157:EIK157"/>
    <mergeCell ref="EIO157:EIS157"/>
    <mergeCell ref="EIW157:EJA157"/>
    <mergeCell ref="EDQ157:EDU157"/>
    <mergeCell ref="EDY157:EEC157"/>
    <mergeCell ref="EEG157:EEK157"/>
    <mergeCell ref="EEO157:EES157"/>
    <mergeCell ref="EEW157:EFA157"/>
    <mergeCell ref="EFE157:EFI157"/>
    <mergeCell ref="EFM157:EFQ157"/>
    <mergeCell ref="EFU157:EFY157"/>
    <mergeCell ref="EGC157:EGG157"/>
    <mergeCell ref="EAW157:EBA157"/>
    <mergeCell ref="EBE157:EBI157"/>
    <mergeCell ref="EBM157:EBQ157"/>
    <mergeCell ref="EBU157:EBY157"/>
    <mergeCell ref="ECC157:ECG157"/>
    <mergeCell ref="ECK157:ECO157"/>
    <mergeCell ref="ECS157:ECW157"/>
    <mergeCell ref="EDA157:EDE157"/>
    <mergeCell ref="EDI157:EDM157"/>
    <mergeCell ref="EUO157:EUS157"/>
    <mergeCell ref="EUW157:EVA157"/>
    <mergeCell ref="EVE157:EVI157"/>
    <mergeCell ref="EVM157:EVQ157"/>
    <mergeCell ref="EVU157:EVY157"/>
    <mergeCell ref="EWC157:EWG157"/>
    <mergeCell ref="EWK157:EWO157"/>
    <mergeCell ref="EWS157:EWW157"/>
    <mergeCell ref="ERU157:ERY157"/>
    <mergeCell ref="ESC157:ESG157"/>
    <mergeCell ref="ESK157:ESO157"/>
    <mergeCell ref="ESS157:ESW157"/>
    <mergeCell ref="ETA157:ETE157"/>
    <mergeCell ref="ETI157:ETM157"/>
    <mergeCell ref="ETQ157:ETU157"/>
    <mergeCell ref="ETY157:EUC157"/>
    <mergeCell ref="EOS157:EOW157"/>
    <mergeCell ref="EPA157:EPE157"/>
    <mergeCell ref="EPI157:EPM157"/>
    <mergeCell ref="EPQ157:EPU157"/>
    <mergeCell ref="EPY157:EQC157"/>
    <mergeCell ref="EQG157:EQK157"/>
    <mergeCell ref="EQO157:EQS157"/>
    <mergeCell ref="EQW157:ERA157"/>
    <mergeCell ref="ERE157:ERI157"/>
    <mergeCell ref="ELY157:EMC157"/>
    <mergeCell ref="EMG157:EMK157"/>
    <mergeCell ref="EMO157:EMS157"/>
    <mergeCell ref="EMW157:ENA157"/>
    <mergeCell ref="ENE157:ENI157"/>
    <mergeCell ref="ENM157:ENQ157"/>
    <mergeCell ref="ENU157:ENY157"/>
    <mergeCell ref="EOC157:EOG157"/>
    <mergeCell ref="EOK157:EOO157"/>
    <mergeCell ref="FFQ157:FFU157"/>
    <mergeCell ref="FFY157:FGC157"/>
    <mergeCell ref="FGG157:FGK157"/>
    <mergeCell ref="FGO157:FGS157"/>
    <mergeCell ref="FGW157:FHA157"/>
    <mergeCell ref="FHE157:FHI157"/>
    <mergeCell ref="FHM157:FHQ157"/>
    <mergeCell ref="FHU157:FHY157"/>
    <mergeCell ref="FCW157:FDA157"/>
    <mergeCell ref="FDE157:FDI157"/>
    <mergeCell ref="FDM157:FDQ157"/>
    <mergeCell ref="FDU157:FDY157"/>
    <mergeCell ref="FEC157:FEG157"/>
    <mergeCell ref="FEK157:FEO157"/>
    <mergeCell ref="FES157:FEW157"/>
    <mergeCell ref="FFA157:FFE157"/>
    <mergeCell ref="EZU157:EZY157"/>
    <mergeCell ref="FAC157:FAG157"/>
    <mergeCell ref="FAK157:FAO157"/>
    <mergeCell ref="FAS157:FAW157"/>
    <mergeCell ref="FBA157:FBE157"/>
    <mergeCell ref="FBI157:FBM157"/>
    <mergeCell ref="FBQ157:FBU157"/>
    <mergeCell ref="FBY157:FCC157"/>
    <mergeCell ref="FCG157:FCK157"/>
    <mergeCell ref="EXA157:EXE157"/>
    <mergeCell ref="EXI157:EXM157"/>
    <mergeCell ref="EXQ157:EXU157"/>
    <mergeCell ref="EXY157:EYC157"/>
    <mergeCell ref="EYG157:EYK157"/>
    <mergeCell ref="EYO157:EYS157"/>
    <mergeCell ref="EYW157:EZA157"/>
    <mergeCell ref="EZE157:EZI157"/>
    <mergeCell ref="EZM157:EZQ157"/>
    <mergeCell ref="FQS157:FQW157"/>
    <mergeCell ref="FRA157:FRE157"/>
    <mergeCell ref="FRI157:FRM157"/>
    <mergeCell ref="FRQ157:FRU157"/>
    <mergeCell ref="FRY157:FSC157"/>
    <mergeCell ref="FSG157:FSK157"/>
    <mergeCell ref="FSO157:FSS157"/>
    <mergeCell ref="FSW157:FTA157"/>
    <mergeCell ref="FNY157:FOC157"/>
    <mergeCell ref="FOG157:FOK157"/>
    <mergeCell ref="FOO157:FOS157"/>
    <mergeCell ref="FOW157:FPA157"/>
    <mergeCell ref="FPE157:FPI157"/>
    <mergeCell ref="FPM157:FPQ157"/>
    <mergeCell ref="FPU157:FPY157"/>
    <mergeCell ref="FQC157:FQG157"/>
    <mergeCell ref="FKW157:FLA157"/>
    <mergeCell ref="FLE157:FLI157"/>
    <mergeCell ref="FLM157:FLQ157"/>
    <mergeCell ref="FLU157:FLY157"/>
    <mergeCell ref="FMC157:FMG157"/>
    <mergeCell ref="FMK157:FMO157"/>
    <mergeCell ref="FMS157:FMW157"/>
    <mergeCell ref="FNA157:FNE157"/>
    <mergeCell ref="FNI157:FNM157"/>
    <mergeCell ref="FIC157:FIG157"/>
    <mergeCell ref="FIK157:FIO157"/>
    <mergeCell ref="FIS157:FIW157"/>
    <mergeCell ref="FJA157:FJE157"/>
    <mergeCell ref="FJI157:FJM157"/>
    <mergeCell ref="FJQ157:FJU157"/>
    <mergeCell ref="FJY157:FKC157"/>
    <mergeCell ref="FKG157:FKK157"/>
    <mergeCell ref="FKO157:FKS157"/>
    <mergeCell ref="GBU157:GBY157"/>
    <mergeCell ref="GCC157:GCG157"/>
    <mergeCell ref="GCK157:GCO157"/>
    <mergeCell ref="GCS157:GCW157"/>
    <mergeCell ref="GDA157:GDE157"/>
    <mergeCell ref="GDI157:GDM157"/>
    <mergeCell ref="GDQ157:GDU157"/>
    <mergeCell ref="GDY157:GEC157"/>
    <mergeCell ref="FZA157:FZE157"/>
    <mergeCell ref="FZI157:FZM157"/>
    <mergeCell ref="FZQ157:FZU157"/>
    <mergeCell ref="FZY157:GAC157"/>
    <mergeCell ref="GAG157:GAK157"/>
    <mergeCell ref="GAO157:GAS157"/>
    <mergeCell ref="GAW157:GBA157"/>
    <mergeCell ref="GBE157:GBI157"/>
    <mergeCell ref="FVY157:FWC157"/>
    <mergeCell ref="FWG157:FWK157"/>
    <mergeCell ref="FWO157:FWS157"/>
    <mergeCell ref="FWW157:FXA157"/>
    <mergeCell ref="FXE157:FXI157"/>
    <mergeCell ref="FXM157:FXQ157"/>
    <mergeCell ref="FXU157:FXY157"/>
    <mergeCell ref="FYC157:FYG157"/>
    <mergeCell ref="FYK157:FYO157"/>
    <mergeCell ref="FTE157:FTI157"/>
    <mergeCell ref="FTM157:FTQ157"/>
    <mergeCell ref="FTU157:FTY157"/>
    <mergeCell ref="FUC157:FUG157"/>
    <mergeCell ref="FUK157:FUO157"/>
    <mergeCell ref="FUS157:FUW157"/>
    <mergeCell ref="FVA157:FVE157"/>
    <mergeCell ref="FVI157:FVM157"/>
    <mergeCell ref="FVQ157:FVU157"/>
    <mergeCell ref="GMW157:GNA157"/>
    <mergeCell ref="GNE157:GNI157"/>
    <mergeCell ref="GNM157:GNQ157"/>
    <mergeCell ref="GNU157:GNY157"/>
    <mergeCell ref="GOC157:GOG157"/>
    <mergeCell ref="GOK157:GOO157"/>
    <mergeCell ref="GOS157:GOW157"/>
    <mergeCell ref="GPA157:GPE157"/>
    <mergeCell ref="GKC157:GKG157"/>
    <mergeCell ref="GKK157:GKO157"/>
    <mergeCell ref="GKS157:GKW157"/>
    <mergeCell ref="GLA157:GLE157"/>
    <mergeCell ref="GLI157:GLM157"/>
    <mergeCell ref="GLQ157:GLU157"/>
    <mergeCell ref="GLY157:GMC157"/>
    <mergeCell ref="GMG157:GMK157"/>
    <mergeCell ref="GHA157:GHE157"/>
    <mergeCell ref="GHI157:GHM157"/>
    <mergeCell ref="GHQ157:GHU157"/>
    <mergeCell ref="GHY157:GIC157"/>
    <mergeCell ref="GIG157:GIK157"/>
    <mergeCell ref="GIO157:GIS157"/>
    <mergeCell ref="GIW157:GJA157"/>
    <mergeCell ref="GJE157:GJI157"/>
    <mergeCell ref="GJM157:GJQ157"/>
    <mergeCell ref="GEG157:GEK157"/>
    <mergeCell ref="GEO157:GES157"/>
    <mergeCell ref="GEW157:GFA157"/>
    <mergeCell ref="GFE157:GFI157"/>
    <mergeCell ref="GFM157:GFQ157"/>
    <mergeCell ref="GFU157:GFY157"/>
    <mergeCell ref="GGC157:GGG157"/>
    <mergeCell ref="GGK157:GGO157"/>
    <mergeCell ref="GGS157:GGW157"/>
    <mergeCell ref="GXY157:GYC157"/>
    <mergeCell ref="GYG157:GYK157"/>
    <mergeCell ref="GYO157:GYS157"/>
    <mergeCell ref="GYW157:GZA157"/>
    <mergeCell ref="GZE157:GZI157"/>
    <mergeCell ref="GZM157:GZQ157"/>
    <mergeCell ref="GZU157:GZY157"/>
    <mergeCell ref="HAC157:HAG157"/>
    <mergeCell ref="GVE157:GVI157"/>
    <mergeCell ref="GVM157:GVQ157"/>
    <mergeCell ref="GVU157:GVY157"/>
    <mergeCell ref="GWC157:GWG157"/>
    <mergeCell ref="GWK157:GWO157"/>
    <mergeCell ref="GWS157:GWW157"/>
    <mergeCell ref="GXA157:GXE157"/>
    <mergeCell ref="GXI157:GXM157"/>
    <mergeCell ref="GSC157:GSG157"/>
    <mergeCell ref="GSK157:GSO157"/>
    <mergeCell ref="GSS157:GSW157"/>
    <mergeCell ref="GTA157:GTE157"/>
    <mergeCell ref="GTI157:GTM157"/>
    <mergeCell ref="GTQ157:GTU157"/>
    <mergeCell ref="GTY157:GUC157"/>
    <mergeCell ref="GUG157:GUK157"/>
    <mergeCell ref="GUO157:GUS157"/>
    <mergeCell ref="GPI157:GPM157"/>
    <mergeCell ref="GPQ157:GPU157"/>
    <mergeCell ref="GPY157:GQC157"/>
    <mergeCell ref="GQG157:GQK157"/>
    <mergeCell ref="GQO157:GQS157"/>
    <mergeCell ref="GQW157:GRA157"/>
    <mergeCell ref="GRE157:GRI157"/>
    <mergeCell ref="GRM157:GRQ157"/>
    <mergeCell ref="GRU157:GRY157"/>
    <mergeCell ref="HJA157:HJE157"/>
    <mergeCell ref="HJI157:HJM157"/>
    <mergeCell ref="HJQ157:HJU157"/>
    <mergeCell ref="HJY157:HKC157"/>
    <mergeCell ref="HKG157:HKK157"/>
    <mergeCell ref="HKO157:HKS157"/>
    <mergeCell ref="HKW157:HLA157"/>
    <mergeCell ref="HLE157:HLI157"/>
    <mergeCell ref="HGG157:HGK157"/>
    <mergeCell ref="HGO157:HGS157"/>
    <mergeCell ref="HGW157:HHA157"/>
    <mergeCell ref="HHE157:HHI157"/>
    <mergeCell ref="HHM157:HHQ157"/>
    <mergeCell ref="HHU157:HHY157"/>
    <mergeCell ref="HIC157:HIG157"/>
    <mergeCell ref="HIK157:HIO157"/>
    <mergeCell ref="HDE157:HDI157"/>
    <mergeCell ref="HDM157:HDQ157"/>
    <mergeCell ref="HDU157:HDY157"/>
    <mergeCell ref="HEC157:HEG157"/>
    <mergeCell ref="HEK157:HEO157"/>
    <mergeCell ref="HES157:HEW157"/>
    <mergeCell ref="HFA157:HFE157"/>
    <mergeCell ref="HFI157:HFM157"/>
    <mergeCell ref="HFQ157:HFU157"/>
    <mergeCell ref="HAK157:HAO157"/>
    <mergeCell ref="HAS157:HAW157"/>
    <mergeCell ref="HBA157:HBE157"/>
    <mergeCell ref="HBI157:HBM157"/>
    <mergeCell ref="HBQ157:HBU157"/>
    <mergeCell ref="HBY157:HCC157"/>
    <mergeCell ref="HCG157:HCK157"/>
    <mergeCell ref="HCO157:HCS157"/>
    <mergeCell ref="HCW157:HDA157"/>
    <mergeCell ref="HUC157:HUG157"/>
    <mergeCell ref="HUK157:HUO157"/>
    <mergeCell ref="HUS157:HUW157"/>
    <mergeCell ref="HVA157:HVE157"/>
    <mergeCell ref="HVI157:HVM157"/>
    <mergeCell ref="HVQ157:HVU157"/>
    <mergeCell ref="HVY157:HWC157"/>
    <mergeCell ref="HWG157:HWK157"/>
    <mergeCell ref="HRI157:HRM157"/>
    <mergeCell ref="HRQ157:HRU157"/>
    <mergeCell ref="HRY157:HSC157"/>
    <mergeCell ref="HSG157:HSK157"/>
    <mergeCell ref="HSO157:HSS157"/>
    <mergeCell ref="HSW157:HTA157"/>
    <mergeCell ref="HTE157:HTI157"/>
    <mergeCell ref="HTM157:HTQ157"/>
    <mergeCell ref="HOG157:HOK157"/>
    <mergeCell ref="HOO157:HOS157"/>
    <mergeCell ref="HOW157:HPA157"/>
    <mergeCell ref="HPE157:HPI157"/>
    <mergeCell ref="HPM157:HPQ157"/>
    <mergeCell ref="HPU157:HPY157"/>
    <mergeCell ref="HQC157:HQG157"/>
    <mergeCell ref="HQK157:HQO157"/>
    <mergeCell ref="HQS157:HQW157"/>
    <mergeCell ref="HLM157:HLQ157"/>
    <mergeCell ref="HLU157:HLY157"/>
    <mergeCell ref="HMC157:HMG157"/>
    <mergeCell ref="HMK157:HMO157"/>
    <mergeCell ref="HMS157:HMW157"/>
    <mergeCell ref="HNA157:HNE157"/>
    <mergeCell ref="HNI157:HNM157"/>
    <mergeCell ref="HNQ157:HNU157"/>
    <mergeCell ref="HNY157:HOC157"/>
    <mergeCell ref="IFE157:IFI157"/>
    <mergeCell ref="IFM157:IFQ157"/>
    <mergeCell ref="IFU157:IFY157"/>
    <mergeCell ref="IGC157:IGG157"/>
    <mergeCell ref="IGK157:IGO157"/>
    <mergeCell ref="IGS157:IGW157"/>
    <mergeCell ref="IHA157:IHE157"/>
    <mergeCell ref="IHI157:IHM157"/>
    <mergeCell ref="ICK157:ICO157"/>
    <mergeCell ref="ICS157:ICW157"/>
    <mergeCell ref="IDA157:IDE157"/>
    <mergeCell ref="IDI157:IDM157"/>
    <mergeCell ref="IDQ157:IDU157"/>
    <mergeCell ref="IDY157:IEC157"/>
    <mergeCell ref="IEG157:IEK157"/>
    <mergeCell ref="IEO157:IES157"/>
    <mergeCell ref="HZI157:HZM157"/>
    <mergeCell ref="HZQ157:HZU157"/>
    <mergeCell ref="HZY157:IAC157"/>
    <mergeCell ref="IAG157:IAK157"/>
    <mergeCell ref="IAO157:IAS157"/>
    <mergeCell ref="IAW157:IBA157"/>
    <mergeCell ref="IBE157:IBI157"/>
    <mergeCell ref="IBM157:IBQ157"/>
    <mergeCell ref="IBU157:IBY157"/>
    <mergeCell ref="HWO157:HWS157"/>
    <mergeCell ref="HWW157:HXA157"/>
    <mergeCell ref="HXE157:HXI157"/>
    <mergeCell ref="HXM157:HXQ157"/>
    <mergeCell ref="HXU157:HXY157"/>
    <mergeCell ref="HYC157:HYG157"/>
    <mergeCell ref="HYK157:HYO157"/>
    <mergeCell ref="HYS157:HYW157"/>
    <mergeCell ref="HZA157:HZE157"/>
    <mergeCell ref="IQG157:IQK157"/>
    <mergeCell ref="IQO157:IQS157"/>
    <mergeCell ref="IQW157:IRA157"/>
    <mergeCell ref="IRE157:IRI157"/>
    <mergeCell ref="IRM157:IRQ157"/>
    <mergeCell ref="IRU157:IRY157"/>
    <mergeCell ref="ISC157:ISG157"/>
    <mergeCell ref="ISK157:ISO157"/>
    <mergeCell ref="INM157:INQ157"/>
    <mergeCell ref="INU157:INY157"/>
    <mergeCell ref="IOC157:IOG157"/>
    <mergeCell ref="IOK157:IOO157"/>
    <mergeCell ref="IOS157:IOW157"/>
    <mergeCell ref="IPA157:IPE157"/>
    <mergeCell ref="IPI157:IPM157"/>
    <mergeCell ref="IPQ157:IPU157"/>
    <mergeCell ref="IKK157:IKO157"/>
    <mergeCell ref="IKS157:IKW157"/>
    <mergeCell ref="ILA157:ILE157"/>
    <mergeCell ref="ILI157:ILM157"/>
    <mergeCell ref="ILQ157:ILU157"/>
    <mergeCell ref="ILY157:IMC157"/>
    <mergeCell ref="IMG157:IMK157"/>
    <mergeCell ref="IMO157:IMS157"/>
    <mergeCell ref="IMW157:INA157"/>
    <mergeCell ref="IHQ157:IHU157"/>
    <mergeCell ref="IHY157:IIC157"/>
    <mergeCell ref="IIG157:IIK157"/>
    <mergeCell ref="IIO157:IIS157"/>
    <mergeCell ref="IIW157:IJA157"/>
    <mergeCell ref="IJE157:IJI157"/>
    <mergeCell ref="IJM157:IJQ157"/>
    <mergeCell ref="IJU157:IJY157"/>
    <mergeCell ref="IKC157:IKG157"/>
    <mergeCell ref="JBI157:JBM157"/>
    <mergeCell ref="JBQ157:JBU157"/>
    <mergeCell ref="JBY157:JCC157"/>
    <mergeCell ref="JCG157:JCK157"/>
    <mergeCell ref="JCO157:JCS157"/>
    <mergeCell ref="JCW157:JDA157"/>
    <mergeCell ref="JDE157:JDI157"/>
    <mergeCell ref="JDM157:JDQ157"/>
    <mergeCell ref="IYO157:IYS157"/>
    <mergeCell ref="IYW157:IZA157"/>
    <mergeCell ref="IZE157:IZI157"/>
    <mergeCell ref="IZM157:IZQ157"/>
    <mergeCell ref="IZU157:IZY157"/>
    <mergeCell ref="JAC157:JAG157"/>
    <mergeCell ref="JAK157:JAO157"/>
    <mergeCell ref="JAS157:JAW157"/>
    <mergeCell ref="IVM157:IVQ157"/>
    <mergeCell ref="IVU157:IVY157"/>
    <mergeCell ref="IWC157:IWG157"/>
    <mergeCell ref="IWK157:IWO157"/>
    <mergeCell ref="IWS157:IWW157"/>
    <mergeCell ref="IXA157:IXE157"/>
    <mergeCell ref="IXI157:IXM157"/>
    <mergeCell ref="IXQ157:IXU157"/>
    <mergeCell ref="IXY157:IYC157"/>
    <mergeCell ref="ISS157:ISW157"/>
    <mergeCell ref="ITA157:ITE157"/>
    <mergeCell ref="ITI157:ITM157"/>
    <mergeCell ref="ITQ157:ITU157"/>
    <mergeCell ref="ITY157:IUC157"/>
    <mergeCell ref="IUG157:IUK157"/>
    <mergeCell ref="IUO157:IUS157"/>
    <mergeCell ref="IUW157:IVA157"/>
    <mergeCell ref="IVE157:IVI157"/>
    <mergeCell ref="JMK157:JMO157"/>
    <mergeCell ref="JMS157:JMW157"/>
    <mergeCell ref="JNA157:JNE157"/>
    <mergeCell ref="JNI157:JNM157"/>
    <mergeCell ref="JNQ157:JNU157"/>
    <mergeCell ref="JNY157:JOC157"/>
    <mergeCell ref="JOG157:JOK157"/>
    <mergeCell ref="JOO157:JOS157"/>
    <mergeCell ref="JJQ157:JJU157"/>
    <mergeCell ref="JJY157:JKC157"/>
    <mergeCell ref="JKG157:JKK157"/>
    <mergeCell ref="JKO157:JKS157"/>
    <mergeCell ref="JKW157:JLA157"/>
    <mergeCell ref="JLE157:JLI157"/>
    <mergeCell ref="JLM157:JLQ157"/>
    <mergeCell ref="JLU157:JLY157"/>
    <mergeCell ref="JGO157:JGS157"/>
    <mergeCell ref="JGW157:JHA157"/>
    <mergeCell ref="JHE157:JHI157"/>
    <mergeCell ref="JHM157:JHQ157"/>
    <mergeCell ref="JHU157:JHY157"/>
    <mergeCell ref="JIC157:JIG157"/>
    <mergeCell ref="JIK157:JIO157"/>
    <mergeCell ref="JIS157:JIW157"/>
    <mergeCell ref="JJA157:JJE157"/>
    <mergeCell ref="JDU157:JDY157"/>
    <mergeCell ref="JEC157:JEG157"/>
    <mergeCell ref="JEK157:JEO157"/>
    <mergeCell ref="JES157:JEW157"/>
    <mergeCell ref="JFA157:JFE157"/>
    <mergeCell ref="JFI157:JFM157"/>
    <mergeCell ref="JFQ157:JFU157"/>
    <mergeCell ref="JFY157:JGC157"/>
    <mergeCell ref="JGG157:JGK157"/>
    <mergeCell ref="JXM157:JXQ157"/>
    <mergeCell ref="JXU157:JXY157"/>
    <mergeCell ref="JYC157:JYG157"/>
    <mergeCell ref="JYK157:JYO157"/>
    <mergeCell ref="JYS157:JYW157"/>
    <mergeCell ref="JZA157:JZE157"/>
    <mergeCell ref="JZI157:JZM157"/>
    <mergeCell ref="JZQ157:JZU157"/>
    <mergeCell ref="JUS157:JUW157"/>
    <mergeCell ref="JVA157:JVE157"/>
    <mergeCell ref="JVI157:JVM157"/>
    <mergeCell ref="JVQ157:JVU157"/>
    <mergeCell ref="JVY157:JWC157"/>
    <mergeCell ref="JWG157:JWK157"/>
    <mergeCell ref="JWO157:JWS157"/>
    <mergeCell ref="JWW157:JXA157"/>
    <mergeCell ref="JRQ157:JRU157"/>
    <mergeCell ref="JRY157:JSC157"/>
    <mergeCell ref="JSG157:JSK157"/>
    <mergeCell ref="JSO157:JSS157"/>
    <mergeCell ref="JSW157:JTA157"/>
    <mergeCell ref="JTE157:JTI157"/>
    <mergeCell ref="JTM157:JTQ157"/>
    <mergeCell ref="JTU157:JTY157"/>
    <mergeCell ref="JUC157:JUG157"/>
    <mergeCell ref="JOW157:JPA157"/>
    <mergeCell ref="JPE157:JPI157"/>
    <mergeCell ref="JPM157:JPQ157"/>
    <mergeCell ref="JPU157:JPY157"/>
    <mergeCell ref="JQC157:JQG157"/>
    <mergeCell ref="JQK157:JQO157"/>
    <mergeCell ref="JQS157:JQW157"/>
    <mergeCell ref="JRA157:JRE157"/>
    <mergeCell ref="JRI157:JRM157"/>
    <mergeCell ref="KIO157:KIS157"/>
    <mergeCell ref="KIW157:KJA157"/>
    <mergeCell ref="KJE157:KJI157"/>
    <mergeCell ref="KJM157:KJQ157"/>
    <mergeCell ref="KJU157:KJY157"/>
    <mergeCell ref="KKC157:KKG157"/>
    <mergeCell ref="KKK157:KKO157"/>
    <mergeCell ref="KKS157:KKW157"/>
    <mergeCell ref="KFU157:KFY157"/>
    <mergeCell ref="KGC157:KGG157"/>
    <mergeCell ref="KGK157:KGO157"/>
    <mergeCell ref="KGS157:KGW157"/>
    <mergeCell ref="KHA157:KHE157"/>
    <mergeCell ref="KHI157:KHM157"/>
    <mergeCell ref="KHQ157:KHU157"/>
    <mergeCell ref="KHY157:KIC157"/>
    <mergeCell ref="KCS157:KCW157"/>
    <mergeCell ref="KDA157:KDE157"/>
    <mergeCell ref="KDI157:KDM157"/>
    <mergeCell ref="KDQ157:KDU157"/>
    <mergeCell ref="KDY157:KEC157"/>
    <mergeCell ref="KEG157:KEK157"/>
    <mergeCell ref="KEO157:KES157"/>
    <mergeCell ref="KEW157:KFA157"/>
    <mergeCell ref="KFE157:KFI157"/>
    <mergeCell ref="JZY157:KAC157"/>
    <mergeCell ref="KAG157:KAK157"/>
    <mergeCell ref="KAO157:KAS157"/>
    <mergeCell ref="KAW157:KBA157"/>
    <mergeCell ref="KBE157:KBI157"/>
    <mergeCell ref="KBM157:KBQ157"/>
    <mergeCell ref="KBU157:KBY157"/>
    <mergeCell ref="KCC157:KCG157"/>
    <mergeCell ref="KCK157:KCO157"/>
    <mergeCell ref="KTQ157:KTU157"/>
    <mergeCell ref="KTY157:KUC157"/>
    <mergeCell ref="KUG157:KUK157"/>
    <mergeCell ref="KUO157:KUS157"/>
    <mergeCell ref="KUW157:KVA157"/>
    <mergeCell ref="KVE157:KVI157"/>
    <mergeCell ref="KVM157:KVQ157"/>
    <mergeCell ref="KVU157:KVY157"/>
    <mergeCell ref="KQW157:KRA157"/>
    <mergeCell ref="KRE157:KRI157"/>
    <mergeCell ref="KRM157:KRQ157"/>
    <mergeCell ref="KRU157:KRY157"/>
    <mergeCell ref="KSC157:KSG157"/>
    <mergeCell ref="KSK157:KSO157"/>
    <mergeCell ref="KSS157:KSW157"/>
    <mergeCell ref="KTA157:KTE157"/>
    <mergeCell ref="KNU157:KNY157"/>
    <mergeCell ref="KOC157:KOG157"/>
    <mergeCell ref="KOK157:KOO157"/>
    <mergeCell ref="KOS157:KOW157"/>
    <mergeCell ref="KPA157:KPE157"/>
    <mergeCell ref="KPI157:KPM157"/>
    <mergeCell ref="KPQ157:KPU157"/>
    <mergeCell ref="KPY157:KQC157"/>
    <mergeCell ref="KQG157:KQK157"/>
    <mergeCell ref="KLA157:KLE157"/>
    <mergeCell ref="KLI157:KLM157"/>
    <mergeCell ref="KLQ157:KLU157"/>
    <mergeCell ref="KLY157:KMC157"/>
    <mergeCell ref="KMG157:KMK157"/>
    <mergeCell ref="KMO157:KMS157"/>
    <mergeCell ref="KMW157:KNA157"/>
    <mergeCell ref="KNE157:KNI157"/>
    <mergeCell ref="KNM157:KNQ157"/>
    <mergeCell ref="LES157:LEW157"/>
    <mergeCell ref="LFA157:LFE157"/>
    <mergeCell ref="LFI157:LFM157"/>
    <mergeCell ref="LFQ157:LFU157"/>
    <mergeCell ref="LFY157:LGC157"/>
    <mergeCell ref="LGG157:LGK157"/>
    <mergeCell ref="LGO157:LGS157"/>
    <mergeCell ref="LGW157:LHA157"/>
    <mergeCell ref="LBY157:LCC157"/>
    <mergeCell ref="LCG157:LCK157"/>
    <mergeCell ref="LCO157:LCS157"/>
    <mergeCell ref="LCW157:LDA157"/>
    <mergeCell ref="LDE157:LDI157"/>
    <mergeCell ref="LDM157:LDQ157"/>
    <mergeCell ref="LDU157:LDY157"/>
    <mergeCell ref="LEC157:LEG157"/>
    <mergeCell ref="KYW157:KZA157"/>
    <mergeCell ref="KZE157:KZI157"/>
    <mergeCell ref="KZM157:KZQ157"/>
    <mergeCell ref="KZU157:KZY157"/>
    <mergeCell ref="LAC157:LAG157"/>
    <mergeCell ref="LAK157:LAO157"/>
    <mergeCell ref="LAS157:LAW157"/>
    <mergeCell ref="LBA157:LBE157"/>
    <mergeCell ref="LBI157:LBM157"/>
    <mergeCell ref="KWC157:KWG157"/>
    <mergeCell ref="KWK157:KWO157"/>
    <mergeCell ref="KWS157:KWW157"/>
    <mergeCell ref="KXA157:KXE157"/>
    <mergeCell ref="KXI157:KXM157"/>
    <mergeCell ref="KXQ157:KXU157"/>
    <mergeCell ref="KXY157:KYC157"/>
    <mergeCell ref="KYG157:KYK157"/>
    <mergeCell ref="KYO157:KYS157"/>
    <mergeCell ref="LPU157:LPY157"/>
    <mergeCell ref="LQC157:LQG157"/>
    <mergeCell ref="LQK157:LQO157"/>
    <mergeCell ref="LQS157:LQW157"/>
    <mergeCell ref="LRA157:LRE157"/>
    <mergeCell ref="LRI157:LRM157"/>
    <mergeCell ref="LRQ157:LRU157"/>
    <mergeCell ref="LRY157:LSC157"/>
    <mergeCell ref="LNA157:LNE157"/>
    <mergeCell ref="LNI157:LNM157"/>
    <mergeCell ref="LNQ157:LNU157"/>
    <mergeCell ref="LNY157:LOC157"/>
    <mergeCell ref="LOG157:LOK157"/>
    <mergeCell ref="LOO157:LOS157"/>
    <mergeCell ref="LOW157:LPA157"/>
    <mergeCell ref="LPE157:LPI157"/>
    <mergeCell ref="LJY157:LKC157"/>
    <mergeCell ref="LKG157:LKK157"/>
    <mergeCell ref="LKO157:LKS157"/>
    <mergeCell ref="LKW157:LLA157"/>
    <mergeCell ref="LLE157:LLI157"/>
    <mergeCell ref="LLM157:LLQ157"/>
    <mergeCell ref="LLU157:LLY157"/>
    <mergeCell ref="LMC157:LMG157"/>
    <mergeCell ref="LMK157:LMO157"/>
    <mergeCell ref="LHE157:LHI157"/>
    <mergeCell ref="LHM157:LHQ157"/>
    <mergeCell ref="LHU157:LHY157"/>
    <mergeCell ref="LIC157:LIG157"/>
    <mergeCell ref="LIK157:LIO157"/>
    <mergeCell ref="LIS157:LIW157"/>
    <mergeCell ref="LJA157:LJE157"/>
    <mergeCell ref="LJI157:LJM157"/>
    <mergeCell ref="LJQ157:LJU157"/>
    <mergeCell ref="MAW157:MBA157"/>
    <mergeCell ref="MBE157:MBI157"/>
    <mergeCell ref="MBM157:MBQ157"/>
    <mergeCell ref="MBU157:MBY157"/>
    <mergeCell ref="MCC157:MCG157"/>
    <mergeCell ref="MCK157:MCO157"/>
    <mergeCell ref="MCS157:MCW157"/>
    <mergeCell ref="MDA157:MDE157"/>
    <mergeCell ref="LYC157:LYG157"/>
    <mergeCell ref="LYK157:LYO157"/>
    <mergeCell ref="LYS157:LYW157"/>
    <mergeCell ref="LZA157:LZE157"/>
    <mergeCell ref="LZI157:LZM157"/>
    <mergeCell ref="LZQ157:LZU157"/>
    <mergeCell ref="LZY157:MAC157"/>
    <mergeCell ref="MAG157:MAK157"/>
    <mergeCell ref="LVA157:LVE157"/>
    <mergeCell ref="LVI157:LVM157"/>
    <mergeCell ref="LVQ157:LVU157"/>
    <mergeCell ref="LVY157:LWC157"/>
    <mergeCell ref="LWG157:LWK157"/>
    <mergeCell ref="LWO157:LWS157"/>
    <mergeCell ref="LWW157:LXA157"/>
    <mergeCell ref="LXE157:LXI157"/>
    <mergeCell ref="LXM157:LXQ157"/>
    <mergeCell ref="LSG157:LSK157"/>
    <mergeCell ref="LSO157:LSS157"/>
    <mergeCell ref="LSW157:LTA157"/>
    <mergeCell ref="LTE157:LTI157"/>
    <mergeCell ref="LTM157:LTQ157"/>
    <mergeCell ref="LTU157:LTY157"/>
    <mergeCell ref="LUC157:LUG157"/>
    <mergeCell ref="LUK157:LUO157"/>
    <mergeCell ref="LUS157:LUW157"/>
    <mergeCell ref="MLY157:MMC157"/>
    <mergeCell ref="MMG157:MMK157"/>
    <mergeCell ref="MMO157:MMS157"/>
    <mergeCell ref="MMW157:MNA157"/>
    <mergeCell ref="MNE157:MNI157"/>
    <mergeCell ref="MNM157:MNQ157"/>
    <mergeCell ref="MNU157:MNY157"/>
    <mergeCell ref="MOC157:MOG157"/>
    <mergeCell ref="MJE157:MJI157"/>
    <mergeCell ref="MJM157:MJQ157"/>
    <mergeCell ref="MJU157:MJY157"/>
    <mergeCell ref="MKC157:MKG157"/>
    <mergeCell ref="MKK157:MKO157"/>
    <mergeCell ref="MKS157:MKW157"/>
    <mergeCell ref="MLA157:MLE157"/>
    <mergeCell ref="MLI157:MLM157"/>
    <mergeCell ref="MGC157:MGG157"/>
    <mergeCell ref="MGK157:MGO157"/>
    <mergeCell ref="MGS157:MGW157"/>
    <mergeCell ref="MHA157:MHE157"/>
    <mergeCell ref="MHI157:MHM157"/>
    <mergeCell ref="MHQ157:MHU157"/>
    <mergeCell ref="MHY157:MIC157"/>
    <mergeCell ref="MIG157:MIK157"/>
    <mergeCell ref="MIO157:MIS157"/>
    <mergeCell ref="MDI157:MDM157"/>
    <mergeCell ref="MDQ157:MDU157"/>
    <mergeCell ref="MDY157:MEC157"/>
    <mergeCell ref="MEG157:MEK157"/>
    <mergeCell ref="MEO157:MES157"/>
    <mergeCell ref="MEW157:MFA157"/>
    <mergeCell ref="MFE157:MFI157"/>
    <mergeCell ref="MFM157:MFQ157"/>
    <mergeCell ref="MFU157:MFY157"/>
    <mergeCell ref="MXA157:MXE157"/>
    <mergeCell ref="MXI157:MXM157"/>
    <mergeCell ref="MXQ157:MXU157"/>
    <mergeCell ref="MXY157:MYC157"/>
    <mergeCell ref="MYG157:MYK157"/>
    <mergeCell ref="MYO157:MYS157"/>
    <mergeCell ref="MYW157:MZA157"/>
    <mergeCell ref="MZE157:MZI157"/>
    <mergeCell ref="MUG157:MUK157"/>
    <mergeCell ref="MUO157:MUS157"/>
    <mergeCell ref="MUW157:MVA157"/>
    <mergeCell ref="MVE157:MVI157"/>
    <mergeCell ref="MVM157:MVQ157"/>
    <mergeCell ref="MVU157:MVY157"/>
    <mergeCell ref="MWC157:MWG157"/>
    <mergeCell ref="MWK157:MWO157"/>
    <mergeCell ref="MRE157:MRI157"/>
    <mergeCell ref="MRM157:MRQ157"/>
    <mergeCell ref="MRU157:MRY157"/>
    <mergeCell ref="MSC157:MSG157"/>
    <mergeCell ref="MSK157:MSO157"/>
    <mergeCell ref="MSS157:MSW157"/>
    <mergeCell ref="MTA157:MTE157"/>
    <mergeCell ref="MTI157:MTM157"/>
    <mergeCell ref="MTQ157:MTU157"/>
    <mergeCell ref="MOK157:MOO157"/>
    <mergeCell ref="MOS157:MOW157"/>
    <mergeCell ref="MPA157:MPE157"/>
    <mergeCell ref="MPI157:MPM157"/>
    <mergeCell ref="MPQ157:MPU157"/>
    <mergeCell ref="MPY157:MQC157"/>
    <mergeCell ref="MQG157:MQK157"/>
    <mergeCell ref="MQO157:MQS157"/>
    <mergeCell ref="MQW157:MRA157"/>
    <mergeCell ref="NIC157:NIG157"/>
    <mergeCell ref="NIK157:NIO157"/>
    <mergeCell ref="NIS157:NIW157"/>
    <mergeCell ref="NJA157:NJE157"/>
    <mergeCell ref="NJI157:NJM157"/>
    <mergeCell ref="NJQ157:NJU157"/>
    <mergeCell ref="NJY157:NKC157"/>
    <mergeCell ref="NKG157:NKK157"/>
    <mergeCell ref="NFI157:NFM157"/>
    <mergeCell ref="NFQ157:NFU157"/>
    <mergeCell ref="NFY157:NGC157"/>
    <mergeCell ref="NGG157:NGK157"/>
    <mergeCell ref="NGO157:NGS157"/>
    <mergeCell ref="NGW157:NHA157"/>
    <mergeCell ref="NHE157:NHI157"/>
    <mergeCell ref="NHM157:NHQ157"/>
    <mergeCell ref="NCG157:NCK157"/>
    <mergeCell ref="NCO157:NCS157"/>
    <mergeCell ref="NCW157:NDA157"/>
    <mergeCell ref="NDE157:NDI157"/>
    <mergeCell ref="NDM157:NDQ157"/>
    <mergeCell ref="NDU157:NDY157"/>
    <mergeCell ref="NEC157:NEG157"/>
    <mergeCell ref="NEK157:NEO157"/>
    <mergeCell ref="NES157:NEW157"/>
    <mergeCell ref="MZM157:MZQ157"/>
    <mergeCell ref="MZU157:MZY157"/>
    <mergeCell ref="NAC157:NAG157"/>
    <mergeCell ref="NAK157:NAO157"/>
    <mergeCell ref="NAS157:NAW157"/>
    <mergeCell ref="NBA157:NBE157"/>
    <mergeCell ref="NBI157:NBM157"/>
    <mergeCell ref="NBQ157:NBU157"/>
    <mergeCell ref="NBY157:NCC157"/>
    <mergeCell ref="NTE157:NTI157"/>
    <mergeCell ref="NTM157:NTQ157"/>
    <mergeCell ref="NTU157:NTY157"/>
    <mergeCell ref="NUC157:NUG157"/>
    <mergeCell ref="NUK157:NUO157"/>
    <mergeCell ref="NUS157:NUW157"/>
    <mergeCell ref="NVA157:NVE157"/>
    <mergeCell ref="NVI157:NVM157"/>
    <mergeCell ref="NQK157:NQO157"/>
    <mergeCell ref="NQS157:NQW157"/>
    <mergeCell ref="NRA157:NRE157"/>
    <mergeCell ref="NRI157:NRM157"/>
    <mergeCell ref="NRQ157:NRU157"/>
    <mergeCell ref="NRY157:NSC157"/>
    <mergeCell ref="NSG157:NSK157"/>
    <mergeCell ref="NSO157:NSS157"/>
    <mergeCell ref="NNI157:NNM157"/>
    <mergeCell ref="NNQ157:NNU157"/>
    <mergeCell ref="NNY157:NOC157"/>
    <mergeCell ref="NOG157:NOK157"/>
    <mergeCell ref="NOO157:NOS157"/>
    <mergeCell ref="NOW157:NPA157"/>
    <mergeCell ref="NPE157:NPI157"/>
    <mergeCell ref="NPM157:NPQ157"/>
    <mergeCell ref="NPU157:NPY157"/>
    <mergeCell ref="NKO157:NKS157"/>
    <mergeCell ref="NKW157:NLA157"/>
    <mergeCell ref="NLE157:NLI157"/>
    <mergeCell ref="NLM157:NLQ157"/>
    <mergeCell ref="NLU157:NLY157"/>
    <mergeCell ref="NMC157:NMG157"/>
    <mergeCell ref="NMK157:NMO157"/>
    <mergeCell ref="NMS157:NMW157"/>
    <mergeCell ref="NNA157:NNE157"/>
    <mergeCell ref="OEG157:OEK157"/>
    <mergeCell ref="OEO157:OES157"/>
    <mergeCell ref="OEW157:OFA157"/>
    <mergeCell ref="OFE157:OFI157"/>
    <mergeCell ref="OFM157:OFQ157"/>
    <mergeCell ref="OFU157:OFY157"/>
    <mergeCell ref="OGC157:OGG157"/>
    <mergeCell ref="OGK157:OGO157"/>
    <mergeCell ref="OBM157:OBQ157"/>
    <mergeCell ref="OBU157:OBY157"/>
    <mergeCell ref="OCC157:OCG157"/>
    <mergeCell ref="OCK157:OCO157"/>
    <mergeCell ref="OCS157:OCW157"/>
    <mergeCell ref="ODA157:ODE157"/>
    <mergeCell ref="ODI157:ODM157"/>
    <mergeCell ref="ODQ157:ODU157"/>
    <mergeCell ref="NYK157:NYO157"/>
    <mergeCell ref="NYS157:NYW157"/>
    <mergeCell ref="NZA157:NZE157"/>
    <mergeCell ref="NZI157:NZM157"/>
    <mergeCell ref="NZQ157:NZU157"/>
    <mergeCell ref="NZY157:OAC157"/>
    <mergeCell ref="OAG157:OAK157"/>
    <mergeCell ref="OAO157:OAS157"/>
    <mergeCell ref="OAW157:OBA157"/>
    <mergeCell ref="NVQ157:NVU157"/>
    <mergeCell ref="NVY157:NWC157"/>
    <mergeCell ref="NWG157:NWK157"/>
    <mergeCell ref="NWO157:NWS157"/>
    <mergeCell ref="NWW157:NXA157"/>
    <mergeCell ref="NXE157:NXI157"/>
    <mergeCell ref="NXM157:NXQ157"/>
    <mergeCell ref="NXU157:NXY157"/>
    <mergeCell ref="NYC157:NYG157"/>
    <mergeCell ref="OPI157:OPM157"/>
    <mergeCell ref="OPQ157:OPU157"/>
    <mergeCell ref="OPY157:OQC157"/>
    <mergeCell ref="OQG157:OQK157"/>
    <mergeCell ref="OQO157:OQS157"/>
    <mergeCell ref="OQW157:ORA157"/>
    <mergeCell ref="ORE157:ORI157"/>
    <mergeCell ref="ORM157:ORQ157"/>
    <mergeCell ref="OMO157:OMS157"/>
    <mergeCell ref="OMW157:ONA157"/>
    <mergeCell ref="ONE157:ONI157"/>
    <mergeCell ref="ONM157:ONQ157"/>
    <mergeCell ref="ONU157:ONY157"/>
    <mergeCell ref="OOC157:OOG157"/>
    <mergeCell ref="OOK157:OOO157"/>
    <mergeCell ref="OOS157:OOW157"/>
    <mergeCell ref="OJM157:OJQ157"/>
    <mergeCell ref="OJU157:OJY157"/>
    <mergeCell ref="OKC157:OKG157"/>
    <mergeCell ref="OKK157:OKO157"/>
    <mergeCell ref="OKS157:OKW157"/>
    <mergeCell ref="OLA157:OLE157"/>
    <mergeCell ref="OLI157:OLM157"/>
    <mergeCell ref="OLQ157:OLU157"/>
    <mergeCell ref="OLY157:OMC157"/>
    <mergeCell ref="OGS157:OGW157"/>
    <mergeCell ref="OHA157:OHE157"/>
    <mergeCell ref="OHI157:OHM157"/>
    <mergeCell ref="OHQ157:OHU157"/>
    <mergeCell ref="OHY157:OIC157"/>
    <mergeCell ref="OIG157:OIK157"/>
    <mergeCell ref="OIO157:OIS157"/>
    <mergeCell ref="OIW157:OJA157"/>
    <mergeCell ref="OJE157:OJI157"/>
    <mergeCell ref="PAK157:PAO157"/>
    <mergeCell ref="PAS157:PAW157"/>
    <mergeCell ref="PBA157:PBE157"/>
    <mergeCell ref="PBI157:PBM157"/>
    <mergeCell ref="PBQ157:PBU157"/>
    <mergeCell ref="PBY157:PCC157"/>
    <mergeCell ref="PCG157:PCK157"/>
    <mergeCell ref="PCO157:PCS157"/>
    <mergeCell ref="OXQ157:OXU157"/>
    <mergeCell ref="OXY157:OYC157"/>
    <mergeCell ref="OYG157:OYK157"/>
    <mergeCell ref="OYO157:OYS157"/>
    <mergeCell ref="OYW157:OZA157"/>
    <mergeCell ref="OZE157:OZI157"/>
    <mergeCell ref="OZM157:OZQ157"/>
    <mergeCell ref="OZU157:OZY157"/>
    <mergeCell ref="OUO157:OUS157"/>
    <mergeCell ref="OUW157:OVA157"/>
    <mergeCell ref="OVE157:OVI157"/>
    <mergeCell ref="OVM157:OVQ157"/>
    <mergeCell ref="OVU157:OVY157"/>
    <mergeCell ref="OWC157:OWG157"/>
    <mergeCell ref="OWK157:OWO157"/>
    <mergeCell ref="OWS157:OWW157"/>
    <mergeCell ref="OXA157:OXE157"/>
    <mergeCell ref="ORU157:ORY157"/>
    <mergeCell ref="OSC157:OSG157"/>
    <mergeCell ref="OSK157:OSO157"/>
    <mergeCell ref="OSS157:OSW157"/>
    <mergeCell ref="OTA157:OTE157"/>
    <mergeCell ref="OTI157:OTM157"/>
    <mergeCell ref="OTQ157:OTU157"/>
    <mergeCell ref="OTY157:OUC157"/>
    <mergeCell ref="OUG157:OUK157"/>
    <mergeCell ref="PLM157:PLQ157"/>
    <mergeCell ref="PLU157:PLY157"/>
    <mergeCell ref="PMC157:PMG157"/>
    <mergeCell ref="PMK157:PMO157"/>
    <mergeCell ref="PMS157:PMW157"/>
    <mergeCell ref="PNA157:PNE157"/>
    <mergeCell ref="PNI157:PNM157"/>
    <mergeCell ref="PNQ157:PNU157"/>
    <mergeCell ref="PIS157:PIW157"/>
    <mergeCell ref="PJA157:PJE157"/>
    <mergeCell ref="PJI157:PJM157"/>
    <mergeCell ref="PJQ157:PJU157"/>
    <mergeCell ref="PJY157:PKC157"/>
    <mergeCell ref="PKG157:PKK157"/>
    <mergeCell ref="PKO157:PKS157"/>
    <mergeCell ref="PKW157:PLA157"/>
    <mergeCell ref="PFQ157:PFU157"/>
    <mergeCell ref="PFY157:PGC157"/>
    <mergeCell ref="PGG157:PGK157"/>
    <mergeCell ref="PGO157:PGS157"/>
    <mergeCell ref="PGW157:PHA157"/>
    <mergeCell ref="PHE157:PHI157"/>
    <mergeCell ref="PHM157:PHQ157"/>
    <mergeCell ref="PHU157:PHY157"/>
    <mergeCell ref="PIC157:PIG157"/>
    <mergeCell ref="PCW157:PDA157"/>
    <mergeCell ref="PDE157:PDI157"/>
    <mergeCell ref="PDM157:PDQ157"/>
    <mergeCell ref="PDU157:PDY157"/>
    <mergeCell ref="PEC157:PEG157"/>
    <mergeCell ref="PEK157:PEO157"/>
    <mergeCell ref="PES157:PEW157"/>
    <mergeCell ref="PFA157:PFE157"/>
    <mergeCell ref="PFI157:PFM157"/>
    <mergeCell ref="PWO157:PWS157"/>
    <mergeCell ref="PWW157:PXA157"/>
    <mergeCell ref="PXE157:PXI157"/>
    <mergeCell ref="PXM157:PXQ157"/>
    <mergeCell ref="PXU157:PXY157"/>
    <mergeCell ref="PYC157:PYG157"/>
    <mergeCell ref="PYK157:PYO157"/>
    <mergeCell ref="PYS157:PYW157"/>
    <mergeCell ref="PTU157:PTY157"/>
    <mergeCell ref="PUC157:PUG157"/>
    <mergeCell ref="PUK157:PUO157"/>
    <mergeCell ref="PUS157:PUW157"/>
    <mergeCell ref="PVA157:PVE157"/>
    <mergeCell ref="PVI157:PVM157"/>
    <mergeCell ref="PVQ157:PVU157"/>
    <mergeCell ref="PVY157:PWC157"/>
    <mergeCell ref="PQS157:PQW157"/>
    <mergeCell ref="PRA157:PRE157"/>
    <mergeCell ref="PRI157:PRM157"/>
    <mergeCell ref="PRQ157:PRU157"/>
    <mergeCell ref="PRY157:PSC157"/>
    <mergeCell ref="PSG157:PSK157"/>
    <mergeCell ref="PSO157:PSS157"/>
    <mergeCell ref="PSW157:PTA157"/>
    <mergeCell ref="PTE157:PTI157"/>
    <mergeCell ref="PNY157:POC157"/>
    <mergeCell ref="POG157:POK157"/>
    <mergeCell ref="POO157:POS157"/>
    <mergeCell ref="POW157:PPA157"/>
    <mergeCell ref="PPE157:PPI157"/>
    <mergeCell ref="PPM157:PPQ157"/>
    <mergeCell ref="PPU157:PPY157"/>
    <mergeCell ref="PQC157:PQG157"/>
    <mergeCell ref="PQK157:PQO157"/>
    <mergeCell ref="QHQ157:QHU157"/>
    <mergeCell ref="QHY157:QIC157"/>
    <mergeCell ref="QIG157:QIK157"/>
    <mergeCell ref="QIO157:QIS157"/>
    <mergeCell ref="QIW157:QJA157"/>
    <mergeCell ref="QJE157:QJI157"/>
    <mergeCell ref="QJM157:QJQ157"/>
    <mergeCell ref="QJU157:QJY157"/>
    <mergeCell ref="QEW157:QFA157"/>
    <mergeCell ref="QFE157:QFI157"/>
    <mergeCell ref="QFM157:QFQ157"/>
    <mergeCell ref="QFU157:QFY157"/>
    <mergeCell ref="QGC157:QGG157"/>
    <mergeCell ref="QGK157:QGO157"/>
    <mergeCell ref="QGS157:QGW157"/>
    <mergeCell ref="QHA157:QHE157"/>
    <mergeCell ref="QBU157:QBY157"/>
    <mergeCell ref="QCC157:QCG157"/>
    <mergeCell ref="QCK157:QCO157"/>
    <mergeCell ref="QCS157:QCW157"/>
    <mergeCell ref="QDA157:QDE157"/>
    <mergeCell ref="QDI157:QDM157"/>
    <mergeCell ref="QDQ157:QDU157"/>
    <mergeCell ref="QDY157:QEC157"/>
    <mergeCell ref="QEG157:QEK157"/>
    <mergeCell ref="PZA157:PZE157"/>
    <mergeCell ref="PZI157:PZM157"/>
    <mergeCell ref="PZQ157:PZU157"/>
    <mergeCell ref="PZY157:QAC157"/>
    <mergeCell ref="QAG157:QAK157"/>
    <mergeCell ref="QAO157:QAS157"/>
    <mergeCell ref="QAW157:QBA157"/>
    <mergeCell ref="QBE157:QBI157"/>
    <mergeCell ref="QBM157:QBQ157"/>
    <mergeCell ref="QSS157:QSW157"/>
    <mergeCell ref="QTA157:QTE157"/>
    <mergeCell ref="QTI157:QTM157"/>
    <mergeCell ref="QTQ157:QTU157"/>
    <mergeCell ref="QTY157:QUC157"/>
    <mergeCell ref="QUG157:QUK157"/>
    <mergeCell ref="QUO157:QUS157"/>
    <mergeCell ref="QUW157:QVA157"/>
    <mergeCell ref="QPY157:QQC157"/>
    <mergeCell ref="QQG157:QQK157"/>
    <mergeCell ref="QQO157:QQS157"/>
    <mergeCell ref="QQW157:QRA157"/>
    <mergeCell ref="QRE157:QRI157"/>
    <mergeCell ref="QRM157:QRQ157"/>
    <mergeCell ref="QRU157:QRY157"/>
    <mergeCell ref="QSC157:QSG157"/>
    <mergeCell ref="QMW157:QNA157"/>
    <mergeCell ref="QNE157:QNI157"/>
    <mergeCell ref="QNM157:QNQ157"/>
    <mergeCell ref="QNU157:QNY157"/>
    <mergeCell ref="QOC157:QOG157"/>
    <mergeCell ref="QOK157:QOO157"/>
    <mergeCell ref="QOS157:QOW157"/>
    <mergeCell ref="QPA157:QPE157"/>
    <mergeCell ref="QPI157:QPM157"/>
    <mergeCell ref="QKC157:QKG157"/>
    <mergeCell ref="QKK157:QKO157"/>
    <mergeCell ref="QKS157:QKW157"/>
    <mergeCell ref="QLA157:QLE157"/>
    <mergeCell ref="QLI157:QLM157"/>
    <mergeCell ref="QLQ157:QLU157"/>
    <mergeCell ref="QLY157:QMC157"/>
    <mergeCell ref="QMG157:QMK157"/>
    <mergeCell ref="QMO157:QMS157"/>
    <mergeCell ref="RDU157:RDY157"/>
    <mergeCell ref="REC157:REG157"/>
    <mergeCell ref="REK157:REO157"/>
    <mergeCell ref="RES157:REW157"/>
    <mergeCell ref="RFA157:RFE157"/>
    <mergeCell ref="RFI157:RFM157"/>
    <mergeCell ref="RFQ157:RFU157"/>
    <mergeCell ref="RFY157:RGC157"/>
    <mergeCell ref="RBA157:RBE157"/>
    <mergeCell ref="RBI157:RBM157"/>
    <mergeCell ref="RBQ157:RBU157"/>
    <mergeCell ref="RBY157:RCC157"/>
    <mergeCell ref="RCG157:RCK157"/>
    <mergeCell ref="RCO157:RCS157"/>
    <mergeCell ref="RCW157:RDA157"/>
    <mergeCell ref="RDE157:RDI157"/>
    <mergeCell ref="QXY157:QYC157"/>
    <mergeCell ref="QYG157:QYK157"/>
    <mergeCell ref="QYO157:QYS157"/>
    <mergeCell ref="QYW157:QZA157"/>
    <mergeCell ref="QZE157:QZI157"/>
    <mergeCell ref="QZM157:QZQ157"/>
    <mergeCell ref="QZU157:QZY157"/>
    <mergeCell ref="RAC157:RAG157"/>
    <mergeCell ref="RAK157:RAO157"/>
    <mergeCell ref="QVE157:QVI157"/>
    <mergeCell ref="QVM157:QVQ157"/>
    <mergeCell ref="QVU157:QVY157"/>
    <mergeCell ref="QWC157:QWG157"/>
    <mergeCell ref="QWK157:QWO157"/>
    <mergeCell ref="QWS157:QWW157"/>
    <mergeCell ref="QXA157:QXE157"/>
    <mergeCell ref="QXI157:QXM157"/>
    <mergeCell ref="QXQ157:QXU157"/>
    <mergeCell ref="ROW157:RPA157"/>
    <mergeCell ref="RPE157:RPI157"/>
    <mergeCell ref="RPM157:RPQ157"/>
    <mergeCell ref="RPU157:RPY157"/>
    <mergeCell ref="RQC157:RQG157"/>
    <mergeCell ref="RQK157:RQO157"/>
    <mergeCell ref="RQS157:RQW157"/>
    <mergeCell ref="RRA157:RRE157"/>
    <mergeCell ref="RMC157:RMG157"/>
    <mergeCell ref="RMK157:RMO157"/>
    <mergeCell ref="RMS157:RMW157"/>
    <mergeCell ref="RNA157:RNE157"/>
    <mergeCell ref="RNI157:RNM157"/>
    <mergeCell ref="RNQ157:RNU157"/>
    <mergeCell ref="RNY157:ROC157"/>
    <mergeCell ref="ROG157:ROK157"/>
    <mergeCell ref="RJA157:RJE157"/>
    <mergeCell ref="RJI157:RJM157"/>
    <mergeCell ref="RJQ157:RJU157"/>
    <mergeCell ref="RJY157:RKC157"/>
    <mergeCell ref="RKG157:RKK157"/>
    <mergeCell ref="RKO157:RKS157"/>
    <mergeCell ref="RKW157:RLA157"/>
    <mergeCell ref="RLE157:RLI157"/>
    <mergeCell ref="RLM157:RLQ157"/>
    <mergeCell ref="RGG157:RGK157"/>
    <mergeCell ref="RGO157:RGS157"/>
    <mergeCell ref="RGW157:RHA157"/>
    <mergeCell ref="RHE157:RHI157"/>
    <mergeCell ref="RHM157:RHQ157"/>
    <mergeCell ref="RHU157:RHY157"/>
    <mergeCell ref="RIC157:RIG157"/>
    <mergeCell ref="RIK157:RIO157"/>
    <mergeCell ref="RIS157:RIW157"/>
    <mergeCell ref="RZY157:SAC157"/>
    <mergeCell ref="SAG157:SAK157"/>
    <mergeCell ref="SAO157:SAS157"/>
    <mergeCell ref="SAW157:SBA157"/>
    <mergeCell ref="SBE157:SBI157"/>
    <mergeCell ref="SBM157:SBQ157"/>
    <mergeCell ref="SBU157:SBY157"/>
    <mergeCell ref="SCC157:SCG157"/>
    <mergeCell ref="RXE157:RXI157"/>
    <mergeCell ref="RXM157:RXQ157"/>
    <mergeCell ref="RXU157:RXY157"/>
    <mergeCell ref="RYC157:RYG157"/>
    <mergeCell ref="RYK157:RYO157"/>
    <mergeCell ref="RYS157:RYW157"/>
    <mergeCell ref="RZA157:RZE157"/>
    <mergeCell ref="RZI157:RZM157"/>
    <mergeCell ref="RUC157:RUG157"/>
    <mergeCell ref="RUK157:RUO157"/>
    <mergeCell ref="RUS157:RUW157"/>
    <mergeCell ref="RVA157:RVE157"/>
    <mergeCell ref="RVI157:RVM157"/>
    <mergeCell ref="RVQ157:RVU157"/>
    <mergeCell ref="RVY157:RWC157"/>
    <mergeCell ref="RWG157:RWK157"/>
    <mergeCell ref="RWO157:RWS157"/>
    <mergeCell ref="RRI157:RRM157"/>
    <mergeCell ref="RRQ157:RRU157"/>
    <mergeCell ref="RRY157:RSC157"/>
    <mergeCell ref="RSG157:RSK157"/>
    <mergeCell ref="RSO157:RSS157"/>
    <mergeCell ref="RSW157:RTA157"/>
    <mergeCell ref="RTE157:RTI157"/>
    <mergeCell ref="RTM157:RTQ157"/>
    <mergeCell ref="RTU157:RTY157"/>
    <mergeCell ref="SLA157:SLE157"/>
    <mergeCell ref="SLI157:SLM157"/>
    <mergeCell ref="SLQ157:SLU157"/>
    <mergeCell ref="SLY157:SMC157"/>
    <mergeCell ref="SMG157:SMK157"/>
    <mergeCell ref="SMO157:SMS157"/>
    <mergeCell ref="SMW157:SNA157"/>
    <mergeCell ref="SNE157:SNI157"/>
    <mergeCell ref="SIG157:SIK157"/>
    <mergeCell ref="SIO157:SIS157"/>
    <mergeCell ref="SIW157:SJA157"/>
    <mergeCell ref="SJE157:SJI157"/>
    <mergeCell ref="SJM157:SJQ157"/>
    <mergeCell ref="SJU157:SJY157"/>
    <mergeCell ref="SKC157:SKG157"/>
    <mergeCell ref="SKK157:SKO157"/>
    <mergeCell ref="SFE157:SFI157"/>
    <mergeCell ref="SFM157:SFQ157"/>
    <mergeCell ref="SFU157:SFY157"/>
    <mergeCell ref="SGC157:SGG157"/>
    <mergeCell ref="SGK157:SGO157"/>
    <mergeCell ref="SGS157:SGW157"/>
    <mergeCell ref="SHA157:SHE157"/>
    <mergeCell ref="SHI157:SHM157"/>
    <mergeCell ref="SHQ157:SHU157"/>
    <mergeCell ref="SCK157:SCO157"/>
    <mergeCell ref="SCS157:SCW157"/>
    <mergeCell ref="SDA157:SDE157"/>
    <mergeCell ref="SDI157:SDM157"/>
    <mergeCell ref="SDQ157:SDU157"/>
    <mergeCell ref="SDY157:SEC157"/>
    <mergeCell ref="SEG157:SEK157"/>
    <mergeCell ref="SEO157:SES157"/>
    <mergeCell ref="SEW157:SFA157"/>
    <mergeCell ref="STI157:STM157"/>
    <mergeCell ref="STQ157:STU157"/>
    <mergeCell ref="STY157:SUC157"/>
    <mergeCell ref="SUG157:SUK157"/>
    <mergeCell ref="SUO157:SUS157"/>
    <mergeCell ref="SUW157:SVA157"/>
    <mergeCell ref="SVE157:SVI157"/>
    <mergeCell ref="SVM157:SVQ157"/>
    <mergeCell ref="SQG157:SQK157"/>
    <mergeCell ref="SQO157:SQS157"/>
    <mergeCell ref="SQW157:SRA157"/>
    <mergeCell ref="SRE157:SRI157"/>
    <mergeCell ref="SRM157:SRQ157"/>
    <mergeCell ref="SRU157:SRY157"/>
    <mergeCell ref="SSC157:SSG157"/>
    <mergeCell ref="SSK157:SSO157"/>
    <mergeCell ref="SSS157:SSW157"/>
    <mergeCell ref="SNM157:SNQ157"/>
    <mergeCell ref="SNU157:SNY157"/>
    <mergeCell ref="SOC157:SOG157"/>
    <mergeCell ref="SOK157:SOO157"/>
    <mergeCell ref="SOS157:SOW157"/>
    <mergeCell ref="SPA157:SPE157"/>
    <mergeCell ref="SPI157:SPM157"/>
    <mergeCell ref="SPQ157:SPU157"/>
    <mergeCell ref="SPY157:SQC157"/>
    <mergeCell ref="UDA157:UDE157"/>
    <mergeCell ref="UAG157:UAK157"/>
    <mergeCell ref="UAO157:UAS157"/>
    <mergeCell ref="UAW157:UBA157"/>
    <mergeCell ref="UBE157:UBI157"/>
    <mergeCell ref="UBM157:UBQ157"/>
    <mergeCell ref="UBU157:UBY157"/>
    <mergeCell ref="UCC157:UCG157"/>
    <mergeCell ref="UCK157:UCO157"/>
    <mergeCell ref="UCS157:UCW157"/>
    <mergeCell ref="TXM157:TXQ157"/>
    <mergeCell ref="TXU157:TXY157"/>
    <mergeCell ref="TYC157:TYG157"/>
    <mergeCell ref="TYK157:TYO157"/>
    <mergeCell ref="TYS157:TYW157"/>
    <mergeCell ref="TZA157:TZE157"/>
    <mergeCell ref="TZI157:TZM157"/>
    <mergeCell ref="TZQ157:TZU157"/>
    <mergeCell ref="TZY157:UAC157"/>
    <mergeCell ref="TUS157:TUW157"/>
    <mergeCell ref="TVA157:TVE157"/>
    <mergeCell ref="TVI157:TVM157"/>
    <mergeCell ref="TVQ157:TVU157"/>
    <mergeCell ref="TVY157:TWC157"/>
    <mergeCell ref="TWG157:TWK157"/>
    <mergeCell ref="TWO157:TWS157"/>
    <mergeCell ref="TWW157:TXA157"/>
    <mergeCell ref="TXE157:TXI157"/>
    <mergeCell ref="TRY157:TSC157"/>
    <mergeCell ref="TSG157:TSK157"/>
    <mergeCell ref="TSO157:TSS157"/>
    <mergeCell ref="TSW157:TTA157"/>
    <mergeCell ref="TTU157:TTY157"/>
    <mergeCell ref="SWS157:SWW157"/>
    <mergeCell ref="TUC157:TUG157"/>
    <mergeCell ref="TUK157:TUO157"/>
    <mergeCell ref="TPE157:TPI157"/>
    <mergeCell ref="UHI157:UHM157"/>
    <mergeCell ref="TPM157:TPQ157"/>
    <mergeCell ref="TPU157:TPY157"/>
    <mergeCell ref="TQC157:TQG157"/>
    <mergeCell ref="TQK157:TQO157"/>
    <mergeCell ref="TQS157:TQW157"/>
    <mergeCell ref="TRA157:TRE157"/>
    <mergeCell ref="TRI157:TRM157"/>
    <mergeCell ref="TRQ157:TRU157"/>
    <mergeCell ref="TMK157:TMO157"/>
    <mergeCell ref="TMS157:TMW157"/>
    <mergeCell ref="TNA157:TNE157"/>
    <mergeCell ref="TNI157:TNM157"/>
    <mergeCell ref="TNQ157:TNU157"/>
    <mergeCell ref="TNY157:TOC157"/>
    <mergeCell ref="TOG157:TOK157"/>
    <mergeCell ref="TOO157:TOS157"/>
    <mergeCell ref="TOW157:TPA157"/>
    <mergeCell ref="TJQ157:TJU157"/>
    <mergeCell ref="TJY157:TKC157"/>
    <mergeCell ref="TKG157:TKK157"/>
    <mergeCell ref="TKO157:TKS157"/>
    <mergeCell ref="TKW157:TLA157"/>
    <mergeCell ref="TLE157:TLI157"/>
    <mergeCell ref="TLM157:TLQ157"/>
    <mergeCell ref="TLU157:TLY157"/>
    <mergeCell ref="TMC157:TMG157"/>
    <mergeCell ref="UFU157:UFY157"/>
    <mergeCell ref="UGC157:UGG157"/>
    <mergeCell ref="UGK157:UGO157"/>
    <mergeCell ref="SXA157:SXE157"/>
    <mergeCell ref="SXI157:SXM157"/>
    <mergeCell ref="SXQ157:SXU157"/>
    <mergeCell ref="SXY157:SYC157"/>
    <mergeCell ref="SYG157:SYK157"/>
    <mergeCell ref="OG158:OK158"/>
    <mergeCell ref="TEK157:TEO157"/>
    <mergeCell ref="TES157:TEW157"/>
    <mergeCell ref="TFA157:TFE157"/>
    <mergeCell ref="TFI157:TFM157"/>
    <mergeCell ref="TFQ157:TFU157"/>
    <mergeCell ref="TFY157:TGC157"/>
    <mergeCell ref="TGG157:TGK157"/>
    <mergeCell ref="TGO157:TGS157"/>
    <mergeCell ref="TBI157:TBM157"/>
    <mergeCell ref="TBQ157:TBU157"/>
    <mergeCell ref="TBY157:TCC157"/>
    <mergeCell ref="TCG157:TCK157"/>
    <mergeCell ref="TCO157:TCS157"/>
    <mergeCell ref="TCW157:TDA157"/>
    <mergeCell ref="TDE157:TDI157"/>
    <mergeCell ref="TDM157:TDQ157"/>
    <mergeCell ref="TDU157:TDY157"/>
    <mergeCell ref="SYO157:SYS157"/>
    <mergeCell ref="SYW157:SZA157"/>
    <mergeCell ref="SZE157:SZI157"/>
    <mergeCell ref="SZM157:SZQ157"/>
    <mergeCell ref="SZU157:SZY157"/>
    <mergeCell ref="TAC157:TAG157"/>
    <mergeCell ref="TAK157:TAO157"/>
    <mergeCell ref="TAS157:TAW157"/>
    <mergeCell ref="TBA157:TBE157"/>
    <mergeCell ref="SVU157:SVY157"/>
    <mergeCell ref="SWC157:SWG157"/>
    <mergeCell ref="AM158:AO158"/>
    <mergeCell ref="AH158:AL158"/>
    <mergeCell ref="JA158:JE158"/>
    <mergeCell ref="JI158:JM158"/>
    <mergeCell ref="JQ158:JU158"/>
    <mergeCell ref="JY158:KC158"/>
    <mergeCell ref="KG158:KK158"/>
    <mergeCell ref="KO158:KS158"/>
    <mergeCell ref="KW158:LA158"/>
    <mergeCell ref="LE158:LI158"/>
    <mergeCell ref="LM158:LQ158"/>
    <mergeCell ref="GG158:GK158"/>
    <mergeCell ref="GO158:GS158"/>
    <mergeCell ref="GW158:HA158"/>
    <mergeCell ref="HE158:HI158"/>
    <mergeCell ref="HM158:HQ158"/>
    <mergeCell ref="HU158:HY158"/>
    <mergeCell ref="IC158:IG158"/>
    <mergeCell ref="IK158:IO158"/>
    <mergeCell ref="IS158:IW158"/>
    <mergeCell ref="DM158:DQ158"/>
    <mergeCell ref="DU158:DY158"/>
    <mergeCell ref="EC158:EG158"/>
    <mergeCell ref="EK158:EO158"/>
    <mergeCell ref="ES158:EW158"/>
    <mergeCell ref="FA158:FE158"/>
    <mergeCell ref="FI158:FM158"/>
    <mergeCell ref="FQ158:FU158"/>
    <mergeCell ref="FY158:GC158"/>
    <mergeCell ref="AS158:AW158"/>
    <mergeCell ref="BA158:BE158"/>
    <mergeCell ref="BI158:BM158"/>
    <mergeCell ref="BQ158:BU158"/>
    <mergeCell ref="BY158:CC158"/>
    <mergeCell ref="CG158:CK158"/>
    <mergeCell ref="ACK158:ACO158"/>
    <mergeCell ref="ACS158:ACW158"/>
    <mergeCell ref="ADA158:ADE158"/>
    <mergeCell ref="ADI158:ADM158"/>
    <mergeCell ref="ADQ158:ADU158"/>
    <mergeCell ref="ADY158:AEC158"/>
    <mergeCell ref="AEG158:AEK158"/>
    <mergeCell ref="AEO158:AES158"/>
    <mergeCell ref="AEW158:AFA158"/>
    <mergeCell ref="ZQ158:ZU158"/>
    <mergeCell ref="ZY158:AAC158"/>
    <mergeCell ref="AAG158:AAK158"/>
    <mergeCell ref="AAO158:AAS158"/>
    <mergeCell ref="AAW158:ABA158"/>
    <mergeCell ref="ABE158:ABI158"/>
    <mergeCell ref="ABM158:ABQ158"/>
    <mergeCell ref="ABU158:ABY158"/>
    <mergeCell ref="ACC158:ACG158"/>
    <mergeCell ref="XE158:XI158"/>
    <mergeCell ref="XM158:XQ158"/>
    <mergeCell ref="XU158:XY158"/>
    <mergeCell ref="YC158:YG158"/>
    <mergeCell ref="YK158:YO158"/>
    <mergeCell ref="YS158:YW158"/>
    <mergeCell ref="ZA158:ZE158"/>
    <mergeCell ref="ZI158:ZM158"/>
    <mergeCell ref="CO158:CS158"/>
    <mergeCell ref="CW158:DA158"/>
    <mergeCell ref="DE158:DI158"/>
    <mergeCell ref="UC158:UG158"/>
    <mergeCell ref="UK158:UO158"/>
    <mergeCell ref="US158:UW158"/>
    <mergeCell ref="VA158:VE158"/>
    <mergeCell ref="VI158:VM158"/>
    <mergeCell ref="VQ158:VU158"/>
    <mergeCell ref="VY158:WC158"/>
    <mergeCell ref="WG158:WK158"/>
    <mergeCell ref="WO158:WS158"/>
    <mergeCell ref="RI158:RM158"/>
    <mergeCell ref="RQ158:RU158"/>
    <mergeCell ref="RY158:SC158"/>
    <mergeCell ref="SG158:SK158"/>
    <mergeCell ref="SO158:SS158"/>
    <mergeCell ref="SW158:TA158"/>
    <mergeCell ref="TE158:TI158"/>
    <mergeCell ref="TM158:TQ158"/>
    <mergeCell ref="TU158:TY158"/>
    <mergeCell ref="OO158:OS158"/>
    <mergeCell ref="OW158:PA158"/>
    <mergeCell ref="PE158:PI158"/>
    <mergeCell ref="PM158:PQ158"/>
    <mergeCell ref="PU158:PY158"/>
    <mergeCell ref="QC158:QG158"/>
    <mergeCell ref="QK158:QO158"/>
    <mergeCell ref="QS158:QW158"/>
    <mergeCell ref="RA158:RE158"/>
    <mergeCell ref="LU158:LY158"/>
    <mergeCell ref="MC158:MG158"/>
    <mergeCell ref="MK158:MO158"/>
    <mergeCell ref="MS158:MW158"/>
    <mergeCell ref="NA158:NE158"/>
    <mergeCell ref="NI158:NM158"/>
    <mergeCell ref="NQ158:NU158"/>
    <mergeCell ref="NY158:OC158"/>
    <mergeCell ref="ANM158:ANQ158"/>
    <mergeCell ref="ANU158:ANY158"/>
    <mergeCell ref="AOC158:AOG158"/>
    <mergeCell ref="AOK158:AOO158"/>
    <mergeCell ref="AOS158:AOW158"/>
    <mergeCell ref="APA158:APE158"/>
    <mergeCell ref="API158:APM158"/>
    <mergeCell ref="APQ158:APU158"/>
    <mergeCell ref="APY158:AQC158"/>
    <mergeCell ref="AKS158:AKW158"/>
    <mergeCell ref="ALA158:ALE158"/>
    <mergeCell ref="ALI158:ALM158"/>
    <mergeCell ref="ALQ158:ALU158"/>
    <mergeCell ref="ALY158:AMC158"/>
    <mergeCell ref="AMG158:AMK158"/>
    <mergeCell ref="AMO158:AMS158"/>
    <mergeCell ref="AMW158:ANA158"/>
    <mergeCell ref="ANE158:ANI158"/>
    <mergeCell ref="AIG158:AIK158"/>
    <mergeCell ref="AIO158:AIS158"/>
    <mergeCell ref="AIW158:AJA158"/>
    <mergeCell ref="AJE158:AJI158"/>
    <mergeCell ref="AJM158:AJQ158"/>
    <mergeCell ref="AJU158:AJY158"/>
    <mergeCell ref="AKC158:AKG158"/>
    <mergeCell ref="AKK158:AKO158"/>
    <mergeCell ref="AFM158:AFQ158"/>
    <mergeCell ref="AFU158:AFY158"/>
    <mergeCell ref="AGC158:AGG158"/>
    <mergeCell ref="AGK158:AGO158"/>
    <mergeCell ref="AGS158:AGW158"/>
    <mergeCell ref="AHA158:AHE158"/>
    <mergeCell ref="AHI158:AHM158"/>
    <mergeCell ref="AHQ158:AHU158"/>
    <mergeCell ref="AYO158:AYS158"/>
    <mergeCell ref="AYW158:AZA158"/>
    <mergeCell ref="AZE158:AZI158"/>
    <mergeCell ref="AZM158:AZQ158"/>
    <mergeCell ref="AZU158:AZY158"/>
    <mergeCell ref="BAC158:BAG158"/>
    <mergeCell ref="BAK158:BAO158"/>
    <mergeCell ref="BAS158:BAW158"/>
    <mergeCell ref="BBA158:BBE158"/>
    <mergeCell ref="AVU158:AVY158"/>
    <mergeCell ref="AWC158:AWG158"/>
    <mergeCell ref="AWK158:AWO158"/>
    <mergeCell ref="AWS158:AWW158"/>
    <mergeCell ref="AXA158:AXE158"/>
    <mergeCell ref="AXI158:AXM158"/>
    <mergeCell ref="AXQ158:AXU158"/>
    <mergeCell ref="AXY158:AYC158"/>
    <mergeCell ref="AYG158:AYK158"/>
    <mergeCell ref="ATI158:ATM158"/>
    <mergeCell ref="ATQ158:ATU158"/>
    <mergeCell ref="ATY158:AUC158"/>
    <mergeCell ref="AUG158:AUK158"/>
    <mergeCell ref="AUO158:AUS158"/>
    <mergeCell ref="AUW158:AVA158"/>
    <mergeCell ref="AVE158:AVI158"/>
    <mergeCell ref="AVM158:AVQ158"/>
    <mergeCell ref="AQO158:AQS158"/>
    <mergeCell ref="AQW158:ARA158"/>
    <mergeCell ref="ARE158:ARI158"/>
    <mergeCell ref="ARM158:ARQ158"/>
    <mergeCell ref="ARU158:ARY158"/>
    <mergeCell ref="ASC158:ASG158"/>
    <mergeCell ref="ASK158:ASO158"/>
    <mergeCell ref="ASS158:ASW158"/>
    <mergeCell ref="BJQ158:BJU158"/>
    <mergeCell ref="BJY158:BKC158"/>
    <mergeCell ref="BKG158:BKK158"/>
    <mergeCell ref="BKO158:BKS158"/>
    <mergeCell ref="BKW158:BLA158"/>
    <mergeCell ref="BLE158:BLI158"/>
    <mergeCell ref="BLM158:BLQ158"/>
    <mergeCell ref="BLU158:BLY158"/>
    <mergeCell ref="BMC158:BMG158"/>
    <mergeCell ref="BGW158:BHA158"/>
    <mergeCell ref="BHE158:BHI158"/>
    <mergeCell ref="BHM158:BHQ158"/>
    <mergeCell ref="BHU158:BHY158"/>
    <mergeCell ref="BIC158:BIG158"/>
    <mergeCell ref="BIK158:BIO158"/>
    <mergeCell ref="BIS158:BIW158"/>
    <mergeCell ref="BJA158:BJE158"/>
    <mergeCell ref="BJI158:BJM158"/>
    <mergeCell ref="BEK158:BEO158"/>
    <mergeCell ref="BES158:BEW158"/>
    <mergeCell ref="BFA158:BFE158"/>
    <mergeCell ref="BFI158:BFM158"/>
    <mergeCell ref="BFQ158:BFU158"/>
    <mergeCell ref="BFY158:BGC158"/>
    <mergeCell ref="BGG158:BGK158"/>
    <mergeCell ref="BGO158:BGS158"/>
    <mergeCell ref="BBQ158:BBU158"/>
    <mergeCell ref="BBY158:BCC158"/>
    <mergeCell ref="BCG158:BCK158"/>
    <mergeCell ref="BCO158:BCS158"/>
    <mergeCell ref="BCW158:BDA158"/>
    <mergeCell ref="BDE158:BDI158"/>
    <mergeCell ref="BDM158:BDQ158"/>
    <mergeCell ref="BDU158:BDY158"/>
    <mergeCell ref="BUS158:BUW158"/>
    <mergeCell ref="BVA158:BVE158"/>
    <mergeCell ref="BVI158:BVM158"/>
    <mergeCell ref="BVQ158:BVU158"/>
    <mergeCell ref="BVY158:BWC158"/>
    <mergeCell ref="BWG158:BWK158"/>
    <mergeCell ref="BWO158:BWS158"/>
    <mergeCell ref="BWW158:BXA158"/>
    <mergeCell ref="BXE158:BXI158"/>
    <mergeCell ref="BRY158:BSC158"/>
    <mergeCell ref="BSG158:BSK158"/>
    <mergeCell ref="BSO158:BSS158"/>
    <mergeCell ref="BSW158:BTA158"/>
    <mergeCell ref="BTE158:BTI158"/>
    <mergeCell ref="BTM158:BTQ158"/>
    <mergeCell ref="BTU158:BTY158"/>
    <mergeCell ref="BUC158:BUG158"/>
    <mergeCell ref="BUK158:BUO158"/>
    <mergeCell ref="BPM158:BPQ158"/>
    <mergeCell ref="BPU158:BPY158"/>
    <mergeCell ref="BQC158:BQG158"/>
    <mergeCell ref="BQK158:BQO158"/>
    <mergeCell ref="BQS158:BQW158"/>
    <mergeCell ref="BRA158:BRE158"/>
    <mergeCell ref="BRI158:BRM158"/>
    <mergeCell ref="BRQ158:BRU158"/>
    <mergeCell ref="BMS158:BMW158"/>
    <mergeCell ref="BNA158:BNE158"/>
    <mergeCell ref="BNI158:BNM158"/>
    <mergeCell ref="BNQ158:BNU158"/>
    <mergeCell ref="BNY158:BOC158"/>
    <mergeCell ref="BOG158:BOK158"/>
    <mergeCell ref="BOO158:BOS158"/>
    <mergeCell ref="BOW158:BPA158"/>
    <mergeCell ref="CFU158:CFY158"/>
    <mergeCell ref="CGC158:CGG158"/>
    <mergeCell ref="CGK158:CGO158"/>
    <mergeCell ref="CGS158:CGW158"/>
    <mergeCell ref="CHA158:CHE158"/>
    <mergeCell ref="CHI158:CHM158"/>
    <mergeCell ref="CHQ158:CHU158"/>
    <mergeCell ref="CHY158:CIC158"/>
    <mergeCell ref="CIG158:CIK158"/>
    <mergeCell ref="CDA158:CDE158"/>
    <mergeCell ref="CDI158:CDM158"/>
    <mergeCell ref="CDQ158:CDU158"/>
    <mergeCell ref="CDY158:CEC158"/>
    <mergeCell ref="CEG158:CEK158"/>
    <mergeCell ref="CEO158:CES158"/>
    <mergeCell ref="CEW158:CFA158"/>
    <mergeCell ref="CFE158:CFI158"/>
    <mergeCell ref="CFM158:CFQ158"/>
    <mergeCell ref="CAO158:CAS158"/>
    <mergeCell ref="CAW158:CBA158"/>
    <mergeCell ref="CBE158:CBI158"/>
    <mergeCell ref="CBM158:CBQ158"/>
    <mergeCell ref="CBU158:CBY158"/>
    <mergeCell ref="CCC158:CCG158"/>
    <mergeCell ref="CCK158:CCO158"/>
    <mergeCell ref="CCS158:CCW158"/>
    <mergeCell ref="BXU158:BXY158"/>
    <mergeCell ref="BYC158:BYG158"/>
    <mergeCell ref="BYK158:BYO158"/>
    <mergeCell ref="BYS158:BYW158"/>
    <mergeCell ref="BZA158:BZE158"/>
    <mergeCell ref="BZI158:BZM158"/>
    <mergeCell ref="BZQ158:BZU158"/>
    <mergeCell ref="BZY158:CAC158"/>
    <mergeCell ref="CQW158:CRA158"/>
    <mergeCell ref="CRE158:CRI158"/>
    <mergeCell ref="CRM158:CRQ158"/>
    <mergeCell ref="CRU158:CRY158"/>
    <mergeCell ref="CSC158:CSG158"/>
    <mergeCell ref="CSK158:CSO158"/>
    <mergeCell ref="CSS158:CSW158"/>
    <mergeCell ref="CTA158:CTE158"/>
    <mergeCell ref="CTI158:CTM158"/>
    <mergeCell ref="COC158:COG158"/>
    <mergeCell ref="COK158:COO158"/>
    <mergeCell ref="COS158:COW158"/>
    <mergeCell ref="CPA158:CPE158"/>
    <mergeCell ref="CPI158:CPM158"/>
    <mergeCell ref="CPQ158:CPU158"/>
    <mergeCell ref="CPY158:CQC158"/>
    <mergeCell ref="CQG158:CQK158"/>
    <mergeCell ref="CQO158:CQS158"/>
    <mergeCell ref="CLQ158:CLU158"/>
    <mergeCell ref="CLY158:CMC158"/>
    <mergeCell ref="CMG158:CMK158"/>
    <mergeCell ref="CMO158:CMS158"/>
    <mergeCell ref="CMW158:CNA158"/>
    <mergeCell ref="CNE158:CNI158"/>
    <mergeCell ref="CNM158:CNQ158"/>
    <mergeCell ref="CNU158:CNY158"/>
    <mergeCell ref="CIW158:CJA158"/>
    <mergeCell ref="CJE158:CJI158"/>
    <mergeCell ref="CJM158:CJQ158"/>
    <mergeCell ref="CJU158:CJY158"/>
    <mergeCell ref="CKC158:CKG158"/>
    <mergeCell ref="CKK158:CKO158"/>
    <mergeCell ref="CKS158:CKW158"/>
    <mergeCell ref="CLA158:CLE158"/>
    <mergeCell ref="DBY158:DCC158"/>
    <mergeCell ref="DCG158:DCK158"/>
    <mergeCell ref="DCO158:DCS158"/>
    <mergeCell ref="DCW158:DDA158"/>
    <mergeCell ref="DDE158:DDI158"/>
    <mergeCell ref="DDM158:DDQ158"/>
    <mergeCell ref="DDU158:DDY158"/>
    <mergeCell ref="DEC158:DEG158"/>
    <mergeCell ref="DEK158:DEO158"/>
    <mergeCell ref="CZE158:CZI158"/>
    <mergeCell ref="CZM158:CZQ158"/>
    <mergeCell ref="CZU158:CZY158"/>
    <mergeCell ref="DAC158:DAG158"/>
    <mergeCell ref="DAK158:DAO158"/>
    <mergeCell ref="DAS158:DAW158"/>
    <mergeCell ref="DBA158:DBE158"/>
    <mergeCell ref="DBI158:DBM158"/>
    <mergeCell ref="DBQ158:DBU158"/>
    <mergeCell ref="CWS158:CWW158"/>
    <mergeCell ref="CXA158:CXE158"/>
    <mergeCell ref="CXI158:CXM158"/>
    <mergeCell ref="CXQ158:CXU158"/>
    <mergeCell ref="CXY158:CYC158"/>
    <mergeCell ref="CYG158:CYK158"/>
    <mergeCell ref="CYO158:CYS158"/>
    <mergeCell ref="CYW158:CZA158"/>
    <mergeCell ref="CTY158:CUC158"/>
    <mergeCell ref="CUG158:CUK158"/>
    <mergeCell ref="CUO158:CUS158"/>
    <mergeCell ref="CUW158:CVA158"/>
    <mergeCell ref="CVE158:CVI158"/>
    <mergeCell ref="CVM158:CVQ158"/>
    <mergeCell ref="CVU158:CVY158"/>
    <mergeCell ref="CWC158:CWG158"/>
    <mergeCell ref="DNA158:DNE158"/>
    <mergeCell ref="DNI158:DNM158"/>
    <mergeCell ref="DNQ158:DNU158"/>
    <mergeCell ref="DNY158:DOC158"/>
    <mergeCell ref="DOG158:DOK158"/>
    <mergeCell ref="DOO158:DOS158"/>
    <mergeCell ref="DOW158:DPA158"/>
    <mergeCell ref="DPE158:DPI158"/>
    <mergeCell ref="DPM158:DPQ158"/>
    <mergeCell ref="DKG158:DKK158"/>
    <mergeCell ref="DKO158:DKS158"/>
    <mergeCell ref="DKW158:DLA158"/>
    <mergeCell ref="DLE158:DLI158"/>
    <mergeCell ref="DLM158:DLQ158"/>
    <mergeCell ref="DLU158:DLY158"/>
    <mergeCell ref="DMC158:DMG158"/>
    <mergeCell ref="DMK158:DMO158"/>
    <mergeCell ref="DMS158:DMW158"/>
    <mergeCell ref="DHU158:DHY158"/>
    <mergeCell ref="DIC158:DIG158"/>
    <mergeCell ref="DIK158:DIO158"/>
    <mergeCell ref="DIS158:DIW158"/>
    <mergeCell ref="DJA158:DJE158"/>
    <mergeCell ref="DJI158:DJM158"/>
    <mergeCell ref="DJQ158:DJU158"/>
    <mergeCell ref="DJY158:DKC158"/>
    <mergeCell ref="DFA158:DFE158"/>
    <mergeCell ref="DFI158:DFM158"/>
    <mergeCell ref="DFQ158:DFU158"/>
    <mergeCell ref="DFY158:DGC158"/>
    <mergeCell ref="DGG158:DGK158"/>
    <mergeCell ref="DGO158:DGS158"/>
    <mergeCell ref="DGW158:DHA158"/>
    <mergeCell ref="DHE158:DHI158"/>
    <mergeCell ref="DYC158:DYG158"/>
    <mergeCell ref="DYK158:DYO158"/>
    <mergeCell ref="DYS158:DYW158"/>
    <mergeCell ref="DZA158:DZE158"/>
    <mergeCell ref="DZI158:DZM158"/>
    <mergeCell ref="DZQ158:DZU158"/>
    <mergeCell ref="DZY158:EAC158"/>
    <mergeCell ref="EAG158:EAK158"/>
    <mergeCell ref="EAO158:EAS158"/>
    <mergeCell ref="DVI158:DVM158"/>
    <mergeCell ref="DVQ158:DVU158"/>
    <mergeCell ref="DVY158:DWC158"/>
    <mergeCell ref="DWG158:DWK158"/>
    <mergeCell ref="DWO158:DWS158"/>
    <mergeCell ref="DWW158:DXA158"/>
    <mergeCell ref="DXE158:DXI158"/>
    <mergeCell ref="DXM158:DXQ158"/>
    <mergeCell ref="DXU158:DXY158"/>
    <mergeCell ref="DSW158:DTA158"/>
    <mergeCell ref="DTE158:DTI158"/>
    <mergeCell ref="DTM158:DTQ158"/>
    <mergeCell ref="DTU158:DTY158"/>
    <mergeCell ref="DUC158:DUG158"/>
    <mergeCell ref="DUK158:DUO158"/>
    <mergeCell ref="DUS158:DUW158"/>
    <mergeCell ref="DVA158:DVE158"/>
    <mergeCell ref="DQC158:DQG158"/>
    <mergeCell ref="DQK158:DQO158"/>
    <mergeCell ref="DQS158:DQW158"/>
    <mergeCell ref="DRA158:DRE158"/>
    <mergeCell ref="DRI158:DRM158"/>
    <mergeCell ref="DRQ158:DRU158"/>
    <mergeCell ref="DRY158:DSC158"/>
    <mergeCell ref="DSG158:DSK158"/>
    <mergeCell ref="EJE158:EJI158"/>
    <mergeCell ref="EJM158:EJQ158"/>
    <mergeCell ref="EJU158:EJY158"/>
    <mergeCell ref="EKC158:EKG158"/>
    <mergeCell ref="EKK158:EKO158"/>
    <mergeCell ref="EKS158:EKW158"/>
    <mergeCell ref="ELA158:ELE158"/>
    <mergeCell ref="ELI158:ELM158"/>
    <mergeCell ref="ELQ158:ELU158"/>
    <mergeCell ref="EGK158:EGO158"/>
    <mergeCell ref="EGS158:EGW158"/>
    <mergeCell ref="EHA158:EHE158"/>
    <mergeCell ref="EHI158:EHM158"/>
    <mergeCell ref="EHQ158:EHU158"/>
    <mergeCell ref="EHY158:EIC158"/>
    <mergeCell ref="EIG158:EIK158"/>
    <mergeCell ref="EIO158:EIS158"/>
    <mergeCell ref="EIW158:EJA158"/>
    <mergeCell ref="EDY158:EEC158"/>
    <mergeCell ref="EEG158:EEK158"/>
    <mergeCell ref="EEO158:EES158"/>
    <mergeCell ref="EEW158:EFA158"/>
    <mergeCell ref="EFE158:EFI158"/>
    <mergeCell ref="EFM158:EFQ158"/>
    <mergeCell ref="EFU158:EFY158"/>
    <mergeCell ref="EGC158:EGG158"/>
    <mergeCell ref="EBE158:EBI158"/>
    <mergeCell ref="EBM158:EBQ158"/>
    <mergeCell ref="EBU158:EBY158"/>
    <mergeCell ref="ECC158:ECG158"/>
    <mergeCell ref="ECK158:ECO158"/>
    <mergeCell ref="ECS158:ECW158"/>
    <mergeCell ref="EDA158:EDE158"/>
    <mergeCell ref="EDI158:EDM158"/>
    <mergeCell ref="EUG158:EUK158"/>
    <mergeCell ref="EUO158:EUS158"/>
    <mergeCell ref="EUW158:EVA158"/>
    <mergeCell ref="EVE158:EVI158"/>
    <mergeCell ref="EVM158:EVQ158"/>
    <mergeCell ref="EVU158:EVY158"/>
    <mergeCell ref="EWC158:EWG158"/>
    <mergeCell ref="EWK158:EWO158"/>
    <mergeCell ref="EWS158:EWW158"/>
    <mergeCell ref="ERM158:ERQ158"/>
    <mergeCell ref="ERU158:ERY158"/>
    <mergeCell ref="ESC158:ESG158"/>
    <mergeCell ref="ESK158:ESO158"/>
    <mergeCell ref="ESS158:ESW158"/>
    <mergeCell ref="ETA158:ETE158"/>
    <mergeCell ref="ETI158:ETM158"/>
    <mergeCell ref="ETQ158:ETU158"/>
    <mergeCell ref="ETY158:EUC158"/>
    <mergeCell ref="EPA158:EPE158"/>
    <mergeCell ref="EPI158:EPM158"/>
    <mergeCell ref="EPQ158:EPU158"/>
    <mergeCell ref="EPY158:EQC158"/>
    <mergeCell ref="EQG158:EQK158"/>
    <mergeCell ref="EQO158:EQS158"/>
    <mergeCell ref="EQW158:ERA158"/>
    <mergeCell ref="ERE158:ERI158"/>
    <mergeCell ref="EMG158:EMK158"/>
    <mergeCell ref="EMO158:EMS158"/>
    <mergeCell ref="EMW158:ENA158"/>
    <mergeCell ref="ENE158:ENI158"/>
    <mergeCell ref="ENM158:ENQ158"/>
    <mergeCell ref="ENU158:ENY158"/>
    <mergeCell ref="EOC158:EOG158"/>
    <mergeCell ref="EOK158:EOO158"/>
    <mergeCell ref="FFI158:FFM158"/>
    <mergeCell ref="FFQ158:FFU158"/>
    <mergeCell ref="FFY158:FGC158"/>
    <mergeCell ref="FGG158:FGK158"/>
    <mergeCell ref="FGO158:FGS158"/>
    <mergeCell ref="FGW158:FHA158"/>
    <mergeCell ref="FHE158:FHI158"/>
    <mergeCell ref="FHM158:FHQ158"/>
    <mergeCell ref="FHU158:FHY158"/>
    <mergeCell ref="FCO158:FCS158"/>
    <mergeCell ref="FCW158:FDA158"/>
    <mergeCell ref="FDE158:FDI158"/>
    <mergeCell ref="FDM158:FDQ158"/>
    <mergeCell ref="FDU158:FDY158"/>
    <mergeCell ref="FEC158:FEG158"/>
    <mergeCell ref="FEK158:FEO158"/>
    <mergeCell ref="FES158:FEW158"/>
    <mergeCell ref="FFA158:FFE158"/>
    <mergeCell ref="FAC158:FAG158"/>
    <mergeCell ref="FAK158:FAO158"/>
    <mergeCell ref="FAS158:FAW158"/>
    <mergeCell ref="FBA158:FBE158"/>
    <mergeCell ref="FBI158:FBM158"/>
    <mergeCell ref="FBQ158:FBU158"/>
    <mergeCell ref="FBY158:FCC158"/>
    <mergeCell ref="FCG158:FCK158"/>
    <mergeCell ref="EXI158:EXM158"/>
    <mergeCell ref="EXQ158:EXU158"/>
    <mergeCell ref="EXY158:EYC158"/>
    <mergeCell ref="EYG158:EYK158"/>
    <mergeCell ref="EYO158:EYS158"/>
    <mergeCell ref="EYW158:EZA158"/>
    <mergeCell ref="EZE158:EZI158"/>
    <mergeCell ref="EZM158:EZQ158"/>
    <mergeCell ref="FQK158:FQO158"/>
    <mergeCell ref="FQS158:FQW158"/>
    <mergeCell ref="FRA158:FRE158"/>
    <mergeCell ref="FRI158:FRM158"/>
    <mergeCell ref="FRQ158:FRU158"/>
    <mergeCell ref="FRY158:FSC158"/>
    <mergeCell ref="FSG158:FSK158"/>
    <mergeCell ref="FSO158:FSS158"/>
    <mergeCell ref="FSW158:FTA158"/>
    <mergeCell ref="FNQ158:FNU158"/>
    <mergeCell ref="FNY158:FOC158"/>
    <mergeCell ref="FOG158:FOK158"/>
    <mergeCell ref="FOO158:FOS158"/>
    <mergeCell ref="FOW158:FPA158"/>
    <mergeCell ref="FPE158:FPI158"/>
    <mergeCell ref="FPM158:FPQ158"/>
    <mergeCell ref="FPU158:FPY158"/>
    <mergeCell ref="FQC158:FQG158"/>
    <mergeCell ref="FLE158:FLI158"/>
    <mergeCell ref="FLM158:FLQ158"/>
    <mergeCell ref="FLU158:FLY158"/>
    <mergeCell ref="FMC158:FMG158"/>
    <mergeCell ref="FMK158:FMO158"/>
    <mergeCell ref="FMS158:FMW158"/>
    <mergeCell ref="FNA158:FNE158"/>
    <mergeCell ref="FNI158:FNM158"/>
    <mergeCell ref="FIK158:FIO158"/>
    <mergeCell ref="FIS158:FIW158"/>
    <mergeCell ref="FJA158:FJE158"/>
    <mergeCell ref="FJI158:FJM158"/>
    <mergeCell ref="FJQ158:FJU158"/>
    <mergeCell ref="FJY158:FKC158"/>
    <mergeCell ref="FKG158:FKK158"/>
    <mergeCell ref="FKO158:FKS158"/>
    <mergeCell ref="GBM158:GBQ158"/>
    <mergeCell ref="GBU158:GBY158"/>
    <mergeCell ref="GCC158:GCG158"/>
    <mergeCell ref="GCK158:GCO158"/>
    <mergeCell ref="GCS158:GCW158"/>
    <mergeCell ref="GDA158:GDE158"/>
    <mergeCell ref="GDI158:GDM158"/>
    <mergeCell ref="GDQ158:GDU158"/>
    <mergeCell ref="GDY158:GEC158"/>
    <mergeCell ref="FYS158:FYW158"/>
    <mergeCell ref="FZA158:FZE158"/>
    <mergeCell ref="FZI158:FZM158"/>
    <mergeCell ref="FZQ158:FZU158"/>
    <mergeCell ref="FZY158:GAC158"/>
    <mergeCell ref="GAG158:GAK158"/>
    <mergeCell ref="GAO158:GAS158"/>
    <mergeCell ref="GAW158:GBA158"/>
    <mergeCell ref="GBE158:GBI158"/>
    <mergeCell ref="FWG158:FWK158"/>
    <mergeCell ref="FWO158:FWS158"/>
    <mergeCell ref="FWW158:FXA158"/>
    <mergeCell ref="FXE158:FXI158"/>
    <mergeCell ref="FXM158:FXQ158"/>
    <mergeCell ref="FXU158:FXY158"/>
    <mergeCell ref="FYC158:FYG158"/>
    <mergeCell ref="FYK158:FYO158"/>
    <mergeCell ref="FTM158:FTQ158"/>
    <mergeCell ref="FTU158:FTY158"/>
    <mergeCell ref="FUC158:FUG158"/>
    <mergeCell ref="FUK158:FUO158"/>
    <mergeCell ref="FUS158:FUW158"/>
    <mergeCell ref="FVA158:FVE158"/>
    <mergeCell ref="FVI158:FVM158"/>
    <mergeCell ref="FVQ158:FVU158"/>
    <mergeCell ref="GMO158:GMS158"/>
    <mergeCell ref="GMW158:GNA158"/>
    <mergeCell ref="GNE158:GNI158"/>
    <mergeCell ref="GNM158:GNQ158"/>
    <mergeCell ref="GNU158:GNY158"/>
    <mergeCell ref="GOC158:GOG158"/>
    <mergeCell ref="GOK158:GOO158"/>
    <mergeCell ref="GOS158:GOW158"/>
    <mergeCell ref="GPA158:GPE158"/>
    <mergeCell ref="GJU158:GJY158"/>
    <mergeCell ref="GKC158:GKG158"/>
    <mergeCell ref="GKK158:GKO158"/>
    <mergeCell ref="GKS158:GKW158"/>
    <mergeCell ref="GLA158:GLE158"/>
    <mergeCell ref="GLI158:GLM158"/>
    <mergeCell ref="GLQ158:GLU158"/>
    <mergeCell ref="GLY158:GMC158"/>
    <mergeCell ref="GMG158:GMK158"/>
    <mergeCell ref="GHI158:GHM158"/>
    <mergeCell ref="GHQ158:GHU158"/>
    <mergeCell ref="GHY158:GIC158"/>
    <mergeCell ref="GIG158:GIK158"/>
    <mergeCell ref="GIO158:GIS158"/>
    <mergeCell ref="GIW158:GJA158"/>
    <mergeCell ref="GJE158:GJI158"/>
    <mergeCell ref="GJM158:GJQ158"/>
    <mergeCell ref="GEO158:GES158"/>
    <mergeCell ref="GEW158:GFA158"/>
    <mergeCell ref="GFE158:GFI158"/>
    <mergeCell ref="GFM158:GFQ158"/>
    <mergeCell ref="GFU158:GFY158"/>
    <mergeCell ref="GGC158:GGG158"/>
    <mergeCell ref="GGK158:GGO158"/>
    <mergeCell ref="GGS158:GGW158"/>
    <mergeCell ref="GXQ158:GXU158"/>
    <mergeCell ref="GXY158:GYC158"/>
    <mergeCell ref="GYG158:GYK158"/>
    <mergeCell ref="GYO158:GYS158"/>
    <mergeCell ref="GYW158:GZA158"/>
    <mergeCell ref="GZE158:GZI158"/>
    <mergeCell ref="GZM158:GZQ158"/>
    <mergeCell ref="GZU158:GZY158"/>
    <mergeCell ref="HAC158:HAG158"/>
    <mergeCell ref="GUW158:GVA158"/>
    <mergeCell ref="GVE158:GVI158"/>
    <mergeCell ref="GVM158:GVQ158"/>
    <mergeCell ref="GVU158:GVY158"/>
    <mergeCell ref="GWC158:GWG158"/>
    <mergeCell ref="GWK158:GWO158"/>
    <mergeCell ref="GWS158:GWW158"/>
    <mergeCell ref="GXA158:GXE158"/>
    <mergeCell ref="GXI158:GXM158"/>
    <mergeCell ref="GSK158:GSO158"/>
    <mergeCell ref="GSS158:GSW158"/>
    <mergeCell ref="GTA158:GTE158"/>
    <mergeCell ref="GTI158:GTM158"/>
    <mergeCell ref="GTQ158:GTU158"/>
    <mergeCell ref="GTY158:GUC158"/>
    <mergeCell ref="GUG158:GUK158"/>
    <mergeCell ref="GUO158:GUS158"/>
    <mergeCell ref="GPQ158:GPU158"/>
    <mergeCell ref="GPY158:GQC158"/>
    <mergeCell ref="GQG158:GQK158"/>
    <mergeCell ref="GQO158:GQS158"/>
    <mergeCell ref="GQW158:GRA158"/>
    <mergeCell ref="GRE158:GRI158"/>
    <mergeCell ref="GRM158:GRQ158"/>
    <mergeCell ref="GRU158:GRY158"/>
    <mergeCell ref="HIS158:HIW158"/>
    <mergeCell ref="HJA158:HJE158"/>
    <mergeCell ref="HJI158:HJM158"/>
    <mergeCell ref="HJQ158:HJU158"/>
    <mergeCell ref="HJY158:HKC158"/>
    <mergeCell ref="HKG158:HKK158"/>
    <mergeCell ref="HKO158:HKS158"/>
    <mergeCell ref="HKW158:HLA158"/>
    <mergeCell ref="HLE158:HLI158"/>
    <mergeCell ref="HFY158:HGC158"/>
    <mergeCell ref="HGG158:HGK158"/>
    <mergeCell ref="HGO158:HGS158"/>
    <mergeCell ref="HGW158:HHA158"/>
    <mergeCell ref="HHE158:HHI158"/>
    <mergeCell ref="HHM158:HHQ158"/>
    <mergeCell ref="HHU158:HHY158"/>
    <mergeCell ref="HIC158:HIG158"/>
    <mergeCell ref="HIK158:HIO158"/>
    <mergeCell ref="HDM158:HDQ158"/>
    <mergeCell ref="HDU158:HDY158"/>
    <mergeCell ref="HEC158:HEG158"/>
    <mergeCell ref="HEK158:HEO158"/>
    <mergeCell ref="HES158:HEW158"/>
    <mergeCell ref="HFA158:HFE158"/>
    <mergeCell ref="HFI158:HFM158"/>
    <mergeCell ref="HFQ158:HFU158"/>
    <mergeCell ref="HAS158:HAW158"/>
    <mergeCell ref="HBA158:HBE158"/>
    <mergeCell ref="HBI158:HBM158"/>
    <mergeCell ref="HBQ158:HBU158"/>
    <mergeCell ref="HBY158:HCC158"/>
    <mergeCell ref="HCG158:HCK158"/>
    <mergeCell ref="HCO158:HCS158"/>
    <mergeCell ref="HCW158:HDA158"/>
    <mergeCell ref="HTU158:HTY158"/>
    <mergeCell ref="HUC158:HUG158"/>
    <mergeCell ref="HUK158:HUO158"/>
    <mergeCell ref="HUS158:HUW158"/>
    <mergeCell ref="HVA158:HVE158"/>
    <mergeCell ref="HVI158:HVM158"/>
    <mergeCell ref="HVQ158:HVU158"/>
    <mergeCell ref="HVY158:HWC158"/>
    <mergeCell ref="HWG158:HWK158"/>
    <mergeCell ref="HRA158:HRE158"/>
    <mergeCell ref="HRI158:HRM158"/>
    <mergeCell ref="HRQ158:HRU158"/>
    <mergeCell ref="HRY158:HSC158"/>
    <mergeCell ref="HSG158:HSK158"/>
    <mergeCell ref="HSO158:HSS158"/>
    <mergeCell ref="HSW158:HTA158"/>
    <mergeCell ref="HTE158:HTI158"/>
    <mergeCell ref="HTM158:HTQ158"/>
    <mergeCell ref="HOO158:HOS158"/>
    <mergeCell ref="HOW158:HPA158"/>
    <mergeCell ref="HPE158:HPI158"/>
    <mergeCell ref="HPM158:HPQ158"/>
    <mergeCell ref="HPU158:HPY158"/>
    <mergeCell ref="HQC158:HQG158"/>
    <mergeCell ref="HQK158:HQO158"/>
    <mergeCell ref="HQS158:HQW158"/>
    <mergeCell ref="HLU158:HLY158"/>
    <mergeCell ref="HMC158:HMG158"/>
    <mergeCell ref="HMK158:HMO158"/>
    <mergeCell ref="HMS158:HMW158"/>
    <mergeCell ref="HNA158:HNE158"/>
    <mergeCell ref="HNI158:HNM158"/>
    <mergeCell ref="HNQ158:HNU158"/>
    <mergeCell ref="HNY158:HOC158"/>
    <mergeCell ref="IEW158:IFA158"/>
    <mergeCell ref="IFE158:IFI158"/>
    <mergeCell ref="IFM158:IFQ158"/>
    <mergeCell ref="IFU158:IFY158"/>
    <mergeCell ref="IGC158:IGG158"/>
    <mergeCell ref="IGK158:IGO158"/>
    <mergeCell ref="IGS158:IGW158"/>
    <mergeCell ref="IHA158:IHE158"/>
    <mergeCell ref="IHI158:IHM158"/>
    <mergeCell ref="ICC158:ICG158"/>
    <mergeCell ref="ICK158:ICO158"/>
    <mergeCell ref="ICS158:ICW158"/>
    <mergeCell ref="IDA158:IDE158"/>
    <mergeCell ref="IDI158:IDM158"/>
    <mergeCell ref="IDQ158:IDU158"/>
    <mergeCell ref="IDY158:IEC158"/>
    <mergeCell ref="IEG158:IEK158"/>
    <mergeCell ref="IEO158:IES158"/>
    <mergeCell ref="HZQ158:HZU158"/>
    <mergeCell ref="HZY158:IAC158"/>
    <mergeCell ref="IAG158:IAK158"/>
    <mergeCell ref="IAO158:IAS158"/>
    <mergeCell ref="IAW158:IBA158"/>
    <mergeCell ref="IBE158:IBI158"/>
    <mergeCell ref="IBM158:IBQ158"/>
    <mergeCell ref="IBU158:IBY158"/>
    <mergeCell ref="HWW158:HXA158"/>
    <mergeCell ref="HXE158:HXI158"/>
    <mergeCell ref="HXM158:HXQ158"/>
    <mergeCell ref="HXU158:HXY158"/>
    <mergeCell ref="HYC158:HYG158"/>
    <mergeCell ref="HYK158:HYO158"/>
    <mergeCell ref="HYS158:HYW158"/>
    <mergeCell ref="HZA158:HZE158"/>
    <mergeCell ref="IPY158:IQC158"/>
    <mergeCell ref="IQG158:IQK158"/>
    <mergeCell ref="IQO158:IQS158"/>
    <mergeCell ref="IQW158:IRA158"/>
    <mergeCell ref="IRE158:IRI158"/>
    <mergeCell ref="IRM158:IRQ158"/>
    <mergeCell ref="IRU158:IRY158"/>
    <mergeCell ref="ISC158:ISG158"/>
    <mergeCell ref="ISK158:ISO158"/>
    <mergeCell ref="INE158:INI158"/>
    <mergeCell ref="INM158:INQ158"/>
    <mergeCell ref="INU158:INY158"/>
    <mergeCell ref="IOC158:IOG158"/>
    <mergeCell ref="IOK158:IOO158"/>
    <mergeCell ref="IOS158:IOW158"/>
    <mergeCell ref="IPA158:IPE158"/>
    <mergeCell ref="IPI158:IPM158"/>
    <mergeCell ref="IPQ158:IPU158"/>
    <mergeCell ref="IKS158:IKW158"/>
    <mergeCell ref="ILA158:ILE158"/>
    <mergeCell ref="ILI158:ILM158"/>
    <mergeCell ref="ILQ158:ILU158"/>
    <mergeCell ref="ILY158:IMC158"/>
    <mergeCell ref="IMG158:IMK158"/>
    <mergeCell ref="IMO158:IMS158"/>
    <mergeCell ref="IMW158:INA158"/>
    <mergeCell ref="IHY158:IIC158"/>
    <mergeCell ref="IIG158:IIK158"/>
    <mergeCell ref="IIO158:IIS158"/>
    <mergeCell ref="IIW158:IJA158"/>
    <mergeCell ref="IJE158:IJI158"/>
    <mergeCell ref="IJM158:IJQ158"/>
    <mergeCell ref="IJU158:IJY158"/>
    <mergeCell ref="IKC158:IKG158"/>
    <mergeCell ref="JBA158:JBE158"/>
    <mergeCell ref="JBI158:JBM158"/>
    <mergeCell ref="JBQ158:JBU158"/>
    <mergeCell ref="JBY158:JCC158"/>
    <mergeCell ref="JCG158:JCK158"/>
    <mergeCell ref="JCO158:JCS158"/>
    <mergeCell ref="JCW158:JDA158"/>
    <mergeCell ref="JDE158:JDI158"/>
    <mergeCell ref="JDM158:JDQ158"/>
    <mergeCell ref="IYG158:IYK158"/>
    <mergeCell ref="IYO158:IYS158"/>
    <mergeCell ref="IYW158:IZA158"/>
    <mergeCell ref="IZE158:IZI158"/>
    <mergeCell ref="IZM158:IZQ158"/>
    <mergeCell ref="IZU158:IZY158"/>
    <mergeCell ref="JAC158:JAG158"/>
    <mergeCell ref="JAK158:JAO158"/>
    <mergeCell ref="JAS158:JAW158"/>
    <mergeCell ref="IVU158:IVY158"/>
    <mergeCell ref="IWC158:IWG158"/>
    <mergeCell ref="IWK158:IWO158"/>
    <mergeCell ref="IWS158:IWW158"/>
    <mergeCell ref="IXA158:IXE158"/>
    <mergeCell ref="IXI158:IXM158"/>
    <mergeCell ref="IXQ158:IXU158"/>
    <mergeCell ref="IXY158:IYC158"/>
    <mergeCell ref="ITA158:ITE158"/>
    <mergeCell ref="ITI158:ITM158"/>
    <mergeCell ref="ITQ158:ITU158"/>
    <mergeCell ref="ITY158:IUC158"/>
    <mergeCell ref="IUG158:IUK158"/>
    <mergeCell ref="IUO158:IUS158"/>
    <mergeCell ref="IUW158:IVA158"/>
    <mergeCell ref="IVE158:IVI158"/>
    <mergeCell ref="JMC158:JMG158"/>
    <mergeCell ref="JMK158:JMO158"/>
    <mergeCell ref="JMS158:JMW158"/>
    <mergeCell ref="JNA158:JNE158"/>
    <mergeCell ref="JNI158:JNM158"/>
    <mergeCell ref="JNQ158:JNU158"/>
    <mergeCell ref="JNY158:JOC158"/>
    <mergeCell ref="JOG158:JOK158"/>
    <mergeCell ref="JOO158:JOS158"/>
    <mergeCell ref="JJI158:JJM158"/>
    <mergeCell ref="JJQ158:JJU158"/>
    <mergeCell ref="JJY158:JKC158"/>
    <mergeCell ref="JKG158:JKK158"/>
    <mergeCell ref="JKO158:JKS158"/>
    <mergeCell ref="JKW158:JLA158"/>
    <mergeCell ref="JLE158:JLI158"/>
    <mergeCell ref="JLM158:JLQ158"/>
    <mergeCell ref="JLU158:JLY158"/>
    <mergeCell ref="JGW158:JHA158"/>
    <mergeCell ref="JHE158:JHI158"/>
    <mergeCell ref="JHM158:JHQ158"/>
    <mergeCell ref="JHU158:JHY158"/>
    <mergeCell ref="JIC158:JIG158"/>
    <mergeCell ref="JIK158:JIO158"/>
    <mergeCell ref="JIS158:JIW158"/>
    <mergeCell ref="JJA158:JJE158"/>
    <mergeCell ref="JEC158:JEG158"/>
    <mergeCell ref="JEK158:JEO158"/>
    <mergeCell ref="JES158:JEW158"/>
    <mergeCell ref="JFA158:JFE158"/>
    <mergeCell ref="JFI158:JFM158"/>
    <mergeCell ref="JFQ158:JFU158"/>
    <mergeCell ref="JFY158:JGC158"/>
    <mergeCell ref="JGG158:JGK158"/>
    <mergeCell ref="JXE158:JXI158"/>
    <mergeCell ref="JXM158:JXQ158"/>
    <mergeCell ref="JXU158:JXY158"/>
    <mergeCell ref="JYC158:JYG158"/>
    <mergeCell ref="JYK158:JYO158"/>
    <mergeCell ref="JYS158:JYW158"/>
    <mergeCell ref="JZA158:JZE158"/>
    <mergeCell ref="JZI158:JZM158"/>
    <mergeCell ref="JZQ158:JZU158"/>
    <mergeCell ref="JUK158:JUO158"/>
    <mergeCell ref="JUS158:JUW158"/>
    <mergeCell ref="JVA158:JVE158"/>
    <mergeCell ref="JVI158:JVM158"/>
    <mergeCell ref="JVQ158:JVU158"/>
    <mergeCell ref="JVY158:JWC158"/>
    <mergeCell ref="JWG158:JWK158"/>
    <mergeCell ref="JWO158:JWS158"/>
    <mergeCell ref="JWW158:JXA158"/>
    <mergeCell ref="JRY158:JSC158"/>
    <mergeCell ref="JSG158:JSK158"/>
    <mergeCell ref="JSO158:JSS158"/>
    <mergeCell ref="JSW158:JTA158"/>
    <mergeCell ref="JTE158:JTI158"/>
    <mergeCell ref="JTM158:JTQ158"/>
    <mergeCell ref="JTU158:JTY158"/>
    <mergeCell ref="JUC158:JUG158"/>
    <mergeCell ref="JPE158:JPI158"/>
    <mergeCell ref="JPM158:JPQ158"/>
    <mergeCell ref="JPU158:JPY158"/>
    <mergeCell ref="JQC158:JQG158"/>
    <mergeCell ref="JQK158:JQO158"/>
    <mergeCell ref="JQS158:JQW158"/>
    <mergeCell ref="JRA158:JRE158"/>
    <mergeCell ref="JRI158:JRM158"/>
    <mergeCell ref="KIG158:KIK158"/>
    <mergeCell ref="KIO158:KIS158"/>
    <mergeCell ref="KIW158:KJA158"/>
    <mergeCell ref="KJE158:KJI158"/>
    <mergeCell ref="KJM158:KJQ158"/>
    <mergeCell ref="KJU158:KJY158"/>
    <mergeCell ref="KKC158:KKG158"/>
    <mergeCell ref="KKK158:KKO158"/>
    <mergeCell ref="KKS158:KKW158"/>
    <mergeCell ref="KFM158:KFQ158"/>
    <mergeCell ref="KFU158:KFY158"/>
    <mergeCell ref="KGC158:KGG158"/>
    <mergeCell ref="KGK158:KGO158"/>
    <mergeCell ref="KGS158:KGW158"/>
    <mergeCell ref="KHA158:KHE158"/>
    <mergeCell ref="KHI158:KHM158"/>
    <mergeCell ref="KHQ158:KHU158"/>
    <mergeCell ref="KHY158:KIC158"/>
    <mergeCell ref="KDA158:KDE158"/>
    <mergeCell ref="KDI158:KDM158"/>
    <mergeCell ref="KDQ158:KDU158"/>
    <mergeCell ref="KDY158:KEC158"/>
    <mergeCell ref="KEG158:KEK158"/>
    <mergeCell ref="KEO158:KES158"/>
    <mergeCell ref="KEW158:KFA158"/>
    <mergeCell ref="KFE158:KFI158"/>
    <mergeCell ref="KAG158:KAK158"/>
    <mergeCell ref="KAO158:KAS158"/>
    <mergeCell ref="KAW158:KBA158"/>
    <mergeCell ref="KBE158:KBI158"/>
    <mergeCell ref="KBM158:KBQ158"/>
    <mergeCell ref="KBU158:KBY158"/>
    <mergeCell ref="KCC158:KCG158"/>
    <mergeCell ref="KCK158:KCO158"/>
    <mergeCell ref="KTI158:KTM158"/>
    <mergeCell ref="KTQ158:KTU158"/>
    <mergeCell ref="KTY158:KUC158"/>
    <mergeCell ref="KUG158:KUK158"/>
    <mergeCell ref="KUO158:KUS158"/>
    <mergeCell ref="KUW158:KVA158"/>
    <mergeCell ref="KVE158:KVI158"/>
    <mergeCell ref="KVM158:KVQ158"/>
    <mergeCell ref="KVU158:KVY158"/>
    <mergeCell ref="KQO158:KQS158"/>
    <mergeCell ref="KQW158:KRA158"/>
    <mergeCell ref="KRE158:KRI158"/>
    <mergeCell ref="KRM158:KRQ158"/>
    <mergeCell ref="KRU158:KRY158"/>
    <mergeCell ref="KSC158:KSG158"/>
    <mergeCell ref="KSK158:KSO158"/>
    <mergeCell ref="KSS158:KSW158"/>
    <mergeCell ref="KTA158:KTE158"/>
    <mergeCell ref="KOC158:KOG158"/>
    <mergeCell ref="KOK158:KOO158"/>
    <mergeCell ref="KOS158:KOW158"/>
    <mergeCell ref="KPA158:KPE158"/>
    <mergeCell ref="KPI158:KPM158"/>
    <mergeCell ref="KPQ158:KPU158"/>
    <mergeCell ref="KPY158:KQC158"/>
    <mergeCell ref="KQG158:KQK158"/>
    <mergeCell ref="KLI158:KLM158"/>
    <mergeCell ref="KLQ158:KLU158"/>
    <mergeCell ref="KLY158:KMC158"/>
    <mergeCell ref="KMG158:KMK158"/>
    <mergeCell ref="KMO158:KMS158"/>
    <mergeCell ref="KMW158:KNA158"/>
    <mergeCell ref="KNE158:KNI158"/>
    <mergeCell ref="KNM158:KNQ158"/>
    <mergeCell ref="LEK158:LEO158"/>
    <mergeCell ref="LES158:LEW158"/>
    <mergeCell ref="LFA158:LFE158"/>
    <mergeCell ref="LFI158:LFM158"/>
    <mergeCell ref="LFQ158:LFU158"/>
    <mergeCell ref="LFY158:LGC158"/>
    <mergeCell ref="LGG158:LGK158"/>
    <mergeCell ref="LGO158:LGS158"/>
    <mergeCell ref="LGW158:LHA158"/>
    <mergeCell ref="LBQ158:LBU158"/>
    <mergeCell ref="LBY158:LCC158"/>
    <mergeCell ref="LCG158:LCK158"/>
    <mergeCell ref="LCO158:LCS158"/>
    <mergeCell ref="LCW158:LDA158"/>
    <mergeCell ref="LDE158:LDI158"/>
    <mergeCell ref="LDM158:LDQ158"/>
    <mergeCell ref="LDU158:LDY158"/>
    <mergeCell ref="LEC158:LEG158"/>
    <mergeCell ref="KZE158:KZI158"/>
    <mergeCell ref="KZM158:KZQ158"/>
    <mergeCell ref="KZU158:KZY158"/>
    <mergeCell ref="LAC158:LAG158"/>
    <mergeCell ref="LAK158:LAO158"/>
    <mergeCell ref="LAS158:LAW158"/>
    <mergeCell ref="LBA158:LBE158"/>
    <mergeCell ref="LBI158:LBM158"/>
    <mergeCell ref="KWK158:KWO158"/>
    <mergeCell ref="KWS158:KWW158"/>
    <mergeCell ref="KXA158:KXE158"/>
    <mergeCell ref="KXI158:KXM158"/>
    <mergeCell ref="KXQ158:KXU158"/>
    <mergeCell ref="KXY158:KYC158"/>
    <mergeCell ref="KYG158:KYK158"/>
    <mergeCell ref="KYO158:KYS158"/>
    <mergeCell ref="LPM158:LPQ158"/>
    <mergeCell ref="LPU158:LPY158"/>
    <mergeCell ref="LQC158:LQG158"/>
    <mergeCell ref="LQK158:LQO158"/>
    <mergeCell ref="LQS158:LQW158"/>
    <mergeCell ref="LRA158:LRE158"/>
    <mergeCell ref="LRI158:LRM158"/>
    <mergeCell ref="LRQ158:LRU158"/>
    <mergeCell ref="LRY158:LSC158"/>
    <mergeCell ref="LMS158:LMW158"/>
    <mergeCell ref="LNA158:LNE158"/>
    <mergeCell ref="LNI158:LNM158"/>
    <mergeCell ref="LNQ158:LNU158"/>
    <mergeCell ref="LNY158:LOC158"/>
    <mergeCell ref="LOG158:LOK158"/>
    <mergeCell ref="LOO158:LOS158"/>
    <mergeCell ref="LOW158:LPA158"/>
    <mergeCell ref="LPE158:LPI158"/>
    <mergeCell ref="LKG158:LKK158"/>
    <mergeCell ref="LKO158:LKS158"/>
    <mergeCell ref="LKW158:LLA158"/>
    <mergeCell ref="LLE158:LLI158"/>
    <mergeCell ref="LLM158:LLQ158"/>
    <mergeCell ref="LLU158:LLY158"/>
    <mergeCell ref="LMC158:LMG158"/>
    <mergeCell ref="LMK158:LMO158"/>
    <mergeCell ref="LHM158:LHQ158"/>
    <mergeCell ref="LHU158:LHY158"/>
    <mergeCell ref="LIC158:LIG158"/>
    <mergeCell ref="LIK158:LIO158"/>
    <mergeCell ref="LIS158:LIW158"/>
    <mergeCell ref="LJA158:LJE158"/>
    <mergeCell ref="LJI158:LJM158"/>
    <mergeCell ref="LJQ158:LJU158"/>
    <mergeCell ref="MAO158:MAS158"/>
    <mergeCell ref="MAW158:MBA158"/>
    <mergeCell ref="MBE158:MBI158"/>
    <mergeCell ref="MBM158:MBQ158"/>
    <mergeCell ref="MBU158:MBY158"/>
    <mergeCell ref="MCC158:MCG158"/>
    <mergeCell ref="MCK158:MCO158"/>
    <mergeCell ref="MCS158:MCW158"/>
    <mergeCell ref="MDA158:MDE158"/>
    <mergeCell ref="LXU158:LXY158"/>
    <mergeCell ref="LYC158:LYG158"/>
    <mergeCell ref="LYK158:LYO158"/>
    <mergeCell ref="LYS158:LYW158"/>
    <mergeCell ref="LZA158:LZE158"/>
    <mergeCell ref="LZI158:LZM158"/>
    <mergeCell ref="LZQ158:LZU158"/>
    <mergeCell ref="LZY158:MAC158"/>
    <mergeCell ref="MAG158:MAK158"/>
    <mergeCell ref="LVI158:LVM158"/>
    <mergeCell ref="LVQ158:LVU158"/>
    <mergeCell ref="LVY158:LWC158"/>
    <mergeCell ref="LWG158:LWK158"/>
    <mergeCell ref="LWO158:LWS158"/>
    <mergeCell ref="LWW158:LXA158"/>
    <mergeCell ref="LXE158:LXI158"/>
    <mergeCell ref="LXM158:LXQ158"/>
    <mergeCell ref="LSO158:LSS158"/>
    <mergeCell ref="LSW158:LTA158"/>
    <mergeCell ref="LTE158:LTI158"/>
    <mergeCell ref="LTM158:LTQ158"/>
    <mergeCell ref="LTU158:LTY158"/>
    <mergeCell ref="LUC158:LUG158"/>
    <mergeCell ref="LUK158:LUO158"/>
    <mergeCell ref="LUS158:LUW158"/>
    <mergeCell ref="MLQ158:MLU158"/>
    <mergeCell ref="MLY158:MMC158"/>
    <mergeCell ref="MMG158:MMK158"/>
    <mergeCell ref="MMO158:MMS158"/>
    <mergeCell ref="MMW158:MNA158"/>
    <mergeCell ref="MNE158:MNI158"/>
    <mergeCell ref="MNM158:MNQ158"/>
    <mergeCell ref="MNU158:MNY158"/>
    <mergeCell ref="MOC158:MOG158"/>
    <mergeCell ref="MIW158:MJA158"/>
    <mergeCell ref="MJE158:MJI158"/>
    <mergeCell ref="MJM158:MJQ158"/>
    <mergeCell ref="MJU158:MJY158"/>
    <mergeCell ref="MKC158:MKG158"/>
    <mergeCell ref="MKK158:MKO158"/>
    <mergeCell ref="MKS158:MKW158"/>
    <mergeCell ref="MLA158:MLE158"/>
    <mergeCell ref="MLI158:MLM158"/>
    <mergeCell ref="MGK158:MGO158"/>
    <mergeCell ref="MGS158:MGW158"/>
    <mergeCell ref="MHA158:MHE158"/>
    <mergeCell ref="MHI158:MHM158"/>
    <mergeCell ref="MHQ158:MHU158"/>
    <mergeCell ref="MHY158:MIC158"/>
    <mergeCell ref="MIG158:MIK158"/>
    <mergeCell ref="MIO158:MIS158"/>
    <mergeCell ref="MDQ158:MDU158"/>
    <mergeCell ref="MDY158:MEC158"/>
    <mergeCell ref="MEG158:MEK158"/>
    <mergeCell ref="MEO158:MES158"/>
    <mergeCell ref="MEW158:MFA158"/>
    <mergeCell ref="MFE158:MFI158"/>
    <mergeCell ref="MFM158:MFQ158"/>
    <mergeCell ref="MFU158:MFY158"/>
    <mergeCell ref="MWS158:MWW158"/>
    <mergeCell ref="MXA158:MXE158"/>
    <mergeCell ref="MXI158:MXM158"/>
    <mergeCell ref="MXQ158:MXU158"/>
    <mergeCell ref="MXY158:MYC158"/>
    <mergeCell ref="MYG158:MYK158"/>
    <mergeCell ref="MYO158:MYS158"/>
    <mergeCell ref="MYW158:MZA158"/>
    <mergeCell ref="MZE158:MZI158"/>
    <mergeCell ref="MTY158:MUC158"/>
    <mergeCell ref="MUG158:MUK158"/>
    <mergeCell ref="MUO158:MUS158"/>
    <mergeCell ref="MUW158:MVA158"/>
    <mergeCell ref="MVE158:MVI158"/>
    <mergeCell ref="MVM158:MVQ158"/>
    <mergeCell ref="MVU158:MVY158"/>
    <mergeCell ref="MWC158:MWG158"/>
    <mergeCell ref="MWK158:MWO158"/>
    <mergeCell ref="MRM158:MRQ158"/>
    <mergeCell ref="MRU158:MRY158"/>
    <mergeCell ref="MSC158:MSG158"/>
    <mergeCell ref="MSK158:MSO158"/>
    <mergeCell ref="MSS158:MSW158"/>
    <mergeCell ref="MTA158:MTE158"/>
    <mergeCell ref="MTI158:MTM158"/>
    <mergeCell ref="MTQ158:MTU158"/>
    <mergeCell ref="MOS158:MOW158"/>
    <mergeCell ref="MPA158:MPE158"/>
    <mergeCell ref="MPI158:MPM158"/>
    <mergeCell ref="MPQ158:MPU158"/>
    <mergeCell ref="MPY158:MQC158"/>
    <mergeCell ref="MQG158:MQK158"/>
    <mergeCell ref="MQO158:MQS158"/>
    <mergeCell ref="MQW158:MRA158"/>
    <mergeCell ref="NHU158:NHY158"/>
    <mergeCell ref="NIC158:NIG158"/>
    <mergeCell ref="NIK158:NIO158"/>
    <mergeCell ref="NIS158:NIW158"/>
    <mergeCell ref="NJA158:NJE158"/>
    <mergeCell ref="NJI158:NJM158"/>
    <mergeCell ref="NJQ158:NJU158"/>
    <mergeCell ref="NJY158:NKC158"/>
    <mergeCell ref="NKG158:NKK158"/>
    <mergeCell ref="NFA158:NFE158"/>
    <mergeCell ref="NFI158:NFM158"/>
    <mergeCell ref="NFQ158:NFU158"/>
    <mergeCell ref="NFY158:NGC158"/>
    <mergeCell ref="NGG158:NGK158"/>
    <mergeCell ref="NGO158:NGS158"/>
    <mergeCell ref="NGW158:NHA158"/>
    <mergeCell ref="NHE158:NHI158"/>
    <mergeCell ref="NHM158:NHQ158"/>
    <mergeCell ref="NCO158:NCS158"/>
    <mergeCell ref="NCW158:NDA158"/>
    <mergeCell ref="NDE158:NDI158"/>
    <mergeCell ref="NDM158:NDQ158"/>
    <mergeCell ref="NDU158:NDY158"/>
    <mergeCell ref="NEC158:NEG158"/>
    <mergeCell ref="NEK158:NEO158"/>
    <mergeCell ref="NES158:NEW158"/>
    <mergeCell ref="MZU158:MZY158"/>
    <mergeCell ref="NAC158:NAG158"/>
    <mergeCell ref="NAK158:NAO158"/>
    <mergeCell ref="NAS158:NAW158"/>
    <mergeCell ref="NBA158:NBE158"/>
    <mergeCell ref="NBI158:NBM158"/>
    <mergeCell ref="NBQ158:NBU158"/>
    <mergeCell ref="NBY158:NCC158"/>
    <mergeCell ref="NSW158:NTA158"/>
    <mergeCell ref="NTE158:NTI158"/>
    <mergeCell ref="NTM158:NTQ158"/>
    <mergeCell ref="NTU158:NTY158"/>
    <mergeCell ref="NUC158:NUG158"/>
    <mergeCell ref="NUK158:NUO158"/>
    <mergeCell ref="NUS158:NUW158"/>
    <mergeCell ref="NVA158:NVE158"/>
    <mergeCell ref="NVI158:NVM158"/>
    <mergeCell ref="NQC158:NQG158"/>
    <mergeCell ref="NQK158:NQO158"/>
    <mergeCell ref="NQS158:NQW158"/>
    <mergeCell ref="NRA158:NRE158"/>
    <mergeCell ref="NRI158:NRM158"/>
    <mergeCell ref="NRQ158:NRU158"/>
    <mergeCell ref="NRY158:NSC158"/>
    <mergeCell ref="NSG158:NSK158"/>
    <mergeCell ref="NSO158:NSS158"/>
    <mergeCell ref="NNQ158:NNU158"/>
    <mergeCell ref="NNY158:NOC158"/>
    <mergeCell ref="NOG158:NOK158"/>
    <mergeCell ref="NOO158:NOS158"/>
    <mergeCell ref="NOW158:NPA158"/>
    <mergeCell ref="NPE158:NPI158"/>
    <mergeCell ref="NPM158:NPQ158"/>
    <mergeCell ref="NPU158:NPY158"/>
    <mergeCell ref="NKW158:NLA158"/>
    <mergeCell ref="NLE158:NLI158"/>
    <mergeCell ref="NLM158:NLQ158"/>
    <mergeCell ref="NLU158:NLY158"/>
    <mergeCell ref="NMC158:NMG158"/>
    <mergeCell ref="NMK158:NMO158"/>
    <mergeCell ref="NMS158:NMW158"/>
    <mergeCell ref="NNA158:NNE158"/>
    <mergeCell ref="ODY158:OEC158"/>
    <mergeCell ref="OEG158:OEK158"/>
    <mergeCell ref="OEO158:OES158"/>
    <mergeCell ref="OEW158:OFA158"/>
    <mergeCell ref="OFE158:OFI158"/>
    <mergeCell ref="OFM158:OFQ158"/>
    <mergeCell ref="OFU158:OFY158"/>
    <mergeCell ref="OGC158:OGG158"/>
    <mergeCell ref="OGK158:OGO158"/>
    <mergeCell ref="OBE158:OBI158"/>
    <mergeCell ref="OBM158:OBQ158"/>
    <mergeCell ref="OBU158:OBY158"/>
    <mergeCell ref="OCC158:OCG158"/>
    <mergeCell ref="OCK158:OCO158"/>
    <mergeCell ref="OCS158:OCW158"/>
    <mergeCell ref="ODA158:ODE158"/>
    <mergeCell ref="ODI158:ODM158"/>
    <mergeCell ref="ODQ158:ODU158"/>
    <mergeCell ref="NYS158:NYW158"/>
    <mergeCell ref="NZA158:NZE158"/>
    <mergeCell ref="NZI158:NZM158"/>
    <mergeCell ref="NZQ158:NZU158"/>
    <mergeCell ref="NZY158:OAC158"/>
    <mergeCell ref="OAG158:OAK158"/>
    <mergeCell ref="OAO158:OAS158"/>
    <mergeCell ref="OAW158:OBA158"/>
    <mergeCell ref="NVY158:NWC158"/>
    <mergeCell ref="NWG158:NWK158"/>
    <mergeCell ref="NWO158:NWS158"/>
    <mergeCell ref="NWW158:NXA158"/>
    <mergeCell ref="NXE158:NXI158"/>
    <mergeCell ref="NXM158:NXQ158"/>
    <mergeCell ref="NXU158:NXY158"/>
    <mergeCell ref="NYC158:NYG158"/>
    <mergeCell ref="OPA158:OPE158"/>
    <mergeCell ref="OPI158:OPM158"/>
    <mergeCell ref="OPQ158:OPU158"/>
    <mergeCell ref="OPY158:OQC158"/>
    <mergeCell ref="OQG158:OQK158"/>
    <mergeCell ref="OQO158:OQS158"/>
    <mergeCell ref="OQW158:ORA158"/>
    <mergeCell ref="ORE158:ORI158"/>
    <mergeCell ref="ORM158:ORQ158"/>
    <mergeCell ref="OMG158:OMK158"/>
    <mergeCell ref="OMO158:OMS158"/>
    <mergeCell ref="OMW158:ONA158"/>
    <mergeCell ref="ONE158:ONI158"/>
    <mergeCell ref="ONM158:ONQ158"/>
    <mergeCell ref="ONU158:ONY158"/>
    <mergeCell ref="OOC158:OOG158"/>
    <mergeCell ref="OOK158:OOO158"/>
    <mergeCell ref="OOS158:OOW158"/>
    <mergeCell ref="OJU158:OJY158"/>
    <mergeCell ref="OKC158:OKG158"/>
    <mergeCell ref="OKK158:OKO158"/>
    <mergeCell ref="OKS158:OKW158"/>
    <mergeCell ref="OLA158:OLE158"/>
    <mergeCell ref="OLI158:OLM158"/>
    <mergeCell ref="OLQ158:OLU158"/>
    <mergeCell ref="OLY158:OMC158"/>
    <mergeCell ref="OHA158:OHE158"/>
    <mergeCell ref="OHI158:OHM158"/>
    <mergeCell ref="OHQ158:OHU158"/>
    <mergeCell ref="OHY158:OIC158"/>
    <mergeCell ref="OIG158:OIK158"/>
    <mergeCell ref="OIO158:OIS158"/>
    <mergeCell ref="OIW158:OJA158"/>
    <mergeCell ref="OJE158:OJI158"/>
    <mergeCell ref="PAC158:PAG158"/>
    <mergeCell ref="PAK158:PAO158"/>
    <mergeCell ref="PAS158:PAW158"/>
    <mergeCell ref="PBA158:PBE158"/>
    <mergeCell ref="PBI158:PBM158"/>
    <mergeCell ref="PBQ158:PBU158"/>
    <mergeCell ref="PBY158:PCC158"/>
    <mergeCell ref="PCG158:PCK158"/>
    <mergeCell ref="PCO158:PCS158"/>
    <mergeCell ref="OXI158:OXM158"/>
    <mergeCell ref="OXQ158:OXU158"/>
    <mergeCell ref="OXY158:OYC158"/>
    <mergeCell ref="OYG158:OYK158"/>
    <mergeCell ref="OYO158:OYS158"/>
    <mergeCell ref="OYW158:OZA158"/>
    <mergeCell ref="OZE158:OZI158"/>
    <mergeCell ref="OZM158:OZQ158"/>
    <mergeCell ref="OZU158:OZY158"/>
    <mergeCell ref="OUW158:OVA158"/>
    <mergeCell ref="OVE158:OVI158"/>
    <mergeCell ref="OVM158:OVQ158"/>
    <mergeCell ref="OVU158:OVY158"/>
    <mergeCell ref="OWC158:OWG158"/>
    <mergeCell ref="OWK158:OWO158"/>
    <mergeCell ref="OWS158:OWW158"/>
    <mergeCell ref="OXA158:OXE158"/>
    <mergeCell ref="OSC158:OSG158"/>
    <mergeCell ref="OSK158:OSO158"/>
    <mergeCell ref="OSS158:OSW158"/>
    <mergeCell ref="OTA158:OTE158"/>
    <mergeCell ref="OTI158:OTM158"/>
    <mergeCell ref="OTQ158:OTU158"/>
    <mergeCell ref="OTY158:OUC158"/>
    <mergeCell ref="OUG158:OUK158"/>
    <mergeCell ref="PLE158:PLI158"/>
    <mergeCell ref="PLM158:PLQ158"/>
    <mergeCell ref="PLU158:PLY158"/>
    <mergeCell ref="PMC158:PMG158"/>
    <mergeCell ref="PMK158:PMO158"/>
    <mergeCell ref="PMS158:PMW158"/>
    <mergeCell ref="PNA158:PNE158"/>
    <mergeCell ref="PNI158:PNM158"/>
    <mergeCell ref="PNQ158:PNU158"/>
    <mergeCell ref="PIK158:PIO158"/>
    <mergeCell ref="PIS158:PIW158"/>
    <mergeCell ref="PJA158:PJE158"/>
    <mergeCell ref="PJI158:PJM158"/>
    <mergeCell ref="PJQ158:PJU158"/>
    <mergeCell ref="PJY158:PKC158"/>
    <mergeCell ref="PKG158:PKK158"/>
    <mergeCell ref="PKO158:PKS158"/>
    <mergeCell ref="PKW158:PLA158"/>
    <mergeCell ref="PFY158:PGC158"/>
    <mergeCell ref="PGG158:PGK158"/>
    <mergeCell ref="PGO158:PGS158"/>
    <mergeCell ref="PGW158:PHA158"/>
    <mergeCell ref="PHE158:PHI158"/>
    <mergeCell ref="PHM158:PHQ158"/>
    <mergeCell ref="PHU158:PHY158"/>
    <mergeCell ref="PIC158:PIG158"/>
    <mergeCell ref="PDE158:PDI158"/>
    <mergeCell ref="PDM158:PDQ158"/>
    <mergeCell ref="PDU158:PDY158"/>
    <mergeCell ref="PEC158:PEG158"/>
    <mergeCell ref="PEK158:PEO158"/>
    <mergeCell ref="PES158:PEW158"/>
    <mergeCell ref="PFA158:PFE158"/>
    <mergeCell ref="PFI158:PFM158"/>
    <mergeCell ref="PWG158:PWK158"/>
    <mergeCell ref="PWO158:PWS158"/>
    <mergeCell ref="PWW158:PXA158"/>
    <mergeCell ref="PXE158:PXI158"/>
    <mergeCell ref="PXM158:PXQ158"/>
    <mergeCell ref="PXU158:PXY158"/>
    <mergeCell ref="PYC158:PYG158"/>
    <mergeCell ref="PYK158:PYO158"/>
    <mergeCell ref="PYS158:PYW158"/>
    <mergeCell ref="PTM158:PTQ158"/>
    <mergeCell ref="PTU158:PTY158"/>
    <mergeCell ref="PUC158:PUG158"/>
    <mergeCell ref="PUK158:PUO158"/>
    <mergeCell ref="PUS158:PUW158"/>
    <mergeCell ref="PVA158:PVE158"/>
    <mergeCell ref="PVI158:PVM158"/>
    <mergeCell ref="PVQ158:PVU158"/>
    <mergeCell ref="PVY158:PWC158"/>
    <mergeCell ref="PRA158:PRE158"/>
    <mergeCell ref="PRI158:PRM158"/>
    <mergeCell ref="PRQ158:PRU158"/>
    <mergeCell ref="PRY158:PSC158"/>
    <mergeCell ref="PSG158:PSK158"/>
    <mergeCell ref="PSO158:PSS158"/>
    <mergeCell ref="PSW158:PTA158"/>
    <mergeCell ref="PTE158:PTI158"/>
    <mergeCell ref="POG158:POK158"/>
    <mergeCell ref="POO158:POS158"/>
    <mergeCell ref="POW158:PPA158"/>
    <mergeCell ref="PPE158:PPI158"/>
    <mergeCell ref="PPM158:PPQ158"/>
    <mergeCell ref="PPU158:PPY158"/>
    <mergeCell ref="PQC158:PQG158"/>
    <mergeCell ref="PQK158:PQO158"/>
    <mergeCell ref="QHI158:QHM158"/>
    <mergeCell ref="QHQ158:QHU158"/>
    <mergeCell ref="QHY158:QIC158"/>
    <mergeCell ref="QIG158:QIK158"/>
    <mergeCell ref="QIO158:QIS158"/>
    <mergeCell ref="QIW158:QJA158"/>
    <mergeCell ref="QJE158:QJI158"/>
    <mergeCell ref="QJM158:QJQ158"/>
    <mergeCell ref="QJU158:QJY158"/>
    <mergeCell ref="QEO158:QES158"/>
    <mergeCell ref="QEW158:QFA158"/>
    <mergeCell ref="QFE158:QFI158"/>
    <mergeCell ref="QFM158:QFQ158"/>
    <mergeCell ref="QFU158:QFY158"/>
    <mergeCell ref="QGC158:QGG158"/>
    <mergeCell ref="QGK158:QGO158"/>
    <mergeCell ref="QGS158:QGW158"/>
    <mergeCell ref="QHA158:QHE158"/>
    <mergeCell ref="QCC158:QCG158"/>
    <mergeCell ref="QCK158:QCO158"/>
    <mergeCell ref="QCS158:QCW158"/>
    <mergeCell ref="QDA158:QDE158"/>
    <mergeCell ref="QDI158:QDM158"/>
    <mergeCell ref="QDQ158:QDU158"/>
    <mergeCell ref="QDY158:QEC158"/>
    <mergeCell ref="QEG158:QEK158"/>
    <mergeCell ref="PZI158:PZM158"/>
    <mergeCell ref="PZQ158:PZU158"/>
    <mergeCell ref="PZY158:QAC158"/>
    <mergeCell ref="QAG158:QAK158"/>
    <mergeCell ref="QAO158:QAS158"/>
    <mergeCell ref="QAW158:QBA158"/>
    <mergeCell ref="QBE158:QBI158"/>
    <mergeCell ref="QBM158:QBQ158"/>
    <mergeCell ref="QSK158:QSO158"/>
    <mergeCell ref="QSS158:QSW158"/>
    <mergeCell ref="QTA158:QTE158"/>
    <mergeCell ref="QTI158:QTM158"/>
    <mergeCell ref="QTQ158:QTU158"/>
    <mergeCell ref="QTY158:QUC158"/>
    <mergeCell ref="QUG158:QUK158"/>
    <mergeCell ref="QUO158:QUS158"/>
    <mergeCell ref="QUW158:QVA158"/>
    <mergeCell ref="QPQ158:QPU158"/>
    <mergeCell ref="QPY158:QQC158"/>
    <mergeCell ref="QQG158:QQK158"/>
    <mergeCell ref="QQO158:QQS158"/>
    <mergeCell ref="QQW158:QRA158"/>
    <mergeCell ref="QRE158:QRI158"/>
    <mergeCell ref="QRM158:QRQ158"/>
    <mergeCell ref="QRU158:QRY158"/>
    <mergeCell ref="QSC158:QSG158"/>
    <mergeCell ref="QNE158:QNI158"/>
    <mergeCell ref="QNM158:QNQ158"/>
    <mergeCell ref="QNU158:QNY158"/>
    <mergeCell ref="QOC158:QOG158"/>
    <mergeCell ref="QOK158:QOO158"/>
    <mergeCell ref="QOS158:QOW158"/>
    <mergeCell ref="QPA158:QPE158"/>
    <mergeCell ref="QPI158:QPM158"/>
    <mergeCell ref="QKK158:QKO158"/>
    <mergeCell ref="QKS158:QKW158"/>
    <mergeCell ref="QLA158:QLE158"/>
    <mergeCell ref="QLI158:QLM158"/>
    <mergeCell ref="QLQ158:QLU158"/>
    <mergeCell ref="QLY158:QMC158"/>
    <mergeCell ref="QMG158:QMK158"/>
    <mergeCell ref="QMO158:QMS158"/>
    <mergeCell ref="RDM158:RDQ158"/>
    <mergeCell ref="RDU158:RDY158"/>
    <mergeCell ref="REC158:REG158"/>
    <mergeCell ref="REK158:REO158"/>
    <mergeCell ref="RES158:REW158"/>
    <mergeCell ref="RFA158:RFE158"/>
    <mergeCell ref="RFI158:RFM158"/>
    <mergeCell ref="RFQ158:RFU158"/>
    <mergeCell ref="RFY158:RGC158"/>
    <mergeCell ref="RAS158:RAW158"/>
    <mergeCell ref="RBA158:RBE158"/>
    <mergeCell ref="RBI158:RBM158"/>
    <mergeCell ref="RBQ158:RBU158"/>
    <mergeCell ref="RBY158:RCC158"/>
    <mergeCell ref="RCG158:RCK158"/>
    <mergeCell ref="RCO158:RCS158"/>
    <mergeCell ref="RCW158:RDA158"/>
    <mergeCell ref="RDE158:RDI158"/>
    <mergeCell ref="QYG158:QYK158"/>
    <mergeCell ref="QYO158:QYS158"/>
    <mergeCell ref="QYW158:QZA158"/>
    <mergeCell ref="QZE158:QZI158"/>
    <mergeCell ref="QZM158:QZQ158"/>
    <mergeCell ref="QZU158:QZY158"/>
    <mergeCell ref="RAC158:RAG158"/>
    <mergeCell ref="RAK158:RAO158"/>
    <mergeCell ref="QVM158:QVQ158"/>
    <mergeCell ref="QVU158:QVY158"/>
    <mergeCell ref="QWC158:QWG158"/>
    <mergeCell ref="QWK158:QWO158"/>
    <mergeCell ref="QWS158:QWW158"/>
    <mergeCell ref="QXA158:QXE158"/>
    <mergeCell ref="QXI158:QXM158"/>
    <mergeCell ref="QXQ158:QXU158"/>
    <mergeCell ref="ROO158:ROS158"/>
    <mergeCell ref="ROW158:RPA158"/>
    <mergeCell ref="RPE158:RPI158"/>
    <mergeCell ref="RPM158:RPQ158"/>
    <mergeCell ref="RPU158:RPY158"/>
    <mergeCell ref="RQC158:RQG158"/>
    <mergeCell ref="RQK158:RQO158"/>
    <mergeCell ref="RQS158:RQW158"/>
    <mergeCell ref="RRA158:RRE158"/>
    <mergeCell ref="RLU158:RLY158"/>
    <mergeCell ref="RMC158:RMG158"/>
    <mergeCell ref="RMK158:RMO158"/>
    <mergeCell ref="RMS158:RMW158"/>
    <mergeCell ref="RNA158:RNE158"/>
    <mergeCell ref="RNI158:RNM158"/>
    <mergeCell ref="RNQ158:RNU158"/>
    <mergeCell ref="RNY158:ROC158"/>
    <mergeCell ref="ROG158:ROK158"/>
    <mergeCell ref="RJI158:RJM158"/>
    <mergeCell ref="RJQ158:RJU158"/>
    <mergeCell ref="RJY158:RKC158"/>
    <mergeCell ref="RKG158:RKK158"/>
    <mergeCell ref="RKO158:RKS158"/>
    <mergeCell ref="RKW158:RLA158"/>
    <mergeCell ref="RLE158:RLI158"/>
    <mergeCell ref="RLM158:RLQ158"/>
    <mergeCell ref="RGO158:RGS158"/>
    <mergeCell ref="RGW158:RHA158"/>
    <mergeCell ref="RHE158:RHI158"/>
    <mergeCell ref="RHM158:RHQ158"/>
    <mergeCell ref="RHU158:RHY158"/>
    <mergeCell ref="RIC158:RIG158"/>
    <mergeCell ref="RIK158:RIO158"/>
    <mergeCell ref="RIS158:RIW158"/>
    <mergeCell ref="RZQ158:RZU158"/>
    <mergeCell ref="RZY158:SAC158"/>
    <mergeCell ref="SAG158:SAK158"/>
    <mergeCell ref="SAO158:SAS158"/>
    <mergeCell ref="SAW158:SBA158"/>
    <mergeCell ref="SBE158:SBI158"/>
    <mergeCell ref="SBM158:SBQ158"/>
    <mergeCell ref="SBU158:SBY158"/>
    <mergeCell ref="SCC158:SCG158"/>
    <mergeCell ref="RWW158:RXA158"/>
    <mergeCell ref="RXE158:RXI158"/>
    <mergeCell ref="RXM158:RXQ158"/>
    <mergeCell ref="RXU158:RXY158"/>
    <mergeCell ref="RYC158:RYG158"/>
    <mergeCell ref="RYK158:RYO158"/>
    <mergeCell ref="RYS158:RYW158"/>
    <mergeCell ref="RZA158:RZE158"/>
    <mergeCell ref="RZI158:RZM158"/>
    <mergeCell ref="RUK158:RUO158"/>
    <mergeCell ref="RUS158:RUW158"/>
    <mergeCell ref="RVA158:RVE158"/>
    <mergeCell ref="RVI158:RVM158"/>
    <mergeCell ref="RVQ158:RVU158"/>
    <mergeCell ref="RVY158:RWC158"/>
    <mergeCell ref="RWG158:RWK158"/>
    <mergeCell ref="RWO158:RWS158"/>
    <mergeCell ref="RRQ158:RRU158"/>
    <mergeCell ref="RRY158:RSC158"/>
    <mergeCell ref="RSG158:RSK158"/>
    <mergeCell ref="RSO158:RSS158"/>
    <mergeCell ref="RSW158:RTA158"/>
    <mergeCell ref="RTE158:RTI158"/>
    <mergeCell ref="RTM158:RTQ158"/>
    <mergeCell ref="RTU158:RTY158"/>
    <mergeCell ref="SKS158:SKW158"/>
    <mergeCell ref="SLA158:SLE158"/>
    <mergeCell ref="SLI158:SLM158"/>
    <mergeCell ref="SLQ158:SLU158"/>
    <mergeCell ref="SLY158:SMC158"/>
    <mergeCell ref="SMG158:SMK158"/>
    <mergeCell ref="SMO158:SMS158"/>
    <mergeCell ref="SMW158:SNA158"/>
    <mergeCell ref="SNE158:SNI158"/>
    <mergeCell ref="SHY158:SIC158"/>
    <mergeCell ref="SIG158:SIK158"/>
    <mergeCell ref="SIO158:SIS158"/>
    <mergeCell ref="SIW158:SJA158"/>
    <mergeCell ref="SJE158:SJI158"/>
    <mergeCell ref="SJM158:SJQ158"/>
    <mergeCell ref="SJU158:SJY158"/>
    <mergeCell ref="SKC158:SKG158"/>
    <mergeCell ref="SKK158:SKO158"/>
    <mergeCell ref="SFM158:SFQ158"/>
    <mergeCell ref="SFU158:SFY158"/>
    <mergeCell ref="SGC158:SGG158"/>
    <mergeCell ref="SGK158:SGO158"/>
    <mergeCell ref="SGS158:SGW158"/>
    <mergeCell ref="SHA158:SHE158"/>
    <mergeCell ref="SHI158:SHM158"/>
    <mergeCell ref="SHQ158:SHU158"/>
    <mergeCell ref="SCS158:SCW158"/>
    <mergeCell ref="SDA158:SDE158"/>
    <mergeCell ref="SDI158:SDM158"/>
    <mergeCell ref="SDQ158:SDU158"/>
    <mergeCell ref="SDY158:SEC158"/>
    <mergeCell ref="SEG158:SEK158"/>
    <mergeCell ref="SEO158:SES158"/>
    <mergeCell ref="SEW158:SFA158"/>
    <mergeCell ref="UEW158:UFA158"/>
    <mergeCell ref="SVU158:SVY158"/>
    <mergeCell ref="SWC158:SWG158"/>
    <mergeCell ref="SWK158:SWO158"/>
    <mergeCell ref="SWS158:SWW158"/>
    <mergeCell ref="SXA158:SXE158"/>
    <mergeCell ref="SXI158:SXM158"/>
    <mergeCell ref="SXQ158:SXU158"/>
    <mergeCell ref="SXY158:SYC158"/>
    <mergeCell ref="SYG158:SYK158"/>
    <mergeCell ref="STA158:STE158"/>
    <mergeCell ref="STI158:STM158"/>
    <mergeCell ref="STQ158:STU158"/>
    <mergeCell ref="STY158:SUC158"/>
    <mergeCell ref="SUG158:SUK158"/>
    <mergeCell ref="SUO158:SUS158"/>
    <mergeCell ref="SUW158:SVA158"/>
    <mergeCell ref="SVE158:SVI158"/>
    <mergeCell ref="SVM158:SVQ158"/>
    <mergeCell ref="SQO158:SQS158"/>
    <mergeCell ref="SQW158:SRA158"/>
    <mergeCell ref="SRE158:SRI158"/>
    <mergeCell ref="SRM158:SRQ158"/>
    <mergeCell ref="SRU158:SRY158"/>
    <mergeCell ref="SSC158:SSG158"/>
    <mergeCell ref="SSK158:SSO158"/>
    <mergeCell ref="SSS158:SSW158"/>
    <mergeCell ref="SNU158:SNY158"/>
    <mergeCell ref="SOC158:SOG158"/>
    <mergeCell ref="SOK158:SOO158"/>
    <mergeCell ref="SOS158:SOW158"/>
    <mergeCell ref="SPA158:SPE158"/>
    <mergeCell ref="SPI158:SPM158"/>
    <mergeCell ref="SPQ158:SPU158"/>
    <mergeCell ref="SPY158:SQC158"/>
    <mergeCell ref="D178:H178"/>
    <mergeCell ref="TTU158:TTY158"/>
    <mergeCell ref="TUC158:TUG158"/>
    <mergeCell ref="TUK158:TUO158"/>
    <mergeCell ref="TEC158:TEG158"/>
    <mergeCell ref="TEK158:TEO158"/>
    <mergeCell ref="TES158:TEW158"/>
    <mergeCell ref="TFA158:TFE158"/>
    <mergeCell ref="TFI158:TFM158"/>
    <mergeCell ref="TFQ158:TFU158"/>
    <mergeCell ref="TFY158:TGC158"/>
    <mergeCell ref="TGG158:TGK158"/>
    <mergeCell ref="TGO158:TGS158"/>
    <mergeCell ref="TBQ158:TBU158"/>
    <mergeCell ref="TBY158:TCC158"/>
    <mergeCell ref="TCG158:TCK158"/>
    <mergeCell ref="TCO158:TCS158"/>
    <mergeCell ref="TCW158:TDA158"/>
    <mergeCell ref="TDE158:TDI158"/>
    <mergeCell ref="TDM158:TDQ158"/>
    <mergeCell ref="TDU158:TDY158"/>
    <mergeCell ref="SYW158:SZA158"/>
    <mergeCell ref="SZE158:SZI158"/>
    <mergeCell ref="SZM158:SZQ158"/>
    <mergeCell ref="SZU158:SZY158"/>
    <mergeCell ref="TAC158:TAG158"/>
    <mergeCell ref="TAK158:TAO158"/>
    <mergeCell ref="TAS158:TAW158"/>
    <mergeCell ref="TBA158:TBE158"/>
    <mergeCell ref="UHI158:UHM158"/>
    <mergeCell ref="TPM158:TPQ158"/>
    <mergeCell ref="TPU158:TPY158"/>
    <mergeCell ref="TQC158:TQG158"/>
    <mergeCell ref="TQK158:TQO158"/>
    <mergeCell ref="TQS158:TQW158"/>
    <mergeCell ref="TRA158:TRE158"/>
    <mergeCell ref="TRI158:TRM158"/>
    <mergeCell ref="TRQ158:TRU158"/>
    <mergeCell ref="TMK158:TMO158"/>
    <mergeCell ref="TMS158:TMW158"/>
    <mergeCell ref="TNA158:TNE158"/>
    <mergeCell ref="TNI158:TNM158"/>
    <mergeCell ref="TNQ158:TNU158"/>
    <mergeCell ref="TNY158:TOC158"/>
    <mergeCell ref="TOG158:TOK158"/>
    <mergeCell ref="TOO158:TOS158"/>
    <mergeCell ref="TOW158:TPA158"/>
    <mergeCell ref="TJQ158:TJU158"/>
    <mergeCell ref="TJY158:TKC158"/>
    <mergeCell ref="TKG158:TKK158"/>
    <mergeCell ref="TKO158:TKS158"/>
    <mergeCell ref="TKW158:TLA158"/>
    <mergeCell ref="TLE158:TLI158"/>
    <mergeCell ref="TLM158:TLQ158"/>
    <mergeCell ref="TLU158:TLY158"/>
    <mergeCell ref="TMC158:TMG158"/>
    <mergeCell ref="TGW158:THA158"/>
    <mergeCell ref="THE158:THI158"/>
    <mergeCell ref="THM158:THQ158"/>
    <mergeCell ref="THU158:THY158"/>
    <mergeCell ref="TIC158:TIG158"/>
    <mergeCell ref="UDA158:UDE158"/>
    <mergeCell ref="UDI158:UDM158"/>
    <mergeCell ref="UDQ158:UDU158"/>
    <mergeCell ref="D254:H254"/>
    <mergeCell ref="UAW158:UBA158"/>
    <mergeCell ref="UBE158:UBI158"/>
    <mergeCell ref="UBM158:UBQ158"/>
    <mergeCell ref="UBU158:UBY158"/>
    <mergeCell ref="UCC158:UCG158"/>
    <mergeCell ref="UCK158:UCO158"/>
    <mergeCell ref="UCS158:UCW158"/>
    <mergeCell ref="TXM158:TXQ158"/>
    <mergeCell ref="TXU158:TXY158"/>
    <mergeCell ref="TYK158:TYO158"/>
    <mergeCell ref="TYS158:TYW158"/>
    <mergeCell ref="TZA158:TZE158"/>
    <mergeCell ref="TZI158:TZM158"/>
    <mergeCell ref="TZQ158:TZU158"/>
    <mergeCell ref="TZY158:UAC158"/>
    <mergeCell ref="TUS158:TUW158"/>
    <mergeCell ref="TVA158:TVE158"/>
    <mergeCell ref="TVI158:TVM158"/>
    <mergeCell ref="TVQ158:TVU158"/>
    <mergeCell ref="TVY158:TWC158"/>
    <mergeCell ref="TWG158:TWK158"/>
    <mergeCell ref="TWO158:TWS158"/>
    <mergeCell ref="TWW158:TXA158"/>
    <mergeCell ref="TXE158:TXI158"/>
    <mergeCell ref="TRY158:TSC158"/>
    <mergeCell ref="B318:B321"/>
    <mergeCell ref="C318:H318"/>
    <mergeCell ref="C319:H319"/>
    <mergeCell ref="D320:H320"/>
    <mergeCell ref="C321:H321"/>
    <mergeCell ref="C322:H322"/>
    <mergeCell ref="D171:H171"/>
    <mergeCell ref="D172:H172"/>
    <mergeCell ref="L171:P171"/>
    <mergeCell ref="D173:H173"/>
    <mergeCell ref="D174:H174"/>
    <mergeCell ref="D177:H177"/>
    <mergeCell ref="L261:P261"/>
    <mergeCell ref="L264:P264"/>
    <mergeCell ref="D230:H230"/>
    <mergeCell ref="D231:H231"/>
    <mergeCell ref="K187:P188"/>
    <mergeCell ref="K189:P190"/>
    <mergeCell ref="K191:P192"/>
    <mergeCell ref="K193:P194"/>
    <mergeCell ref="K195:P196"/>
    <mergeCell ref="D194:H194"/>
    <mergeCell ref="B190:B192"/>
    <mergeCell ref="C190:H190"/>
    <mergeCell ref="D191:H191"/>
    <mergeCell ref="J191:J192"/>
    <mergeCell ref="R191:R194"/>
    <mergeCell ref="C192:H192"/>
    <mergeCell ref="S192:U192"/>
    <mergeCell ref="C203:H203"/>
    <mergeCell ref="J198:J199"/>
    <mergeCell ref="D204:H204"/>
    <mergeCell ref="TTM158:TTQ158"/>
    <mergeCell ref="B175:B179"/>
    <mergeCell ref="C175:H175"/>
    <mergeCell ref="J175:J179"/>
    <mergeCell ref="R175:R179"/>
    <mergeCell ref="D176:H176"/>
    <mergeCell ref="K198:P199"/>
    <mergeCell ref="J205:J206"/>
    <mergeCell ref="D211:H211"/>
    <mergeCell ref="B169:B174"/>
    <mergeCell ref="C169:H169"/>
    <mergeCell ref="J169:J174"/>
    <mergeCell ref="R169:R174"/>
    <mergeCell ref="L170:P170"/>
    <mergeCell ref="D170:H170"/>
    <mergeCell ref="K169:P169"/>
    <mergeCell ref="K182:P182"/>
    <mergeCell ref="K180:P180"/>
    <mergeCell ref="K181:P181"/>
    <mergeCell ref="K255:P255"/>
    <mergeCell ref="L256:P256"/>
    <mergeCell ref="L257:P257"/>
    <mergeCell ref="L258:P258"/>
    <mergeCell ref="K259:P259"/>
    <mergeCell ref="J195:J196"/>
    <mergeCell ref="D202:H202"/>
    <mergeCell ref="R187:R190"/>
    <mergeCell ref="D208:H208"/>
    <mergeCell ref="R185:X185"/>
    <mergeCell ref="S187:X187"/>
    <mergeCell ref="V186:X186"/>
    <mergeCell ref="V188:X188"/>
    <mergeCell ref="S189:X189"/>
    <mergeCell ref="S190:X190"/>
    <mergeCell ref="S191:X191"/>
    <mergeCell ref="V192:X192"/>
    <mergeCell ref="S193:X193"/>
    <mergeCell ref="S194:X194"/>
    <mergeCell ref="S195:X195"/>
    <mergeCell ref="V196:X196"/>
    <mergeCell ref="S197:X197"/>
    <mergeCell ref="B227:B231"/>
    <mergeCell ref="C227:H227"/>
    <mergeCell ref="D228:H228"/>
    <mergeCell ref="D229:H229"/>
    <mergeCell ref="D236:H236"/>
    <mergeCell ref="B237:B242"/>
    <mergeCell ref="C237:H237"/>
    <mergeCell ref="D238:H238"/>
    <mergeCell ref="D239:H239"/>
    <mergeCell ref="B232:B236"/>
    <mergeCell ref="C232:H232"/>
    <mergeCell ref="D233:H233"/>
    <mergeCell ref="D188:H188"/>
    <mergeCell ref="D234:H234"/>
    <mergeCell ref="D235:H235"/>
    <mergeCell ref="B243:B247"/>
    <mergeCell ref="C243:H243"/>
    <mergeCell ref="D244:H244"/>
    <mergeCell ref="C189:H189"/>
    <mergeCell ref="J189:J190"/>
    <mergeCell ref="D186:H186"/>
    <mergeCell ref="S186:U186"/>
    <mergeCell ref="C193:H193"/>
    <mergeCell ref="D245:H245"/>
    <mergeCell ref="D246:H246"/>
    <mergeCell ref="D247:H247"/>
    <mergeCell ref="D240:H240"/>
    <mergeCell ref="D241:H241"/>
    <mergeCell ref="D242:H242"/>
    <mergeCell ref="K186:L186"/>
    <mergeCell ref="M186:P186"/>
    <mergeCell ref="L254:P254"/>
    <mergeCell ref="J193:J194"/>
    <mergeCell ref="D256:H256"/>
    <mergeCell ref="D257:H257"/>
    <mergeCell ref="C265:H265"/>
    <mergeCell ref="C259:H259"/>
    <mergeCell ref="R259:R260"/>
    <mergeCell ref="K260:P260"/>
    <mergeCell ref="C329:H329"/>
    <mergeCell ref="T94:X94"/>
    <mergeCell ref="T96:X96"/>
    <mergeCell ref="T97:X97"/>
    <mergeCell ref="T98:X98"/>
    <mergeCell ref="T99:X99"/>
    <mergeCell ref="S100:X100"/>
    <mergeCell ref="T101:X101"/>
    <mergeCell ref="T102:X102"/>
    <mergeCell ref="T103:X103"/>
    <mergeCell ref="D219:H219"/>
    <mergeCell ref="D225:H225"/>
    <mergeCell ref="S254:U254"/>
    <mergeCell ref="B187:B189"/>
    <mergeCell ref="C187:H187"/>
    <mergeCell ref="J187:J188"/>
    <mergeCell ref="C182:H182"/>
    <mergeCell ref="B185:H185"/>
    <mergeCell ref="J185:P185"/>
    <mergeCell ref="D209:H209"/>
    <mergeCell ref="K200:P200"/>
    <mergeCell ref="K201:P201"/>
    <mergeCell ref="K202:P202"/>
    <mergeCell ref="K203:P203"/>
    <mergeCell ref="K204:P204"/>
    <mergeCell ref="K205:P206"/>
    <mergeCell ref="C195:H195"/>
    <mergeCell ref="D196:H196"/>
    <mergeCell ref="B198:B202"/>
    <mergeCell ref="C198:H198"/>
    <mergeCell ref="D199:H199"/>
    <mergeCell ref="C200:H200"/>
    <mergeCell ref="D201:H201"/>
    <mergeCell ref="D179:H179"/>
    <mergeCell ref="L173:P173"/>
    <mergeCell ref="L177:P177"/>
    <mergeCell ref="L172:P172"/>
    <mergeCell ref="L174:P174"/>
    <mergeCell ref="L176:P176"/>
    <mergeCell ref="L178:P178"/>
    <mergeCell ref="L179:P179"/>
    <mergeCell ref="K175:P175"/>
    <mergeCell ref="B180:B181"/>
    <mergeCell ref="C180:H180"/>
    <mergeCell ref="J180:J181"/>
    <mergeCell ref="C181:H181"/>
    <mergeCell ref="D258:H258"/>
    <mergeCell ref="B255:B259"/>
    <mergeCell ref="C255:H255"/>
    <mergeCell ref="J255:J259"/>
    <mergeCell ref="D220:H220"/>
    <mergeCell ref="D222:H222"/>
    <mergeCell ref="D214:H214"/>
    <mergeCell ref="B203:B204"/>
  </mergeCells>
  <dataValidations count="2">
    <dataValidation operator="greaterThan" allowBlank="1" showInputMessage="1" showErrorMessage="1" sqref="Q10:Q16 CT10:CT16 MP10:MP16 WL10:WL16 AGH10:AGH16 AQD10:AQD16 AZZ10:AZZ16 BJV10:BJV16 BTR10:BTR16 CDN10:CDN16 CNJ10:CNJ16 CXF10:CXF16 DHB10:DHB16 DQX10:DQX16 EAT10:EAT16 EKP10:EKP16 EUL10:EUL16 FEH10:FEH16 FOD10:FOD16 FXZ10:FXZ16 GHV10:GHV16 GRR10:GRR16 HBN10:HBN16 HLJ10:HLJ16 HVF10:HVF16 IFB10:IFB16 IOX10:IOX16 IYT10:IYT16 JIP10:JIP16 JSL10:JSL16 KCH10:KCH16 KMD10:KMD16 KVZ10:KVZ16 LFV10:LFV16 LPR10:LPR16 LZN10:LZN16 MJJ10:MJJ16 MTF10:MTF16 NDB10:NDB16 NMX10:NMX16 NWT10:NWT16 OGP10:OGP16 OQL10:OQL16 PAH10:PAH16 PKD10:PKD16 PTZ10:PTZ16 QDV10:QDV16 QNR10:QNR16 QXN10:QXN16 RHJ10:RHJ16 RRF10:RRF16 SBB10:SBB16 SKX10:SKX16 SUT10:SUT16 TEP10:TEP16 TOL10:TOL16 TYH10:TYH16 Q65673:Q65679 CT65670:CT65676 MP65670:MP65676 WL65670:WL65676 AGH65670:AGH65676 AQD65670:AQD65676 AZZ65670:AZZ65676 BJV65670:BJV65676 BTR65670:BTR65676 CDN65670:CDN65676 CNJ65670:CNJ65676 CXF65670:CXF65676 DHB65670:DHB65676 DQX65670:DQX65676 EAT65670:EAT65676 EKP65670:EKP65676 EUL65670:EUL65676 FEH65670:FEH65676 FOD65670:FOD65676 FXZ65670:FXZ65676 GHV65670:GHV65676 GRR65670:GRR65676 HBN65670:HBN65676 HLJ65670:HLJ65676 HVF65670:HVF65676 IFB65670:IFB65676 IOX65670:IOX65676 IYT65670:IYT65676 JIP65670:JIP65676 JSL65670:JSL65676 KCH65670:KCH65676 KMD65670:KMD65676 KVZ65670:KVZ65676 LFV65670:LFV65676 LPR65670:LPR65676 LZN65670:LZN65676 MJJ65670:MJJ65676 MTF65670:MTF65676 NDB65670:NDB65676 NMX65670:NMX65676 NWT65670:NWT65676 OGP65670:OGP65676 OQL65670:OQL65676 PAH65670:PAH65676 PKD65670:PKD65676 PTZ65670:PTZ65676 QDV65670:QDV65676 QNR65670:QNR65676 QXN65670:QXN65676 RHJ65670:RHJ65676 RRF65670:RRF65676 SBB65670:SBB65676 SKX65670:SKX65676 SUT65670:SUT65676 TEP65670:TEP65676 TOL65670:TOL65676 TYH65670:TYH65676 Q131209:Q131215 CT131206:CT131212 MP131206:MP131212 WL131206:WL131212 AGH131206:AGH131212 AQD131206:AQD131212 AZZ131206:AZZ131212 BJV131206:BJV131212 BTR131206:BTR131212 CDN131206:CDN131212 CNJ131206:CNJ131212 CXF131206:CXF131212 DHB131206:DHB131212 DQX131206:DQX131212 EAT131206:EAT131212 EKP131206:EKP131212 EUL131206:EUL131212 FEH131206:FEH131212 FOD131206:FOD131212 FXZ131206:FXZ131212 GHV131206:GHV131212 GRR131206:GRR131212 HBN131206:HBN131212 HLJ131206:HLJ131212 HVF131206:HVF131212 IFB131206:IFB131212 IOX131206:IOX131212 IYT131206:IYT131212 JIP131206:JIP131212 JSL131206:JSL131212 KCH131206:KCH131212 KMD131206:KMD131212 KVZ131206:KVZ131212 LFV131206:LFV131212 LPR131206:LPR131212 LZN131206:LZN131212 MJJ131206:MJJ131212 MTF131206:MTF131212 NDB131206:NDB131212 NMX131206:NMX131212 NWT131206:NWT131212 OGP131206:OGP131212 OQL131206:OQL131212 PAH131206:PAH131212 PKD131206:PKD131212 PTZ131206:PTZ131212 QDV131206:QDV131212 QNR131206:QNR131212 QXN131206:QXN131212 RHJ131206:RHJ131212 RRF131206:RRF131212 SBB131206:SBB131212 SKX131206:SKX131212 SUT131206:SUT131212 TEP131206:TEP131212 TOL131206:TOL131212 TYH131206:TYH131212 Q196745:Q196751 CT196742:CT196748 MP196742:MP196748 WL196742:WL196748 AGH196742:AGH196748 AQD196742:AQD196748 AZZ196742:AZZ196748 BJV196742:BJV196748 BTR196742:BTR196748 CDN196742:CDN196748 CNJ196742:CNJ196748 CXF196742:CXF196748 DHB196742:DHB196748 DQX196742:DQX196748 EAT196742:EAT196748 EKP196742:EKP196748 EUL196742:EUL196748 FEH196742:FEH196748 FOD196742:FOD196748 FXZ196742:FXZ196748 GHV196742:GHV196748 GRR196742:GRR196748 HBN196742:HBN196748 HLJ196742:HLJ196748 HVF196742:HVF196748 IFB196742:IFB196748 IOX196742:IOX196748 IYT196742:IYT196748 JIP196742:JIP196748 JSL196742:JSL196748 KCH196742:KCH196748 KMD196742:KMD196748 KVZ196742:KVZ196748 LFV196742:LFV196748 LPR196742:LPR196748 LZN196742:LZN196748 MJJ196742:MJJ196748 MTF196742:MTF196748 NDB196742:NDB196748 NMX196742:NMX196748 NWT196742:NWT196748 OGP196742:OGP196748 OQL196742:OQL196748 PAH196742:PAH196748 PKD196742:PKD196748 PTZ196742:PTZ196748 QDV196742:QDV196748 QNR196742:QNR196748 QXN196742:QXN196748 RHJ196742:RHJ196748 RRF196742:RRF196748 SBB196742:SBB196748 SKX196742:SKX196748 SUT196742:SUT196748 TEP196742:TEP196748 TOL196742:TOL196748 TYH196742:TYH196748 Q262281:Q262287 CT262278:CT262284 MP262278:MP262284 WL262278:WL262284 AGH262278:AGH262284 AQD262278:AQD262284 AZZ262278:AZZ262284 BJV262278:BJV262284 BTR262278:BTR262284 CDN262278:CDN262284 CNJ262278:CNJ262284 CXF262278:CXF262284 DHB262278:DHB262284 DQX262278:DQX262284 EAT262278:EAT262284 EKP262278:EKP262284 EUL262278:EUL262284 FEH262278:FEH262284 FOD262278:FOD262284 FXZ262278:FXZ262284 GHV262278:GHV262284 GRR262278:GRR262284 HBN262278:HBN262284 HLJ262278:HLJ262284 HVF262278:HVF262284 IFB262278:IFB262284 IOX262278:IOX262284 IYT262278:IYT262284 JIP262278:JIP262284 JSL262278:JSL262284 KCH262278:KCH262284 KMD262278:KMD262284 KVZ262278:KVZ262284 LFV262278:LFV262284 LPR262278:LPR262284 LZN262278:LZN262284 MJJ262278:MJJ262284 MTF262278:MTF262284 NDB262278:NDB262284 NMX262278:NMX262284 NWT262278:NWT262284 OGP262278:OGP262284 OQL262278:OQL262284 PAH262278:PAH262284 PKD262278:PKD262284 PTZ262278:PTZ262284 QDV262278:QDV262284 QNR262278:QNR262284 QXN262278:QXN262284 RHJ262278:RHJ262284 RRF262278:RRF262284 SBB262278:SBB262284 SKX262278:SKX262284 SUT262278:SUT262284 TEP262278:TEP262284 TOL262278:TOL262284 TYH262278:TYH262284 Q327817:Q327823 CT327814:CT327820 MP327814:MP327820 WL327814:WL327820 AGH327814:AGH327820 AQD327814:AQD327820 AZZ327814:AZZ327820 BJV327814:BJV327820 BTR327814:BTR327820 CDN327814:CDN327820 CNJ327814:CNJ327820 CXF327814:CXF327820 DHB327814:DHB327820 DQX327814:DQX327820 EAT327814:EAT327820 EKP327814:EKP327820 EUL327814:EUL327820 FEH327814:FEH327820 FOD327814:FOD327820 FXZ327814:FXZ327820 GHV327814:GHV327820 GRR327814:GRR327820 HBN327814:HBN327820 HLJ327814:HLJ327820 HVF327814:HVF327820 IFB327814:IFB327820 IOX327814:IOX327820 IYT327814:IYT327820 JIP327814:JIP327820 JSL327814:JSL327820 KCH327814:KCH327820 KMD327814:KMD327820 KVZ327814:KVZ327820 LFV327814:LFV327820 LPR327814:LPR327820 LZN327814:LZN327820 MJJ327814:MJJ327820 MTF327814:MTF327820 NDB327814:NDB327820 NMX327814:NMX327820 NWT327814:NWT327820 OGP327814:OGP327820 OQL327814:OQL327820 PAH327814:PAH327820 PKD327814:PKD327820 PTZ327814:PTZ327820 QDV327814:QDV327820 QNR327814:QNR327820 QXN327814:QXN327820 RHJ327814:RHJ327820 RRF327814:RRF327820 SBB327814:SBB327820 SKX327814:SKX327820 SUT327814:SUT327820 TEP327814:TEP327820 TOL327814:TOL327820 TYH327814:TYH327820 Q393353:Q393359 CT393350:CT393356 MP393350:MP393356 WL393350:WL393356 AGH393350:AGH393356 AQD393350:AQD393356 AZZ393350:AZZ393356 BJV393350:BJV393356 BTR393350:BTR393356 CDN393350:CDN393356 CNJ393350:CNJ393356 CXF393350:CXF393356 DHB393350:DHB393356 DQX393350:DQX393356 EAT393350:EAT393356 EKP393350:EKP393356 EUL393350:EUL393356 FEH393350:FEH393356 FOD393350:FOD393356 FXZ393350:FXZ393356 GHV393350:GHV393356 GRR393350:GRR393356 HBN393350:HBN393356 HLJ393350:HLJ393356 HVF393350:HVF393356 IFB393350:IFB393356 IOX393350:IOX393356 IYT393350:IYT393356 JIP393350:JIP393356 JSL393350:JSL393356 KCH393350:KCH393356 KMD393350:KMD393356 KVZ393350:KVZ393356 LFV393350:LFV393356 LPR393350:LPR393356 LZN393350:LZN393356 MJJ393350:MJJ393356 MTF393350:MTF393356 NDB393350:NDB393356 NMX393350:NMX393356 NWT393350:NWT393356 OGP393350:OGP393356 OQL393350:OQL393356 PAH393350:PAH393356 PKD393350:PKD393356 PTZ393350:PTZ393356 QDV393350:QDV393356 QNR393350:QNR393356 QXN393350:QXN393356 RHJ393350:RHJ393356 RRF393350:RRF393356 SBB393350:SBB393356 SKX393350:SKX393356 SUT393350:SUT393356 TEP393350:TEP393356 TOL393350:TOL393356 TYH393350:TYH393356 Q458889:Q458895 CT458886:CT458892 MP458886:MP458892 WL458886:WL458892 AGH458886:AGH458892 AQD458886:AQD458892 AZZ458886:AZZ458892 BJV458886:BJV458892 BTR458886:BTR458892 CDN458886:CDN458892 CNJ458886:CNJ458892 CXF458886:CXF458892 DHB458886:DHB458892 DQX458886:DQX458892 EAT458886:EAT458892 EKP458886:EKP458892 EUL458886:EUL458892 FEH458886:FEH458892 FOD458886:FOD458892 FXZ458886:FXZ458892 GHV458886:GHV458892 GRR458886:GRR458892 HBN458886:HBN458892 HLJ458886:HLJ458892 HVF458886:HVF458892 IFB458886:IFB458892 IOX458886:IOX458892 IYT458886:IYT458892 JIP458886:JIP458892 JSL458886:JSL458892 KCH458886:KCH458892 KMD458886:KMD458892 KVZ458886:KVZ458892 LFV458886:LFV458892 LPR458886:LPR458892 LZN458886:LZN458892 MJJ458886:MJJ458892 MTF458886:MTF458892 NDB458886:NDB458892 NMX458886:NMX458892 NWT458886:NWT458892 OGP458886:OGP458892 OQL458886:OQL458892 PAH458886:PAH458892 PKD458886:PKD458892 PTZ458886:PTZ458892 QDV458886:QDV458892 QNR458886:QNR458892 QXN458886:QXN458892 RHJ458886:RHJ458892 RRF458886:RRF458892 SBB458886:SBB458892 SKX458886:SKX458892 SUT458886:SUT458892 TEP458886:TEP458892 TOL458886:TOL458892 TYH458886:TYH458892 Q524425:Q524431 CT524422:CT524428 MP524422:MP524428 WL524422:WL524428 AGH524422:AGH524428 AQD524422:AQD524428 AZZ524422:AZZ524428 BJV524422:BJV524428 BTR524422:BTR524428 CDN524422:CDN524428 CNJ524422:CNJ524428 CXF524422:CXF524428 DHB524422:DHB524428 DQX524422:DQX524428 EAT524422:EAT524428 EKP524422:EKP524428 EUL524422:EUL524428 FEH524422:FEH524428 FOD524422:FOD524428 FXZ524422:FXZ524428 GHV524422:GHV524428 GRR524422:GRR524428 HBN524422:HBN524428 HLJ524422:HLJ524428 HVF524422:HVF524428 IFB524422:IFB524428 IOX524422:IOX524428 IYT524422:IYT524428 JIP524422:JIP524428 JSL524422:JSL524428 KCH524422:KCH524428 KMD524422:KMD524428 KVZ524422:KVZ524428 LFV524422:LFV524428 LPR524422:LPR524428 LZN524422:LZN524428 MJJ524422:MJJ524428 MTF524422:MTF524428 NDB524422:NDB524428 NMX524422:NMX524428 NWT524422:NWT524428 OGP524422:OGP524428 OQL524422:OQL524428 PAH524422:PAH524428 PKD524422:PKD524428 PTZ524422:PTZ524428 QDV524422:QDV524428 QNR524422:QNR524428 QXN524422:QXN524428 RHJ524422:RHJ524428 RRF524422:RRF524428 SBB524422:SBB524428 SKX524422:SKX524428 SUT524422:SUT524428 TEP524422:TEP524428 TOL524422:TOL524428 TYH524422:TYH524428 Q589961:Q589967 CT589958:CT589964 MP589958:MP589964 WL589958:WL589964 AGH589958:AGH589964 AQD589958:AQD589964 AZZ589958:AZZ589964 BJV589958:BJV589964 BTR589958:BTR589964 CDN589958:CDN589964 CNJ589958:CNJ589964 CXF589958:CXF589964 DHB589958:DHB589964 DQX589958:DQX589964 EAT589958:EAT589964 EKP589958:EKP589964 EUL589958:EUL589964 FEH589958:FEH589964 FOD589958:FOD589964 FXZ589958:FXZ589964 GHV589958:GHV589964 GRR589958:GRR589964 HBN589958:HBN589964 HLJ589958:HLJ589964 HVF589958:HVF589964 IFB589958:IFB589964 IOX589958:IOX589964 IYT589958:IYT589964 JIP589958:JIP589964 JSL589958:JSL589964 KCH589958:KCH589964 KMD589958:KMD589964 KVZ589958:KVZ589964 LFV589958:LFV589964 LPR589958:LPR589964 LZN589958:LZN589964 MJJ589958:MJJ589964 MTF589958:MTF589964 NDB589958:NDB589964 NMX589958:NMX589964 NWT589958:NWT589964 OGP589958:OGP589964 OQL589958:OQL589964 PAH589958:PAH589964 PKD589958:PKD589964 PTZ589958:PTZ589964 QDV589958:QDV589964 QNR589958:QNR589964 QXN589958:QXN589964 RHJ589958:RHJ589964 RRF589958:RRF589964 SBB589958:SBB589964 SKX589958:SKX589964 SUT589958:SUT589964 TEP589958:TEP589964 TOL589958:TOL589964 TYH589958:TYH589964 Q655497:Q655503 CT655494:CT655500 MP655494:MP655500 WL655494:WL655500 AGH655494:AGH655500 AQD655494:AQD655500 AZZ655494:AZZ655500 BJV655494:BJV655500 BTR655494:BTR655500 CDN655494:CDN655500 CNJ655494:CNJ655500 CXF655494:CXF655500 DHB655494:DHB655500 DQX655494:DQX655500 EAT655494:EAT655500 EKP655494:EKP655500 EUL655494:EUL655500 FEH655494:FEH655500 FOD655494:FOD655500 FXZ655494:FXZ655500 GHV655494:GHV655500 GRR655494:GRR655500 HBN655494:HBN655500 HLJ655494:HLJ655500 HVF655494:HVF655500 IFB655494:IFB655500 IOX655494:IOX655500 IYT655494:IYT655500 JIP655494:JIP655500 JSL655494:JSL655500 KCH655494:KCH655500 KMD655494:KMD655500 KVZ655494:KVZ655500 LFV655494:LFV655500 LPR655494:LPR655500 LZN655494:LZN655500 MJJ655494:MJJ655500 MTF655494:MTF655500 NDB655494:NDB655500 NMX655494:NMX655500 NWT655494:NWT655500 OGP655494:OGP655500 OQL655494:OQL655500 PAH655494:PAH655500 PKD655494:PKD655500 PTZ655494:PTZ655500 QDV655494:QDV655500 QNR655494:QNR655500 QXN655494:QXN655500 RHJ655494:RHJ655500 RRF655494:RRF655500 SBB655494:SBB655500 SKX655494:SKX655500 SUT655494:SUT655500 TEP655494:TEP655500 TOL655494:TOL655500 TYH655494:TYH655500 Q721033:Q721039 CT721030:CT721036 MP721030:MP721036 WL721030:WL721036 AGH721030:AGH721036 AQD721030:AQD721036 AZZ721030:AZZ721036 BJV721030:BJV721036 BTR721030:BTR721036 CDN721030:CDN721036 CNJ721030:CNJ721036 CXF721030:CXF721036 DHB721030:DHB721036 DQX721030:DQX721036 EAT721030:EAT721036 EKP721030:EKP721036 EUL721030:EUL721036 FEH721030:FEH721036 FOD721030:FOD721036 FXZ721030:FXZ721036 GHV721030:GHV721036 GRR721030:GRR721036 HBN721030:HBN721036 HLJ721030:HLJ721036 HVF721030:HVF721036 IFB721030:IFB721036 IOX721030:IOX721036 IYT721030:IYT721036 JIP721030:JIP721036 JSL721030:JSL721036 KCH721030:KCH721036 KMD721030:KMD721036 KVZ721030:KVZ721036 LFV721030:LFV721036 LPR721030:LPR721036 LZN721030:LZN721036 MJJ721030:MJJ721036 MTF721030:MTF721036 NDB721030:NDB721036 NMX721030:NMX721036 NWT721030:NWT721036 OGP721030:OGP721036 OQL721030:OQL721036 PAH721030:PAH721036 PKD721030:PKD721036 PTZ721030:PTZ721036 QDV721030:QDV721036 QNR721030:QNR721036 QXN721030:QXN721036 RHJ721030:RHJ721036 RRF721030:RRF721036 SBB721030:SBB721036 SKX721030:SKX721036 SUT721030:SUT721036 TEP721030:TEP721036 TOL721030:TOL721036 TYH721030:TYH721036 Q786569:Q786575 CT786566:CT786572 MP786566:MP786572 WL786566:WL786572 AGH786566:AGH786572 AQD786566:AQD786572 AZZ786566:AZZ786572 BJV786566:BJV786572 BTR786566:BTR786572 CDN786566:CDN786572 CNJ786566:CNJ786572 CXF786566:CXF786572 DHB786566:DHB786572 DQX786566:DQX786572 EAT786566:EAT786572 EKP786566:EKP786572 EUL786566:EUL786572 FEH786566:FEH786572 FOD786566:FOD786572 FXZ786566:FXZ786572 GHV786566:GHV786572 GRR786566:GRR786572 HBN786566:HBN786572 HLJ786566:HLJ786572 HVF786566:HVF786572 IFB786566:IFB786572 IOX786566:IOX786572 IYT786566:IYT786572 JIP786566:JIP786572 JSL786566:JSL786572 KCH786566:KCH786572 KMD786566:KMD786572 KVZ786566:KVZ786572 LFV786566:LFV786572 LPR786566:LPR786572 LZN786566:LZN786572 MJJ786566:MJJ786572 MTF786566:MTF786572 NDB786566:NDB786572 NMX786566:NMX786572 NWT786566:NWT786572 OGP786566:OGP786572 OQL786566:OQL786572 PAH786566:PAH786572 PKD786566:PKD786572 PTZ786566:PTZ786572 QDV786566:QDV786572 QNR786566:QNR786572 QXN786566:QXN786572 RHJ786566:RHJ786572 RRF786566:RRF786572 SBB786566:SBB786572 SKX786566:SKX786572 SUT786566:SUT786572 TEP786566:TEP786572 TOL786566:TOL786572 TYH786566:TYH786572 Q852105:Q852111 CT852102:CT852108 MP852102:MP852108 WL852102:WL852108 AGH852102:AGH852108 AQD852102:AQD852108 AZZ852102:AZZ852108 BJV852102:BJV852108 BTR852102:BTR852108 CDN852102:CDN852108 CNJ852102:CNJ852108 CXF852102:CXF852108 DHB852102:DHB852108 DQX852102:DQX852108 EAT852102:EAT852108 EKP852102:EKP852108 EUL852102:EUL852108 FEH852102:FEH852108 FOD852102:FOD852108 FXZ852102:FXZ852108 GHV852102:GHV852108 GRR852102:GRR852108 HBN852102:HBN852108 HLJ852102:HLJ852108 HVF852102:HVF852108 IFB852102:IFB852108 IOX852102:IOX852108 IYT852102:IYT852108 JIP852102:JIP852108 JSL852102:JSL852108 KCH852102:KCH852108 KMD852102:KMD852108 KVZ852102:KVZ852108 LFV852102:LFV852108 LPR852102:LPR852108 LZN852102:LZN852108 MJJ852102:MJJ852108 MTF852102:MTF852108 NDB852102:NDB852108 NMX852102:NMX852108 NWT852102:NWT852108 OGP852102:OGP852108 OQL852102:OQL852108 PAH852102:PAH852108 PKD852102:PKD852108 PTZ852102:PTZ852108 QDV852102:QDV852108 QNR852102:QNR852108 QXN852102:QXN852108 RHJ852102:RHJ852108 RRF852102:RRF852108 SBB852102:SBB852108 SKX852102:SKX852108 SUT852102:SUT852108 TEP852102:TEP852108 TOL852102:TOL852108 TYH852102:TYH852108 Q917641:Q917647 CT917638:CT917644 MP917638:MP917644 WL917638:WL917644 AGH917638:AGH917644 AQD917638:AQD917644 AZZ917638:AZZ917644 BJV917638:BJV917644 BTR917638:BTR917644 CDN917638:CDN917644 CNJ917638:CNJ917644 CXF917638:CXF917644 DHB917638:DHB917644 DQX917638:DQX917644 EAT917638:EAT917644 EKP917638:EKP917644 EUL917638:EUL917644 FEH917638:FEH917644 FOD917638:FOD917644 FXZ917638:FXZ917644 GHV917638:GHV917644 GRR917638:GRR917644 HBN917638:HBN917644 HLJ917638:HLJ917644 HVF917638:HVF917644 IFB917638:IFB917644 IOX917638:IOX917644 IYT917638:IYT917644 JIP917638:JIP917644 JSL917638:JSL917644 KCH917638:KCH917644 KMD917638:KMD917644 KVZ917638:KVZ917644 LFV917638:LFV917644 LPR917638:LPR917644 LZN917638:LZN917644 MJJ917638:MJJ917644 MTF917638:MTF917644 NDB917638:NDB917644 NMX917638:NMX917644 NWT917638:NWT917644 OGP917638:OGP917644 OQL917638:OQL917644 PAH917638:PAH917644 PKD917638:PKD917644 PTZ917638:PTZ917644 QDV917638:QDV917644 QNR917638:QNR917644 QXN917638:QXN917644 RHJ917638:RHJ917644 RRF917638:RRF917644 SBB917638:SBB917644 SKX917638:SKX917644 SUT917638:SUT917644 TEP917638:TEP917644 TOL917638:TOL917644 TYH917638:TYH917644 Q983177:Q983183 CT983174:CT983180 MP983174:MP983180 WL983174:WL983180 AGH983174:AGH983180 AQD983174:AQD983180 AZZ983174:AZZ983180 BJV983174:BJV983180 BTR983174:BTR983180 CDN983174:CDN983180 CNJ983174:CNJ983180 CXF983174:CXF983180 DHB983174:DHB983180 DQX983174:DQX983180 EAT983174:EAT983180 EKP983174:EKP983180 EUL983174:EUL983180 FEH983174:FEH983180 FOD983174:FOD983180 FXZ983174:FXZ983180 GHV983174:GHV983180 GRR983174:GRR983180 HBN983174:HBN983180 HLJ983174:HLJ983180 HVF983174:HVF983180 IFB983174:IFB983180 IOX983174:IOX983180 IYT983174:IYT983180 JIP983174:JIP983180 JSL983174:JSL983180 KCH983174:KCH983180 KMD983174:KMD983180 KVZ983174:KVZ983180 LFV983174:LFV983180 LPR983174:LPR983180 LZN983174:LZN983180 MJJ983174:MJJ983180 MTF983174:MTF983180 NDB983174:NDB983180 NMX983174:NMX983180 NWT983174:NWT983180 OGP983174:OGP983180 OQL983174:OQL983180 PAH983174:PAH983180 PKD983174:PKD983180 PTZ983174:PTZ983180 QDV983174:QDV983180 QNR983174:QNR983180 QXN983174:QXN983180 RHJ983174:RHJ983180 RRF983174:RRF983180 SBB983174:SBB983180 SKX983174:SKX983180 SUT983174:SUT983180 TEP983174:TEP983180 TOL983174:TOL983180 TYH983174:TYH983180 Q5 CT5 MP5 WL5 AGH5 AQD5 AZZ5 BJV5 BTR5 CDN5 CNJ5 CXF5 DHB5 DQX5 EAT5 EKP5 EUL5 FEH5 FOD5 FXZ5 GHV5 GRR5 HBN5 HLJ5 HVF5 IFB5 IOX5 IYT5 JIP5 JSL5 KCH5 KMD5 KVZ5 LFV5 LPR5 LZN5 MJJ5 MTF5 NDB5 NMX5 NWT5 OGP5 OQL5 PAH5 PKD5 PTZ5 QDV5 QNR5 QXN5 RHJ5 RRF5 SBB5 SKX5 SUT5 TEP5 TOL5 TYH5 Q65668 CT65665 MP65665 WL65665 AGH65665 AQD65665 AZZ65665 BJV65665 BTR65665 CDN65665 CNJ65665 CXF65665 DHB65665 DQX65665 EAT65665 EKP65665 EUL65665 FEH65665 FOD65665 FXZ65665 GHV65665 GRR65665 HBN65665 HLJ65665 HVF65665 IFB65665 IOX65665 IYT65665 JIP65665 JSL65665 KCH65665 KMD65665 KVZ65665 LFV65665 LPR65665 LZN65665 MJJ65665 MTF65665 NDB65665 NMX65665 NWT65665 OGP65665 OQL65665 PAH65665 PKD65665 PTZ65665 QDV65665 QNR65665 QXN65665 RHJ65665 RRF65665 SBB65665 SKX65665 SUT65665 TEP65665 TOL65665 TYH65665 Q131204 CT131201 MP131201 WL131201 AGH131201 AQD131201 AZZ131201 BJV131201 BTR131201 CDN131201 CNJ131201 CXF131201 DHB131201 DQX131201 EAT131201 EKP131201 EUL131201 FEH131201 FOD131201 FXZ131201 GHV131201 GRR131201 HBN131201 HLJ131201 HVF131201 IFB131201 IOX131201 IYT131201 JIP131201 JSL131201 KCH131201 KMD131201 KVZ131201 LFV131201 LPR131201 LZN131201 MJJ131201 MTF131201 NDB131201 NMX131201 NWT131201 OGP131201 OQL131201 PAH131201 PKD131201 PTZ131201 QDV131201 QNR131201 QXN131201 RHJ131201 RRF131201 SBB131201 SKX131201 SUT131201 TEP131201 TOL131201 TYH131201 Q196740 CT196737 MP196737 WL196737 AGH196737 AQD196737 AZZ196737 BJV196737 BTR196737 CDN196737 CNJ196737 CXF196737 DHB196737 DQX196737 EAT196737 EKP196737 EUL196737 FEH196737 FOD196737 FXZ196737 GHV196737 GRR196737 HBN196737 HLJ196737 HVF196737 IFB196737 IOX196737 IYT196737 JIP196737 JSL196737 KCH196737 KMD196737 KVZ196737 LFV196737 LPR196737 LZN196737 MJJ196737 MTF196737 NDB196737 NMX196737 NWT196737 OGP196737 OQL196737 PAH196737 PKD196737 PTZ196737 QDV196737 QNR196737 QXN196737 RHJ196737 RRF196737 SBB196737 SKX196737 SUT196737 TEP196737 TOL196737 TYH196737 Q262276 CT262273 MP262273 WL262273 AGH262273 AQD262273 AZZ262273 BJV262273 BTR262273 CDN262273 CNJ262273 CXF262273 DHB262273 DQX262273 EAT262273 EKP262273 EUL262273 FEH262273 FOD262273 FXZ262273 GHV262273 GRR262273 HBN262273 HLJ262273 HVF262273 IFB262273 IOX262273 IYT262273 JIP262273 JSL262273 KCH262273 KMD262273 KVZ262273 LFV262273 LPR262273 LZN262273 MJJ262273 MTF262273 NDB262273 NMX262273 NWT262273 OGP262273 OQL262273 PAH262273 PKD262273 PTZ262273 QDV262273 QNR262273 QXN262273 RHJ262273 RRF262273 SBB262273 SKX262273 SUT262273 TEP262273 TOL262273 TYH262273 Q327812 CT327809 MP327809 WL327809 AGH327809 AQD327809 AZZ327809 BJV327809 BTR327809 CDN327809 CNJ327809 CXF327809 DHB327809 DQX327809 EAT327809 EKP327809 EUL327809 FEH327809 FOD327809 FXZ327809 GHV327809 GRR327809 HBN327809 HLJ327809 HVF327809 IFB327809 IOX327809 IYT327809 JIP327809 JSL327809 KCH327809 KMD327809 KVZ327809 LFV327809 LPR327809 LZN327809 MJJ327809 MTF327809 NDB327809 NMX327809 NWT327809 OGP327809 OQL327809 PAH327809 PKD327809 PTZ327809 QDV327809 QNR327809 QXN327809 RHJ327809 RRF327809 SBB327809 SKX327809 SUT327809 TEP327809 TOL327809 TYH327809 Q393348 CT393345 MP393345 WL393345 AGH393345 AQD393345 AZZ393345 BJV393345 BTR393345 CDN393345 CNJ393345 CXF393345 DHB393345 DQX393345 EAT393345 EKP393345 EUL393345 FEH393345 FOD393345 FXZ393345 GHV393345 GRR393345 HBN393345 HLJ393345 HVF393345 IFB393345 IOX393345 IYT393345 JIP393345 JSL393345 KCH393345 KMD393345 KVZ393345 LFV393345 LPR393345 LZN393345 MJJ393345 MTF393345 NDB393345 NMX393345 NWT393345 OGP393345 OQL393345 PAH393345 PKD393345 PTZ393345 QDV393345 QNR393345 QXN393345 RHJ393345 RRF393345 SBB393345 SKX393345 SUT393345 TEP393345 TOL393345 TYH393345 Q458884 CT458881 MP458881 WL458881 AGH458881 AQD458881 AZZ458881 BJV458881 BTR458881 CDN458881 CNJ458881 CXF458881 DHB458881 DQX458881 EAT458881 EKP458881 EUL458881 FEH458881 FOD458881 FXZ458881 GHV458881 GRR458881 HBN458881 HLJ458881 HVF458881 IFB458881 IOX458881 IYT458881 JIP458881 JSL458881 KCH458881 KMD458881 KVZ458881 LFV458881 LPR458881 LZN458881 MJJ458881 MTF458881 NDB458881 NMX458881 NWT458881 OGP458881 OQL458881 PAH458881 PKD458881 PTZ458881 QDV458881 QNR458881 QXN458881 RHJ458881 RRF458881 SBB458881 SKX458881 SUT458881 TEP458881 TOL458881 TYH458881 Q524420 CT524417 MP524417 WL524417 AGH524417 AQD524417 AZZ524417 BJV524417 BTR524417 CDN524417 CNJ524417 CXF524417 DHB524417 DQX524417 EAT524417 EKP524417 EUL524417 FEH524417 FOD524417 FXZ524417 GHV524417 GRR524417 HBN524417 HLJ524417 HVF524417 IFB524417 IOX524417 IYT524417 JIP524417 JSL524417 KCH524417 KMD524417 KVZ524417 LFV524417 LPR524417 LZN524417 MJJ524417 MTF524417 NDB524417 NMX524417 NWT524417 OGP524417 OQL524417 PAH524417 PKD524417 PTZ524417 QDV524417 QNR524417 QXN524417 RHJ524417 RRF524417 SBB524417 SKX524417 SUT524417 TEP524417 TOL524417 TYH524417 Q589956 CT589953 MP589953 WL589953 AGH589953 AQD589953 AZZ589953 BJV589953 BTR589953 CDN589953 CNJ589953 CXF589953 DHB589953 DQX589953 EAT589953 EKP589953 EUL589953 FEH589953 FOD589953 FXZ589953 GHV589953 GRR589953 HBN589953 HLJ589953 HVF589953 IFB589953 IOX589953 IYT589953 JIP589953 JSL589953 KCH589953 KMD589953 KVZ589953 LFV589953 LPR589953 LZN589953 MJJ589953 MTF589953 NDB589953 NMX589953 NWT589953 OGP589953 OQL589953 PAH589953 PKD589953 PTZ589953 QDV589953 QNR589953 QXN589953 RHJ589953 RRF589953 SBB589953 SKX589953 SUT589953 TEP589953 TOL589953 TYH589953 Q655492 CT655489 MP655489 WL655489 AGH655489 AQD655489 AZZ655489 BJV655489 BTR655489 CDN655489 CNJ655489 CXF655489 DHB655489 DQX655489 EAT655489 EKP655489 EUL655489 FEH655489 FOD655489 FXZ655489 GHV655489 GRR655489 HBN655489 HLJ655489 HVF655489 IFB655489 IOX655489 IYT655489 JIP655489 JSL655489 KCH655489 KMD655489 KVZ655489 LFV655489 LPR655489 LZN655489 MJJ655489 MTF655489 NDB655489 NMX655489 NWT655489 OGP655489 OQL655489 PAH655489 PKD655489 PTZ655489 QDV655489 QNR655489 QXN655489 RHJ655489 RRF655489 SBB655489 SKX655489 SUT655489 TEP655489 TOL655489 TYH655489 Q721028 CT721025 MP721025 WL721025 AGH721025 AQD721025 AZZ721025 BJV721025 BTR721025 CDN721025 CNJ721025 CXF721025 DHB721025 DQX721025 EAT721025 EKP721025 EUL721025 FEH721025 FOD721025 FXZ721025 GHV721025 GRR721025 HBN721025 HLJ721025 HVF721025 IFB721025 IOX721025 IYT721025 JIP721025 JSL721025 KCH721025 KMD721025 KVZ721025 LFV721025 LPR721025 LZN721025 MJJ721025 MTF721025 NDB721025 NMX721025 NWT721025 OGP721025 OQL721025 PAH721025 PKD721025 PTZ721025 QDV721025 QNR721025 QXN721025 RHJ721025 RRF721025 SBB721025 SKX721025 SUT721025 TEP721025 TOL721025 TYH721025 Q786564 CT786561 MP786561 WL786561 AGH786561 AQD786561 AZZ786561 BJV786561 BTR786561 CDN786561 CNJ786561 CXF786561 DHB786561 DQX786561 EAT786561 EKP786561 EUL786561 FEH786561 FOD786561 FXZ786561 GHV786561 GRR786561 HBN786561 HLJ786561 HVF786561 IFB786561 IOX786561 IYT786561 JIP786561 JSL786561 KCH786561 KMD786561 KVZ786561 LFV786561 LPR786561 LZN786561 MJJ786561 MTF786561 NDB786561 NMX786561 NWT786561 OGP786561 OQL786561 PAH786561 PKD786561 PTZ786561 QDV786561 QNR786561 QXN786561 RHJ786561 RRF786561 SBB786561 SKX786561 SUT786561 TEP786561 TOL786561 TYH786561 Q852100 CT852097 MP852097 WL852097 AGH852097 AQD852097 AZZ852097 BJV852097 BTR852097 CDN852097 CNJ852097 CXF852097 DHB852097 DQX852097 EAT852097 EKP852097 EUL852097 FEH852097 FOD852097 FXZ852097 GHV852097 GRR852097 HBN852097 HLJ852097 HVF852097 IFB852097 IOX852097 IYT852097 JIP852097 JSL852097 KCH852097 KMD852097 KVZ852097 LFV852097 LPR852097 LZN852097 MJJ852097 MTF852097 NDB852097 NMX852097 NWT852097 OGP852097 OQL852097 PAH852097 PKD852097 PTZ852097 QDV852097 QNR852097 QXN852097 RHJ852097 RRF852097 SBB852097 SKX852097 SUT852097 TEP852097 TOL852097 TYH852097 Q917636 CT917633 MP917633 WL917633 AGH917633 AQD917633 AZZ917633 BJV917633 BTR917633 CDN917633 CNJ917633 CXF917633 DHB917633 DQX917633 EAT917633 EKP917633 EUL917633 FEH917633 FOD917633 FXZ917633 GHV917633 GRR917633 HBN917633 HLJ917633 HVF917633 IFB917633 IOX917633 IYT917633 JIP917633 JSL917633 KCH917633 KMD917633 KVZ917633 LFV917633 LPR917633 LZN917633 MJJ917633 MTF917633 NDB917633 NMX917633 NWT917633 OGP917633 OQL917633 PAH917633 PKD917633 PTZ917633 QDV917633 QNR917633 QXN917633 RHJ917633 RRF917633 SBB917633 SKX917633 SUT917633 TEP917633 TOL917633 TYH917633 Q983172 CT983169 MP983169 WL983169 AGH983169 AQD983169 AZZ983169 BJV983169 BTR983169 CDN983169 CNJ983169 CXF983169 DHB983169 DQX983169 EAT983169 EKP983169 EUL983169 FEH983169 FOD983169 FXZ983169 GHV983169 GRR983169 HBN983169 HLJ983169 HVF983169 IFB983169 IOX983169 IYT983169 JIP983169 JSL983169 KCH983169 KMD983169 KVZ983169 LFV983169 LPR983169 LZN983169 MJJ983169 MTF983169 NDB983169 NMX983169 NWT983169 OGP983169 OQL983169 PAH983169 PKD983169 PTZ983169 QDV983169 QNR983169 QXN983169 RHJ983169 RRF983169 SBB983169 SKX983169 SUT983169 TEP983169 TOL983169 TYH983169 Q19 CT19 MP19 WL19 AGH19 AQD19 AZZ19 BJV19 BTR19 CDN19 CNJ19 CXF19 DHB19 DQX19 EAT19 EKP19 EUL19 FEH19 FOD19 FXZ19 GHV19 GRR19 HBN19 HLJ19 HVF19 IFB19 IOX19 IYT19 JIP19 JSL19 KCH19 KMD19 KVZ19 LFV19 LPR19 LZN19 MJJ19 MTF19 NDB19 NMX19 NWT19 OGP19 OQL19 PAH19 PKD19 PTZ19 QDV19 QNR19 QXN19 RHJ19 RRF19 SBB19 SKX19 SUT19 TEP19 TOL19 TYH19 Q65682 CT65679 MP65679 WL65679 AGH65679 AQD65679 AZZ65679 BJV65679 BTR65679 CDN65679 CNJ65679 CXF65679 DHB65679 DQX65679 EAT65679 EKP65679 EUL65679 FEH65679 FOD65679 FXZ65679 GHV65679 GRR65679 HBN65679 HLJ65679 HVF65679 IFB65679 IOX65679 IYT65679 JIP65679 JSL65679 KCH65679 KMD65679 KVZ65679 LFV65679 LPR65679 LZN65679 MJJ65679 MTF65679 NDB65679 NMX65679 NWT65679 OGP65679 OQL65679 PAH65679 PKD65679 PTZ65679 QDV65679 QNR65679 QXN65679 RHJ65679 RRF65679 SBB65679 SKX65679 SUT65679 TEP65679 TOL65679 TYH65679 Q131218 CT131215 MP131215 WL131215 AGH131215 AQD131215 AZZ131215 BJV131215 BTR131215 CDN131215 CNJ131215 CXF131215 DHB131215 DQX131215 EAT131215 EKP131215 EUL131215 FEH131215 FOD131215 FXZ131215 GHV131215 GRR131215 HBN131215 HLJ131215 HVF131215 IFB131215 IOX131215 IYT131215 JIP131215 JSL131215 KCH131215 KMD131215 KVZ131215 LFV131215 LPR131215 LZN131215 MJJ131215 MTF131215 NDB131215 NMX131215 NWT131215 OGP131215 OQL131215 PAH131215 PKD131215 PTZ131215 QDV131215 QNR131215 QXN131215 RHJ131215 RRF131215 SBB131215 SKX131215 SUT131215 TEP131215 TOL131215 TYH131215 Q196754 CT196751 MP196751 WL196751 AGH196751 AQD196751 AZZ196751 BJV196751 BTR196751 CDN196751 CNJ196751 CXF196751 DHB196751 DQX196751 EAT196751 EKP196751 EUL196751 FEH196751 FOD196751 FXZ196751 GHV196751 GRR196751 HBN196751 HLJ196751 HVF196751 IFB196751 IOX196751 IYT196751 JIP196751 JSL196751 KCH196751 KMD196751 KVZ196751 LFV196751 LPR196751 LZN196751 MJJ196751 MTF196751 NDB196751 NMX196751 NWT196751 OGP196751 OQL196751 PAH196751 PKD196751 PTZ196751 QDV196751 QNR196751 QXN196751 RHJ196751 RRF196751 SBB196751 SKX196751 SUT196751 TEP196751 TOL196751 TYH196751 Q262290 CT262287 MP262287 WL262287 AGH262287 AQD262287 AZZ262287 BJV262287 BTR262287 CDN262287 CNJ262287 CXF262287 DHB262287 DQX262287 EAT262287 EKP262287 EUL262287 FEH262287 FOD262287 FXZ262287 GHV262287 GRR262287 HBN262287 HLJ262287 HVF262287 IFB262287 IOX262287 IYT262287 JIP262287 JSL262287 KCH262287 KMD262287 KVZ262287 LFV262287 LPR262287 LZN262287 MJJ262287 MTF262287 NDB262287 NMX262287 NWT262287 OGP262287 OQL262287 PAH262287 PKD262287 PTZ262287 QDV262287 QNR262287 QXN262287 RHJ262287 RRF262287 SBB262287 SKX262287 SUT262287 TEP262287 TOL262287 TYH262287 Q327826 CT327823 MP327823 WL327823 AGH327823 AQD327823 AZZ327823 BJV327823 BTR327823 CDN327823 CNJ327823 CXF327823 DHB327823 DQX327823 EAT327823 EKP327823 EUL327823 FEH327823 FOD327823 FXZ327823 GHV327823 GRR327823 HBN327823 HLJ327823 HVF327823 IFB327823 IOX327823 IYT327823 JIP327823 JSL327823 KCH327823 KMD327823 KVZ327823 LFV327823 LPR327823 LZN327823 MJJ327823 MTF327823 NDB327823 NMX327823 NWT327823 OGP327823 OQL327823 PAH327823 PKD327823 PTZ327823 QDV327823 QNR327823 QXN327823 RHJ327823 RRF327823 SBB327823 SKX327823 SUT327823 TEP327823 TOL327823 TYH327823 Q393362 CT393359 MP393359 WL393359 AGH393359 AQD393359 AZZ393359 BJV393359 BTR393359 CDN393359 CNJ393359 CXF393359 DHB393359 DQX393359 EAT393359 EKP393359 EUL393359 FEH393359 FOD393359 FXZ393359 GHV393359 GRR393359 HBN393359 HLJ393359 HVF393359 IFB393359 IOX393359 IYT393359 JIP393359 JSL393359 KCH393359 KMD393359 KVZ393359 LFV393359 LPR393359 LZN393359 MJJ393359 MTF393359 NDB393359 NMX393359 NWT393359 OGP393359 OQL393359 PAH393359 PKD393359 PTZ393359 QDV393359 QNR393359 QXN393359 RHJ393359 RRF393359 SBB393359 SKX393359 SUT393359 TEP393359 TOL393359 TYH393359 Q458898 CT458895 MP458895 WL458895 AGH458895 AQD458895 AZZ458895 BJV458895 BTR458895 CDN458895 CNJ458895 CXF458895 DHB458895 DQX458895 EAT458895 EKP458895 EUL458895 FEH458895 FOD458895 FXZ458895 GHV458895 GRR458895 HBN458895 HLJ458895 HVF458895 IFB458895 IOX458895 IYT458895 JIP458895 JSL458895 KCH458895 KMD458895 KVZ458895 LFV458895 LPR458895 LZN458895 MJJ458895 MTF458895 NDB458895 NMX458895 NWT458895 OGP458895 OQL458895 PAH458895 PKD458895 PTZ458895 QDV458895 QNR458895 QXN458895 RHJ458895 RRF458895 SBB458895 SKX458895 SUT458895 TEP458895 TOL458895 TYH458895 Q524434 CT524431 MP524431 WL524431 AGH524431 AQD524431 AZZ524431 BJV524431 BTR524431 CDN524431 CNJ524431 CXF524431 DHB524431 DQX524431 EAT524431 EKP524431 EUL524431 FEH524431 FOD524431 FXZ524431 GHV524431 GRR524431 HBN524431 HLJ524431 HVF524431 IFB524431 IOX524431 IYT524431 JIP524431 JSL524431 KCH524431 KMD524431 KVZ524431 LFV524431 LPR524431 LZN524431 MJJ524431 MTF524431 NDB524431 NMX524431 NWT524431 OGP524431 OQL524431 PAH524431 PKD524431 PTZ524431 QDV524431 QNR524431 QXN524431 RHJ524431 RRF524431 SBB524431 SKX524431 SUT524431 TEP524431 TOL524431 TYH524431 Q589970 CT589967 MP589967 WL589967 AGH589967 AQD589967 AZZ589967 BJV589967 BTR589967 CDN589967 CNJ589967 CXF589967 DHB589967 DQX589967 EAT589967 EKP589967 EUL589967 FEH589967 FOD589967 FXZ589967 GHV589967 GRR589967 HBN589967 HLJ589967 HVF589967 IFB589967 IOX589967 IYT589967 JIP589967 JSL589967 KCH589967 KMD589967 KVZ589967 LFV589967 LPR589967 LZN589967 MJJ589967 MTF589967 NDB589967 NMX589967 NWT589967 OGP589967 OQL589967 PAH589967 PKD589967 PTZ589967 QDV589967 QNR589967 QXN589967 RHJ589967 RRF589967 SBB589967 SKX589967 SUT589967 TEP589967 TOL589967 TYH589967 Q655506 CT655503 MP655503 WL655503 AGH655503 AQD655503 AZZ655503 BJV655503 BTR655503 CDN655503 CNJ655503 CXF655503 DHB655503 DQX655503 EAT655503 EKP655503 EUL655503 FEH655503 FOD655503 FXZ655503 GHV655503 GRR655503 HBN655503 HLJ655503 HVF655503 IFB655503 IOX655503 IYT655503 JIP655503 JSL655503 KCH655503 KMD655503 KVZ655503 LFV655503 LPR655503 LZN655503 MJJ655503 MTF655503 NDB655503 NMX655503 NWT655503 OGP655503 OQL655503 PAH655503 PKD655503 PTZ655503 QDV655503 QNR655503 QXN655503 RHJ655503 RRF655503 SBB655503 SKX655503 SUT655503 TEP655503 TOL655503 TYH655503 Q721042 CT721039 MP721039 WL721039 AGH721039 AQD721039 AZZ721039 BJV721039 BTR721039 CDN721039 CNJ721039 CXF721039 DHB721039 DQX721039 EAT721039 EKP721039 EUL721039 FEH721039 FOD721039 FXZ721039 GHV721039 GRR721039 HBN721039 HLJ721039 HVF721039 IFB721039 IOX721039 IYT721039 JIP721039 JSL721039 KCH721039 KMD721039 KVZ721039 LFV721039 LPR721039 LZN721039 MJJ721039 MTF721039 NDB721039 NMX721039 NWT721039 OGP721039 OQL721039 PAH721039 PKD721039 PTZ721039 QDV721039 QNR721039 QXN721039 RHJ721039 RRF721039 SBB721039 SKX721039 SUT721039 TEP721039 TOL721039 TYH721039 Q786578 CT786575 MP786575 WL786575 AGH786575 AQD786575 AZZ786575 BJV786575 BTR786575 CDN786575 CNJ786575 CXF786575 DHB786575 DQX786575 EAT786575 EKP786575 EUL786575 FEH786575 FOD786575 FXZ786575 GHV786575 GRR786575 HBN786575 HLJ786575 HVF786575 IFB786575 IOX786575 IYT786575 JIP786575 JSL786575 KCH786575 KMD786575 KVZ786575 LFV786575 LPR786575 LZN786575 MJJ786575 MTF786575 NDB786575 NMX786575 NWT786575 OGP786575 OQL786575 PAH786575 PKD786575 PTZ786575 QDV786575 QNR786575 QXN786575 RHJ786575 RRF786575 SBB786575 SKX786575 SUT786575 TEP786575 TOL786575 TYH786575 Q852114 CT852111 MP852111 WL852111 AGH852111 AQD852111 AZZ852111 BJV852111 BTR852111 CDN852111 CNJ852111 CXF852111 DHB852111 DQX852111 EAT852111 EKP852111 EUL852111 FEH852111 FOD852111 FXZ852111 GHV852111 GRR852111 HBN852111 HLJ852111 HVF852111 IFB852111 IOX852111 IYT852111 JIP852111 JSL852111 KCH852111 KMD852111 KVZ852111 LFV852111 LPR852111 LZN852111 MJJ852111 MTF852111 NDB852111 NMX852111 NWT852111 OGP852111 OQL852111 PAH852111 PKD852111 PTZ852111 QDV852111 QNR852111 QXN852111 RHJ852111 RRF852111 SBB852111 SKX852111 SUT852111 TEP852111 TOL852111 TYH852111 Q917650 CT917647 MP917647 WL917647 AGH917647 AQD917647 AZZ917647 BJV917647 BTR917647 CDN917647 CNJ917647 CXF917647 DHB917647 DQX917647 EAT917647 EKP917647 EUL917647 FEH917647 FOD917647 FXZ917647 GHV917647 GRR917647 HBN917647 HLJ917647 HVF917647 IFB917647 IOX917647 IYT917647 JIP917647 JSL917647 KCH917647 KMD917647 KVZ917647 LFV917647 LPR917647 LZN917647 MJJ917647 MTF917647 NDB917647 NMX917647 NWT917647 OGP917647 OQL917647 PAH917647 PKD917647 PTZ917647 QDV917647 QNR917647 QXN917647 RHJ917647 RRF917647 SBB917647 SKX917647 SUT917647 TEP917647 TOL917647 TYH917647 Q983186 CT983183 MP983183 WL983183 AGH983183 AQD983183 AZZ983183 BJV983183 BTR983183 CDN983183 CNJ983183 CXF983183 DHB983183 DQX983183 EAT983183 EKP983183 EUL983183 FEH983183 FOD983183 FXZ983183 GHV983183 GRR983183 HBN983183 HLJ983183 HVF983183 IFB983183 IOX983183 IYT983183 JIP983183 JSL983183 KCH983183 KMD983183 KVZ983183 LFV983183 LPR983183 LZN983183 MJJ983183 MTF983183 NDB983183 NMX983183 NWT983183 OGP983183 OQL983183 PAH983183 PKD983183 PTZ983183 QDV983183 QNR983183 QXN983183 RHJ983183 RRF983183 SBB983183 SKX983183 SUT983183 TEP983183 TOL983183 TYH983183 Q22:Q26 CT22:CT26 MP22:MP26 WL22:WL26 AGH22:AGH26 AQD22:AQD26 AZZ22:AZZ26 BJV22:BJV26 BTR22:BTR26 CDN22:CDN26 CNJ22:CNJ26 CXF22:CXF26 DHB22:DHB26 DQX22:DQX26 EAT22:EAT26 EKP22:EKP26 EUL22:EUL26 FEH22:FEH26 FOD22:FOD26 FXZ22:FXZ26 GHV22:GHV26 GRR22:GRR26 HBN22:HBN26 HLJ22:HLJ26 HVF22:HVF26 IFB22:IFB26 IOX22:IOX26 IYT22:IYT26 JIP22:JIP26 JSL22:JSL26 KCH22:KCH26 KMD22:KMD26 KVZ22:KVZ26 LFV22:LFV26 LPR22:LPR26 LZN22:LZN26 MJJ22:MJJ26 MTF22:MTF26 NDB22:NDB26 NMX22:NMX26 NWT22:NWT26 OGP22:OGP26 OQL22:OQL26 PAH22:PAH26 PKD22:PKD26 PTZ22:PTZ26 QDV22:QDV26 QNR22:QNR26 QXN22:QXN26 RHJ22:RHJ26 RRF22:RRF26 SBB22:SBB26 SKX22:SKX26 SUT22:SUT26 TEP22:TEP26 TOL22:TOL26 TYH22:TYH26 Q65685:Q65689 CT65682:CT65686 MP65682:MP65686 WL65682:WL65686 AGH65682:AGH65686 AQD65682:AQD65686 AZZ65682:AZZ65686 BJV65682:BJV65686 BTR65682:BTR65686 CDN65682:CDN65686 CNJ65682:CNJ65686 CXF65682:CXF65686 DHB65682:DHB65686 DQX65682:DQX65686 EAT65682:EAT65686 EKP65682:EKP65686 EUL65682:EUL65686 FEH65682:FEH65686 FOD65682:FOD65686 FXZ65682:FXZ65686 GHV65682:GHV65686 GRR65682:GRR65686 HBN65682:HBN65686 HLJ65682:HLJ65686 HVF65682:HVF65686 IFB65682:IFB65686 IOX65682:IOX65686 IYT65682:IYT65686 JIP65682:JIP65686 JSL65682:JSL65686 KCH65682:KCH65686 KMD65682:KMD65686 KVZ65682:KVZ65686 LFV65682:LFV65686 LPR65682:LPR65686 LZN65682:LZN65686 MJJ65682:MJJ65686 MTF65682:MTF65686 NDB65682:NDB65686 NMX65682:NMX65686 NWT65682:NWT65686 OGP65682:OGP65686 OQL65682:OQL65686 PAH65682:PAH65686 PKD65682:PKD65686 PTZ65682:PTZ65686 QDV65682:QDV65686 QNR65682:QNR65686 QXN65682:QXN65686 RHJ65682:RHJ65686 RRF65682:RRF65686 SBB65682:SBB65686 SKX65682:SKX65686 SUT65682:SUT65686 TEP65682:TEP65686 TOL65682:TOL65686 TYH65682:TYH65686 Q131221:Q131225 CT131218:CT131222 MP131218:MP131222 WL131218:WL131222 AGH131218:AGH131222 AQD131218:AQD131222 AZZ131218:AZZ131222 BJV131218:BJV131222 BTR131218:BTR131222 CDN131218:CDN131222 CNJ131218:CNJ131222 CXF131218:CXF131222 DHB131218:DHB131222 DQX131218:DQX131222 EAT131218:EAT131222 EKP131218:EKP131222 EUL131218:EUL131222 FEH131218:FEH131222 FOD131218:FOD131222 FXZ131218:FXZ131222 GHV131218:GHV131222 GRR131218:GRR131222 HBN131218:HBN131222 HLJ131218:HLJ131222 HVF131218:HVF131222 IFB131218:IFB131222 IOX131218:IOX131222 IYT131218:IYT131222 JIP131218:JIP131222 JSL131218:JSL131222 KCH131218:KCH131222 KMD131218:KMD131222 KVZ131218:KVZ131222 LFV131218:LFV131222 LPR131218:LPR131222 LZN131218:LZN131222 MJJ131218:MJJ131222 MTF131218:MTF131222 NDB131218:NDB131222 NMX131218:NMX131222 NWT131218:NWT131222 OGP131218:OGP131222 OQL131218:OQL131222 PAH131218:PAH131222 PKD131218:PKD131222 PTZ131218:PTZ131222 QDV131218:QDV131222 QNR131218:QNR131222 QXN131218:QXN131222 RHJ131218:RHJ131222 RRF131218:RRF131222 SBB131218:SBB131222 SKX131218:SKX131222 SUT131218:SUT131222 TEP131218:TEP131222 TOL131218:TOL131222 TYH131218:TYH131222 Q196757:Q196761 CT196754:CT196758 MP196754:MP196758 WL196754:WL196758 AGH196754:AGH196758 AQD196754:AQD196758 AZZ196754:AZZ196758 BJV196754:BJV196758 BTR196754:BTR196758 CDN196754:CDN196758 CNJ196754:CNJ196758 CXF196754:CXF196758 DHB196754:DHB196758 DQX196754:DQX196758 EAT196754:EAT196758 EKP196754:EKP196758 EUL196754:EUL196758 FEH196754:FEH196758 FOD196754:FOD196758 FXZ196754:FXZ196758 GHV196754:GHV196758 GRR196754:GRR196758 HBN196754:HBN196758 HLJ196754:HLJ196758 HVF196754:HVF196758 IFB196754:IFB196758 IOX196754:IOX196758 IYT196754:IYT196758 JIP196754:JIP196758 JSL196754:JSL196758 KCH196754:KCH196758 KMD196754:KMD196758 KVZ196754:KVZ196758 LFV196754:LFV196758 LPR196754:LPR196758 LZN196754:LZN196758 MJJ196754:MJJ196758 MTF196754:MTF196758 NDB196754:NDB196758 NMX196754:NMX196758 NWT196754:NWT196758 OGP196754:OGP196758 OQL196754:OQL196758 PAH196754:PAH196758 PKD196754:PKD196758 PTZ196754:PTZ196758 QDV196754:QDV196758 QNR196754:QNR196758 QXN196754:QXN196758 RHJ196754:RHJ196758 RRF196754:RRF196758 SBB196754:SBB196758 SKX196754:SKX196758 SUT196754:SUT196758 TEP196754:TEP196758 TOL196754:TOL196758 TYH196754:TYH196758 Q262293:Q262297 CT262290:CT262294 MP262290:MP262294 WL262290:WL262294 AGH262290:AGH262294 AQD262290:AQD262294 AZZ262290:AZZ262294 BJV262290:BJV262294 BTR262290:BTR262294 CDN262290:CDN262294 CNJ262290:CNJ262294 CXF262290:CXF262294 DHB262290:DHB262294 DQX262290:DQX262294 EAT262290:EAT262294 EKP262290:EKP262294 EUL262290:EUL262294 FEH262290:FEH262294 FOD262290:FOD262294 FXZ262290:FXZ262294 GHV262290:GHV262294 GRR262290:GRR262294 HBN262290:HBN262294 HLJ262290:HLJ262294 HVF262290:HVF262294 IFB262290:IFB262294 IOX262290:IOX262294 IYT262290:IYT262294 JIP262290:JIP262294 JSL262290:JSL262294 KCH262290:KCH262294 KMD262290:KMD262294 KVZ262290:KVZ262294 LFV262290:LFV262294 LPR262290:LPR262294 LZN262290:LZN262294 MJJ262290:MJJ262294 MTF262290:MTF262294 NDB262290:NDB262294 NMX262290:NMX262294 NWT262290:NWT262294 OGP262290:OGP262294 OQL262290:OQL262294 PAH262290:PAH262294 PKD262290:PKD262294 PTZ262290:PTZ262294 QDV262290:QDV262294 QNR262290:QNR262294 QXN262290:QXN262294 RHJ262290:RHJ262294 RRF262290:RRF262294 SBB262290:SBB262294 SKX262290:SKX262294 SUT262290:SUT262294 TEP262290:TEP262294 TOL262290:TOL262294 TYH262290:TYH262294 Q327829:Q327833 CT327826:CT327830 MP327826:MP327830 WL327826:WL327830 AGH327826:AGH327830 AQD327826:AQD327830 AZZ327826:AZZ327830 BJV327826:BJV327830 BTR327826:BTR327830 CDN327826:CDN327830 CNJ327826:CNJ327830 CXF327826:CXF327830 DHB327826:DHB327830 DQX327826:DQX327830 EAT327826:EAT327830 EKP327826:EKP327830 EUL327826:EUL327830 FEH327826:FEH327830 FOD327826:FOD327830 FXZ327826:FXZ327830 GHV327826:GHV327830 GRR327826:GRR327830 HBN327826:HBN327830 HLJ327826:HLJ327830 HVF327826:HVF327830 IFB327826:IFB327830 IOX327826:IOX327830 IYT327826:IYT327830 JIP327826:JIP327830 JSL327826:JSL327830 KCH327826:KCH327830 KMD327826:KMD327830 KVZ327826:KVZ327830 LFV327826:LFV327830 LPR327826:LPR327830 LZN327826:LZN327830 MJJ327826:MJJ327830 MTF327826:MTF327830 NDB327826:NDB327830 NMX327826:NMX327830 NWT327826:NWT327830 OGP327826:OGP327830 OQL327826:OQL327830 PAH327826:PAH327830 PKD327826:PKD327830 PTZ327826:PTZ327830 QDV327826:QDV327830 QNR327826:QNR327830 QXN327826:QXN327830 RHJ327826:RHJ327830 RRF327826:RRF327830 SBB327826:SBB327830 SKX327826:SKX327830 SUT327826:SUT327830 TEP327826:TEP327830 TOL327826:TOL327830 TYH327826:TYH327830 Q393365:Q393369 CT393362:CT393366 MP393362:MP393366 WL393362:WL393366 AGH393362:AGH393366 AQD393362:AQD393366 AZZ393362:AZZ393366 BJV393362:BJV393366 BTR393362:BTR393366 CDN393362:CDN393366 CNJ393362:CNJ393366 CXF393362:CXF393366 DHB393362:DHB393366 DQX393362:DQX393366 EAT393362:EAT393366 EKP393362:EKP393366 EUL393362:EUL393366 FEH393362:FEH393366 FOD393362:FOD393366 FXZ393362:FXZ393366 GHV393362:GHV393366 GRR393362:GRR393366 HBN393362:HBN393366 HLJ393362:HLJ393366 HVF393362:HVF393366 IFB393362:IFB393366 IOX393362:IOX393366 IYT393362:IYT393366 JIP393362:JIP393366 JSL393362:JSL393366 KCH393362:KCH393366 KMD393362:KMD393366 KVZ393362:KVZ393366 LFV393362:LFV393366 LPR393362:LPR393366 LZN393362:LZN393366 MJJ393362:MJJ393366 MTF393362:MTF393366 NDB393362:NDB393366 NMX393362:NMX393366 NWT393362:NWT393366 OGP393362:OGP393366 OQL393362:OQL393366 PAH393362:PAH393366 PKD393362:PKD393366 PTZ393362:PTZ393366 QDV393362:QDV393366 QNR393362:QNR393366 QXN393362:QXN393366 RHJ393362:RHJ393366 RRF393362:RRF393366 SBB393362:SBB393366 SKX393362:SKX393366 SUT393362:SUT393366 TEP393362:TEP393366 TOL393362:TOL393366 TYH393362:TYH393366 Q458901:Q458905 CT458898:CT458902 MP458898:MP458902 WL458898:WL458902 AGH458898:AGH458902 AQD458898:AQD458902 AZZ458898:AZZ458902 BJV458898:BJV458902 BTR458898:BTR458902 CDN458898:CDN458902 CNJ458898:CNJ458902 CXF458898:CXF458902 DHB458898:DHB458902 DQX458898:DQX458902 EAT458898:EAT458902 EKP458898:EKP458902 EUL458898:EUL458902 FEH458898:FEH458902 FOD458898:FOD458902 FXZ458898:FXZ458902 GHV458898:GHV458902 GRR458898:GRR458902 HBN458898:HBN458902 HLJ458898:HLJ458902 HVF458898:HVF458902 IFB458898:IFB458902 IOX458898:IOX458902 IYT458898:IYT458902 JIP458898:JIP458902 JSL458898:JSL458902 KCH458898:KCH458902 KMD458898:KMD458902 KVZ458898:KVZ458902 LFV458898:LFV458902 LPR458898:LPR458902 LZN458898:LZN458902 MJJ458898:MJJ458902 MTF458898:MTF458902 NDB458898:NDB458902 NMX458898:NMX458902 NWT458898:NWT458902 OGP458898:OGP458902 OQL458898:OQL458902 PAH458898:PAH458902 PKD458898:PKD458902 PTZ458898:PTZ458902 QDV458898:QDV458902 QNR458898:QNR458902 QXN458898:QXN458902 RHJ458898:RHJ458902 RRF458898:RRF458902 SBB458898:SBB458902 SKX458898:SKX458902 SUT458898:SUT458902 TEP458898:TEP458902 TOL458898:TOL458902 TYH458898:TYH458902 Q524437:Q524441 CT524434:CT524438 MP524434:MP524438 WL524434:WL524438 AGH524434:AGH524438 AQD524434:AQD524438 AZZ524434:AZZ524438 BJV524434:BJV524438 BTR524434:BTR524438 CDN524434:CDN524438 CNJ524434:CNJ524438 CXF524434:CXF524438 DHB524434:DHB524438 DQX524434:DQX524438 EAT524434:EAT524438 EKP524434:EKP524438 EUL524434:EUL524438 FEH524434:FEH524438 FOD524434:FOD524438 FXZ524434:FXZ524438 GHV524434:GHV524438 GRR524434:GRR524438 HBN524434:HBN524438 HLJ524434:HLJ524438 HVF524434:HVF524438 IFB524434:IFB524438 IOX524434:IOX524438 IYT524434:IYT524438 JIP524434:JIP524438 JSL524434:JSL524438 KCH524434:KCH524438 KMD524434:KMD524438 KVZ524434:KVZ524438 LFV524434:LFV524438 LPR524434:LPR524438 LZN524434:LZN524438 MJJ524434:MJJ524438 MTF524434:MTF524438 NDB524434:NDB524438 NMX524434:NMX524438 NWT524434:NWT524438 OGP524434:OGP524438 OQL524434:OQL524438 PAH524434:PAH524438 PKD524434:PKD524438 PTZ524434:PTZ524438 QDV524434:QDV524438 QNR524434:QNR524438 QXN524434:QXN524438 RHJ524434:RHJ524438 RRF524434:RRF524438 SBB524434:SBB524438 SKX524434:SKX524438 SUT524434:SUT524438 TEP524434:TEP524438 TOL524434:TOL524438 TYH524434:TYH524438 Q589973:Q589977 CT589970:CT589974 MP589970:MP589974 WL589970:WL589974 AGH589970:AGH589974 AQD589970:AQD589974 AZZ589970:AZZ589974 BJV589970:BJV589974 BTR589970:BTR589974 CDN589970:CDN589974 CNJ589970:CNJ589974 CXF589970:CXF589974 DHB589970:DHB589974 DQX589970:DQX589974 EAT589970:EAT589974 EKP589970:EKP589974 EUL589970:EUL589974 FEH589970:FEH589974 FOD589970:FOD589974 FXZ589970:FXZ589974 GHV589970:GHV589974 GRR589970:GRR589974 HBN589970:HBN589974 HLJ589970:HLJ589974 HVF589970:HVF589974 IFB589970:IFB589974 IOX589970:IOX589974 IYT589970:IYT589974 JIP589970:JIP589974 JSL589970:JSL589974 KCH589970:KCH589974 KMD589970:KMD589974 KVZ589970:KVZ589974 LFV589970:LFV589974 LPR589970:LPR589974 LZN589970:LZN589974 MJJ589970:MJJ589974 MTF589970:MTF589974 NDB589970:NDB589974 NMX589970:NMX589974 NWT589970:NWT589974 OGP589970:OGP589974 OQL589970:OQL589974 PAH589970:PAH589974 PKD589970:PKD589974 PTZ589970:PTZ589974 QDV589970:QDV589974 QNR589970:QNR589974 QXN589970:QXN589974 RHJ589970:RHJ589974 RRF589970:RRF589974 SBB589970:SBB589974 SKX589970:SKX589974 SUT589970:SUT589974 TEP589970:TEP589974 TOL589970:TOL589974 TYH589970:TYH589974 Q655509:Q655513 CT655506:CT655510 MP655506:MP655510 WL655506:WL655510 AGH655506:AGH655510 AQD655506:AQD655510 AZZ655506:AZZ655510 BJV655506:BJV655510 BTR655506:BTR655510 CDN655506:CDN655510 CNJ655506:CNJ655510 CXF655506:CXF655510 DHB655506:DHB655510 DQX655506:DQX655510 EAT655506:EAT655510 EKP655506:EKP655510 EUL655506:EUL655510 FEH655506:FEH655510 FOD655506:FOD655510 FXZ655506:FXZ655510 GHV655506:GHV655510 GRR655506:GRR655510 HBN655506:HBN655510 HLJ655506:HLJ655510 HVF655506:HVF655510 IFB655506:IFB655510 IOX655506:IOX655510 IYT655506:IYT655510 JIP655506:JIP655510 JSL655506:JSL655510 KCH655506:KCH655510 KMD655506:KMD655510 KVZ655506:KVZ655510 LFV655506:LFV655510 LPR655506:LPR655510 LZN655506:LZN655510 MJJ655506:MJJ655510 MTF655506:MTF655510 NDB655506:NDB655510 NMX655506:NMX655510 NWT655506:NWT655510 OGP655506:OGP655510 OQL655506:OQL655510 PAH655506:PAH655510 PKD655506:PKD655510 PTZ655506:PTZ655510 QDV655506:QDV655510 QNR655506:QNR655510 QXN655506:QXN655510 RHJ655506:RHJ655510 RRF655506:RRF655510 SBB655506:SBB655510 SKX655506:SKX655510 SUT655506:SUT655510 TEP655506:TEP655510 TOL655506:TOL655510 TYH655506:TYH655510 Q721045:Q721049 CT721042:CT721046 MP721042:MP721046 WL721042:WL721046 AGH721042:AGH721046 AQD721042:AQD721046 AZZ721042:AZZ721046 BJV721042:BJV721046 BTR721042:BTR721046 CDN721042:CDN721046 CNJ721042:CNJ721046 CXF721042:CXF721046 DHB721042:DHB721046 DQX721042:DQX721046 EAT721042:EAT721046 EKP721042:EKP721046 EUL721042:EUL721046 FEH721042:FEH721046 FOD721042:FOD721046 FXZ721042:FXZ721046 GHV721042:GHV721046 GRR721042:GRR721046 HBN721042:HBN721046 HLJ721042:HLJ721046 HVF721042:HVF721046 IFB721042:IFB721046 IOX721042:IOX721046 IYT721042:IYT721046 JIP721042:JIP721046 JSL721042:JSL721046 KCH721042:KCH721046 KMD721042:KMD721046 KVZ721042:KVZ721046 LFV721042:LFV721046 LPR721042:LPR721046 LZN721042:LZN721046 MJJ721042:MJJ721046 MTF721042:MTF721046 NDB721042:NDB721046 NMX721042:NMX721046 NWT721042:NWT721046 OGP721042:OGP721046 OQL721042:OQL721046 PAH721042:PAH721046 PKD721042:PKD721046 PTZ721042:PTZ721046 QDV721042:QDV721046 QNR721042:QNR721046 QXN721042:QXN721046 RHJ721042:RHJ721046 RRF721042:RRF721046 SBB721042:SBB721046 SKX721042:SKX721046 SUT721042:SUT721046 TEP721042:TEP721046 TOL721042:TOL721046 TYH721042:TYH721046 Q786581:Q786585 CT786578:CT786582 MP786578:MP786582 WL786578:WL786582 AGH786578:AGH786582 AQD786578:AQD786582 AZZ786578:AZZ786582 BJV786578:BJV786582 BTR786578:BTR786582 CDN786578:CDN786582 CNJ786578:CNJ786582 CXF786578:CXF786582 DHB786578:DHB786582 DQX786578:DQX786582 EAT786578:EAT786582 EKP786578:EKP786582 EUL786578:EUL786582 FEH786578:FEH786582 FOD786578:FOD786582 FXZ786578:FXZ786582 GHV786578:GHV786582 GRR786578:GRR786582 HBN786578:HBN786582 HLJ786578:HLJ786582 HVF786578:HVF786582 IFB786578:IFB786582 IOX786578:IOX786582 IYT786578:IYT786582 JIP786578:JIP786582 JSL786578:JSL786582 KCH786578:KCH786582 KMD786578:KMD786582 KVZ786578:KVZ786582 LFV786578:LFV786582 LPR786578:LPR786582 LZN786578:LZN786582 MJJ786578:MJJ786582 MTF786578:MTF786582 NDB786578:NDB786582 NMX786578:NMX786582 NWT786578:NWT786582 OGP786578:OGP786582 OQL786578:OQL786582 PAH786578:PAH786582 PKD786578:PKD786582 PTZ786578:PTZ786582 QDV786578:QDV786582 QNR786578:QNR786582 QXN786578:QXN786582 RHJ786578:RHJ786582 RRF786578:RRF786582 SBB786578:SBB786582 SKX786578:SKX786582 SUT786578:SUT786582 TEP786578:TEP786582 TOL786578:TOL786582 TYH786578:TYH786582 Q852117:Q852121 CT852114:CT852118 MP852114:MP852118 WL852114:WL852118 AGH852114:AGH852118 AQD852114:AQD852118 AZZ852114:AZZ852118 BJV852114:BJV852118 BTR852114:BTR852118 CDN852114:CDN852118 CNJ852114:CNJ852118 CXF852114:CXF852118 DHB852114:DHB852118 DQX852114:DQX852118 EAT852114:EAT852118 EKP852114:EKP852118 EUL852114:EUL852118 FEH852114:FEH852118 FOD852114:FOD852118 FXZ852114:FXZ852118 GHV852114:GHV852118 GRR852114:GRR852118 HBN852114:HBN852118 HLJ852114:HLJ852118 HVF852114:HVF852118 IFB852114:IFB852118 IOX852114:IOX852118 IYT852114:IYT852118 JIP852114:JIP852118 JSL852114:JSL852118 KCH852114:KCH852118 KMD852114:KMD852118 KVZ852114:KVZ852118 LFV852114:LFV852118 LPR852114:LPR852118 LZN852114:LZN852118 MJJ852114:MJJ852118 MTF852114:MTF852118 NDB852114:NDB852118 NMX852114:NMX852118 NWT852114:NWT852118 OGP852114:OGP852118 OQL852114:OQL852118 PAH852114:PAH852118 PKD852114:PKD852118 PTZ852114:PTZ852118 QDV852114:QDV852118 QNR852114:QNR852118 QXN852114:QXN852118 RHJ852114:RHJ852118 RRF852114:RRF852118 SBB852114:SBB852118 SKX852114:SKX852118 SUT852114:SUT852118 TEP852114:TEP852118 TOL852114:TOL852118 TYH852114:TYH852118 Q917653:Q917657 CT917650:CT917654 MP917650:MP917654 WL917650:WL917654 AGH917650:AGH917654 AQD917650:AQD917654 AZZ917650:AZZ917654 BJV917650:BJV917654 BTR917650:BTR917654 CDN917650:CDN917654 CNJ917650:CNJ917654 CXF917650:CXF917654 DHB917650:DHB917654 DQX917650:DQX917654 EAT917650:EAT917654 EKP917650:EKP917654 EUL917650:EUL917654 FEH917650:FEH917654 FOD917650:FOD917654 FXZ917650:FXZ917654 GHV917650:GHV917654 GRR917650:GRR917654 HBN917650:HBN917654 HLJ917650:HLJ917654 HVF917650:HVF917654 IFB917650:IFB917654 IOX917650:IOX917654 IYT917650:IYT917654 JIP917650:JIP917654 JSL917650:JSL917654 KCH917650:KCH917654 KMD917650:KMD917654 KVZ917650:KVZ917654 LFV917650:LFV917654 LPR917650:LPR917654 LZN917650:LZN917654 MJJ917650:MJJ917654 MTF917650:MTF917654 NDB917650:NDB917654 NMX917650:NMX917654 NWT917650:NWT917654 OGP917650:OGP917654 OQL917650:OQL917654 PAH917650:PAH917654 PKD917650:PKD917654 PTZ917650:PTZ917654 QDV917650:QDV917654 QNR917650:QNR917654 QXN917650:QXN917654 RHJ917650:RHJ917654 RRF917650:RRF917654 SBB917650:SBB917654 SKX917650:SKX917654 SUT917650:SUT917654 TEP917650:TEP917654 TOL917650:TOL917654 TYH917650:TYH917654 Q983189:Q983193 CT983186:CT983190 MP983186:MP983190 WL983186:WL983190 AGH983186:AGH983190 AQD983186:AQD983190 AZZ983186:AZZ983190 BJV983186:BJV983190 BTR983186:BTR983190 CDN983186:CDN983190 CNJ983186:CNJ983190 CXF983186:CXF983190 DHB983186:DHB983190 DQX983186:DQX983190 EAT983186:EAT983190 EKP983186:EKP983190 EUL983186:EUL983190 FEH983186:FEH983190 FOD983186:FOD983190 FXZ983186:FXZ983190 GHV983186:GHV983190 GRR983186:GRR983190 HBN983186:HBN983190 HLJ983186:HLJ983190 HVF983186:HVF983190 IFB983186:IFB983190 IOX983186:IOX983190 IYT983186:IYT983190 JIP983186:JIP983190 JSL983186:JSL983190 KCH983186:KCH983190 KMD983186:KMD983190 KVZ983186:KVZ983190 LFV983186:LFV983190 LPR983186:LPR983190 LZN983186:LZN983190 MJJ983186:MJJ983190 MTF983186:MTF983190 NDB983186:NDB983190 NMX983186:NMX983190 NWT983186:NWT983190 OGP983186:OGP983190 OQL983186:OQL983190 PAH983186:PAH983190 PKD983186:PKD983190 PTZ983186:PTZ983190 QDV983186:QDV983190 QNR983186:QNR983190 QXN983186:QXN983190 RHJ983186:RHJ983190 RRF983186:RRF983190 SBB983186:SBB983190 SKX983186:SKX983190 SUT983186:SUT983190 TEP983186:TEP983190 TOL983186:TOL983190 TYH983186:TYH983190" xr:uid="{8E5E09FD-8D53-4D2A-9313-7DAA37203B4F}"/>
    <dataValidation type="whole" allowBlank="1" showInputMessage="1" showErrorMessage="1" errorTitle="Eingabefehler" error="Ganze Zahl zwischen 0 und 5000." sqref="D22:D23 F23:O23 D19:E19 D12:D16" xr:uid="{69AD4CC4-A856-4FD6-A40F-F351676BF4F8}">
      <formula1>0</formula1>
      <formula2>5000</formula2>
    </dataValidation>
  </dataValidations>
  <hyperlinks>
    <hyperlink ref="B3:C3" location="Content!A1" display="Content (Inhaltsverzeichnis)" xr:uid="{05179770-B78D-4505-AD9D-AC8E20BFEABB}"/>
  </hyperlinks>
  <pageMargins left="0.59055118110236227" right="3.937007874015748E-2" top="0.39370078740157483" bottom="0.39370078740157483" header="0.31496062992125984" footer="0.11811023622047245"/>
  <pageSetup paperSize="9" scale="90" orientation="portrait" r:id="rId1"/>
  <headerFooter>
    <oddFooter>&amp;L&amp;"Arial,Standard"&amp;7&amp;F&amp;C&amp;"Arial,Standard"&amp;7 © DKG  Alle Rechte vorbehalten&amp;R&amp;"Arial,Standard"&amp;7&amp;P</oddFooter>
    <firstHeader>&amp;C&amp;F&amp;RUnabhängiges Zertifizierungsinstitut
der Deutschen Krebsgesellschaft
Gartenstraße 24, D-89231 Neu-Ulm
Tel. +49  (0)7 31 / 70 51 16 - 0
Fax  +49  (0)7 31 / 70 51 16 - 16
www.onkozert.de, info@onkozert.d</firstHeader>
  </headerFooter>
  <drawing r:id="rId2"/>
  <legacyDrawingHF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A4819-79E7-41BE-9737-6EB5D6825EE8}">
  <dimension ref="A1:U110"/>
  <sheetViews>
    <sheetView workbookViewId="0"/>
  </sheetViews>
  <sheetFormatPr baseColWidth="10" defaultColWidth="11.42578125" defaultRowHeight="14.25" x14ac:dyDescent="0.2"/>
  <cols>
    <col min="1" max="1" width="0.85546875" style="139" customWidth="1"/>
    <col min="2" max="2" width="3.42578125" style="139" customWidth="1"/>
    <col min="3" max="3" width="2.7109375" style="418" customWidth="1"/>
    <col min="4" max="4" width="5.140625" style="139" customWidth="1"/>
    <col min="5" max="5" width="16.28515625" style="139" customWidth="1"/>
    <col min="6" max="6" width="13.140625" style="139" customWidth="1"/>
    <col min="7" max="7" width="11" style="139" customWidth="1"/>
    <col min="8" max="8" width="12.7109375" style="139" customWidth="1"/>
    <col min="9" max="9" width="11.28515625" style="139" customWidth="1"/>
    <col min="10" max="10" width="14.5703125" style="139" customWidth="1"/>
    <col min="11" max="11" width="9.7109375" style="139" customWidth="1"/>
    <col min="12" max="12" width="5.85546875" style="139" customWidth="1"/>
    <col min="13" max="13" width="4.7109375" style="139" customWidth="1"/>
    <col min="14" max="14" width="3.85546875" style="139" customWidth="1"/>
    <col min="15" max="15" width="6.7109375" style="139" customWidth="1"/>
    <col min="16" max="16" width="6" style="139" customWidth="1"/>
    <col min="17" max="17" width="7.85546875" style="407" customWidth="1"/>
    <col min="18" max="18" width="8.7109375" style="139" customWidth="1"/>
    <col min="19" max="20" width="70.85546875" style="139" customWidth="1"/>
    <col min="21" max="21" width="9.140625" style="139" hidden="1" customWidth="1"/>
    <col min="22" max="16384" width="11.42578125" style="139"/>
  </cols>
  <sheetData>
    <row r="1" spans="1:20" ht="8.25" customHeight="1" x14ac:dyDescent="0.25">
      <c r="A1" s="1426"/>
      <c r="Q1" s="139"/>
    </row>
    <row r="2" spans="1:20" ht="12.95" customHeight="1" x14ac:dyDescent="0.2">
      <c r="A2" s="210"/>
      <c r="B2" s="585" t="str">
        <f>[13]Basisdaten!B2</f>
        <v>Anlage EB Version Q1.1 (Auditjahr 2026 / Kennzahlenjahr 2025)</v>
      </c>
      <c r="C2" s="132"/>
      <c r="D2" s="1422"/>
      <c r="E2" s="1422"/>
      <c r="F2" s="1422"/>
      <c r="G2" s="1422"/>
      <c r="H2" s="1422"/>
      <c r="I2" s="1422"/>
      <c r="J2" s="1422"/>
      <c r="Q2" s="139"/>
    </row>
    <row r="3" spans="1:20" ht="19.5" customHeight="1" x14ac:dyDescent="0.25">
      <c r="A3" s="1423"/>
      <c r="B3" s="1427" t="s">
        <v>4473</v>
      </c>
      <c r="P3" s="1424"/>
      <c r="Q3" s="139"/>
    </row>
    <row r="4" spans="1:20" ht="38.25" customHeight="1" x14ac:dyDescent="0.25">
      <c r="A4" s="1423"/>
      <c r="B4" s="2134" t="s">
        <v>4607</v>
      </c>
      <c r="C4" s="2135"/>
      <c r="D4" s="2135"/>
      <c r="E4" s="2135"/>
      <c r="F4" s="2135"/>
      <c r="G4" s="2135"/>
      <c r="H4" s="2135"/>
      <c r="I4" s="2135"/>
      <c r="J4" s="2135"/>
      <c r="K4" s="2135"/>
      <c r="L4" s="2135"/>
      <c r="M4" s="2135"/>
      <c r="N4" s="2135"/>
      <c r="O4" s="2135"/>
      <c r="P4" s="1424"/>
      <c r="Q4" s="139"/>
    </row>
    <row r="5" spans="1:20" ht="15" customHeight="1" x14ac:dyDescent="0.25">
      <c r="A5" s="1423"/>
      <c r="B5" s="1428" t="s">
        <v>4472</v>
      </c>
      <c r="E5" s="2136" t="str">
        <f>IF([13]Basisdaten!C6=0,"",[13]Basisdaten!C6)</f>
        <v/>
      </c>
      <c r="F5" s="2137"/>
      <c r="G5" s="1429" t="s">
        <v>4474</v>
      </c>
      <c r="H5" s="2138" t="str">
        <f>IF([13]Basisdaten!C8=0,"",[13]Basisdaten!C8)</f>
        <v/>
      </c>
      <c r="I5" s="2138"/>
      <c r="J5" s="2138"/>
      <c r="K5" s="2138"/>
      <c r="L5" s="2138"/>
      <c r="M5" s="2138"/>
      <c r="N5" s="2138"/>
      <c r="O5" s="2138"/>
      <c r="P5"/>
      <c r="Q5" s="139"/>
    </row>
    <row r="6" spans="1:20" ht="9" customHeight="1" thickBot="1" x14ac:dyDescent="0.25">
      <c r="F6" s="1425"/>
      <c r="G6" s="1425"/>
      <c r="H6" s="1425"/>
      <c r="I6" s="1425"/>
      <c r="J6" s="1425"/>
      <c r="K6" s="1425"/>
      <c r="L6" s="1425"/>
      <c r="M6" s="1425"/>
      <c r="N6" s="1425"/>
      <c r="O6" s="1425"/>
      <c r="P6" s="1424"/>
      <c r="Q6" s="139"/>
    </row>
    <row r="7" spans="1:20" s="209" customFormat="1" ht="16.5" customHeight="1" thickBot="1" x14ac:dyDescent="0.3">
      <c r="B7" s="2103" t="s">
        <v>4439</v>
      </c>
      <c r="C7" s="2139"/>
      <c r="D7" s="2107" t="s">
        <v>4438</v>
      </c>
      <c r="E7" s="2143" t="s">
        <v>4437</v>
      </c>
      <c r="F7" s="2143" t="s">
        <v>3773</v>
      </c>
      <c r="G7" s="2145"/>
      <c r="H7" s="2143" t="s">
        <v>4436</v>
      </c>
      <c r="I7" s="2145"/>
      <c r="J7" s="2143" t="s">
        <v>4435</v>
      </c>
      <c r="K7" s="2145"/>
      <c r="L7" s="2101" t="s">
        <v>4434</v>
      </c>
      <c r="M7" s="2099" t="s">
        <v>4475</v>
      </c>
      <c r="N7" s="2100"/>
      <c r="O7" s="2101" t="s">
        <v>4434</v>
      </c>
      <c r="P7" s="2103" t="s">
        <v>4431</v>
      </c>
      <c r="Q7" s="2104"/>
      <c r="R7" s="2107" t="s">
        <v>4430</v>
      </c>
      <c r="S7" s="2120" t="s">
        <v>4429</v>
      </c>
      <c r="T7" s="2121"/>
    </row>
    <row r="8" spans="1:20" s="209" customFormat="1" ht="23.25" customHeight="1" thickBot="1" x14ac:dyDescent="0.3">
      <c r="B8" s="2140"/>
      <c r="C8" s="2141"/>
      <c r="D8" s="2142"/>
      <c r="E8" s="2144"/>
      <c r="F8" s="2144"/>
      <c r="G8" s="2145"/>
      <c r="H8" s="2144"/>
      <c r="I8" s="2145"/>
      <c r="J8" s="2144"/>
      <c r="K8" s="2145"/>
      <c r="L8" s="2102"/>
      <c r="M8" s="2099"/>
      <c r="N8" s="2100"/>
      <c r="O8" s="2102"/>
      <c r="P8" s="2105"/>
      <c r="Q8" s="2106"/>
      <c r="R8" s="2108"/>
      <c r="S8" s="1401" t="s">
        <v>4428</v>
      </c>
      <c r="T8" s="1401" t="s">
        <v>4427</v>
      </c>
    </row>
    <row r="9" spans="1:20" ht="28.5" customHeight="1" thickBot="1" x14ac:dyDescent="0.25">
      <c r="B9" s="2109" t="s">
        <v>4476</v>
      </c>
      <c r="C9" s="2110"/>
      <c r="D9" s="2115" t="s">
        <v>4477</v>
      </c>
      <c r="E9" s="2118" t="s">
        <v>4478</v>
      </c>
      <c r="F9" s="2118" t="s">
        <v>4479</v>
      </c>
      <c r="G9" s="2119"/>
      <c r="H9" s="2118" t="s">
        <v>4480</v>
      </c>
      <c r="I9" s="2119"/>
      <c r="J9" s="2122" t="s">
        <v>9</v>
      </c>
      <c r="K9" s="2123"/>
      <c r="L9" s="2128"/>
      <c r="M9" s="2131" t="s">
        <v>4481</v>
      </c>
      <c r="N9" s="2132"/>
      <c r="O9" s="2128"/>
      <c r="P9" s="2133" t="s">
        <v>4394</v>
      </c>
      <c r="Q9" s="2089">
        <f>IF([13]Basisdaten!Q40="",0,[13]Basisdaten!Q40)</f>
        <v>0</v>
      </c>
      <c r="R9" s="2092" t="str">
        <f>IF(Q9="",[13]Berechnung1!$F$4,IF(Q9=0, [13]Berechnung1!F4,IF(OR(Q9&lt; [13]Berechnung1!E29,Q9&gt; [13]Berechnung1!F29),[13]Berechnung1!$G$4,IF(OR(ROUND(Q9,4)&lt;[13]Berechnung1!J29,ROUND(Q9,4)&gt;[13]Berechnung1!K29),[13]Berechnung1!$D$4,IF(OR(ROUND(Q9,4)&lt;[13]Berechnung1!G29,ROUND(Q9,4)&gt;[13]Berechnung1!H29),[13]Berechnung1!$E$4,[13]Berechnung1!$C$4)))))</f>
        <v>Unvollständig</v>
      </c>
      <c r="S9" s="2095"/>
      <c r="T9" s="2097"/>
    </row>
    <row r="10" spans="1:20" ht="28.5" customHeight="1" thickBot="1" x14ac:dyDescent="0.25">
      <c r="B10" s="2111"/>
      <c r="C10" s="2112"/>
      <c r="D10" s="2116"/>
      <c r="E10" s="2118"/>
      <c r="F10" s="2118"/>
      <c r="G10" s="2119"/>
      <c r="H10" s="2118"/>
      <c r="I10" s="2119"/>
      <c r="J10" s="2124"/>
      <c r="K10" s="2125"/>
      <c r="L10" s="2129"/>
      <c r="M10" s="2131"/>
      <c r="N10" s="2132"/>
      <c r="O10" s="2129"/>
      <c r="P10" s="2133"/>
      <c r="Q10" s="2090"/>
      <c r="R10" s="2093"/>
      <c r="S10" s="2096"/>
      <c r="T10" s="2098"/>
    </row>
    <row r="11" spans="1:20" ht="28.5" customHeight="1" thickBot="1" x14ac:dyDescent="0.25">
      <c r="B11" s="2113"/>
      <c r="C11" s="2114"/>
      <c r="D11" s="2117"/>
      <c r="E11" s="2118"/>
      <c r="F11" s="2118"/>
      <c r="G11" s="2119"/>
      <c r="H11" s="2118"/>
      <c r="I11" s="2119"/>
      <c r="J11" s="2126"/>
      <c r="K11" s="2127"/>
      <c r="L11" s="2130"/>
      <c r="M11" s="2131"/>
      <c r="N11" s="2132"/>
      <c r="O11" s="2130"/>
      <c r="P11" s="2133"/>
      <c r="Q11" s="2091"/>
      <c r="R11" s="2094"/>
      <c r="S11" s="2096"/>
      <c r="T11" s="2098"/>
    </row>
    <row r="12" spans="1:20" ht="30" customHeight="1" thickBot="1" x14ac:dyDescent="0.25">
      <c r="B12" s="2165" t="s">
        <v>4482</v>
      </c>
      <c r="C12" s="2153">
        <v>1</v>
      </c>
      <c r="D12" s="2154"/>
      <c r="E12" s="2118" t="s">
        <v>4483</v>
      </c>
      <c r="F12" s="2150" t="s">
        <v>9</v>
      </c>
      <c r="G12" s="2123"/>
      <c r="H12" s="2118" t="s">
        <v>4484</v>
      </c>
      <c r="I12" s="2119"/>
      <c r="J12" s="2122" t="s">
        <v>9</v>
      </c>
      <c r="K12" s="2123"/>
      <c r="L12" s="2128"/>
      <c r="M12" s="2131" t="s">
        <v>4485</v>
      </c>
      <c r="N12" s="2132"/>
      <c r="O12" s="2128"/>
      <c r="P12" s="2133" t="s">
        <v>4394</v>
      </c>
      <c r="Q12" s="2089">
        <f>IF([13]Basisdaten!Q33="",0,[13]Basisdaten!Q33)</f>
        <v>0</v>
      </c>
      <c r="R12" s="2092" t="str">
        <f>IF(Q12="",[13]Berechnung1!$F$4,IF(Q12=0, [13]Berechnung1!F4,IF(OR(Q12&lt; [13]Berechnung1!E32,Q12&gt; [13]Berechnung1!F32),[13]Berechnung1!$G$4,IF(OR(ROUND(Q12,4)&lt;[13]Berechnung1!J32,ROUND(Q12,4)&gt;[13]Berechnung1!K32),[13]Berechnung1!$D$4,IF(OR(ROUND(Q12,4)&lt;[13]Berechnung1!G32,ROUND(Q12,4)&gt;[13]Berechnung1!H32),[13]Berechnung1!$E$4,[13]Berechnung1!$C$4)))))</f>
        <v>Unvollständig</v>
      </c>
      <c r="S12" s="2097"/>
      <c r="T12" s="2097"/>
    </row>
    <row r="13" spans="1:20" ht="30" customHeight="1" thickBot="1" x14ac:dyDescent="0.25">
      <c r="B13" s="2166"/>
      <c r="C13" s="2149"/>
      <c r="D13" s="2155"/>
      <c r="E13" s="2118"/>
      <c r="F13" s="2151"/>
      <c r="G13" s="2125"/>
      <c r="H13" s="2118"/>
      <c r="I13" s="2119"/>
      <c r="J13" s="2124"/>
      <c r="K13" s="2125"/>
      <c r="L13" s="2129"/>
      <c r="M13" s="2131"/>
      <c r="N13" s="2132"/>
      <c r="O13" s="2129"/>
      <c r="P13" s="2133"/>
      <c r="Q13" s="2090"/>
      <c r="R13" s="2093"/>
      <c r="S13" s="2146"/>
      <c r="T13" s="2098"/>
    </row>
    <row r="14" spans="1:20" ht="30" customHeight="1" thickBot="1" x14ac:dyDescent="0.25">
      <c r="B14" s="2166"/>
      <c r="C14" s="2149"/>
      <c r="D14" s="2155"/>
      <c r="E14" s="2118"/>
      <c r="F14" s="2152"/>
      <c r="G14" s="2127"/>
      <c r="H14" s="2118"/>
      <c r="I14" s="2119"/>
      <c r="J14" s="2126"/>
      <c r="K14" s="2127"/>
      <c r="L14" s="2130"/>
      <c r="M14" s="2131"/>
      <c r="N14" s="2132"/>
      <c r="O14" s="2130"/>
      <c r="P14" s="2133"/>
      <c r="Q14" s="2091"/>
      <c r="R14" s="2094"/>
      <c r="S14" s="2147"/>
      <c r="T14" s="2098"/>
    </row>
    <row r="15" spans="1:20" ht="30" customHeight="1" thickBot="1" x14ac:dyDescent="0.25">
      <c r="B15" s="2166"/>
      <c r="C15" s="2148">
        <v>2</v>
      </c>
      <c r="D15" s="2155"/>
      <c r="E15" s="2118" t="s">
        <v>4483</v>
      </c>
      <c r="F15" s="2150" t="s">
        <v>9</v>
      </c>
      <c r="G15" s="2123"/>
      <c r="H15" s="2118" t="s">
        <v>4486</v>
      </c>
      <c r="I15" s="2119"/>
      <c r="J15" s="2122" t="s">
        <v>9</v>
      </c>
      <c r="K15" s="2123"/>
      <c r="L15" s="2128"/>
      <c r="M15" s="2131" t="s">
        <v>4485</v>
      </c>
      <c r="N15" s="2132"/>
      <c r="O15" s="2128"/>
      <c r="P15" s="2133" t="s">
        <v>4394</v>
      </c>
      <c r="Q15" s="2089">
        <f>IF([13]Basisdaten!Q34="",0,[13]Basisdaten!Q34)</f>
        <v>0</v>
      </c>
      <c r="R15" s="2092" t="str">
        <f>IF(Q15="",[13]Berechnung1!$F$4,IF(Q15=0, [13]Berechnung1!F4,IF(OR(Q15&lt; [13]Berechnung1!E35,Q15&gt; [13]Berechnung1!F35),[13]Berechnung1!$G$4,IF(OR(ROUND(Q15,4)&lt;[13]Berechnung1!J35,ROUND(Q15,4)&gt;[13]Berechnung1!K35),[13]Berechnung1!$D$4,IF(OR(ROUND(Q15,4)&lt;[13]Berechnung1!G35,ROUND(Q15,4)&gt;[13]Berechnung1!H35),[13]Berechnung1!$E$4,[13]Berechnung1!$C$4)))))</f>
        <v>Unvollständig</v>
      </c>
      <c r="S15" s="2097"/>
      <c r="T15" s="2097"/>
    </row>
    <row r="16" spans="1:20" ht="30" customHeight="1" thickBot="1" x14ac:dyDescent="0.25">
      <c r="B16" s="2166"/>
      <c r="C16" s="2149"/>
      <c r="D16" s="2155"/>
      <c r="E16" s="2118"/>
      <c r="F16" s="2151"/>
      <c r="G16" s="2125"/>
      <c r="H16" s="2118"/>
      <c r="I16" s="2119"/>
      <c r="J16" s="2124"/>
      <c r="K16" s="2125"/>
      <c r="L16" s="2129"/>
      <c r="M16" s="2131"/>
      <c r="N16" s="2132"/>
      <c r="O16" s="2129"/>
      <c r="P16" s="2133"/>
      <c r="Q16" s="2090"/>
      <c r="R16" s="2093"/>
      <c r="S16" s="2096"/>
      <c r="T16" s="2098"/>
    </row>
    <row r="17" spans="2:21" ht="30" customHeight="1" thickBot="1" x14ac:dyDescent="0.25">
      <c r="B17" s="2166"/>
      <c r="C17" s="2149"/>
      <c r="D17" s="2155"/>
      <c r="E17" s="2118"/>
      <c r="F17" s="2152"/>
      <c r="G17" s="2127"/>
      <c r="H17" s="2118"/>
      <c r="I17" s="2119"/>
      <c r="J17" s="2126"/>
      <c r="K17" s="2127"/>
      <c r="L17" s="2130"/>
      <c r="M17" s="2131"/>
      <c r="N17" s="2132"/>
      <c r="O17" s="2130"/>
      <c r="P17" s="2133"/>
      <c r="Q17" s="2091"/>
      <c r="R17" s="2094"/>
      <c r="S17" s="2096"/>
      <c r="T17" s="2098"/>
    </row>
    <row r="18" spans="2:21" ht="30" customHeight="1" thickBot="1" x14ac:dyDescent="0.25">
      <c r="B18" s="2166"/>
      <c r="C18" s="2148">
        <v>3</v>
      </c>
      <c r="D18" s="2155"/>
      <c r="E18" s="2118" t="s">
        <v>4483</v>
      </c>
      <c r="F18" s="2150" t="s">
        <v>9</v>
      </c>
      <c r="G18" s="2123"/>
      <c r="H18" s="2118" t="s">
        <v>4487</v>
      </c>
      <c r="I18" s="2119"/>
      <c r="J18" s="2122" t="s">
        <v>9</v>
      </c>
      <c r="K18" s="2123"/>
      <c r="L18" s="2128"/>
      <c r="M18" s="2131" t="s">
        <v>4485</v>
      </c>
      <c r="N18" s="2132"/>
      <c r="O18" s="2128"/>
      <c r="P18" s="2133" t="s">
        <v>4394</v>
      </c>
      <c r="Q18" s="2089">
        <f>IF([13]Basisdaten!Q35="",0,[13]Basisdaten!Q35)</f>
        <v>0</v>
      </c>
      <c r="R18" s="2092" t="str">
        <f>IF(Q18="",[13]Berechnung1!$F$4,IF(Q18=0, [13]Berechnung1!F4,IF(OR(Q18&lt; [13]Berechnung1!E38,Q18&gt; [13]Berechnung1!F38),[13]Berechnung1!$G$4,IF(OR(ROUND(Q18,4)&lt;[13]Berechnung1!J38,ROUND(Q18,4)&gt;[13]Berechnung1!K38),[13]Berechnung1!$D$4,IF(OR(ROUND(Q18,4)&lt;[13]Berechnung1!G38,ROUND(Q18,4)&gt;[13]Berechnung1!H38),[13]Berechnung1!$E$4,[13]Berechnung1!$C$4)))))</f>
        <v>Unvollständig</v>
      </c>
      <c r="S18" s="2097"/>
      <c r="T18" s="2097"/>
    </row>
    <row r="19" spans="2:21" ht="30" customHeight="1" thickBot="1" x14ac:dyDescent="0.25">
      <c r="B19" s="2166"/>
      <c r="C19" s="2149"/>
      <c r="D19" s="2155"/>
      <c r="E19" s="2118"/>
      <c r="F19" s="2151"/>
      <c r="G19" s="2125"/>
      <c r="H19" s="2118"/>
      <c r="I19" s="2119"/>
      <c r="J19" s="2124"/>
      <c r="K19" s="2125"/>
      <c r="L19" s="2129"/>
      <c r="M19" s="2131"/>
      <c r="N19" s="2132"/>
      <c r="O19" s="2129"/>
      <c r="P19" s="2133"/>
      <c r="Q19" s="2090"/>
      <c r="R19" s="2093"/>
      <c r="S19" s="2096"/>
      <c r="T19" s="2098"/>
    </row>
    <row r="20" spans="2:21" ht="30" customHeight="1" thickBot="1" x14ac:dyDescent="0.25">
      <c r="B20" s="2167"/>
      <c r="C20" s="2157"/>
      <c r="D20" s="2156"/>
      <c r="E20" s="2118"/>
      <c r="F20" s="2152"/>
      <c r="G20" s="2127"/>
      <c r="H20" s="2118"/>
      <c r="I20" s="2119"/>
      <c r="J20" s="2126"/>
      <c r="K20" s="2127"/>
      <c r="L20" s="2130"/>
      <c r="M20" s="2131"/>
      <c r="N20" s="2132"/>
      <c r="O20" s="2130"/>
      <c r="P20" s="2133"/>
      <c r="Q20" s="2091"/>
      <c r="R20" s="2094"/>
      <c r="S20" s="2096"/>
      <c r="T20" s="2098"/>
    </row>
    <row r="21" spans="2:21" ht="30" customHeight="1" thickBot="1" x14ac:dyDescent="0.25">
      <c r="B21" s="2109" t="s">
        <v>4488</v>
      </c>
      <c r="C21" s="2110"/>
      <c r="D21" s="2154"/>
      <c r="E21" s="2158" t="s">
        <v>4489</v>
      </c>
      <c r="F21" s="2122" t="s">
        <v>9</v>
      </c>
      <c r="G21" s="2161"/>
      <c r="H21" s="2164" t="s">
        <v>4490</v>
      </c>
      <c r="I21" s="2161"/>
      <c r="J21" s="2122" t="s">
        <v>9</v>
      </c>
      <c r="K21" s="2161"/>
      <c r="L21" s="2128"/>
      <c r="M21" s="2168" t="s">
        <v>4485</v>
      </c>
      <c r="N21" s="2169"/>
      <c r="O21" s="2128"/>
      <c r="P21" s="2174" t="s">
        <v>4394</v>
      </c>
      <c r="Q21" s="2089">
        <f>IFERROR([13]Basisdaten!Q45+[13]Basisdaten!Q46,0)</f>
        <v>0</v>
      </c>
      <c r="R21" s="2177" t="str">
        <f>IF(AND(U22="",Q21=0),[13]Berechnung1!$F$4,IF(AND(U22=0,Q21=0),[13]Berechnung1!$H$4,IF(OR(Q21&lt;[13]Berechnung1!E41,Q21&gt;[13]Berechnung1!F41),[13]Berechnung1!$G$4,IF(OR(ROUND(Q21,4)&lt;[13]Berechnung1!J41,ROUND(Q21,4)&gt;[13]Berechnung1!K41),[13]Berechnung1!$D$4,IF(OR(ROUND(Q21,4)&lt;[13]Berechnung1!G41,ROUND(Q21,4)&gt;[13]Berechnung1!H41),[13]Berechnung1!$E$4,[13]Berechnung1!$C$4)))))</f>
        <v>Unvollständig</v>
      </c>
      <c r="S21" s="2178"/>
      <c r="T21" s="2097"/>
    </row>
    <row r="22" spans="2:21" ht="30" customHeight="1" thickBot="1" x14ac:dyDescent="0.25">
      <c r="B22" s="2111"/>
      <c r="C22" s="2112"/>
      <c r="D22" s="2155"/>
      <c r="E22" s="2159"/>
      <c r="F22" s="2124"/>
      <c r="G22" s="2162"/>
      <c r="H22" s="2124"/>
      <c r="I22" s="2162"/>
      <c r="J22" s="2124"/>
      <c r="K22" s="2162"/>
      <c r="L22" s="2129"/>
      <c r="M22" s="2170"/>
      <c r="N22" s="2171"/>
      <c r="O22" s="2129"/>
      <c r="P22" s="2175"/>
      <c r="Q22" s="2090"/>
      <c r="R22" s="2093"/>
      <c r="S22" s="2179"/>
      <c r="T22" s="2098"/>
      <c r="U22" s="139" t="str">
        <f>IF([13]Basisdaten!Q45="","",IF([13]Basisdaten!Q46="","",([13]Basisdaten!Q45+[13]Basisdaten!Q46)))</f>
        <v/>
      </c>
    </row>
    <row r="23" spans="2:21" ht="30" customHeight="1" thickBot="1" x14ac:dyDescent="0.25">
      <c r="B23" s="2113"/>
      <c r="C23" s="2114"/>
      <c r="D23" s="2156"/>
      <c r="E23" s="2160"/>
      <c r="F23" s="2126"/>
      <c r="G23" s="2163"/>
      <c r="H23" s="2126"/>
      <c r="I23" s="2163"/>
      <c r="J23" s="2126"/>
      <c r="K23" s="2163"/>
      <c r="L23" s="2130"/>
      <c r="M23" s="2172"/>
      <c r="N23" s="2173"/>
      <c r="O23" s="2130"/>
      <c r="P23" s="2176"/>
      <c r="Q23" s="2091"/>
      <c r="R23" s="2094"/>
      <c r="S23" s="2180"/>
      <c r="T23" s="2098"/>
    </row>
    <row r="24" spans="2:21" s="1430" customFormat="1" ht="33.75" customHeight="1" thickBot="1" x14ac:dyDescent="0.25">
      <c r="B24" s="2181">
        <v>2</v>
      </c>
      <c r="C24" s="2182" t="s">
        <v>4491</v>
      </c>
      <c r="D24" s="2154" t="s">
        <v>4492</v>
      </c>
      <c r="E24" s="2158" t="s">
        <v>4493</v>
      </c>
      <c r="F24" s="2183" t="s">
        <v>4494</v>
      </c>
      <c r="G24" s="2184"/>
      <c r="H24" s="2187" t="s">
        <v>4495</v>
      </c>
      <c r="I24" s="2188"/>
      <c r="J24" s="2193" t="s">
        <v>4496</v>
      </c>
      <c r="K24" s="2194"/>
      <c r="L24" s="1431"/>
      <c r="M24" s="2199" t="s">
        <v>4497</v>
      </c>
      <c r="N24" s="2132"/>
      <c r="O24" s="2128"/>
      <c r="P24" s="1432" t="s">
        <v>4436</v>
      </c>
      <c r="Q24" s="1433"/>
      <c r="R24" s="2092" t="str">
        <f>IF(AND(Q24&lt;&gt;"",Q25&lt;&gt;"",Q24=0,Q25=0),[13]Berechnung1!$H$4,IF(Q26="",[13]Berechnung1!$D$4,IF(Q26=[13]Berechnung1!D44,[13]Berechnung1!$F$4,IF(OR(Q26&lt;[13]Berechnung1!E44,Q26&gt;[13]Berechnung1!F44),[13]Berechnung1!$G$4,IF(OR(ROUND(Q26,4)&lt;[13]Berechnung1!J44,ROUND(Q26,4)&gt;[13]Berechnung1!K44),[13]Berechnung1!$D$4,IF(OR(ROUND(Q26,4)&lt;[13]Berechnung1!G44,ROUND(Q26,4)&gt;[13]Berechnung1!H44),[13]Berechnung1!$E$4,[13]Berechnung1!$C$4))))))</f>
        <v>Unvollständig</v>
      </c>
      <c r="S24" s="2095"/>
      <c r="T24" s="2097"/>
    </row>
    <row r="25" spans="2:21" s="1430" customFormat="1" ht="33.75" customHeight="1" thickBot="1" x14ac:dyDescent="0.25">
      <c r="B25" s="2166"/>
      <c r="C25" s="2149"/>
      <c r="D25" s="2155"/>
      <c r="E25" s="2159"/>
      <c r="F25" s="2185"/>
      <c r="G25" s="2186"/>
      <c r="H25" s="2189"/>
      <c r="I25" s="2190"/>
      <c r="J25" s="2195"/>
      <c r="K25" s="2196"/>
      <c r="L25" s="1434"/>
      <c r="M25" s="2131"/>
      <c r="N25" s="2132"/>
      <c r="O25" s="2129"/>
      <c r="P25" s="1420" t="s">
        <v>4498</v>
      </c>
      <c r="Q25" s="1435"/>
      <c r="R25" s="2093"/>
      <c r="S25" s="2096"/>
      <c r="T25" s="2146"/>
      <c r="U25" s="1430">
        <f>IF([13]Basisdaten!Q38="",0,[13]Basisdaten!Q38)</f>
        <v>0</v>
      </c>
    </row>
    <row r="26" spans="2:21" s="1430" customFormat="1" ht="33.75" customHeight="1" thickBot="1" x14ac:dyDescent="0.25">
      <c r="B26" s="2166"/>
      <c r="C26" s="2149"/>
      <c r="D26" s="2155"/>
      <c r="E26" s="2159"/>
      <c r="F26" s="2185"/>
      <c r="G26" s="2186"/>
      <c r="H26" s="2189"/>
      <c r="I26" s="2190"/>
      <c r="J26" s="2195"/>
      <c r="K26" s="2196"/>
      <c r="L26" s="1434"/>
      <c r="M26" s="2131"/>
      <c r="N26" s="2132"/>
      <c r="O26" s="2130"/>
      <c r="P26" s="1420" t="s">
        <v>1168</v>
      </c>
      <c r="Q26" s="1436" t="str">
        <f>IF(Q24="","n.d.",IF(Q25="","n.d.",IF(Q25=0,"",Q24/Q25)))</f>
        <v>n.d.</v>
      </c>
      <c r="R26" s="2094"/>
      <c r="S26" s="2096"/>
      <c r="T26" s="2147"/>
    </row>
    <row r="27" spans="2:21" ht="33.75" customHeight="1" thickBot="1" x14ac:dyDescent="0.25">
      <c r="B27" s="2166"/>
      <c r="C27" s="2149" t="s">
        <v>4499</v>
      </c>
      <c r="D27" s="2155"/>
      <c r="E27" s="2159"/>
      <c r="F27" s="2183" t="s">
        <v>4500</v>
      </c>
      <c r="G27" s="2184"/>
      <c r="H27" s="2189"/>
      <c r="I27" s="2190"/>
      <c r="J27" s="2195"/>
      <c r="K27" s="2196"/>
      <c r="L27" s="1431"/>
      <c r="M27" s="2199" t="s">
        <v>4497</v>
      </c>
      <c r="N27" s="2132"/>
      <c r="O27" s="2128"/>
      <c r="P27" s="1420" t="s">
        <v>4436</v>
      </c>
      <c r="Q27" s="1433"/>
      <c r="R27" s="2092" t="str">
        <f>IF(AND(Q27&lt;&gt;"",Q28&lt;&gt;"",Q27=0,Q28=0),[13]Berechnung1!$H$4,IF(Q29="",[13]Berechnung1!$D$4,IF(Q29=[13]Berechnung1!D47,[13]Berechnung1!$F$4,IF(OR(Q29&lt;[13]Berechnung1!E47,Q29&gt;[13]Berechnung1!F47),[13]Berechnung1!$G$4,IF(OR(ROUND(Q29,4)&lt;[13]Berechnung1!J47,ROUND(Q29,4)&gt;[13]Berechnung1!K47),[13]Berechnung1!$D$4,IF(OR(ROUND(Q29,4)&lt;[13]Berechnung1!G47,ROUND(Q29,4)&gt;[13]Berechnung1!H47),[13]Berechnung1!$E$4,[13]Berechnung1!$C$4))))))</f>
        <v>Unvollständig</v>
      </c>
      <c r="S27" s="2097"/>
      <c r="T27" s="2146"/>
    </row>
    <row r="28" spans="2:21" ht="33.75" customHeight="1" thickBot="1" x14ac:dyDescent="0.25">
      <c r="B28" s="2166"/>
      <c r="C28" s="2149"/>
      <c r="D28" s="2155"/>
      <c r="E28" s="2159"/>
      <c r="F28" s="2185"/>
      <c r="G28" s="2186"/>
      <c r="H28" s="2189"/>
      <c r="I28" s="2190"/>
      <c r="J28" s="2195"/>
      <c r="K28" s="2196"/>
      <c r="L28" s="1434"/>
      <c r="M28" s="2131"/>
      <c r="N28" s="2132"/>
      <c r="O28" s="2129"/>
      <c r="P28" s="1420" t="s">
        <v>4498</v>
      </c>
      <c r="Q28" s="1433"/>
      <c r="R28" s="2093"/>
      <c r="S28" s="2096"/>
      <c r="T28" s="2098"/>
    </row>
    <row r="29" spans="2:21" ht="33.75" customHeight="1" thickBot="1" x14ac:dyDescent="0.25">
      <c r="B29" s="2167"/>
      <c r="C29" s="2157"/>
      <c r="D29" s="2156"/>
      <c r="E29" s="2160"/>
      <c r="F29" s="2200"/>
      <c r="G29" s="2201"/>
      <c r="H29" s="2191"/>
      <c r="I29" s="2192"/>
      <c r="J29" s="2197"/>
      <c r="K29" s="2198"/>
      <c r="L29" s="1437"/>
      <c r="M29" s="2131"/>
      <c r="N29" s="2132"/>
      <c r="O29" s="2130"/>
      <c r="P29" s="1420" t="s">
        <v>1168</v>
      </c>
      <c r="Q29" s="1436" t="str">
        <f>IF(Q27="","n.d.",IF(Q28="","n.d.",IF(Q28=0,"",Q27/Q28)))</f>
        <v>n.d.</v>
      </c>
      <c r="R29" s="2094"/>
      <c r="S29" s="2096"/>
      <c r="T29" s="2098"/>
    </row>
    <row r="30" spans="2:21" s="1430" customFormat="1" ht="33.75" customHeight="1" thickBot="1" x14ac:dyDescent="0.25">
      <c r="B30" s="2226">
        <v>3</v>
      </c>
      <c r="C30" s="2216" t="s">
        <v>4491</v>
      </c>
      <c r="D30" s="2217" t="s">
        <v>4501</v>
      </c>
      <c r="E30" s="2213" t="s">
        <v>4502</v>
      </c>
      <c r="F30" s="2193" t="s">
        <v>4503</v>
      </c>
      <c r="G30" s="2194"/>
      <c r="H30" s="2193" t="s">
        <v>4504</v>
      </c>
      <c r="I30" s="2194"/>
      <c r="J30" s="2207" t="s">
        <v>4505</v>
      </c>
      <c r="K30" s="2207"/>
      <c r="L30" s="2208"/>
      <c r="M30" s="2211">
        <v>1</v>
      </c>
      <c r="N30" s="2212"/>
      <c r="O30" s="2128"/>
      <c r="P30" s="1420" t="s">
        <v>4436</v>
      </c>
      <c r="Q30" s="1433"/>
      <c r="R30" s="2092" t="str">
        <f>IF(AND(Q30&lt;&gt;"",Q31&lt;&gt;"",Q30=0,Q31=0),[13]Berechnung1!$H$4,IF(Q32="",[13]Berechnung1!$D$4,IF(Q32=[13]Berechnung1!D50,[13]Berechnung1!$F$4,IF(OR(Q32&lt;[13]Berechnung1!E50,Q32&gt;[13]Berechnung1!F50),[13]Berechnung1!$G$4,IF(OR(ROUND(Q32,4)&lt;[13]Berechnung1!J50,ROUND(Q32,4)&gt;[13]Berechnung1!K50),[13]Berechnung1!$D$4,IF(OR(ROUND(Q32,4)&lt;[13]Berechnung1!G50,ROUND(Q32,4)&gt;[13]Berechnung1!H50),[13]Berechnung1!$E$4,[13]Berechnung1!$C$4))))))</f>
        <v>Unvollständig</v>
      </c>
      <c r="S30" s="2095"/>
      <c r="T30" s="2202"/>
    </row>
    <row r="31" spans="2:21" s="1430" customFormat="1" ht="33.75" customHeight="1" thickBot="1" x14ac:dyDescent="0.25">
      <c r="B31" s="2227"/>
      <c r="C31" s="2205"/>
      <c r="D31" s="2218"/>
      <c r="E31" s="2214"/>
      <c r="F31" s="2195"/>
      <c r="G31" s="2196"/>
      <c r="H31" s="2195"/>
      <c r="I31" s="2196"/>
      <c r="J31" s="2207"/>
      <c r="K31" s="2207"/>
      <c r="L31" s="2209"/>
      <c r="M31" s="2212"/>
      <c r="N31" s="2212"/>
      <c r="O31" s="2129"/>
      <c r="P31" s="1420" t="s">
        <v>4498</v>
      </c>
      <c r="Q31" s="1435"/>
      <c r="R31" s="2093"/>
      <c r="S31" s="2096"/>
      <c r="T31" s="2203"/>
      <c r="U31" s="1438">
        <f>IF(OR([13]Basisdaten!F40="",[13]Basisdaten!H40="",[13]Basisdaten!I40=""),0,SUM([13]Basisdaten!F40:'[13]Basisdaten'!I40))</f>
        <v>0</v>
      </c>
    </row>
    <row r="32" spans="2:21" s="1430" customFormat="1" ht="33.75" customHeight="1" thickBot="1" x14ac:dyDescent="0.25">
      <c r="B32" s="2227"/>
      <c r="C32" s="2205"/>
      <c r="D32" s="2218"/>
      <c r="E32" s="2214"/>
      <c r="F32" s="2195"/>
      <c r="G32" s="2196"/>
      <c r="H32" s="2195"/>
      <c r="I32" s="2196"/>
      <c r="J32" s="2207"/>
      <c r="K32" s="2207"/>
      <c r="L32" s="2210"/>
      <c r="M32" s="2212"/>
      <c r="N32" s="2212"/>
      <c r="O32" s="2130"/>
      <c r="P32" s="1420" t="s">
        <v>1168</v>
      </c>
      <c r="Q32" s="1436" t="str">
        <f>IF(Q30="","n.d.",IF(Q31="","n.d.",IF(Q31=0,"",Q30/Q31)))</f>
        <v>n.d.</v>
      </c>
      <c r="R32" s="2094"/>
      <c r="S32" s="2096"/>
      <c r="T32" s="2204"/>
    </row>
    <row r="33" spans="2:21" ht="33.75" customHeight="1" thickBot="1" x14ac:dyDescent="0.25">
      <c r="B33" s="2227"/>
      <c r="C33" s="2205" t="s">
        <v>4499</v>
      </c>
      <c r="D33" s="2218"/>
      <c r="E33" s="2214"/>
      <c r="F33" s="2195"/>
      <c r="G33" s="2196"/>
      <c r="H33" s="2195"/>
      <c r="I33" s="2196"/>
      <c r="J33" s="2207" t="s">
        <v>4506</v>
      </c>
      <c r="K33" s="2207"/>
      <c r="L33" s="2208"/>
      <c r="M33" s="2211">
        <v>1</v>
      </c>
      <c r="N33" s="2212"/>
      <c r="O33" s="2128"/>
      <c r="P33" s="1420" t="s">
        <v>4436</v>
      </c>
      <c r="Q33" s="1433"/>
      <c r="R33" s="2092" t="str">
        <f>IF(AND(Q33&lt;&gt;"",Q34&lt;&gt;"",Q33=0,Q34=0),[13]Berechnung1!$H$4,IF(ISERROR(Q35),[13]Berechnung1!$G$4,IF(Q35="",[13]Berechnung1!$D$4,IF(Q35=[13]Berechnung1!D53,[13]Berechnung1!$F$4,IF(OR(Q35&lt;[13]Berechnung1!E53,Q35&gt;[13]Berechnung1!F53),[13]Berechnung1!$G$4,IF(OR(ROUND(Q35,4)&lt;[13]Berechnung1!J53,ROUND(Q35,4)&gt;[13]Berechnung1!K53),[13]Berechnung1!$D$4,IF(OR(ROUND(Q35,4)&lt;[13]Berechnung1!G53,ROUND(Q35,4)&gt;[13]Berechnung1!H53),[13]Berechnung1!$E$4,[13]Berechnung1!$C$4)))))))</f>
        <v>Unvollständig</v>
      </c>
      <c r="S33" s="2095"/>
      <c r="T33" s="2095"/>
    </row>
    <row r="34" spans="2:21" ht="33.75" customHeight="1" thickBot="1" x14ac:dyDescent="0.25">
      <c r="B34" s="2227"/>
      <c r="C34" s="2205"/>
      <c r="D34" s="2218"/>
      <c r="E34" s="2214"/>
      <c r="F34" s="2195"/>
      <c r="G34" s="2196"/>
      <c r="H34" s="2195"/>
      <c r="I34" s="2196"/>
      <c r="J34" s="2207"/>
      <c r="K34" s="2207"/>
      <c r="L34" s="2209"/>
      <c r="M34" s="2212"/>
      <c r="N34" s="2212"/>
      <c r="O34" s="2129"/>
      <c r="P34" s="1420" t="s">
        <v>4498</v>
      </c>
      <c r="Q34" s="1433"/>
      <c r="R34" s="2093"/>
      <c r="S34" s="2096"/>
      <c r="T34" s="2098"/>
      <c r="U34" s="1438">
        <f>IF([13]Basisdaten!Q38="",0,[13]Basisdaten!Q38)</f>
        <v>0</v>
      </c>
    </row>
    <row r="35" spans="2:21" ht="33.75" customHeight="1" thickBot="1" x14ac:dyDescent="0.25">
      <c r="B35" s="2227"/>
      <c r="C35" s="2206"/>
      <c r="D35" s="2218"/>
      <c r="E35" s="2214"/>
      <c r="F35" s="2195"/>
      <c r="G35" s="2196"/>
      <c r="H35" s="2195"/>
      <c r="I35" s="2196"/>
      <c r="J35" s="2207"/>
      <c r="K35" s="2207"/>
      <c r="L35" s="2210"/>
      <c r="M35" s="2212"/>
      <c r="N35" s="2212"/>
      <c r="O35" s="2130"/>
      <c r="P35" s="1420" t="s">
        <v>1168</v>
      </c>
      <c r="Q35" s="1436" t="str">
        <f>IF(Q33="","n.d.",IF(Q34="","n.d.",IF(Q34=0,"",Q33/Q34)))</f>
        <v>n.d.</v>
      </c>
      <c r="R35" s="2094"/>
      <c r="S35" s="2096"/>
      <c r="T35" s="2098"/>
      <c r="U35" s="1438">
        <f>SUM([13]Basisdaten!Q38:Q39)</f>
        <v>0</v>
      </c>
    </row>
    <row r="36" spans="2:21" ht="33.75" customHeight="1" thickBot="1" x14ac:dyDescent="0.25">
      <c r="B36" s="2227"/>
      <c r="C36" s="2205" t="s">
        <v>4507</v>
      </c>
      <c r="D36" s="2218"/>
      <c r="E36" s="2214"/>
      <c r="F36" s="2195"/>
      <c r="G36" s="2196"/>
      <c r="H36" s="2195"/>
      <c r="I36" s="2196"/>
      <c r="J36" s="2207" t="s">
        <v>4508</v>
      </c>
      <c r="K36" s="2207"/>
      <c r="L36" s="2208"/>
      <c r="M36" s="2211">
        <v>1</v>
      </c>
      <c r="N36" s="2212"/>
      <c r="O36" s="2128"/>
      <c r="P36" s="1420" t="s">
        <v>4436</v>
      </c>
      <c r="Q36" s="1433"/>
      <c r="R36" s="2092" t="str">
        <f>IF(AND(Q36&lt;&gt;"",Q37&lt;&gt;"",Q36=0,Q37=0),[13]Berechnung1!$H$4,IF(ISERROR(Q38),[13]Berechnung1!$G$4,IF(Q38="",[13]Berechnung1!$D$4,IF(Q38=[13]Berechnung1!D56,[13]Berechnung1!$F$4,IF(OR(Q38&lt;[13]Berechnung1!E56,Q38&gt;[13]Berechnung1!F56),[13]Berechnung1!$G$4,IF(OR(ROUND(Q38,4)&lt;[13]Berechnung1!J56,ROUND(Q38,4)&gt;[13]Berechnung1!K56),[13]Berechnung1!$D$4,IF(OR(ROUND(Q38,4)&lt;[13]Berechnung1!G56,ROUND(Q38,4)&gt;[13]Berechnung1!H56),[13]Berechnung1!$E$4,[13]Berechnung1!$C$4)))))))</f>
        <v>Unvollständig</v>
      </c>
      <c r="S36" s="2095"/>
      <c r="T36" s="2097"/>
      <c r="U36" s="1438">
        <f>IF([13]Basisdaten!Q47="",0,[13]Basisdaten!Q47)</f>
        <v>0</v>
      </c>
    </row>
    <row r="37" spans="2:21" ht="33.75" customHeight="1" thickBot="1" x14ac:dyDescent="0.25">
      <c r="B37" s="2227"/>
      <c r="C37" s="2205"/>
      <c r="D37" s="2218"/>
      <c r="E37" s="2214"/>
      <c r="F37" s="2195"/>
      <c r="G37" s="2196"/>
      <c r="H37" s="2195"/>
      <c r="I37" s="2196"/>
      <c r="J37" s="2207"/>
      <c r="K37" s="2207"/>
      <c r="L37" s="2209"/>
      <c r="M37" s="2212"/>
      <c r="N37" s="2212"/>
      <c r="O37" s="2129"/>
      <c r="P37" s="1420" t="s">
        <v>4498</v>
      </c>
      <c r="Q37" s="1439">
        <f>IF([13]Basisdaten!Q45="",0,IF([13]Basisdaten!Q46="",0,([13]Basisdaten!Q45+[13]Basisdaten!Q46)))</f>
        <v>0</v>
      </c>
      <c r="R37" s="2093"/>
      <c r="S37" s="2096"/>
      <c r="T37" s="2098"/>
    </row>
    <row r="38" spans="2:21" ht="33.75" customHeight="1" thickBot="1" x14ac:dyDescent="0.25">
      <c r="B38" s="2228"/>
      <c r="C38" s="2206"/>
      <c r="D38" s="2219"/>
      <c r="E38" s="2215"/>
      <c r="F38" s="2197"/>
      <c r="G38" s="2198"/>
      <c r="H38" s="2197"/>
      <c r="I38" s="2198"/>
      <c r="J38" s="2207"/>
      <c r="K38" s="2207"/>
      <c r="L38" s="2210"/>
      <c r="M38" s="2212"/>
      <c r="N38" s="2212"/>
      <c r="O38" s="2130"/>
      <c r="P38" s="1420" t="s">
        <v>1168</v>
      </c>
      <c r="Q38" s="1436" t="str">
        <f>IF(Q36="","n.d.",IF(AND(Q36=0,Q37=0),"",Q36/Q37))</f>
        <v>n.d.</v>
      </c>
      <c r="R38" s="2094"/>
      <c r="S38" s="2096"/>
      <c r="T38" s="2098"/>
    </row>
    <row r="39" spans="2:21" s="1441" customFormat="1" ht="32.25" customHeight="1" thickBot="1" x14ac:dyDescent="0.25">
      <c r="B39" s="2220">
        <v>4</v>
      </c>
      <c r="C39" s="2110"/>
      <c r="D39" s="2154" t="s">
        <v>4509</v>
      </c>
      <c r="E39" s="2221" t="s">
        <v>4608</v>
      </c>
      <c r="F39" s="2118" t="s">
        <v>4609</v>
      </c>
      <c r="G39" s="2119"/>
      <c r="H39" s="2118" t="s">
        <v>4610</v>
      </c>
      <c r="I39" s="2119"/>
      <c r="J39" s="2118" t="s">
        <v>4611</v>
      </c>
      <c r="K39" s="2119"/>
      <c r="L39" s="2222" t="s">
        <v>4510</v>
      </c>
      <c r="M39" s="2225" t="s">
        <v>4612</v>
      </c>
      <c r="N39" s="2132"/>
      <c r="O39" s="2128"/>
      <c r="P39" s="1420" t="s">
        <v>4436</v>
      </c>
      <c r="Q39" s="1421">
        <f>IF([13]Basisdaten!D33="",0,[13]Basisdaten!D33)</f>
        <v>0</v>
      </c>
      <c r="R39" s="2092" t="str">
        <f>IF(Q41=[13]Berechnung1!D59,[13]Berechnung1!$F$4,IF(OR(Q41&lt; [13]Berechnung1!E59,Q41&gt; [13]Berechnung1!F59),[13]Berechnung1!$G$4,IF(OR(ROUND(Q41,4)&lt;[13]Berechnung1!J59,ROUND(Q41,4)&gt;[13]Berechnung1!K59),[13]Berechnung1!$D$4,IF(OR(ROUND(Q41,4)&lt;[13]Berechnung1!G59,ROUND(Q41,4)&gt;[13]Berechnung1!H59),[13]Berechnung1!$E$4,[13]Berechnung1!$C$4))))</f>
        <v>Unvollständig</v>
      </c>
      <c r="S39" s="2097"/>
      <c r="T39" s="2229"/>
      <c r="U39" s="1440"/>
    </row>
    <row r="40" spans="2:21" s="1430" customFormat="1" ht="32.25" customHeight="1" thickBot="1" x14ac:dyDescent="0.25">
      <c r="B40" s="2111"/>
      <c r="C40" s="2112"/>
      <c r="D40" s="2155"/>
      <c r="E40" s="2221"/>
      <c r="F40" s="2118"/>
      <c r="G40" s="2119"/>
      <c r="H40" s="2118"/>
      <c r="I40" s="2119"/>
      <c r="J40" s="2118"/>
      <c r="K40" s="2119"/>
      <c r="L40" s="2223"/>
      <c r="M40" s="2131"/>
      <c r="N40" s="2132"/>
      <c r="O40" s="2129"/>
      <c r="P40" s="1420" t="s">
        <v>4498</v>
      </c>
      <c r="Q40" s="1439">
        <f>IF([13]Basisdaten!Q33="",0,[13]Basisdaten!Q33)</f>
        <v>0</v>
      </c>
      <c r="R40" s="2093"/>
      <c r="S40" s="2096"/>
      <c r="T40" s="2203"/>
    </row>
    <row r="41" spans="2:21" s="1430" customFormat="1" ht="32.25" customHeight="1" thickBot="1" x14ac:dyDescent="0.25">
      <c r="B41" s="2113"/>
      <c r="C41" s="2114"/>
      <c r="D41" s="2156"/>
      <c r="E41" s="2221"/>
      <c r="F41" s="2118"/>
      <c r="G41" s="2119"/>
      <c r="H41" s="2118"/>
      <c r="I41" s="2119"/>
      <c r="J41" s="2118"/>
      <c r="K41" s="2119"/>
      <c r="L41" s="2224"/>
      <c r="M41" s="2131"/>
      <c r="N41" s="2132"/>
      <c r="O41" s="2130"/>
      <c r="P41" s="1420" t="s">
        <v>1168</v>
      </c>
      <c r="Q41" s="1436" t="str">
        <f>IF(OR(Q39="",Q40=""),"n.d.",IF(AND(Q39=0,Q40=0),"n.d.",IF(Q40=0,"",Q39/Q40)))</f>
        <v>n.d.</v>
      </c>
      <c r="R41" s="2094"/>
      <c r="S41" s="2096"/>
      <c r="T41" s="2204"/>
    </row>
    <row r="42" spans="2:21" s="1430" customFormat="1" ht="32.25" customHeight="1" thickBot="1" x14ac:dyDescent="0.25">
      <c r="B42" s="2220">
        <v>5</v>
      </c>
      <c r="C42" s="2110"/>
      <c r="D42" s="2237" t="s">
        <v>4509</v>
      </c>
      <c r="E42" s="2158" t="s">
        <v>4511</v>
      </c>
      <c r="F42" s="2164" t="s">
        <v>4512</v>
      </c>
      <c r="G42" s="2161"/>
      <c r="H42" s="2164" t="s">
        <v>4513</v>
      </c>
      <c r="I42" s="2161"/>
      <c r="J42" s="2164" t="s">
        <v>4514</v>
      </c>
      <c r="K42" s="2161"/>
      <c r="L42" s="2208"/>
      <c r="M42" s="2168" t="s">
        <v>4515</v>
      </c>
      <c r="N42" s="2169"/>
      <c r="O42" s="2238"/>
      <c r="P42" s="1420" t="s">
        <v>4436</v>
      </c>
      <c r="Q42" s="1433"/>
      <c r="R42" s="2092" t="str">
        <f>IF(AND(Q42&lt;&gt;"",Q43&lt;&gt;"",Q42=0,Q43=0),[13]Berechnung1!$H$4,IF(ISERROR(Q44),[13]Berechnung1!$G$4,IF(Q44="",[13]Berechnung1!$D$4,IF(Q44=[13]Berechnung1!D62,[13]Berechnung1!$F$4,IF(OR(Q44&lt;[13]Berechnung1!E62,Q44&gt;[13]Berechnung1!F62),[13]Berechnung1!$G$4,IF(OR(ROUND(Q44,4)&lt;[13]Berechnung1!J62,ROUND(Q44,4)&gt;[13]Berechnung1!K62),[13]Berechnung1!$D$4,IF(OR(ROUND(Q44,4)&lt;[13]Berechnung1!G62,ROUND(Q44,4)&gt;[13]Berechnung1!H62),[13]Berechnung1!$E$4,[13]Berechnung1!$C$4)))))))</f>
        <v>Unvollständig</v>
      </c>
      <c r="S42" s="2178"/>
      <c r="T42" s="2097"/>
    </row>
    <row r="43" spans="2:21" s="1430" customFormat="1" ht="32.25" customHeight="1" thickBot="1" x14ac:dyDescent="0.25">
      <c r="B43" s="2111"/>
      <c r="C43" s="2112"/>
      <c r="D43" s="2155"/>
      <c r="E43" s="2159"/>
      <c r="F43" s="2124"/>
      <c r="G43" s="2162"/>
      <c r="H43" s="2124"/>
      <c r="I43" s="2162"/>
      <c r="J43" s="2124"/>
      <c r="K43" s="2162"/>
      <c r="L43" s="2209"/>
      <c r="M43" s="2170"/>
      <c r="N43" s="2171"/>
      <c r="O43" s="2223"/>
      <c r="P43" s="1420" t="s">
        <v>4498</v>
      </c>
      <c r="Q43" s="1439">
        <f>IF([13]Basisdaten!J35="",0,IF([13]Basisdaten!K35="",0,([13]Basisdaten!J35+[13]Basisdaten!K35)))</f>
        <v>0</v>
      </c>
      <c r="R43" s="2093"/>
      <c r="S43" s="2179"/>
      <c r="T43" s="2146"/>
    </row>
    <row r="44" spans="2:21" s="1430" customFormat="1" ht="32.25" customHeight="1" thickBot="1" x14ac:dyDescent="0.25">
      <c r="B44" s="2113"/>
      <c r="C44" s="2114"/>
      <c r="D44" s="2156"/>
      <c r="E44" s="2160"/>
      <c r="F44" s="2126"/>
      <c r="G44" s="2163"/>
      <c r="H44" s="2126"/>
      <c r="I44" s="2163"/>
      <c r="J44" s="2126"/>
      <c r="K44" s="2163"/>
      <c r="L44" s="2210"/>
      <c r="M44" s="2172"/>
      <c r="N44" s="2173"/>
      <c r="O44" s="2224"/>
      <c r="P44" s="1420" t="s">
        <v>1168</v>
      </c>
      <c r="Q44" s="1436" t="str">
        <f>IF(Q42="","n.d.",IF(AND(Q42=0,Q43=0),"",Q42/Q43))</f>
        <v>n.d.</v>
      </c>
      <c r="R44" s="2094"/>
      <c r="S44" s="2180"/>
      <c r="T44" s="2147"/>
    </row>
    <row r="45" spans="2:21" ht="35.1" customHeight="1" thickBot="1" x14ac:dyDescent="0.25">
      <c r="B45" s="2226" t="s">
        <v>4516</v>
      </c>
      <c r="C45" s="2230"/>
      <c r="D45" s="2217" t="s">
        <v>4517</v>
      </c>
      <c r="E45" s="2213" t="s">
        <v>4518</v>
      </c>
      <c r="F45" s="2207" t="s">
        <v>4519</v>
      </c>
      <c r="G45" s="2235"/>
      <c r="H45" s="2207" t="s">
        <v>4520</v>
      </c>
      <c r="I45" s="2235"/>
      <c r="J45" s="2207" t="s">
        <v>4521</v>
      </c>
      <c r="K45" s="2235"/>
      <c r="L45" s="2208"/>
      <c r="M45" s="2212" t="s">
        <v>4522</v>
      </c>
      <c r="N45" s="2212"/>
      <c r="O45" s="2208"/>
      <c r="P45" s="1442" t="s">
        <v>4436</v>
      </c>
      <c r="Q45" s="1443"/>
      <c r="R45" s="2092" t="str">
        <f>IF(Q47=[13]Berechnung1!D65,[13]Berechnung1!$F$4,IF(OR(Q47&lt; [13]Berechnung1!E65,Q47&gt; [13]Berechnung1!F65),[13]Berechnung1!$G$4,IF(OR(ROUND(Q47,4)&lt;[13]Berechnung1!J65,ROUND(Q47,4)&gt;[13]Berechnung1!K65),[13]Berechnung1!$D$4,IF(OR(ROUND(Q47,4)&lt;[13]Berechnung1!G65,ROUND(Q47,4)&gt;[13]Berechnung1!H65),[13]Berechnung1!$E$4,[13]Berechnung1!$C$4))))</f>
        <v>Unvollständig</v>
      </c>
      <c r="S45" s="2178"/>
      <c r="T45" s="2236"/>
    </row>
    <row r="46" spans="2:21" ht="35.1" customHeight="1" thickBot="1" x14ac:dyDescent="0.25">
      <c r="B46" s="2231"/>
      <c r="C46" s="2232"/>
      <c r="D46" s="2218"/>
      <c r="E46" s="2214"/>
      <c r="F46" s="2207"/>
      <c r="G46" s="2235"/>
      <c r="H46" s="2207"/>
      <c r="I46" s="2235"/>
      <c r="J46" s="2207"/>
      <c r="K46" s="2235"/>
      <c r="L46" s="2209"/>
      <c r="M46" s="2212"/>
      <c r="N46" s="2212"/>
      <c r="O46" s="2209"/>
      <c r="P46" s="1442" t="s">
        <v>4498</v>
      </c>
      <c r="Q46" s="1444">
        <f>IF(OR(Q9="",Q21=""),0,(Q9+Q21))</f>
        <v>0</v>
      </c>
      <c r="R46" s="2093"/>
      <c r="S46" s="2096"/>
      <c r="T46" s="2098"/>
    </row>
    <row r="47" spans="2:21" ht="35.1" customHeight="1" thickBot="1" x14ac:dyDescent="0.25">
      <c r="B47" s="2233"/>
      <c r="C47" s="2234"/>
      <c r="D47" s="2219"/>
      <c r="E47" s="2215"/>
      <c r="F47" s="2207"/>
      <c r="G47" s="2235"/>
      <c r="H47" s="2207"/>
      <c r="I47" s="2235"/>
      <c r="J47" s="2207"/>
      <c r="K47" s="2235"/>
      <c r="L47" s="2210"/>
      <c r="M47" s="2212"/>
      <c r="N47" s="2212"/>
      <c r="O47" s="2210"/>
      <c r="P47" s="1442" t="s">
        <v>1168</v>
      </c>
      <c r="Q47" s="1445" t="str">
        <f>IF(Q45="","n.d.",IF(Q46="","n.d.",IF(Q46=0,"",Q45/Q46)))</f>
        <v>n.d.</v>
      </c>
      <c r="R47" s="2094"/>
      <c r="S47" s="2096"/>
      <c r="T47" s="2098"/>
    </row>
    <row r="48" spans="2:21" s="1430" customFormat="1" ht="35.1" customHeight="1" thickBot="1" x14ac:dyDescent="0.25">
      <c r="B48" s="2220">
        <v>7</v>
      </c>
      <c r="C48" s="2110"/>
      <c r="D48" s="2154" t="s">
        <v>4523</v>
      </c>
      <c r="E48" s="2118" t="s">
        <v>4524</v>
      </c>
      <c r="F48" s="2118" t="s">
        <v>4525</v>
      </c>
      <c r="G48" s="2119"/>
      <c r="H48" s="2118" t="s">
        <v>4526</v>
      </c>
      <c r="I48" s="2119"/>
      <c r="J48" s="2207" t="s">
        <v>4527</v>
      </c>
      <c r="K48" s="2235"/>
      <c r="L48" s="2128" t="s">
        <v>4528</v>
      </c>
      <c r="M48" s="2131" t="s">
        <v>4485</v>
      </c>
      <c r="N48" s="2132"/>
      <c r="O48" s="2239"/>
      <c r="P48" s="1420" t="s">
        <v>4436</v>
      </c>
      <c r="Q48" s="1433"/>
      <c r="R48" s="2092" t="str">
        <f>IF(Q50=[13]Berechnung1!D68,[13]Berechnung1!$F$4,IF(OR(Q50&lt; [13]Berechnung1!E68,Q50&gt; [13]Berechnung1!F68),[13]Berechnung1!$G$4,IF(OR(ROUND(Q50,4)&lt;[13]Berechnung1!J68,ROUND(Q50,4)&gt;[13]Berechnung1!K68),[13]Berechnung1!$D$4,IF(OR(ROUND(Q50,4)&lt;[13]Berechnung1!G68,ROUND(Q50,4)&gt;[13]Berechnung1!H68),[13]Berechnung1!$E$4,[13]Berechnung1!$C$4))))</f>
        <v>Unvollständig</v>
      </c>
      <c r="S48" s="2095"/>
      <c r="T48" s="2229"/>
    </row>
    <row r="49" spans="2:21" s="1430" customFormat="1" ht="35.1" customHeight="1" thickBot="1" x14ac:dyDescent="0.25">
      <c r="B49" s="2111"/>
      <c r="C49" s="2112"/>
      <c r="D49" s="2155"/>
      <c r="E49" s="2118"/>
      <c r="F49" s="2118"/>
      <c r="G49" s="2119"/>
      <c r="H49" s="2118"/>
      <c r="I49" s="2119"/>
      <c r="J49" s="2207"/>
      <c r="K49" s="2235"/>
      <c r="L49" s="2129"/>
      <c r="M49" s="2131"/>
      <c r="N49" s="2132"/>
      <c r="O49" s="2129"/>
      <c r="P49" s="1420" t="s">
        <v>4498</v>
      </c>
      <c r="Q49" s="1446">
        <f>Q46</f>
        <v>0</v>
      </c>
      <c r="R49" s="2093"/>
      <c r="S49" s="2096"/>
      <c r="T49" s="2203"/>
    </row>
    <row r="50" spans="2:21" s="1430" customFormat="1" ht="35.1" customHeight="1" thickBot="1" x14ac:dyDescent="0.25">
      <c r="B50" s="2113"/>
      <c r="C50" s="2114"/>
      <c r="D50" s="2156"/>
      <c r="E50" s="2118"/>
      <c r="F50" s="2118"/>
      <c r="G50" s="2119"/>
      <c r="H50" s="2118"/>
      <c r="I50" s="2119"/>
      <c r="J50" s="2207"/>
      <c r="K50" s="2235"/>
      <c r="L50" s="2130"/>
      <c r="M50" s="2131"/>
      <c r="N50" s="2132"/>
      <c r="O50" s="2130"/>
      <c r="P50" s="1420" t="s">
        <v>1168</v>
      </c>
      <c r="Q50" s="1436" t="str">
        <f>IF(Q48="","n.d.",IF(Q49="","n.d.",IF(Q49=0,"",Q48/Q49)))</f>
        <v>n.d.</v>
      </c>
      <c r="R50" s="2094"/>
      <c r="S50" s="2096"/>
      <c r="T50" s="2204"/>
    </row>
    <row r="51" spans="2:21" ht="32.25" customHeight="1" thickBot="1" x14ac:dyDescent="0.25">
      <c r="B51" s="2220">
        <v>8</v>
      </c>
      <c r="C51" s="2110"/>
      <c r="D51" s="2154" t="s">
        <v>4529</v>
      </c>
      <c r="E51" s="2118" t="s">
        <v>4530</v>
      </c>
      <c r="F51" s="2118" t="s">
        <v>4531</v>
      </c>
      <c r="G51" s="2119"/>
      <c r="H51" s="2118" t="s">
        <v>4532</v>
      </c>
      <c r="I51" s="2119"/>
      <c r="J51" s="2118" t="s">
        <v>4533</v>
      </c>
      <c r="K51" s="2119"/>
      <c r="L51" s="2128"/>
      <c r="M51" s="2131" t="s">
        <v>4534</v>
      </c>
      <c r="N51" s="2132"/>
      <c r="O51" s="2128"/>
      <c r="P51" s="1420" t="s">
        <v>4436</v>
      </c>
      <c r="Q51" s="1446">
        <f>[13]Studien!E5</f>
        <v>0</v>
      </c>
      <c r="R51" s="2092" t="str">
        <f>IF(Q53=[13]Berechnung1!D71,[13]Berechnung1!$F$4,IF(OR(Q53&lt; [13]Berechnung1!E71,Q53&gt; [13]Berechnung1!F71),[13]Berechnung1!$G$4,IF(OR(ROUND(Q53,4)&lt;[13]Berechnung1!J71,ROUND(Q53,4)&gt;[13]Berechnung1!K71),[13]Berechnung1!$D$4,IF(OR(ROUND(Q53,4)&lt;[13]Berechnung1!G71,ROUND(Q53,4)&gt;[13]Berechnung1!H71),[13]Berechnung1!$E$4,[13]Berechnung1!$C$4))))</f>
        <v>Unvollständig</v>
      </c>
      <c r="S51" s="2095"/>
      <c r="T51" s="2097"/>
    </row>
    <row r="52" spans="2:21" ht="32.25" customHeight="1" thickBot="1" x14ac:dyDescent="0.25">
      <c r="B52" s="2111"/>
      <c r="C52" s="2112"/>
      <c r="D52" s="2155"/>
      <c r="E52" s="2118"/>
      <c r="F52" s="2118"/>
      <c r="G52" s="2119"/>
      <c r="H52" s="2118"/>
      <c r="I52" s="2119"/>
      <c r="J52" s="2118"/>
      <c r="K52" s="2119"/>
      <c r="L52" s="2129"/>
      <c r="M52" s="2131"/>
      <c r="N52" s="2132"/>
      <c r="O52" s="2129"/>
      <c r="P52" s="1420" t="s">
        <v>4498</v>
      </c>
      <c r="Q52" s="1446">
        <f>Q9</f>
        <v>0</v>
      </c>
      <c r="R52" s="2093"/>
      <c r="S52" s="2096"/>
      <c r="T52" s="2098"/>
    </row>
    <row r="53" spans="2:21" ht="32.25" customHeight="1" thickBot="1" x14ac:dyDescent="0.25">
      <c r="B53" s="2113"/>
      <c r="C53" s="2114"/>
      <c r="D53" s="2156"/>
      <c r="E53" s="2118"/>
      <c r="F53" s="2118"/>
      <c r="G53" s="2119"/>
      <c r="H53" s="2118"/>
      <c r="I53" s="2119"/>
      <c r="J53" s="2118"/>
      <c r="K53" s="2119"/>
      <c r="L53" s="2130"/>
      <c r="M53" s="2131"/>
      <c r="N53" s="2132"/>
      <c r="O53" s="2130"/>
      <c r="P53" s="1420" t="s">
        <v>1168</v>
      </c>
      <c r="Q53" s="1436" t="str">
        <f>IF(Q51="0","n.d.",IF(Q52="","n.d.",IF(Q52=0,"n.d.",Q51/Q52)))</f>
        <v>n.d.</v>
      </c>
      <c r="R53" s="2094"/>
      <c r="S53" s="2096"/>
      <c r="T53" s="2098"/>
    </row>
    <row r="54" spans="2:21" ht="32.25" customHeight="1" thickBot="1" x14ac:dyDescent="0.25">
      <c r="B54" s="2220">
        <v>9</v>
      </c>
      <c r="C54" s="2110"/>
      <c r="D54" s="2154" t="s">
        <v>4535</v>
      </c>
      <c r="E54" s="2118" t="s">
        <v>4536</v>
      </c>
      <c r="F54" s="2118" t="s">
        <v>4479</v>
      </c>
      <c r="G54" s="2119"/>
      <c r="H54" s="2118" t="s">
        <v>4537</v>
      </c>
      <c r="I54" s="2119"/>
      <c r="J54" s="2122" t="s">
        <v>9</v>
      </c>
      <c r="K54" s="2123"/>
      <c r="L54" s="2128"/>
      <c r="M54" s="2212" t="s">
        <v>4538</v>
      </c>
      <c r="N54" s="2212"/>
      <c r="O54" s="2128"/>
      <c r="P54" s="2133" t="s">
        <v>4394</v>
      </c>
      <c r="Q54" s="2089">
        <f>IF([13]Basisdaten!Q53="",0,[13]Basisdaten!Q53)</f>
        <v>0</v>
      </c>
      <c r="R54" s="2092" t="str">
        <f>IF(Q54="",[13]Berechnung1!$F$4,IF(Q54=0, [13]Berechnung1!F4,IF(OR(Q54&lt; [13]Berechnung1!E74,Q54&gt; [13]Berechnung1!F74),[13]Berechnung1!$G$4,IF(OR(ROUND(Q54,4)&lt;[13]Berechnung1!J74,ROUND(Q54,4)&gt;[13]Berechnung1!K74),[13]Berechnung1!$D$4,IF(OR(ROUND(Q54,4)&lt;[13]Berechnung1!G74,ROUND(Q54,4)&gt;[13]Berechnung1!H74),[13]Berechnung1!$E$4,[13]Berechnung1!$C$4)))))</f>
        <v>Unvollständig</v>
      </c>
      <c r="S54" s="2095"/>
      <c r="T54" s="2097"/>
    </row>
    <row r="55" spans="2:21" ht="32.25" customHeight="1" thickBot="1" x14ac:dyDescent="0.25">
      <c r="B55" s="2111"/>
      <c r="C55" s="2112"/>
      <c r="D55" s="2155"/>
      <c r="E55" s="2118"/>
      <c r="F55" s="2118"/>
      <c r="G55" s="2119"/>
      <c r="H55" s="2118"/>
      <c r="I55" s="2119"/>
      <c r="J55" s="2124"/>
      <c r="K55" s="2125"/>
      <c r="L55" s="2129"/>
      <c r="M55" s="2212"/>
      <c r="N55" s="2212"/>
      <c r="O55" s="2129"/>
      <c r="P55" s="2133"/>
      <c r="Q55" s="2090"/>
      <c r="R55" s="2093"/>
      <c r="S55" s="2096"/>
      <c r="T55" s="2098"/>
    </row>
    <row r="56" spans="2:21" ht="32.25" customHeight="1" thickBot="1" x14ac:dyDescent="0.25">
      <c r="B56" s="2113"/>
      <c r="C56" s="2114"/>
      <c r="D56" s="2156"/>
      <c r="E56" s="2118"/>
      <c r="F56" s="2118"/>
      <c r="G56" s="2119"/>
      <c r="H56" s="2118"/>
      <c r="I56" s="2119"/>
      <c r="J56" s="2126"/>
      <c r="K56" s="2127"/>
      <c r="L56" s="2130"/>
      <c r="M56" s="2212"/>
      <c r="N56" s="2212"/>
      <c r="O56" s="2130"/>
      <c r="P56" s="2133"/>
      <c r="Q56" s="2091"/>
      <c r="R56" s="2094"/>
      <c r="S56" s="2096"/>
      <c r="T56" s="2098"/>
    </row>
    <row r="57" spans="2:21" ht="35.1" customHeight="1" thickBot="1" x14ac:dyDescent="0.25">
      <c r="B57" s="2226">
        <v>10</v>
      </c>
      <c r="C57" s="2230"/>
      <c r="D57" s="2217"/>
      <c r="E57" s="2207" t="s">
        <v>4539</v>
      </c>
      <c r="F57" s="2207" t="s">
        <v>4540</v>
      </c>
      <c r="G57" s="2235"/>
      <c r="H57" s="2207" t="s">
        <v>4541</v>
      </c>
      <c r="I57" s="2235"/>
      <c r="J57" s="2207" t="s">
        <v>4542</v>
      </c>
      <c r="K57" s="2235"/>
      <c r="L57" s="2208"/>
      <c r="M57" s="2212" t="s">
        <v>4543</v>
      </c>
      <c r="N57" s="2212"/>
      <c r="O57" s="2208"/>
      <c r="P57" s="1420" t="s">
        <v>4436</v>
      </c>
      <c r="Q57" s="1433"/>
      <c r="R57" s="2092" t="str">
        <f>IF(AND(Q57&lt;&gt;"",Q58&lt;&gt;"",Q57=0,Q58=0),[13]Berechnung1!$H$4,IF(Q59="",[13]Berechnung1!$D$4,IF(Q59=[13]Berechnung1!D77,[13]Berechnung1!$F$4,IF(OR(Q59&lt;[13]Berechnung1!E77,Q59&gt;[13]Berechnung1!F77),[13]Berechnung1!$G$4,IF(OR(ROUND(Q59,4)&lt;[13]Berechnung1!J77,ROUND(Q59,4)&gt;[13]Berechnung1!K77),[13]Berechnung1!$D$4,IF(OR(ROUND(Q59,4)&lt;[13]Berechnung1!G77,ROUND(Q59,4)&gt;[13]Berechnung1!H77),[13]Berechnung1!$E$4,[13]Berechnung1!$C$4))))))</f>
        <v>Unvollständig</v>
      </c>
      <c r="S57" s="2095"/>
      <c r="T57" s="2097"/>
    </row>
    <row r="58" spans="2:21" ht="35.1" customHeight="1" thickBot="1" x14ac:dyDescent="0.25">
      <c r="B58" s="2231"/>
      <c r="C58" s="2232"/>
      <c r="D58" s="2218"/>
      <c r="E58" s="2207"/>
      <c r="F58" s="2207"/>
      <c r="G58" s="2235"/>
      <c r="H58" s="2207"/>
      <c r="I58" s="2235"/>
      <c r="J58" s="2207"/>
      <c r="K58" s="2235"/>
      <c r="L58" s="2209"/>
      <c r="M58" s="2212"/>
      <c r="N58" s="2212"/>
      <c r="O58" s="2209"/>
      <c r="P58" s="1420" t="s">
        <v>4498</v>
      </c>
      <c r="Q58" s="1433"/>
      <c r="R58" s="2093"/>
      <c r="S58" s="2096"/>
      <c r="T58" s="2098"/>
      <c r="U58" s="139">
        <f>SUM([13]Basisdaten!F40:I40)</f>
        <v>0</v>
      </c>
    </row>
    <row r="59" spans="2:21" ht="35.1" customHeight="1" thickBot="1" x14ac:dyDescent="0.25">
      <c r="B59" s="2233"/>
      <c r="C59" s="2234"/>
      <c r="D59" s="2219"/>
      <c r="E59" s="2207"/>
      <c r="F59" s="2207"/>
      <c r="G59" s="2235"/>
      <c r="H59" s="2207"/>
      <c r="I59" s="2235"/>
      <c r="J59" s="2207"/>
      <c r="K59" s="2235"/>
      <c r="L59" s="2210"/>
      <c r="M59" s="2212"/>
      <c r="N59" s="2212"/>
      <c r="O59" s="2210"/>
      <c r="P59" s="1420" t="s">
        <v>1168</v>
      </c>
      <c r="Q59" s="1436" t="str">
        <f>IF(Q57="","n.d.",IF(Q58="","n.d.",IF(AND(Q57=0,Q58=0),"",Q57/Q58)))</f>
        <v>n.d.</v>
      </c>
      <c r="R59" s="2094"/>
      <c r="S59" s="2096"/>
      <c r="T59" s="2098"/>
    </row>
    <row r="60" spans="2:21" ht="35.1" customHeight="1" thickBot="1" x14ac:dyDescent="0.25">
      <c r="B60" s="2226">
        <v>11</v>
      </c>
      <c r="C60" s="2230"/>
      <c r="D60" s="2217"/>
      <c r="E60" s="2207" t="s">
        <v>4544</v>
      </c>
      <c r="F60" s="2207" t="s">
        <v>4545</v>
      </c>
      <c r="G60" s="2235"/>
      <c r="H60" s="2207" t="s">
        <v>4546</v>
      </c>
      <c r="I60" s="2235"/>
      <c r="J60" s="2207" t="s">
        <v>4547</v>
      </c>
      <c r="K60" s="2235"/>
      <c r="L60" s="2208" t="s">
        <v>4548</v>
      </c>
      <c r="M60" s="2212" t="s">
        <v>4485</v>
      </c>
      <c r="N60" s="2212"/>
      <c r="O60" s="2208" t="s">
        <v>4549</v>
      </c>
      <c r="P60" s="1420" t="s">
        <v>4436</v>
      </c>
      <c r="Q60" s="1439">
        <f>IF([13]Basisdaten!J40="",0,IF([13]Basisdaten!K40="",0,([13]Basisdaten!J40+[13]Basisdaten!K40)))</f>
        <v>0</v>
      </c>
      <c r="R60" s="2092" t="str">
        <f>IF(Q62=[13]Berechnung1!D80,[13]Berechnung1!$F$4,IF(OR(Q62&lt; [13]Berechnung1!E80,Q62&gt; [13]Berechnung1!F80),[13]Berechnung1!$G$4,IF(OR(ROUND(Q62,4)&lt;[13]Berechnung1!J80,ROUND(Q62,4)&gt;[13]Berechnung1!K80),[13]Berechnung1!$D$4,IF(OR(ROUND(Q62,4)&lt;[13]Berechnung1!G80,ROUND(Q62,4)&gt;[13]Berechnung1!H80),[13]Berechnung1!$E$4,[13]Berechnung1!$C$4))))</f>
        <v>Unvollständig</v>
      </c>
      <c r="S60" s="2097"/>
      <c r="T60" s="2097"/>
    </row>
    <row r="61" spans="2:21" ht="35.1" customHeight="1" thickBot="1" x14ac:dyDescent="0.25">
      <c r="B61" s="2231"/>
      <c r="C61" s="2232"/>
      <c r="D61" s="2218"/>
      <c r="E61" s="2207"/>
      <c r="F61" s="2207"/>
      <c r="G61" s="2235"/>
      <c r="H61" s="2207"/>
      <c r="I61" s="2235"/>
      <c r="J61" s="2207"/>
      <c r="K61" s="2235"/>
      <c r="L61" s="2209"/>
      <c r="M61" s="2212"/>
      <c r="N61" s="2212"/>
      <c r="O61" s="2209"/>
      <c r="P61" s="1420" t="s">
        <v>4498</v>
      </c>
      <c r="Q61" s="1446">
        <f>Q9</f>
        <v>0</v>
      </c>
      <c r="R61" s="2093"/>
      <c r="S61" s="2096"/>
      <c r="T61" s="2098"/>
    </row>
    <row r="62" spans="2:21" ht="35.1" customHeight="1" thickBot="1" x14ac:dyDescent="0.25">
      <c r="B62" s="2233"/>
      <c r="C62" s="2234"/>
      <c r="D62" s="2219"/>
      <c r="E62" s="2207"/>
      <c r="F62" s="2207"/>
      <c r="G62" s="2235"/>
      <c r="H62" s="2207"/>
      <c r="I62" s="2235"/>
      <c r="J62" s="2207"/>
      <c r="K62" s="2235"/>
      <c r="L62" s="2210"/>
      <c r="M62" s="2212"/>
      <c r="N62" s="2212"/>
      <c r="O62" s="2210"/>
      <c r="P62" s="1420" t="s">
        <v>1168</v>
      </c>
      <c r="Q62" s="1436" t="str">
        <f>IF(Q60="",0,IF(Q61=0,"n.d.",Q60/Q61))</f>
        <v>n.d.</v>
      </c>
      <c r="R62" s="2094"/>
      <c r="S62" s="2096"/>
      <c r="T62" s="2098"/>
    </row>
    <row r="63" spans="2:21" ht="35.1" customHeight="1" thickBot="1" x14ac:dyDescent="0.25">
      <c r="B63" s="2226">
        <v>12</v>
      </c>
      <c r="C63" s="2230"/>
      <c r="D63" s="2217"/>
      <c r="E63" s="2207" t="s">
        <v>4550</v>
      </c>
      <c r="F63" s="2207" t="s">
        <v>4551</v>
      </c>
      <c r="G63" s="2235"/>
      <c r="H63" s="2207" t="s">
        <v>4552</v>
      </c>
      <c r="I63" s="2235"/>
      <c r="J63" s="2207" t="s">
        <v>4553</v>
      </c>
      <c r="K63" s="2235"/>
      <c r="L63" s="2208"/>
      <c r="M63" s="2212" t="s">
        <v>4554</v>
      </c>
      <c r="N63" s="2212"/>
      <c r="O63" s="2208"/>
      <c r="P63" s="1442" t="s">
        <v>4436</v>
      </c>
      <c r="Q63" s="1443"/>
      <c r="R63" s="2092" t="str">
        <f>IF(AND(Q63&lt;&gt;"",Q64&lt;&gt;"",Q63=0,Q64=0),[13]Berechnung1!$H$4,IF(ISERROR(Q65),[13]Berechnung1!$G$4,IF(Q65="",[13]Berechnung1!$D$4,IF(Q65=[13]Berechnung1!D83,[13]Berechnung1!$F$4,IF(OR(Q65&lt;[13]Berechnung1!E83,Q65&gt;[13]Berechnung1!F83),[13]Berechnung1!$G$4,IF(OR(ROUND(Q65,4)&lt;[13]Berechnung1!J83,ROUND(Q65,4)&gt;[13]Berechnung1!K83),[13]Berechnung1!$D$4,IF(OR(ROUND(Q65,4)&lt;[13]Berechnung1!G83,ROUND(Q65,4)&gt;[13]Berechnung1!H83),[13]Berechnung1!$E$4,[13]Berechnung1!$C$4)))))))</f>
        <v>Unvollständig</v>
      </c>
      <c r="S63" s="2095"/>
      <c r="T63" s="2097"/>
    </row>
    <row r="64" spans="2:21" ht="35.1" customHeight="1" thickBot="1" x14ac:dyDescent="0.25">
      <c r="B64" s="2231"/>
      <c r="C64" s="2232"/>
      <c r="D64" s="2218"/>
      <c r="E64" s="2207"/>
      <c r="F64" s="2207"/>
      <c r="G64" s="2235"/>
      <c r="H64" s="2207"/>
      <c r="I64" s="2235"/>
      <c r="J64" s="2207"/>
      <c r="K64" s="2235"/>
      <c r="L64" s="2209"/>
      <c r="M64" s="2212"/>
      <c r="N64" s="2212"/>
      <c r="O64" s="2209"/>
      <c r="P64" s="1442" t="s">
        <v>4498</v>
      </c>
      <c r="Q64" s="1447"/>
      <c r="R64" s="2093"/>
      <c r="S64" s="2096"/>
      <c r="T64" s="2098"/>
      <c r="U64" s="139" t="str">
        <f>[13]Basisdaten!L40</f>
        <v/>
      </c>
    </row>
    <row r="65" spans="2:20" ht="35.1" customHeight="1" thickBot="1" x14ac:dyDescent="0.25">
      <c r="B65" s="2233"/>
      <c r="C65" s="2234"/>
      <c r="D65" s="2219"/>
      <c r="E65" s="2207"/>
      <c r="F65" s="2207"/>
      <c r="G65" s="2235"/>
      <c r="H65" s="2207"/>
      <c r="I65" s="2235"/>
      <c r="J65" s="2207"/>
      <c r="K65" s="2235"/>
      <c r="L65" s="2210"/>
      <c r="M65" s="2212"/>
      <c r="N65" s="2212"/>
      <c r="O65" s="2210"/>
      <c r="P65" s="1442" t="s">
        <v>1168</v>
      </c>
      <c r="Q65" s="1436" t="str">
        <f>IF(Q63="","n.d.",IF(Q64="","n.d.",IF(AND(Q63=0,Q64=0),"",Q63/Q64)))</f>
        <v>n.d.</v>
      </c>
      <c r="R65" s="2094"/>
      <c r="S65" s="2096"/>
      <c r="T65" s="2098"/>
    </row>
    <row r="66" spans="2:20" ht="35.1" customHeight="1" thickBot="1" x14ac:dyDescent="0.25">
      <c r="B66" s="2226">
        <v>13</v>
      </c>
      <c r="C66" s="2230"/>
      <c r="D66" s="2217"/>
      <c r="E66" s="2207" t="s">
        <v>4555</v>
      </c>
      <c r="F66" s="2207" t="s">
        <v>4556</v>
      </c>
      <c r="G66" s="2246"/>
      <c r="H66" s="2207" t="s">
        <v>4613</v>
      </c>
      <c r="I66" s="2246"/>
      <c r="J66" s="2207" t="s">
        <v>4547</v>
      </c>
      <c r="K66" s="2246"/>
      <c r="L66" s="2208"/>
      <c r="M66" s="2212" t="s">
        <v>4485</v>
      </c>
      <c r="N66" s="2212"/>
      <c r="O66" s="2208"/>
      <c r="P66" s="1442" t="s">
        <v>4436</v>
      </c>
      <c r="Q66" s="1443"/>
      <c r="R66" s="2247" t="str">
        <f>IF(Q68=0,[13]Berechnung1!$C$4,IF(Q68=[13]Berechnung1!D86,[13]Berechnung1!$F$4,IF(OR(Q68&lt; [13]Berechnung1!E86,Q68&gt; [13]Berechnung1!F86),[13]Berechnung1!$F$4,IF(OR(ROUND(Q68,4)&lt;[13]Berechnung1!J86,ROUND(Q68,4)&gt;[13]Berechnung1!K86),[13]Berechnung1!$D$4,IF(OR(ROUND(Q68,4)&lt;[13]Berechnung1!G86,ROUND(Q68,4)&gt;[13]Berechnung1!H86),[13]Berechnung1!$E$4,[13]Berechnung1!$C$4)))))</f>
        <v>Unvollständig</v>
      </c>
      <c r="S66" s="2095"/>
      <c r="T66" s="2229"/>
    </row>
    <row r="67" spans="2:20" ht="35.1" customHeight="1" thickBot="1" x14ac:dyDescent="0.25">
      <c r="B67" s="2231"/>
      <c r="C67" s="2232"/>
      <c r="D67" s="2218"/>
      <c r="E67" s="2207"/>
      <c r="F67" s="2207"/>
      <c r="G67" s="2246"/>
      <c r="H67" s="2207"/>
      <c r="I67" s="2246"/>
      <c r="J67" s="2207"/>
      <c r="K67" s="2246"/>
      <c r="L67" s="2209"/>
      <c r="M67" s="2212"/>
      <c r="N67" s="2212"/>
      <c r="O67" s="2209"/>
      <c r="P67" s="1442" t="s">
        <v>4498</v>
      </c>
      <c r="Q67" s="1444">
        <f>Q9</f>
        <v>0</v>
      </c>
      <c r="R67" s="2248"/>
      <c r="S67" s="2096"/>
      <c r="T67" s="2203"/>
    </row>
    <row r="68" spans="2:20" ht="35.1" customHeight="1" thickBot="1" x14ac:dyDescent="0.25">
      <c r="B68" s="2233"/>
      <c r="C68" s="2234"/>
      <c r="D68" s="2219"/>
      <c r="E68" s="2207"/>
      <c r="F68" s="2207"/>
      <c r="G68" s="2246"/>
      <c r="H68" s="2207"/>
      <c r="I68" s="2246"/>
      <c r="J68" s="2207"/>
      <c r="K68" s="2246"/>
      <c r="L68" s="2210"/>
      <c r="M68" s="2212"/>
      <c r="N68" s="2212"/>
      <c r="O68" s="2210"/>
      <c r="P68" s="1442" t="s">
        <v>1168</v>
      </c>
      <c r="Q68" s="1445" t="str">
        <f>IF(Q66="","n.d.",IF(Q67="","n.d.",IF(Q67=0,"n.d.",Q66/Q67)))</f>
        <v>n.d.</v>
      </c>
      <c r="R68" s="2249"/>
      <c r="S68" s="2096"/>
      <c r="T68" s="2204"/>
    </row>
    <row r="69" spans="2:20" ht="42" customHeight="1" thickBot="1" x14ac:dyDescent="0.25">
      <c r="B69" s="2226">
        <v>14</v>
      </c>
      <c r="C69" s="2230"/>
      <c r="D69" s="2253" t="s">
        <v>4509</v>
      </c>
      <c r="E69" s="2213" t="s">
        <v>4557</v>
      </c>
      <c r="F69" s="2193" t="s">
        <v>4558</v>
      </c>
      <c r="G69" s="2194"/>
      <c r="H69" s="2193" t="s">
        <v>4559</v>
      </c>
      <c r="I69" s="2194"/>
      <c r="J69" s="2193" t="s">
        <v>4560</v>
      </c>
      <c r="K69" s="2194"/>
      <c r="L69" s="2208"/>
      <c r="M69" s="2240" t="s">
        <v>4554</v>
      </c>
      <c r="N69" s="2241"/>
      <c r="O69" s="2238"/>
      <c r="P69" s="1442" t="s">
        <v>4436</v>
      </c>
      <c r="Q69" s="1447"/>
      <c r="R69" s="2092" t="str">
        <f>IF(AND(Q69&lt;&gt;"",Q70&lt;&gt;"",Q69=0,Q70=0),[13]Berechnung1!$H$4,IF(Q71=[13]Berechnung1!D89,[13]Berechnung1!$F$4,IF(OR(Q71&lt;[13]Berechnung1!E89,Q71&gt;[13]Berechnung1!F89),[13]Berechnung1!$G$4,IF(OR(ROUND(Q71,4)&lt;[13]Berechnung1!J89,ROUND(Q71,4)&gt;[13]Berechnung1!K89),[13]Berechnung1!$D$4,IF(OR(ROUND(Q71,4)&lt;[13]Berechnung1!G89,ROUND(Q71,4)&gt;[13]Berechnung1!H89),[13]Berechnung1!$E$4,[13]Berechnung1!$C$4)))))</f>
        <v>Unvollständig</v>
      </c>
      <c r="S69" s="2095"/>
      <c r="T69" s="2097"/>
    </row>
    <row r="70" spans="2:20" s="27" customFormat="1" ht="42" customHeight="1" thickBot="1" x14ac:dyDescent="0.25">
      <c r="B70" s="2231"/>
      <c r="C70" s="2232"/>
      <c r="D70" s="2218"/>
      <c r="E70" s="2214"/>
      <c r="F70" s="2195"/>
      <c r="G70" s="2196"/>
      <c r="H70" s="2195"/>
      <c r="I70" s="2196"/>
      <c r="J70" s="2195"/>
      <c r="K70" s="2196"/>
      <c r="L70" s="2209"/>
      <c r="M70" s="2242"/>
      <c r="N70" s="2243"/>
      <c r="O70" s="2223"/>
      <c r="P70" s="1442" t="s">
        <v>4498</v>
      </c>
      <c r="Q70" s="1447"/>
      <c r="R70" s="2093"/>
      <c r="S70" s="2146"/>
      <c r="T70" s="2146"/>
    </row>
    <row r="71" spans="2:20" ht="42" customHeight="1" thickBot="1" x14ac:dyDescent="0.25">
      <c r="B71" s="2233"/>
      <c r="C71" s="2234"/>
      <c r="D71" s="2219"/>
      <c r="E71" s="2215"/>
      <c r="F71" s="2197"/>
      <c r="G71" s="2198"/>
      <c r="H71" s="2197"/>
      <c r="I71" s="2198"/>
      <c r="J71" s="2197"/>
      <c r="K71" s="2198"/>
      <c r="L71" s="2210"/>
      <c r="M71" s="2244"/>
      <c r="N71" s="2245"/>
      <c r="O71" s="2224"/>
      <c r="P71" s="1442" t="s">
        <v>1168</v>
      </c>
      <c r="Q71" s="1436" t="str">
        <f>IF(Q69="","n.d.",IF(Q70="","n.d.",IF(Q70=0,"",Q69/Q70)))</f>
        <v>n.d.</v>
      </c>
      <c r="R71" s="2094"/>
      <c r="S71" s="2147"/>
      <c r="T71" s="2147"/>
    </row>
    <row r="72" spans="2:20" ht="29.25" customHeight="1" thickBot="1" x14ac:dyDescent="0.25">
      <c r="B72" s="2226">
        <v>15</v>
      </c>
      <c r="C72" s="2230"/>
      <c r="D72" s="2253" t="s">
        <v>4509</v>
      </c>
      <c r="E72" s="2213" t="s">
        <v>4561</v>
      </c>
      <c r="F72" s="2193" t="s">
        <v>4558</v>
      </c>
      <c r="G72" s="2194"/>
      <c r="H72" s="2193" t="s">
        <v>4562</v>
      </c>
      <c r="I72" s="2194"/>
      <c r="J72" s="2193" t="s">
        <v>4563</v>
      </c>
      <c r="K72" s="2194"/>
      <c r="L72" s="2208"/>
      <c r="M72" s="2254" t="s">
        <v>4614</v>
      </c>
      <c r="N72" s="2241"/>
      <c r="O72" s="2238"/>
      <c r="P72" s="1442" t="s">
        <v>4436</v>
      </c>
      <c r="Q72" s="1447"/>
      <c r="R72" s="2092" t="str">
        <f>IF(AND(Q72&lt;&gt;"",Q73&lt;&gt;"",Q72=0,Q73=0),[13]Berechnung1!$H$4,IF(Q74="",[13]Berechnung1!$D$4,IF(Q74=[13]Berechnung1!D92,[13]Berechnung1!$F$4,IF(OR(Q74&lt;[13]Berechnung1!E92,Q74&gt;[13]Berechnung1!F92),[13]Berechnung1!$G$4,IF(OR(ROUND(Q74,4)&lt;[13]Berechnung1!J92,ROUND(Q74,4)&gt;[13]Berechnung1!K92),[13]Berechnung1!$D$4,IF(OR(ROUND(Q74,4)&lt;[13]Berechnung1!G92,ROUND(Q74,4)&gt;[13]Berechnung1!H92),[13]Berechnung1!$E$4,[13]Berechnung1!$C$4))))))</f>
        <v>Unvollständig</v>
      </c>
      <c r="S72" s="2095"/>
      <c r="T72" s="2095"/>
    </row>
    <row r="73" spans="2:20" s="27" customFormat="1" ht="29.25" customHeight="1" thickBot="1" x14ac:dyDescent="0.25">
      <c r="B73" s="2231"/>
      <c r="C73" s="2232"/>
      <c r="D73" s="2218"/>
      <c r="E73" s="2214"/>
      <c r="F73" s="2195"/>
      <c r="G73" s="2196"/>
      <c r="H73" s="2195"/>
      <c r="I73" s="2196"/>
      <c r="J73" s="2195"/>
      <c r="K73" s="2196"/>
      <c r="L73" s="2209"/>
      <c r="M73" s="2242"/>
      <c r="N73" s="2243"/>
      <c r="O73" s="2223"/>
      <c r="P73" s="1442" t="s">
        <v>4498</v>
      </c>
      <c r="Q73" s="1448"/>
      <c r="R73" s="2093"/>
      <c r="S73" s="2146"/>
      <c r="T73" s="2146"/>
    </row>
    <row r="74" spans="2:20" ht="29.25" customHeight="1" thickBot="1" x14ac:dyDescent="0.25">
      <c r="B74" s="2233"/>
      <c r="C74" s="2234"/>
      <c r="D74" s="2219"/>
      <c r="E74" s="2215"/>
      <c r="F74" s="2197"/>
      <c r="G74" s="2198"/>
      <c r="H74" s="2197"/>
      <c r="I74" s="2198"/>
      <c r="J74" s="2197"/>
      <c r="K74" s="2198"/>
      <c r="L74" s="2210"/>
      <c r="M74" s="2244"/>
      <c r="N74" s="2245"/>
      <c r="O74" s="2224"/>
      <c r="P74" s="1442" t="s">
        <v>1168</v>
      </c>
      <c r="Q74" s="1436" t="str">
        <f>IF(Q72="","n.d.",IF(Q73="","n.d.",IF(Q73=0,"",Q72/Q73)))</f>
        <v>n.d.</v>
      </c>
      <c r="R74" s="2094"/>
      <c r="S74" s="2147"/>
      <c r="T74" s="2147"/>
    </row>
    <row r="75" spans="2:20" ht="42" customHeight="1" thickBot="1" x14ac:dyDescent="0.25">
      <c r="B75" s="2226">
        <v>16</v>
      </c>
      <c r="C75" s="2230"/>
      <c r="D75" s="2253" t="s">
        <v>4509</v>
      </c>
      <c r="E75" s="2213" t="s">
        <v>4564</v>
      </c>
      <c r="F75" s="2193" t="s">
        <v>4565</v>
      </c>
      <c r="G75" s="2194"/>
      <c r="H75" s="2193" t="s">
        <v>4566</v>
      </c>
      <c r="I75" s="2194"/>
      <c r="J75" s="2193" t="s">
        <v>4567</v>
      </c>
      <c r="K75" s="2194"/>
      <c r="L75" s="2273"/>
      <c r="M75" s="2211" t="s">
        <v>4515</v>
      </c>
      <c r="N75" s="2211"/>
      <c r="O75" s="2250"/>
      <c r="P75" s="1442" t="s">
        <v>4436</v>
      </c>
      <c r="Q75" s="1447"/>
      <c r="R75" s="2092" t="str">
        <f>IF(AND(Q75&lt;&gt;"",Q76&lt;&gt;"",Q75=0,Q76=0),[13]Berechnung1!$H$4,IF(Q77="",[13]Berechnung1!$D$4,IF(Q77=[13]Berechnung1!D95,[13]Berechnung1!$F$4,IF(OR(Q77&lt;[13]Berechnung1!E95,Q77&gt;[13]Berechnung1!F95),[13]Berechnung1!$G$4,IF(OR(ROUND(Q77,4)&lt;[13]Berechnung1!J95,ROUND(Q77,4)&gt;[13]Berechnung1!K95),[13]Berechnung1!$D$4,IF(OR(ROUND(Q77,4)&lt;[13]Berechnung1!G95,ROUND(Q77,4)&gt;[13]Berechnung1!H95),[13]Berechnung1!$E$4,[13]Berechnung1!$C$4))))))</f>
        <v>Unvollständig</v>
      </c>
      <c r="S75" s="2095"/>
      <c r="T75" s="2097"/>
    </row>
    <row r="76" spans="2:20" s="27" customFormat="1" ht="42" customHeight="1" thickBot="1" x14ac:dyDescent="0.25">
      <c r="B76" s="2231"/>
      <c r="C76" s="2232"/>
      <c r="D76" s="2218"/>
      <c r="E76" s="2214"/>
      <c r="F76" s="2195"/>
      <c r="G76" s="2196"/>
      <c r="H76" s="2195"/>
      <c r="I76" s="2196"/>
      <c r="J76" s="2195"/>
      <c r="K76" s="2196"/>
      <c r="L76" s="2209"/>
      <c r="M76" s="2211"/>
      <c r="N76" s="2211"/>
      <c r="O76" s="2251"/>
      <c r="P76" s="1442" t="s">
        <v>4498</v>
      </c>
      <c r="Q76" s="1448"/>
      <c r="R76" s="2093"/>
      <c r="S76" s="2146"/>
      <c r="T76" s="2146"/>
    </row>
    <row r="77" spans="2:20" ht="42" customHeight="1" thickBot="1" x14ac:dyDescent="0.25">
      <c r="B77" s="2233"/>
      <c r="C77" s="2234"/>
      <c r="D77" s="2219"/>
      <c r="E77" s="2215"/>
      <c r="F77" s="2197"/>
      <c r="G77" s="2198"/>
      <c r="H77" s="2197"/>
      <c r="I77" s="2198"/>
      <c r="J77" s="2197"/>
      <c r="K77" s="2198"/>
      <c r="L77" s="2210"/>
      <c r="M77" s="2211"/>
      <c r="N77" s="2211"/>
      <c r="O77" s="2252"/>
      <c r="P77" s="1442" t="s">
        <v>1168</v>
      </c>
      <c r="Q77" s="1436" t="str">
        <f>IF(Q75="","n.d.",IF(Q76="","n.d.",IF(Q76=0,"",Q75/Q76)))</f>
        <v>n.d.</v>
      </c>
      <c r="R77" s="2094"/>
      <c r="S77" s="2147"/>
      <c r="T77" s="2147"/>
    </row>
    <row r="78" spans="2:20" ht="39" customHeight="1" thickBot="1" x14ac:dyDescent="0.25">
      <c r="B78" s="2226">
        <v>17</v>
      </c>
      <c r="C78" s="2230"/>
      <c r="D78" s="2255" t="s">
        <v>4509</v>
      </c>
      <c r="E78" s="2258" t="s">
        <v>4568</v>
      </c>
      <c r="F78" s="2261" t="s">
        <v>4569</v>
      </c>
      <c r="G78" s="2262"/>
      <c r="H78" s="2261" t="s">
        <v>4570</v>
      </c>
      <c r="I78" s="2262"/>
      <c r="J78" s="2261" t="s">
        <v>4571</v>
      </c>
      <c r="K78" s="2262"/>
      <c r="L78" s="2128"/>
      <c r="M78" s="2267" t="s">
        <v>4543</v>
      </c>
      <c r="N78" s="2268"/>
      <c r="O78" s="2128"/>
      <c r="P78" s="1449" t="s">
        <v>4436</v>
      </c>
      <c r="Q78" s="1450"/>
      <c r="R78" s="2092" t="str">
        <f>IF(AND(Q78&lt;&gt;"",Q79&lt;&gt;"",Q78=0,Q79=0),[13]Berechnung1!$H$4,IF(Q80="",[13]Berechnung1!$D$4,IF(Q80=[13]Berechnung1!D98,[13]Berechnung1!$F$4,IF(OR(Q80&lt;[13]Berechnung1!E98,Q80&gt;[13]Berechnung1!F98),[13]Berechnung1!$G$4,IF(OR(ROUND(Q80,4)&lt;[13]Berechnung1!J98,ROUND(Q80,4)&gt;[13]Berechnung1!K98),[13]Berechnung1!$D$4,IF(OR(ROUND(Q80,4)&lt;[13]Berechnung1!G98,ROUND(Q80,4)&gt;[13]Berechnung1!H98),[13]Berechnung1!$E$4,[13]Berechnung1!$C$4))))))</f>
        <v>Unvollständig</v>
      </c>
      <c r="S78" s="2095"/>
      <c r="T78" s="2097"/>
    </row>
    <row r="79" spans="2:20" s="27" customFormat="1" ht="39" customHeight="1" thickBot="1" x14ac:dyDescent="0.25">
      <c r="B79" s="2231"/>
      <c r="C79" s="2232"/>
      <c r="D79" s="2256"/>
      <c r="E79" s="2259"/>
      <c r="F79" s="2263"/>
      <c r="G79" s="2264"/>
      <c r="H79" s="2263"/>
      <c r="I79" s="2264"/>
      <c r="J79" s="2263"/>
      <c r="K79" s="2264"/>
      <c r="L79" s="2129"/>
      <c r="M79" s="2269"/>
      <c r="N79" s="2270"/>
      <c r="O79" s="2129"/>
      <c r="P79" s="1449" t="s">
        <v>4498</v>
      </c>
      <c r="Q79" s="1451"/>
      <c r="R79" s="2093"/>
      <c r="S79" s="2146"/>
      <c r="T79" s="2146"/>
    </row>
    <row r="80" spans="2:20" ht="39" customHeight="1" thickBot="1" x14ac:dyDescent="0.25">
      <c r="B80" s="2233"/>
      <c r="C80" s="2234"/>
      <c r="D80" s="2257"/>
      <c r="E80" s="2260"/>
      <c r="F80" s="2265"/>
      <c r="G80" s="2266"/>
      <c r="H80" s="2265"/>
      <c r="I80" s="2266"/>
      <c r="J80" s="2265"/>
      <c r="K80" s="2266"/>
      <c r="L80" s="2130"/>
      <c r="M80" s="2271"/>
      <c r="N80" s="2272"/>
      <c r="O80" s="2130"/>
      <c r="P80" s="1449" t="s">
        <v>1168</v>
      </c>
      <c r="Q80" s="1452" t="str">
        <f>IF(Q78="","n.d.",IF(Q79="","n.d.",IF(Q79=0,"",Q78/Q79)))</f>
        <v>n.d.</v>
      </c>
      <c r="R80" s="2094"/>
      <c r="S80" s="2147"/>
      <c r="T80" s="2147"/>
    </row>
    <row r="81" spans="2:21" ht="33.75" customHeight="1" thickBot="1" x14ac:dyDescent="0.25">
      <c r="B81" s="2226">
        <v>18</v>
      </c>
      <c r="C81" s="2230"/>
      <c r="D81" s="2255" t="s">
        <v>4509</v>
      </c>
      <c r="E81" s="2258" t="s">
        <v>4572</v>
      </c>
      <c r="F81" s="2261" t="s">
        <v>4573</v>
      </c>
      <c r="G81" s="2262"/>
      <c r="H81" s="2261" t="s">
        <v>4574</v>
      </c>
      <c r="I81" s="2262"/>
      <c r="J81" s="2261" t="s">
        <v>4575</v>
      </c>
      <c r="K81" s="2262"/>
      <c r="L81" s="2128"/>
      <c r="M81" s="2267" t="s">
        <v>4576</v>
      </c>
      <c r="N81" s="2268"/>
      <c r="O81" s="2128"/>
      <c r="P81" s="1449" t="s">
        <v>4436</v>
      </c>
      <c r="Q81" s="1450"/>
      <c r="R81" s="2092" t="str">
        <f>IF(AND(Q81&lt;&gt;"",Q82&lt;&gt;"",Q81=0,Q82=0),[13]Berechnung1!$H$4,IF(Q83="",[13]Berechnung1!$D$4,IF(Q83=[13]Berechnung1!D101,[13]Berechnung1!$F$4,IF(OR(Q83&lt;[13]Berechnung1!E101,Q83&gt;[13]Berechnung1!F101),[13]Berechnung1!$G$4,IF(OR(ROUND(Q83,4)&lt;[13]Berechnung1!J101,ROUND(Q83,4)&gt;[13]Berechnung1!K101),[13]Berechnung1!$D$4,IF(OR(ROUND(Q83,4)&lt;[13]Berechnung1!G101,ROUND(Q83,4)&gt;[13]Berechnung1!H101),[13]Berechnung1!$E$4,[13]Berechnung1!$C$4))))))</f>
        <v>Unvollständig</v>
      </c>
      <c r="S81" s="2095"/>
      <c r="T81" s="2097"/>
    </row>
    <row r="82" spans="2:21" s="27" customFormat="1" ht="33.75" customHeight="1" thickBot="1" x14ac:dyDescent="0.25">
      <c r="B82" s="2231"/>
      <c r="C82" s="2232"/>
      <c r="D82" s="2256"/>
      <c r="E82" s="2259"/>
      <c r="F82" s="2263"/>
      <c r="G82" s="2264"/>
      <c r="H82" s="2263"/>
      <c r="I82" s="2264"/>
      <c r="J82" s="2263"/>
      <c r="K82" s="2264"/>
      <c r="L82" s="2129"/>
      <c r="M82" s="2269"/>
      <c r="N82" s="2270"/>
      <c r="O82" s="2129"/>
      <c r="P82" s="1449" t="s">
        <v>4498</v>
      </c>
      <c r="Q82" s="1451"/>
      <c r="R82" s="2093"/>
      <c r="S82" s="2146"/>
      <c r="T82" s="2146"/>
    </row>
    <row r="83" spans="2:21" ht="33.75" customHeight="1" thickBot="1" x14ac:dyDescent="0.25">
      <c r="B83" s="2233"/>
      <c r="C83" s="2234"/>
      <c r="D83" s="2257"/>
      <c r="E83" s="2260"/>
      <c r="F83" s="2265"/>
      <c r="G83" s="2266"/>
      <c r="H83" s="2265"/>
      <c r="I83" s="2266"/>
      <c r="J83" s="2265"/>
      <c r="K83" s="2266"/>
      <c r="L83" s="2130"/>
      <c r="M83" s="2271"/>
      <c r="N83" s="2272"/>
      <c r="O83" s="2130"/>
      <c r="P83" s="1449" t="s">
        <v>1168</v>
      </c>
      <c r="Q83" s="1452" t="str">
        <f>IF(Q81="","n.d.",IF(Q82="","n.d.",IF(Q82=0,"",Q81/Q82)))</f>
        <v>n.d.</v>
      </c>
      <c r="R83" s="2094"/>
      <c r="S83" s="2147"/>
      <c r="T83" s="2147"/>
    </row>
    <row r="84" spans="2:21" ht="33.75" customHeight="1" thickBot="1" x14ac:dyDescent="0.25">
      <c r="B84" s="2226">
        <v>19</v>
      </c>
      <c r="C84" s="2230"/>
      <c r="D84" s="2253" t="s">
        <v>4509</v>
      </c>
      <c r="E84" s="2213" t="s">
        <v>4577</v>
      </c>
      <c r="F84" s="2193" t="s">
        <v>4578</v>
      </c>
      <c r="G84" s="2194"/>
      <c r="H84" s="2193" t="s">
        <v>4579</v>
      </c>
      <c r="I84" s="2194"/>
      <c r="J84" s="2193" t="s">
        <v>4580</v>
      </c>
      <c r="K84" s="2194"/>
      <c r="L84" s="2208"/>
      <c r="M84" s="2240" t="s">
        <v>4554</v>
      </c>
      <c r="N84" s="2241"/>
      <c r="O84" s="2208"/>
      <c r="P84" s="1442" t="s">
        <v>4436</v>
      </c>
      <c r="Q84" s="1450"/>
      <c r="R84" s="2092" t="str">
        <f>IF(AND(Q84&lt;&gt;"",Q85&lt;&gt;"",Q84=0,Q85=0),[13]Berechnung1!$H$4,IF(Q86="",[13]Berechnung1!$D$4,IF(Q86=[13]Berechnung1!D104,[13]Berechnung1!$F$4,IF(OR(Q86&lt;[13]Berechnung1!E104,Q86&gt;[13]Berechnung1!F104),[13]Berechnung1!$G$4,IF(OR(ROUND(Q86,4)&lt;[13]Berechnung1!J104,ROUND(Q86,4)&gt;[13]Berechnung1!K104),[13]Berechnung1!$D$4,IF(OR(ROUND(Q86,4)&lt;[13]Berechnung1!G104,ROUND(Q86,4)&gt;[13]Berechnung1!H104),[13]Berechnung1!$E$4,[13]Berechnung1!$C$4))))))</f>
        <v>Unvollständig</v>
      </c>
      <c r="S84" s="2095"/>
      <c r="T84" s="2095"/>
    </row>
    <row r="85" spans="2:21" s="27" customFormat="1" ht="33.75" customHeight="1" thickBot="1" x14ac:dyDescent="0.25">
      <c r="B85" s="2231"/>
      <c r="C85" s="2232"/>
      <c r="D85" s="2218"/>
      <c r="E85" s="2214"/>
      <c r="F85" s="2195"/>
      <c r="G85" s="2196"/>
      <c r="H85" s="2195"/>
      <c r="I85" s="2196"/>
      <c r="J85" s="2195"/>
      <c r="K85" s="2196"/>
      <c r="L85" s="2209"/>
      <c r="M85" s="2242"/>
      <c r="N85" s="2243"/>
      <c r="O85" s="2209"/>
      <c r="P85" s="1442" t="s">
        <v>4498</v>
      </c>
      <c r="Q85" s="1451"/>
      <c r="R85" s="2093"/>
      <c r="S85" s="2146"/>
      <c r="T85" s="2146"/>
    </row>
    <row r="86" spans="2:21" ht="33.75" customHeight="1" thickBot="1" x14ac:dyDescent="0.25">
      <c r="B86" s="2233"/>
      <c r="C86" s="2234"/>
      <c r="D86" s="2219"/>
      <c r="E86" s="2215"/>
      <c r="F86" s="2197"/>
      <c r="G86" s="2198"/>
      <c r="H86" s="2197"/>
      <c r="I86" s="2198"/>
      <c r="J86" s="2197"/>
      <c r="K86" s="2198"/>
      <c r="L86" s="2210"/>
      <c r="M86" s="2244"/>
      <c r="N86" s="2245"/>
      <c r="O86" s="2210"/>
      <c r="P86" s="1442" t="s">
        <v>1168</v>
      </c>
      <c r="Q86" s="1453" t="str">
        <f>IF(Q84="","n.d.",IF(Q85="","n.d.",IF(Q85=0,"",Q84/Q85)))</f>
        <v>n.d.</v>
      </c>
      <c r="R86" s="2094"/>
      <c r="S86" s="2147"/>
      <c r="T86" s="2147"/>
    </row>
    <row r="87" spans="2:21" ht="33.75" customHeight="1" thickBot="1" x14ac:dyDescent="0.25">
      <c r="B87" s="2274">
        <v>20</v>
      </c>
      <c r="C87" s="2275"/>
      <c r="D87" s="2289" t="s">
        <v>4509</v>
      </c>
      <c r="E87" s="2280" t="s">
        <v>4581</v>
      </c>
      <c r="F87" s="2292" t="s">
        <v>4582</v>
      </c>
      <c r="G87" s="2293"/>
      <c r="H87" s="2292" t="s">
        <v>4583</v>
      </c>
      <c r="I87" s="2293"/>
      <c r="J87" s="2292" t="s">
        <v>4584</v>
      </c>
      <c r="K87" s="2293"/>
      <c r="L87" s="2280"/>
      <c r="M87" s="2274" t="s">
        <v>4585</v>
      </c>
      <c r="N87" s="2275"/>
      <c r="O87" s="2280"/>
      <c r="P87" s="1475" t="s">
        <v>4436</v>
      </c>
      <c r="Q87" s="1476"/>
      <c r="R87" s="2286" t="str">
        <f>IF(AND(Q87&lt;&gt;"",Q88&lt;&gt;"",Q87=0,Q88=0),[13]Berechnung1!$H$4,IF(Q89=[13]Berechnung1!D107,[13]Berechnung1!$F$4,IF(OR(Q89&lt;[13]Berechnung1!E107,Q89&gt;[13]Berechnung1!F107),[13]Berechnung1!$G$4,IF(OR(ROUND(Q89,4)&lt;[13]Berechnung1!J107,ROUND(Q89,4)&gt;[13]Berechnung1!K107),[13]Berechnung1!$D$4,IF(OR(ROUND(Q89,4)&lt;[13]Berechnung1!G107,ROUND(Q89,4)&gt;[13]Berechnung1!H107),[13]Berechnung1!$E$4,[13]Berechnung1!$C$4)))))</f>
        <v>Unvollständig</v>
      </c>
      <c r="S87" s="2095"/>
      <c r="T87" s="2095"/>
    </row>
    <row r="88" spans="2:21" ht="33.75" customHeight="1" thickBot="1" x14ac:dyDescent="0.25">
      <c r="B88" s="2276"/>
      <c r="C88" s="2277"/>
      <c r="D88" s="2290"/>
      <c r="E88" s="2281"/>
      <c r="F88" s="2294"/>
      <c r="G88" s="2295"/>
      <c r="H88" s="2294"/>
      <c r="I88" s="2295"/>
      <c r="J88" s="2294"/>
      <c r="K88" s="2295"/>
      <c r="L88" s="2281"/>
      <c r="M88" s="2276"/>
      <c r="N88" s="2277"/>
      <c r="O88" s="2281"/>
      <c r="P88" s="1475" t="s">
        <v>4498</v>
      </c>
      <c r="Q88" s="1477"/>
      <c r="R88" s="2287"/>
      <c r="S88" s="2146"/>
      <c r="T88" s="2146"/>
      <c r="U88" s="1454">
        <f>IF([13]Basisdaten!F40="",0,[13]Basisdaten!F40)</f>
        <v>0</v>
      </c>
    </row>
    <row r="89" spans="2:21" ht="33.75" customHeight="1" thickBot="1" x14ac:dyDescent="0.25">
      <c r="B89" s="2278"/>
      <c r="C89" s="2279"/>
      <c r="D89" s="2291"/>
      <c r="E89" s="2282"/>
      <c r="F89" s="2296"/>
      <c r="G89" s="2297"/>
      <c r="H89" s="2296"/>
      <c r="I89" s="2297"/>
      <c r="J89" s="2296"/>
      <c r="K89" s="2297"/>
      <c r="L89" s="2282"/>
      <c r="M89" s="2278"/>
      <c r="N89" s="2279"/>
      <c r="O89" s="2282"/>
      <c r="P89" s="1475" t="s">
        <v>1168</v>
      </c>
      <c r="Q89" s="1478" t="str">
        <f>IF(Q87="","n.d.",IF(Q88="","n.d.",IF(Q88=0,"",Q87/Q88)))</f>
        <v>n.d.</v>
      </c>
      <c r="R89" s="2288"/>
      <c r="S89" s="2147"/>
      <c r="T89" s="2147"/>
    </row>
    <row r="90" spans="2:21" ht="33.75" customHeight="1" thickBot="1" x14ac:dyDescent="0.25">
      <c r="B90" s="2274">
        <v>21</v>
      </c>
      <c r="C90" s="2275"/>
      <c r="D90" s="2289" t="s">
        <v>4509</v>
      </c>
      <c r="E90" s="2280" t="s">
        <v>4586</v>
      </c>
      <c r="F90" s="2292" t="s">
        <v>4587</v>
      </c>
      <c r="G90" s="2293"/>
      <c r="H90" s="2292" t="s">
        <v>4588</v>
      </c>
      <c r="I90" s="2293"/>
      <c r="J90" s="2292" t="s">
        <v>4589</v>
      </c>
      <c r="K90" s="2293"/>
      <c r="L90" s="2280"/>
      <c r="M90" s="2274" t="s">
        <v>4585</v>
      </c>
      <c r="N90" s="2275"/>
      <c r="O90" s="2280"/>
      <c r="P90" s="1475" t="s">
        <v>4436</v>
      </c>
      <c r="Q90" s="1476"/>
      <c r="R90" s="2286" t="str">
        <f>IF(AND(Q90&lt;&gt;"",Q91&lt;&gt;"",Q90=0,Q91=0),[13]Berechnung1!$H$4,IF(Q92=[13]Berechnung1!D110,[13]Berechnung1!$F$4,IF(OR(Q92&lt;[13]Berechnung1!E110,Q92&gt;[13]Berechnung1!F110),[13]Berechnung1!$G$4,IF(OR(ROUND(Q92,4)&lt;[13]Berechnung1!J110,ROUND(Q92,4)&gt;[13]Berechnung1!K110),[13]Berechnung1!$D$4,IF(OR(ROUND(Q92,4)&lt;[13]Berechnung1!G110,ROUND(Q92,4)&gt;[13]Berechnung1!H110),[13]Berechnung1!$E$4,[13]Berechnung1!$C$4)))))</f>
        <v>Unvollständig</v>
      </c>
      <c r="S90" s="2298"/>
      <c r="T90" s="2298"/>
    </row>
    <row r="91" spans="2:21" ht="33.75" customHeight="1" thickBot="1" x14ac:dyDescent="0.25">
      <c r="B91" s="2276"/>
      <c r="C91" s="2277"/>
      <c r="D91" s="2290"/>
      <c r="E91" s="2281"/>
      <c r="F91" s="2294"/>
      <c r="G91" s="2295"/>
      <c r="H91" s="2294"/>
      <c r="I91" s="2295"/>
      <c r="J91" s="2294"/>
      <c r="K91" s="2295"/>
      <c r="L91" s="2281"/>
      <c r="M91" s="2276"/>
      <c r="N91" s="2277"/>
      <c r="O91" s="2281"/>
      <c r="P91" s="1475" t="s">
        <v>4498</v>
      </c>
      <c r="Q91" s="1477"/>
      <c r="R91" s="2287"/>
      <c r="S91" s="2299"/>
      <c r="T91" s="2299"/>
    </row>
    <row r="92" spans="2:21" ht="33.75" customHeight="1" thickBot="1" x14ac:dyDescent="0.25">
      <c r="B92" s="2278"/>
      <c r="C92" s="2279"/>
      <c r="D92" s="2291"/>
      <c r="E92" s="2282"/>
      <c r="F92" s="2296"/>
      <c r="G92" s="2297"/>
      <c r="H92" s="2296"/>
      <c r="I92" s="2297"/>
      <c r="J92" s="2296"/>
      <c r="K92" s="2297"/>
      <c r="L92" s="2282"/>
      <c r="M92" s="2278"/>
      <c r="N92" s="2279"/>
      <c r="O92" s="2282"/>
      <c r="P92" s="1475" t="s">
        <v>1168</v>
      </c>
      <c r="Q92" s="1478" t="str">
        <f>IF(Q90="","n.d.",IF(Q91="","n.d.",IF(Q91=0,"",Q90/Q91)))</f>
        <v>n.d.</v>
      </c>
      <c r="R92" s="2288"/>
      <c r="S92" s="2300"/>
      <c r="T92" s="2300"/>
    </row>
    <row r="93" spans="2:21" ht="33.75" customHeight="1" thickBot="1" x14ac:dyDescent="0.25">
      <c r="B93" s="2303" t="s">
        <v>4615</v>
      </c>
      <c r="C93" s="2304"/>
      <c r="D93" s="2255"/>
      <c r="E93" s="2258" t="s">
        <v>4590</v>
      </c>
      <c r="F93" s="2261" t="s">
        <v>4591</v>
      </c>
      <c r="G93" s="2262"/>
      <c r="H93" s="2261" t="s">
        <v>4592</v>
      </c>
      <c r="I93" s="2262"/>
      <c r="J93" s="2261" t="s">
        <v>4616</v>
      </c>
      <c r="K93" s="2262"/>
      <c r="L93" s="2283"/>
      <c r="M93" s="2267" t="s">
        <v>4485</v>
      </c>
      <c r="N93" s="2268"/>
      <c r="O93" s="2283"/>
      <c r="P93" s="1449" t="s">
        <v>4436</v>
      </c>
      <c r="Q93" s="1444">
        <f>IF([13]Basisdaten!F33="",0,IF([13]Basisdaten!H33="",0,([13]Basisdaten!F33+[13]Basisdaten!H33)))</f>
        <v>0</v>
      </c>
      <c r="R93" s="2311" t="str">
        <f>IF(Q95=[13]Berechnung1!D113,[13]Berechnung1!$F$4,IF(OR(Q95&lt; [13]Berechnung1!E113,Q95&gt; [13]Berechnung1!F113),[13]Berechnung1!$G$4,IF(OR(ROUND(Q95,4)&lt;[13]Berechnung1!J113,ROUND(Q95,4)&gt;[13]Berechnung1!K113),[13]Berechnung1!$D$4,IF(OR(ROUND(Q95,4)&lt;[13]Berechnung1!G113,ROUND(Q95,4)&gt;[13]Berechnung1!H113),[13]Berechnung1!$E$4,[13]Berechnung1!$C$4))))</f>
        <v>Unvollständig</v>
      </c>
      <c r="S93" s="2095"/>
      <c r="T93" s="2095"/>
    </row>
    <row r="94" spans="2:21" ht="33.75" customHeight="1" thickBot="1" x14ac:dyDescent="0.25">
      <c r="B94" s="2305"/>
      <c r="C94" s="2306"/>
      <c r="D94" s="2309"/>
      <c r="E94" s="2259"/>
      <c r="F94" s="2263"/>
      <c r="G94" s="2264"/>
      <c r="H94" s="2263"/>
      <c r="I94" s="2264"/>
      <c r="J94" s="2263"/>
      <c r="K94" s="2264"/>
      <c r="L94" s="2284"/>
      <c r="M94" s="2269"/>
      <c r="N94" s="2270"/>
      <c r="O94" s="2284"/>
      <c r="P94" s="1449" t="s">
        <v>4498</v>
      </c>
      <c r="Q94" s="1444">
        <f>IF([13]Basisdaten!F40="",0,IF([13]Basisdaten!H40="",0,([13]Basisdaten!F40+[13]Basisdaten!H40)))</f>
        <v>0</v>
      </c>
      <c r="R94" s="2312"/>
      <c r="S94" s="2146"/>
      <c r="T94" s="2146"/>
    </row>
    <row r="95" spans="2:21" ht="33.75" customHeight="1" thickBot="1" x14ac:dyDescent="0.25">
      <c r="B95" s="2307"/>
      <c r="C95" s="2308"/>
      <c r="D95" s="2310"/>
      <c r="E95" s="2260"/>
      <c r="F95" s="2265"/>
      <c r="G95" s="2266"/>
      <c r="H95" s="2265"/>
      <c r="I95" s="2266"/>
      <c r="J95" s="2265"/>
      <c r="K95" s="2266"/>
      <c r="L95" s="2285"/>
      <c r="M95" s="2271"/>
      <c r="N95" s="2272"/>
      <c r="O95" s="2285"/>
      <c r="P95" s="1449" t="s">
        <v>1168</v>
      </c>
      <c r="Q95" s="1455" t="str">
        <f>IF(Q93="","n.d.",IF(Q94="","n.d.",IF(Q94=0,"n.d.",Q93/Q94)))</f>
        <v>n.d.</v>
      </c>
      <c r="R95" s="2313"/>
      <c r="S95" s="2147"/>
      <c r="T95" s="2147"/>
    </row>
    <row r="96" spans="2:21" ht="33.75" customHeight="1" thickBot="1" x14ac:dyDescent="0.25">
      <c r="B96" s="2303" t="s">
        <v>4617</v>
      </c>
      <c r="C96" s="2304"/>
      <c r="D96" s="2255"/>
      <c r="E96" s="2258" t="s">
        <v>4593</v>
      </c>
      <c r="F96" s="2261" t="s">
        <v>4594</v>
      </c>
      <c r="G96" s="2262"/>
      <c r="H96" s="2261" t="s">
        <v>4618</v>
      </c>
      <c r="I96" s="2262"/>
      <c r="J96" s="2261" t="s">
        <v>4619</v>
      </c>
      <c r="K96" s="2262"/>
      <c r="L96" s="2283"/>
      <c r="M96" s="2267" t="s">
        <v>4485</v>
      </c>
      <c r="N96" s="2268"/>
      <c r="O96" s="2283"/>
      <c r="P96" s="1449" t="s">
        <v>4436</v>
      </c>
      <c r="Q96" s="1444">
        <f>IF([13]Basisdaten!F33="",0,IF([13]Basisdaten!H33="",0,([13]Basisdaten!F33+[13]Basisdaten!H33)))</f>
        <v>0</v>
      </c>
      <c r="R96" s="2311" t="str">
        <f>IF(Q98=[13]Berechnung1!D116,[13]Berechnung1!$F$4,IF(OR(Q98&lt;[13]Berechnung1!E116,Q98&gt;[13]Berechnung1!F116),[13]Berechnung1!$G$4,IF(OR(ROUND(Q98,4)&lt;[13]Berechnung1!J116,ROUND(Q98,4)&gt;[13]Berechnung1!K116),[13]Berechnung1!$D$4,IF(OR(ROUND(Q98,4)&lt;[13]Berechnung1!G116,ROUND(Q98,4)&gt;[13]Berechnung1!H116),[13]Berechnung1!$E$4,[13]Berechnung1!$C$4))))</f>
        <v>Unvollständig</v>
      </c>
      <c r="S96" s="2095"/>
      <c r="T96" s="2095"/>
    </row>
    <row r="97" spans="2:20" ht="33.75" customHeight="1" thickBot="1" x14ac:dyDescent="0.25">
      <c r="B97" s="2305"/>
      <c r="C97" s="2306"/>
      <c r="D97" s="2309"/>
      <c r="E97" s="2259"/>
      <c r="F97" s="2263"/>
      <c r="G97" s="2264"/>
      <c r="H97" s="2263"/>
      <c r="I97" s="2264"/>
      <c r="J97" s="2263"/>
      <c r="K97" s="2264"/>
      <c r="L97" s="2284"/>
      <c r="M97" s="2269"/>
      <c r="N97" s="2270"/>
      <c r="O97" s="2284"/>
      <c r="P97" s="1449" t="s">
        <v>4498</v>
      </c>
      <c r="Q97" s="1444">
        <f>IF([13]Basisdaten!Q33="",0,[13]Basisdaten!Q33)</f>
        <v>0</v>
      </c>
      <c r="R97" s="2312"/>
      <c r="S97" s="2146"/>
      <c r="T97" s="2146"/>
    </row>
    <row r="98" spans="2:20" ht="33.75" customHeight="1" thickBot="1" x14ac:dyDescent="0.25">
      <c r="B98" s="2307"/>
      <c r="C98" s="2308"/>
      <c r="D98" s="2310"/>
      <c r="E98" s="2260"/>
      <c r="F98" s="2265"/>
      <c r="G98" s="2266"/>
      <c r="H98" s="2265"/>
      <c r="I98" s="2266"/>
      <c r="J98" s="2265"/>
      <c r="K98" s="2266"/>
      <c r="L98" s="2285"/>
      <c r="M98" s="2271"/>
      <c r="N98" s="2272"/>
      <c r="O98" s="2285"/>
      <c r="P98" s="1449" t="s">
        <v>1168</v>
      </c>
      <c r="Q98" s="1455" t="str">
        <f>IF(Q96="","n.d.",IF(Q97="","n.d.",IF(Q97=0,"n.d.",Q96/Q97)))</f>
        <v>n.d.</v>
      </c>
      <c r="R98" s="2313"/>
      <c r="S98" s="2147"/>
      <c r="T98" s="2147"/>
    </row>
    <row r="99" spans="2:20" ht="7.5" customHeight="1" x14ac:dyDescent="0.2">
      <c r="B99" s="1456"/>
      <c r="C99" s="1456"/>
      <c r="D99" s="1457"/>
      <c r="E99" s="1458"/>
      <c r="F99" s="1458"/>
      <c r="G99" s="1458"/>
      <c r="H99" s="1458"/>
      <c r="I99" s="1458"/>
      <c r="J99" s="1458"/>
      <c r="K99" s="1458"/>
      <c r="L99" s="1459"/>
      <c r="M99" s="1460"/>
      <c r="N99" s="1460"/>
      <c r="O99" s="1459"/>
      <c r="P99" s="1244"/>
      <c r="Q99" s="1461"/>
      <c r="R99" s="1462"/>
      <c r="S99" s="1463"/>
      <c r="T99" s="1463"/>
    </row>
    <row r="100" spans="2:20" ht="18" customHeight="1" thickBot="1" x14ac:dyDescent="0.25">
      <c r="B100" s="2315" t="s">
        <v>4595</v>
      </c>
      <c r="C100" s="2315"/>
      <c r="D100" s="2315"/>
      <c r="E100" s="2315"/>
      <c r="F100" s="2315"/>
      <c r="G100" s="1458"/>
      <c r="H100" s="1458"/>
      <c r="I100" s="1458"/>
      <c r="J100" s="1458"/>
      <c r="K100" s="1458"/>
      <c r="L100" s="1459"/>
      <c r="M100" s="1460"/>
      <c r="N100" s="1460"/>
      <c r="O100" s="1459"/>
      <c r="P100" s="1244"/>
      <c r="Q100" s="1461"/>
      <c r="R100" s="1462"/>
      <c r="S100" s="1463"/>
      <c r="T100" s="1463"/>
    </row>
    <row r="101" spans="2:20" ht="18" customHeight="1" thickBot="1" x14ac:dyDescent="0.25">
      <c r="B101" s="1456"/>
      <c r="C101" s="1456"/>
      <c r="D101" s="2316" t="s">
        <v>4596</v>
      </c>
      <c r="E101" s="2317"/>
      <c r="F101" s="1464" t="s">
        <v>4597</v>
      </c>
      <c r="G101" s="1465" t="str">
        <f>CONCATENATE(TEXT([13]Berechnung1!C8,"0,00%")," (",[13]Berechnung1!C5, ")")</f>
        <v>0,00% (0)</v>
      </c>
      <c r="H101" s="2301" t="str">
        <f>CONCATENATE(TEXT([13]Berechnung1!D9,"0,00%")," (",[13]Berechnung1!D6, ")")</f>
        <v>0,00% (0)</v>
      </c>
      <c r="I101" s="2320" t="s">
        <v>4598</v>
      </c>
      <c r="J101" s="1458"/>
      <c r="K101" s="1458"/>
      <c r="L101" s="1459"/>
      <c r="M101" s="1460"/>
      <c r="N101" s="1460"/>
      <c r="O101" s="1459"/>
      <c r="P101" s="1244"/>
      <c r="Q101" s="1461"/>
      <c r="R101" s="1462"/>
      <c r="S101" s="1463"/>
      <c r="T101" s="1463"/>
    </row>
    <row r="102" spans="2:20" ht="18" customHeight="1" thickBot="1" x14ac:dyDescent="0.25">
      <c r="B102" s="1456"/>
      <c r="C102" s="1456"/>
      <c r="D102" s="2318"/>
      <c r="E102" s="2319"/>
      <c r="F102" s="1466" t="s">
        <v>4599</v>
      </c>
      <c r="G102" s="1467" t="str">
        <f>CONCATENATE(TEXT([13]Berechnung1!K8,"0,00%")," (",[13]Berechnung1!K5, ")")</f>
        <v>0,00% (0)</v>
      </c>
      <c r="H102" s="2301"/>
      <c r="I102" s="2321"/>
      <c r="J102" s="1458"/>
      <c r="K102" s="1458"/>
      <c r="L102" s="1459"/>
      <c r="M102" s="1460"/>
      <c r="N102" s="1460"/>
      <c r="O102" s="1459"/>
      <c r="P102" s="1244"/>
      <c r="Q102" s="1461"/>
      <c r="R102" s="1462"/>
      <c r="S102" s="1463"/>
      <c r="T102" s="1463"/>
    </row>
    <row r="103" spans="2:20" ht="18" customHeight="1" thickBot="1" x14ac:dyDescent="0.25">
      <c r="B103" s="1456"/>
      <c r="C103" s="1456"/>
      <c r="D103" s="2322" t="s">
        <v>4600</v>
      </c>
      <c r="E103" s="2323"/>
      <c r="F103" s="2323"/>
      <c r="G103" s="2324"/>
      <c r="H103" s="1468" t="str">
        <f>CONCATENATE(TEXT([13]Berechnung1!E9,"0,00%")," (",[13]Berechnung1!E6, ")")</f>
        <v>0,00% (0)</v>
      </c>
      <c r="I103" s="1469" t="str">
        <f>CONCATENATE(TEXT([13]Berechnung1!E10,"0,00%")," (",[13]Berechnung1!E7, ")")</f>
        <v>0,00% (0)</v>
      </c>
      <c r="J103" s="1458"/>
      <c r="K103" s="1458"/>
      <c r="L103" s="1459"/>
      <c r="M103" s="1460"/>
      <c r="N103" s="1460"/>
      <c r="O103" s="1459"/>
      <c r="P103" s="1244"/>
      <c r="Q103" s="1461"/>
      <c r="R103" s="1462"/>
      <c r="S103" s="1463"/>
      <c r="T103" s="1463"/>
    </row>
    <row r="104" spans="2:20" ht="18" customHeight="1" thickBot="1" x14ac:dyDescent="0.25">
      <c r="B104" s="1456"/>
      <c r="C104" s="1456"/>
      <c r="D104" s="2327" t="s">
        <v>4601</v>
      </c>
      <c r="E104" s="2328"/>
      <c r="F104" s="1470" t="s">
        <v>4602</v>
      </c>
      <c r="G104" s="1471" t="str">
        <f>CONCATENATE(TEXT([13]Berechnung1!G8,"0,00%")," (",[13]Berechnung1!G5, ")")</f>
        <v>0,00% (0)</v>
      </c>
      <c r="H104" s="2301" t="str">
        <f>CONCATENATE(TEXT([13]Berechnung1!G9,"0,00%")," (",[13]Berechnung1!G7, ")")</f>
        <v>100,00% (30)</v>
      </c>
      <c r="I104" s="2301"/>
      <c r="J104" s="1458"/>
      <c r="K104" s="1458"/>
      <c r="L104" s="1459"/>
      <c r="M104" s="1460"/>
      <c r="N104" s="1460"/>
      <c r="O104" s="1459"/>
      <c r="P104" s="1244"/>
      <c r="Q104" s="1461"/>
      <c r="R104" s="1462"/>
      <c r="S104" s="1463"/>
      <c r="T104" s="1463"/>
    </row>
    <row r="105" spans="2:20" ht="18" customHeight="1" thickBot="1" x14ac:dyDescent="0.25">
      <c r="B105" s="1456"/>
      <c r="C105" s="1456"/>
      <c r="D105" s="2329"/>
      <c r="E105" s="2330"/>
      <c r="F105" s="1472" t="s">
        <v>4603</v>
      </c>
      <c r="G105" s="1473" t="str">
        <f>CONCATENATE(TEXT([13]Berechnung1!F8,"0,00%")," (",[13]Berechnung1!F5, ")")</f>
        <v>100,00% (30)</v>
      </c>
      <c r="H105" s="2301"/>
      <c r="I105" s="2301"/>
      <c r="J105" s="1458"/>
      <c r="K105" s="1458"/>
      <c r="L105" s="1459"/>
      <c r="M105" s="1460"/>
      <c r="N105" s="1460"/>
      <c r="O105" s="1459"/>
      <c r="P105" s="1244"/>
      <c r="Q105" s="1461"/>
      <c r="R105" s="1462"/>
      <c r="S105" s="1463"/>
      <c r="T105" s="1463"/>
    </row>
    <row r="106" spans="2:20" ht="7.5" customHeight="1" x14ac:dyDescent="0.2">
      <c r="B106" s="1456"/>
      <c r="C106" s="1456"/>
      <c r="D106" s="1474"/>
      <c r="E106" s="1474"/>
      <c r="F106" s="1474"/>
      <c r="G106" s="1474"/>
      <c r="H106" s="1474"/>
      <c r="I106" s="1474"/>
      <c r="J106" s="1458"/>
      <c r="K106" s="1458"/>
      <c r="L106" s="1459"/>
      <c r="M106" s="1460"/>
      <c r="N106" s="1460"/>
      <c r="O106" s="1459"/>
      <c r="P106" s="1244"/>
      <c r="Q106" s="1461"/>
      <c r="R106" s="1462"/>
      <c r="S106" s="1463"/>
      <c r="T106" s="1463"/>
    </row>
    <row r="107" spans="2:20" s="27" customFormat="1" ht="17.25" customHeight="1" x14ac:dyDescent="0.2">
      <c r="B107" s="2302" t="s">
        <v>629</v>
      </c>
      <c r="C107" s="2302"/>
      <c r="D107" s="2302"/>
      <c r="E107" s="2302"/>
      <c r="F107" s="1419"/>
      <c r="G107" s="1419"/>
      <c r="H107" s="1419"/>
      <c r="I107" s="1419"/>
      <c r="J107" s="1419"/>
      <c r="K107" s="1419"/>
      <c r="L107" s="1419"/>
      <c r="M107" s="1419"/>
      <c r="N107" s="1419"/>
      <c r="O107" s="1419"/>
      <c r="P107" s="1419"/>
      <c r="Q107" s="1419"/>
      <c r="R107" s="1419"/>
    </row>
    <row r="108" spans="2:20" s="27" customFormat="1" ht="24" customHeight="1" x14ac:dyDescent="0.2">
      <c r="B108" s="1787" t="s">
        <v>4604</v>
      </c>
      <c r="C108" s="2325"/>
      <c r="D108" s="2325"/>
      <c r="E108" s="2325"/>
      <c r="F108" s="2325"/>
      <c r="G108" s="2325"/>
      <c r="H108" s="2325"/>
      <c r="I108" s="2325"/>
      <c r="J108" s="2325"/>
      <c r="K108" s="2325"/>
      <c r="L108" s="2325"/>
      <c r="M108" s="2325"/>
      <c r="N108" s="2325"/>
      <c r="O108" s="2325"/>
      <c r="P108" s="2325"/>
      <c r="Q108" s="2325"/>
      <c r="R108" s="2325"/>
    </row>
    <row r="109" spans="2:20" ht="130.5" customHeight="1" x14ac:dyDescent="0.2">
      <c r="B109" s="2326" t="s">
        <v>4605</v>
      </c>
      <c r="C109" s="2326"/>
      <c r="D109" s="2326"/>
      <c r="E109" s="2326"/>
      <c r="F109" s="2326"/>
      <c r="G109" s="2326"/>
      <c r="H109" s="2326"/>
      <c r="I109" s="2326"/>
      <c r="J109" s="2326"/>
      <c r="K109" s="2326"/>
      <c r="L109" s="2326"/>
      <c r="M109" s="2326"/>
      <c r="N109" s="2326"/>
      <c r="O109" s="2326"/>
      <c r="P109" s="2326"/>
      <c r="Q109" s="2326"/>
      <c r="R109" s="2326"/>
    </row>
    <row r="110" spans="2:20" ht="33" customHeight="1" x14ac:dyDescent="0.2">
      <c r="B110" s="2314" t="s">
        <v>4606</v>
      </c>
      <c r="C110" s="2314"/>
      <c r="D110" s="2314"/>
      <c r="E110" s="2314"/>
      <c r="F110" s="2314"/>
      <c r="G110" s="2314"/>
      <c r="H110" s="2314"/>
      <c r="I110" s="2314"/>
      <c r="J110" s="2314"/>
      <c r="K110" s="2314"/>
      <c r="L110" s="2314"/>
      <c r="M110" s="2314"/>
      <c r="N110" s="2314"/>
      <c r="O110" s="2314"/>
      <c r="P110" s="2314"/>
      <c r="Q110" s="2314"/>
      <c r="R110" s="2314"/>
    </row>
  </sheetData>
  <sheetProtection algorithmName="SHA-512" hashValue="Q1zIGWMHq5T9ZvPb8PD+EFqvOS8eT+H1cUgSsKRo4j20U98tS4Wu2oK2aLjSMTusiDQXNcFTSnrLsnP62rGCgQ==" saltValue="XaAZ6fcMgo0h8BA++ODwAw==" spinCount="100000" sheet="1" objects="1" scenarios="1"/>
  <mergeCells count="385">
    <mergeCell ref="R96:R98"/>
    <mergeCell ref="S96:S98"/>
    <mergeCell ref="R93:R95"/>
    <mergeCell ref="S93:S95"/>
    <mergeCell ref="B110:R110"/>
    <mergeCell ref="T96:T98"/>
    <mergeCell ref="B100:F100"/>
    <mergeCell ref="D101:E102"/>
    <mergeCell ref="H101:H102"/>
    <mergeCell ref="I101:I102"/>
    <mergeCell ref="D103:G103"/>
    <mergeCell ref="T93:T95"/>
    <mergeCell ref="B96:C98"/>
    <mergeCell ref="D96:D98"/>
    <mergeCell ref="E96:E98"/>
    <mergeCell ref="F96:G98"/>
    <mergeCell ref="H96:I98"/>
    <mergeCell ref="J96:K98"/>
    <mergeCell ref="L96:L98"/>
    <mergeCell ref="M96:N98"/>
    <mergeCell ref="O96:O98"/>
    <mergeCell ref="B108:R108"/>
    <mergeCell ref="B109:R109"/>
    <mergeCell ref="D104:E105"/>
    <mergeCell ref="H104:I105"/>
    <mergeCell ref="B107:E107"/>
    <mergeCell ref="B93:C95"/>
    <mergeCell ref="D93:D95"/>
    <mergeCell ref="E93:E95"/>
    <mergeCell ref="F93:G95"/>
    <mergeCell ref="H93:I95"/>
    <mergeCell ref="J93:K95"/>
    <mergeCell ref="L93:L95"/>
    <mergeCell ref="M93:N95"/>
    <mergeCell ref="O93:O95"/>
    <mergeCell ref="R87:R89"/>
    <mergeCell ref="S87:S89"/>
    <mergeCell ref="T87:T89"/>
    <mergeCell ref="B90:C92"/>
    <mergeCell ref="D90:D92"/>
    <mergeCell ref="E90:E92"/>
    <mergeCell ref="F90:G92"/>
    <mergeCell ref="H90:I92"/>
    <mergeCell ref="J90:K92"/>
    <mergeCell ref="L90:L92"/>
    <mergeCell ref="M90:N92"/>
    <mergeCell ref="O90:O92"/>
    <mergeCell ref="R90:R92"/>
    <mergeCell ref="S90:S92"/>
    <mergeCell ref="T90:T92"/>
    <mergeCell ref="B87:C89"/>
    <mergeCell ref="D87:D89"/>
    <mergeCell ref="E87:E89"/>
    <mergeCell ref="F87:G89"/>
    <mergeCell ref="H87:I89"/>
    <mergeCell ref="J87:K89"/>
    <mergeCell ref="L87:L89"/>
    <mergeCell ref="M87:N89"/>
    <mergeCell ref="O87:O89"/>
    <mergeCell ref="B81:C83"/>
    <mergeCell ref="D81:D83"/>
    <mergeCell ref="E81:E83"/>
    <mergeCell ref="F81:G83"/>
    <mergeCell ref="H81:I83"/>
    <mergeCell ref="T81:T83"/>
    <mergeCell ref="B84:C86"/>
    <mergeCell ref="D84:D86"/>
    <mergeCell ref="E84:E86"/>
    <mergeCell ref="F84:G86"/>
    <mergeCell ref="H84:I86"/>
    <mergeCell ref="J84:K86"/>
    <mergeCell ref="L84:L86"/>
    <mergeCell ref="M84:N86"/>
    <mergeCell ref="O84:O86"/>
    <mergeCell ref="J81:K83"/>
    <mergeCell ref="L81:L83"/>
    <mergeCell ref="M81:N83"/>
    <mergeCell ref="O81:O83"/>
    <mergeCell ref="R81:R83"/>
    <mergeCell ref="S81:S83"/>
    <mergeCell ref="R84:R86"/>
    <mergeCell ref="S84:S86"/>
    <mergeCell ref="T84:T86"/>
    <mergeCell ref="R75:R77"/>
    <mergeCell ref="S75:S77"/>
    <mergeCell ref="T75:T77"/>
    <mergeCell ref="B78:C80"/>
    <mergeCell ref="D78:D80"/>
    <mergeCell ref="E78:E80"/>
    <mergeCell ref="F78:G80"/>
    <mergeCell ref="H78:I80"/>
    <mergeCell ref="J78:K80"/>
    <mergeCell ref="L78:L80"/>
    <mergeCell ref="M78:N80"/>
    <mergeCell ref="O78:O80"/>
    <mergeCell ref="R78:R80"/>
    <mergeCell ref="S78:S80"/>
    <mergeCell ref="T78:T80"/>
    <mergeCell ref="B75:C77"/>
    <mergeCell ref="D75:D77"/>
    <mergeCell ref="E75:E77"/>
    <mergeCell ref="F75:G77"/>
    <mergeCell ref="H75:I77"/>
    <mergeCell ref="J75:K77"/>
    <mergeCell ref="L75:L77"/>
    <mergeCell ref="M75:N77"/>
    <mergeCell ref="O75:O77"/>
    <mergeCell ref="R69:R71"/>
    <mergeCell ref="S69:S71"/>
    <mergeCell ref="T69:T71"/>
    <mergeCell ref="B72:C74"/>
    <mergeCell ref="D72:D74"/>
    <mergeCell ref="E72:E74"/>
    <mergeCell ref="F72:G74"/>
    <mergeCell ref="H72:I74"/>
    <mergeCell ref="J72:K74"/>
    <mergeCell ref="L72:L74"/>
    <mergeCell ref="M72:N74"/>
    <mergeCell ref="O72:O74"/>
    <mergeCell ref="R72:R74"/>
    <mergeCell ref="S72:S74"/>
    <mergeCell ref="T72:T74"/>
    <mergeCell ref="B69:C71"/>
    <mergeCell ref="D69:D71"/>
    <mergeCell ref="E69:E71"/>
    <mergeCell ref="F69:G71"/>
    <mergeCell ref="H69:I71"/>
    <mergeCell ref="J69:K71"/>
    <mergeCell ref="L69:L71"/>
    <mergeCell ref="M69:N71"/>
    <mergeCell ref="O69:O71"/>
    <mergeCell ref="R63:R65"/>
    <mergeCell ref="S63:S65"/>
    <mergeCell ref="T63:T65"/>
    <mergeCell ref="B66:C68"/>
    <mergeCell ref="D66:D68"/>
    <mergeCell ref="E66:E68"/>
    <mergeCell ref="F66:G68"/>
    <mergeCell ref="H66:I68"/>
    <mergeCell ref="J66:K68"/>
    <mergeCell ref="L66:L68"/>
    <mergeCell ref="M66:N68"/>
    <mergeCell ref="O66:O68"/>
    <mergeCell ref="R66:R68"/>
    <mergeCell ref="S66:S68"/>
    <mergeCell ref="T66:T68"/>
    <mergeCell ref="B63:C65"/>
    <mergeCell ref="D63:D65"/>
    <mergeCell ref="E63:E65"/>
    <mergeCell ref="F63:G65"/>
    <mergeCell ref="H63:I65"/>
    <mergeCell ref="J63:K65"/>
    <mergeCell ref="L63:L65"/>
    <mergeCell ref="M63:N65"/>
    <mergeCell ref="O63:O65"/>
    <mergeCell ref="S57:S59"/>
    <mergeCell ref="T57:T59"/>
    <mergeCell ref="B60:C62"/>
    <mergeCell ref="D60:D62"/>
    <mergeCell ref="E60:E62"/>
    <mergeCell ref="F60:G62"/>
    <mergeCell ref="H60:I62"/>
    <mergeCell ref="J60:K62"/>
    <mergeCell ref="L60:L62"/>
    <mergeCell ref="M60:N62"/>
    <mergeCell ref="O60:O62"/>
    <mergeCell ref="R60:R62"/>
    <mergeCell ref="S60:S62"/>
    <mergeCell ref="T60:T62"/>
    <mergeCell ref="B54:C56"/>
    <mergeCell ref="D54:D56"/>
    <mergeCell ref="E54:E56"/>
    <mergeCell ref="F54:G56"/>
    <mergeCell ref="H54:I56"/>
    <mergeCell ref="J54:K56"/>
    <mergeCell ref="L54:L56"/>
    <mergeCell ref="T54:T56"/>
    <mergeCell ref="B57:C59"/>
    <mergeCell ref="D57:D59"/>
    <mergeCell ref="E57:E59"/>
    <mergeCell ref="F57:G59"/>
    <mergeCell ref="H57:I59"/>
    <mergeCell ref="J57:K59"/>
    <mergeCell ref="L57:L59"/>
    <mergeCell ref="M57:N59"/>
    <mergeCell ref="O57:O59"/>
    <mergeCell ref="M54:N56"/>
    <mergeCell ref="O54:O56"/>
    <mergeCell ref="P54:P56"/>
    <mergeCell ref="Q54:Q56"/>
    <mergeCell ref="R54:R56"/>
    <mergeCell ref="S54:S56"/>
    <mergeCell ref="R57:R59"/>
    <mergeCell ref="R48:R50"/>
    <mergeCell ref="S48:S50"/>
    <mergeCell ref="T48:T50"/>
    <mergeCell ref="B51:C53"/>
    <mergeCell ref="D51:D53"/>
    <mergeCell ref="E51:E53"/>
    <mergeCell ref="F51:G53"/>
    <mergeCell ref="H51:I53"/>
    <mergeCell ref="J51:K53"/>
    <mergeCell ref="L51:L53"/>
    <mergeCell ref="M51:N53"/>
    <mergeCell ref="O51:O53"/>
    <mergeCell ref="R51:R53"/>
    <mergeCell ref="S51:S53"/>
    <mergeCell ref="T51:T53"/>
    <mergeCell ref="B48:C50"/>
    <mergeCell ref="D48:D50"/>
    <mergeCell ref="E48:E50"/>
    <mergeCell ref="F48:G50"/>
    <mergeCell ref="H48:I50"/>
    <mergeCell ref="J48:K50"/>
    <mergeCell ref="L48:L50"/>
    <mergeCell ref="M48:N50"/>
    <mergeCell ref="O48:O50"/>
    <mergeCell ref="R42:R44"/>
    <mergeCell ref="S42:S44"/>
    <mergeCell ref="T42:T44"/>
    <mergeCell ref="B45:C47"/>
    <mergeCell ref="D45:D47"/>
    <mergeCell ref="E45:E47"/>
    <mergeCell ref="F45:G47"/>
    <mergeCell ref="H45:I47"/>
    <mergeCell ref="J45:K47"/>
    <mergeCell ref="L45:L47"/>
    <mergeCell ref="M45:N47"/>
    <mergeCell ref="O45:O47"/>
    <mergeCell ref="R45:R47"/>
    <mergeCell ref="S45:S47"/>
    <mergeCell ref="T45:T47"/>
    <mergeCell ref="B42:C44"/>
    <mergeCell ref="D42:D44"/>
    <mergeCell ref="E42:E44"/>
    <mergeCell ref="F42:G44"/>
    <mergeCell ref="H42:I44"/>
    <mergeCell ref="J42:K44"/>
    <mergeCell ref="L42:L44"/>
    <mergeCell ref="M42:N44"/>
    <mergeCell ref="O42:O44"/>
    <mergeCell ref="T36:T38"/>
    <mergeCell ref="B39:C41"/>
    <mergeCell ref="D39:D41"/>
    <mergeCell ref="E39:E41"/>
    <mergeCell ref="F39:G41"/>
    <mergeCell ref="H39:I41"/>
    <mergeCell ref="J39:K41"/>
    <mergeCell ref="L39:L41"/>
    <mergeCell ref="M39:N41"/>
    <mergeCell ref="O39:O41"/>
    <mergeCell ref="C36:C38"/>
    <mergeCell ref="J36:K38"/>
    <mergeCell ref="L36:L38"/>
    <mergeCell ref="M36:N38"/>
    <mergeCell ref="O36:O38"/>
    <mergeCell ref="R36:R38"/>
    <mergeCell ref="B30:B38"/>
    <mergeCell ref="R39:R41"/>
    <mergeCell ref="S39:S41"/>
    <mergeCell ref="T39:T41"/>
    <mergeCell ref="O27:O29"/>
    <mergeCell ref="R27:R29"/>
    <mergeCell ref="S27:S29"/>
    <mergeCell ref="T30:T32"/>
    <mergeCell ref="C33:C35"/>
    <mergeCell ref="J33:K35"/>
    <mergeCell ref="L33:L35"/>
    <mergeCell ref="M33:N35"/>
    <mergeCell ref="O33:O35"/>
    <mergeCell ref="R33:R35"/>
    <mergeCell ref="S33:S35"/>
    <mergeCell ref="T33:T35"/>
    <mergeCell ref="E30:E38"/>
    <mergeCell ref="F30:G38"/>
    <mergeCell ref="H30:I38"/>
    <mergeCell ref="J30:K32"/>
    <mergeCell ref="L30:L32"/>
    <mergeCell ref="M30:N32"/>
    <mergeCell ref="S36:S38"/>
    <mergeCell ref="O30:O32"/>
    <mergeCell ref="R30:R32"/>
    <mergeCell ref="S30:S32"/>
    <mergeCell ref="C30:C32"/>
    <mergeCell ref="D30:D38"/>
    <mergeCell ref="O21:O23"/>
    <mergeCell ref="P21:P23"/>
    <mergeCell ref="Q21:Q23"/>
    <mergeCell ref="R21:R23"/>
    <mergeCell ref="L12:L14"/>
    <mergeCell ref="M12:N14"/>
    <mergeCell ref="S21:S23"/>
    <mergeCell ref="T21:T23"/>
    <mergeCell ref="B24:B29"/>
    <mergeCell ref="C24:C26"/>
    <mergeCell ref="D24:D29"/>
    <mergeCell ref="E24:E29"/>
    <mergeCell ref="F24:G26"/>
    <mergeCell ref="H24:I29"/>
    <mergeCell ref="J24:K29"/>
    <mergeCell ref="M24:N26"/>
    <mergeCell ref="T27:T29"/>
    <mergeCell ref="O24:O26"/>
    <mergeCell ref="R24:R26"/>
    <mergeCell ref="S24:S26"/>
    <mergeCell ref="T24:T26"/>
    <mergeCell ref="C27:C29"/>
    <mergeCell ref="F27:G29"/>
    <mergeCell ref="M27:N29"/>
    <mergeCell ref="B21:C23"/>
    <mergeCell ref="D21:D23"/>
    <mergeCell ref="E21:E23"/>
    <mergeCell ref="F21:G23"/>
    <mergeCell ref="H21:I23"/>
    <mergeCell ref="J21:K23"/>
    <mergeCell ref="B12:B20"/>
    <mergeCell ref="L21:L23"/>
    <mergeCell ref="M21:N23"/>
    <mergeCell ref="T15:T17"/>
    <mergeCell ref="C18:C20"/>
    <mergeCell ref="E18:E20"/>
    <mergeCell ref="F18:G20"/>
    <mergeCell ref="H18:I20"/>
    <mergeCell ref="J18:K20"/>
    <mergeCell ref="L18:L20"/>
    <mergeCell ref="M18:N20"/>
    <mergeCell ref="O18:O20"/>
    <mergeCell ref="P18:P20"/>
    <mergeCell ref="Q18:Q20"/>
    <mergeCell ref="R18:R20"/>
    <mergeCell ref="S18:S20"/>
    <mergeCell ref="T18:T20"/>
    <mergeCell ref="S12:S14"/>
    <mergeCell ref="T12:T14"/>
    <mergeCell ref="C15:C17"/>
    <mergeCell ref="E15:E17"/>
    <mergeCell ref="F15:G17"/>
    <mergeCell ref="H15:I17"/>
    <mergeCell ref="J15:K17"/>
    <mergeCell ref="L15:L17"/>
    <mergeCell ref="M15:N17"/>
    <mergeCell ref="O15:O17"/>
    <mergeCell ref="C12:C14"/>
    <mergeCell ref="D12:D20"/>
    <mergeCell ref="E12:E14"/>
    <mergeCell ref="F12:G14"/>
    <mergeCell ref="H12:I14"/>
    <mergeCell ref="P15:P17"/>
    <mergeCell ref="Q15:Q17"/>
    <mergeCell ref="R15:R17"/>
    <mergeCell ref="S15:S17"/>
    <mergeCell ref="O12:O14"/>
    <mergeCell ref="P12:P14"/>
    <mergeCell ref="Q12:Q14"/>
    <mergeCell ref="R12:R14"/>
    <mergeCell ref="J12:K14"/>
    <mergeCell ref="B4:O4"/>
    <mergeCell ref="E5:F5"/>
    <mergeCell ref="H5:O5"/>
    <mergeCell ref="B7:C8"/>
    <mergeCell ref="D7:D8"/>
    <mergeCell ref="E7:E8"/>
    <mergeCell ref="F7:G8"/>
    <mergeCell ref="H7:I8"/>
    <mergeCell ref="J7:K8"/>
    <mergeCell ref="L7:L8"/>
    <mergeCell ref="Q9:Q11"/>
    <mergeCell ref="R9:R11"/>
    <mergeCell ref="S9:S11"/>
    <mergeCell ref="T9:T11"/>
    <mergeCell ref="M7:N8"/>
    <mergeCell ref="O7:O8"/>
    <mergeCell ref="P7:Q8"/>
    <mergeCell ref="R7:R8"/>
    <mergeCell ref="B9:C11"/>
    <mergeCell ref="D9:D11"/>
    <mergeCell ref="E9:E11"/>
    <mergeCell ref="F9:G11"/>
    <mergeCell ref="S7:T7"/>
    <mergeCell ref="H9:I11"/>
    <mergeCell ref="J9:K11"/>
    <mergeCell ref="L9:L11"/>
    <mergeCell ref="M9:N11"/>
    <mergeCell ref="O9:O11"/>
    <mergeCell ref="P9:P11"/>
  </mergeCells>
  <conditionalFormatting sqref="Q24:Q25 Q27:Q28 Q30:Q31 Q42 Q45 Q48 Q57:Q58">
    <cfRule type="containsBlanks" dxfId="89" priority="54">
      <formula>LEN(TRIM(Q24))=0</formula>
    </cfRule>
  </conditionalFormatting>
  <conditionalFormatting sqref="Q33:Q34">
    <cfRule type="containsBlanks" dxfId="88" priority="14">
      <formula>LEN(TRIM(Q33))=0</formula>
    </cfRule>
  </conditionalFormatting>
  <conditionalFormatting sqref="Q36">
    <cfRule type="containsBlanks" dxfId="87" priority="34">
      <formula>LEN(TRIM(Q36))=0</formula>
    </cfRule>
  </conditionalFormatting>
  <conditionalFormatting sqref="Q63:Q64">
    <cfRule type="containsBlanks" dxfId="86" priority="5">
      <formula>LEN(TRIM(Q63))=0</formula>
    </cfRule>
  </conditionalFormatting>
  <conditionalFormatting sqref="Q66">
    <cfRule type="containsBlanks" dxfId="85" priority="1">
      <formula>LEN(TRIM(Q66))=0</formula>
    </cfRule>
  </conditionalFormatting>
  <conditionalFormatting sqref="Q69:Q70">
    <cfRule type="containsBlanks" dxfId="84" priority="37">
      <formula>LEN(TRIM(Q69))=0</formula>
    </cfRule>
  </conditionalFormatting>
  <conditionalFormatting sqref="Q72:Q73">
    <cfRule type="containsBlanks" dxfId="83" priority="41">
      <formula>LEN(TRIM(Q72))=0</formula>
    </cfRule>
  </conditionalFormatting>
  <conditionalFormatting sqref="Q75:Q76">
    <cfRule type="containsBlanks" dxfId="82" priority="40">
      <formula>LEN(TRIM(Q75))=0</formula>
    </cfRule>
  </conditionalFormatting>
  <conditionalFormatting sqref="Q78:Q79">
    <cfRule type="containsBlanks" dxfId="81" priority="39">
      <formula>LEN(TRIM(Q78))=0</formula>
    </cfRule>
  </conditionalFormatting>
  <conditionalFormatting sqref="Q81:Q82">
    <cfRule type="containsBlanks" dxfId="80" priority="38">
      <formula>LEN(TRIM(Q81))=0</formula>
    </cfRule>
  </conditionalFormatting>
  <conditionalFormatting sqref="Q84:Q85">
    <cfRule type="containsBlanks" dxfId="79" priority="13">
      <formula>LEN(TRIM(Q84))=0</formula>
    </cfRule>
  </conditionalFormatting>
  <conditionalFormatting sqref="Q87:Q88">
    <cfRule type="containsBlanks" dxfId="78" priority="2">
      <formula>LEN(TRIM(Q87))=0</formula>
    </cfRule>
  </conditionalFormatting>
  <conditionalFormatting sqref="Q90:Q91">
    <cfRule type="containsBlanks" dxfId="77" priority="3">
      <formula>LEN(TRIM(Q90))=0</formula>
    </cfRule>
  </conditionalFormatting>
  <conditionalFormatting sqref="R9:R17">
    <cfRule type="cellIs" dxfId="76" priority="48" stopIfTrue="1" operator="equal">
      <formula>"I.O. (Plausibilität unklar)"</formula>
    </cfRule>
    <cfRule type="cellIs" dxfId="75" priority="49" stopIfTrue="1" operator="equal">
      <formula>"I.O."</formula>
    </cfRule>
  </conditionalFormatting>
  <conditionalFormatting sqref="R9:R29">
    <cfRule type="cellIs" dxfId="74" priority="24" stopIfTrue="1" operator="equal">
      <formula>"Sollvorgabe nicht erfüllt"</formula>
    </cfRule>
  </conditionalFormatting>
  <conditionalFormatting sqref="R9:R44">
    <cfRule type="expression" dxfId="73" priority="4" stopIfTrue="1">
      <formula>OR(R9=$F$105,R9=$F$104)</formula>
    </cfRule>
  </conditionalFormatting>
  <conditionalFormatting sqref="R18:R23">
    <cfRule type="cellIs" dxfId="72" priority="46" stopIfTrue="1" operator="equal">
      <formula>"Ausnahme (Plausibilität unklar)"</formula>
    </cfRule>
    <cfRule type="cellIs" dxfId="71" priority="47" stopIfTrue="1" operator="equal">
      <formula>"I.O."</formula>
    </cfRule>
  </conditionalFormatting>
  <conditionalFormatting sqref="R24:R29">
    <cfRule type="cellIs" dxfId="70" priority="23" stopIfTrue="1" operator="equal">
      <formula>"I.O. (Plausibilität unklar)"</formula>
    </cfRule>
    <cfRule type="cellIs" dxfId="69" priority="25" stopIfTrue="1" operator="equal">
      <formula>"I.O."</formula>
    </cfRule>
  </conditionalFormatting>
  <conditionalFormatting sqref="R24:R38">
    <cfRule type="cellIs" dxfId="68" priority="12" operator="equal">
      <formula>"Ausnahme (Plausibilität unklar)"</formula>
    </cfRule>
  </conditionalFormatting>
  <conditionalFormatting sqref="R30:R38">
    <cfRule type="cellIs" dxfId="67" priority="42" stopIfTrue="1" operator="equal">
      <formula>"Sollvorgabe nicht erfüllt"</formula>
    </cfRule>
  </conditionalFormatting>
  <conditionalFormatting sqref="R30:R41">
    <cfRule type="cellIs" dxfId="66" priority="44" stopIfTrue="1" operator="equal">
      <formula>"I.O."</formula>
    </cfRule>
  </conditionalFormatting>
  <conditionalFormatting sqref="R30:R44">
    <cfRule type="cellIs" dxfId="65" priority="32" stopIfTrue="1" operator="equal">
      <formula>"I.O. (Plausibilität unklar)"</formula>
    </cfRule>
  </conditionalFormatting>
  <conditionalFormatting sqref="R39:R44">
    <cfRule type="cellIs" dxfId="64" priority="31" stopIfTrue="1" operator="equal">
      <formula>"Sollvorgabe nicht erfüllt"</formula>
    </cfRule>
  </conditionalFormatting>
  <conditionalFormatting sqref="R42:R44">
    <cfRule type="cellIs" dxfId="63" priority="30" operator="equal">
      <formula>"Ausnahme (Plausibilität unklar)"</formula>
    </cfRule>
    <cfRule type="cellIs" dxfId="62" priority="33" stopIfTrue="1" operator="equal">
      <formula>"I.O."</formula>
    </cfRule>
  </conditionalFormatting>
  <conditionalFormatting sqref="R45:R59">
    <cfRule type="cellIs" dxfId="61" priority="20" stopIfTrue="1" operator="equal">
      <formula>"Sollvorgabe nicht erfüllt"</formula>
    </cfRule>
    <cfRule type="cellIs" dxfId="60" priority="21" stopIfTrue="1" operator="equal">
      <formula>"I.O. (Plausibilität unklar)"</formula>
    </cfRule>
    <cfRule type="cellIs" dxfId="59" priority="22" stopIfTrue="1" operator="equal">
      <formula>"I.O."</formula>
    </cfRule>
  </conditionalFormatting>
  <conditionalFormatting sqref="R45:R86">
    <cfRule type="expression" dxfId="58" priority="45" stopIfTrue="1">
      <formula>OR(R45=$F$105,R45=$F$104)</formula>
    </cfRule>
  </conditionalFormatting>
  <conditionalFormatting sqref="R57:R59">
    <cfRule type="cellIs" dxfId="57" priority="19" operator="equal">
      <formula>"Ausnahme (Plausibilität unklar)"</formula>
    </cfRule>
  </conditionalFormatting>
  <conditionalFormatting sqref="R60:R65">
    <cfRule type="cellIs" dxfId="56" priority="29" stopIfTrue="1" operator="equal">
      <formula>"I.O."</formula>
    </cfRule>
  </conditionalFormatting>
  <conditionalFormatting sqref="R60:R68">
    <cfRule type="cellIs" dxfId="55" priority="27" stopIfTrue="1" operator="equal">
      <formula>"Sollvorgabe nicht erfüllt"</formula>
    </cfRule>
    <cfRule type="cellIs" dxfId="54" priority="28" stopIfTrue="1" operator="equal">
      <formula>"I.O. (Plausibilität unklar)"</formula>
    </cfRule>
  </conditionalFormatting>
  <conditionalFormatting sqref="R63:R65">
    <cfRule type="cellIs" dxfId="53" priority="26" operator="equal">
      <formula>"Ausnahme (Plausibilität unklar)"</formula>
    </cfRule>
  </conditionalFormatting>
  <conditionalFormatting sqref="R66:R71">
    <cfRule type="cellIs" dxfId="52" priority="36" stopIfTrue="1" operator="equal">
      <formula>"I.O."</formula>
    </cfRule>
  </conditionalFormatting>
  <conditionalFormatting sqref="R69:R71">
    <cfRule type="cellIs" dxfId="51" priority="35" stopIfTrue="1" operator="equal">
      <formula>"Ausnahme (Plausibilität unklar)"</formula>
    </cfRule>
  </conditionalFormatting>
  <conditionalFormatting sqref="R69:R86">
    <cfRule type="cellIs" dxfId="50" priority="16" stopIfTrue="1" operator="equal">
      <formula>"Sollvorgabe nicht erfüllt"</formula>
    </cfRule>
    <cfRule type="cellIs" dxfId="49" priority="17" stopIfTrue="1" operator="equal">
      <formula>"I.O. (Plausibilität unklar)"</formula>
    </cfRule>
  </conditionalFormatting>
  <conditionalFormatting sqref="R72:R83">
    <cfRule type="cellIs" dxfId="48" priority="15" operator="equal">
      <formula>"Ausnahme (Plausibilität unklar)"</formula>
    </cfRule>
  </conditionalFormatting>
  <conditionalFormatting sqref="R72:R86">
    <cfRule type="cellIs" dxfId="47" priority="18" stopIfTrue="1" operator="equal">
      <formula>"I.O."</formula>
    </cfRule>
  </conditionalFormatting>
  <conditionalFormatting sqref="R84:R98">
    <cfRule type="cellIs" dxfId="46" priority="7" stopIfTrue="1" operator="equal">
      <formula>"Ausnahme (Plausibilität unklar)"</formula>
    </cfRule>
  </conditionalFormatting>
  <conditionalFormatting sqref="R87:R98">
    <cfRule type="cellIs" dxfId="45" priority="6" stopIfTrue="1" operator="equal">
      <formula>"Unvollständig"</formula>
    </cfRule>
    <cfRule type="cellIs" dxfId="44" priority="8" stopIfTrue="1" operator="equal">
      <formula>"Sollvorgabe nicht erfüllt"</formula>
    </cfRule>
    <cfRule type="cellIs" dxfId="43" priority="9" stopIfTrue="1" operator="equal">
      <formula>"I.O. (Plausibilität unklar)"</formula>
    </cfRule>
    <cfRule type="cellIs" dxfId="42" priority="10" stopIfTrue="1" operator="equal">
      <formula>"I.O."</formula>
    </cfRule>
  </conditionalFormatting>
  <conditionalFormatting sqref="S9:S21 S24:S98">
    <cfRule type="notContainsBlanks" dxfId="41" priority="11" stopIfTrue="1">
      <formula>LEN(TRIM(S9))&gt;0</formula>
    </cfRule>
    <cfRule type="expression" dxfId="40" priority="50" stopIfTrue="1">
      <formula>OR($R9="Unvollständig",$R9="Sollvorgabe nicht erfüllt",$R9="I.O. (Plausibilität unklar)",$R9="Ausnahme (Plausibilität unklar)",$R9="optional - unvollständig",$R9="optional - Sollvorgabe nicht erfüllt",$R9="optional - I.O. (Plausibilität unklar)", $R9="optional - I.O. (Plausibilität unklar)",$R9="optional - Ausnahme (Plausibilität unklar)")</formula>
    </cfRule>
  </conditionalFormatting>
  <dataValidations count="23">
    <dataValidation type="whole" allowBlank="1" showInputMessage="1" showErrorMessage="1" errorTitle="Zeichenlänge" error="Minimal 30 Zeichen und max. 500 Zeichen." sqref="S93:S98" xr:uid="{E6567D2C-F292-438F-AB45-ECD6438078F9}">
      <formula1>30</formula1>
      <formula2>500</formula2>
    </dataValidation>
    <dataValidation type="whole" allowBlank="1" showInputMessage="1" showErrorMessage="1" errorTitle="Eingabefehler" error="1. Zähler muss eine positive ganze Zahl sein._x000a_2. Zähler kann nicht größer als Nenner sein." sqref="Q93 Q96" xr:uid="{8167D2CE-FE22-4378-B888-06CEF7241664}">
      <formula1>0</formula1>
      <formula2>IF(Q94="",5000,Q94)</formula2>
    </dataValidation>
    <dataValidation type="whole" showInputMessage="1" showErrorMessage="1" errorTitle="Eingabefehler" error="1.Basisdaten vollständig ausfüllen._x000a_2.Nenner muss eine positive ganze Zahl sein._x000a_3.Nenner kann nicht kleiner als Zähler sein._x000a_4.Nenner KN 2a + Nenner KN 2b kann nicht größer als Primärfälle (ohne primär M1) sein." sqref="Q28" xr:uid="{53BA6643-D103-4E53-96EE-EA54DFF3EB1E}">
      <formula1>Q27</formula1>
      <formula2>Q9-U25-Q25</formula2>
    </dataValidation>
    <dataValidation type="whole" showInputMessage="1" showErrorMessage="1" errorTitle="Eingabefehler" error="1.Basisdaten vollständig ausfüllen._x000a_2.Nenner muss eine positive ganze Zahl sein._x000a_3.Nenner kann nicht kleiner als Zähler sein._x000a_4.Nenner KN 2a + Nenner KN 2b kann nicht größer als Primärfälle (ohne primär M1) sein." sqref="Q25" xr:uid="{99B50551-0E08-4B5F-BB11-1B2885B61A03}">
      <formula1>Q24</formula1>
      <formula2>Q9-U25-Q28</formula2>
    </dataValidation>
    <dataValidation type="whole" showInputMessage="1" showErrorMessage="1" errorTitle="Eingabefehler" error="1. Tabellenblatt Basisdaten muss vollständig ausgefüllt sein._x000a_2. Zähler muss eine positive ganze Zahl sein._x000a_3. Zähler kann nicht größer als Nenner sein." sqref="Q24 Q27 Q30 Q33 Q36 Q42 Q57 Q63 Q69 Q72 Q84 Q87" xr:uid="{AD2223FE-4439-42C1-94F5-D9C29489134B}">
      <formula1>0</formula1>
      <formula2>IF(Q25="",5000,Q25)</formula2>
    </dataValidation>
    <dataValidation type="whole" showInputMessage="1" showErrorMessage="1" errorTitle="Eingabefehler" error="1.Nenner muss eine positive ganze Zahl sein. _x000a_2.Nenner kann nicht kleiner als Zähler sein._x000a_3.Nenner kann nicht kleiner als Primärfälle mit M1 sein._x000a_4.Nenner kann nicht größer als Summe PF mit M1 und nicht zuzuordnen sein. " sqref="Q34" xr:uid="{DA647555-D8AA-4E38-B974-A512AD8580EE}">
      <formula1>IF(Q33=0,0,IF(Q33&gt;U34,Q33,U34))</formula1>
      <formula2>U35</formula2>
    </dataValidation>
    <dataValidation type="whole" showInputMessage="1" showErrorMessage="1" errorTitle="Eingabefehler" error="1. Nenner muss eine positive ganze Zahl sein. _x000a_2. Nenner kann nicht kleiner als Zähler sein." sqref="Q76 Q82 Q79 Q91" xr:uid="{90F3211C-1C9F-4176-817C-F08AE4BB2E9E}">
      <formula1>Q75</formula1>
      <formula2>IF(ISNUMBER(Q76),IF(Q76&gt;0,IF(Q76&gt;=Q75,5000,FALSE),FALSE),FALSE)</formula2>
    </dataValidation>
    <dataValidation showInputMessage="1" showErrorMessage="1" sqref="Q39 Q43" xr:uid="{03EF5E47-030F-432D-B02E-65C0A6A44DDC}"/>
    <dataValidation type="textLength" allowBlank="1" showInputMessage="1" showErrorMessage="1" errorTitle="Zeichenlänge" error="Minimal 30 Zeichen und max. 500 Zeichen." sqref="T9:T11 S81 S84 S78 S87 S24:T77 S90:S92 S12:T21 T78:T106" xr:uid="{4165A83C-AA88-43E1-B29E-13F3CCCD9C5C}">
      <formula1>30</formula1>
      <formula2>500</formula2>
    </dataValidation>
    <dataValidation type="textLength" allowBlank="1" showInputMessage="1" showErrorMessage="1" errorTitle="Zeichenlänge" error="Minimal 30 Zeichen und max. 500 Zeichen." promptTitle="Hinweis" prompt="Wenn die Datenqualität nicht &quot;I.O.&quot;ist, ist der Kennzahlenwert zu begründen." sqref="S9:S11" xr:uid="{4EBA849B-A007-4D8E-B987-688F8FDBF1AA}">
      <formula1>30</formula1>
      <formula2>500</formula2>
    </dataValidation>
    <dataValidation type="whole" showErrorMessage="1" errorTitle="Eingabefehler" error="1. Tabellenblatt Basisdaten muss vollständig ausgefüllt sein._x000a_2. Nenner muss eine positive ganze Zahl sein. _x000a_3. Nenner kann nicht kleiner als Zähler sein._x000a_4. Nenner darf nicht größer sein als Anzahl Primärfälle RPE / RZE." sqref="Q31" xr:uid="{F9050086-F977-4EB7-BDBC-48AF776EC54F}">
      <formula1>Q30</formula1>
      <formula2>IF(ISNUMBER(Q31),IF(Q31&gt;0,IF(Q31&gt;=Q30,U31,FALSE),FALSE),FALSE)</formula2>
    </dataValidation>
    <dataValidation type="whole" allowBlank="1" showInputMessage="1" showErrorMessage="1" errorTitle="Eingabefehler" error="1. Tabellenblatt Basisdaten muss vollständig ausgefüllt sein._x000a_2. Zähler muss eine positive ganze Zahl sein." sqref="Q51" xr:uid="{21CAA8AE-4A4C-47BD-903A-DEFF029CB744}">
      <formula1>0</formula1>
      <formula2>5000</formula2>
    </dataValidation>
    <dataValidation allowBlank="1" showInputMessage="1" showErrorMessage="1" errorTitle="Eingabefehler" sqref="Q60" xr:uid="{16C18583-55FF-40EB-A1F9-223D535B82A6}"/>
    <dataValidation operator="equal" showInputMessage="1" showErrorMessage="1" sqref="Q40" xr:uid="{7F553396-508B-4E05-BB88-8DB4EA6B511F}"/>
    <dataValidation type="whole" showInputMessage="1" showErrorMessage="1" errorTitle="Eingabefehler" error="1. Zähler muss eine positive ganze Zahl sein._x000a_2. Zähler kann nicht größer als Nenner sein." sqref="Q78 Q81 Q75 Q90" xr:uid="{1D8B6F03-9D8D-4322-A3CE-E82043F443C1}">
      <formula1>0</formula1>
      <formula2>IF(Q76="",5000,Q76)</formula2>
    </dataValidation>
    <dataValidation showInputMessage="1" showErrorMessage="1" errorTitle="Eingabefehler" error="1. Nenner muss eine positive ganze Zahl sein. _x000a_2. Nenner kann nicht kleiner als Zähler sein._x000a_3. Nenner kann nicht größer als &quot;Pat. gesamt (ohne Mehrfachnennung)&quot; sein." sqref="Q37" xr:uid="{8830B811-4317-484A-849A-5D944F44AEC2}"/>
    <dataValidation errorStyle="information" allowBlank="1" showInputMessage="1" showErrorMessage="1" errorTitle="Kennzahl" promptTitle="Kennzahl" sqref="D7 B7" xr:uid="{E4913492-2577-445C-B874-4E2D12BA202A}"/>
    <dataValidation operator="greaterThanOrEqual" allowBlank="1" showInputMessage="1" showErrorMessage="1" errorTitle="Eingabefehler" sqref="Q54:Q56" xr:uid="{3D2E5199-C5C1-41FF-8B08-B975F26E77B2}"/>
    <dataValidation type="whole" allowBlank="1" showInputMessage="1" showErrorMessage="1" errorTitle="Eingabefehler" error="1. Tabellenblatt Basisdaten muss vollständig ausgefüllt sein._x000a_2. Zähler muss eine positive ganze Zahl sein._x000a_3. Zähler kann nicht größer als Nenner sein." sqref="Q66 Q45 Q48" xr:uid="{D895CA7B-4D94-4DDF-A31E-114756A7E0D2}">
      <formula1>0</formula1>
      <formula2>IF(Q46="",5000,Q46)</formula2>
    </dataValidation>
    <dataValidation type="whole" showInputMessage="1" showErrorMessage="1" errorTitle="Eingabefehler" error="1. Tabellenblatt Basisdaten muss vollständig ausgefüllt sein._x000a_2. Nenner muss eine positive ganze Zahl sein. _x000a_3. Nenner kann nicht kleiner als Zähler sein._x000a_4. Nenner kann nicht großer als Anzahl Primärfälle RPE." sqref="Q88" xr:uid="{6382D975-9AC8-43D0-A2A7-F24F986F2F16}">
      <formula1>Q87</formula1>
      <formula2>IF(ISNUMBER(Q88),IF(Q88&gt;0,IF(Q88&gt;=Q87,$U$88,FALSE),FALSE),FALSE)</formula2>
    </dataValidation>
    <dataValidation type="whole" showInputMessage="1" showErrorMessage="1" errorTitle="Eingabefehler" error="1. Tabellenblatt Basisdaten muss vollständig ausgefüllt sein._x000a_2. Nenner muss eine positive ganze Zahl sein. _x000a_3. Nenner kann nicht kleiner als Zähler sein._x000a_4. Nenner kann nicht größer als die Anzahl der Primärfälle sein." sqref="Q70 Q73 Q85" xr:uid="{5EBE16B2-7E2C-47EE-9219-29BBF6CB967D}">
      <formula1>Q69</formula1>
      <formula2>IF(ISNUMBER(Q70),IF(Q70&gt;0,IF(Q70&gt;=Q69,$Q$9,FALSE),FALSE),FALSE)</formula2>
    </dataValidation>
    <dataValidation type="whole" showInputMessage="1" showErrorMessage="1" errorTitle="Eingabefehler" error="1. Basisdaten vollständig ausfüllen._x000a_2. Nenner muss eine positive ganze Zahl sein. _x000a_3. Nenner kann nicht kleiner als Zähler sein._x000a_4. Nenner kann nicht größer sein als die Anzahl der RPE und RZE bei Primärfällen." sqref="Q58" xr:uid="{5F7A2287-D6F3-4A75-8E19-1E9DAD213C12}">
      <formula1>Q57</formula1>
      <formula2>IF(ISNUMBER(Q58),IF(Q58&gt;0,IF(Q58&gt;=Q57,$U$58,FALSE),FALSE),FALSE)</formula2>
    </dataValidation>
    <dataValidation type="whole" showInputMessage="1" showErrorMessage="1" errorTitle="Eingabefehler" error="1. Tabellenblatt Basisdaten muss vollständig ausgefüllt sein._x000a_2. Nenner muss eine positive ganze Zahl sein. _x000a_3. Nenner kann nicht kleiner als Zähler sein._x000a_4. Nenner kann nicht größer als die Anzahl PF LDR-Brachytherapie._x000a_" sqref="Q64" xr:uid="{D76E055F-ABD4-4CED-A930-D8D556F3396B}">
      <formula1>IF(Q63="",0,Q63)</formula1>
      <formula2>IF(ISNUMBER(Q64),IF(Q64&gt;0,IF(Q64&gt;=Q63,$U$64,FALSE),FALSE),FALSE)</formula2>
    </dataValidation>
  </dataValidations>
  <pageMargins left="0.7" right="0.7" top="0.78740157499999996" bottom="0.78740157499999996" header="0.3" footer="0.3"/>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22">
    <pageSetUpPr fitToPage="1"/>
  </sheetPr>
  <dimension ref="A1:T593"/>
  <sheetViews>
    <sheetView workbookViewId="0"/>
  </sheetViews>
  <sheetFormatPr baseColWidth="10" defaultColWidth="11.42578125" defaultRowHeight="15" x14ac:dyDescent="0.25"/>
  <cols>
    <col min="1" max="1" width="4.85546875" customWidth="1"/>
    <col min="2" max="3" width="5.140625" customWidth="1"/>
    <col min="4" max="4" width="5.7109375" customWidth="1"/>
    <col min="5" max="6" width="5.85546875" customWidth="1"/>
    <col min="7" max="7" width="25" customWidth="1"/>
    <col min="8" max="8" width="27.140625" customWidth="1"/>
    <col min="9" max="9" width="24.7109375" customWidth="1"/>
    <col min="10" max="10" width="14.42578125" customWidth="1"/>
    <col min="11" max="11" width="32.140625" customWidth="1"/>
    <col min="12" max="12" width="29.42578125" customWidth="1"/>
    <col min="13" max="13" width="6.85546875" customWidth="1"/>
    <col min="14" max="14" width="8.85546875" customWidth="1"/>
    <col min="15" max="16" width="19.42578125" style="711" customWidth="1"/>
  </cols>
  <sheetData>
    <row r="1" spans="1:16" s="58" customFormat="1" ht="8.25" customHeight="1" x14ac:dyDescent="0.2">
      <c r="A1" s="153"/>
      <c r="B1" s="27"/>
      <c r="C1" s="27"/>
      <c r="D1" s="27"/>
      <c r="E1" s="27"/>
      <c r="F1" s="27"/>
      <c r="G1" s="27"/>
      <c r="H1" s="27"/>
      <c r="I1" s="27"/>
      <c r="J1" s="27"/>
      <c r="K1" s="27"/>
      <c r="L1" s="27"/>
      <c r="M1" s="27"/>
      <c r="O1" s="709"/>
      <c r="P1" s="709"/>
    </row>
    <row r="2" spans="1:16" s="58" customFormat="1" ht="46.5" customHeight="1" x14ac:dyDescent="0.25">
      <c r="B2" s="1567" t="s">
        <v>2278</v>
      </c>
      <c r="C2" s="1567"/>
      <c r="D2" s="1567"/>
      <c r="E2" s="1567"/>
      <c r="F2" s="1567"/>
      <c r="G2" s="1567"/>
      <c r="H2" s="1567"/>
      <c r="I2" s="154"/>
      <c r="J2" s="27"/>
      <c r="K2" s="27"/>
      <c r="L2" s="27"/>
      <c r="M2" s="27"/>
      <c r="O2" s="709"/>
      <c r="P2" s="709"/>
    </row>
    <row r="3" spans="1:16" s="1" customFormat="1" ht="21" customHeight="1" thickBot="1" x14ac:dyDescent="0.3">
      <c r="B3" s="2681" t="s">
        <v>842</v>
      </c>
      <c r="C3" s="2681"/>
      <c r="D3" s="2681"/>
      <c r="E3" s="2681"/>
      <c r="F3" s="2681"/>
      <c r="G3" s="2681"/>
      <c r="H3" s="155"/>
      <c r="I3" s="155"/>
      <c r="J3" s="156"/>
      <c r="K3"/>
      <c r="L3"/>
      <c r="M3"/>
      <c r="O3" s="710"/>
      <c r="P3" s="710"/>
    </row>
    <row r="4" spans="1:16" ht="30.75" customHeight="1" thickBot="1" x14ac:dyDescent="0.3">
      <c r="B4" s="2695" t="s">
        <v>1486</v>
      </c>
      <c r="C4" s="2696"/>
      <c r="D4" s="2696"/>
      <c r="E4" s="2696"/>
      <c r="F4" s="2697"/>
      <c r="G4" s="2704" t="s">
        <v>1485</v>
      </c>
      <c r="H4" s="2704" t="s">
        <v>1487</v>
      </c>
      <c r="I4" s="2704" t="s">
        <v>1488</v>
      </c>
      <c r="J4" s="2704" t="s">
        <v>1489</v>
      </c>
      <c r="K4" s="2711" t="s">
        <v>1490</v>
      </c>
      <c r="L4" s="2711" t="s">
        <v>1491</v>
      </c>
      <c r="M4" s="2695" t="s">
        <v>1492</v>
      </c>
      <c r="N4" s="2697"/>
    </row>
    <row r="5" spans="1:16" ht="69" customHeight="1" thickBot="1" x14ac:dyDescent="0.3">
      <c r="B5" s="742" t="s">
        <v>542</v>
      </c>
      <c r="C5" s="742" t="s">
        <v>543</v>
      </c>
      <c r="D5" s="742" t="s">
        <v>838</v>
      </c>
      <c r="E5" s="742" t="s">
        <v>699</v>
      </c>
      <c r="F5" s="742" t="s">
        <v>125</v>
      </c>
      <c r="G5" s="2705"/>
      <c r="H5" s="2705"/>
      <c r="I5" s="2705"/>
      <c r="J5" s="2705"/>
      <c r="K5" s="2712"/>
      <c r="L5" s="2712"/>
      <c r="M5" s="743" t="s">
        <v>1986</v>
      </c>
      <c r="N5" s="744" t="s">
        <v>1987</v>
      </c>
      <c r="O5" s="794" t="s">
        <v>2160</v>
      </c>
      <c r="P5" s="795" t="s">
        <v>2369</v>
      </c>
    </row>
    <row r="6" spans="1:16" ht="20.25" customHeight="1" thickBot="1" x14ac:dyDescent="0.3">
      <c r="A6" s="741"/>
      <c r="B6" s="2713" t="s">
        <v>1572</v>
      </c>
      <c r="C6" s="2714"/>
      <c r="D6" s="2714"/>
      <c r="E6" s="2714"/>
      <c r="F6" s="2714"/>
      <c r="G6" s="2714"/>
      <c r="H6" s="2714"/>
      <c r="I6" s="2714"/>
      <c r="J6" s="2714"/>
      <c r="K6" s="2714"/>
      <c r="L6" s="2714"/>
      <c r="M6" s="2714"/>
      <c r="N6" s="2714"/>
      <c r="O6" s="752"/>
      <c r="P6" s="745"/>
    </row>
    <row r="7" spans="1:16" ht="64.5" customHeight="1" thickBot="1" x14ac:dyDescent="0.3">
      <c r="A7" s="591"/>
      <c r="B7" s="652"/>
      <c r="C7" s="769" t="s">
        <v>2</v>
      </c>
      <c r="D7" s="769" t="s">
        <v>2</v>
      </c>
      <c r="E7" s="190"/>
      <c r="F7" s="190"/>
      <c r="G7" s="2698" t="s">
        <v>1574</v>
      </c>
      <c r="H7" s="2699"/>
      <c r="I7" s="2700"/>
      <c r="J7" s="185" t="s">
        <v>1571</v>
      </c>
      <c r="K7" s="348" t="s">
        <v>3710</v>
      </c>
      <c r="L7" s="348" t="s">
        <v>1575</v>
      </c>
      <c r="M7" s="769" t="s">
        <v>2</v>
      </c>
      <c r="N7" s="770" t="s">
        <v>2</v>
      </c>
      <c r="O7" s="775" t="s">
        <v>2162</v>
      </c>
      <c r="P7" s="776" t="s">
        <v>2161</v>
      </c>
    </row>
    <row r="8" spans="1:16" ht="64.5" customHeight="1" thickBot="1" x14ac:dyDescent="0.3">
      <c r="A8" s="591"/>
      <c r="B8" s="774" t="s">
        <v>2</v>
      </c>
      <c r="C8" s="764"/>
      <c r="D8" s="764"/>
      <c r="E8" s="764"/>
      <c r="F8" s="764"/>
      <c r="G8" s="2706" t="s">
        <v>1774</v>
      </c>
      <c r="H8" s="2707"/>
      <c r="I8" s="2708"/>
      <c r="J8" s="766" t="s">
        <v>1775</v>
      </c>
      <c r="K8" s="767" t="s">
        <v>3711</v>
      </c>
      <c r="L8" s="767" t="s">
        <v>1776</v>
      </c>
      <c r="M8" s="772" t="s">
        <v>2</v>
      </c>
      <c r="N8" s="773" t="s">
        <v>2</v>
      </c>
      <c r="O8" s="786" t="s">
        <v>2162</v>
      </c>
      <c r="P8" s="784" t="s">
        <v>2161</v>
      </c>
    </row>
    <row r="9" spans="1:16" ht="26.25" customHeight="1" x14ac:dyDescent="0.25">
      <c r="A9" s="591"/>
      <c r="B9" s="2410" t="s">
        <v>2</v>
      </c>
      <c r="C9" s="2350" t="s">
        <v>2</v>
      </c>
      <c r="D9" s="2350" t="s">
        <v>2</v>
      </c>
      <c r="E9" s="2350" t="s">
        <v>2</v>
      </c>
      <c r="F9" s="2555"/>
      <c r="G9" s="2558" t="s">
        <v>2233</v>
      </c>
      <c r="H9" s="2558"/>
      <c r="I9" s="2558"/>
      <c r="J9" s="1671" t="s">
        <v>2286</v>
      </c>
      <c r="K9" s="2347" t="s">
        <v>3712</v>
      </c>
      <c r="L9" s="2347" t="s">
        <v>2231</v>
      </c>
      <c r="M9" s="2350" t="s">
        <v>2</v>
      </c>
      <c r="N9" s="2341" t="s">
        <v>2</v>
      </c>
      <c r="O9" s="2375" t="s">
        <v>2162</v>
      </c>
      <c r="P9" s="2438"/>
    </row>
    <row r="10" spans="1:16" ht="41.25" customHeight="1" x14ac:dyDescent="0.25">
      <c r="A10" s="591"/>
      <c r="B10" s="2415"/>
      <c r="C10" s="2367"/>
      <c r="D10" s="2367"/>
      <c r="E10" s="2367"/>
      <c r="F10" s="2556"/>
      <c r="G10" s="30" t="s">
        <v>2371</v>
      </c>
      <c r="H10" s="2536" t="s">
        <v>2283</v>
      </c>
      <c r="I10" s="39" t="s">
        <v>527</v>
      </c>
      <c r="J10" s="1556"/>
      <c r="K10" s="2348"/>
      <c r="L10" s="2348"/>
      <c r="M10" s="2367"/>
      <c r="N10" s="2342"/>
      <c r="O10" s="2376"/>
      <c r="P10" s="2468"/>
    </row>
    <row r="11" spans="1:16" ht="45" customHeight="1" x14ac:dyDescent="0.25">
      <c r="A11" s="591"/>
      <c r="B11" s="2415"/>
      <c r="C11" s="2367"/>
      <c r="D11" s="2367"/>
      <c r="E11" s="2367"/>
      <c r="F11" s="2556"/>
      <c r="G11" s="30" t="s">
        <v>2372</v>
      </c>
      <c r="H11" s="2536"/>
      <c r="I11" s="39" t="s">
        <v>1158</v>
      </c>
      <c r="J11" s="1556"/>
      <c r="K11" s="2348"/>
      <c r="L11" s="2348"/>
      <c r="M11" s="2367"/>
      <c r="N11" s="2342"/>
      <c r="O11" s="2376"/>
      <c r="P11" s="2468"/>
    </row>
    <row r="12" spans="1:16" ht="46.5" customHeight="1" x14ac:dyDescent="0.25">
      <c r="A12" s="591"/>
      <c r="B12" s="2415"/>
      <c r="C12" s="2367"/>
      <c r="D12" s="2367"/>
      <c r="E12" s="2367"/>
      <c r="F12" s="2556"/>
      <c r="G12" s="30" t="s">
        <v>2373</v>
      </c>
      <c r="H12" s="2536" t="s">
        <v>2282</v>
      </c>
      <c r="I12" s="39" t="s">
        <v>527</v>
      </c>
      <c r="J12" s="1556"/>
      <c r="K12" s="2348"/>
      <c r="L12" s="2348"/>
      <c r="M12" s="2367"/>
      <c r="N12" s="2342"/>
      <c r="O12" s="2376"/>
      <c r="P12" s="2468"/>
    </row>
    <row r="13" spans="1:16" ht="41.25" customHeight="1" thickBot="1" x14ac:dyDescent="0.3">
      <c r="A13" s="591"/>
      <c r="B13" s="2412"/>
      <c r="C13" s="2351"/>
      <c r="D13" s="2351"/>
      <c r="E13" s="2351"/>
      <c r="F13" s="2557"/>
      <c r="G13" s="144" t="s">
        <v>2374</v>
      </c>
      <c r="H13" s="2537"/>
      <c r="I13" s="197" t="s">
        <v>1158</v>
      </c>
      <c r="J13" s="2340"/>
      <c r="K13" s="2349"/>
      <c r="L13" s="2349"/>
      <c r="M13" s="2351"/>
      <c r="N13" s="2343"/>
      <c r="O13" s="1844"/>
      <c r="P13" s="1847"/>
    </row>
    <row r="14" spans="1:16" ht="26.25" customHeight="1" x14ac:dyDescent="0.25">
      <c r="A14" s="591"/>
      <c r="B14" s="2529"/>
      <c r="C14" s="2529"/>
      <c r="D14" s="2529"/>
      <c r="E14" s="2406" t="s">
        <v>2</v>
      </c>
      <c r="F14" s="2529"/>
      <c r="G14" s="2532" t="s">
        <v>2233</v>
      </c>
      <c r="H14" s="2533"/>
      <c r="I14" s="2534"/>
      <c r="J14" s="2429" t="s">
        <v>2285</v>
      </c>
      <c r="K14" s="2399" t="s">
        <v>3712</v>
      </c>
      <c r="L14" s="2399" t="s">
        <v>2231</v>
      </c>
      <c r="M14" s="2406" t="s">
        <v>2</v>
      </c>
      <c r="N14" s="2392" t="s">
        <v>2</v>
      </c>
      <c r="O14" s="2378" t="s">
        <v>2162</v>
      </c>
      <c r="P14" s="2482"/>
    </row>
    <row r="15" spans="1:16" ht="46.5" customHeight="1" x14ac:dyDescent="0.25">
      <c r="A15" s="591"/>
      <c r="B15" s="2529"/>
      <c r="C15" s="2529"/>
      <c r="D15" s="2529"/>
      <c r="E15" s="2406"/>
      <c r="F15" s="2529"/>
      <c r="G15" s="344" t="s">
        <v>2373</v>
      </c>
      <c r="H15" s="1569" t="s">
        <v>2283</v>
      </c>
      <c r="I15" s="250" t="s">
        <v>527</v>
      </c>
      <c r="J15" s="2429"/>
      <c r="K15" s="2399"/>
      <c r="L15" s="2399"/>
      <c r="M15" s="2406"/>
      <c r="N15" s="2392"/>
      <c r="O15" s="2378"/>
      <c r="P15" s="2482"/>
    </row>
    <row r="16" spans="1:16" ht="41.25" customHeight="1" x14ac:dyDescent="0.25">
      <c r="A16" s="591"/>
      <c r="B16" s="2529"/>
      <c r="C16" s="2529"/>
      <c r="D16" s="2529"/>
      <c r="E16" s="2406"/>
      <c r="F16" s="2529"/>
      <c r="G16" s="30" t="s">
        <v>2374</v>
      </c>
      <c r="H16" s="2536"/>
      <c r="I16" s="39" t="s">
        <v>1158</v>
      </c>
      <c r="J16" s="2429"/>
      <c r="K16" s="2399"/>
      <c r="L16" s="2399"/>
      <c r="M16" s="2406"/>
      <c r="N16" s="2392"/>
      <c r="O16" s="2378"/>
      <c r="P16" s="2482"/>
    </row>
    <row r="17" spans="1:16" ht="41.25" customHeight="1" x14ac:dyDescent="0.25">
      <c r="A17" s="591"/>
      <c r="B17" s="2529"/>
      <c r="C17" s="2529"/>
      <c r="D17" s="2529"/>
      <c r="E17" s="2406"/>
      <c r="F17" s="2529"/>
      <c r="G17" s="30" t="s">
        <v>2371</v>
      </c>
      <c r="H17" s="2536" t="s">
        <v>2375</v>
      </c>
      <c r="I17" s="39" t="s">
        <v>527</v>
      </c>
      <c r="J17" s="2429"/>
      <c r="K17" s="2399"/>
      <c r="L17" s="2399"/>
      <c r="M17" s="2406"/>
      <c r="N17" s="2392"/>
      <c r="O17" s="2378"/>
      <c r="P17" s="2482"/>
    </row>
    <row r="18" spans="1:16" ht="45" customHeight="1" thickBot="1" x14ac:dyDescent="0.3">
      <c r="A18" s="591"/>
      <c r="B18" s="2530"/>
      <c r="C18" s="2530"/>
      <c r="D18" s="2530"/>
      <c r="E18" s="2531"/>
      <c r="F18" s="2530"/>
      <c r="G18" s="144" t="s">
        <v>2372</v>
      </c>
      <c r="H18" s="2537"/>
      <c r="I18" s="197" t="s">
        <v>1158</v>
      </c>
      <c r="J18" s="2535"/>
      <c r="K18" s="2484"/>
      <c r="L18" s="2484"/>
      <c r="M18" s="2531"/>
      <c r="N18" s="2525"/>
      <c r="O18" s="2379"/>
      <c r="P18" s="2426"/>
    </row>
    <row r="19" spans="1:16" ht="26.25" customHeight="1" x14ac:dyDescent="0.25">
      <c r="A19" s="591"/>
      <c r="B19" s="2529"/>
      <c r="C19" s="2529"/>
      <c r="D19" s="2529"/>
      <c r="E19" s="2406" t="s">
        <v>2</v>
      </c>
      <c r="F19" s="2406" t="s">
        <v>2</v>
      </c>
      <c r="G19" s="2532" t="s">
        <v>2288</v>
      </c>
      <c r="H19" s="2533"/>
      <c r="I19" s="2534"/>
      <c r="J19" s="2429" t="s">
        <v>2284</v>
      </c>
      <c r="K19" s="2399" t="s">
        <v>3712</v>
      </c>
      <c r="L19" s="2399" t="s">
        <v>2231</v>
      </c>
      <c r="M19" s="2406" t="s">
        <v>2</v>
      </c>
      <c r="N19" s="2392" t="s">
        <v>2</v>
      </c>
      <c r="O19" s="2378" t="s">
        <v>2162</v>
      </c>
      <c r="P19" s="2482"/>
    </row>
    <row r="20" spans="1:16" ht="46.5" customHeight="1" x14ac:dyDescent="0.25">
      <c r="A20" s="591"/>
      <c r="B20" s="2529"/>
      <c r="C20" s="2529"/>
      <c r="D20" s="2529"/>
      <c r="E20" s="2406"/>
      <c r="F20" s="2406"/>
      <c r="G20" s="344" t="s">
        <v>2373</v>
      </c>
      <c r="H20" s="789" t="s">
        <v>699</v>
      </c>
      <c r="I20" s="250" t="s">
        <v>527</v>
      </c>
      <c r="J20" s="2429"/>
      <c r="K20" s="2399"/>
      <c r="L20" s="2399"/>
      <c r="M20" s="2406"/>
      <c r="N20" s="2392"/>
      <c r="O20" s="2378"/>
      <c r="P20" s="2482"/>
    </row>
    <row r="21" spans="1:16" ht="41.25" customHeight="1" thickBot="1" x14ac:dyDescent="0.3">
      <c r="A21" s="591"/>
      <c r="B21" s="2529"/>
      <c r="C21" s="2529"/>
      <c r="D21" s="2529"/>
      <c r="E21" s="2406"/>
      <c r="F21" s="2406"/>
      <c r="G21" s="30" t="s">
        <v>2374</v>
      </c>
      <c r="H21" s="656" t="s">
        <v>343</v>
      </c>
      <c r="I21" s="39" t="s">
        <v>1158</v>
      </c>
      <c r="J21" s="2429"/>
      <c r="K21" s="2399"/>
      <c r="L21" s="2399"/>
      <c r="M21" s="2406"/>
      <c r="N21" s="2392"/>
      <c r="O21" s="2378"/>
      <c r="P21" s="2482"/>
    </row>
    <row r="22" spans="1:16" ht="20.25" customHeight="1" thickBot="1" x14ac:dyDescent="0.3">
      <c r="A22" s="746"/>
      <c r="B22" s="2400" t="s">
        <v>1573</v>
      </c>
      <c r="C22" s="2401"/>
      <c r="D22" s="2401"/>
      <c r="E22" s="2401"/>
      <c r="F22" s="2401"/>
      <c r="G22" s="2401"/>
      <c r="H22" s="2401"/>
      <c r="I22" s="2401"/>
      <c r="J22" s="2401"/>
      <c r="K22" s="2401"/>
      <c r="L22" s="2401"/>
      <c r="M22" s="2401"/>
      <c r="N22" s="2402"/>
      <c r="O22" s="753"/>
      <c r="P22" s="747"/>
    </row>
    <row r="23" spans="1:16" ht="39" customHeight="1" x14ac:dyDescent="0.25">
      <c r="A23" s="191"/>
      <c r="B23" s="2410" t="s">
        <v>2</v>
      </c>
      <c r="C23" s="2350" t="s">
        <v>2</v>
      </c>
      <c r="D23" s="2344"/>
      <c r="E23" s="2344"/>
      <c r="F23" s="2344"/>
      <c r="G23" s="193" t="s">
        <v>441</v>
      </c>
      <c r="H23" s="194" t="s">
        <v>1569</v>
      </c>
      <c r="I23" s="1141" t="s">
        <v>22</v>
      </c>
      <c r="J23" s="1671" t="s">
        <v>547</v>
      </c>
      <c r="K23" s="2362" t="s">
        <v>906</v>
      </c>
      <c r="L23" s="2362" t="s">
        <v>588</v>
      </c>
      <c r="M23" s="2350" t="s">
        <v>2</v>
      </c>
      <c r="N23" s="2341" t="s">
        <v>2</v>
      </c>
      <c r="O23" s="2375" t="s">
        <v>2162</v>
      </c>
      <c r="P23" s="2438" t="s">
        <v>2161</v>
      </c>
    </row>
    <row r="24" spans="1:16" ht="44.25" customHeight="1" x14ac:dyDescent="0.25">
      <c r="A24" s="191"/>
      <c r="B24" s="2415"/>
      <c r="C24" s="2367"/>
      <c r="D24" s="2345"/>
      <c r="E24" s="2345"/>
      <c r="F24" s="2345"/>
      <c r="G24" s="30" t="s">
        <v>442</v>
      </c>
      <c r="H24" s="51" t="s">
        <v>1570</v>
      </c>
      <c r="I24" s="39" t="s">
        <v>23</v>
      </c>
      <c r="J24" s="1556"/>
      <c r="K24" s="2516"/>
      <c r="L24" s="2516"/>
      <c r="M24" s="2367"/>
      <c r="N24" s="2342"/>
      <c r="O24" s="2380"/>
      <c r="P24" s="2439"/>
    </row>
    <row r="25" spans="1:16" ht="51" customHeight="1" thickBot="1" x14ac:dyDescent="0.3">
      <c r="A25" s="191"/>
      <c r="B25" s="2412"/>
      <c r="C25" s="2351"/>
      <c r="D25" s="2346"/>
      <c r="E25" s="2346"/>
      <c r="F25" s="2346"/>
      <c r="G25" s="590" t="s">
        <v>439</v>
      </c>
      <c r="H25" s="188" t="s">
        <v>905</v>
      </c>
      <c r="I25" s="144" t="s">
        <v>3</v>
      </c>
      <c r="J25" s="2340"/>
      <c r="K25" s="2363"/>
      <c r="L25" s="2363"/>
      <c r="M25" s="2351"/>
      <c r="N25" s="2343"/>
      <c r="O25" s="2381"/>
      <c r="P25" s="2440"/>
    </row>
    <row r="26" spans="1:16" ht="51" customHeight="1" x14ac:dyDescent="0.25">
      <c r="A26" s="191"/>
      <c r="B26" s="2410" t="s">
        <v>2</v>
      </c>
      <c r="C26" s="2350" t="s">
        <v>2</v>
      </c>
      <c r="D26" s="2344"/>
      <c r="E26" s="2344"/>
      <c r="F26" s="2344"/>
      <c r="G26" s="533" t="s">
        <v>441</v>
      </c>
      <c r="H26" s="1158" t="s">
        <v>1569</v>
      </c>
      <c r="I26" s="1141" t="s">
        <v>22</v>
      </c>
      <c r="J26" s="2331" t="s">
        <v>4137</v>
      </c>
      <c r="K26" s="2362" t="s">
        <v>4125</v>
      </c>
      <c r="L26" s="2362" t="s">
        <v>4127</v>
      </c>
      <c r="M26" s="2350" t="s">
        <v>2</v>
      </c>
      <c r="N26" s="2344"/>
      <c r="O26" s="2427"/>
      <c r="P26" s="2466" t="s">
        <v>2305</v>
      </c>
    </row>
    <row r="27" spans="1:16" ht="51" customHeight="1" x14ac:dyDescent="0.25">
      <c r="A27" s="191"/>
      <c r="B27" s="2415"/>
      <c r="C27" s="2367"/>
      <c r="D27" s="2345"/>
      <c r="E27" s="2345"/>
      <c r="F27" s="2345"/>
      <c r="G27" s="36" t="s">
        <v>442</v>
      </c>
      <c r="H27" s="1143" t="s">
        <v>1570</v>
      </c>
      <c r="I27" s="198" t="s">
        <v>23</v>
      </c>
      <c r="J27" s="1677"/>
      <c r="K27" s="2516"/>
      <c r="L27" s="2516"/>
      <c r="M27" s="2367"/>
      <c r="N27" s="2345"/>
      <c r="O27" s="2545"/>
      <c r="P27" s="2520"/>
    </row>
    <row r="28" spans="1:16" ht="50.25" customHeight="1" thickBot="1" x14ac:dyDescent="0.3">
      <c r="A28" s="191"/>
      <c r="B28" s="2412"/>
      <c r="C28" s="2351"/>
      <c r="D28" s="2346"/>
      <c r="E28" s="2346"/>
      <c r="F28" s="2346"/>
      <c r="G28" s="590" t="s">
        <v>440</v>
      </c>
      <c r="H28" s="1144" t="s">
        <v>4124</v>
      </c>
      <c r="I28" s="330" t="s">
        <v>10</v>
      </c>
      <c r="J28" s="2333"/>
      <c r="K28" s="2363"/>
      <c r="L28" s="2363"/>
      <c r="M28" s="2351"/>
      <c r="N28" s="2544"/>
      <c r="O28" s="2546"/>
      <c r="P28" s="2467"/>
    </row>
    <row r="29" spans="1:16" ht="51" customHeight="1" x14ac:dyDescent="0.25">
      <c r="A29" s="191"/>
      <c r="B29" s="2410" t="s">
        <v>2</v>
      </c>
      <c r="C29" s="2350" t="s">
        <v>2</v>
      </c>
      <c r="D29" s="2344"/>
      <c r="E29" s="2344"/>
      <c r="F29" s="2344"/>
      <c r="G29" s="193" t="s">
        <v>441</v>
      </c>
      <c r="H29" s="194" t="s">
        <v>1569</v>
      </c>
      <c r="I29" s="1141" t="s">
        <v>22</v>
      </c>
      <c r="J29" s="1671" t="s">
        <v>980</v>
      </c>
      <c r="K29" s="2338" t="s">
        <v>981</v>
      </c>
      <c r="L29" s="2338" t="s">
        <v>982</v>
      </c>
      <c r="M29" s="2350" t="s">
        <v>2</v>
      </c>
      <c r="N29" s="2341" t="s">
        <v>2</v>
      </c>
      <c r="O29" s="2375" t="s">
        <v>2162</v>
      </c>
      <c r="P29" s="2438" t="s">
        <v>2161</v>
      </c>
    </row>
    <row r="30" spans="1:16" ht="51" customHeight="1" x14ac:dyDescent="0.25">
      <c r="A30" s="191"/>
      <c r="B30" s="2415"/>
      <c r="C30" s="2367"/>
      <c r="D30" s="2345"/>
      <c r="E30" s="2345"/>
      <c r="F30" s="2345"/>
      <c r="G30" s="30" t="s">
        <v>442</v>
      </c>
      <c r="H30" s="51" t="s">
        <v>1570</v>
      </c>
      <c r="I30" s="39" t="s">
        <v>23</v>
      </c>
      <c r="J30" s="1556"/>
      <c r="K30" s="2554"/>
      <c r="L30" s="2554"/>
      <c r="M30" s="2367"/>
      <c r="N30" s="2342"/>
      <c r="O30" s="2380"/>
      <c r="P30" s="2468"/>
    </row>
    <row r="31" spans="1:16" ht="50.25" customHeight="1" thickBot="1" x14ac:dyDescent="0.3">
      <c r="A31" s="191"/>
      <c r="B31" s="2412"/>
      <c r="C31" s="2351"/>
      <c r="D31" s="2346"/>
      <c r="E31" s="2346"/>
      <c r="F31" s="2346"/>
      <c r="G31" s="144" t="s">
        <v>440</v>
      </c>
      <c r="H31" s="196" t="s">
        <v>979</v>
      </c>
      <c r="I31" s="197" t="s">
        <v>10</v>
      </c>
      <c r="J31" s="2340"/>
      <c r="K31" s="2339"/>
      <c r="L31" s="2339"/>
      <c r="M31" s="2351"/>
      <c r="N31" s="2343"/>
      <c r="O31" s="2381"/>
      <c r="P31" s="1847"/>
    </row>
    <row r="32" spans="1:16" ht="51" customHeight="1" x14ac:dyDescent="0.25">
      <c r="A32" s="191"/>
      <c r="B32" s="2410" t="s">
        <v>2</v>
      </c>
      <c r="C32" s="2350" t="s">
        <v>2</v>
      </c>
      <c r="D32" s="2344"/>
      <c r="E32" s="2344"/>
      <c r="F32" s="2344"/>
      <c r="G32" s="533" t="s">
        <v>441</v>
      </c>
      <c r="H32" s="1158" t="s">
        <v>4214</v>
      </c>
      <c r="I32" s="1141" t="s">
        <v>22</v>
      </c>
      <c r="J32" s="2331" t="s">
        <v>4126</v>
      </c>
      <c r="K32" s="2338" t="s">
        <v>981</v>
      </c>
      <c r="L32" s="2338" t="s">
        <v>982</v>
      </c>
      <c r="M32" s="2350" t="s">
        <v>2</v>
      </c>
      <c r="N32" s="2344"/>
      <c r="O32" s="2427" t="s">
        <v>2162</v>
      </c>
      <c r="P32" s="2466" t="s">
        <v>2161</v>
      </c>
    </row>
    <row r="33" spans="1:16" ht="51" customHeight="1" x14ac:dyDescent="0.25">
      <c r="A33" s="191"/>
      <c r="B33" s="2415"/>
      <c r="C33" s="2367"/>
      <c r="D33" s="2345"/>
      <c r="E33" s="2345"/>
      <c r="F33" s="2345"/>
      <c r="G33" s="36" t="s">
        <v>442</v>
      </c>
      <c r="H33" s="1143" t="s">
        <v>1570</v>
      </c>
      <c r="I33" s="198" t="s">
        <v>23</v>
      </c>
      <c r="J33" s="1677"/>
      <c r="K33" s="2554"/>
      <c r="L33" s="2554"/>
      <c r="M33" s="2367"/>
      <c r="N33" s="2345"/>
      <c r="O33" s="2545"/>
      <c r="P33" s="2520"/>
    </row>
    <row r="34" spans="1:16" ht="50.25" customHeight="1" thickBot="1" x14ac:dyDescent="0.3">
      <c r="A34" s="191"/>
      <c r="B34" s="2412"/>
      <c r="C34" s="2351"/>
      <c r="D34" s="2346"/>
      <c r="E34" s="2346"/>
      <c r="F34" s="2346"/>
      <c r="G34" s="590" t="s">
        <v>440</v>
      </c>
      <c r="H34" s="1144" t="s">
        <v>979</v>
      </c>
      <c r="I34" s="330" t="s">
        <v>10</v>
      </c>
      <c r="J34" s="2333"/>
      <c r="K34" s="2339"/>
      <c r="L34" s="2339"/>
      <c r="M34" s="2351"/>
      <c r="N34" s="2544"/>
      <c r="O34" s="2546"/>
      <c r="P34" s="2467"/>
    </row>
    <row r="35" spans="1:16" ht="50.25" customHeight="1" x14ac:dyDescent="0.25">
      <c r="A35" s="191"/>
      <c r="B35" s="2541" t="s">
        <v>2</v>
      </c>
      <c r="C35" s="2350" t="s">
        <v>2</v>
      </c>
      <c r="D35" s="2344"/>
      <c r="E35" s="2344"/>
      <c r="F35" s="2344"/>
      <c r="G35" s="193" t="s">
        <v>441</v>
      </c>
      <c r="H35" s="194" t="s">
        <v>1569</v>
      </c>
      <c r="I35" s="1141" t="s">
        <v>22</v>
      </c>
      <c r="J35" s="2571" t="s">
        <v>548</v>
      </c>
      <c r="K35" s="2347" t="s">
        <v>544</v>
      </c>
      <c r="L35" s="2347" t="s">
        <v>589</v>
      </c>
      <c r="M35" s="2350" t="s">
        <v>2</v>
      </c>
      <c r="N35" s="2341" t="s">
        <v>2</v>
      </c>
      <c r="O35" s="2375" t="s">
        <v>2162</v>
      </c>
      <c r="P35" s="2438" t="s">
        <v>2161</v>
      </c>
    </row>
    <row r="36" spans="1:16" ht="50.25" customHeight="1" x14ac:dyDescent="0.25">
      <c r="A36" s="191"/>
      <c r="B36" s="2542"/>
      <c r="C36" s="2367"/>
      <c r="D36" s="2345"/>
      <c r="E36" s="2345"/>
      <c r="F36" s="2345"/>
      <c r="G36" s="30" t="s">
        <v>442</v>
      </c>
      <c r="H36" s="51" t="s">
        <v>1570</v>
      </c>
      <c r="I36" s="39" t="s">
        <v>23</v>
      </c>
      <c r="J36" s="2573"/>
      <c r="K36" s="2348"/>
      <c r="L36" s="2348"/>
      <c r="M36" s="2367"/>
      <c r="N36" s="2342"/>
      <c r="O36" s="2380"/>
      <c r="P36" s="2468"/>
    </row>
    <row r="37" spans="1:16" ht="50.25" customHeight="1" thickBot="1" x14ac:dyDescent="0.3">
      <c r="A37" s="191"/>
      <c r="B37" s="2543"/>
      <c r="C37" s="2507"/>
      <c r="D37" s="2544"/>
      <c r="E37" s="2544"/>
      <c r="F37" s="2544"/>
      <c r="G37" s="148" t="s">
        <v>440</v>
      </c>
      <c r="H37" s="953" t="s">
        <v>1778</v>
      </c>
      <c r="I37" s="976" t="s">
        <v>10</v>
      </c>
      <c r="J37" s="2574"/>
      <c r="K37" s="2553"/>
      <c r="L37" s="2553"/>
      <c r="M37" s="2507"/>
      <c r="N37" s="2577"/>
      <c r="O37" s="2381"/>
      <c r="P37" s="1847"/>
    </row>
    <row r="38" spans="1:16" ht="50.25" customHeight="1" x14ac:dyDescent="0.25">
      <c r="A38" s="191"/>
      <c r="B38" s="2410" t="s">
        <v>2</v>
      </c>
      <c r="C38" s="2350" t="s">
        <v>2</v>
      </c>
      <c r="D38" s="2344"/>
      <c r="E38" s="2344"/>
      <c r="F38" s="2344"/>
      <c r="G38" s="193" t="s">
        <v>442</v>
      </c>
      <c r="H38" s="194" t="s">
        <v>1570</v>
      </c>
      <c r="I38" s="195" t="s">
        <v>23</v>
      </c>
      <c r="J38" s="2571" t="s">
        <v>549</v>
      </c>
      <c r="K38" s="2347" t="s">
        <v>545</v>
      </c>
      <c r="L38" s="2347" t="s">
        <v>590</v>
      </c>
      <c r="M38" s="2350" t="s">
        <v>2</v>
      </c>
      <c r="N38" s="2578" t="s">
        <v>2</v>
      </c>
      <c r="O38" s="2562" t="s">
        <v>2162</v>
      </c>
      <c r="P38" s="2438" t="s">
        <v>2161</v>
      </c>
    </row>
    <row r="39" spans="1:16" ht="54" customHeight="1" thickBot="1" x14ac:dyDescent="0.3">
      <c r="A39" s="191"/>
      <c r="B39" s="2412"/>
      <c r="C39" s="2351"/>
      <c r="D39" s="2346"/>
      <c r="E39" s="2346"/>
      <c r="F39" s="2346"/>
      <c r="G39" s="590" t="s">
        <v>441</v>
      </c>
      <c r="H39" s="188" t="s">
        <v>801</v>
      </c>
      <c r="I39" s="330" t="s">
        <v>22</v>
      </c>
      <c r="J39" s="2572"/>
      <c r="K39" s="2349"/>
      <c r="L39" s="2349"/>
      <c r="M39" s="2351"/>
      <c r="N39" s="2579"/>
      <c r="O39" s="2563"/>
      <c r="P39" s="2440"/>
    </row>
    <row r="40" spans="1:16" ht="51.75" customHeight="1" thickBot="1" x14ac:dyDescent="0.3">
      <c r="A40" s="191"/>
      <c r="B40" s="783" t="s">
        <v>2</v>
      </c>
      <c r="C40" s="782" t="s">
        <v>2</v>
      </c>
      <c r="D40" s="967"/>
      <c r="E40" s="967"/>
      <c r="F40" s="967"/>
      <c r="G40" s="977" t="s">
        <v>442</v>
      </c>
      <c r="H40" s="978" t="s">
        <v>802</v>
      </c>
      <c r="I40" s="979" t="s">
        <v>23</v>
      </c>
      <c r="J40" s="979" t="s">
        <v>550</v>
      </c>
      <c r="K40" s="980" t="s">
        <v>546</v>
      </c>
      <c r="L40" s="980" t="s">
        <v>591</v>
      </c>
      <c r="M40" s="782" t="s">
        <v>2</v>
      </c>
      <c r="N40" s="968" t="s">
        <v>2</v>
      </c>
      <c r="O40" s="786" t="s">
        <v>2162</v>
      </c>
      <c r="P40" s="784" t="s">
        <v>2161</v>
      </c>
    </row>
    <row r="41" spans="1:16" ht="51.75" customHeight="1" x14ac:dyDescent="0.25">
      <c r="A41" s="191"/>
      <c r="B41" s="2410" t="s">
        <v>2</v>
      </c>
      <c r="C41" s="2350" t="s">
        <v>2</v>
      </c>
      <c r="D41" s="2344"/>
      <c r="E41" s="2344"/>
      <c r="F41" s="2344"/>
      <c r="G41" s="533" t="s">
        <v>442</v>
      </c>
      <c r="H41" s="1141" t="s">
        <v>1772</v>
      </c>
      <c r="I41" s="1141" t="s">
        <v>23</v>
      </c>
      <c r="J41" s="2549" t="s">
        <v>551</v>
      </c>
      <c r="K41" s="2547" t="s">
        <v>554</v>
      </c>
      <c r="L41" s="2547" t="s">
        <v>1428</v>
      </c>
      <c r="M41" s="2473" t="s">
        <v>2</v>
      </c>
      <c r="N41" s="2473" t="s">
        <v>2</v>
      </c>
      <c r="O41" s="2538" t="s">
        <v>2162</v>
      </c>
      <c r="P41" s="2425" t="s">
        <v>2161</v>
      </c>
    </row>
    <row r="42" spans="1:16" ht="48" customHeight="1" thickBot="1" x14ac:dyDescent="0.3">
      <c r="A42" s="191"/>
      <c r="B42" s="2540"/>
      <c r="C42" s="2507"/>
      <c r="D42" s="2544"/>
      <c r="E42" s="2544"/>
      <c r="F42" s="2544"/>
      <c r="G42" s="952" t="s">
        <v>446</v>
      </c>
      <c r="H42" s="953" t="s">
        <v>800</v>
      </c>
      <c r="I42" s="954" t="s">
        <v>20</v>
      </c>
      <c r="J42" s="2550"/>
      <c r="K42" s="2548"/>
      <c r="L42" s="2548"/>
      <c r="M42" s="2531"/>
      <c r="N42" s="2531"/>
      <c r="O42" s="2539"/>
      <c r="P42" s="2426"/>
    </row>
    <row r="43" spans="1:16" ht="48" customHeight="1" x14ac:dyDescent="0.25">
      <c r="A43" s="191"/>
      <c r="B43" s="2410" t="s">
        <v>2</v>
      </c>
      <c r="C43" s="2350" t="s">
        <v>2</v>
      </c>
      <c r="D43" s="2344"/>
      <c r="E43" s="2344"/>
      <c r="F43" s="2344"/>
      <c r="G43" s="533" t="s">
        <v>442</v>
      </c>
      <c r="H43" s="1141" t="s">
        <v>1772</v>
      </c>
      <c r="I43" s="1141" t="s">
        <v>23</v>
      </c>
      <c r="J43" s="2551" t="s">
        <v>552</v>
      </c>
      <c r="K43" s="2547" t="s">
        <v>555</v>
      </c>
      <c r="L43" s="2547" t="s">
        <v>1429</v>
      </c>
      <c r="M43" s="2473" t="s">
        <v>2</v>
      </c>
      <c r="N43" s="2473" t="s">
        <v>2</v>
      </c>
      <c r="O43" s="2538" t="s">
        <v>2162</v>
      </c>
      <c r="P43" s="2425" t="s">
        <v>2161</v>
      </c>
    </row>
    <row r="44" spans="1:16" ht="57" customHeight="1" thickBot="1" x14ac:dyDescent="0.3">
      <c r="A44" s="191"/>
      <c r="B44" s="2412"/>
      <c r="C44" s="2351"/>
      <c r="D44" s="2346"/>
      <c r="E44" s="2346"/>
      <c r="F44" s="2346"/>
      <c r="G44" s="145" t="s">
        <v>447</v>
      </c>
      <c r="H44" s="188" t="s">
        <v>800</v>
      </c>
      <c r="I44" s="957" t="s">
        <v>20</v>
      </c>
      <c r="J44" s="2552"/>
      <c r="K44" s="2548"/>
      <c r="L44" s="2548"/>
      <c r="M44" s="2531"/>
      <c r="N44" s="2531"/>
      <c r="O44" s="2539"/>
      <c r="P44" s="2426"/>
    </row>
    <row r="45" spans="1:16" ht="15.75" customHeight="1" thickBot="1" x14ac:dyDescent="0.3">
      <c r="A45" s="311" t="s">
        <v>322</v>
      </c>
      <c r="B45" s="2566" t="s">
        <v>192</v>
      </c>
      <c r="C45" s="2567"/>
      <c r="D45" s="2567"/>
      <c r="E45" s="2567"/>
      <c r="F45" s="2567"/>
      <c r="G45" s="2567"/>
      <c r="H45" s="2567"/>
      <c r="I45" s="2567"/>
      <c r="J45" s="2567"/>
      <c r="K45" s="2567"/>
      <c r="L45" s="2567"/>
      <c r="M45" s="2567"/>
      <c r="N45" s="2568"/>
      <c r="O45" s="955"/>
      <c r="P45" s="956"/>
    </row>
    <row r="46" spans="1:16" ht="53.25" customHeight="1" thickBot="1" x14ac:dyDescent="0.3">
      <c r="A46" s="182"/>
      <c r="B46" s="771" t="s">
        <v>2</v>
      </c>
      <c r="C46" s="769" t="s">
        <v>2</v>
      </c>
      <c r="D46" s="769" t="s">
        <v>2</v>
      </c>
      <c r="E46" s="190"/>
      <c r="F46" s="190"/>
      <c r="G46" s="1153" t="s">
        <v>194</v>
      </c>
      <c r="H46" s="335" t="s">
        <v>4160</v>
      </c>
      <c r="I46" s="1153" t="s">
        <v>4215</v>
      </c>
      <c r="J46" s="1161" t="s">
        <v>1979</v>
      </c>
      <c r="K46" s="348" t="s">
        <v>4158</v>
      </c>
      <c r="L46" s="347"/>
      <c r="M46" s="769" t="s">
        <v>2</v>
      </c>
      <c r="N46" s="770" t="s">
        <v>2</v>
      </c>
      <c r="O46" s="1327"/>
      <c r="P46" s="1156" t="s">
        <v>2305</v>
      </c>
    </row>
    <row r="47" spans="1:16" ht="53.25" customHeight="1" thickBot="1" x14ac:dyDescent="0.3">
      <c r="A47" s="182"/>
      <c r="B47" s="771" t="s">
        <v>2</v>
      </c>
      <c r="C47" s="769" t="s">
        <v>2</v>
      </c>
      <c r="D47" s="769" t="s">
        <v>2</v>
      </c>
      <c r="E47" s="769" t="s">
        <v>2</v>
      </c>
      <c r="F47" s="769" t="s">
        <v>2</v>
      </c>
      <c r="G47" s="185" t="s">
        <v>195</v>
      </c>
      <c r="H47" s="350" t="s">
        <v>4159</v>
      </c>
      <c r="I47" s="185" t="s">
        <v>8</v>
      </c>
      <c r="J47" s="748" t="s">
        <v>2269</v>
      </c>
      <c r="K47" s="348" t="s">
        <v>2270</v>
      </c>
      <c r="L47" s="347" t="s">
        <v>2271</v>
      </c>
      <c r="M47" s="769" t="s">
        <v>2</v>
      </c>
      <c r="N47" s="770" t="s">
        <v>2</v>
      </c>
      <c r="O47" s="775" t="s">
        <v>2162</v>
      </c>
      <c r="P47" s="776"/>
    </row>
    <row r="48" spans="1:16" ht="53.25" customHeight="1" thickBot="1" x14ac:dyDescent="0.3">
      <c r="A48" s="182"/>
      <c r="B48" s="771" t="s">
        <v>2</v>
      </c>
      <c r="C48" s="769" t="s">
        <v>2</v>
      </c>
      <c r="D48" s="769" t="s">
        <v>2</v>
      </c>
      <c r="E48" s="769" t="s">
        <v>2</v>
      </c>
      <c r="F48" s="769" t="s">
        <v>2</v>
      </c>
      <c r="G48" s="1153" t="s">
        <v>195</v>
      </c>
      <c r="H48" s="1158" t="s">
        <v>2407</v>
      </c>
      <c r="I48" s="1158" t="s">
        <v>8</v>
      </c>
      <c r="J48" s="1161" t="s">
        <v>2997</v>
      </c>
      <c r="K48" s="884" t="s">
        <v>2998</v>
      </c>
      <c r="L48" s="884" t="s">
        <v>2999</v>
      </c>
      <c r="M48" s="879" t="s">
        <v>2</v>
      </c>
      <c r="N48" s="880" t="s">
        <v>2</v>
      </c>
      <c r="O48" s="1155" t="s">
        <v>2162</v>
      </c>
      <c r="P48" s="1156"/>
    </row>
    <row r="49" spans="1:19" ht="53.25" customHeight="1" thickBot="1" x14ac:dyDescent="0.3">
      <c r="A49" s="182"/>
      <c r="B49" s="771" t="s">
        <v>2</v>
      </c>
      <c r="C49" s="769" t="s">
        <v>2</v>
      </c>
      <c r="D49" s="769" t="s">
        <v>2</v>
      </c>
      <c r="E49" s="769" t="s">
        <v>2</v>
      </c>
      <c r="F49" s="769" t="s">
        <v>2</v>
      </c>
      <c r="G49" s="1153" t="s">
        <v>828</v>
      </c>
      <c r="H49" s="1158" t="s">
        <v>2407</v>
      </c>
      <c r="I49" s="1158" t="s">
        <v>8</v>
      </c>
      <c r="J49" s="1161" t="s">
        <v>2997</v>
      </c>
      <c r="K49" s="884" t="s">
        <v>3010</v>
      </c>
      <c r="L49" s="884" t="s">
        <v>3011</v>
      </c>
      <c r="M49" s="879" t="s">
        <v>2</v>
      </c>
      <c r="N49" s="880" t="s">
        <v>2</v>
      </c>
      <c r="O49" s="1155" t="s">
        <v>2162</v>
      </c>
      <c r="P49" s="1156"/>
    </row>
    <row r="50" spans="1:19" ht="62.25" customHeight="1" thickBot="1" x14ac:dyDescent="0.3">
      <c r="A50" s="182"/>
      <c r="B50" s="771" t="s">
        <v>2</v>
      </c>
      <c r="C50" s="769" t="s">
        <v>2</v>
      </c>
      <c r="D50" s="769" t="s">
        <v>2</v>
      </c>
      <c r="E50" s="769" t="s">
        <v>2</v>
      </c>
      <c r="F50" s="769" t="s">
        <v>2</v>
      </c>
      <c r="G50" s="1153" t="s">
        <v>196</v>
      </c>
      <c r="H50" s="1158" t="s">
        <v>4218</v>
      </c>
      <c r="I50" s="1158" t="s">
        <v>4219</v>
      </c>
      <c r="J50" s="1161" t="s">
        <v>3012</v>
      </c>
      <c r="K50" s="884" t="s">
        <v>3015</v>
      </c>
      <c r="L50" s="884" t="s">
        <v>3013</v>
      </c>
      <c r="M50" s="879" t="s">
        <v>2</v>
      </c>
      <c r="N50" s="880" t="s">
        <v>2</v>
      </c>
      <c r="O50" s="1155"/>
      <c r="P50" s="1156" t="s">
        <v>2162</v>
      </c>
    </row>
    <row r="51" spans="1:19" ht="18.75" customHeight="1" thickBot="1" x14ac:dyDescent="0.3">
      <c r="A51" s="186" t="s">
        <v>83</v>
      </c>
      <c r="B51" s="2389" t="s">
        <v>370</v>
      </c>
      <c r="C51" s="2390"/>
      <c r="D51" s="2390"/>
      <c r="E51" s="2390"/>
      <c r="F51" s="2390"/>
      <c r="G51" s="2390"/>
      <c r="H51" s="2390"/>
      <c r="I51" s="2390"/>
      <c r="J51" s="2390"/>
      <c r="K51" s="2390"/>
      <c r="L51" s="2390"/>
      <c r="M51" s="2390"/>
      <c r="N51" s="2391"/>
      <c r="O51" s="755"/>
      <c r="P51" s="751"/>
    </row>
    <row r="52" spans="1:19" ht="18.75" customHeight="1" thickBot="1" x14ac:dyDescent="0.3">
      <c r="A52" s="186" t="s">
        <v>84</v>
      </c>
      <c r="B52" s="2389" t="s">
        <v>202</v>
      </c>
      <c r="C52" s="2390"/>
      <c r="D52" s="2390"/>
      <c r="E52" s="2390"/>
      <c r="F52" s="2390"/>
      <c r="G52" s="2390"/>
      <c r="H52" s="2390"/>
      <c r="I52" s="2390"/>
      <c r="J52" s="2390"/>
      <c r="K52" s="2390"/>
      <c r="L52" s="2390"/>
      <c r="M52" s="2390"/>
      <c r="N52" s="2391"/>
      <c r="O52" s="755"/>
      <c r="P52" s="751"/>
    </row>
    <row r="53" spans="1:19" ht="62.25" customHeight="1" thickBot="1" x14ac:dyDescent="0.3">
      <c r="A53" s="182"/>
      <c r="B53" s="780" t="s">
        <v>2</v>
      </c>
      <c r="C53" s="781" t="s">
        <v>2</v>
      </c>
      <c r="D53" s="781" t="s">
        <v>2</v>
      </c>
      <c r="E53" s="190"/>
      <c r="F53" s="190"/>
      <c r="G53" s="1153" t="s">
        <v>434</v>
      </c>
      <c r="H53" s="1154" t="s">
        <v>4216</v>
      </c>
      <c r="I53" s="335" t="s">
        <v>4217</v>
      </c>
      <c r="J53" s="335" t="s">
        <v>910</v>
      </c>
      <c r="K53" s="884" t="s">
        <v>3713</v>
      </c>
      <c r="L53" s="884" t="s">
        <v>913</v>
      </c>
      <c r="M53" s="879" t="s">
        <v>2</v>
      </c>
      <c r="N53" s="880" t="s">
        <v>2</v>
      </c>
      <c r="O53" s="1155"/>
      <c r="P53" s="1156" t="s">
        <v>2305</v>
      </c>
    </row>
    <row r="54" spans="1:19" s="89" customFormat="1" ht="62.25" customHeight="1" thickBot="1" x14ac:dyDescent="0.3">
      <c r="A54" s="765"/>
      <c r="B54" s="780" t="s">
        <v>2</v>
      </c>
      <c r="C54" s="781" t="s">
        <v>2</v>
      </c>
      <c r="D54" s="781" t="s">
        <v>2</v>
      </c>
      <c r="E54" s="781" t="s">
        <v>2</v>
      </c>
      <c r="F54" s="781" t="s">
        <v>2</v>
      </c>
      <c r="G54" s="144" t="s">
        <v>752</v>
      </c>
      <c r="H54" s="196" t="s">
        <v>800</v>
      </c>
      <c r="I54" s="197" t="s">
        <v>803</v>
      </c>
      <c r="J54" s="650" t="s">
        <v>932</v>
      </c>
      <c r="K54" s="787" t="s">
        <v>3817</v>
      </c>
      <c r="L54" s="787" t="s">
        <v>2349</v>
      </c>
      <c r="M54" s="772" t="s">
        <v>2</v>
      </c>
      <c r="N54" s="799" t="s">
        <v>2</v>
      </c>
      <c r="O54" s="785"/>
      <c r="P54" s="776" t="s">
        <v>2348</v>
      </c>
    </row>
    <row r="55" spans="1:19" ht="48.75" customHeight="1" thickBot="1" x14ac:dyDescent="0.3">
      <c r="A55" s="182"/>
      <c r="B55" s="771" t="s">
        <v>2</v>
      </c>
      <c r="C55" s="769" t="s">
        <v>2</v>
      </c>
      <c r="D55" s="769" t="s">
        <v>2</v>
      </c>
      <c r="E55" s="769" t="s">
        <v>2</v>
      </c>
      <c r="F55" s="769" t="s">
        <v>2</v>
      </c>
      <c r="G55" s="185" t="s">
        <v>789</v>
      </c>
      <c r="H55" s="349" t="s">
        <v>1038</v>
      </c>
      <c r="I55" s="350" t="s">
        <v>1039</v>
      </c>
      <c r="J55" s="350" t="s">
        <v>911</v>
      </c>
      <c r="K55" s="645" t="s">
        <v>916</v>
      </c>
      <c r="L55" s="646" t="s">
        <v>914</v>
      </c>
      <c r="M55" s="769" t="s">
        <v>2</v>
      </c>
      <c r="N55" s="770" t="s">
        <v>2</v>
      </c>
      <c r="O55" s="775"/>
      <c r="P55" s="776" t="s">
        <v>2305</v>
      </c>
    </row>
    <row r="56" spans="1:19" ht="48.75" customHeight="1" thickBot="1" x14ac:dyDescent="0.3">
      <c r="A56" s="182"/>
      <c r="B56" s="771" t="s">
        <v>2</v>
      </c>
      <c r="C56" s="769" t="s">
        <v>2</v>
      </c>
      <c r="D56" s="769" t="s">
        <v>2</v>
      </c>
      <c r="E56" s="769" t="s">
        <v>2</v>
      </c>
      <c r="F56" s="769" t="s">
        <v>2</v>
      </c>
      <c r="G56" s="185" t="s">
        <v>790</v>
      </c>
      <c r="H56" s="349" t="s">
        <v>1038</v>
      </c>
      <c r="I56" s="350" t="s">
        <v>1039</v>
      </c>
      <c r="J56" s="350" t="s">
        <v>912</v>
      </c>
      <c r="K56" s="645" t="s">
        <v>917</v>
      </c>
      <c r="L56" s="646" t="s">
        <v>915</v>
      </c>
      <c r="M56" s="769" t="s">
        <v>2</v>
      </c>
      <c r="N56" s="770" t="s">
        <v>2</v>
      </c>
      <c r="O56" s="775"/>
      <c r="P56" s="776" t="s">
        <v>2305</v>
      </c>
    </row>
    <row r="57" spans="1:19" ht="48.75" customHeight="1" thickBot="1" x14ac:dyDescent="0.3">
      <c r="A57" s="182"/>
      <c r="B57" s="771" t="s">
        <v>2</v>
      </c>
      <c r="C57" s="769" t="s">
        <v>2</v>
      </c>
      <c r="D57" s="769" t="s">
        <v>2</v>
      </c>
      <c r="E57" s="769" t="s">
        <v>2</v>
      </c>
      <c r="F57" s="769" t="s">
        <v>2</v>
      </c>
      <c r="G57" s="185" t="s">
        <v>433</v>
      </c>
      <c r="H57" s="349" t="s">
        <v>2075</v>
      </c>
      <c r="I57" s="350" t="s">
        <v>2076</v>
      </c>
      <c r="J57" s="350" t="s">
        <v>2077</v>
      </c>
      <c r="K57" s="347" t="s">
        <v>2078</v>
      </c>
      <c r="L57" s="348" t="s">
        <v>2079</v>
      </c>
      <c r="M57" s="769" t="s">
        <v>2</v>
      </c>
      <c r="N57" s="770" t="s">
        <v>2</v>
      </c>
      <c r="O57" s="775" t="s">
        <v>2162</v>
      </c>
      <c r="P57" s="776"/>
      <c r="Q57" s="1782"/>
      <c r="R57" s="1782"/>
      <c r="S57" s="1782"/>
    </row>
    <row r="58" spans="1:19" ht="62.25" customHeight="1" thickBot="1" x14ac:dyDescent="0.3">
      <c r="A58" s="182"/>
      <c r="B58" s="771" t="s">
        <v>2</v>
      </c>
      <c r="C58" s="769" t="s">
        <v>2</v>
      </c>
      <c r="D58" s="769" t="s">
        <v>2</v>
      </c>
      <c r="E58" s="190"/>
      <c r="F58" s="190"/>
      <c r="G58" s="185" t="s">
        <v>434</v>
      </c>
      <c r="H58" s="184" t="s">
        <v>800</v>
      </c>
      <c r="I58" s="183" t="s">
        <v>357</v>
      </c>
      <c r="J58" s="183" t="s">
        <v>553</v>
      </c>
      <c r="K58" s="347" t="s">
        <v>3714</v>
      </c>
      <c r="L58" s="347" t="s">
        <v>960</v>
      </c>
      <c r="M58" s="769" t="s">
        <v>2</v>
      </c>
      <c r="N58" s="351"/>
      <c r="O58" s="777"/>
      <c r="P58" s="776" t="s">
        <v>2305</v>
      </c>
    </row>
    <row r="59" spans="1:19" ht="48.75" customHeight="1" thickBot="1" x14ac:dyDescent="0.3">
      <c r="A59" s="182"/>
      <c r="B59" s="771" t="s">
        <v>2</v>
      </c>
      <c r="C59" s="769" t="s">
        <v>2</v>
      </c>
      <c r="D59" s="769" t="s">
        <v>2</v>
      </c>
      <c r="E59" s="769" t="s">
        <v>2</v>
      </c>
      <c r="F59" s="769" t="s">
        <v>2</v>
      </c>
      <c r="G59" s="185" t="s">
        <v>789</v>
      </c>
      <c r="H59" s="184" t="s">
        <v>800</v>
      </c>
      <c r="I59" s="183" t="s">
        <v>803</v>
      </c>
      <c r="J59" s="183" t="s">
        <v>556</v>
      </c>
      <c r="K59" s="347" t="s">
        <v>962</v>
      </c>
      <c r="L59" s="348" t="s">
        <v>961</v>
      </c>
      <c r="M59" s="769" t="s">
        <v>2</v>
      </c>
      <c r="N59" s="351"/>
      <c r="O59" s="777"/>
      <c r="P59" s="776" t="s">
        <v>2305</v>
      </c>
    </row>
    <row r="60" spans="1:19" ht="48.75" customHeight="1" thickBot="1" x14ac:dyDescent="0.3">
      <c r="A60" s="182"/>
      <c r="B60" s="771" t="s">
        <v>2</v>
      </c>
      <c r="C60" s="769" t="s">
        <v>2</v>
      </c>
      <c r="D60" s="769" t="s">
        <v>2</v>
      </c>
      <c r="E60" s="769" t="s">
        <v>2</v>
      </c>
      <c r="F60" s="769" t="s">
        <v>2</v>
      </c>
      <c r="G60" s="185" t="s">
        <v>790</v>
      </c>
      <c r="H60" s="184" t="s">
        <v>800</v>
      </c>
      <c r="I60" s="183" t="s">
        <v>803</v>
      </c>
      <c r="J60" s="183" t="s">
        <v>557</v>
      </c>
      <c r="K60" s="347" t="s">
        <v>963</v>
      </c>
      <c r="L60" s="348" t="s">
        <v>964</v>
      </c>
      <c r="M60" s="769" t="s">
        <v>2</v>
      </c>
      <c r="N60" s="351"/>
      <c r="O60" s="777"/>
      <c r="P60" s="776" t="s">
        <v>2305</v>
      </c>
    </row>
    <row r="61" spans="1:19" ht="46.5" customHeight="1" x14ac:dyDescent="0.25">
      <c r="A61" s="182"/>
      <c r="B61" s="2679"/>
      <c r="C61" s="2668"/>
      <c r="D61" s="2668"/>
      <c r="E61" s="2668"/>
      <c r="F61" s="2473" t="s">
        <v>2</v>
      </c>
      <c r="G61" s="193" t="s">
        <v>432</v>
      </c>
      <c r="H61" s="195" t="s">
        <v>125</v>
      </c>
      <c r="I61" s="195" t="s">
        <v>527</v>
      </c>
      <c r="J61" s="2656" t="s">
        <v>2230</v>
      </c>
      <c r="K61" s="2469" t="s">
        <v>3715</v>
      </c>
      <c r="L61" s="2469" t="s">
        <v>2232</v>
      </c>
      <c r="M61" s="2473" t="s">
        <v>2</v>
      </c>
      <c r="N61" s="2454" t="s">
        <v>2</v>
      </c>
      <c r="O61" s="2377" t="s">
        <v>2162</v>
      </c>
      <c r="P61" s="2564"/>
    </row>
    <row r="62" spans="1:19" ht="41.25" customHeight="1" thickBot="1" x14ac:dyDescent="0.3">
      <c r="A62" s="182"/>
      <c r="B62" s="2680"/>
      <c r="C62" s="2669"/>
      <c r="D62" s="2669"/>
      <c r="E62" s="2669"/>
      <c r="F62" s="2531"/>
      <c r="G62" s="30" t="s">
        <v>752</v>
      </c>
      <c r="H62" s="30" t="s">
        <v>343</v>
      </c>
      <c r="I62" s="39" t="s">
        <v>1158</v>
      </c>
      <c r="J62" s="2535"/>
      <c r="K62" s="2484"/>
      <c r="L62" s="2484"/>
      <c r="M62" s="2531"/>
      <c r="N62" s="2525"/>
      <c r="O62" s="2500"/>
      <c r="P62" s="2565"/>
    </row>
    <row r="63" spans="1:19" ht="18.75" customHeight="1" thickBot="1" x14ac:dyDescent="0.3">
      <c r="A63" s="186" t="s">
        <v>95</v>
      </c>
      <c r="B63" s="2389" t="s">
        <v>210</v>
      </c>
      <c r="C63" s="2390"/>
      <c r="D63" s="2390"/>
      <c r="E63" s="2390"/>
      <c r="F63" s="2390"/>
      <c r="G63" s="2390"/>
      <c r="H63" s="2390"/>
      <c r="I63" s="2390"/>
      <c r="J63" s="2390"/>
      <c r="K63" s="2390"/>
      <c r="L63" s="2390"/>
      <c r="M63" s="2390"/>
      <c r="N63" s="2391"/>
      <c r="O63" s="755"/>
      <c r="P63" s="751"/>
    </row>
    <row r="64" spans="1:19" ht="48.75" customHeight="1" thickBot="1" x14ac:dyDescent="0.3">
      <c r="A64" s="182"/>
      <c r="B64" s="771" t="s">
        <v>2</v>
      </c>
      <c r="C64" s="769" t="s">
        <v>2</v>
      </c>
      <c r="D64" s="769" t="s">
        <v>2</v>
      </c>
      <c r="E64" s="769" t="s">
        <v>2</v>
      </c>
      <c r="F64" s="769" t="s">
        <v>2</v>
      </c>
      <c r="G64" s="185" t="s">
        <v>1954</v>
      </c>
      <c r="H64" s="349" t="s">
        <v>800</v>
      </c>
      <c r="I64" s="185" t="s">
        <v>8</v>
      </c>
      <c r="J64" s="350" t="s">
        <v>1902</v>
      </c>
      <c r="K64" s="353" t="s">
        <v>1903</v>
      </c>
      <c r="L64" s="644" t="s">
        <v>1904</v>
      </c>
      <c r="M64" s="769" t="s">
        <v>2</v>
      </c>
      <c r="N64" s="770" t="s">
        <v>2</v>
      </c>
      <c r="O64" s="775" t="s">
        <v>2162</v>
      </c>
      <c r="P64" s="776" t="s">
        <v>2161</v>
      </c>
    </row>
    <row r="65" spans="1:17" ht="48.75" customHeight="1" thickBot="1" x14ac:dyDescent="0.3">
      <c r="A65" s="182"/>
      <c r="B65" s="190"/>
      <c r="C65" s="190"/>
      <c r="D65" s="190"/>
      <c r="E65" s="769" t="s">
        <v>2</v>
      </c>
      <c r="F65" s="769" t="s">
        <v>2</v>
      </c>
      <c r="G65" s="590" t="s">
        <v>440</v>
      </c>
      <c r="H65" s="1144" t="s">
        <v>4122</v>
      </c>
      <c r="I65" s="330" t="s">
        <v>10</v>
      </c>
      <c r="J65" s="335" t="s">
        <v>4128</v>
      </c>
      <c r="K65" s="353" t="s">
        <v>4123</v>
      </c>
      <c r="L65" s="644" t="s">
        <v>4123</v>
      </c>
      <c r="M65" s="769" t="s">
        <v>2</v>
      </c>
      <c r="N65" s="351"/>
      <c r="O65" s="1155"/>
      <c r="P65" s="1156" t="s">
        <v>2305</v>
      </c>
    </row>
    <row r="66" spans="1:17" ht="48.75" customHeight="1" thickBot="1" x14ac:dyDescent="0.3">
      <c r="A66" s="182"/>
      <c r="B66" s="190"/>
      <c r="C66" s="190"/>
      <c r="D66" s="190"/>
      <c r="E66" s="769" t="s">
        <v>2</v>
      </c>
      <c r="F66" s="769" t="s">
        <v>2</v>
      </c>
      <c r="G66" s="533" t="s">
        <v>441</v>
      </c>
      <c r="H66" s="1158" t="s">
        <v>4129</v>
      </c>
      <c r="I66" s="1141" t="s">
        <v>22</v>
      </c>
      <c r="J66" s="335" t="s">
        <v>4130</v>
      </c>
      <c r="K66" s="353" t="s">
        <v>4131</v>
      </c>
      <c r="L66" s="644" t="s">
        <v>4131</v>
      </c>
      <c r="M66" s="769" t="s">
        <v>2</v>
      </c>
      <c r="N66" s="351"/>
      <c r="O66" s="1155"/>
      <c r="P66" s="1156" t="s">
        <v>2305</v>
      </c>
    </row>
    <row r="67" spans="1:17" ht="48.75" customHeight="1" thickBot="1" x14ac:dyDescent="0.3">
      <c r="A67" s="182"/>
      <c r="B67" s="190"/>
      <c r="C67" s="190"/>
      <c r="D67" s="190"/>
      <c r="E67" s="769" t="s">
        <v>2</v>
      </c>
      <c r="F67" s="769" t="s">
        <v>2</v>
      </c>
      <c r="G67" s="977" t="s">
        <v>442</v>
      </c>
      <c r="H67" s="1328" t="s">
        <v>4107</v>
      </c>
      <c r="I67" s="1329" t="s">
        <v>23</v>
      </c>
      <c r="J67" s="335" t="s">
        <v>4132</v>
      </c>
      <c r="K67" s="353" t="s">
        <v>4133</v>
      </c>
      <c r="L67" s="644" t="s">
        <v>4133</v>
      </c>
      <c r="M67" s="769" t="s">
        <v>2</v>
      </c>
      <c r="N67" s="351"/>
      <c r="O67" s="1155"/>
      <c r="P67" s="1156" t="s">
        <v>2305</v>
      </c>
    </row>
    <row r="68" spans="1:17" ht="48.75" customHeight="1" thickBot="1" x14ac:dyDescent="0.3">
      <c r="A68" s="182"/>
      <c r="B68" s="771" t="s">
        <v>2</v>
      </c>
      <c r="C68" s="769" t="s">
        <v>2</v>
      </c>
      <c r="D68" s="190"/>
      <c r="E68" s="190"/>
      <c r="F68" s="190"/>
      <c r="G68" s="185" t="s">
        <v>445</v>
      </c>
      <c r="H68" s="349" t="s">
        <v>1000</v>
      </c>
      <c r="I68" s="185" t="s">
        <v>212</v>
      </c>
      <c r="J68" s="350" t="s">
        <v>935</v>
      </c>
      <c r="K68" s="353" t="s">
        <v>933</v>
      </c>
      <c r="L68" s="644" t="s">
        <v>934</v>
      </c>
      <c r="M68" s="769" t="s">
        <v>2</v>
      </c>
      <c r="N68" s="770" t="s">
        <v>2</v>
      </c>
      <c r="O68" s="775" t="s">
        <v>2162</v>
      </c>
      <c r="P68" s="776" t="s">
        <v>2161</v>
      </c>
    </row>
    <row r="69" spans="1:17" ht="48.75" customHeight="1" thickBot="1" x14ac:dyDescent="0.3">
      <c r="A69" s="182"/>
      <c r="B69" s="771" t="s">
        <v>2</v>
      </c>
      <c r="C69" s="769" t="s">
        <v>2</v>
      </c>
      <c r="D69" s="190"/>
      <c r="E69" s="190"/>
      <c r="F69" s="190"/>
      <c r="G69" s="185" t="s">
        <v>445</v>
      </c>
      <c r="H69" s="1154" t="s">
        <v>4220</v>
      </c>
      <c r="I69" s="185" t="s">
        <v>212</v>
      </c>
      <c r="J69" s="350" t="s">
        <v>2073</v>
      </c>
      <c r="K69" s="645" t="s">
        <v>3889</v>
      </c>
      <c r="L69" s="646" t="s">
        <v>3890</v>
      </c>
      <c r="M69" s="769" t="s">
        <v>2</v>
      </c>
      <c r="N69" s="770" t="s">
        <v>2</v>
      </c>
      <c r="O69" s="775" t="s">
        <v>2162</v>
      </c>
      <c r="P69" s="776" t="s">
        <v>2161</v>
      </c>
    </row>
    <row r="70" spans="1:17" ht="48.75" customHeight="1" thickBot="1" x14ac:dyDescent="0.3">
      <c r="A70" s="182"/>
      <c r="B70" s="771" t="s">
        <v>2</v>
      </c>
      <c r="C70" s="769" t="s">
        <v>2</v>
      </c>
      <c r="D70" s="190"/>
      <c r="E70" s="190"/>
      <c r="F70" s="190"/>
      <c r="G70" s="1153" t="s">
        <v>445</v>
      </c>
      <c r="H70" s="1154" t="s">
        <v>4221</v>
      </c>
      <c r="I70" s="1153" t="s">
        <v>212</v>
      </c>
      <c r="J70" s="335" t="s">
        <v>2074</v>
      </c>
      <c r="K70" s="353" t="s">
        <v>4222</v>
      </c>
      <c r="L70" s="644" t="s">
        <v>4223</v>
      </c>
      <c r="M70" s="769" t="s">
        <v>2</v>
      </c>
      <c r="N70" s="770" t="s">
        <v>2</v>
      </c>
      <c r="O70" s="1155" t="s">
        <v>2162</v>
      </c>
      <c r="P70" s="1156" t="s">
        <v>2161</v>
      </c>
    </row>
    <row r="71" spans="1:17" ht="59.25" customHeight="1" thickBot="1" x14ac:dyDescent="0.3">
      <c r="A71" s="182"/>
      <c r="B71" s="1216" t="s">
        <v>2</v>
      </c>
      <c r="C71" s="1217" t="s">
        <v>2</v>
      </c>
      <c r="D71" s="1218"/>
      <c r="E71" s="1218"/>
      <c r="F71" s="1218"/>
      <c r="G71" s="1106" t="s">
        <v>3911</v>
      </c>
      <c r="H71" s="183" t="s">
        <v>3912</v>
      </c>
      <c r="I71" s="1106" t="s">
        <v>3913</v>
      </c>
      <c r="J71" s="183" t="s">
        <v>3563</v>
      </c>
      <c r="K71" s="645" t="s">
        <v>3892</v>
      </c>
      <c r="L71" s="646" t="s">
        <v>3891</v>
      </c>
      <c r="M71" s="1217" t="s">
        <v>2</v>
      </c>
      <c r="N71" s="1219" t="s">
        <v>2</v>
      </c>
      <c r="O71" s="1220" t="s">
        <v>2162</v>
      </c>
      <c r="P71" s="1221" t="s">
        <v>2161</v>
      </c>
    </row>
    <row r="72" spans="1:17" ht="62.25" customHeight="1" thickBot="1" x14ac:dyDescent="0.3">
      <c r="A72" s="182"/>
      <c r="B72" s="1216" t="s">
        <v>2</v>
      </c>
      <c r="C72" s="1217" t="s">
        <v>2</v>
      </c>
      <c r="D72" s="1218"/>
      <c r="E72" s="1218"/>
      <c r="F72" s="1218"/>
      <c r="G72" s="1106" t="s">
        <v>3911</v>
      </c>
      <c r="H72" s="183" t="s">
        <v>3914</v>
      </c>
      <c r="I72" s="1106" t="s">
        <v>3913</v>
      </c>
      <c r="J72" s="183" t="s">
        <v>3564</v>
      </c>
      <c r="K72" s="645" t="s">
        <v>3893</v>
      </c>
      <c r="L72" s="646" t="s">
        <v>3894</v>
      </c>
      <c r="M72" s="1217" t="s">
        <v>2</v>
      </c>
      <c r="N72" s="1219" t="s">
        <v>2</v>
      </c>
      <c r="O72" s="1220" t="s">
        <v>2162</v>
      </c>
      <c r="P72" s="1221" t="s">
        <v>2161</v>
      </c>
    </row>
    <row r="73" spans="1:17" ht="48.75" customHeight="1" thickBot="1" x14ac:dyDescent="0.3">
      <c r="A73" s="182"/>
      <c r="B73" s="771" t="s">
        <v>2</v>
      </c>
      <c r="C73" s="769" t="s">
        <v>2</v>
      </c>
      <c r="D73" s="190"/>
      <c r="E73" s="190"/>
      <c r="F73" s="190"/>
      <c r="G73" s="185" t="s">
        <v>438</v>
      </c>
      <c r="H73" s="184" t="s">
        <v>800</v>
      </c>
      <c r="I73" s="183" t="s">
        <v>558</v>
      </c>
      <c r="J73" s="183" t="s">
        <v>559</v>
      </c>
      <c r="K73" s="353" t="s">
        <v>1804</v>
      </c>
      <c r="L73" s="644" t="s">
        <v>1805</v>
      </c>
      <c r="M73" s="769" t="s">
        <v>2</v>
      </c>
      <c r="N73" s="351"/>
      <c r="O73" s="777"/>
      <c r="P73" s="776" t="s">
        <v>2305</v>
      </c>
    </row>
    <row r="74" spans="1:17" ht="48.75" customHeight="1" thickBot="1" x14ac:dyDescent="0.3">
      <c r="A74" s="182"/>
      <c r="B74" s="783" t="s">
        <v>2</v>
      </c>
      <c r="C74" s="782" t="s">
        <v>2</v>
      </c>
      <c r="D74" s="782" t="s">
        <v>2</v>
      </c>
      <c r="E74" s="782" t="s">
        <v>2</v>
      </c>
      <c r="F74" s="782" t="s">
        <v>2</v>
      </c>
      <c r="G74" s="185" t="s">
        <v>439</v>
      </c>
      <c r="H74" s="349" t="s">
        <v>4153</v>
      </c>
      <c r="I74" s="350" t="s">
        <v>848</v>
      </c>
      <c r="J74" s="350" t="s">
        <v>4105</v>
      </c>
      <c r="K74" s="645" t="s">
        <v>4154</v>
      </c>
      <c r="L74" s="646" t="s">
        <v>4155</v>
      </c>
      <c r="M74" s="1217" t="s">
        <v>4106</v>
      </c>
      <c r="N74" s="1219" t="s">
        <v>4106</v>
      </c>
      <c r="O74" s="1330"/>
      <c r="P74" s="1156" t="s">
        <v>2305</v>
      </c>
    </row>
    <row r="75" spans="1:17" s="352" customFormat="1" ht="51.75" customHeight="1" thickBot="1" x14ac:dyDescent="0.3">
      <c r="A75" s="648"/>
      <c r="B75" s="783" t="s">
        <v>2</v>
      </c>
      <c r="C75" s="782" t="s">
        <v>2</v>
      </c>
      <c r="D75" s="782" t="s">
        <v>2</v>
      </c>
      <c r="E75" s="782" t="s">
        <v>2</v>
      </c>
      <c r="F75" s="782" t="s">
        <v>2</v>
      </c>
      <c r="G75" s="790" t="s">
        <v>439</v>
      </c>
      <c r="H75" s="1270" t="s">
        <v>2360</v>
      </c>
      <c r="I75" s="1271" t="s">
        <v>848</v>
      </c>
      <c r="J75" s="790" t="s">
        <v>2361</v>
      </c>
      <c r="K75" s="788" t="s">
        <v>2359</v>
      </c>
      <c r="L75" s="788" t="s">
        <v>2367</v>
      </c>
      <c r="M75" s="782" t="s">
        <v>2</v>
      </c>
      <c r="N75" s="968" t="s">
        <v>2</v>
      </c>
      <c r="O75" s="791" t="s">
        <v>2162</v>
      </c>
      <c r="P75" s="792" t="s">
        <v>2161</v>
      </c>
    </row>
    <row r="76" spans="1:17" s="352" customFormat="1" ht="51.75" customHeight="1" x14ac:dyDescent="0.25">
      <c r="A76" s="648"/>
      <c r="B76" s="2657" t="s">
        <v>2</v>
      </c>
      <c r="C76" s="2473" t="s">
        <v>2</v>
      </c>
      <c r="D76" s="2350" t="s">
        <v>2</v>
      </c>
      <c r="E76" s="2350" t="s">
        <v>2</v>
      </c>
      <c r="F76" s="2473" t="s">
        <v>2</v>
      </c>
      <c r="G76" s="1159" t="s">
        <v>439</v>
      </c>
      <c r="H76" s="1160" t="s">
        <v>2990</v>
      </c>
      <c r="I76" s="703" t="s">
        <v>848</v>
      </c>
      <c r="J76" s="2355" t="s">
        <v>2988</v>
      </c>
      <c r="K76" s="2709" t="s">
        <v>3818</v>
      </c>
      <c r="L76" s="2709" t="s">
        <v>2989</v>
      </c>
      <c r="M76" s="2397" t="s">
        <v>2</v>
      </c>
      <c r="N76" s="2673" t="s">
        <v>2</v>
      </c>
      <c r="O76" s="2560"/>
      <c r="P76" s="2582" t="s">
        <v>2305</v>
      </c>
    </row>
    <row r="77" spans="1:17" s="352" customFormat="1" ht="51.75" customHeight="1" thickBot="1" x14ac:dyDescent="0.3">
      <c r="A77" s="648"/>
      <c r="B77" s="2684"/>
      <c r="C77" s="2531"/>
      <c r="D77" s="2351"/>
      <c r="E77" s="2351"/>
      <c r="F77" s="2531"/>
      <c r="G77" s="590" t="s">
        <v>442</v>
      </c>
      <c r="H77" s="330" t="s">
        <v>1772</v>
      </c>
      <c r="I77" s="330" t="s">
        <v>23</v>
      </c>
      <c r="J77" s="2686"/>
      <c r="K77" s="2710"/>
      <c r="L77" s="2710"/>
      <c r="M77" s="2398"/>
      <c r="N77" s="2674"/>
      <c r="O77" s="2561"/>
      <c r="P77" s="2583"/>
    </row>
    <row r="78" spans="1:17" ht="48.75" customHeight="1" thickBot="1" x14ac:dyDescent="0.3">
      <c r="A78" s="182"/>
      <c r="B78" s="958" t="s">
        <v>2</v>
      </c>
      <c r="C78" s="928" t="s">
        <v>2</v>
      </c>
      <c r="D78" s="931"/>
      <c r="E78" s="931"/>
      <c r="F78" s="931"/>
      <c r="G78" s="854" t="s">
        <v>443</v>
      </c>
      <c r="H78" s="959" t="s">
        <v>800</v>
      </c>
      <c r="I78" s="951" t="s">
        <v>212</v>
      </c>
      <c r="J78" s="951" t="s">
        <v>823</v>
      </c>
      <c r="K78" s="960" t="s">
        <v>1806</v>
      </c>
      <c r="L78" s="929" t="s">
        <v>1807</v>
      </c>
      <c r="M78" s="928" t="s">
        <v>2</v>
      </c>
      <c r="N78" s="961"/>
      <c r="O78" s="962"/>
      <c r="P78" s="930" t="s">
        <v>2161</v>
      </c>
    </row>
    <row r="79" spans="1:17" ht="48.75" customHeight="1" thickBot="1" x14ac:dyDescent="0.3">
      <c r="A79" s="182"/>
      <c r="B79" s="878" t="s">
        <v>2</v>
      </c>
      <c r="C79" s="879" t="s">
        <v>2</v>
      </c>
      <c r="D79" s="190"/>
      <c r="E79" s="190"/>
      <c r="F79" s="190"/>
      <c r="G79" s="185" t="s">
        <v>443</v>
      </c>
      <c r="H79" s="349" t="s">
        <v>800</v>
      </c>
      <c r="I79" s="350" t="s">
        <v>212</v>
      </c>
      <c r="J79" s="350" t="s">
        <v>2403</v>
      </c>
      <c r="K79" s="353" t="s">
        <v>2400</v>
      </c>
      <c r="L79" s="644" t="s">
        <v>2401</v>
      </c>
      <c r="M79" s="879" t="s">
        <v>2</v>
      </c>
      <c r="N79" s="880" t="s">
        <v>2</v>
      </c>
      <c r="O79" s="877" t="s">
        <v>2162</v>
      </c>
      <c r="P79" s="797"/>
      <c r="Q79" s="966"/>
    </row>
    <row r="80" spans="1:17" ht="48.75" customHeight="1" thickBot="1" x14ac:dyDescent="0.3">
      <c r="A80" s="182"/>
      <c r="B80" s="771" t="s">
        <v>2</v>
      </c>
      <c r="C80" s="769" t="s">
        <v>2</v>
      </c>
      <c r="D80" s="190"/>
      <c r="E80" s="190"/>
      <c r="F80" s="190"/>
      <c r="G80" s="185" t="s">
        <v>443</v>
      </c>
      <c r="H80" s="349" t="s">
        <v>2003</v>
      </c>
      <c r="I80" s="350" t="s">
        <v>212</v>
      </c>
      <c r="J80" s="350" t="s">
        <v>2087</v>
      </c>
      <c r="K80" s="347" t="s">
        <v>2088</v>
      </c>
      <c r="L80" s="348" t="s">
        <v>2089</v>
      </c>
      <c r="M80" s="769" t="s">
        <v>2</v>
      </c>
      <c r="N80" s="770" t="s">
        <v>2</v>
      </c>
      <c r="O80" s="775" t="s">
        <v>2162</v>
      </c>
      <c r="P80" s="776" t="s">
        <v>2161</v>
      </c>
    </row>
    <row r="81" spans="1:16" ht="48.75" customHeight="1" thickBot="1" x14ac:dyDescent="0.3">
      <c r="A81" s="182"/>
      <c r="B81" s="771" t="s">
        <v>2</v>
      </c>
      <c r="C81" s="769" t="s">
        <v>2</v>
      </c>
      <c r="D81" s="190"/>
      <c r="E81" s="190"/>
      <c r="F81" s="190"/>
      <c r="G81" s="185" t="s">
        <v>444</v>
      </c>
      <c r="H81" s="349" t="s">
        <v>2003</v>
      </c>
      <c r="I81" s="350" t="s">
        <v>212</v>
      </c>
      <c r="J81" s="350" t="s">
        <v>2090</v>
      </c>
      <c r="K81" s="347" t="s">
        <v>2091</v>
      </c>
      <c r="L81" s="348" t="s">
        <v>2092</v>
      </c>
      <c r="M81" s="769" t="s">
        <v>2</v>
      </c>
      <c r="N81" s="770" t="s">
        <v>2</v>
      </c>
      <c r="O81" s="775" t="s">
        <v>2162</v>
      </c>
      <c r="P81" s="776" t="s">
        <v>2161</v>
      </c>
    </row>
    <row r="82" spans="1:16" ht="48.75" customHeight="1" x14ac:dyDescent="0.25">
      <c r="A82" s="182"/>
      <c r="B82" s="2410" t="s">
        <v>2</v>
      </c>
      <c r="C82" s="2350" t="s">
        <v>2</v>
      </c>
      <c r="D82" s="2344"/>
      <c r="E82" s="2344"/>
      <c r="F82" s="2344"/>
      <c r="G82" s="193" t="s">
        <v>443</v>
      </c>
      <c r="H82" s="194" t="s">
        <v>1975</v>
      </c>
      <c r="I82" s="195" t="s">
        <v>212</v>
      </c>
      <c r="J82" s="2571" t="s">
        <v>824</v>
      </c>
      <c r="K82" s="2352" t="s">
        <v>1808</v>
      </c>
      <c r="L82" s="2352" t="s">
        <v>1809</v>
      </c>
      <c r="M82" s="2368" t="s">
        <v>2</v>
      </c>
      <c r="N82" s="2715"/>
      <c r="O82" s="2488"/>
      <c r="P82" s="2455" t="s">
        <v>2161</v>
      </c>
    </row>
    <row r="83" spans="1:16" ht="48.75" customHeight="1" thickBot="1" x14ac:dyDescent="0.3">
      <c r="A83" s="182"/>
      <c r="B83" s="2412"/>
      <c r="C83" s="2351"/>
      <c r="D83" s="2346"/>
      <c r="E83" s="2346"/>
      <c r="F83" s="2346"/>
      <c r="G83" s="144" t="s">
        <v>444</v>
      </c>
      <c r="H83" s="188" t="s">
        <v>800</v>
      </c>
      <c r="I83" s="192" t="s">
        <v>212</v>
      </c>
      <c r="J83" s="2572"/>
      <c r="K83" s="2358"/>
      <c r="L83" s="2683"/>
      <c r="M83" s="2369"/>
      <c r="N83" s="2716"/>
      <c r="O83" s="2576"/>
      <c r="P83" s="2462"/>
    </row>
    <row r="84" spans="1:16" ht="48.75" customHeight="1" x14ac:dyDescent="0.25">
      <c r="A84" s="182"/>
      <c r="B84" s="2658" t="s">
        <v>2</v>
      </c>
      <c r="C84" s="2334" t="s">
        <v>2</v>
      </c>
      <c r="D84" s="2344"/>
      <c r="E84" s="2344"/>
      <c r="F84" s="2344"/>
      <c r="G84" s="193" t="s">
        <v>443</v>
      </c>
      <c r="H84" s="194" t="s">
        <v>1975</v>
      </c>
      <c r="I84" s="195" t="s">
        <v>212</v>
      </c>
      <c r="J84" s="1671" t="s">
        <v>2402</v>
      </c>
      <c r="K84" s="2352" t="s">
        <v>2438</v>
      </c>
      <c r="L84" s="2352" t="s">
        <v>2437</v>
      </c>
      <c r="M84" s="2569" t="s">
        <v>2</v>
      </c>
      <c r="N84" s="2717" t="s">
        <v>2</v>
      </c>
      <c r="O84" s="2377" t="s">
        <v>2162</v>
      </c>
      <c r="P84" s="2455"/>
    </row>
    <row r="85" spans="1:16" ht="48.75" customHeight="1" thickBot="1" x14ac:dyDescent="0.3">
      <c r="A85" s="182"/>
      <c r="B85" s="2660"/>
      <c r="C85" s="2337"/>
      <c r="D85" s="2346"/>
      <c r="E85" s="2346"/>
      <c r="F85" s="2346"/>
      <c r="G85" s="144" t="s">
        <v>444</v>
      </c>
      <c r="H85" s="196" t="s">
        <v>800</v>
      </c>
      <c r="I85" s="197" t="s">
        <v>212</v>
      </c>
      <c r="J85" s="2340"/>
      <c r="K85" s="2358"/>
      <c r="L85" s="2682"/>
      <c r="M85" s="2570"/>
      <c r="N85" s="2718"/>
      <c r="O85" s="2500"/>
      <c r="P85" s="2462"/>
    </row>
    <row r="86" spans="1:16" ht="48.75" customHeight="1" x14ac:dyDescent="0.25">
      <c r="A86" s="182"/>
      <c r="B86" s="2410" t="s">
        <v>2</v>
      </c>
      <c r="C86" s="2350" t="s">
        <v>2</v>
      </c>
      <c r="D86" s="2344"/>
      <c r="E86" s="2344"/>
      <c r="F86" s="2344"/>
      <c r="G86" s="193" t="s">
        <v>443</v>
      </c>
      <c r="H86" s="194" t="s">
        <v>1975</v>
      </c>
      <c r="I86" s="195" t="s">
        <v>212</v>
      </c>
      <c r="J86" s="2571" t="s">
        <v>825</v>
      </c>
      <c r="K86" s="2352" t="s">
        <v>1810</v>
      </c>
      <c r="L86" s="2352" t="s">
        <v>1811</v>
      </c>
      <c r="M86" s="2350" t="s">
        <v>2</v>
      </c>
      <c r="N86" s="2372"/>
      <c r="O86" s="2504"/>
      <c r="P86" s="2466" t="s">
        <v>2161</v>
      </c>
    </row>
    <row r="87" spans="1:16" ht="48.75" customHeight="1" thickBot="1" x14ac:dyDescent="0.3">
      <c r="A87" s="182"/>
      <c r="B87" s="2412"/>
      <c r="C87" s="2351"/>
      <c r="D87" s="2346"/>
      <c r="E87" s="2346"/>
      <c r="F87" s="2346"/>
      <c r="G87" s="590" t="s">
        <v>445</v>
      </c>
      <c r="H87" s="188" t="s">
        <v>800</v>
      </c>
      <c r="I87" s="192" t="s">
        <v>212</v>
      </c>
      <c r="J87" s="2572"/>
      <c r="K87" s="2358"/>
      <c r="L87" s="2358"/>
      <c r="M87" s="2351"/>
      <c r="N87" s="2374"/>
      <c r="O87" s="2506"/>
      <c r="P87" s="2501"/>
    </row>
    <row r="88" spans="1:16" ht="48.75" customHeight="1" x14ac:dyDescent="0.25">
      <c r="A88" s="182"/>
      <c r="B88" s="2410" t="s">
        <v>2</v>
      </c>
      <c r="C88" s="2350" t="s">
        <v>2</v>
      </c>
      <c r="D88" s="2344"/>
      <c r="E88" s="2344"/>
      <c r="F88" s="2372"/>
      <c r="G88" s="533" t="s">
        <v>443</v>
      </c>
      <c r="H88" s="1158" t="s">
        <v>1975</v>
      </c>
      <c r="I88" s="1141" t="s">
        <v>212</v>
      </c>
      <c r="J88" s="2331" t="s">
        <v>3023</v>
      </c>
      <c r="K88" s="2352" t="s">
        <v>1810</v>
      </c>
      <c r="L88" s="2352" t="s">
        <v>1811</v>
      </c>
      <c r="M88" s="2334" t="s">
        <v>2</v>
      </c>
      <c r="N88" s="2334" t="s">
        <v>2</v>
      </c>
      <c r="O88" s="2504"/>
      <c r="P88" s="2466" t="s">
        <v>2162</v>
      </c>
    </row>
    <row r="89" spans="1:16" ht="48.75" customHeight="1" x14ac:dyDescent="0.25">
      <c r="A89" s="182"/>
      <c r="B89" s="2411"/>
      <c r="C89" s="2406"/>
      <c r="D89" s="2626"/>
      <c r="E89" s="2626"/>
      <c r="F89" s="2628"/>
      <c r="G89" s="36" t="s">
        <v>444</v>
      </c>
      <c r="H89" s="1143" t="s">
        <v>1975</v>
      </c>
      <c r="I89" s="198" t="s">
        <v>212</v>
      </c>
      <c r="J89" s="1677"/>
      <c r="K89" s="2353"/>
      <c r="L89" s="2353"/>
      <c r="M89" s="2335"/>
      <c r="N89" s="2335"/>
      <c r="O89" s="2505"/>
      <c r="P89" s="2520"/>
    </row>
    <row r="90" spans="1:16" ht="48.75" customHeight="1" thickBot="1" x14ac:dyDescent="0.3">
      <c r="A90" s="182"/>
      <c r="B90" s="2412"/>
      <c r="C90" s="2351"/>
      <c r="D90" s="2346"/>
      <c r="E90" s="2346"/>
      <c r="F90" s="2374"/>
      <c r="G90" s="590" t="s">
        <v>445</v>
      </c>
      <c r="H90" s="330" t="s">
        <v>3018</v>
      </c>
      <c r="I90" s="330" t="s">
        <v>212</v>
      </c>
      <c r="J90" s="2333"/>
      <c r="K90" s="2358"/>
      <c r="L90" s="2358"/>
      <c r="M90" s="2337"/>
      <c r="N90" s="2337"/>
      <c r="O90" s="2506"/>
      <c r="P90" s="2501"/>
    </row>
    <row r="91" spans="1:16" ht="48.75" customHeight="1" x14ac:dyDescent="0.25">
      <c r="A91" s="182"/>
      <c r="B91" s="2410" t="s">
        <v>2</v>
      </c>
      <c r="C91" s="2350" t="s">
        <v>2</v>
      </c>
      <c r="D91" s="2344"/>
      <c r="E91" s="2344"/>
      <c r="F91" s="2344"/>
      <c r="G91" s="193" t="s">
        <v>443</v>
      </c>
      <c r="H91" s="194" t="s">
        <v>1975</v>
      </c>
      <c r="I91" s="195" t="s">
        <v>212</v>
      </c>
      <c r="J91" s="1671" t="s">
        <v>1999</v>
      </c>
      <c r="K91" s="2352" t="s">
        <v>2000</v>
      </c>
      <c r="L91" s="2352" t="s">
        <v>2001</v>
      </c>
      <c r="M91" s="2368" t="s">
        <v>2</v>
      </c>
      <c r="N91" s="2423" t="s">
        <v>2</v>
      </c>
      <c r="O91" s="2375" t="s">
        <v>2162</v>
      </c>
      <c r="P91" s="2438" t="s">
        <v>2161</v>
      </c>
    </row>
    <row r="92" spans="1:16" ht="48.75" customHeight="1" thickBot="1" x14ac:dyDescent="0.3">
      <c r="A92" s="182"/>
      <c r="B92" s="2540"/>
      <c r="C92" s="2507"/>
      <c r="D92" s="2544"/>
      <c r="E92" s="2544"/>
      <c r="F92" s="2544"/>
      <c r="G92" s="31" t="s">
        <v>444</v>
      </c>
      <c r="H92" s="354" t="s">
        <v>1998</v>
      </c>
      <c r="I92" s="355" t="s">
        <v>212</v>
      </c>
      <c r="J92" s="2701"/>
      <c r="K92" s="2354"/>
      <c r="L92" s="2678"/>
      <c r="M92" s="2585"/>
      <c r="N92" s="2675"/>
      <c r="O92" s="2584"/>
      <c r="P92" s="2559"/>
    </row>
    <row r="93" spans="1:16" ht="18.75" customHeight="1" thickBot="1" x14ac:dyDescent="0.3">
      <c r="A93" s="186" t="s">
        <v>96</v>
      </c>
      <c r="B93" s="2610" t="s">
        <v>216</v>
      </c>
      <c r="C93" s="2611"/>
      <c r="D93" s="2611"/>
      <c r="E93" s="2611"/>
      <c r="F93" s="2611"/>
      <c r="G93" s="2611"/>
      <c r="H93" s="2611"/>
      <c r="I93" s="2611"/>
      <c r="J93" s="2611"/>
      <c r="K93" s="2611"/>
      <c r="L93" s="2611"/>
      <c r="M93" s="2611"/>
      <c r="N93" s="2611"/>
      <c r="O93" s="755"/>
      <c r="P93" s="751"/>
    </row>
    <row r="94" spans="1:16" ht="36" customHeight="1" x14ac:dyDescent="0.25">
      <c r="A94" s="182"/>
      <c r="B94" s="2410" t="s">
        <v>2</v>
      </c>
      <c r="C94" s="2350" t="s">
        <v>2</v>
      </c>
      <c r="D94" s="2350" t="s">
        <v>2</v>
      </c>
      <c r="E94" s="2350" t="s">
        <v>2</v>
      </c>
      <c r="F94" s="2350" t="s">
        <v>2</v>
      </c>
      <c r="G94" s="193" t="s">
        <v>448</v>
      </c>
      <c r="H94" s="194" t="s">
        <v>8</v>
      </c>
      <c r="I94" s="195" t="s">
        <v>8</v>
      </c>
      <c r="J94" s="1671" t="s">
        <v>918</v>
      </c>
      <c r="K94" s="2352" t="s">
        <v>919</v>
      </c>
      <c r="L94" s="2352" t="s">
        <v>920</v>
      </c>
      <c r="M94" s="2350" t="s">
        <v>2</v>
      </c>
      <c r="N94" s="2341" t="s">
        <v>2</v>
      </c>
      <c r="O94" s="2375"/>
      <c r="P94" s="2438" t="s">
        <v>2305</v>
      </c>
    </row>
    <row r="95" spans="1:16" ht="37.5" customHeight="1" thickBot="1" x14ac:dyDescent="0.3">
      <c r="A95" s="182"/>
      <c r="B95" s="2412"/>
      <c r="C95" s="2351"/>
      <c r="D95" s="2351"/>
      <c r="E95" s="2351"/>
      <c r="F95" s="2351"/>
      <c r="G95" s="144" t="s">
        <v>449</v>
      </c>
      <c r="H95" s="196" t="s">
        <v>1757</v>
      </c>
      <c r="I95" s="197" t="s">
        <v>331</v>
      </c>
      <c r="J95" s="2340"/>
      <c r="K95" s="2358"/>
      <c r="L95" s="2358"/>
      <c r="M95" s="2351"/>
      <c r="N95" s="2343"/>
      <c r="O95" s="1844"/>
      <c r="P95" s="2440"/>
    </row>
    <row r="96" spans="1:16" ht="51" customHeight="1" x14ac:dyDescent="0.25">
      <c r="A96" s="182"/>
      <c r="B96" s="2410" t="s">
        <v>2</v>
      </c>
      <c r="C96" s="2350" t="s">
        <v>2</v>
      </c>
      <c r="D96" s="2350" t="s">
        <v>2</v>
      </c>
      <c r="E96" s="2350" t="s">
        <v>2</v>
      </c>
      <c r="F96" s="2350" t="s">
        <v>2</v>
      </c>
      <c r="G96" s="193" t="s">
        <v>448</v>
      </c>
      <c r="H96" s="187" t="s">
        <v>8</v>
      </c>
      <c r="I96" s="189" t="s">
        <v>8</v>
      </c>
      <c r="J96" s="2571" t="s">
        <v>560</v>
      </c>
      <c r="K96" s="2347" t="s">
        <v>965</v>
      </c>
      <c r="L96" s="2352" t="s">
        <v>1756</v>
      </c>
      <c r="M96" s="2350" t="s">
        <v>2</v>
      </c>
      <c r="N96" s="2372"/>
      <c r="O96" s="2485"/>
      <c r="P96" s="2438" t="s">
        <v>2305</v>
      </c>
    </row>
    <row r="97" spans="1:16" ht="60.75" customHeight="1" thickBot="1" x14ac:dyDescent="0.3">
      <c r="A97" s="182"/>
      <c r="B97" s="2412"/>
      <c r="C97" s="2351"/>
      <c r="D97" s="2351"/>
      <c r="E97" s="2351"/>
      <c r="F97" s="2351"/>
      <c r="G97" s="144" t="s">
        <v>449</v>
      </c>
      <c r="H97" s="188" t="s">
        <v>800</v>
      </c>
      <c r="I97" s="197" t="s">
        <v>331</v>
      </c>
      <c r="J97" s="2572"/>
      <c r="K97" s="2575"/>
      <c r="L97" s="2358"/>
      <c r="M97" s="2351"/>
      <c r="N97" s="2374"/>
      <c r="O97" s="2381"/>
      <c r="P97" s="2440"/>
    </row>
    <row r="98" spans="1:16" ht="21" customHeight="1" thickBot="1" x14ac:dyDescent="0.3">
      <c r="A98" s="186" t="s">
        <v>97</v>
      </c>
      <c r="B98" s="2389" t="s">
        <v>219</v>
      </c>
      <c r="C98" s="2390"/>
      <c r="D98" s="2390"/>
      <c r="E98" s="2390"/>
      <c r="F98" s="2390"/>
      <c r="G98" s="2390"/>
      <c r="H98" s="2390"/>
      <c r="I98" s="2390"/>
      <c r="J98" s="2390"/>
      <c r="K98" s="2390"/>
      <c r="L98" s="2390"/>
      <c r="M98" s="2390"/>
      <c r="N98" s="2391"/>
      <c r="O98" s="755"/>
      <c r="P98" s="751"/>
    </row>
    <row r="99" spans="1:16" ht="36" customHeight="1" x14ac:dyDescent="0.25">
      <c r="A99" s="182"/>
      <c r="B99" s="2403"/>
      <c r="C99" s="2350" t="s">
        <v>2</v>
      </c>
      <c r="D99" s="2676"/>
      <c r="E99" s="2350" t="s">
        <v>2</v>
      </c>
      <c r="F99" s="2350" t="s">
        <v>2</v>
      </c>
      <c r="G99" s="193" t="s">
        <v>450</v>
      </c>
      <c r="H99" s="194" t="s">
        <v>8</v>
      </c>
      <c r="I99" s="194" t="s">
        <v>8</v>
      </c>
      <c r="J99" s="1671" t="s">
        <v>64</v>
      </c>
      <c r="K99" s="2347" t="s">
        <v>1730</v>
      </c>
      <c r="L99" s="2347" t="s">
        <v>1731</v>
      </c>
      <c r="M99" s="2350" t="s">
        <v>2</v>
      </c>
      <c r="N99" s="2341" t="s">
        <v>2</v>
      </c>
      <c r="O99" s="2407"/>
      <c r="P99" s="2438" t="s">
        <v>2305</v>
      </c>
    </row>
    <row r="100" spans="1:16" ht="36" customHeight="1" thickBot="1" x14ac:dyDescent="0.3">
      <c r="A100" s="182"/>
      <c r="B100" s="2404"/>
      <c r="C100" s="2351"/>
      <c r="D100" s="2677"/>
      <c r="E100" s="2351"/>
      <c r="F100" s="2351"/>
      <c r="G100" s="144" t="s">
        <v>451</v>
      </c>
      <c r="H100" s="196" t="s">
        <v>1732</v>
      </c>
      <c r="I100" s="197" t="s">
        <v>319</v>
      </c>
      <c r="J100" s="2340"/>
      <c r="K100" s="2349"/>
      <c r="L100" s="2349"/>
      <c r="M100" s="2351"/>
      <c r="N100" s="2343"/>
      <c r="O100" s="2481"/>
      <c r="P100" s="2440"/>
    </row>
    <row r="101" spans="1:16" ht="36" customHeight="1" x14ac:dyDescent="0.25">
      <c r="A101" s="182"/>
      <c r="B101" s="2403"/>
      <c r="C101" s="2350" t="s">
        <v>2</v>
      </c>
      <c r="D101" s="2676"/>
      <c r="E101" s="2350" t="s">
        <v>2</v>
      </c>
      <c r="F101" s="2350" t="s">
        <v>2</v>
      </c>
      <c r="G101" s="193" t="s">
        <v>3908</v>
      </c>
      <c r="H101" s="194" t="s">
        <v>74</v>
      </c>
      <c r="I101" s="2441" t="s">
        <v>3855</v>
      </c>
      <c r="J101" s="2571" t="s">
        <v>3856</v>
      </c>
      <c r="K101" s="2338" t="s">
        <v>3857</v>
      </c>
      <c r="L101" s="2338" t="s">
        <v>3858</v>
      </c>
      <c r="M101" s="2397" t="s">
        <v>2</v>
      </c>
      <c r="N101" s="2688" t="s">
        <v>2</v>
      </c>
      <c r="O101" s="2492"/>
      <c r="P101" s="2580" t="s">
        <v>2305</v>
      </c>
    </row>
    <row r="102" spans="1:16" ht="36" customHeight="1" thickBot="1" x14ac:dyDescent="0.3">
      <c r="A102" s="182"/>
      <c r="B102" s="2404"/>
      <c r="C102" s="2351"/>
      <c r="D102" s="2677"/>
      <c r="E102" s="2351"/>
      <c r="F102" s="2351"/>
      <c r="G102" s="144" t="s">
        <v>3909</v>
      </c>
      <c r="H102" s="196" t="s">
        <v>74</v>
      </c>
      <c r="I102" s="2442"/>
      <c r="J102" s="2572"/>
      <c r="K102" s="2339"/>
      <c r="L102" s="2339"/>
      <c r="M102" s="2398"/>
      <c r="N102" s="2689"/>
      <c r="O102" s="2494"/>
      <c r="P102" s="2581"/>
    </row>
    <row r="103" spans="1:16" ht="36" customHeight="1" x14ac:dyDescent="0.25">
      <c r="A103" s="182"/>
      <c r="B103" s="2679"/>
      <c r="C103" s="2473" t="s">
        <v>2</v>
      </c>
      <c r="D103" s="2473" t="s">
        <v>2</v>
      </c>
      <c r="E103" s="2473" t="s">
        <v>2</v>
      </c>
      <c r="F103" s="2473" t="s">
        <v>2</v>
      </c>
      <c r="G103" s="193" t="s">
        <v>450</v>
      </c>
      <c r="H103" s="194" t="s">
        <v>8</v>
      </c>
      <c r="I103" s="194" t="s">
        <v>8</v>
      </c>
      <c r="J103" s="2656" t="s">
        <v>936</v>
      </c>
      <c r="K103" s="2637" t="s">
        <v>937</v>
      </c>
      <c r="L103" s="2637" t="s">
        <v>938</v>
      </c>
      <c r="M103" s="2473" t="s">
        <v>2</v>
      </c>
      <c r="N103" s="2646" t="s">
        <v>2</v>
      </c>
      <c r="O103" s="2377"/>
      <c r="P103" s="2425" t="s">
        <v>2305</v>
      </c>
    </row>
    <row r="104" spans="1:16" ht="36" customHeight="1" thickBot="1" x14ac:dyDescent="0.3">
      <c r="A104" s="182"/>
      <c r="B104" s="2680"/>
      <c r="C104" s="2531"/>
      <c r="D104" s="2531"/>
      <c r="E104" s="2531"/>
      <c r="F104" s="2531"/>
      <c r="G104" s="144" t="s">
        <v>468</v>
      </c>
      <c r="H104" s="196" t="s">
        <v>1001</v>
      </c>
      <c r="I104" s="197" t="s">
        <v>342</v>
      </c>
      <c r="J104" s="2535"/>
      <c r="K104" s="2638"/>
      <c r="L104" s="2638"/>
      <c r="M104" s="2531"/>
      <c r="N104" s="2648"/>
      <c r="O104" s="2379"/>
      <c r="P104" s="2426"/>
    </row>
    <row r="105" spans="1:16" ht="36" customHeight="1" x14ac:dyDescent="0.25">
      <c r="A105" s="182"/>
      <c r="B105" s="2616"/>
      <c r="C105" s="2350" t="s">
        <v>2</v>
      </c>
      <c r="D105" s="2350" t="s">
        <v>2</v>
      </c>
      <c r="E105" s="2350" t="s">
        <v>2</v>
      </c>
      <c r="F105" s="2350" t="s">
        <v>2</v>
      </c>
      <c r="G105" s="193" t="s">
        <v>450</v>
      </c>
      <c r="H105" s="194" t="s">
        <v>8</v>
      </c>
      <c r="I105" s="194" t="s">
        <v>8</v>
      </c>
      <c r="J105" s="1671" t="s">
        <v>939</v>
      </c>
      <c r="K105" s="2352" t="s">
        <v>941</v>
      </c>
      <c r="L105" s="2362" t="s">
        <v>942</v>
      </c>
      <c r="M105" s="2350" t="s">
        <v>2</v>
      </c>
      <c r="N105" s="2341" t="s">
        <v>2</v>
      </c>
      <c r="O105" s="2375" t="s">
        <v>2162</v>
      </c>
      <c r="P105" s="2438" t="s">
        <v>2161</v>
      </c>
    </row>
    <row r="106" spans="1:16" ht="36" customHeight="1" thickBot="1" x14ac:dyDescent="0.3">
      <c r="A106" s="182"/>
      <c r="B106" s="2617"/>
      <c r="C106" s="2351"/>
      <c r="D106" s="2351"/>
      <c r="E106" s="2351"/>
      <c r="F106" s="2351"/>
      <c r="G106" s="144" t="s">
        <v>452</v>
      </c>
      <c r="H106" s="197" t="s">
        <v>1864</v>
      </c>
      <c r="I106" s="197" t="s">
        <v>1865</v>
      </c>
      <c r="J106" s="2340"/>
      <c r="K106" s="2358"/>
      <c r="L106" s="2363"/>
      <c r="M106" s="2351"/>
      <c r="N106" s="2343"/>
      <c r="O106" s="2381"/>
      <c r="P106" s="2440"/>
    </row>
    <row r="107" spans="1:16" ht="36" customHeight="1" x14ac:dyDescent="0.25">
      <c r="A107" s="182"/>
      <c r="B107" s="2616"/>
      <c r="C107" s="2350" t="s">
        <v>2</v>
      </c>
      <c r="D107" s="2350" t="s">
        <v>2</v>
      </c>
      <c r="E107" s="2350" t="s">
        <v>2</v>
      </c>
      <c r="F107" s="2350" t="s">
        <v>2</v>
      </c>
      <c r="G107" s="193" t="s">
        <v>450</v>
      </c>
      <c r="H107" s="194" t="s">
        <v>8</v>
      </c>
      <c r="I107" s="194" t="s">
        <v>8</v>
      </c>
      <c r="J107" s="1671" t="s">
        <v>940</v>
      </c>
      <c r="K107" s="2352" t="s">
        <v>943</v>
      </c>
      <c r="L107" s="2362" t="s">
        <v>944</v>
      </c>
      <c r="M107" s="2368" t="s">
        <v>2</v>
      </c>
      <c r="N107" s="2423" t="s">
        <v>2</v>
      </c>
      <c r="O107" s="2375" t="s">
        <v>2162</v>
      </c>
      <c r="P107" s="2438" t="s">
        <v>2161</v>
      </c>
    </row>
    <row r="108" spans="1:16" ht="36" customHeight="1" thickBot="1" x14ac:dyDescent="0.3">
      <c r="A108" s="182"/>
      <c r="B108" s="2617"/>
      <c r="C108" s="2351"/>
      <c r="D108" s="2351"/>
      <c r="E108" s="2351"/>
      <c r="F108" s="2351"/>
      <c r="G108" s="144" t="s">
        <v>453</v>
      </c>
      <c r="H108" s="196" t="s">
        <v>1001</v>
      </c>
      <c r="I108" s="197" t="s">
        <v>342</v>
      </c>
      <c r="J108" s="2340"/>
      <c r="K108" s="2682"/>
      <c r="L108" s="2690"/>
      <c r="M108" s="2369"/>
      <c r="N108" s="2424"/>
      <c r="O108" s="2381"/>
      <c r="P108" s="2440"/>
    </row>
    <row r="109" spans="1:16" ht="36" customHeight="1" x14ac:dyDescent="0.25">
      <c r="A109" s="182"/>
      <c r="B109" s="2616"/>
      <c r="C109" s="2350" t="s">
        <v>2</v>
      </c>
      <c r="D109" s="2350" t="s">
        <v>2</v>
      </c>
      <c r="E109" s="2350" t="s">
        <v>2</v>
      </c>
      <c r="F109" s="2350" t="s">
        <v>2</v>
      </c>
      <c r="G109" s="193" t="s">
        <v>450</v>
      </c>
      <c r="H109" s="187" t="s">
        <v>800</v>
      </c>
      <c r="I109" s="187" t="s">
        <v>8</v>
      </c>
      <c r="J109" s="2571" t="s">
        <v>561</v>
      </c>
      <c r="K109" s="2362" t="s">
        <v>562</v>
      </c>
      <c r="L109" s="2362" t="s">
        <v>592</v>
      </c>
      <c r="M109" s="2350" t="s">
        <v>2</v>
      </c>
      <c r="N109" s="2341" t="s">
        <v>2</v>
      </c>
      <c r="O109" s="2375" t="s">
        <v>2162</v>
      </c>
      <c r="P109" s="2438" t="s">
        <v>2161</v>
      </c>
    </row>
    <row r="110" spans="1:16" ht="36" customHeight="1" thickBot="1" x14ac:dyDescent="0.3">
      <c r="A110" s="182"/>
      <c r="B110" s="2617"/>
      <c r="C110" s="2351"/>
      <c r="D110" s="2351"/>
      <c r="E110" s="2351"/>
      <c r="F110" s="2351"/>
      <c r="G110" s="144" t="s">
        <v>451</v>
      </c>
      <c r="H110" s="188" t="s">
        <v>319</v>
      </c>
      <c r="I110" s="192" t="s">
        <v>319</v>
      </c>
      <c r="J110" s="2572"/>
      <c r="K110" s="2363"/>
      <c r="L110" s="2363"/>
      <c r="M110" s="2351"/>
      <c r="N110" s="2343"/>
      <c r="O110" s="2381"/>
      <c r="P110" s="2440"/>
    </row>
    <row r="111" spans="1:16" ht="36" customHeight="1" x14ac:dyDescent="0.25">
      <c r="A111" s="182"/>
      <c r="B111" s="2616"/>
      <c r="C111" s="2350" t="s">
        <v>2</v>
      </c>
      <c r="D111" s="2350" t="s">
        <v>2</v>
      </c>
      <c r="E111" s="2344"/>
      <c r="F111" s="2344"/>
      <c r="G111" s="193" t="s">
        <v>451</v>
      </c>
      <c r="H111" s="187" t="s">
        <v>319</v>
      </c>
      <c r="I111" s="189" t="s">
        <v>319</v>
      </c>
      <c r="J111" s="2618" t="s">
        <v>563</v>
      </c>
      <c r="K111" s="2352" t="s">
        <v>1812</v>
      </c>
      <c r="L111" s="2352" t="s">
        <v>1813</v>
      </c>
      <c r="M111" s="2350" t="s">
        <v>2</v>
      </c>
      <c r="N111" s="2372"/>
      <c r="O111" s="2375"/>
      <c r="P111" s="2438" t="s">
        <v>2305</v>
      </c>
    </row>
    <row r="112" spans="1:16" ht="40.5" customHeight="1" thickBot="1" x14ac:dyDescent="0.3">
      <c r="A112" s="182"/>
      <c r="B112" s="2617"/>
      <c r="C112" s="2351"/>
      <c r="D112" s="2351"/>
      <c r="E112" s="2346"/>
      <c r="F112" s="2346"/>
      <c r="G112" s="144" t="s">
        <v>468</v>
      </c>
      <c r="H112" s="188" t="s">
        <v>800</v>
      </c>
      <c r="I112" s="188" t="s">
        <v>342</v>
      </c>
      <c r="J112" s="2619"/>
      <c r="K112" s="2358"/>
      <c r="L112" s="2358"/>
      <c r="M112" s="2351"/>
      <c r="N112" s="2374"/>
      <c r="O112" s="1844"/>
      <c r="P112" s="2440"/>
    </row>
    <row r="113" spans="1:16" ht="21" customHeight="1" thickBot="1" x14ac:dyDescent="0.3">
      <c r="A113" s="186" t="s">
        <v>100</v>
      </c>
      <c r="B113" s="2389" t="s">
        <v>220</v>
      </c>
      <c r="C113" s="2390"/>
      <c r="D113" s="2390"/>
      <c r="E113" s="2390"/>
      <c r="F113" s="2390"/>
      <c r="G113" s="2390"/>
      <c r="H113" s="2390"/>
      <c r="I113" s="2390"/>
      <c r="J113" s="2390"/>
      <c r="K113" s="2390"/>
      <c r="L113" s="2390"/>
      <c r="M113" s="2390"/>
      <c r="N113" s="2391"/>
      <c r="O113" s="755"/>
      <c r="P113" s="751"/>
    </row>
    <row r="114" spans="1:16" ht="36" customHeight="1" x14ac:dyDescent="0.25">
      <c r="A114" s="182"/>
      <c r="B114" s="2616"/>
      <c r="C114" s="2350" t="s">
        <v>2</v>
      </c>
      <c r="D114" s="2350" t="s">
        <v>2</v>
      </c>
      <c r="E114" s="2344"/>
      <c r="F114" s="2344"/>
      <c r="G114" s="193" t="s">
        <v>450</v>
      </c>
      <c r="H114" s="194" t="s">
        <v>8</v>
      </c>
      <c r="I114" s="194" t="s">
        <v>8</v>
      </c>
      <c r="J114" s="1671" t="s">
        <v>946</v>
      </c>
      <c r="K114" s="2352" t="s">
        <v>987</v>
      </c>
      <c r="L114" s="2362" t="s">
        <v>947</v>
      </c>
      <c r="M114" s="2350" t="s">
        <v>2</v>
      </c>
      <c r="N114" s="2341" t="s">
        <v>2</v>
      </c>
      <c r="O114" s="2375"/>
      <c r="P114" s="2438" t="s">
        <v>2305</v>
      </c>
    </row>
    <row r="115" spans="1:16" ht="36" customHeight="1" thickBot="1" x14ac:dyDescent="0.3">
      <c r="A115" s="182"/>
      <c r="B115" s="2617"/>
      <c r="C115" s="2351"/>
      <c r="D115" s="2351"/>
      <c r="E115" s="2346"/>
      <c r="F115" s="2346"/>
      <c r="G115" s="144" t="s">
        <v>454</v>
      </c>
      <c r="H115" s="196" t="s">
        <v>1002</v>
      </c>
      <c r="I115" s="197" t="s">
        <v>945</v>
      </c>
      <c r="J115" s="2340"/>
      <c r="K115" s="2358"/>
      <c r="L115" s="2363"/>
      <c r="M115" s="2351"/>
      <c r="N115" s="2343"/>
      <c r="O115" s="1844"/>
      <c r="P115" s="2440"/>
    </row>
    <row r="116" spans="1:16" ht="21" customHeight="1" thickBot="1" x14ac:dyDescent="0.3">
      <c r="A116" s="186" t="s">
        <v>101</v>
      </c>
      <c r="B116" s="2389" t="s">
        <v>221</v>
      </c>
      <c r="C116" s="2390"/>
      <c r="D116" s="2390"/>
      <c r="E116" s="2390"/>
      <c r="F116" s="2390"/>
      <c r="G116" s="2687"/>
      <c r="H116" s="2687"/>
      <c r="I116" s="2687"/>
      <c r="J116" s="2390"/>
      <c r="K116" s="2390"/>
      <c r="L116" s="2390"/>
      <c r="M116" s="2390"/>
      <c r="N116" s="2391"/>
      <c r="O116" s="755"/>
      <c r="P116" s="751"/>
    </row>
    <row r="117" spans="1:16" ht="45" customHeight="1" x14ac:dyDescent="0.25">
      <c r="A117" s="182"/>
      <c r="B117" s="2623"/>
      <c r="C117" s="2473" t="s">
        <v>2</v>
      </c>
      <c r="D117" s="2350" t="s">
        <v>2</v>
      </c>
      <c r="E117" s="2344"/>
      <c r="F117" s="2344"/>
      <c r="G117" s="344" t="s">
        <v>451</v>
      </c>
      <c r="H117" s="798" t="s">
        <v>319</v>
      </c>
      <c r="I117" s="250" t="s">
        <v>319</v>
      </c>
      <c r="J117" s="1671" t="s">
        <v>948</v>
      </c>
      <c r="K117" s="2352" t="s">
        <v>1739</v>
      </c>
      <c r="L117" s="2347" t="s">
        <v>1733</v>
      </c>
      <c r="M117" s="2350" t="s">
        <v>2</v>
      </c>
      <c r="N117" s="2341" t="s">
        <v>2</v>
      </c>
      <c r="O117" s="2375" t="s">
        <v>2162</v>
      </c>
      <c r="P117" s="2438" t="s">
        <v>2161</v>
      </c>
    </row>
    <row r="118" spans="1:16" ht="46.5" customHeight="1" thickBot="1" x14ac:dyDescent="0.3">
      <c r="A118" s="182"/>
      <c r="B118" s="2623"/>
      <c r="C118" s="2531"/>
      <c r="D118" s="2351"/>
      <c r="E118" s="2346"/>
      <c r="F118" s="2346"/>
      <c r="G118" s="144" t="s">
        <v>486</v>
      </c>
      <c r="H118" s="196" t="s">
        <v>1003</v>
      </c>
      <c r="I118" s="197" t="s">
        <v>334</v>
      </c>
      <c r="J118" s="2340"/>
      <c r="K118" s="2358"/>
      <c r="L118" s="2349"/>
      <c r="M118" s="2351"/>
      <c r="N118" s="2343"/>
      <c r="O118" s="2381"/>
      <c r="P118" s="2440"/>
    </row>
    <row r="119" spans="1:16" ht="36" customHeight="1" thickBot="1" x14ac:dyDescent="0.3">
      <c r="A119" s="182"/>
      <c r="B119" s="2694"/>
      <c r="C119" s="769" t="s">
        <v>2</v>
      </c>
      <c r="D119" s="769" t="s">
        <v>2</v>
      </c>
      <c r="E119" s="190"/>
      <c r="F119" s="190"/>
      <c r="G119" s="185" t="s">
        <v>972</v>
      </c>
      <c r="H119" s="349" t="s">
        <v>993</v>
      </c>
      <c r="I119" s="350" t="s">
        <v>949</v>
      </c>
      <c r="J119" s="350" t="s">
        <v>2313</v>
      </c>
      <c r="K119" s="353" t="s">
        <v>1745</v>
      </c>
      <c r="L119" s="749" t="s">
        <v>950</v>
      </c>
      <c r="M119" s="769" t="s">
        <v>2</v>
      </c>
      <c r="N119" s="770" t="s">
        <v>2</v>
      </c>
      <c r="O119" s="775" t="s">
        <v>2162</v>
      </c>
      <c r="P119" s="776"/>
    </row>
    <row r="120" spans="1:16" ht="45" customHeight="1" x14ac:dyDescent="0.25">
      <c r="A120" s="182"/>
      <c r="B120" s="2622"/>
      <c r="C120" s="2350" t="s">
        <v>2</v>
      </c>
      <c r="D120" s="2350" t="s">
        <v>2</v>
      </c>
      <c r="E120" s="2344"/>
      <c r="F120" s="2344"/>
      <c r="G120" s="193" t="s">
        <v>451</v>
      </c>
      <c r="H120" s="194" t="s">
        <v>319</v>
      </c>
      <c r="I120" s="195" t="s">
        <v>319</v>
      </c>
      <c r="J120" s="1671" t="s">
        <v>1779</v>
      </c>
      <c r="K120" s="2352" t="s">
        <v>1863</v>
      </c>
      <c r="L120" s="2352" t="s">
        <v>1862</v>
      </c>
      <c r="M120" s="2350" t="s">
        <v>2</v>
      </c>
      <c r="N120" s="2372"/>
      <c r="O120" s="2375"/>
      <c r="P120" s="2438" t="s">
        <v>2305</v>
      </c>
    </row>
    <row r="121" spans="1:16" ht="50.25" customHeight="1" thickBot="1" x14ac:dyDescent="0.3">
      <c r="A121" s="182"/>
      <c r="B121" s="2624"/>
      <c r="C121" s="2351"/>
      <c r="D121" s="2351"/>
      <c r="E121" s="2346"/>
      <c r="F121" s="2346"/>
      <c r="G121" s="144" t="s">
        <v>459</v>
      </c>
      <c r="H121" s="196" t="s">
        <v>800</v>
      </c>
      <c r="I121" s="197" t="s">
        <v>23</v>
      </c>
      <c r="J121" s="2340"/>
      <c r="K121" s="2358"/>
      <c r="L121" s="2358"/>
      <c r="M121" s="2351"/>
      <c r="N121" s="2374"/>
      <c r="O121" s="1844"/>
      <c r="P121" s="2440"/>
    </row>
    <row r="122" spans="1:16" ht="45" customHeight="1" x14ac:dyDescent="0.25">
      <c r="A122" s="182"/>
      <c r="B122" s="2622"/>
      <c r="C122" s="2350" t="s">
        <v>2</v>
      </c>
      <c r="D122" s="2350" t="s">
        <v>2</v>
      </c>
      <c r="E122" s="2344"/>
      <c r="F122" s="2344"/>
      <c r="G122" s="193" t="s">
        <v>451</v>
      </c>
      <c r="H122" s="194" t="s">
        <v>319</v>
      </c>
      <c r="I122" s="195" t="s">
        <v>319</v>
      </c>
      <c r="J122" s="1671" t="s">
        <v>1780</v>
      </c>
      <c r="K122" s="2352" t="s">
        <v>1860</v>
      </c>
      <c r="L122" s="2352" t="s">
        <v>1861</v>
      </c>
      <c r="M122" s="2350" t="s">
        <v>2</v>
      </c>
      <c r="N122" s="2454" t="s">
        <v>2</v>
      </c>
      <c r="O122" s="2377" t="s">
        <v>2162</v>
      </c>
      <c r="P122" s="2455" t="s">
        <v>2908</v>
      </c>
    </row>
    <row r="123" spans="1:16" ht="50.25" customHeight="1" thickBot="1" x14ac:dyDescent="0.3">
      <c r="A123" s="182"/>
      <c r="B123" s="2624"/>
      <c r="C123" s="2351"/>
      <c r="D123" s="2351"/>
      <c r="E123" s="2346"/>
      <c r="F123" s="2346"/>
      <c r="G123" s="144" t="s">
        <v>457</v>
      </c>
      <c r="H123" s="196" t="s">
        <v>800</v>
      </c>
      <c r="I123" s="30" t="s">
        <v>744</v>
      </c>
      <c r="J123" s="2340"/>
      <c r="K123" s="2358"/>
      <c r="L123" s="2358"/>
      <c r="M123" s="2351"/>
      <c r="N123" s="2525"/>
      <c r="O123" s="2500"/>
      <c r="P123" s="2462"/>
    </row>
    <row r="124" spans="1:16" ht="45" customHeight="1" x14ac:dyDescent="0.25">
      <c r="A124" s="182"/>
      <c r="B124" s="2622"/>
      <c r="C124" s="2350" t="s">
        <v>2</v>
      </c>
      <c r="D124" s="2350" t="s">
        <v>2</v>
      </c>
      <c r="E124" s="2344"/>
      <c r="F124" s="2344"/>
      <c r="G124" s="193" t="s">
        <v>451</v>
      </c>
      <c r="H124" s="194" t="s">
        <v>319</v>
      </c>
      <c r="I124" s="195" t="s">
        <v>319</v>
      </c>
      <c r="J124" s="1671" t="s">
        <v>1784</v>
      </c>
      <c r="K124" s="2347" t="s">
        <v>1788</v>
      </c>
      <c r="L124" s="2347" t="s">
        <v>1789</v>
      </c>
      <c r="M124" s="2350" t="s">
        <v>2</v>
      </c>
      <c r="N124" s="2454" t="s">
        <v>2</v>
      </c>
      <c r="O124" s="2377" t="s">
        <v>2162</v>
      </c>
      <c r="P124" s="2455" t="s">
        <v>2161</v>
      </c>
    </row>
    <row r="125" spans="1:16" ht="50.25" customHeight="1" thickBot="1" x14ac:dyDescent="0.3">
      <c r="A125" s="182"/>
      <c r="B125" s="2624"/>
      <c r="C125" s="2351"/>
      <c r="D125" s="2351"/>
      <c r="E125" s="2346"/>
      <c r="F125" s="2346"/>
      <c r="G125" s="144" t="s">
        <v>458</v>
      </c>
      <c r="H125" s="330" t="s">
        <v>3557</v>
      </c>
      <c r="I125" s="330" t="s">
        <v>22</v>
      </c>
      <c r="J125" s="2340"/>
      <c r="K125" s="2349"/>
      <c r="L125" s="2349"/>
      <c r="M125" s="2351"/>
      <c r="N125" s="2525"/>
      <c r="O125" s="2500"/>
      <c r="P125" s="2462"/>
    </row>
    <row r="126" spans="1:16" ht="48.75" customHeight="1" thickBot="1" x14ac:dyDescent="0.3">
      <c r="A126" s="182"/>
      <c r="B126" s="652"/>
      <c r="C126" s="769" t="s">
        <v>2</v>
      </c>
      <c r="D126" s="769" t="s">
        <v>2</v>
      </c>
      <c r="E126" s="190"/>
      <c r="F126" s="190"/>
      <c r="G126" s="185" t="s">
        <v>2376</v>
      </c>
      <c r="H126" s="349" t="s">
        <v>2080</v>
      </c>
      <c r="I126" s="793" t="s">
        <v>20</v>
      </c>
      <c r="J126" s="350" t="s">
        <v>2083</v>
      </c>
      <c r="K126" s="347" t="s">
        <v>2081</v>
      </c>
      <c r="L126" s="348" t="s">
        <v>2085</v>
      </c>
      <c r="M126" s="769" t="s">
        <v>2</v>
      </c>
      <c r="N126" s="708"/>
      <c r="O126" s="778"/>
      <c r="P126" s="776" t="s">
        <v>2908</v>
      </c>
    </row>
    <row r="127" spans="1:16" ht="48.75" customHeight="1" thickBot="1" x14ac:dyDescent="0.3">
      <c r="A127" s="182"/>
      <c r="B127" s="652"/>
      <c r="C127" s="879" t="s">
        <v>2</v>
      </c>
      <c r="D127" s="190"/>
      <c r="E127" s="190"/>
      <c r="F127" s="190"/>
      <c r="G127" s="185" t="s">
        <v>2376</v>
      </c>
      <c r="H127" s="349" t="s">
        <v>2080</v>
      </c>
      <c r="I127" s="793" t="s">
        <v>20</v>
      </c>
      <c r="J127" s="350" t="s">
        <v>2404</v>
      </c>
      <c r="K127" s="353" t="s">
        <v>2081</v>
      </c>
      <c r="L127" s="644" t="s">
        <v>2085</v>
      </c>
      <c r="M127" s="879" t="s">
        <v>2</v>
      </c>
      <c r="N127" s="880" t="s">
        <v>2</v>
      </c>
      <c r="O127" s="775" t="s">
        <v>2162</v>
      </c>
      <c r="P127" s="362"/>
    </row>
    <row r="128" spans="1:16" ht="48.75" customHeight="1" thickBot="1" x14ac:dyDescent="0.3">
      <c r="A128" s="182"/>
      <c r="B128" s="652"/>
      <c r="C128" s="879" t="s">
        <v>2</v>
      </c>
      <c r="D128" s="769" t="s">
        <v>2</v>
      </c>
      <c r="E128" s="190"/>
      <c r="F128" s="190"/>
      <c r="G128" s="185" t="s">
        <v>2377</v>
      </c>
      <c r="H128" s="349" t="s">
        <v>2080</v>
      </c>
      <c r="I128" s="793" t="s">
        <v>20</v>
      </c>
      <c r="J128" s="350" t="s">
        <v>2084</v>
      </c>
      <c r="K128" s="347" t="s">
        <v>2082</v>
      </c>
      <c r="L128" s="348" t="s">
        <v>2086</v>
      </c>
      <c r="M128" s="769" t="s">
        <v>2</v>
      </c>
      <c r="N128" s="708"/>
      <c r="O128" s="778"/>
      <c r="P128" s="776" t="s">
        <v>2161</v>
      </c>
    </row>
    <row r="129" spans="1:16" ht="48.75" customHeight="1" thickBot="1" x14ac:dyDescent="0.3">
      <c r="A129" s="182"/>
      <c r="B129" s="652"/>
      <c r="C129" s="879" t="s">
        <v>2</v>
      </c>
      <c r="D129" s="190"/>
      <c r="E129" s="190"/>
      <c r="F129" s="190"/>
      <c r="G129" s="185" t="s">
        <v>2377</v>
      </c>
      <c r="H129" s="349" t="s">
        <v>2080</v>
      </c>
      <c r="I129" s="793" t="s">
        <v>20</v>
      </c>
      <c r="J129" s="350" t="s">
        <v>2405</v>
      </c>
      <c r="K129" s="353" t="s">
        <v>2082</v>
      </c>
      <c r="L129" s="644" t="s">
        <v>2086</v>
      </c>
      <c r="M129" s="879" t="s">
        <v>2</v>
      </c>
      <c r="N129" s="880" t="s">
        <v>2</v>
      </c>
      <c r="O129" s="775" t="s">
        <v>2162</v>
      </c>
      <c r="P129" s="362"/>
    </row>
    <row r="130" spans="1:16" ht="45" customHeight="1" x14ac:dyDescent="0.25">
      <c r="A130" s="182"/>
      <c r="B130" s="2622"/>
      <c r="C130" s="2350" t="s">
        <v>2</v>
      </c>
      <c r="D130" s="2350" t="s">
        <v>2</v>
      </c>
      <c r="E130" s="2344"/>
      <c r="F130" s="2344"/>
      <c r="G130" s="193" t="s">
        <v>451</v>
      </c>
      <c r="H130" s="194" t="s">
        <v>319</v>
      </c>
      <c r="I130" s="195" t="s">
        <v>319</v>
      </c>
      <c r="J130" s="1671" t="s">
        <v>1785</v>
      </c>
      <c r="K130" s="2347" t="s">
        <v>1787</v>
      </c>
      <c r="L130" s="2347" t="s">
        <v>1790</v>
      </c>
      <c r="M130" s="2350" t="s">
        <v>2</v>
      </c>
      <c r="N130" s="2341" t="s">
        <v>2</v>
      </c>
      <c r="O130" s="2375"/>
      <c r="P130" s="2438" t="s">
        <v>2305</v>
      </c>
    </row>
    <row r="131" spans="1:16" ht="50.25" customHeight="1" thickBot="1" x14ac:dyDescent="0.3">
      <c r="A131" s="182"/>
      <c r="B131" s="2624"/>
      <c r="C131" s="2351"/>
      <c r="D131" s="2351"/>
      <c r="E131" s="2346"/>
      <c r="F131" s="2346"/>
      <c r="G131" s="144" t="s">
        <v>459</v>
      </c>
      <c r="H131" s="197" t="s">
        <v>1783</v>
      </c>
      <c r="I131" s="197" t="s">
        <v>23</v>
      </c>
      <c r="J131" s="2340"/>
      <c r="K131" s="2349"/>
      <c r="L131" s="2349"/>
      <c r="M131" s="2351"/>
      <c r="N131" s="2343"/>
      <c r="O131" s="1844"/>
      <c r="P131" s="2440"/>
    </row>
    <row r="132" spans="1:16" ht="50.25" customHeight="1" x14ac:dyDescent="0.25">
      <c r="A132" s="182"/>
      <c r="B132" s="2719"/>
      <c r="C132" s="2350" t="s">
        <v>2</v>
      </c>
      <c r="D132" s="2350" t="s">
        <v>2</v>
      </c>
      <c r="E132" s="2668"/>
      <c r="F132" s="2668"/>
      <c r="G132" s="533" t="s">
        <v>451</v>
      </c>
      <c r="H132" s="1158" t="s">
        <v>319</v>
      </c>
      <c r="I132" s="1141" t="s">
        <v>319</v>
      </c>
      <c r="J132" s="2331" t="s">
        <v>4138</v>
      </c>
      <c r="K132" s="2352" t="s">
        <v>4111</v>
      </c>
      <c r="L132" s="2352" t="s">
        <v>4112</v>
      </c>
      <c r="M132" s="2334" t="s">
        <v>2</v>
      </c>
      <c r="N132" s="2479" t="s">
        <v>2</v>
      </c>
      <c r="O132" s="2498" t="s">
        <v>2162</v>
      </c>
      <c r="P132" s="2518" t="s">
        <v>2161</v>
      </c>
    </row>
    <row r="133" spans="1:16" ht="50.25" customHeight="1" thickBot="1" x14ac:dyDescent="0.3">
      <c r="A133" s="182"/>
      <c r="B133" s="2694"/>
      <c r="C133" s="2351"/>
      <c r="D133" s="2351"/>
      <c r="E133" s="2669"/>
      <c r="F133" s="2669"/>
      <c r="G133" s="590" t="s">
        <v>459</v>
      </c>
      <c r="H133" s="330" t="s">
        <v>4107</v>
      </c>
      <c r="I133" s="330" t="s">
        <v>4108</v>
      </c>
      <c r="J133" s="2333"/>
      <c r="K133" s="2358"/>
      <c r="L133" s="2358"/>
      <c r="M133" s="2337"/>
      <c r="N133" s="2480"/>
      <c r="O133" s="2499"/>
      <c r="P133" s="2519"/>
    </row>
    <row r="134" spans="1:16" ht="45" customHeight="1" x14ac:dyDescent="0.25">
      <c r="A134" s="182"/>
      <c r="B134" s="2622"/>
      <c r="C134" s="2350" t="s">
        <v>2</v>
      </c>
      <c r="D134" s="2350" t="s">
        <v>2</v>
      </c>
      <c r="E134" s="2344"/>
      <c r="F134" s="2344"/>
      <c r="G134" s="533" t="s">
        <v>451</v>
      </c>
      <c r="H134" s="1158" t="s">
        <v>319</v>
      </c>
      <c r="I134" s="1141" t="s">
        <v>319</v>
      </c>
      <c r="J134" s="2331" t="s">
        <v>1786</v>
      </c>
      <c r="K134" s="2352" t="s">
        <v>1781</v>
      </c>
      <c r="L134" s="2352" t="s">
        <v>1782</v>
      </c>
      <c r="M134" s="2334" t="s">
        <v>2</v>
      </c>
      <c r="N134" s="2479" t="s">
        <v>2</v>
      </c>
      <c r="O134" s="2435"/>
      <c r="P134" s="2466" t="s">
        <v>2161</v>
      </c>
    </row>
    <row r="135" spans="1:16" ht="50.25" customHeight="1" thickBot="1" x14ac:dyDescent="0.3">
      <c r="A135" s="182"/>
      <c r="B135" s="2693"/>
      <c r="C135" s="2351"/>
      <c r="D135" s="2351"/>
      <c r="E135" s="2346"/>
      <c r="F135" s="2346"/>
      <c r="G135" s="148" t="s">
        <v>457</v>
      </c>
      <c r="H135" s="1157" t="s">
        <v>2050</v>
      </c>
      <c r="I135" s="148" t="s">
        <v>744</v>
      </c>
      <c r="J135" s="2333"/>
      <c r="K135" s="2358"/>
      <c r="L135" s="2358"/>
      <c r="M135" s="2337"/>
      <c r="N135" s="2480"/>
      <c r="O135" s="2510"/>
      <c r="P135" s="2501"/>
    </row>
    <row r="136" spans="1:16" ht="50.25" customHeight="1" x14ac:dyDescent="0.25">
      <c r="A136" s="182"/>
      <c r="B136" s="1282"/>
      <c r="C136" s="2473" t="s">
        <v>4106</v>
      </c>
      <c r="D136" s="2473" t="s">
        <v>4106</v>
      </c>
      <c r="E136" s="967"/>
      <c r="F136" s="967"/>
      <c r="G136" s="533" t="s">
        <v>451</v>
      </c>
      <c r="H136" s="1158" t="s">
        <v>319</v>
      </c>
      <c r="I136" s="1141" t="s">
        <v>319</v>
      </c>
      <c r="J136" s="2331" t="s">
        <v>4150</v>
      </c>
      <c r="K136" s="2352" t="s">
        <v>1781</v>
      </c>
      <c r="L136" s="2352" t="s">
        <v>1782</v>
      </c>
      <c r="M136" s="2344"/>
      <c r="N136" s="2334" t="s">
        <v>2</v>
      </c>
      <c r="O136" s="2466"/>
      <c r="P136" s="2466" t="s">
        <v>2162</v>
      </c>
    </row>
    <row r="137" spans="1:16" ht="50.25" customHeight="1" thickBot="1" x14ac:dyDescent="0.3">
      <c r="A137" s="182"/>
      <c r="B137" s="1282"/>
      <c r="C137" s="2531"/>
      <c r="D137" s="2531"/>
      <c r="E137" s="967"/>
      <c r="F137" s="967"/>
      <c r="G137" s="148" t="s">
        <v>457</v>
      </c>
      <c r="H137" s="1157" t="s">
        <v>2050</v>
      </c>
      <c r="I137" s="148" t="s">
        <v>744</v>
      </c>
      <c r="J137" s="2333"/>
      <c r="K137" s="2358"/>
      <c r="L137" s="2358"/>
      <c r="M137" s="2346"/>
      <c r="N137" s="2337"/>
      <c r="O137" s="2501"/>
      <c r="P137" s="2501"/>
    </row>
    <row r="138" spans="1:16" ht="45" customHeight="1" x14ac:dyDescent="0.25">
      <c r="A138" s="182"/>
      <c r="B138" s="2622"/>
      <c r="C138" s="2473" t="s">
        <v>2</v>
      </c>
      <c r="D138" s="2473" t="s">
        <v>2</v>
      </c>
      <c r="E138" s="2344"/>
      <c r="F138" s="2344"/>
      <c r="G138" s="533" t="s">
        <v>451</v>
      </c>
      <c r="H138" s="1158" t="s">
        <v>319</v>
      </c>
      <c r="I138" s="1141" t="s">
        <v>319</v>
      </c>
      <c r="J138" s="2331" t="s">
        <v>4168</v>
      </c>
      <c r="K138" s="2352" t="s">
        <v>1781</v>
      </c>
      <c r="L138" s="2352" t="s">
        <v>1782</v>
      </c>
      <c r="M138" s="2334" t="s">
        <v>2</v>
      </c>
      <c r="N138" s="2344"/>
      <c r="O138" s="2466" t="s">
        <v>2162</v>
      </c>
      <c r="P138" s="2466"/>
    </row>
    <row r="139" spans="1:16" ht="50.25" customHeight="1" thickBot="1" x14ac:dyDescent="0.3">
      <c r="A139" s="182"/>
      <c r="B139" s="2693"/>
      <c r="C139" s="2531"/>
      <c r="D139" s="2531"/>
      <c r="E139" s="2346"/>
      <c r="F139" s="2346"/>
      <c r="G139" s="148" t="s">
        <v>457</v>
      </c>
      <c r="H139" s="1157" t="s">
        <v>2050</v>
      </c>
      <c r="I139" s="148" t="s">
        <v>744</v>
      </c>
      <c r="J139" s="2333"/>
      <c r="K139" s="2358"/>
      <c r="L139" s="2358"/>
      <c r="M139" s="2337"/>
      <c r="N139" s="2346"/>
      <c r="O139" s="2501"/>
      <c r="P139" s="2501"/>
    </row>
    <row r="140" spans="1:16" ht="50.25" customHeight="1" x14ac:dyDescent="0.25">
      <c r="A140" s="1272"/>
      <c r="B140" s="2623"/>
      <c r="C140" s="2473" t="s">
        <v>4106</v>
      </c>
      <c r="D140" s="2473" t="s">
        <v>4106</v>
      </c>
      <c r="E140" s="2626"/>
      <c r="F140" s="2691"/>
      <c r="G140" s="320" t="s">
        <v>4224</v>
      </c>
      <c r="H140" s="2702" t="s">
        <v>4165</v>
      </c>
      <c r="I140" s="1142" t="s">
        <v>212</v>
      </c>
      <c r="J140" s="1331" t="s">
        <v>4113</v>
      </c>
      <c r="K140" s="2352" t="s">
        <v>4166</v>
      </c>
      <c r="L140" s="2352" t="s">
        <v>4167</v>
      </c>
      <c r="M140" s="2334" t="s">
        <v>2</v>
      </c>
      <c r="N140" s="2479" t="s">
        <v>2</v>
      </c>
      <c r="O140" s="2526"/>
      <c r="P140" s="2486" t="s">
        <v>2162</v>
      </c>
    </row>
    <row r="141" spans="1:16" ht="50.25" customHeight="1" thickBot="1" x14ac:dyDescent="0.3">
      <c r="A141" s="1272"/>
      <c r="B141" s="2694"/>
      <c r="C141" s="2531"/>
      <c r="D141" s="2531"/>
      <c r="E141" s="2669"/>
      <c r="F141" s="2692"/>
      <c r="G141" s="1332" t="s">
        <v>483</v>
      </c>
      <c r="H141" s="2703"/>
      <c r="I141" s="1333" t="s">
        <v>212</v>
      </c>
      <c r="J141" s="1334"/>
      <c r="K141" s="2358"/>
      <c r="L141" s="2358"/>
      <c r="M141" s="2337"/>
      <c r="N141" s="2480"/>
      <c r="O141" s="2527"/>
      <c r="P141" s="2487"/>
    </row>
    <row r="142" spans="1:16" ht="21" customHeight="1" thickBot="1" x14ac:dyDescent="0.3">
      <c r="A142" s="1273" t="s">
        <v>365</v>
      </c>
      <c r="B142" s="2670" t="s">
        <v>222</v>
      </c>
      <c r="C142" s="2390"/>
      <c r="D142" s="2390"/>
      <c r="E142" s="2390"/>
      <c r="F142" s="2390"/>
      <c r="G142" s="2390"/>
      <c r="H142" s="2671"/>
      <c r="I142" s="2671"/>
      <c r="J142" s="2390"/>
      <c r="K142" s="2390"/>
      <c r="L142" s="2390"/>
      <c r="M142" s="2390"/>
      <c r="N142" s="2672"/>
      <c r="O142" s="755"/>
      <c r="P142" s="751"/>
    </row>
    <row r="143" spans="1:16" ht="36" customHeight="1" x14ac:dyDescent="0.25">
      <c r="A143" s="182"/>
      <c r="B143" s="2403"/>
      <c r="C143" s="2350" t="s">
        <v>2</v>
      </c>
      <c r="D143" s="2350" t="s">
        <v>2</v>
      </c>
      <c r="E143" s="2350" t="s">
        <v>2</v>
      </c>
      <c r="F143" s="2350" t="s">
        <v>2</v>
      </c>
      <c r="G143" s="193" t="s">
        <v>983</v>
      </c>
      <c r="H143" s="195" t="s">
        <v>8</v>
      </c>
      <c r="I143" s="195" t="s">
        <v>8</v>
      </c>
      <c r="J143" s="1671" t="s">
        <v>984</v>
      </c>
      <c r="K143" s="2352" t="s">
        <v>1017</v>
      </c>
      <c r="L143" s="2352" t="s">
        <v>1018</v>
      </c>
      <c r="M143" s="2350" t="s">
        <v>2</v>
      </c>
      <c r="N143" s="2341" t="s">
        <v>2</v>
      </c>
      <c r="O143" s="2375" t="s">
        <v>2162</v>
      </c>
      <c r="P143" s="2438" t="s">
        <v>2161</v>
      </c>
    </row>
    <row r="144" spans="1:16" ht="36" customHeight="1" thickBot="1" x14ac:dyDescent="0.3">
      <c r="A144" s="182"/>
      <c r="B144" s="2404"/>
      <c r="C144" s="2351"/>
      <c r="D144" s="2351"/>
      <c r="E144" s="2351"/>
      <c r="F144" s="2351"/>
      <c r="G144" s="144" t="s">
        <v>462</v>
      </c>
      <c r="H144" s="197" t="s">
        <v>988</v>
      </c>
      <c r="I144" s="197" t="s">
        <v>348</v>
      </c>
      <c r="J144" s="2340"/>
      <c r="K144" s="2358"/>
      <c r="L144" s="2358"/>
      <c r="M144" s="2351"/>
      <c r="N144" s="2343"/>
      <c r="O144" s="2381"/>
      <c r="P144" s="2440"/>
    </row>
    <row r="145" spans="1:16" ht="46.5" customHeight="1" x14ac:dyDescent="0.25">
      <c r="A145" s="182"/>
      <c r="B145" s="2403"/>
      <c r="C145" s="2350" t="s">
        <v>2</v>
      </c>
      <c r="D145" s="2350" t="s">
        <v>2</v>
      </c>
      <c r="E145" s="2350" t="s">
        <v>2</v>
      </c>
      <c r="F145" s="2350" t="s">
        <v>2</v>
      </c>
      <c r="G145" s="193" t="s">
        <v>983</v>
      </c>
      <c r="H145" s="195" t="s">
        <v>8</v>
      </c>
      <c r="I145" s="195" t="s">
        <v>8</v>
      </c>
      <c r="J145" s="1671" t="s">
        <v>921</v>
      </c>
      <c r="K145" s="2338" t="s">
        <v>989</v>
      </c>
      <c r="L145" s="2338" t="s">
        <v>990</v>
      </c>
      <c r="M145" s="2350" t="s">
        <v>2</v>
      </c>
      <c r="N145" s="2341" t="s">
        <v>2</v>
      </c>
      <c r="O145" s="2375" t="s">
        <v>2162</v>
      </c>
      <c r="P145" s="2438" t="s">
        <v>2161</v>
      </c>
    </row>
    <row r="146" spans="1:16" ht="48" customHeight="1" thickBot="1" x14ac:dyDescent="0.3">
      <c r="A146" s="182"/>
      <c r="B146" s="2404"/>
      <c r="C146" s="2351"/>
      <c r="D146" s="2351"/>
      <c r="E146" s="2351"/>
      <c r="F146" s="2351"/>
      <c r="G146" s="144" t="s">
        <v>463</v>
      </c>
      <c r="H146" s="1144" t="s">
        <v>4225</v>
      </c>
      <c r="I146" s="197" t="s">
        <v>576</v>
      </c>
      <c r="J146" s="2340"/>
      <c r="K146" s="2339"/>
      <c r="L146" s="2339"/>
      <c r="M146" s="2351"/>
      <c r="N146" s="2343"/>
      <c r="O146" s="2381"/>
      <c r="P146" s="2440"/>
    </row>
    <row r="147" spans="1:16" ht="39.75" customHeight="1" x14ac:dyDescent="0.25">
      <c r="A147" s="182"/>
      <c r="B147" s="2403"/>
      <c r="C147" s="2350" t="s">
        <v>2</v>
      </c>
      <c r="D147" s="2350" t="s">
        <v>2</v>
      </c>
      <c r="E147" s="2350" t="s">
        <v>2</v>
      </c>
      <c r="F147" s="2350" t="s">
        <v>2</v>
      </c>
      <c r="G147" s="193" t="s">
        <v>983</v>
      </c>
      <c r="H147" s="195" t="s">
        <v>8</v>
      </c>
      <c r="I147" s="195" t="s">
        <v>8</v>
      </c>
      <c r="J147" s="1671" t="s">
        <v>952</v>
      </c>
      <c r="K147" s="2362" t="s">
        <v>951</v>
      </c>
      <c r="L147" s="2362" t="s">
        <v>953</v>
      </c>
      <c r="M147" s="2350" t="s">
        <v>2</v>
      </c>
      <c r="N147" s="2341" t="s">
        <v>2</v>
      </c>
      <c r="O147" s="2375"/>
      <c r="P147" s="2438" t="s">
        <v>2305</v>
      </c>
    </row>
    <row r="148" spans="1:16" ht="48" customHeight="1" thickBot="1" x14ac:dyDescent="0.3">
      <c r="A148" s="182"/>
      <c r="B148" s="2404"/>
      <c r="C148" s="2351"/>
      <c r="D148" s="2351"/>
      <c r="E148" s="2351"/>
      <c r="F148" s="2351"/>
      <c r="G148" s="144" t="s">
        <v>464</v>
      </c>
      <c r="H148" s="196" t="s">
        <v>1866</v>
      </c>
      <c r="I148" s="197" t="s">
        <v>1867</v>
      </c>
      <c r="J148" s="2340"/>
      <c r="K148" s="2363"/>
      <c r="L148" s="2363"/>
      <c r="M148" s="2351"/>
      <c r="N148" s="2343"/>
      <c r="O148" s="1844"/>
      <c r="P148" s="2440"/>
    </row>
    <row r="149" spans="1:16" ht="48.75" customHeight="1" x14ac:dyDescent="0.25">
      <c r="A149" s="182"/>
      <c r="B149" s="2403"/>
      <c r="C149" s="2350" t="s">
        <v>2</v>
      </c>
      <c r="D149" s="2350" t="s">
        <v>2</v>
      </c>
      <c r="E149" s="2350" t="s">
        <v>2</v>
      </c>
      <c r="F149" s="2350" t="s">
        <v>2</v>
      </c>
      <c r="G149" s="193" t="s">
        <v>983</v>
      </c>
      <c r="H149" s="195" t="s">
        <v>8</v>
      </c>
      <c r="I149" s="195" t="s">
        <v>8</v>
      </c>
      <c r="J149" s="1671" t="s">
        <v>954</v>
      </c>
      <c r="K149" s="2362" t="s">
        <v>955</v>
      </c>
      <c r="L149" s="2362" t="s">
        <v>956</v>
      </c>
      <c r="M149" s="2350" t="s">
        <v>2</v>
      </c>
      <c r="N149" s="2341" t="s">
        <v>2</v>
      </c>
      <c r="O149" s="2375" t="s">
        <v>2162</v>
      </c>
      <c r="P149" s="2438"/>
    </row>
    <row r="150" spans="1:16" ht="51" customHeight="1" thickBot="1" x14ac:dyDescent="0.3">
      <c r="A150" s="182"/>
      <c r="B150" s="2404"/>
      <c r="C150" s="2351"/>
      <c r="D150" s="2351"/>
      <c r="E150" s="2351"/>
      <c r="F150" s="2351"/>
      <c r="G150" s="144" t="s">
        <v>719</v>
      </c>
      <c r="H150" s="196" t="s">
        <v>1001</v>
      </c>
      <c r="I150" s="197" t="s">
        <v>342</v>
      </c>
      <c r="J150" s="2340"/>
      <c r="K150" s="2363"/>
      <c r="L150" s="2363"/>
      <c r="M150" s="2351"/>
      <c r="N150" s="2343"/>
      <c r="O150" s="2381"/>
      <c r="P150" s="1847"/>
    </row>
    <row r="151" spans="1:16" ht="36" customHeight="1" x14ac:dyDescent="0.25">
      <c r="A151" s="182"/>
      <c r="B151" s="2403"/>
      <c r="C151" s="2350" t="s">
        <v>2</v>
      </c>
      <c r="D151" s="2350" t="s">
        <v>2</v>
      </c>
      <c r="E151" s="2350" t="s">
        <v>2</v>
      </c>
      <c r="F151" s="2350" t="s">
        <v>2</v>
      </c>
      <c r="G151" s="193" t="s">
        <v>983</v>
      </c>
      <c r="H151" s="195" t="s">
        <v>8</v>
      </c>
      <c r="I151" s="195" t="s">
        <v>8</v>
      </c>
      <c r="J151" s="1671" t="s">
        <v>907</v>
      </c>
      <c r="K151" s="2362" t="s">
        <v>922</v>
      </c>
      <c r="L151" s="2362" t="s">
        <v>923</v>
      </c>
      <c r="M151" s="2350" t="s">
        <v>2</v>
      </c>
      <c r="N151" s="2341" t="s">
        <v>2</v>
      </c>
      <c r="O151" s="2375" t="s">
        <v>2162</v>
      </c>
      <c r="P151" s="2438" t="s">
        <v>2161</v>
      </c>
    </row>
    <row r="152" spans="1:16" ht="48.75" customHeight="1" thickBot="1" x14ac:dyDescent="0.3">
      <c r="A152" s="182"/>
      <c r="B152" s="2404"/>
      <c r="C152" s="2351"/>
      <c r="D152" s="2351"/>
      <c r="E152" s="2351"/>
      <c r="F152" s="2351"/>
      <c r="G152" s="144" t="s">
        <v>693</v>
      </c>
      <c r="H152" s="356" t="s">
        <v>1004</v>
      </c>
      <c r="I152" s="197" t="s">
        <v>985</v>
      </c>
      <c r="J152" s="2340"/>
      <c r="K152" s="2363"/>
      <c r="L152" s="2363"/>
      <c r="M152" s="2351"/>
      <c r="N152" s="2343"/>
      <c r="O152" s="2381"/>
      <c r="P152" s="2440"/>
    </row>
    <row r="153" spans="1:16" ht="36" customHeight="1" x14ac:dyDescent="0.25">
      <c r="A153" s="182"/>
      <c r="B153" s="2616"/>
      <c r="C153" s="2350" t="s">
        <v>2</v>
      </c>
      <c r="D153" s="2350" t="s">
        <v>2</v>
      </c>
      <c r="E153" s="2344"/>
      <c r="F153" s="2344"/>
      <c r="G153" s="193" t="s">
        <v>462</v>
      </c>
      <c r="H153" s="195" t="s">
        <v>348</v>
      </c>
      <c r="I153" s="195" t="s">
        <v>348</v>
      </c>
      <c r="J153" s="2618" t="s">
        <v>567</v>
      </c>
      <c r="K153" s="2347" t="s">
        <v>2051</v>
      </c>
      <c r="L153" s="2347" t="s">
        <v>2052</v>
      </c>
      <c r="M153" s="2350" t="s">
        <v>2</v>
      </c>
      <c r="N153" s="2372"/>
      <c r="O153" s="2375" t="s">
        <v>2162</v>
      </c>
      <c r="P153" s="2438" t="s">
        <v>2161</v>
      </c>
    </row>
    <row r="154" spans="1:16" ht="42.75" customHeight="1" x14ac:dyDescent="0.25">
      <c r="A154" s="182"/>
      <c r="B154" s="2654"/>
      <c r="C154" s="2367"/>
      <c r="D154" s="2367"/>
      <c r="E154" s="2345"/>
      <c r="F154" s="2345"/>
      <c r="G154" s="30" t="s">
        <v>983</v>
      </c>
      <c r="H154" s="39" t="s">
        <v>8</v>
      </c>
      <c r="I154" s="39" t="s">
        <v>8</v>
      </c>
      <c r="J154" s="2634"/>
      <c r="K154" s="2348"/>
      <c r="L154" s="2348"/>
      <c r="M154" s="2367"/>
      <c r="N154" s="2373"/>
      <c r="O154" s="2376"/>
      <c r="P154" s="2468"/>
    </row>
    <row r="155" spans="1:16" ht="39" customHeight="1" thickBot="1" x14ac:dyDescent="0.3">
      <c r="A155" s="182"/>
      <c r="B155" s="2617"/>
      <c r="C155" s="2351"/>
      <c r="D155" s="2351"/>
      <c r="E155" s="2346"/>
      <c r="F155" s="2346"/>
      <c r="G155" s="144" t="s">
        <v>463</v>
      </c>
      <c r="H155" s="188" t="s">
        <v>800</v>
      </c>
      <c r="I155" s="192" t="s">
        <v>576</v>
      </c>
      <c r="J155" s="2619"/>
      <c r="K155" s="2349"/>
      <c r="L155" s="2349"/>
      <c r="M155" s="2351"/>
      <c r="N155" s="2374"/>
      <c r="O155" s="1844"/>
      <c r="P155" s="1847"/>
    </row>
    <row r="156" spans="1:16" ht="36" customHeight="1" x14ac:dyDescent="0.25">
      <c r="A156" s="182"/>
      <c r="B156" s="2616"/>
      <c r="C156" s="2344"/>
      <c r="D156" s="2344"/>
      <c r="E156" s="2350" t="s">
        <v>2</v>
      </c>
      <c r="F156" s="2350" t="s">
        <v>2</v>
      </c>
      <c r="G156" s="193" t="s">
        <v>462</v>
      </c>
      <c r="H156" s="195" t="s">
        <v>348</v>
      </c>
      <c r="I156" s="195" t="s">
        <v>348</v>
      </c>
      <c r="J156" s="2364" t="s">
        <v>1831</v>
      </c>
      <c r="K156" s="2352" t="s">
        <v>1832</v>
      </c>
      <c r="L156" s="2352" t="s">
        <v>1833</v>
      </c>
      <c r="M156" s="2350" t="s">
        <v>2</v>
      </c>
      <c r="N156" s="2372"/>
      <c r="O156" s="2375"/>
      <c r="P156" s="2438" t="s">
        <v>2305</v>
      </c>
    </row>
    <row r="157" spans="1:16" ht="42.75" customHeight="1" x14ac:dyDescent="0.25">
      <c r="A157" s="182"/>
      <c r="B157" s="2654"/>
      <c r="C157" s="2345"/>
      <c r="D157" s="2345"/>
      <c r="E157" s="2367"/>
      <c r="F157" s="2367"/>
      <c r="G157" s="30" t="s">
        <v>983</v>
      </c>
      <c r="H157" s="39" t="s">
        <v>8</v>
      </c>
      <c r="I157" s="39" t="s">
        <v>8</v>
      </c>
      <c r="J157" s="2365"/>
      <c r="K157" s="2353"/>
      <c r="L157" s="2353"/>
      <c r="M157" s="2367"/>
      <c r="N157" s="2373"/>
      <c r="O157" s="2376"/>
      <c r="P157" s="2468"/>
    </row>
    <row r="158" spans="1:16" ht="39" customHeight="1" thickBot="1" x14ac:dyDescent="0.3">
      <c r="A158" s="182"/>
      <c r="B158" s="2617"/>
      <c r="C158" s="2346"/>
      <c r="D158" s="2346"/>
      <c r="E158" s="2351"/>
      <c r="F158" s="2351"/>
      <c r="G158" s="144" t="s">
        <v>463</v>
      </c>
      <c r="H158" s="196" t="s">
        <v>800</v>
      </c>
      <c r="I158" s="197" t="s">
        <v>576</v>
      </c>
      <c r="J158" s="2366"/>
      <c r="K158" s="2358"/>
      <c r="L158" s="2358"/>
      <c r="M158" s="2351"/>
      <c r="N158" s="2374"/>
      <c r="O158" s="1844"/>
      <c r="P158" s="1847"/>
    </row>
    <row r="159" spans="1:16" ht="36" customHeight="1" x14ac:dyDescent="0.25">
      <c r="A159" s="182"/>
      <c r="B159" s="2616"/>
      <c r="C159" s="2350" t="s">
        <v>2</v>
      </c>
      <c r="D159" s="2350" t="s">
        <v>2</v>
      </c>
      <c r="E159" s="2344"/>
      <c r="F159" s="2344"/>
      <c r="G159" s="193" t="s">
        <v>462</v>
      </c>
      <c r="H159" s="195" t="s">
        <v>348</v>
      </c>
      <c r="I159" s="195" t="s">
        <v>348</v>
      </c>
      <c r="J159" s="2364" t="s">
        <v>1899</v>
      </c>
      <c r="K159" s="2352" t="s">
        <v>1900</v>
      </c>
      <c r="L159" s="2352" t="s">
        <v>1901</v>
      </c>
      <c r="M159" s="2350" t="s">
        <v>2</v>
      </c>
      <c r="N159" s="2372"/>
      <c r="O159" s="2375"/>
      <c r="P159" s="2438" t="s">
        <v>2305</v>
      </c>
    </row>
    <row r="160" spans="1:16" ht="42.75" customHeight="1" x14ac:dyDescent="0.25">
      <c r="A160" s="182"/>
      <c r="B160" s="2654"/>
      <c r="C160" s="2367"/>
      <c r="D160" s="2367"/>
      <c r="E160" s="2345"/>
      <c r="F160" s="2345"/>
      <c r="G160" s="30" t="s">
        <v>983</v>
      </c>
      <c r="H160" s="39" t="s">
        <v>8</v>
      </c>
      <c r="I160" s="39" t="s">
        <v>8</v>
      </c>
      <c r="J160" s="2365"/>
      <c r="K160" s="2353"/>
      <c r="L160" s="2353"/>
      <c r="M160" s="2367"/>
      <c r="N160" s="2373"/>
      <c r="O160" s="2376"/>
      <c r="P160" s="2468"/>
    </row>
    <row r="161" spans="1:16" ht="39" customHeight="1" thickBot="1" x14ac:dyDescent="0.3">
      <c r="A161" s="182"/>
      <c r="B161" s="2617"/>
      <c r="C161" s="2351"/>
      <c r="D161" s="2351"/>
      <c r="E161" s="2346"/>
      <c r="F161" s="2346"/>
      <c r="G161" s="144" t="s">
        <v>464</v>
      </c>
      <c r="H161" s="196" t="s">
        <v>800</v>
      </c>
      <c r="I161" s="197" t="s">
        <v>1867</v>
      </c>
      <c r="J161" s="2366"/>
      <c r="K161" s="2358"/>
      <c r="L161" s="2358"/>
      <c r="M161" s="2351"/>
      <c r="N161" s="2374"/>
      <c r="O161" s="1844"/>
      <c r="P161" s="1847"/>
    </row>
    <row r="162" spans="1:16" ht="36" customHeight="1" x14ac:dyDescent="0.25">
      <c r="A162" s="182"/>
      <c r="B162" s="2616"/>
      <c r="C162" s="2350" t="s">
        <v>2</v>
      </c>
      <c r="D162" s="2350" t="s">
        <v>2</v>
      </c>
      <c r="E162" s="2344"/>
      <c r="F162" s="2344"/>
      <c r="G162" s="193" t="s">
        <v>462</v>
      </c>
      <c r="H162" s="189" t="s">
        <v>348</v>
      </c>
      <c r="I162" s="189" t="s">
        <v>348</v>
      </c>
      <c r="J162" s="2618" t="s">
        <v>568</v>
      </c>
      <c r="K162" s="2352" t="s">
        <v>2053</v>
      </c>
      <c r="L162" s="2352" t="s">
        <v>2054</v>
      </c>
      <c r="M162" s="2350" t="s">
        <v>2</v>
      </c>
      <c r="N162" s="2341" t="s">
        <v>2</v>
      </c>
      <c r="O162" s="2375" t="s">
        <v>2162</v>
      </c>
      <c r="P162" s="2438" t="s">
        <v>2161</v>
      </c>
    </row>
    <row r="163" spans="1:16" ht="45.75" customHeight="1" thickBot="1" x14ac:dyDescent="0.3">
      <c r="A163" s="182"/>
      <c r="B163" s="2617"/>
      <c r="C163" s="2351"/>
      <c r="D163" s="2351"/>
      <c r="E163" s="2346"/>
      <c r="F163" s="2346"/>
      <c r="G163" s="144" t="s">
        <v>509</v>
      </c>
      <c r="H163" s="196" t="s">
        <v>800</v>
      </c>
      <c r="I163" s="197" t="s">
        <v>8</v>
      </c>
      <c r="J163" s="2619"/>
      <c r="K163" s="2358"/>
      <c r="L163" s="2358"/>
      <c r="M163" s="2351"/>
      <c r="N163" s="2343"/>
      <c r="O163" s="2381"/>
      <c r="P163" s="2440"/>
    </row>
    <row r="164" spans="1:16" ht="36" customHeight="1" x14ac:dyDescent="0.25">
      <c r="A164" s="182"/>
      <c r="B164" s="2685"/>
      <c r="C164" s="2667"/>
      <c r="D164" s="2667"/>
      <c r="E164" s="2475" t="s">
        <v>2</v>
      </c>
      <c r="F164" s="2475" t="s">
        <v>2</v>
      </c>
      <c r="G164" s="344" t="s">
        <v>462</v>
      </c>
      <c r="H164" s="250" t="s">
        <v>348</v>
      </c>
      <c r="I164" s="250" t="s">
        <v>348</v>
      </c>
      <c r="J164" s="2613" t="s">
        <v>1836</v>
      </c>
      <c r="K164" s="2457" t="s">
        <v>1834</v>
      </c>
      <c r="L164" s="2457" t="s">
        <v>1835</v>
      </c>
      <c r="M164" s="2475" t="s">
        <v>2</v>
      </c>
      <c r="N164" s="2615"/>
      <c r="O164" s="2497"/>
      <c r="P164" s="2474" t="s">
        <v>2305</v>
      </c>
    </row>
    <row r="165" spans="1:16" ht="45.75" customHeight="1" thickBot="1" x14ac:dyDescent="0.3">
      <c r="A165" s="182"/>
      <c r="B165" s="2665"/>
      <c r="C165" s="2626"/>
      <c r="D165" s="2626"/>
      <c r="E165" s="2507"/>
      <c r="F165" s="2507"/>
      <c r="G165" s="31" t="s">
        <v>509</v>
      </c>
      <c r="H165" s="354" t="s">
        <v>800</v>
      </c>
      <c r="I165" s="355" t="s">
        <v>8</v>
      </c>
      <c r="J165" s="2614"/>
      <c r="K165" s="2354"/>
      <c r="L165" s="2354"/>
      <c r="M165" s="2507"/>
      <c r="N165" s="2528"/>
      <c r="O165" s="2511"/>
      <c r="P165" s="2028"/>
    </row>
    <row r="166" spans="1:16" ht="36" customHeight="1" x14ac:dyDescent="0.25">
      <c r="A166" s="182"/>
      <c r="B166" s="2616"/>
      <c r="C166" s="2350" t="s">
        <v>2</v>
      </c>
      <c r="D166" s="2350" t="s">
        <v>2</v>
      </c>
      <c r="E166" s="2344"/>
      <c r="F166" s="2344"/>
      <c r="G166" s="193" t="s">
        <v>462</v>
      </c>
      <c r="H166" s="195" t="s">
        <v>338</v>
      </c>
      <c r="I166" s="195" t="s">
        <v>348</v>
      </c>
      <c r="J166" s="2618" t="s">
        <v>822</v>
      </c>
      <c r="K166" s="2352" t="s">
        <v>1814</v>
      </c>
      <c r="L166" s="2352" t="s">
        <v>808</v>
      </c>
      <c r="M166" s="2350" t="s">
        <v>2</v>
      </c>
      <c r="N166" s="2372"/>
      <c r="O166" s="2375" t="s">
        <v>2162</v>
      </c>
      <c r="P166" s="2438" t="s">
        <v>2161</v>
      </c>
    </row>
    <row r="167" spans="1:16" ht="36" customHeight="1" x14ac:dyDescent="0.25">
      <c r="A167" s="182"/>
      <c r="B167" s="2654"/>
      <c r="C167" s="2367"/>
      <c r="D167" s="2367"/>
      <c r="E167" s="2345"/>
      <c r="F167" s="2345"/>
      <c r="G167" s="30" t="s">
        <v>983</v>
      </c>
      <c r="H167" s="39" t="s">
        <v>8</v>
      </c>
      <c r="I167" s="39" t="s">
        <v>8</v>
      </c>
      <c r="J167" s="2634"/>
      <c r="K167" s="2353"/>
      <c r="L167" s="2353"/>
      <c r="M167" s="2367"/>
      <c r="N167" s="2373"/>
      <c r="O167" s="2376"/>
      <c r="P167" s="2468"/>
    </row>
    <row r="168" spans="1:16" ht="36" customHeight="1" x14ac:dyDescent="0.25">
      <c r="A168" s="182"/>
      <c r="B168" s="2665"/>
      <c r="C168" s="2507"/>
      <c r="D168" s="2507"/>
      <c r="E168" s="2544"/>
      <c r="F168" s="2544"/>
      <c r="G168" s="36" t="s">
        <v>719</v>
      </c>
      <c r="H168" s="1157" t="s">
        <v>2355</v>
      </c>
      <c r="I168" s="36" t="s">
        <v>2979</v>
      </c>
      <c r="J168" s="2635"/>
      <c r="K168" s="2354"/>
      <c r="L168" s="2354"/>
      <c r="M168" s="2507"/>
      <c r="N168" s="2528"/>
      <c r="O168" s="2511"/>
      <c r="P168" s="2028"/>
    </row>
    <row r="169" spans="1:16" ht="45.75" customHeight="1" thickBot="1" x14ac:dyDescent="0.3">
      <c r="A169" s="182"/>
      <c r="B169" s="2617"/>
      <c r="C169" s="2351"/>
      <c r="D169" s="2351"/>
      <c r="E169" s="2346"/>
      <c r="F169" s="2346"/>
      <c r="G169" s="590" t="s">
        <v>465</v>
      </c>
      <c r="H169" s="1144" t="s">
        <v>3555</v>
      </c>
      <c r="I169" s="330" t="s">
        <v>212</v>
      </c>
      <c r="J169" s="2619"/>
      <c r="K169" s="2358"/>
      <c r="L169" s="2358"/>
      <c r="M169" s="2351"/>
      <c r="N169" s="2374"/>
      <c r="O169" s="1844"/>
      <c r="P169" s="1847"/>
    </row>
    <row r="170" spans="1:16" ht="36" customHeight="1" x14ac:dyDescent="0.25">
      <c r="A170" s="182"/>
      <c r="B170" s="2616"/>
      <c r="C170" s="2350" t="s">
        <v>2</v>
      </c>
      <c r="D170" s="2350" t="s">
        <v>2</v>
      </c>
      <c r="E170" s="2350" t="s">
        <v>2</v>
      </c>
      <c r="F170" s="2350" t="s">
        <v>2</v>
      </c>
      <c r="G170" s="193" t="s">
        <v>462</v>
      </c>
      <c r="H170" s="195" t="s">
        <v>338</v>
      </c>
      <c r="I170" s="195" t="s">
        <v>348</v>
      </c>
      <c r="J170" s="2364" t="s">
        <v>2002</v>
      </c>
      <c r="K170" s="2347" t="s">
        <v>2055</v>
      </c>
      <c r="L170" s="2347" t="s">
        <v>2004</v>
      </c>
      <c r="M170" s="2350" t="s">
        <v>2</v>
      </c>
      <c r="N170" s="2341" t="s">
        <v>2</v>
      </c>
      <c r="O170" s="2375" t="s">
        <v>2162</v>
      </c>
      <c r="P170" s="2438" t="s">
        <v>2161</v>
      </c>
    </row>
    <row r="171" spans="1:16" ht="36" customHeight="1" x14ac:dyDescent="0.25">
      <c r="A171" s="182"/>
      <c r="B171" s="2654"/>
      <c r="C171" s="2367"/>
      <c r="D171" s="2367"/>
      <c r="E171" s="2367"/>
      <c r="F171" s="2367"/>
      <c r="G171" s="30" t="s">
        <v>983</v>
      </c>
      <c r="H171" s="39" t="s">
        <v>8</v>
      </c>
      <c r="I171" s="39" t="s">
        <v>8</v>
      </c>
      <c r="J171" s="2365"/>
      <c r="K171" s="2348"/>
      <c r="L171" s="2348"/>
      <c r="M171" s="2367"/>
      <c r="N171" s="2342"/>
      <c r="O171" s="2376"/>
      <c r="P171" s="2468"/>
    </row>
    <row r="172" spans="1:16" ht="45.75" customHeight="1" thickBot="1" x14ac:dyDescent="0.3">
      <c r="A172" s="182"/>
      <c r="B172" s="2617"/>
      <c r="C172" s="2351"/>
      <c r="D172" s="2351"/>
      <c r="E172" s="2351"/>
      <c r="F172" s="2351"/>
      <c r="G172" s="144" t="s">
        <v>465</v>
      </c>
      <c r="H172" s="196" t="s">
        <v>2003</v>
      </c>
      <c r="I172" s="197" t="s">
        <v>212</v>
      </c>
      <c r="J172" s="2366"/>
      <c r="K172" s="2349"/>
      <c r="L172" s="2349"/>
      <c r="M172" s="2351"/>
      <c r="N172" s="2343"/>
      <c r="O172" s="1844"/>
      <c r="P172" s="1847"/>
    </row>
    <row r="173" spans="1:16" ht="36" customHeight="1" x14ac:dyDescent="0.25">
      <c r="A173" s="182"/>
      <c r="B173" s="2616"/>
      <c r="C173" s="2350" t="s">
        <v>2</v>
      </c>
      <c r="D173" s="2350" t="s">
        <v>2</v>
      </c>
      <c r="E173" s="2350" t="s">
        <v>2</v>
      </c>
      <c r="F173" s="2350" t="s">
        <v>2</v>
      </c>
      <c r="G173" s="193" t="s">
        <v>462</v>
      </c>
      <c r="H173" s="195" t="s">
        <v>338</v>
      </c>
      <c r="I173" s="195" t="s">
        <v>348</v>
      </c>
      <c r="J173" s="2364" t="s">
        <v>2028</v>
      </c>
      <c r="K173" s="2347" t="s">
        <v>2029</v>
      </c>
      <c r="L173" s="2347" t="s">
        <v>2030</v>
      </c>
      <c r="M173" s="2350" t="s">
        <v>2</v>
      </c>
      <c r="N173" s="2341" t="s">
        <v>2</v>
      </c>
      <c r="O173" s="2492"/>
      <c r="P173" s="2438" t="s">
        <v>3496</v>
      </c>
    </row>
    <row r="174" spans="1:16" ht="36" customHeight="1" x14ac:dyDescent="0.25">
      <c r="A174" s="182"/>
      <c r="B174" s="2654"/>
      <c r="C174" s="2367"/>
      <c r="D174" s="2367"/>
      <c r="E174" s="2367"/>
      <c r="F174" s="2367"/>
      <c r="G174" s="30" t="s">
        <v>983</v>
      </c>
      <c r="H174" s="39" t="s">
        <v>8</v>
      </c>
      <c r="I174" s="39" t="s">
        <v>8</v>
      </c>
      <c r="J174" s="2365"/>
      <c r="K174" s="2348"/>
      <c r="L174" s="2348"/>
      <c r="M174" s="2367"/>
      <c r="N174" s="2342"/>
      <c r="O174" s="2502"/>
      <c r="P174" s="2468"/>
    </row>
    <row r="175" spans="1:16" ht="45.75" customHeight="1" thickBot="1" x14ac:dyDescent="0.3">
      <c r="A175" s="182"/>
      <c r="B175" s="2617"/>
      <c r="C175" s="2351"/>
      <c r="D175" s="2351"/>
      <c r="E175" s="2351"/>
      <c r="F175" s="2351"/>
      <c r="G175" s="144" t="s">
        <v>430</v>
      </c>
      <c r="H175" s="196" t="s">
        <v>2027</v>
      </c>
      <c r="I175" s="197" t="s">
        <v>212</v>
      </c>
      <c r="J175" s="2366"/>
      <c r="K175" s="2349"/>
      <c r="L175" s="2349"/>
      <c r="M175" s="2351"/>
      <c r="N175" s="2343"/>
      <c r="O175" s="2503"/>
      <c r="P175" s="1847"/>
    </row>
    <row r="176" spans="1:16" ht="36" customHeight="1" x14ac:dyDescent="0.25">
      <c r="A176" s="182"/>
      <c r="B176" s="2616"/>
      <c r="C176" s="2344"/>
      <c r="D176" s="2344"/>
      <c r="E176" s="2350" t="s">
        <v>2</v>
      </c>
      <c r="F176" s="2350" t="s">
        <v>2</v>
      </c>
      <c r="G176" s="193" t="s">
        <v>462</v>
      </c>
      <c r="H176" s="195" t="s">
        <v>338</v>
      </c>
      <c r="I176" s="195" t="s">
        <v>348</v>
      </c>
      <c r="J176" s="2618" t="s">
        <v>820</v>
      </c>
      <c r="K176" s="2362" t="s">
        <v>807</v>
      </c>
      <c r="L176" s="2362" t="s">
        <v>808</v>
      </c>
      <c r="M176" s="2350" t="s">
        <v>2</v>
      </c>
      <c r="N176" s="2372"/>
      <c r="O176" s="2375"/>
      <c r="P176" s="2438" t="s">
        <v>2305</v>
      </c>
    </row>
    <row r="177" spans="1:16" ht="36" customHeight="1" x14ac:dyDescent="0.25">
      <c r="A177" s="182"/>
      <c r="B177" s="2654"/>
      <c r="C177" s="2345"/>
      <c r="D177" s="2345"/>
      <c r="E177" s="2367"/>
      <c r="F177" s="2367"/>
      <c r="G177" s="36" t="s">
        <v>983</v>
      </c>
      <c r="H177" s="198" t="s">
        <v>8</v>
      </c>
      <c r="I177" s="198" t="s">
        <v>8</v>
      </c>
      <c r="J177" s="2634"/>
      <c r="K177" s="2516"/>
      <c r="L177" s="2516"/>
      <c r="M177" s="2367"/>
      <c r="N177" s="2373"/>
      <c r="O177" s="2376"/>
      <c r="P177" s="2468"/>
    </row>
    <row r="178" spans="1:16" ht="36" customHeight="1" x14ac:dyDescent="0.25">
      <c r="A178" s="182"/>
      <c r="B178" s="2665"/>
      <c r="C178" s="2544"/>
      <c r="D178" s="2544"/>
      <c r="E178" s="2507"/>
      <c r="F178" s="2507"/>
      <c r="G178" s="36" t="s">
        <v>719</v>
      </c>
      <c r="H178" s="1157" t="s">
        <v>2355</v>
      </c>
      <c r="I178" s="36" t="s">
        <v>2979</v>
      </c>
      <c r="J178" s="2635"/>
      <c r="K178" s="2517"/>
      <c r="L178" s="2517"/>
      <c r="M178" s="2507"/>
      <c r="N178" s="2528"/>
      <c r="O178" s="2511"/>
      <c r="P178" s="2028"/>
    </row>
    <row r="179" spans="1:16" ht="45.75" customHeight="1" thickBot="1" x14ac:dyDescent="0.3">
      <c r="A179" s="182"/>
      <c r="B179" s="2617"/>
      <c r="C179" s="2346"/>
      <c r="D179" s="2346"/>
      <c r="E179" s="2351"/>
      <c r="F179" s="2351"/>
      <c r="G179" s="590" t="s">
        <v>465</v>
      </c>
      <c r="H179" s="1144" t="s">
        <v>800</v>
      </c>
      <c r="I179" s="330" t="s">
        <v>212</v>
      </c>
      <c r="J179" s="2619"/>
      <c r="K179" s="2363"/>
      <c r="L179" s="2363"/>
      <c r="M179" s="2351"/>
      <c r="N179" s="2374"/>
      <c r="O179" s="1844"/>
      <c r="P179" s="1847"/>
    </row>
    <row r="180" spans="1:16" ht="36" customHeight="1" x14ac:dyDescent="0.25">
      <c r="A180" s="182"/>
      <c r="B180" s="2616"/>
      <c r="C180" s="2350" t="s">
        <v>2</v>
      </c>
      <c r="D180" s="2350" t="s">
        <v>2</v>
      </c>
      <c r="E180" s="2344"/>
      <c r="F180" s="2344"/>
      <c r="G180" s="193" t="s">
        <v>462</v>
      </c>
      <c r="H180" s="189" t="s">
        <v>320</v>
      </c>
      <c r="I180" s="189" t="s">
        <v>348</v>
      </c>
      <c r="J180" s="2618" t="s">
        <v>821</v>
      </c>
      <c r="K180" s="2352" t="s">
        <v>1815</v>
      </c>
      <c r="L180" s="2352" t="s">
        <v>1816</v>
      </c>
      <c r="M180" s="2350" t="s">
        <v>2</v>
      </c>
      <c r="N180" s="2372"/>
      <c r="O180" s="2407"/>
      <c r="P180" s="2438" t="s">
        <v>2305</v>
      </c>
    </row>
    <row r="181" spans="1:16" ht="36" customHeight="1" x14ac:dyDescent="0.25">
      <c r="A181" s="182"/>
      <c r="B181" s="2654"/>
      <c r="C181" s="2367"/>
      <c r="D181" s="2367"/>
      <c r="E181" s="2345"/>
      <c r="F181" s="2345"/>
      <c r="G181" s="30" t="s">
        <v>983</v>
      </c>
      <c r="H181" s="39" t="s">
        <v>8</v>
      </c>
      <c r="I181" s="39" t="s">
        <v>8</v>
      </c>
      <c r="J181" s="2634"/>
      <c r="K181" s="2353"/>
      <c r="L181" s="2353"/>
      <c r="M181" s="2367"/>
      <c r="N181" s="2373"/>
      <c r="O181" s="2408"/>
      <c r="P181" s="2468"/>
    </row>
    <row r="182" spans="1:16" ht="36" customHeight="1" x14ac:dyDescent="0.25">
      <c r="A182" s="182"/>
      <c r="B182" s="2665"/>
      <c r="C182" s="2507"/>
      <c r="D182" s="2507"/>
      <c r="E182" s="2544"/>
      <c r="F182" s="2544"/>
      <c r="G182" s="36" t="s">
        <v>719</v>
      </c>
      <c r="H182" s="1157" t="s">
        <v>2355</v>
      </c>
      <c r="I182" s="36" t="s">
        <v>2979</v>
      </c>
      <c r="J182" s="2635"/>
      <c r="K182" s="2354"/>
      <c r="L182" s="2354"/>
      <c r="M182" s="2507"/>
      <c r="N182" s="2528"/>
      <c r="O182" s="2605"/>
      <c r="P182" s="2028"/>
    </row>
    <row r="183" spans="1:16" ht="45.75" customHeight="1" thickBot="1" x14ac:dyDescent="0.3">
      <c r="A183" s="182"/>
      <c r="B183" s="2617"/>
      <c r="C183" s="2351"/>
      <c r="D183" s="2351"/>
      <c r="E183" s="2346"/>
      <c r="F183" s="2346"/>
      <c r="G183" s="590" t="s">
        <v>465</v>
      </c>
      <c r="H183" s="1144" t="s">
        <v>800</v>
      </c>
      <c r="I183" s="330" t="s">
        <v>212</v>
      </c>
      <c r="J183" s="2619"/>
      <c r="K183" s="2358"/>
      <c r="L183" s="2358"/>
      <c r="M183" s="2351"/>
      <c r="N183" s="2374"/>
      <c r="O183" s="2409"/>
      <c r="P183" s="1847"/>
    </row>
    <row r="184" spans="1:16" ht="36" customHeight="1" x14ac:dyDescent="0.25">
      <c r="A184" s="182"/>
      <c r="B184" s="2616"/>
      <c r="C184" s="2350" t="s">
        <v>2</v>
      </c>
      <c r="D184" s="2350" t="s">
        <v>2</v>
      </c>
      <c r="E184" s="2350" t="s">
        <v>2</v>
      </c>
      <c r="F184" s="2350" t="s">
        <v>2</v>
      </c>
      <c r="G184" s="533" t="s">
        <v>462</v>
      </c>
      <c r="H184" s="1141" t="s">
        <v>338</v>
      </c>
      <c r="I184" s="1141" t="s">
        <v>348</v>
      </c>
      <c r="J184" s="2618" t="s">
        <v>593</v>
      </c>
      <c r="K184" s="2362" t="s">
        <v>805</v>
      </c>
      <c r="L184" s="2362" t="s">
        <v>806</v>
      </c>
      <c r="M184" s="2350" t="s">
        <v>2</v>
      </c>
      <c r="N184" s="2372"/>
      <c r="O184" s="2606"/>
      <c r="P184" s="2455" t="s">
        <v>2161</v>
      </c>
    </row>
    <row r="185" spans="1:16" ht="36" customHeight="1" x14ac:dyDescent="0.25">
      <c r="A185" s="182"/>
      <c r="B185" s="2654"/>
      <c r="C185" s="2367"/>
      <c r="D185" s="2367"/>
      <c r="E185" s="2367"/>
      <c r="F185" s="2367"/>
      <c r="G185" s="36" t="s">
        <v>983</v>
      </c>
      <c r="H185" s="198" t="s">
        <v>8</v>
      </c>
      <c r="I185" s="198" t="s">
        <v>8</v>
      </c>
      <c r="J185" s="2634"/>
      <c r="K185" s="2516"/>
      <c r="L185" s="2516"/>
      <c r="M185" s="2367"/>
      <c r="N185" s="2373"/>
      <c r="O185" s="2607"/>
      <c r="P185" s="2456"/>
    </row>
    <row r="186" spans="1:16" ht="36" customHeight="1" x14ac:dyDescent="0.25">
      <c r="A186" s="182"/>
      <c r="B186" s="2665"/>
      <c r="C186" s="2507"/>
      <c r="D186" s="2507"/>
      <c r="E186" s="2507"/>
      <c r="F186" s="2507"/>
      <c r="G186" s="36" t="s">
        <v>719</v>
      </c>
      <c r="H186" s="1157" t="s">
        <v>2355</v>
      </c>
      <c r="I186" s="36" t="s">
        <v>2979</v>
      </c>
      <c r="J186" s="2635"/>
      <c r="K186" s="2517"/>
      <c r="L186" s="2517"/>
      <c r="M186" s="2507"/>
      <c r="N186" s="2528"/>
      <c r="O186" s="2608"/>
      <c r="P186" s="2524"/>
    </row>
    <row r="187" spans="1:16" ht="42.75" customHeight="1" thickBot="1" x14ac:dyDescent="0.3">
      <c r="A187" s="182"/>
      <c r="B187" s="2617"/>
      <c r="C187" s="2351"/>
      <c r="D187" s="2351"/>
      <c r="E187" s="2351"/>
      <c r="F187" s="2351"/>
      <c r="G187" s="144" t="s">
        <v>430</v>
      </c>
      <c r="H187" s="196" t="s">
        <v>800</v>
      </c>
      <c r="I187" s="197" t="s">
        <v>212</v>
      </c>
      <c r="J187" s="2619"/>
      <c r="K187" s="2363"/>
      <c r="L187" s="2363"/>
      <c r="M187" s="2351"/>
      <c r="N187" s="2374"/>
      <c r="O187" s="2609"/>
      <c r="P187" s="2023"/>
    </row>
    <row r="188" spans="1:16" ht="36" customHeight="1" x14ac:dyDescent="0.25">
      <c r="A188" s="182"/>
      <c r="B188" s="2616"/>
      <c r="C188" s="2334" t="s">
        <v>2</v>
      </c>
      <c r="D188" s="2334" t="s">
        <v>2</v>
      </c>
      <c r="E188" s="2334" t="s">
        <v>2</v>
      </c>
      <c r="F188" s="2334" t="s">
        <v>2</v>
      </c>
      <c r="G188" s="533" t="s">
        <v>462</v>
      </c>
      <c r="H188" s="1141" t="s">
        <v>338</v>
      </c>
      <c r="I188" s="1141" t="s">
        <v>348</v>
      </c>
      <c r="J188" s="2331" t="s">
        <v>2406</v>
      </c>
      <c r="K188" s="2352" t="s">
        <v>805</v>
      </c>
      <c r="L188" s="2352" t="s">
        <v>806</v>
      </c>
      <c r="M188" s="2334" t="s">
        <v>2</v>
      </c>
      <c r="N188" s="2479" t="s">
        <v>2</v>
      </c>
      <c r="O188" s="2375" t="s">
        <v>2162</v>
      </c>
      <c r="P188" s="2512"/>
    </row>
    <row r="189" spans="1:16" ht="36" customHeight="1" x14ac:dyDescent="0.25">
      <c r="A189" s="182"/>
      <c r="B189" s="2654"/>
      <c r="C189" s="2335"/>
      <c r="D189" s="2335"/>
      <c r="E189" s="2335"/>
      <c r="F189" s="2335"/>
      <c r="G189" s="36" t="s">
        <v>983</v>
      </c>
      <c r="H189" s="198" t="s">
        <v>8</v>
      </c>
      <c r="I189" s="198" t="s">
        <v>8</v>
      </c>
      <c r="J189" s="1677"/>
      <c r="K189" s="2353"/>
      <c r="L189" s="2353"/>
      <c r="M189" s="2335"/>
      <c r="N189" s="2495"/>
      <c r="O189" s="2376"/>
      <c r="P189" s="2513"/>
    </row>
    <row r="190" spans="1:16" ht="36" customHeight="1" x14ac:dyDescent="0.25">
      <c r="A190" s="182"/>
      <c r="B190" s="2665"/>
      <c r="C190" s="2336"/>
      <c r="D190" s="2336"/>
      <c r="E190" s="2336"/>
      <c r="F190" s="2336"/>
      <c r="G190" s="36" t="s">
        <v>719</v>
      </c>
      <c r="H190" s="1157" t="s">
        <v>2355</v>
      </c>
      <c r="I190" s="36" t="s">
        <v>2979</v>
      </c>
      <c r="J190" s="2332"/>
      <c r="K190" s="2354"/>
      <c r="L190" s="2354"/>
      <c r="M190" s="2336"/>
      <c r="N190" s="2496"/>
      <c r="O190" s="2511"/>
      <c r="P190" s="2514"/>
    </row>
    <row r="191" spans="1:16" ht="42.75" customHeight="1" thickBot="1" x14ac:dyDescent="0.3">
      <c r="A191" s="182"/>
      <c r="B191" s="2617"/>
      <c r="C191" s="2337"/>
      <c r="D191" s="2337"/>
      <c r="E191" s="2337"/>
      <c r="F191" s="2337"/>
      <c r="G191" s="590" t="s">
        <v>430</v>
      </c>
      <c r="H191" s="1144" t="s">
        <v>3555</v>
      </c>
      <c r="I191" s="330" t="s">
        <v>212</v>
      </c>
      <c r="J191" s="2333"/>
      <c r="K191" s="2358"/>
      <c r="L191" s="2358"/>
      <c r="M191" s="2337"/>
      <c r="N191" s="2480"/>
      <c r="O191" s="1844"/>
      <c r="P191" s="2515"/>
    </row>
    <row r="192" spans="1:16" ht="36" customHeight="1" x14ac:dyDescent="0.25">
      <c r="A192" s="182"/>
      <c r="B192" s="2616"/>
      <c r="C192" s="2334" t="s">
        <v>2</v>
      </c>
      <c r="D192" s="2334" t="s">
        <v>2</v>
      </c>
      <c r="E192" s="2334" t="s">
        <v>2</v>
      </c>
      <c r="F192" s="2334" t="s">
        <v>2</v>
      </c>
      <c r="G192" s="533" t="s">
        <v>462</v>
      </c>
      <c r="H192" s="1141" t="s">
        <v>338</v>
      </c>
      <c r="I192" s="1141" t="s">
        <v>348</v>
      </c>
      <c r="J192" s="2331" t="s">
        <v>3020</v>
      </c>
      <c r="K192" s="2352" t="s">
        <v>3021</v>
      </c>
      <c r="L192" s="2352" t="s">
        <v>3022</v>
      </c>
      <c r="M192" s="2334" t="s">
        <v>2</v>
      </c>
      <c r="N192" s="2479" t="s">
        <v>2</v>
      </c>
      <c r="O192" s="2427" t="s">
        <v>2162</v>
      </c>
      <c r="P192" s="2518"/>
    </row>
    <row r="193" spans="1:16" ht="36" customHeight="1" x14ac:dyDescent="0.25">
      <c r="A193" s="182"/>
      <c r="B193" s="2654"/>
      <c r="C193" s="2335"/>
      <c r="D193" s="2335"/>
      <c r="E193" s="2335"/>
      <c r="F193" s="2335"/>
      <c r="G193" s="36" t="s">
        <v>983</v>
      </c>
      <c r="H193" s="198" t="s">
        <v>8</v>
      </c>
      <c r="I193" s="198" t="s">
        <v>8</v>
      </c>
      <c r="J193" s="1677"/>
      <c r="K193" s="2353"/>
      <c r="L193" s="2353"/>
      <c r="M193" s="2335"/>
      <c r="N193" s="2495"/>
      <c r="O193" s="2490"/>
      <c r="P193" s="2521"/>
    </row>
    <row r="194" spans="1:16" ht="45.75" customHeight="1" x14ac:dyDescent="0.25">
      <c r="A194" s="182"/>
      <c r="B194" s="2665"/>
      <c r="C194" s="2336"/>
      <c r="D194" s="2336"/>
      <c r="E194" s="2336"/>
      <c r="F194" s="2336"/>
      <c r="G194" s="36" t="s">
        <v>465</v>
      </c>
      <c r="H194" s="198" t="s">
        <v>1881</v>
      </c>
      <c r="I194" s="198" t="s">
        <v>212</v>
      </c>
      <c r="J194" s="2332"/>
      <c r="K194" s="2354"/>
      <c r="L194" s="2354"/>
      <c r="M194" s="2336"/>
      <c r="N194" s="2496"/>
      <c r="O194" s="2491"/>
      <c r="P194" s="2522"/>
    </row>
    <row r="195" spans="1:16" ht="45.75" customHeight="1" x14ac:dyDescent="0.25">
      <c r="A195" s="182"/>
      <c r="B195" s="2665"/>
      <c r="C195" s="2336"/>
      <c r="D195" s="2336"/>
      <c r="E195" s="2336"/>
      <c r="F195" s="2336"/>
      <c r="G195" s="36" t="s">
        <v>430</v>
      </c>
      <c r="H195" s="198" t="s">
        <v>1881</v>
      </c>
      <c r="I195" s="198" t="s">
        <v>212</v>
      </c>
      <c r="J195" s="2332"/>
      <c r="K195" s="2354"/>
      <c r="L195" s="2354"/>
      <c r="M195" s="2336"/>
      <c r="N195" s="2496"/>
      <c r="O195" s="2491"/>
      <c r="P195" s="2522"/>
    </row>
    <row r="196" spans="1:16" ht="42.75" customHeight="1" thickBot="1" x14ac:dyDescent="0.3">
      <c r="A196" s="182"/>
      <c r="B196" s="2617"/>
      <c r="C196" s="2337"/>
      <c r="D196" s="2337"/>
      <c r="E196" s="2337"/>
      <c r="F196" s="2337"/>
      <c r="G196" s="2359" t="s">
        <v>3556</v>
      </c>
      <c r="H196" s="2360"/>
      <c r="I196" s="2361"/>
      <c r="J196" s="2333"/>
      <c r="K196" s="2358"/>
      <c r="L196" s="2358"/>
      <c r="M196" s="2337"/>
      <c r="N196" s="2480"/>
      <c r="O196" s="2428"/>
      <c r="P196" s="2523"/>
    </row>
    <row r="197" spans="1:16" ht="36" customHeight="1" x14ac:dyDescent="0.25">
      <c r="A197" s="182"/>
      <c r="B197" s="2616"/>
      <c r="C197" s="2334" t="s">
        <v>2</v>
      </c>
      <c r="D197" s="2334" t="s">
        <v>2</v>
      </c>
      <c r="E197" s="2334" t="s">
        <v>2</v>
      </c>
      <c r="F197" s="2334" t="s">
        <v>2</v>
      </c>
      <c r="G197" s="198" t="s">
        <v>462</v>
      </c>
      <c r="H197" s="198" t="s">
        <v>338</v>
      </c>
      <c r="I197" s="198" t="s">
        <v>348</v>
      </c>
      <c r="J197" s="2355" t="s">
        <v>3812</v>
      </c>
      <c r="K197" s="2352" t="s">
        <v>3814</v>
      </c>
      <c r="L197" s="2352" t="s">
        <v>3867</v>
      </c>
      <c r="M197" s="2334" t="s">
        <v>2</v>
      </c>
      <c r="N197" s="2334" t="s">
        <v>2</v>
      </c>
      <c r="O197" s="2427" t="s">
        <v>2162</v>
      </c>
      <c r="P197" s="2427"/>
    </row>
    <row r="198" spans="1:16" ht="36" customHeight="1" x14ac:dyDescent="0.25">
      <c r="A198" s="182"/>
      <c r="B198" s="2654"/>
      <c r="C198" s="2335"/>
      <c r="D198" s="2335"/>
      <c r="E198" s="2335"/>
      <c r="F198" s="2335"/>
      <c r="G198" s="198" t="s">
        <v>983</v>
      </c>
      <c r="H198" s="198" t="s">
        <v>8</v>
      </c>
      <c r="I198" s="198" t="s">
        <v>8</v>
      </c>
      <c r="J198" s="2356"/>
      <c r="K198" s="2353"/>
      <c r="L198" s="2353"/>
      <c r="M198" s="2335"/>
      <c r="N198" s="2335"/>
      <c r="O198" s="2490"/>
      <c r="P198" s="2490"/>
    </row>
    <row r="199" spans="1:16" ht="45.75" customHeight="1" x14ac:dyDescent="0.25">
      <c r="A199" s="182"/>
      <c r="B199" s="2665"/>
      <c r="C199" s="2336"/>
      <c r="D199" s="2336"/>
      <c r="E199" s="2336"/>
      <c r="F199" s="2336"/>
      <c r="G199" s="198" t="s">
        <v>465</v>
      </c>
      <c r="H199" s="198" t="s">
        <v>3813</v>
      </c>
      <c r="I199" s="198" t="s">
        <v>212</v>
      </c>
      <c r="J199" s="2356"/>
      <c r="K199" s="2354"/>
      <c r="L199" s="2354"/>
      <c r="M199" s="2336"/>
      <c r="N199" s="2336"/>
      <c r="O199" s="2491"/>
      <c r="P199" s="2491"/>
    </row>
    <row r="200" spans="1:16" ht="45.75" customHeight="1" x14ac:dyDescent="0.25">
      <c r="A200" s="182"/>
      <c r="B200" s="2665"/>
      <c r="C200" s="2336"/>
      <c r="D200" s="2336"/>
      <c r="E200" s="2336"/>
      <c r="F200" s="2336"/>
      <c r="G200" s="198" t="s">
        <v>430</v>
      </c>
      <c r="H200" s="198" t="s">
        <v>1881</v>
      </c>
      <c r="I200" s="198" t="s">
        <v>212</v>
      </c>
      <c r="J200" s="2356"/>
      <c r="K200" s="2354"/>
      <c r="L200" s="2354"/>
      <c r="M200" s="2336"/>
      <c r="N200" s="2336"/>
      <c r="O200" s="2491"/>
      <c r="P200" s="2491"/>
    </row>
    <row r="201" spans="1:16" ht="42.75" customHeight="1" thickBot="1" x14ac:dyDescent="0.3">
      <c r="A201" s="182"/>
      <c r="B201" s="2617"/>
      <c r="C201" s="2337"/>
      <c r="D201" s="2337"/>
      <c r="E201" s="2337"/>
      <c r="F201" s="2337"/>
      <c r="G201" s="2370" t="s">
        <v>3937</v>
      </c>
      <c r="H201" s="2371"/>
      <c r="I201" s="1742"/>
      <c r="J201" s="2357"/>
      <c r="K201" s="2358"/>
      <c r="L201" s="2358"/>
      <c r="M201" s="2337"/>
      <c r="N201" s="2337"/>
      <c r="O201" s="2428"/>
      <c r="P201" s="2428"/>
    </row>
    <row r="202" spans="1:16" ht="36" customHeight="1" x14ac:dyDescent="0.25">
      <c r="A202" s="182"/>
      <c r="B202" s="2616"/>
      <c r="C202" s="2334" t="s">
        <v>2</v>
      </c>
      <c r="D202" s="2334" t="s">
        <v>2</v>
      </c>
      <c r="E202" s="2334" t="s">
        <v>2</v>
      </c>
      <c r="F202" s="2334" t="s">
        <v>2</v>
      </c>
      <c r="G202" s="198" t="s">
        <v>462</v>
      </c>
      <c r="H202" s="198" t="s">
        <v>338</v>
      </c>
      <c r="I202" s="198" t="s">
        <v>348</v>
      </c>
      <c r="J202" s="2332" t="s">
        <v>4151</v>
      </c>
      <c r="K202" s="2352" t="s">
        <v>4139</v>
      </c>
      <c r="L202" s="2352" t="s">
        <v>4163</v>
      </c>
      <c r="M202" s="2334" t="s">
        <v>2</v>
      </c>
      <c r="N202" s="2334" t="s">
        <v>2</v>
      </c>
      <c r="O202" s="2427" t="s">
        <v>2162</v>
      </c>
      <c r="P202" s="2427"/>
    </row>
    <row r="203" spans="1:16" ht="36" customHeight="1" x14ac:dyDescent="0.25">
      <c r="A203" s="182"/>
      <c r="B203" s="2654"/>
      <c r="C203" s="2335"/>
      <c r="D203" s="2335"/>
      <c r="E203" s="2335"/>
      <c r="F203" s="2335"/>
      <c r="G203" s="198" t="s">
        <v>983</v>
      </c>
      <c r="H203" s="198" t="s">
        <v>8</v>
      </c>
      <c r="I203" s="198" t="s">
        <v>8</v>
      </c>
      <c r="J203" s="2356"/>
      <c r="K203" s="2353"/>
      <c r="L203" s="2353"/>
      <c r="M203" s="2335"/>
      <c r="N203" s="2335"/>
      <c r="O203" s="2490"/>
      <c r="P203" s="2490"/>
    </row>
    <row r="204" spans="1:16" ht="45.75" customHeight="1" x14ac:dyDescent="0.25">
      <c r="A204" s="182"/>
      <c r="B204" s="2665"/>
      <c r="C204" s="2336"/>
      <c r="D204" s="2336"/>
      <c r="E204" s="2336"/>
      <c r="F204" s="2336"/>
      <c r="G204" s="198" t="s">
        <v>430</v>
      </c>
      <c r="H204" s="198" t="s">
        <v>1881</v>
      </c>
      <c r="I204" s="198" t="s">
        <v>212</v>
      </c>
      <c r="J204" s="2356"/>
      <c r="K204" s="2354"/>
      <c r="L204" s="2354"/>
      <c r="M204" s="2336"/>
      <c r="N204" s="2336"/>
      <c r="O204" s="2491"/>
      <c r="P204" s="2491"/>
    </row>
    <row r="205" spans="1:16" ht="52.5" customHeight="1" thickBot="1" x14ac:dyDescent="0.3">
      <c r="A205" s="182"/>
      <c r="B205" s="2617"/>
      <c r="C205" s="2336"/>
      <c r="D205" s="2336"/>
      <c r="E205" s="2336"/>
      <c r="F205" s="2336"/>
      <c r="G205" s="2359" t="s">
        <v>4226</v>
      </c>
      <c r="H205" s="2360"/>
      <c r="I205" s="2361"/>
      <c r="J205" s="2686"/>
      <c r="K205" s="2354"/>
      <c r="L205" s="2354"/>
      <c r="M205" s="2336"/>
      <c r="N205" s="2336"/>
      <c r="O205" s="2428"/>
      <c r="P205" s="2428"/>
    </row>
    <row r="206" spans="1:16" ht="36" customHeight="1" x14ac:dyDescent="0.25">
      <c r="A206" s="182"/>
      <c r="B206" s="2616"/>
      <c r="C206" s="2350" t="s">
        <v>2</v>
      </c>
      <c r="D206" s="2350" t="s">
        <v>2</v>
      </c>
      <c r="E206" s="2344"/>
      <c r="F206" s="2344"/>
      <c r="G206" s="193" t="s">
        <v>462</v>
      </c>
      <c r="H206" s="195" t="s">
        <v>338</v>
      </c>
      <c r="I206" s="195" t="s">
        <v>348</v>
      </c>
      <c r="J206" s="2618" t="s">
        <v>612</v>
      </c>
      <c r="K206" s="2352" t="s">
        <v>1817</v>
      </c>
      <c r="L206" s="2352" t="s">
        <v>1818</v>
      </c>
      <c r="M206" s="2350" t="s">
        <v>2</v>
      </c>
      <c r="N206" s="2372"/>
      <c r="O206" s="2492"/>
      <c r="P206" s="2438" t="s">
        <v>2305</v>
      </c>
    </row>
    <row r="207" spans="1:16" ht="36" customHeight="1" x14ac:dyDescent="0.25">
      <c r="A207" s="182"/>
      <c r="B207" s="2654"/>
      <c r="C207" s="2367"/>
      <c r="D207" s="2367"/>
      <c r="E207" s="2345"/>
      <c r="F207" s="2345"/>
      <c r="G207" s="30" t="s">
        <v>463</v>
      </c>
      <c r="H207" s="51" t="s">
        <v>804</v>
      </c>
      <c r="I207" s="51" t="s">
        <v>576</v>
      </c>
      <c r="J207" s="2634"/>
      <c r="K207" s="2353"/>
      <c r="L207" s="2353"/>
      <c r="M207" s="2367"/>
      <c r="N207" s="2373"/>
      <c r="O207" s="2502"/>
      <c r="P207" s="2468"/>
    </row>
    <row r="208" spans="1:16" ht="36" customHeight="1" x14ac:dyDescent="0.25">
      <c r="A208" s="182"/>
      <c r="B208" s="2654"/>
      <c r="C208" s="2367"/>
      <c r="D208" s="2367"/>
      <c r="E208" s="2345"/>
      <c r="F208" s="2345"/>
      <c r="G208" s="30" t="s">
        <v>983</v>
      </c>
      <c r="H208" s="39" t="s">
        <v>8</v>
      </c>
      <c r="I208" s="39" t="s">
        <v>8</v>
      </c>
      <c r="J208" s="2634"/>
      <c r="K208" s="2353"/>
      <c r="L208" s="2353"/>
      <c r="M208" s="2367"/>
      <c r="N208" s="2373"/>
      <c r="O208" s="2502"/>
      <c r="P208" s="2468"/>
    </row>
    <row r="209" spans="1:16" ht="36" customHeight="1" x14ac:dyDescent="0.25">
      <c r="A209" s="182"/>
      <c r="B209" s="2654"/>
      <c r="C209" s="2367"/>
      <c r="D209" s="2367"/>
      <c r="E209" s="2345"/>
      <c r="F209" s="2345"/>
      <c r="G209" s="30" t="s">
        <v>719</v>
      </c>
      <c r="H209" s="704" t="s">
        <v>1694</v>
      </c>
      <c r="I209" s="39" t="s">
        <v>342</v>
      </c>
      <c r="J209" s="2634"/>
      <c r="K209" s="2353"/>
      <c r="L209" s="2353"/>
      <c r="M209" s="2367"/>
      <c r="N209" s="2373"/>
      <c r="O209" s="2502"/>
      <c r="P209" s="2468"/>
    </row>
    <row r="210" spans="1:16" ht="36.75" customHeight="1" thickBot="1" x14ac:dyDescent="0.3">
      <c r="A210" s="182"/>
      <c r="B210" s="2617"/>
      <c r="C210" s="2351"/>
      <c r="D210" s="2351"/>
      <c r="E210" s="2346"/>
      <c r="F210" s="2346"/>
      <c r="G210" s="144" t="s">
        <v>429</v>
      </c>
      <c r="H210" s="188" t="s">
        <v>800</v>
      </c>
      <c r="I210" s="192" t="s">
        <v>8</v>
      </c>
      <c r="J210" s="2619"/>
      <c r="K210" s="2358"/>
      <c r="L210" s="2358"/>
      <c r="M210" s="2351"/>
      <c r="N210" s="2374"/>
      <c r="O210" s="2503"/>
      <c r="P210" s="1847"/>
    </row>
    <row r="211" spans="1:16" ht="43.5" customHeight="1" x14ac:dyDescent="0.25">
      <c r="A211" s="182"/>
      <c r="B211" s="2403"/>
      <c r="C211" s="2350" t="s">
        <v>2</v>
      </c>
      <c r="D211" s="2350" t="s">
        <v>2</v>
      </c>
      <c r="E211" s="2350" t="s">
        <v>2</v>
      </c>
      <c r="F211" s="2350" t="s">
        <v>2</v>
      </c>
      <c r="G211" s="193" t="s">
        <v>983</v>
      </c>
      <c r="H211" s="194" t="s">
        <v>8</v>
      </c>
      <c r="I211" s="195" t="s">
        <v>8</v>
      </c>
      <c r="J211" s="1671" t="s">
        <v>1997</v>
      </c>
      <c r="K211" s="2347" t="s">
        <v>1996</v>
      </c>
      <c r="L211" s="2347" t="s">
        <v>3868</v>
      </c>
      <c r="M211" s="2350" t="s">
        <v>2</v>
      </c>
      <c r="N211" s="2341" t="s">
        <v>2</v>
      </c>
      <c r="O211" s="2375" t="s">
        <v>2162</v>
      </c>
      <c r="P211" s="2438"/>
    </row>
    <row r="212" spans="1:16" ht="43.5" customHeight="1" x14ac:dyDescent="0.25">
      <c r="A212" s="182"/>
      <c r="B212" s="2664"/>
      <c r="C212" s="2367"/>
      <c r="D212" s="2367"/>
      <c r="E212" s="2367"/>
      <c r="F212" s="2367"/>
      <c r="G212" s="30" t="s">
        <v>722</v>
      </c>
      <c r="H212" s="704" t="s">
        <v>343</v>
      </c>
      <c r="I212" s="39" t="s">
        <v>342</v>
      </c>
      <c r="J212" s="1556"/>
      <c r="K212" s="2348"/>
      <c r="L212" s="2348"/>
      <c r="M212" s="2367"/>
      <c r="N212" s="2342"/>
      <c r="O212" s="2376"/>
      <c r="P212" s="2468"/>
    </row>
    <row r="213" spans="1:16" ht="43.5" customHeight="1" thickBot="1" x14ac:dyDescent="0.3">
      <c r="A213" s="182"/>
      <c r="B213" s="2404"/>
      <c r="C213" s="2351"/>
      <c r="D213" s="2351"/>
      <c r="E213" s="2351"/>
      <c r="F213" s="2351"/>
      <c r="G213" s="144" t="s">
        <v>429</v>
      </c>
      <c r="H213" s="197" t="s">
        <v>8</v>
      </c>
      <c r="I213" s="197" t="s">
        <v>8</v>
      </c>
      <c r="J213" s="2340"/>
      <c r="K213" s="2349"/>
      <c r="L213" s="2349"/>
      <c r="M213" s="2351"/>
      <c r="N213" s="2343"/>
      <c r="O213" s="1844"/>
      <c r="P213" s="1847"/>
    </row>
    <row r="214" spans="1:16" ht="48.75" customHeight="1" x14ac:dyDescent="0.25">
      <c r="A214" s="182"/>
      <c r="B214" s="2616"/>
      <c r="C214" s="2334" t="s">
        <v>2</v>
      </c>
      <c r="D214" s="2334" t="s">
        <v>2</v>
      </c>
      <c r="E214" s="2344"/>
      <c r="F214" s="2344"/>
      <c r="G214" s="193" t="s">
        <v>610</v>
      </c>
      <c r="H214" s="194" t="s">
        <v>1845</v>
      </c>
      <c r="I214" s="195" t="s">
        <v>8</v>
      </c>
      <c r="J214" s="2618" t="s">
        <v>2289</v>
      </c>
      <c r="K214" s="2347" t="s">
        <v>2057</v>
      </c>
      <c r="L214" s="2347" t="s">
        <v>2056</v>
      </c>
      <c r="M214" s="2344"/>
      <c r="N214" s="2341" t="s">
        <v>2</v>
      </c>
      <c r="O214" s="2492"/>
      <c r="P214" s="2438" t="s">
        <v>2161</v>
      </c>
    </row>
    <row r="215" spans="1:16" ht="36" customHeight="1" x14ac:dyDescent="0.25">
      <c r="A215" s="182"/>
      <c r="B215" s="2654"/>
      <c r="C215" s="2335"/>
      <c r="D215" s="2335"/>
      <c r="E215" s="2345"/>
      <c r="F215" s="2345"/>
      <c r="G215" s="30" t="s">
        <v>462</v>
      </c>
      <c r="H215" s="52" t="s">
        <v>348</v>
      </c>
      <c r="I215" s="52" t="s">
        <v>348</v>
      </c>
      <c r="J215" s="2634"/>
      <c r="K215" s="2348"/>
      <c r="L215" s="2348"/>
      <c r="M215" s="2345"/>
      <c r="N215" s="2342"/>
      <c r="O215" s="2493"/>
      <c r="P215" s="2439"/>
    </row>
    <row r="216" spans="1:16" ht="36" customHeight="1" x14ac:dyDescent="0.25">
      <c r="A216" s="182"/>
      <c r="B216" s="2654"/>
      <c r="C216" s="2335"/>
      <c r="D216" s="2335"/>
      <c r="E216" s="2345"/>
      <c r="F216" s="2345"/>
      <c r="G216" s="30" t="s">
        <v>983</v>
      </c>
      <c r="H216" s="39" t="s">
        <v>8</v>
      </c>
      <c r="I216" s="39" t="s">
        <v>8</v>
      </c>
      <c r="J216" s="2634"/>
      <c r="K216" s="2348"/>
      <c r="L216" s="2348"/>
      <c r="M216" s="2345"/>
      <c r="N216" s="2342"/>
      <c r="O216" s="2493"/>
      <c r="P216" s="2439"/>
    </row>
    <row r="217" spans="1:16" ht="36.75" customHeight="1" thickBot="1" x14ac:dyDescent="0.3">
      <c r="A217" s="182"/>
      <c r="B217" s="2617"/>
      <c r="C217" s="2337"/>
      <c r="D217" s="2337"/>
      <c r="E217" s="2346"/>
      <c r="F217" s="2346"/>
      <c r="G217" s="144" t="s">
        <v>692</v>
      </c>
      <c r="H217" s="188" t="s">
        <v>800</v>
      </c>
      <c r="I217" s="192" t="s">
        <v>570</v>
      </c>
      <c r="J217" s="2619"/>
      <c r="K217" s="2349"/>
      <c r="L217" s="2349"/>
      <c r="M217" s="2346"/>
      <c r="N217" s="2343"/>
      <c r="O217" s="2494"/>
      <c r="P217" s="2440"/>
    </row>
    <row r="218" spans="1:16" ht="48.75" customHeight="1" x14ac:dyDescent="0.25">
      <c r="A218" s="182"/>
      <c r="B218" s="2616"/>
      <c r="C218" s="2350" t="s">
        <v>2</v>
      </c>
      <c r="D218" s="2350" t="s">
        <v>2</v>
      </c>
      <c r="E218" s="2344"/>
      <c r="F218" s="2344"/>
      <c r="G218" s="193" t="s">
        <v>610</v>
      </c>
      <c r="H218" s="194" t="s">
        <v>2287</v>
      </c>
      <c r="I218" s="195" t="s">
        <v>8</v>
      </c>
      <c r="J218" s="2618" t="s">
        <v>2290</v>
      </c>
      <c r="K218" s="2347" t="s">
        <v>2057</v>
      </c>
      <c r="L218" s="2347" t="s">
        <v>2056</v>
      </c>
      <c r="M218" s="2344"/>
      <c r="N218" s="2341" t="s">
        <v>2</v>
      </c>
      <c r="O218" s="2375" t="s">
        <v>2162</v>
      </c>
      <c r="P218" s="2417"/>
    </row>
    <row r="219" spans="1:16" ht="36" customHeight="1" x14ac:dyDescent="0.25">
      <c r="A219" s="182"/>
      <c r="B219" s="2654"/>
      <c r="C219" s="2367"/>
      <c r="D219" s="2367"/>
      <c r="E219" s="2345"/>
      <c r="F219" s="2345"/>
      <c r="G219" s="30" t="s">
        <v>462</v>
      </c>
      <c r="H219" s="52" t="s">
        <v>348</v>
      </c>
      <c r="I219" s="52" t="s">
        <v>348</v>
      </c>
      <c r="J219" s="2634"/>
      <c r="K219" s="2348"/>
      <c r="L219" s="2348"/>
      <c r="M219" s="2345"/>
      <c r="N219" s="2342"/>
      <c r="O219" s="2380"/>
      <c r="P219" s="2508"/>
    </row>
    <row r="220" spans="1:16" ht="36" customHeight="1" x14ac:dyDescent="0.25">
      <c r="A220" s="182"/>
      <c r="B220" s="2654"/>
      <c r="C220" s="2367"/>
      <c r="D220" s="2367"/>
      <c r="E220" s="2345"/>
      <c r="F220" s="2345"/>
      <c r="G220" s="30" t="s">
        <v>983</v>
      </c>
      <c r="H220" s="39" t="s">
        <v>8</v>
      </c>
      <c r="I220" s="39" t="s">
        <v>8</v>
      </c>
      <c r="J220" s="2634"/>
      <c r="K220" s="2348"/>
      <c r="L220" s="2348"/>
      <c r="M220" s="2345"/>
      <c r="N220" s="2342"/>
      <c r="O220" s="2380"/>
      <c r="P220" s="2508"/>
    </row>
    <row r="221" spans="1:16" ht="36.75" customHeight="1" thickBot="1" x14ac:dyDescent="0.3">
      <c r="A221" s="182"/>
      <c r="B221" s="2617"/>
      <c r="C221" s="2351"/>
      <c r="D221" s="2351"/>
      <c r="E221" s="2346"/>
      <c r="F221" s="2346"/>
      <c r="G221" s="144" t="s">
        <v>692</v>
      </c>
      <c r="H221" s="188" t="s">
        <v>800</v>
      </c>
      <c r="I221" s="192" t="s">
        <v>570</v>
      </c>
      <c r="J221" s="2619"/>
      <c r="K221" s="2349"/>
      <c r="L221" s="2349"/>
      <c r="M221" s="2346"/>
      <c r="N221" s="2343"/>
      <c r="O221" s="2381"/>
      <c r="P221" s="2509"/>
    </row>
    <row r="222" spans="1:16" ht="48.75" customHeight="1" x14ac:dyDescent="0.25">
      <c r="A222" s="182"/>
      <c r="B222" s="2616"/>
      <c r="C222" s="2413"/>
      <c r="D222" s="2413"/>
      <c r="E222" s="2350" t="s">
        <v>2</v>
      </c>
      <c r="F222" s="2350" t="s">
        <v>2</v>
      </c>
      <c r="G222" s="193" t="s">
        <v>610</v>
      </c>
      <c r="H222" s="194" t="s">
        <v>1845</v>
      </c>
      <c r="I222" s="195" t="s">
        <v>8</v>
      </c>
      <c r="J222" s="2364" t="s">
        <v>1837</v>
      </c>
      <c r="K222" s="2352" t="s">
        <v>1838</v>
      </c>
      <c r="L222" s="2352" t="s">
        <v>1839</v>
      </c>
      <c r="M222" s="2344"/>
      <c r="N222" s="2341" t="s">
        <v>2</v>
      </c>
      <c r="O222" s="2485"/>
      <c r="P222" s="2438" t="s">
        <v>2305</v>
      </c>
    </row>
    <row r="223" spans="1:16" ht="36" customHeight="1" x14ac:dyDescent="0.25">
      <c r="A223" s="182"/>
      <c r="B223" s="2654"/>
      <c r="C223" s="2666"/>
      <c r="D223" s="2666"/>
      <c r="E223" s="2367"/>
      <c r="F223" s="2367"/>
      <c r="G223" s="30" t="s">
        <v>462</v>
      </c>
      <c r="H223" s="39" t="s">
        <v>348</v>
      </c>
      <c r="I223" s="39" t="s">
        <v>348</v>
      </c>
      <c r="J223" s="2365"/>
      <c r="K223" s="2353"/>
      <c r="L223" s="2353"/>
      <c r="M223" s="2345"/>
      <c r="N223" s="2342"/>
      <c r="O223" s="2380"/>
      <c r="P223" s="2439"/>
    </row>
    <row r="224" spans="1:16" ht="36" customHeight="1" x14ac:dyDescent="0.25">
      <c r="A224" s="182"/>
      <c r="B224" s="2654"/>
      <c r="C224" s="2666"/>
      <c r="D224" s="2666"/>
      <c r="E224" s="2367"/>
      <c r="F224" s="2367"/>
      <c r="G224" s="30" t="s">
        <v>983</v>
      </c>
      <c r="H224" s="39" t="s">
        <v>8</v>
      </c>
      <c r="I224" s="39" t="s">
        <v>8</v>
      </c>
      <c r="J224" s="2365"/>
      <c r="K224" s="2353"/>
      <c r="L224" s="2353"/>
      <c r="M224" s="2345"/>
      <c r="N224" s="2342"/>
      <c r="O224" s="2380"/>
      <c r="P224" s="2439"/>
    </row>
    <row r="225" spans="1:16" ht="36.75" customHeight="1" thickBot="1" x14ac:dyDescent="0.3">
      <c r="A225" s="182"/>
      <c r="B225" s="2617"/>
      <c r="C225" s="2414"/>
      <c r="D225" s="2414"/>
      <c r="E225" s="2351"/>
      <c r="F225" s="2351"/>
      <c r="G225" s="144" t="s">
        <v>692</v>
      </c>
      <c r="H225" s="196" t="s">
        <v>800</v>
      </c>
      <c r="I225" s="197" t="s">
        <v>570</v>
      </c>
      <c r="J225" s="2366"/>
      <c r="K225" s="2358"/>
      <c r="L225" s="2358"/>
      <c r="M225" s="2346"/>
      <c r="N225" s="2343"/>
      <c r="O225" s="2381"/>
      <c r="P225" s="2440"/>
    </row>
    <row r="226" spans="1:16" ht="50.25" customHeight="1" x14ac:dyDescent="0.25">
      <c r="A226" s="182"/>
      <c r="B226" s="2616"/>
      <c r="C226" s="2350" t="s">
        <v>2</v>
      </c>
      <c r="D226" s="2350" t="s">
        <v>2</v>
      </c>
      <c r="E226" s="2382"/>
      <c r="F226" s="2382"/>
      <c r="G226" s="193" t="s">
        <v>610</v>
      </c>
      <c r="H226" s="194" t="s">
        <v>1845</v>
      </c>
      <c r="I226" s="195" t="s">
        <v>8</v>
      </c>
      <c r="J226" s="2618" t="s">
        <v>571</v>
      </c>
      <c r="K226" s="2347" t="s">
        <v>2058</v>
      </c>
      <c r="L226" s="2347" t="s">
        <v>2059</v>
      </c>
      <c r="M226" s="2344"/>
      <c r="N226" s="2341" t="s">
        <v>2</v>
      </c>
      <c r="O226" s="2375" t="s">
        <v>2162</v>
      </c>
      <c r="P226" s="2438" t="s">
        <v>2161</v>
      </c>
    </row>
    <row r="227" spans="1:16" ht="36" customHeight="1" x14ac:dyDescent="0.25">
      <c r="A227" s="182"/>
      <c r="B227" s="2654"/>
      <c r="C227" s="2367"/>
      <c r="D227" s="2367"/>
      <c r="E227" s="2383"/>
      <c r="F227" s="2383"/>
      <c r="G227" s="30" t="s">
        <v>462</v>
      </c>
      <c r="H227" s="39" t="s">
        <v>348</v>
      </c>
      <c r="I227" s="39" t="s">
        <v>348</v>
      </c>
      <c r="J227" s="2634"/>
      <c r="K227" s="2348"/>
      <c r="L227" s="2348"/>
      <c r="M227" s="2345"/>
      <c r="N227" s="2342"/>
      <c r="O227" s="2380"/>
      <c r="P227" s="2439"/>
    </row>
    <row r="228" spans="1:16" ht="36" customHeight="1" x14ac:dyDescent="0.25">
      <c r="A228" s="182"/>
      <c r="B228" s="2654"/>
      <c r="C228" s="2367"/>
      <c r="D228" s="2367"/>
      <c r="E228" s="2383"/>
      <c r="F228" s="2383"/>
      <c r="G228" s="30" t="s">
        <v>983</v>
      </c>
      <c r="H228" s="39" t="s">
        <v>8</v>
      </c>
      <c r="I228" s="39" t="s">
        <v>8</v>
      </c>
      <c r="J228" s="2634"/>
      <c r="K228" s="2348"/>
      <c r="L228" s="2348"/>
      <c r="M228" s="2345"/>
      <c r="N228" s="2342"/>
      <c r="O228" s="2380"/>
      <c r="P228" s="2439"/>
    </row>
    <row r="229" spans="1:16" ht="36" customHeight="1" x14ac:dyDescent="0.25">
      <c r="A229" s="182"/>
      <c r="B229" s="2654"/>
      <c r="C229" s="2367"/>
      <c r="D229" s="2367"/>
      <c r="E229" s="2383"/>
      <c r="F229" s="2383"/>
      <c r="G229" s="30" t="s">
        <v>692</v>
      </c>
      <c r="H229" s="46" t="s">
        <v>175</v>
      </c>
      <c r="I229" s="52" t="s">
        <v>570</v>
      </c>
      <c r="J229" s="2634"/>
      <c r="K229" s="2348"/>
      <c r="L229" s="2348"/>
      <c r="M229" s="2345"/>
      <c r="N229" s="2342"/>
      <c r="O229" s="2380"/>
      <c r="P229" s="2439"/>
    </row>
    <row r="230" spans="1:16" ht="38.25" customHeight="1" thickBot="1" x14ac:dyDescent="0.3">
      <c r="A230" s="182"/>
      <c r="B230" s="2617"/>
      <c r="C230" s="2351"/>
      <c r="D230" s="2351"/>
      <c r="E230" s="2384"/>
      <c r="F230" s="2384"/>
      <c r="G230" s="144" t="s">
        <v>693</v>
      </c>
      <c r="H230" s="188" t="s">
        <v>800</v>
      </c>
      <c r="I230" s="192" t="s">
        <v>809</v>
      </c>
      <c r="J230" s="2619"/>
      <c r="K230" s="2349"/>
      <c r="L230" s="2349"/>
      <c r="M230" s="2346"/>
      <c r="N230" s="2343"/>
      <c r="O230" s="2381"/>
      <c r="P230" s="2440"/>
    </row>
    <row r="231" spans="1:16" ht="50.25" customHeight="1" x14ac:dyDescent="0.25">
      <c r="A231" s="182"/>
      <c r="B231" s="2616"/>
      <c r="C231" s="2344"/>
      <c r="D231" s="2344"/>
      <c r="E231" s="2350" t="s">
        <v>2</v>
      </c>
      <c r="F231" s="2350" t="s">
        <v>2</v>
      </c>
      <c r="G231" s="193" t="s">
        <v>610</v>
      </c>
      <c r="H231" s="194" t="s">
        <v>1845</v>
      </c>
      <c r="I231" s="195" t="s">
        <v>8</v>
      </c>
      <c r="J231" s="2364" t="s">
        <v>1843</v>
      </c>
      <c r="K231" s="2352" t="s">
        <v>1840</v>
      </c>
      <c r="L231" s="2352" t="s">
        <v>1841</v>
      </c>
      <c r="M231" s="2344"/>
      <c r="N231" s="2341" t="s">
        <v>2</v>
      </c>
      <c r="O231" s="2485"/>
      <c r="P231" s="2438" t="s">
        <v>2305</v>
      </c>
    </row>
    <row r="232" spans="1:16" ht="36" customHeight="1" x14ac:dyDescent="0.25">
      <c r="A232" s="182"/>
      <c r="B232" s="2654"/>
      <c r="C232" s="2345"/>
      <c r="D232" s="2345"/>
      <c r="E232" s="2367"/>
      <c r="F232" s="2367"/>
      <c r="G232" s="30" t="s">
        <v>462</v>
      </c>
      <c r="H232" s="39" t="s">
        <v>348</v>
      </c>
      <c r="I232" s="39" t="s">
        <v>348</v>
      </c>
      <c r="J232" s="2365"/>
      <c r="K232" s="2353"/>
      <c r="L232" s="2353"/>
      <c r="M232" s="2345"/>
      <c r="N232" s="2342"/>
      <c r="O232" s="2380"/>
      <c r="P232" s="2439"/>
    </row>
    <row r="233" spans="1:16" ht="36" customHeight="1" x14ac:dyDescent="0.25">
      <c r="A233" s="182"/>
      <c r="B233" s="2654"/>
      <c r="C233" s="2345"/>
      <c r="D233" s="2345"/>
      <c r="E233" s="2367"/>
      <c r="F233" s="2367"/>
      <c r="G233" s="30" t="s">
        <v>983</v>
      </c>
      <c r="H233" s="39" t="s">
        <v>8</v>
      </c>
      <c r="I233" s="39" t="s">
        <v>8</v>
      </c>
      <c r="J233" s="2365"/>
      <c r="K233" s="2353"/>
      <c r="L233" s="2353"/>
      <c r="M233" s="2345"/>
      <c r="N233" s="2342"/>
      <c r="O233" s="2380"/>
      <c r="P233" s="2439"/>
    </row>
    <row r="234" spans="1:16" ht="36" customHeight="1" x14ac:dyDescent="0.25">
      <c r="A234" s="182"/>
      <c r="B234" s="2654"/>
      <c r="C234" s="2345"/>
      <c r="D234" s="2345"/>
      <c r="E234" s="2367"/>
      <c r="F234" s="2367"/>
      <c r="G234" s="30" t="s">
        <v>692</v>
      </c>
      <c r="H234" s="51" t="s">
        <v>175</v>
      </c>
      <c r="I234" s="39" t="s">
        <v>570</v>
      </c>
      <c r="J234" s="2365"/>
      <c r="K234" s="2353"/>
      <c r="L234" s="2353"/>
      <c r="M234" s="2345"/>
      <c r="N234" s="2342"/>
      <c r="O234" s="2380"/>
      <c r="P234" s="2439"/>
    </row>
    <row r="235" spans="1:16" ht="38.25" customHeight="1" thickBot="1" x14ac:dyDescent="0.3">
      <c r="A235" s="182"/>
      <c r="B235" s="2617"/>
      <c r="C235" s="2346"/>
      <c r="D235" s="2346"/>
      <c r="E235" s="2351"/>
      <c r="F235" s="2351"/>
      <c r="G235" s="144" t="s">
        <v>693</v>
      </c>
      <c r="H235" s="196" t="s">
        <v>800</v>
      </c>
      <c r="I235" s="197" t="s">
        <v>809</v>
      </c>
      <c r="J235" s="2366"/>
      <c r="K235" s="2358"/>
      <c r="L235" s="2358"/>
      <c r="M235" s="2346"/>
      <c r="N235" s="2343"/>
      <c r="O235" s="2381"/>
      <c r="P235" s="2440"/>
    </row>
    <row r="236" spans="1:16" ht="24" customHeight="1" thickBot="1" x14ac:dyDescent="0.3">
      <c r="A236" s="186" t="s">
        <v>366</v>
      </c>
      <c r="B236" s="2389" t="s">
        <v>495</v>
      </c>
      <c r="C236" s="2390"/>
      <c r="D236" s="2390"/>
      <c r="E236" s="2390"/>
      <c r="F236" s="2390"/>
      <c r="G236" s="2390"/>
      <c r="H236" s="2390"/>
      <c r="I236" s="2390"/>
      <c r="J236" s="2390"/>
      <c r="K236" s="2390"/>
      <c r="L236" s="2390"/>
      <c r="M236" s="2390"/>
      <c r="N236" s="2391"/>
      <c r="O236" s="755"/>
      <c r="P236" s="751"/>
    </row>
    <row r="237" spans="1:16" ht="43.5" customHeight="1" x14ac:dyDescent="0.25">
      <c r="A237" s="182"/>
      <c r="B237" s="2403"/>
      <c r="C237" s="2350" t="s">
        <v>2</v>
      </c>
      <c r="D237" s="2350" t="s">
        <v>2</v>
      </c>
      <c r="E237" s="2350" t="s">
        <v>2</v>
      </c>
      <c r="F237" s="2350" t="s">
        <v>2</v>
      </c>
      <c r="G237" s="193" t="s">
        <v>498</v>
      </c>
      <c r="H237" s="194" t="s">
        <v>8</v>
      </c>
      <c r="I237" s="195" t="s">
        <v>8</v>
      </c>
      <c r="J237" s="1671" t="s">
        <v>908</v>
      </c>
      <c r="K237" s="2338" t="s">
        <v>1019</v>
      </c>
      <c r="L237" s="2338" t="s">
        <v>1020</v>
      </c>
      <c r="M237" s="2350" t="s">
        <v>2</v>
      </c>
      <c r="N237" s="2341" t="s">
        <v>2</v>
      </c>
      <c r="O237" s="2375" t="s">
        <v>2162</v>
      </c>
      <c r="P237" s="2438" t="s">
        <v>2161</v>
      </c>
    </row>
    <row r="238" spans="1:16" ht="54.75" customHeight="1" thickBot="1" x14ac:dyDescent="0.3">
      <c r="A238" s="182"/>
      <c r="B238" s="2404"/>
      <c r="C238" s="2351"/>
      <c r="D238" s="2351"/>
      <c r="E238" s="2351"/>
      <c r="F238" s="2351"/>
      <c r="G238" s="144" t="s">
        <v>496</v>
      </c>
      <c r="H238" s="1399" t="s">
        <v>4387</v>
      </c>
      <c r="I238" s="1399" t="s">
        <v>4388</v>
      </c>
      <c r="J238" s="2340"/>
      <c r="K238" s="2339"/>
      <c r="L238" s="2339"/>
      <c r="M238" s="2351"/>
      <c r="N238" s="2343"/>
      <c r="O238" s="1844"/>
      <c r="P238" s="1847"/>
    </row>
    <row r="239" spans="1:16" ht="43.5" customHeight="1" x14ac:dyDescent="0.25">
      <c r="A239" s="182"/>
      <c r="B239" s="2403"/>
      <c r="C239" s="2350" t="s">
        <v>2</v>
      </c>
      <c r="D239" s="2350" t="s">
        <v>2</v>
      </c>
      <c r="E239" s="2350" t="s">
        <v>2</v>
      </c>
      <c r="F239" s="2350" t="s">
        <v>2</v>
      </c>
      <c r="G239" s="193" t="s">
        <v>498</v>
      </c>
      <c r="H239" s="194" t="s">
        <v>8</v>
      </c>
      <c r="I239" s="195" t="s">
        <v>8</v>
      </c>
      <c r="J239" s="1671" t="s">
        <v>924</v>
      </c>
      <c r="K239" s="2338" t="s">
        <v>994</v>
      </c>
      <c r="L239" s="2338" t="s">
        <v>995</v>
      </c>
      <c r="M239" s="2350" t="s">
        <v>2</v>
      </c>
      <c r="N239" s="2341" t="s">
        <v>2</v>
      </c>
      <c r="O239" s="2375"/>
      <c r="P239" s="2438" t="s">
        <v>2305</v>
      </c>
    </row>
    <row r="240" spans="1:16" ht="43.5" customHeight="1" thickBot="1" x14ac:dyDescent="0.3">
      <c r="A240" s="182"/>
      <c r="B240" s="2404"/>
      <c r="C240" s="2351"/>
      <c r="D240" s="2351"/>
      <c r="E240" s="2351"/>
      <c r="F240" s="2351"/>
      <c r="G240" s="144" t="s">
        <v>1286</v>
      </c>
      <c r="H240" s="196" t="s">
        <v>1866</v>
      </c>
      <c r="I240" s="197" t="s">
        <v>1867</v>
      </c>
      <c r="J240" s="2340"/>
      <c r="K240" s="2339"/>
      <c r="L240" s="2339"/>
      <c r="M240" s="2351"/>
      <c r="N240" s="2343"/>
      <c r="O240" s="1844"/>
      <c r="P240" s="1847"/>
    </row>
    <row r="241" spans="1:16" ht="43.5" customHeight="1" x14ac:dyDescent="0.25">
      <c r="A241" s="182"/>
      <c r="B241" s="2403"/>
      <c r="C241" s="2350" t="s">
        <v>2</v>
      </c>
      <c r="D241" s="2350" t="s">
        <v>2</v>
      </c>
      <c r="E241" s="2350" t="s">
        <v>2</v>
      </c>
      <c r="F241" s="2350" t="s">
        <v>2</v>
      </c>
      <c r="G241" s="193" t="s">
        <v>498</v>
      </c>
      <c r="H241" s="194" t="s">
        <v>8</v>
      </c>
      <c r="I241" s="195" t="s">
        <v>8</v>
      </c>
      <c r="J241" s="1671" t="s">
        <v>957</v>
      </c>
      <c r="K241" s="2362" t="s">
        <v>958</v>
      </c>
      <c r="L241" s="2362" t="s">
        <v>959</v>
      </c>
      <c r="M241" s="2350" t="s">
        <v>2</v>
      </c>
      <c r="N241" s="2341" t="s">
        <v>2</v>
      </c>
      <c r="O241" s="2375" t="s">
        <v>2162</v>
      </c>
      <c r="P241" s="2438"/>
    </row>
    <row r="242" spans="1:16" ht="43.5" customHeight="1" thickBot="1" x14ac:dyDescent="0.3">
      <c r="A242" s="182"/>
      <c r="B242" s="2404"/>
      <c r="C242" s="2351"/>
      <c r="D242" s="2351"/>
      <c r="E242" s="2351"/>
      <c r="F242" s="2351"/>
      <c r="G242" s="144" t="s">
        <v>1995</v>
      </c>
      <c r="H242" s="196" t="s">
        <v>1037</v>
      </c>
      <c r="I242" s="197" t="s">
        <v>342</v>
      </c>
      <c r="J242" s="2340"/>
      <c r="K242" s="2363"/>
      <c r="L242" s="2363"/>
      <c r="M242" s="2351"/>
      <c r="N242" s="2343"/>
      <c r="O242" s="1844"/>
      <c r="P242" s="1847"/>
    </row>
    <row r="243" spans="1:16" ht="43.5" customHeight="1" x14ac:dyDescent="0.25">
      <c r="A243" s="182"/>
      <c r="B243" s="2403"/>
      <c r="C243" s="2350" t="s">
        <v>2</v>
      </c>
      <c r="D243" s="2350" t="s">
        <v>2</v>
      </c>
      <c r="E243" s="2350" t="s">
        <v>2</v>
      </c>
      <c r="F243" s="2350" t="s">
        <v>2</v>
      </c>
      <c r="G243" s="193" t="s">
        <v>498</v>
      </c>
      <c r="H243" s="194" t="s">
        <v>8</v>
      </c>
      <c r="I243" s="195" t="s">
        <v>8</v>
      </c>
      <c r="J243" s="1671" t="s">
        <v>1993</v>
      </c>
      <c r="K243" s="2347" t="s">
        <v>1994</v>
      </c>
      <c r="L243" s="2347" t="s">
        <v>3868</v>
      </c>
      <c r="M243" s="2350" t="s">
        <v>2</v>
      </c>
      <c r="N243" s="2341" t="s">
        <v>2</v>
      </c>
      <c r="O243" s="2375" t="s">
        <v>2162</v>
      </c>
      <c r="P243" s="2438" t="s">
        <v>2161</v>
      </c>
    </row>
    <row r="244" spans="1:16" ht="43.5" customHeight="1" x14ac:dyDescent="0.25">
      <c r="A244" s="182"/>
      <c r="B244" s="2664"/>
      <c r="C244" s="2367"/>
      <c r="D244" s="2367"/>
      <c r="E244" s="2367"/>
      <c r="F244" s="2367"/>
      <c r="G244" s="30" t="s">
        <v>1995</v>
      </c>
      <c r="H244" s="704" t="s">
        <v>343</v>
      </c>
      <c r="I244" s="39" t="s">
        <v>342</v>
      </c>
      <c r="J244" s="1556"/>
      <c r="K244" s="2348"/>
      <c r="L244" s="2348"/>
      <c r="M244" s="2367"/>
      <c r="N244" s="2342"/>
      <c r="O244" s="2376"/>
      <c r="P244" s="2468"/>
    </row>
    <row r="245" spans="1:16" ht="43.5" customHeight="1" thickBot="1" x14ac:dyDescent="0.3">
      <c r="A245" s="182"/>
      <c r="B245" s="2404"/>
      <c r="C245" s="2351"/>
      <c r="D245" s="2351"/>
      <c r="E245" s="2351"/>
      <c r="F245" s="2351"/>
      <c r="G245" s="144" t="s">
        <v>499</v>
      </c>
      <c r="H245" s="197" t="s">
        <v>8</v>
      </c>
      <c r="I245" s="197" t="s">
        <v>8</v>
      </c>
      <c r="J245" s="2340"/>
      <c r="K245" s="2349"/>
      <c r="L245" s="2349"/>
      <c r="M245" s="2351"/>
      <c r="N245" s="2343"/>
      <c r="O245" s="1844"/>
      <c r="P245" s="1847"/>
    </row>
    <row r="246" spans="1:16" ht="54" customHeight="1" thickBot="1" x14ac:dyDescent="0.3">
      <c r="A246" s="182"/>
      <c r="B246" s="2410" t="s">
        <v>2</v>
      </c>
      <c r="C246" s="2350" t="s">
        <v>2</v>
      </c>
      <c r="D246" s="2350" t="s">
        <v>2</v>
      </c>
      <c r="E246" s="2382"/>
      <c r="F246" s="2382"/>
      <c r="G246" s="193" t="s">
        <v>496</v>
      </c>
      <c r="H246" s="1399" t="s">
        <v>4389</v>
      </c>
      <c r="I246" s="1399" t="s">
        <v>4388</v>
      </c>
      <c r="J246" s="2364" t="s">
        <v>572</v>
      </c>
      <c r="K246" s="2347" t="s">
        <v>2370</v>
      </c>
      <c r="L246" s="2347" t="s">
        <v>2060</v>
      </c>
      <c r="M246" s="2350" t="s">
        <v>2</v>
      </c>
      <c r="N246" s="2372"/>
      <c r="O246" s="2375" t="s">
        <v>2162</v>
      </c>
      <c r="P246" s="2438" t="s">
        <v>2161</v>
      </c>
    </row>
    <row r="247" spans="1:16" ht="43.5" customHeight="1" x14ac:dyDescent="0.25">
      <c r="A247" s="182"/>
      <c r="B247" s="2415"/>
      <c r="C247" s="2367"/>
      <c r="D247" s="2367"/>
      <c r="E247" s="2383"/>
      <c r="F247" s="2383"/>
      <c r="G247" s="30" t="s">
        <v>498</v>
      </c>
      <c r="H247" s="51" t="s">
        <v>8</v>
      </c>
      <c r="I247" s="39" t="s">
        <v>8</v>
      </c>
      <c r="J247" s="2365"/>
      <c r="K247" s="2348"/>
      <c r="L247" s="2348"/>
      <c r="M247" s="2367"/>
      <c r="N247" s="2373"/>
      <c r="O247" s="2376"/>
      <c r="P247" s="2468"/>
    </row>
    <row r="248" spans="1:16" ht="43.5" customHeight="1" thickBot="1" x14ac:dyDescent="0.3">
      <c r="A248" s="182"/>
      <c r="B248" s="2412"/>
      <c r="C248" s="2351"/>
      <c r="D248" s="2351"/>
      <c r="E248" s="2384"/>
      <c r="F248" s="2384"/>
      <c r="G248" s="144" t="s">
        <v>497</v>
      </c>
      <c r="H248" s="196" t="s">
        <v>800</v>
      </c>
      <c r="I248" s="197" t="s">
        <v>575</v>
      </c>
      <c r="J248" s="2366"/>
      <c r="K248" s="2349"/>
      <c r="L248" s="2349"/>
      <c r="M248" s="2351"/>
      <c r="N248" s="2374"/>
      <c r="O248" s="1844"/>
      <c r="P248" s="1847"/>
    </row>
    <row r="249" spans="1:16" ht="52.5" customHeight="1" thickBot="1" x14ac:dyDescent="0.3">
      <c r="A249" s="182"/>
      <c r="B249" s="2410" t="s">
        <v>2</v>
      </c>
      <c r="C249" s="2382"/>
      <c r="D249" s="2382"/>
      <c r="E249" s="2382"/>
      <c r="F249" s="2382"/>
      <c r="G249" s="193" t="s">
        <v>496</v>
      </c>
      <c r="H249" s="195" t="s">
        <v>2201</v>
      </c>
      <c r="I249" s="1399" t="s">
        <v>4390</v>
      </c>
      <c r="J249" s="2364" t="s">
        <v>2203</v>
      </c>
      <c r="K249" s="2347" t="s">
        <v>2205</v>
      </c>
      <c r="L249" s="2347" t="s">
        <v>2204</v>
      </c>
      <c r="M249" s="2350" t="s">
        <v>2</v>
      </c>
      <c r="N249" s="2341" t="s">
        <v>2</v>
      </c>
      <c r="O249" s="2375" t="s">
        <v>2162</v>
      </c>
      <c r="P249" s="2438" t="s">
        <v>2161</v>
      </c>
    </row>
    <row r="250" spans="1:16" ht="43.5" customHeight="1" x14ac:dyDescent="0.25">
      <c r="A250" s="182"/>
      <c r="B250" s="2415"/>
      <c r="C250" s="2383"/>
      <c r="D250" s="2383"/>
      <c r="E250" s="2383"/>
      <c r="F250" s="2383"/>
      <c r="G250" s="30" t="s">
        <v>498</v>
      </c>
      <c r="H250" s="51" t="s">
        <v>8</v>
      </c>
      <c r="I250" s="39" t="s">
        <v>8</v>
      </c>
      <c r="J250" s="2365"/>
      <c r="K250" s="2348"/>
      <c r="L250" s="2348"/>
      <c r="M250" s="2367"/>
      <c r="N250" s="2342"/>
      <c r="O250" s="2376"/>
      <c r="P250" s="2468"/>
    </row>
    <row r="251" spans="1:16" ht="43.5" customHeight="1" thickBot="1" x14ac:dyDescent="0.3">
      <c r="A251" s="182"/>
      <c r="B251" s="2412"/>
      <c r="C251" s="2384"/>
      <c r="D251" s="2384"/>
      <c r="E251" s="2384"/>
      <c r="F251" s="2384"/>
      <c r="G251" s="144" t="s">
        <v>497</v>
      </c>
      <c r="H251" s="197" t="s">
        <v>2304</v>
      </c>
      <c r="I251" s="197" t="s">
        <v>575</v>
      </c>
      <c r="J251" s="2366"/>
      <c r="K251" s="2349"/>
      <c r="L251" s="2349"/>
      <c r="M251" s="2351"/>
      <c r="N251" s="2343"/>
      <c r="O251" s="1844"/>
      <c r="P251" s="1847"/>
    </row>
    <row r="252" spans="1:16" ht="36" customHeight="1" thickBot="1" x14ac:dyDescent="0.3">
      <c r="A252" s="182"/>
      <c r="B252" s="2616"/>
      <c r="C252" s="2350" t="s">
        <v>2</v>
      </c>
      <c r="D252" s="2350" t="s">
        <v>2</v>
      </c>
      <c r="E252" s="2350" t="s">
        <v>2</v>
      </c>
      <c r="F252" s="2350" t="s">
        <v>2</v>
      </c>
      <c r="G252" s="193" t="s">
        <v>496</v>
      </c>
      <c r="H252" s="1399" t="s">
        <v>4390</v>
      </c>
      <c r="I252" s="1399" t="s">
        <v>4390</v>
      </c>
      <c r="J252" s="2364" t="s">
        <v>603</v>
      </c>
      <c r="K252" s="2347" t="s">
        <v>3966</v>
      </c>
      <c r="L252" s="2347" t="s">
        <v>3965</v>
      </c>
      <c r="M252" s="2350" t="s">
        <v>2</v>
      </c>
      <c r="N252" s="2479" t="s">
        <v>2</v>
      </c>
      <c r="O252" s="2375" t="s">
        <v>2162</v>
      </c>
      <c r="P252" s="2438" t="s">
        <v>2161</v>
      </c>
    </row>
    <row r="253" spans="1:16" ht="43.5" customHeight="1" thickBot="1" x14ac:dyDescent="0.3">
      <c r="A253" s="182"/>
      <c r="B253" s="2617"/>
      <c r="C253" s="2351"/>
      <c r="D253" s="2351"/>
      <c r="E253" s="2351"/>
      <c r="F253" s="2351"/>
      <c r="G253" s="144" t="s">
        <v>498</v>
      </c>
      <c r="H253" s="196" t="s">
        <v>800</v>
      </c>
      <c r="I253" s="197" t="s">
        <v>8</v>
      </c>
      <c r="J253" s="2366"/>
      <c r="K253" s="2348"/>
      <c r="L253" s="2348"/>
      <c r="M253" s="2351"/>
      <c r="N253" s="2480"/>
      <c r="O253" s="2381"/>
      <c r="P253" s="2440"/>
    </row>
    <row r="254" spans="1:16" ht="43.5" customHeight="1" thickBot="1" x14ac:dyDescent="0.3">
      <c r="A254" s="182"/>
      <c r="B254" s="2350" t="s">
        <v>2</v>
      </c>
      <c r="C254" s="2350" t="s">
        <v>2</v>
      </c>
      <c r="D254" s="2350" t="s">
        <v>2</v>
      </c>
      <c r="E254" s="2350" t="s">
        <v>2</v>
      </c>
      <c r="F254" s="2350" t="s">
        <v>2</v>
      </c>
      <c r="G254" s="193" t="s">
        <v>496</v>
      </c>
      <c r="H254" s="1399" t="s">
        <v>4390</v>
      </c>
      <c r="I254" s="1399" t="s">
        <v>4390</v>
      </c>
      <c r="J254" s="1671" t="s">
        <v>2163</v>
      </c>
      <c r="K254" s="2347" t="s">
        <v>2164</v>
      </c>
      <c r="L254" s="2347" t="s">
        <v>2165</v>
      </c>
      <c r="M254" s="2350" t="s">
        <v>2</v>
      </c>
      <c r="N254" s="2341" t="s">
        <v>2</v>
      </c>
      <c r="O254" s="2375" t="s">
        <v>2162</v>
      </c>
      <c r="P254" s="2438" t="s">
        <v>2161</v>
      </c>
    </row>
    <row r="255" spans="1:16" ht="43.5" customHeight="1" x14ac:dyDescent="0.25">
      <c r="A255" s="182"/>
      <c r="B255" s="2367"/>
      <c r="C255" s="2367"/>
      <c r="D255" s="2367"/>
      <c r="E255" s="2367"/>
      <c r="F255" s="2367"/>
      <c r="G255" s="30" t="s">
        <v>498</v>
      </c>
      <c r="H255" s="1568" t="s">
        <v>2378</v>
      </c>
      <c r="I255" s="39" t="s">
        <v>8</v>
      </c>
      <c r="J255" s="1556"/>
      <c r="K255" s="2348"/>
      <c r="L255" s="2348"/>
      <c r="M255" s="2367"/>
      <c r="N255" s="2342"/>
      <c r="O255" s="2376"/>
      <c r="P255" s="2468"/>
    </row>
    <row r="256" spans="1:16" ht="43.5" customHeight="1" thickBot="1" x14ac:dyDescent="0.3">
      <c r="A256" s="182"/>
      <c r="B256" s="2351"/>
      <c r="C256" s="2351"/>
      <c r="D256" s="2351"/>
      <c r="E256" s="2351"/>
      <c r="F256" s="2351"/>
      <c r="G256" s="144" t="s">
        <v>499</v>
      </c>
      <c r="H256" s="2650"/>
      <c r="I256" s="197" t="s">
        <v>8</v>
      </c>
      <c r="J256" s="2340"/>
      <c r="K256" s="2349"/>
      <c r="L256" s="2349"/>
      <c r="M256" s="2351"/>
      <c r="N256" s="2343"/>
      <c r="O256" s="1844"/>
      <c r="P256" s="1847"/>
    </row>
    <row r="257" spans="1:16" ht="36" customHeight="1" thickBot="1" x14ac:dyDescent="0.3">
      <c r="A257" s="182"/>
      <c r="B257" s="2616"/>
      <c r="C257" s="2350" t="s">
        <v>2</v>
      </c>
      <c r="D257" s="2350" t="s">
        <v>2</v>
      </c>
      <c r="E257" s="2382"/>
      <c r="F257" s="2382"/>
      <c r="G257" s="193" t="s">
        <v>496</v>
      </c>
      <c r="H257" s="1399" t="s">
        <v>4390</v>
      </c>
      <c r="I257" s="1399" t="s">
        <v>4390</v>
      </c>
      <c r="J257" s="2364" t="s">
        <v>650</v>
      </c>
      <c r="K257" s="2469" t="s">
        <v>3967</v>
      </c>
      <c r="L257" s="2469" t="s">
        <v>4100</v>
      </c>
      <c r="M257" s="2350" t="s">
        <v>2</v>
      </c>
      <c r="N257" s="2372"/>
      <c r="O257" s="2375"/>
      <c r="P257" s="2438" t="s">
        <v>2305</v>
      </c>
    </row>
    <row r="258" spans="1:16" ht="43.5" customHeight="1" x14ac:dyDescent="0.25">
      <c r="A258" s="182"/>
      <c r="B258" s="2654"/>
      <c r="C258" s="2367"/>
      <c r="D258" s="2367"/>
      <c r="E258" s="2383"/>
      <c r="F258" s="2383"/>
      <c r="G258" s="30" t="s">
        <v>498</v>
      </c>
      <c r="H258" s="51" t="s">
        <v>8</v>
      </c>
      <c r="I258" s="39" t="s">
        <v>8</v>
      </c>
      <c r="J258" s="2365"/>
      <c r="K258" s="2399"/>
      <c r="L258" s="2399"/>
      <c r="M258" s="2367"/>
      <c r="N258" s="2373"/>
      <c r="O258" s="2376"/>
      <c r="P258" s="2468"/>
    </row>
    <row r="259" spans="1:16" ht="43.5" customHeight="1" thickBot="1" x14ac:dyDescent="0.3">
      <c r="A259" s="182"/>
      <c r="B259" s="2617"/>
      <c r="C259" s="2351"/>
      <c r="D259" s="2351"/>
      <c r="E259" s="2384"/>
      <c r="F259" s="2384"/>
      <c r="G259" s="144" t="s">
        <v>648</v>
      </c>
      <c r="H259" s="196" t="s">
        <v>800</v>
      </c>
      <c r="I259" s="197" t="s">
        <v>1867</v>
      </c>
      <c r="J259" s="2366"/>
      <c r="K259" s="2484"/>
      <c r="L259" s="2484"/>
      <c r="M259" s="2351"/>
      <c r="N259" s="2374"/>
      <c r="O259" s="1844"/>
      <c r="P259" s="1847"/>
    </row>
    <row r="260" spans="1:16" ht="21" customHeight="1" thickBot="1" x14ac:dyDescent="0.3">
      <c r="A260" s="186" t="s">
        <v>368</v>
      </c>
      <c r="B260" s="2389" t="s">
        <v>228</v>
      </c>
      <c r="C260" s="2390"/>
      <c r="D260" s="2390"/>
      <c r="E260" s="2390"/>
      <c r="F260" s="2390"/>
      <c r="G260" s="2390"/>
      <c r="H260" s="2390"/>
      <c r="I260" s="2390"/>
      <c r="J260" s="2390"/>
      <c r="K260" s="2390"/>
      <c r="L260" s="2390"/>
      <c r="M260" s="2390"/>
      <c r="N260" s="2391"/>
      <c r="O260" s="755"/>
      <c r="P260" s="751"/>
    </row>
    <row r="261" spans="1:16" ht="36" customHeight="1" thickBot="1" x14ac:dyDescent="0.3">
      <c r="A261" s="182"/>
      <c r="B261" s="780" t="s">
        <v>2</v>
      </c>
      <c r="C261" s="781" t="s">
        <v>2</v>
      </c>
      <c r="D261" s="781" t="s">
        <v>2</v>
      </c>
      <c r="E261" s="781" t="s">
        <v>2</v>
      </c>
      <c r="F261" s="781" t="s">
        <v>2</v>
      </c>
      <c r="G261" s="894" t="s">
        <v>428</v>
      </c>
      <c r="H261" s="964" t="s">
        <v>2407</v>
      </c>
      <c r="I261" s="964" t="s">
        <v>8</v>
      </c>
      <c r="J261" s="882" t="s">
        <v>2351</v>
      </c>
      <c r="K261" s="884" t="s">
        <v>2366</v>
      </c>
      <c r="L261" s="884" t="s">
        <v>2352</v>
      </c>
      <c r="M261" s="876" t="s">
        <v>2</v>
      </c>
      <c r="N261" s="881" t="s">
        <v>2</v>
      </c>
      <c r="O261" s="786" t="s">
        <v>2162</v>
      </c>
      <c r="P261" s="883"/>
    </row>
    <row r="262" spans="1:16" ht="48.75" customHeight="1" thickBot="1" x14ac:dyDescent="0.3">
      <c r="A262" s="182"/>
      <c r="B262" s="771" t="s">
        <v>2</v>
      </c>
      <c r="C262" s="769" t="s">
        <v>2</v>
      </c>
      <c r="D262" s="769" t="s">
        <v>2</v>
      </c>
      <c r="E262" s="769" t="s">
        <v>2</v>
      </c>
      <c r="F262" s="770" t="s">
        <v>2</v>
      </c>
      <c r="G262" s="1153" t="s">
        <v>1747</v>
      </c>
      <c r="H262" s="1154" t="s">
        <v>2407</v>
      </c>
      <c r="I262" s="1154" t="s">
        <v>8</v>
      </c>
      <c r="J262" s="335" t="s">
        <v>3001</v>
      </c>
      <c r="K262" s="353" t="s">
        <v>3003</v>
      </c>
      <c r="L262" s="644" t="s">
        <v>3004</v>
      </c>
      <c r="M262" s="879" t="s">
        <v>2</v>
      </c>
      <c r="N262" s="880" t="s">
        <v>2</v>
      </c>
      <c r="O262" s="1155" t="s">
        <v>2162</v>
      </c>
      <c r="P262" s="1156"/>
    </row>
    <row r="263" spans="1:16" ht="48.75" customHeight="1" thickBot="1" x14ac:dyDescent="0.3">
      <c r="A263" s="182"/>
      <c r="B263" s="771" t="s">
        <v>2</v>
      </c>
      <c r="C263" s="769" t="s">
        <v>2</v>
      </c>
      <c r="D263" s="769" t="s">
        <v>2</v>
      </c>
      <c r="E263" s="769" t="s">
        <v>2</v>
      </c>
      <c r="F263" s="770" t="s">
        <v>2</v>
      </c>
      <c r="G263" s="1153" t="s">
        <v>1746</v>
      </c>
      <c r="H263" s="1154" t="s">
        <v>2407</v>
      </c>
      <c r="I263" s="1154" t="s">
        <v>8</v>
      </c>
      <c r="J263" s="335" t="s">
        <v>3002</v>
      </c>
      <c r="K263" s="353" t="s">
        <v>3005</v>
      </c>
      <c r="L263" s="644" t="s">
        <v>3006</v>
      </c>
      <c r="M263" s="879" t="s">
        <v>2</v>
      </c>
      <c r="N263" s="880" t="s">
        <v>2</v>
      </c>
      <c r="O263" s="1155" t="s">
        <v>2162</v>
      </c>
      <c r="P263" s="1156"/>
    </row>
    <row r="264" spans="1:16" ht="48.75" customHeight="1" thickBot="1" x14ac:dyDescent="0.3">
      <c r="A264" s="182"/>
      <c r="B264" s="771" t="s">
        <v>2</v>
      </c>
      <c r="C264" s="769" t="s">
        <v>2</v>
      </c>
      <c r="D264" s="769" t="s">
        <v>2</v>
      </c>
      <c r="E264" s="769" t="s">
        <v>2</v>
      </c>
      <c r="F264" s="770" t="s">
        <v>2</v>
      </c>
      <c r="G264" s="1153" t="s">
        <v>1008</v>
      </c>
      <c r="H264" s="1154" t="s">
        <v>2407</v>
      </c>
      <c r="I264" s="1154" t="s">
        <v>8</v>
      </c>
      <c r="J264" s="335" t="s">
        <v>3007</v>
      </c>
      <c r="K264" s="353" t="s">
        <v>3008</v>
      </c>
      <c r="L264" s="644" t="s">
        <v>3009</v>
      </c>
      <c r="M264" s="879" t="s">
        <v>2</v>
      </c>
      <c r="N264" s="880" t="s">
        <v>2</v>
      </c>
      <c r="O264" s="1155" t="s">
        <v>2162</v>
      </c>
      <c r="P264" s="1156"/>
    </row>
    <row r="265" spans="1:16" ht="36" customHeight="1" x14ac:dyDescent="0.25">
      <c r="A265" s="182"/>
      <c r="B265" s="2636" t="s">
        <v>2</v>
      </c>
      <c r="C265" s="2475" t="s">
        <v>2</v>
      </c>
      <c r="D265" s="2475" t="s">
        <v>2</v>
      </c>
      <c r="E265" s="2475" t="s">
        <v>2</v>
      </c>
      <c r="F265" s="2475" t="s">
        <v>2</v>
      </c>
      <c r="G265" s="250" t="s">
        <v>428</v>
      </c>
      <c r="H265" s="798" t="s">
        <v>8</v>
      </c>
      <c r="I265" s="798" t="s">
        <v>8</v>
      </c>
      <c r="J265" s="2661" t="s">
        <v>909</v>
      </c>
      <c r="K265" s="2385" t="s">
        <v>925</v>
      </c>
      <c r="L265" s="2483" t="s">
        <v>1734</v>
      </c>
      <c r="M265" s="2475" t="s">
        <v>2</v>
      </c>
      <c r="N265" s="2476" t="s">
        <v>2</v>
      </c>
      <c r="O265" s="2497" t="s">
        <v>2162</v>
      </c>
      <c r="P265" s="2474" t="s">
        <v>2161</v>
      </c>
    </row>
    <row r="266" spans="1:16" ht="36" customHeight="1" thickBot="1" x14ac:dyDescent="0.3">
      <c r="A266" s="182"/>
      <c r="B266" s="2412"/>
      <c r="C266" s="2351"/>
      <c r="D266" s="2351"/>
      <c r="E266" s="2351"/>
      <c r="F266" s="2351"/>
      <c r="G266" s="144" t="s">
        <v>427</v>
      </c>
      <c r="H266" s="196" t="s">
        <v>1005</v>
      </c>
      <c r="I266" s="196" t="s">
        <v>579</v>
      </c>
      <c r="J266" s="2340"/>
      <c r="K266" s="2363"/>
      <c r="L266" s="2349"/>
      <c r="M266" s="2351"/>
      <c r="N266" s="2343"/>
      <c r="O266" s="2381"/>
      <c r="P266" s="2440"/>
    </row>
    <row r="267" spans="1:16" ht="36" customHeight="1" x14ac:dyDescent="0.25">
      <c r="A267" s="182"/>
      <c r="B267" s="2410" t="s">
        <v>2</v>
      </c>
      <c r="C267" s="2350" t="s">
        <v>2</v>
      </c>
      <c r="D267" s="2350" t="s">
        <v>2</v>
      </c>
      <c r="E267" s="2350" t="s">
        <v>2</v>
      </c>
      <c r="F267" s="2350" t="s">
        <v>2</v>
      </c>
      <c r="G267" s="195" t="s">
        <v>428</v>
      </c>
      <c r="H267" s="194" t="s">
        <v>8</v>
      </c>
      <c r="I267" s="194" t="s">
        <v>8</v>
      </c>
      <c r="J267" s="1671" t="s">
        <v>926</v>
      </c>
      <c r="K267" s="2362" t="s">
        <v>927</v>
      </c>
      <c r="L267" s="2347" t="s">
        <v>1735</v>
      </c>
      <c r="M267" s="2350" t="s">
        <v>2</v>
      </c>
      <c r="N267" s="2341" t="s">
        <v>2</v>
      </c>
      <c r="O267" s="2407"/>
      <c r="P267" s="2438" t="s">
        <v>2305</v>
      </c>
    </row>
    <row r="268" spans="1:16" ht="36" customHeight="1" thickBot="1" x14ac:dyDescent="0.3">
      <c r="A268" s="182"/>
      <c r="B268" s="2412"/>
      <c r="C268" s="2351"/>
      <c r="D268" s="2351"/>
      <c r="E268" s="2351"/>
      <c r="F268" s="2351"/>
      <c r="G268" s="144" t="s">
        <v>976</v>
      </c>
      <c r="H268" s="196" t="s">
        <v>1006</v>
      </c>
      <c r="I268" s="197" t="s">
        <v>574</v>
      </c>
      <c r="J268" s="2340"/>
      <c r="K268" s="2363"/>
      <c r="L268" s="2349"/>
      <c r="M268" s="2351"/>
      <c r="N268" s="2343"/>
      <c r="O268" s="2481"/>
      <c r="P268" s="2440"/>
    </row>
    <row r="269" spans="1:16" ht="36" customHeight="1" x14ac:dyDescent="0.25">
      <c r="A269" s="182"/>
      <c r="B269" s="2410" t="s">
        <v>2</v>
      </c>
      <c r="C269" s="2350" t="s">
        <v>2</v>
      </c>
      <c r="D269" s="2350" t="s">
        <v>2</v>
      </c>
      <c r="E269" s="2350" t="s">
        <v>2</v>
      </c>
      <c r="F269" s="2350" t="s">
        <v>2</v>
      </c>
      <c r="G269" s="195" t="s">
        <v>428</v>
      </c>
      <c r="H269" s="194" t="s">
        <v>8</v>
      </c>
      <c r="I269" s="194" t="s">
        <v>8</v>
      </c>
      <c r="J269" s="1671" t="s">
        <v>928</v>
      </c>
      <c r="K269" s="2347" t="s">
        <v>929</v>
      </c>
      <c r="L269" s="2347" t="s">
        <v>1736</v>
      </c>
      <c r="M269" s="2350" t="s">
        <v>2</v>
      </c>
      <c r="N269" s="2341" t="s">
        <v>2</v>
      </c>
      <c r="O269" s="2375" t="s">
        <v>2162</v>
      </c>
      <c r="P269" s="2438" t="s">
        <v>2161</v>
      </c>
    </row>
    <row r="270" spans="1:16" ht="36" customHeight="1" thickBot="1" x14ac:dyDescent="0.3">
      <c r="A270" s="182"/>
      <c r="B270" s="2412"/>
      <c r="C270" s="2351"/>
      <c r="D270" s="2351"/>
      <c r="E270" s="2351"/>
      <c r="F270" s="2351"/>
      <c r="G270" s="144" t="s">
        <v>974</v>
      </c>
      <c r="H270" s="196" t="s">
        <v>2379</v>
      </c>
      <c r="I270" s="197" t="s">
        <v>1123</v>
      </c>
      <c r="J270" s="2340"/>
      <c r="K270" s="2349"/>
      <c r="L270" s="2349"/>
      <c r="M270" s="2351"/>
      <c r="N270" s="2343"/>
      <c r="O270" s="2381"/>
      <c r="P270" s="2440"/>
    </row>
    <row r="271" spans="1:16" ht="36" customHeight="1" x14ac:dyDescent="0.25">
      <c r="A271" s="182"/>
      <c r="B271" s="2410" t="s">
        <v>2</v>
      </c>
      <c r="C271" s="2350" t="s">
        <v>2</v>
      </c>
      <c r="D271" s="2350" t="s">
        <v>2</v>
      </c>
      <c r="E271" s="2350" t="s">
        <v>2</v>
      </c>
      <c r="F271" s="2350" t="s">
        <v>2</v>
      </c>
      <c r="G271" s="195" t="s">
        <v>1747</v>
      </c>
      <c r="H271" s="194" t="s">
        <v>8</v>
      </c>
      <c r="I271" s="194" t="s">
        <v>8</v>
      </c>
      <c r="J271" s="1671" t="s">
        <v>2356</v>
      </c>
      <c r="K271" s="2347" t="s">
        <v>2368</v>
      </c>
      <c r="L271" s="2347" t="s">
        <v>2363</v>
      </c>
      <c r="M271" s="2350" t="s">
        <v>2</v>
      </c>
      <c r="N271" s="2341" t="s">
        <v>2</v>
      </c>
      <c r="O271" s="2471" t="s">
        <v>2162</v>
      </c>
      <c r="P271" s="2477" t="s">
        <v>2161</v>
      </c>
    </row>
    <row r="272" spans="1:16" ht="36" customHeight="1" thickBot="1" x14ac:dyDescent="0.3">
      <c r="A272" s="182"/>
      <c r="B272" s="2412"/>
      <c r="C272" s="2351"/>
      <c r="D272" s="2351"/>
      <c r="E272" s="2351"/>
      <c r="F272" s="2351"/>
      <c r="G272" s="144" t="s">
        <v>976</v>
      </c>
      <c r="H272" s="196" t="s">
        <v>2355</v>
      </c>
      <c r="I272" s="197" t="s">
        <v>1123</v>
      </c>
      <c r="J272" s="2340"/>
      <c r="K272" s="2349"/>
      <c r="L272" s="2349"/>
      <c r="M272" s="2351"/>
      <c r="N272" s="2343"/>
      <c r="O272" s="2472"/>
      <c r="P272" s="2478"/>
    </row>
    <row r="273" spans="1:16" ht="36" customHeight="1" x14ac:dyDescent="0.25">
      <c r="A273" s="182"/>
      <c r="B273" s="2410" t="s">
        <v>2</v>
      </c>
      <c r="C273" s="2350" t="s">
        <v>2</v>
      </c>
      <c r="D273" s="2350" t="s">
        <v>2</v>
      </c>
      <c r="E273" s="2350" t="s">
        <v>2</v>
      </c>
      <c r="F273" s="2350" t="s">
        <v>2</v>
      </c>
      <c r="G273" s="195" t="s">
        <v>1008</v>
      </c>
      <c r="H273" s="194" t="s">
        <v>8</v>
      </c>
      <c r="I273" s="194" t="s">
        <v>8</v>
      </c>
      <c r="J273" s="1671" t="s">
        <v>2353</v>
      </c>
      <c r="K273" s="2347" t="s">
        <v>2354</v>
      </c>
      <c r="L273" s="2347" t="s">
        <v>2365</v>
      </c>
      <c r="M273" s="2350" t="s">
        <v>2</v>
      </c>
      <c r="N273" s="2341" t="s">
        <v>2</v>
      </c>
      <c r="O273" s="2471" t="s">
        <v>2162</v>
      </c>
      <c r="P273" s="2477" t="s">
        <v>2161</v>
      </c>
    </row>
    <row r="274" spans="1:16" ht="36" customHeight="1" thickBot="1" x14ac:dyDescent="0.3">
      <c r="A274" s="182"/>
      <c r="B274" s="2412"/>
      <c r="C274" s="2351"/>
      <c r="D274" s="2351"/>
      <c r="E274" s="2351"/>
      <c r="F274" s="2351"/>
      <c r="G274" s="144" t="s">
        <v>974</v>
      </c>
      <c r="H274" s="196" t="s">
        <v>2355</v>
      </c>
      <c r="I274" s="197" t="s">
        <v>1123</v>
      </c>
      <c r="J274" s="2340"/>
      <c r="K274" s="2349"/>
      <c r="L274" s="2349"/>
      <c r="M274" s="2351"/>
      <c r="N274" s="2343"/>
      <c r="O274" s="2472"/>
      <c r="P274" s="2478"/>
    </row>
    <row r="275" spans="1:16" ht="36" customHeight="1" x14ac:dyDescent="0.25">
      <c r="A275" s="182"/>
      <c r="B275" s="2410" t="s">
        <v>2</v>
      </c>
      <c r="C275" s="2350" t="s">
        <v>2</v>
      </c>
      <c r="D275" s="2350" t="s">
        <v>2</v>
      </c>
      <c r="E275" s="2350" t="s">
        <v>2</v>
      </c>
      <c r="F275" s="2350" t="s">
        <v>2</v>
      </c>
      <c r="G275" s="195" t="s">
        <v>1746</v>
      </c>
      <c r="H275" s="194" t="s">
        <v>8</v>
      </c>
      <c r="I275" s="194" t="s">
        <v>8</v>
      </c>
      <c r="J275" s="1671" t="s">
        <v>2357</v>
      </c>
      <c r="K275" s="2347" t="s">
        <v>2358</v>
      </c>
      <c r="L275" s="2347" t="s">
        <v>2364</v>
      </c>
      <c r="M275" s="2350" t="s">
        <v>2</v>
      </c>
      <c r="N275" s="2341" t="s">
        <v>2</v>
      </c>
      <c r="O275" s="2471" t="s">
        <v>2162</v>
      </c>
      <c r="P275" s="2477" t="s">
        <v>2161</v>
      </c>
    </row>
    <row r="276" spans="1:16" ht="36" customHeight="1" thickBot="1" x14ac:dyDescent="0.3">
      <c r="A276" s="182"/>
      <c r="B276" s="2412"/>
      <c r="C276" s="2351"/>
      <c r="D276" s="2351"/>
      <c r="E276" s="2351"/>
      <c r="F276" s="2351"/>
      <c r="G276" s="144" t="s">
        <v>975</v>
      </c>
      <c r="H276" s="196" t="s">
        <v>2355</v>
      </c>
      <c r="I276" s="197" t="s">
        <v>1123</v>
      </c>
      <c r="J276" s="2340"/>
      <c r="K276" s="2349"/>
      <c r="L276" s="2349"/>
      <c r="M276" s="2351"/>
      <c r="N276" s="2343"/>
      <c r="O276" s="2472"/>
      <c r="P276" s="2478"/>
    </row>
    <row r="277" spans="1:16" ht="36" customHeight="1" x14ac:dyDescent="0.25">
      <c r="A277" s="182"/>
      <c r="B277" s="2657" t="s">
        <v>2</v>
      </c>
      <c r="C277" s="2473" t="s">
        <v>2</v>
      </c>
      <c r="D277" s="2473" t="s">
        <v>2</v>
      </c>
      <c r="E277" s="2473" t="s">
        <v>2</v>
      </c>
      <c r="F277" s="2473" t="s">
        <v>2</v>
      </c>
      <c r="G277" s="195" t="s">
        <v>428</v>
      </c>
      <c r="H277" s="194" t="s">
        <v>8</v>
      </c>
      <c r="I277" s="194" t="s">
        <v>8</v>
      </c>
      <c r="J277" s="2656" t="s">
        <v>930</v>
      </c>
      <c r="K277" s="2469" t="s">
        <v>931</v>
      </c>
      <c r="L277" s="2469" t="s">
        <v>1737</v>
      </c>
      <c r="M277" s="2473" t="s">
        <v>2</v>
      </c>
      <c r="N277" s="2454" t="s">
        <v>2</v>
      </c>
      <c r="O277" s="2488"/>
      <c r="P277" s="2425" t="s">
        <v>2305</v>
      </c>
    </row>
    <row r="278" spans="1:16" ht="36" customHeight="1" thickBot="1" x14ac:dyDescent="0.3">
      <c r="A278" s="182"/>
      <c r="B278" s="2411"/>
      <c r="C278" s="2406"/>
      <c r="D278" s="2406"/>
      <c r="E278" s="2406"/>
      <c r="F278" s="2406"/>
      <c r="G278" s="31" t="s">
        <v>973</v>
      </c>
      <c r="H278" s="354" t="s">
        <v>1007</v>
      </c>
      <c r="I278" s="355" t="s">
        <v>810</v>
      </c>
      <c r="J278" s="2429"/>
      <c r="K278" s="2399"/>
      <c r="L278" s="2399"/>
      <c r="M278" s="2406"/>
      <c r="N278" s="2392"/>
      <c r="O278" s="2489"/>
      <c r="P278" s="2482"/>
    </row>
    <row r="279" spans="1:16" ht="36" customHeight="1" x14ac:dyDescent="0.25">
      <c r="A279" s="182"/>
      <c r="B279" s="2410" t="s">
        <v>2</v>
      </c>
      <c r="C279" s="2350" t="s">
        <v>2</v>
      </c>
      <c r="D279" s="2350" t="s">
        <v>2</v>
      </c>
      <c r="E279" s="2382"/>
      <c r="F279" s="2382"/>
      <c r="G279" s="193" t="s">
        <v>428</v>
      </c>
      <c r="H279" s="187" t="s">
        <v>8</v>
      </c>
      <c r="I279" s="187" t="s">
        <v>8</v>
      </c>
      <c r="J279" s="2618" t="s">
        <v>573</v>
      </c>
      <c r="K279" s="2362" t="s">
        <v>536</v>
      </c>
      <c r="L279" s="2362" t="s">
        <v>594</v>
      </c>
      <c r="M279" s="2350" t="s">
        <v>2</v>
      </c>
      <c r="N279" s="2341" t="s">
        <v>2</v>
      </c>
      <c r="O279" s="2375" t="s">
        <v>2162</v>
      </c>
      <c r="P279" s="2438" t="s">
        <v>2161</v>
      </c>
    </row>
    <row r="280" spans="1:16" ht="36" customHeight="1" thickBot="1" x14ac:dyDescent="0.3">
      <c r="A280" s="182"/>
      <c r="B280" s="2412"/>
      <c r="C280" s="2351"/>
      <c r="D280" s="2351"/>
      <c r="E280" s="2384"/>
      <c r="F280" s="2384"/>
      <c r="G280" s="144" t="s">
        <v>427</v>
      </c>
      <c r="H280" s="188" t="s">
        <v>800</v>
      </c>
      <c r="I280" s="188" t="s">
        <v>579</v>
      </c>
      <c r="J280" s="2619"/>
      <c r="K280" s="2363"/>
      <c r="L280" s="2363"/>
      <c r="M280" s="2351"/>
      <c r="N280" s="2343"/>
      <c r="O280" s="2381"/>
      <c r="P280" s="2440"/>
    </row>
    <row r="281" spans="1:16" s="647" customFormat="1" ht="36" customHeight="1" x14ac:dyDescent="0.25">
      <c r="A281" s="643"/>
      <c r="B281" s="2636" t="s">
        <v>2</v>
      </c>
      <c r="C281" s="2475" t="s">
        <v>2</v>
      </c>
      <c r="D281" s="2475" t="s">
        <v>2</v>
      </c>
      <c r="E281" s="2460"/>
      <c r="F281" s="2460"/>
      <c r="G281" s="344" t="s">
        <v>428</v>
      </c>
      <c r="H281" s="798" t="s">
        <v>8</v>
      </c>
      <c r="I281" s="250" t="s">
        <v>8</v>
      </c>
      <c r="J281" s="2661" t="s">
        <v>577</v>
      </c>
      <c r="K281" s="2457" t="s">
        <v>537</v>
      </c>
      <c r="L281" s="2457" t="s">
        <v>595</v>
      </c>
      <c r="M281" s="2475" t="s">
        <v>2</v>
      </c>
      <c r="N281" s="2476" t="s">
        <v>2</v>
      </c>
      <c r="O281" s="2470"/>
      <c r="P281" s="2474" t="s">
        <v>2305</v>
      </c>
    </row>
    <row r="282" spans="1:16" s="647" customFormat="1" ht="36" customHeight="1" x14ac:dyDescent="0.25">
      <c r="A282" s="643"/>
      <c r="B282" s="2415"/>
      <c r="C282" s="2367"/>
      <c r="D282" s="2367"/>
      <c r="E282" s="2383"/>
      <c r="F282" s="2383"/>
      <c r="G282" s="30" t="s">
        <v>427</v>
      </c>
      <c r="H282" s="51" t="s">
        <v>76</v>
      </c>
      <c r="I282" s="51" t="s">
        <v>579</v>
      </c>
      <c r="J282" s="1556"/>
      <c r="K282" s="2353"/>
      <c r="L282" s="2353"/>
      <c r="M282" s="2367"/>
      <c r="N282" s="2342"/>
      <c r="O282" s="2408"/>
      <c r="P282" s="2468"/>
    </row>
    <row r="283" spans="1:16" s="647" customFormat="1" ht="36" customHeight="1" thickBot="1" x14ac:dyDescent="0.3">
      <c r="A283" s="643"/>
      <c r="B283" s="2412"/>
      <c r="C283" s="2351"/>
      <c r="D283" s="2351"/>
      <c r="E283" s="2384"/>
      <c r="F283" s="2384"/>
      <c r="G283" s="144" t="s">
        <v>976</v>
      </c>
      <c r="H283" s="196" t="s">
        <v>800</v>
      </c>
      <c r="I283" s="197" t="s">
        <v>574</v>
      </c>
      <c r="J283" s="2340"/>
      <c r="K283" s="2358"/>
      <c r="L283" s="2358"/>
      <c r="M283" s="2351"/>
      <c r="N283" s="2343"/>
      <c r="O283" s="2409"/>
      <c r="P283" s="1847"/>
    </row>
    <row r="284" spans="1:16" s="352" customFormat="1" ht="36" customHeight="1" x14ac:dyDescent="0.25">
      <c r="A284" s="648"/>
      <c r="B284" s="2658" t="s">
        <v>2</v>
      </c>
      <c r="C284" s="2334" t="s">
        <v>2</v>
      </c>
      <c r="D284" s="2334" t="s">
        <v>2</v>
      </c>
      <c r="E284" s="2350" t="s">
        <v>2</v>
      </c>
      <c r="F284" s="2350" t="s">
        <v>2</v>
      </c>
      <c r="G284" s="193" t="s">
        <v>428</v>
      </c>
      <c r="H284" s="194" t="s">
        <v>8</v>
      </c>
      <c r="I284" s="195" t="s">
        <v>8</v>
      </c>
      <c r="J284" s="1671" t="s">
        <v>816</v>
      </c>
      <c r="K284" s="2352" t="s">
        <v>812</v>
      </c>
      <c r="L284" s="2352" t="s">
        <v>813</v>
      </c>
      <c r="M284" s="2350" t="s">
        <v>2</v>
      </c>
      <c r="N284" s="2341" t="s">
        <v>2</v>
      </c>
      <c r="O284" s="2375" t="s">
        <v>2162</v>
      </c>
      <c r="P284" s="2455" t="s">
        <v>2908</v>
      </c>
    </row>
    <row r="285" spans="1:16" s="352" customFormat="1" ht="36" customHeight="1" x14ac:dyDescent="0.25">
      <c r="A285" s="648"/>
      <c r="B285" s="2659"/>
      <c r="C285" s="2335"/>
      <c r="D285" s="2335"/>
      <c r="E285" s="2367"/>
      <c r="F285" s="2367"/>
      <c r="G285" s="30" t="s">
        <v>427</v>
      </c>
      <c r="H285" s="51" t="s">
        <v>76</v>
      </c>
      <c r="I285" s="51" t="s">
        <v>579</v>
      </c>
      <c r="J285" s="1556"/>
      <c r="K285" s="2353"/>
      <c r="L285" s="2353"/>
      <c r="M285" s="2367"/>
      <c r="N285" s="2342"/>
      <c r="O285" s="2380"/>
      <c r="P285" s="2461"/>
    </row>
    <row r="286" spans="1:16" s="352" customFormat="1" ht="36" customHeight="1" x14ac:dyDescent="0.25">
      <c r="A286" s="648"/>
      <c r="B286" s="2659"/>
      <c r="C286" s="2335"/>
      <c r="D286" s="2335"/>
      <c r="E286" s="2367"/>
      <c r="F286" s="2367"/>
      <c r="G286" s="30" t="s">
        <v>976</v>
      </c>
      <c r="H286" s="51" t="s">
        <v>699</v>
      </c>
      <c r="I286" s="39" t="s">
        <v>574</v>
      </c>
      <c r="J286" s="1556"/>
      <c r="K286" s="2353"/>
      <c r="L286" s="2353"/>
      <c r="M286" s="2367"/>
      <c r="N286" s="2342"/>
      <c r="O286" s="2380"/>
      <c r="P286" s="2461"/>
    </row>
    <row r="287" spans="1:16" s="352" customFormat="1" ht="36" customHeight="1" thickBot="1" x14ac:dyDescent="0.3">
      <c r="A287" s="648"/>
      <c r="B287" s="2660"/>
      <c r="C287" s="2337"/>
      <c r="D287" s="2337"/>
      <c r="E287" s="2351"/>
      <c r="F287" s="2351"/>
      <c r="G287" s="144" t="s">
        <v>1747</v>
      </c>
      <c r="H287" s="196" t="s">
        <v>800</v>
      </c>
      <c r="I287" s="197" t="s">
        <v>8</v>
      </c>
      <c r="J287" s="2340"/>
      <c r="K287" s="2358"/>
      <c r="L287" s="2358"/>
      <c r="M287" s="2351"/>
      <c r="N287" s="2343"/>
      <c r="O287" s="2381"/>
      <c r="P287" s="2462"/>
    </row>
    <row r="288" spans="1:16" s="647" customFormat="1" ht="36" customHeight="1" x14ac:dyDescent="0.25">
      <c r="A288" s="643"/>
      <c r="B288" s="2410" t="s">
        <v>2</v>
      </c>
      <c r="C288" s="2350" t="s">
        <v>2</v>
      </c>
      <c r="D288" s="2350" t="s">
        <v>2</v>
      </c>
      <c r="E288" s="2382"/>
      <c r="F288" s="2382"/>
      <c r="G288" s="193" t="s">
        <v>428</v>
      </c>
      <c r="H288" s="194" t="s">
        <v>8</v>
      </c>
      <c r="I288" s="195" t="s">
        <v>8</v>
      </c>
      <c r="J288" s="1671" t="s">
        <v>582</v>
      </c>
      <c r="K288" s="2352" t="s">
        <v>811</v>
      </c>
      <c r="L288" s="2352" t="s">
        <v>597</v>
      </c>
      <c r="M288" s="2350" t="s">
        <v>2</v>
      </c>
      <c r="N288" s="2341" t="s">
        <v>2</v>
      </c>
      <c r="O288" s="2375" t="s">
        <v>2162</v>
      </c>
      <c r="P288" s="2455" t="s">
        <v>2908</v>
      </c>
    </row>
    <row r="289" spans="1:16" s="647" customFormat="1" ht="36" customHeight="1" x14ac:dyDescent="0.25">
      <c r="A289" s="643"/>
      <c r="B289" s="2415"/>
      <c r="C289" s="2367"/>
      <c r="D289" s="2367"/>
      <c r="E289" s="2383"/>
      <c r="F289" s="2383"/>
      <c r="G289" s="30" t="s">
        <v>427</v>
      </c>
      <c r="H289" s="51" t="s">
        <v>76</v>
      </c>
      <c r="I289" s="51" t="s">
        <v>579</v>
      </c>
      <c r="J289" s="1556"/>
      <c r="K289" s="2353"/>
      <c r="L289" s="2353"/>
      <c r="M289" s="2367"/>
      <c r="N289" s="2342"/>
      <c r="O289" s="2376"/>
      <c r="P289" s="2456"/>
    </row>
    <row r="290" spans="1:16" s="647" customFormat="1" ht="39" customHeight="1" thickBot="1" x14ac:dyDescent="0.3">
      <c r="A290" s="643"/>
      <c r="B290" s="2412"/>
      <c r="C290" s="2351"/>
      <c r="D290" s="2351"/>
      <c r="E290" s="2384"/>
      <c r="F290" s="2384"/>
      <c r="G290" s="144" t="s">
        <v>975</v>
      </c>
      <c r="H290" s="196" t="s">
        <v>800</v>
      </c>
      <c r="I290" s="197" t="s">
        <v>810</v>
      </c>
      <c r="J290" s="2340"/>
      <c r="K290" s="2358"/>
      <c r="L290" s="2358"/>
      <c r="M290" s="2351"/>
      <c r="N290" s="2343"/>
      <c r="O290" s="1844"/>
      <c r="P290" s="2023"/>
    </row>
    <row r="291" spans="1:16" s="352" customFormat="1" ht="36" customHeight="1" x14ac:dyDescent="0.25">
      <c r="A291" s="648"/>
      <c r="B291" s="2410" t="s">
        <v>2</v>
      </c>
      <c r="C291" s="2350" t="s">
        <v>2</v>
      </c>
      <c r="D291" s="2350" t="s">
        <v>2</v>
      </c>
      <c r="E291" s="2350" t="s">
        <v>2</v>
      </c>
      <c r="F291" s="2350" t="s">
        <v>2</v>
      </c>
      <c r="G291" s="193" t="s">
        <v>428</v>
      </c>
      <c r="H291" s="194" t="s">
        <v>8</v>
      </c>
      <c r="I291" s="195" t="s">
        <v>8</v>
      </c>
      <c r="J291" s="1671" t="s">
        <v>1970</v>
      </c>
      <c r="K291" s="2347" t="s">
        <v>1971</v>
      </c>
      <c r="L291" s="2347" t="s">
        <v>814</v>
      </c>
      <c r="M291" s="2350" t="s">
        <v>2</v>
      </c>
      <c r="N291" s="2341" t="s">
        <v>2</v>
      </c>
      <c r="O291" s="2375" t="s">
        <v>2162</v>
      </c>
      <c r="P291" s="2438" t="s">
        <v>2161</v>
      </c>
    </row>
    <row r="292" spans="1:16" s="352" customFormat="1" ht="36" customHeight="1" x14ac:dyDescent="0.25">
      <c r="A292" s="648"/>
      <c r="B292" s="2415"/>
      <c r="C292" s="2367"/>
      <c r="D292" s="2367"/>
      <c r="E292" s="2367"/>
      <c r="F292" s="2367"/>
      <c r="G292" s="30" t="s">
        <v>427</v>
      </c>
      <c r="H292" s="51" t="s">
        <v>76</v>
      </c>
      <c r="I292" s="51" t="s">
        <v>579</v>
      </c>
      <c r="J292" s="1556"/>
      <c r="K292" s="2348"/>
      <c r="L292" s="2348"/>
      <c r="M292" s="2367"/>
      <c r="N292" s="2342"/>
      <c r="O292" s="2380"/>
      <c r="P292" s="2439"/>
    </row>
    <row r="293" spans="1:16" s="352" customFormat="1" ht="42.75" customHeight="1" x14ac:dyDescent="0.25">
      <c r="A293" s="648"/>
      <c r="B293" s="2415"/>
      <c r="C293" s="2367"/>
      <c r="D293" s="2367"/>
      <c r="E293" s="2367"/>
      <c r="F293" s="2367"/>
      <c r="G293" s="30" t="s">
        <v>975</v>
      </c>
      <c r="H293" s="51" t="s">
        <v>343</v>
      </c>
      <c r="I293" s="39" t="s">
        <v>810</v>
      </c>
      <c r="J293" s="1556"/>
      <c r="K293" s="2348"/>
      <c r="L293" s="2348"/>
      <c r="M293" s="2367"/>
      <c r="N293" s="2342"/>
      <c r="O293" s="2380"/>
      <c r="P293" s="2439"/>
    </row>
    <row r="294" spans="1:16" s="352" customFormat="1" ht="51.75" customHeight="1" thickBot="1" x14ac:dyDescent="0.3">
      <c r="A294" s="648"/>
      <c r="B294" s="2412"/>
      <c r="C294" s="2351"/>
      <c r="D294" s="2351"/>
      <c r="E294" s="2351"/>
      <c r="F294" s="2351"/>
      <c r="G294" s="144" t="s">
        <v>426</v>
      </c>
      <c r="H294" s="196" t="s">
        <v>800</v>
      </c>
      <c r="I294" s="197" t="s">
        <v>848</v>
      </c>
      <c r="J294" s="2340"/>
      <c r="K294" s="2349"/>
      <c r="L294" s="2349"/>
      <c r="M294" s="2351"/>
      <c r="N294" s="2343"/>
      <c r="O294" s="2381"/>
      <c r="P294" s="2440"/>
    </row>
    <row r="295" spans="1:16" s="352" customFormat="1" ht="51.75" customHeight="1" thickBot="1" x14ac:dyDescent="0.3">
      <c r="A295" s="648"/>
      <c r="B295" s="888" t="s">
        <v>2</v>
      </c>
      <c r="C295" s="886" t="s">
        <v>2</v>
      </c>
      <c r="D295" s="886" t="s">
        <v>2</v>
      </c>
      <c r="E295" s="886" t="s">
        <v>2</v>
      </c>
      <c r="F295" s="886" t="s">
        <v>2</v>
      </c>
      <c r="G295" s="144" t="s">
        <v>426</v>
      </c>
      <c r="H295" s="196" t="s">
        <v>2360</v>
      </c>
      <c r="I295" s="197" t="s">
        <v>848</v>
      </c>
      <c r="J295" s="790" t="s">
        <v>2362</v>
      </c>
      <c r="K295" s="885" t="s">
        <v>2392</v>
      </c>
      <c r="L295" s="885" t="s">
        <v>2393</v>
      </c>
      <c r="M295" s="886" t="s">
        <v>2</v>
      </c>
      <c r="N295" s="887" t="s">
        <v>2</v>
      </c>
      <c r="O295" s="855" t="s">
        <v>2162</v>
      </c>
      <c r="P295" s="856" t="s">
        <v>2161</v>
      </c>
    </row>
    <row r="296" spans="1:16" s="352" customFormat="1" ht="36" customHeight="1" x14ac:dyDescent="0.25">
      <c r="A296" s="648"/>
      <c r="B296" s="2410" t="s">
        <v>2</v>
      </c>
      <c r="C296" s="2350" t="s">
        <v>2</v>
      </c>
      <c r="D296" s="2350" t="s">
        <v>2</v>
      </c>
      <c r="E296" s="2350" t="s">
        <v>2</v>
      </c>
      <c r="F296" s="2350" t="s">
        <v>2</v>
      </c>
      <c r="G296" s="193" t="s">
        <v>428</v>
      </c>
      <c r="H296" s="194" t="s">
        <v>8</v>
      </c>
      <c r="I296" s="195" t="s">
        <v>8</v>
      </c>
      <c r="J296" s="1671" t="s">
        <v>817</v>
      </c>
      <c r="K296" s="2352" t="s">
        <v>966</v>
      </c>
      <c r="L296" s="2352" t="s">
        <v>814</v>
      </c>
      <c r="M296" s="2350" t="s">
        <v>2</v>
      </c>
      <c r="N296" s="2341" t="s">
        <v>2</v>
      </c>
      <c r="O296" s="2377" t="s">
        <v>2162</v>
      </c>
      <c r="P296" s="2438" t="s">
        <v>2161</v>
      </c>
    </row>
    <row r="297" spans="1:16" s="352" customFormat="1" ht="36" customHeight="1" x14ac:dyDescent="0.25">
      <c r="A297" s="648"/>
      <c r="B297" s="2415"/>
      <c r="C297" s="2367"/>
      <c r="D297" s="2367"/>
      <c r="E297" s="2367"/>
      <c r="F297" s="2367"/>
      <c r="G297" s="30" t="s">
        <v>427</v>
      </c>
      <c r="H297" s="51" t="s">
        <v>76</v>
      </c>
      <c r="I297" s="51" t="s">
        <v>579</v>
      </c>
      <c r="J297" s="1556"/>
      <c r="K297" s="2353"/>
      <c r="L297" s="2353"/>
      <c r="M297" s="2367"/>
      <c r="N297" s="2342"/>
      <c r="O297" s="2378"/>
      <c r="P297" s="2439"/>
    </row>
    <row r="298" spans="1:16" s="352" customFormat="1" ht="42.75" customHeight="1" x14ac:dyDescent="0.25">
      <c r="A298" s="648"/>
      <c r="B298" s="2415"/>
      <c r="C298" s="2367"/>
      <c r="D298" s="2367"/>
      <c r="E298" s="2367"/>
      <c r="F298" s="2367"/>
      <c r="G298" s="30" t="s">
        <v>975</v>
      </c>
      <c r="H298" s="51" t="s">
        <v>343</v>
      </c>
      <c r="I298" s="39" t="s">
        <v>810</v>
      </c>
      <c r="J298" s="1556"/>
      <c r="K298" s="2353"/>
      <c r="L298" s="2353"/>
      <c r="M298" s="2367"/>
      <c r="N298" s="2342"/>
      <c r="O298" s="2378"/>
      <c r="P298" s="2439"/>
    </row>
    <row r="299" spans="1:16" s="352" customFormat="1" ht="51.75" customHeight="1" thickBot="1" x14ac:dyDescent="0.3">
      <c r="A299" s="648"/>
      <c r="B299" s="2412"/>
      <c r="C299" s="2351"/>
      <c r="D299" s="2351"/>
      <c r="E299" s="2351"/>
      <c r="F299" s="2351"/>
      <c r="G299" s="144" t="s">
        <v>1746</v>
      </c>
      <c r="H299" s="196" t="s">
        <v>800</v>
      </c>
      <c r="I299" s="197" t="s">
        <v>8</v>
      </c>
      <c r="J299" s="2340"/>
      <c r="K299" s="2358"/>
      <c r="L299" s="2358"/>
      <c r="M299" s="2351"/>
      <c r="N299" s="2343"/>
      <c r="O299" s="2379"/>
      <c r="P299" s="2440"/>
    </row>
    <row r="300" spans="1:16" s="647" customFormat="1" ht="36" customHeight="1" x14ac:dyDescent="0.25">
      <c r="A300" s="643"/>
      <c r="B300" s="2410" t="s">
        <v>2</v>
      </c>
      <c r="C300" s="2350" t="s">
        <v>2</v>
      </c>
      <c r="D300" s="2350" t="s">
        <v>2</v>
      </c>
      <c r="E300" s="2382"/>
      <c r="F300" s="2382"/>
      <c r="G300" s="193" t="s">
        <v>428</v>
      </c>
      <c r="H300" s="194" t="s">
        <v>8</v>
      </c>
      <c r="I300" s="195" t="s">
        <v>8</v>
      </c>
      <c r="J300" s="1671" t="s">
        <v>580</v>
      </c>
      <c r="K300" s="2352" t="s">
        <v>538</v>
      </c>
      <c r="L300" s="2352" t="s">
        <v>596</v>
      </c>
      <c r="M300" s="2350" t="s">
        <v>2</v>
      </c>
      <c r="N300" s="2341" t="s">
        <v>2</v>
      </c>
      <c r="O300" s="2375" t="s">
        <v>2162</v>
      </c>
      <c r="P300" s="2455" t="s">
        <v>2161</v>
      </c>
    </row>
    <row r="301" spans="1:16" s="647" customFormat="1" ht="36" customHeight="1" x14ac:dyDescent="0.25">
      <c r="A301" s="643"/>
      <c r="B301" s="2415"/>
      <c r="C301" s="2367"/>
      <c r="D301" s="2367"/>
      <c r="E301" s="2383"/>
      <c r="F301" s="2383"/>
      <c r="G301" s="30" t="s">
        <v>427</v>
      </c>
      <c r="H301" s="51" t="s">
        <v>76</v>
      </c>
      <c r="I301" s="51" t="s">
        <v>579</v>
      </c>
      <c r="J301" s="1556"/>
      <c r="K301" s="2353"/>
      <c r="L301" s="2353"/>
      <c r="M301" s="2367"/>
      <c r="N301" s="2342"/>
      <c r="O301" s="2376"/>
      <c r="P301" s="2456"/>
    </row>
    <row r="302" spans="1:16" s="647" customFormat="1" ht="36" customHeight="1" thickBot="1" x14ac:dyDescent="0.3">
      <c r="A302" s="643"/>
      <c r="B302" s="2412"/>
      <c r="C302" s="2351"/>
      <c r="D302" s="2351"/>
      <c r="E302" s="2384"/>
      <c r="F302" s="2384"/>
      <c r="G302" s="144" t="s">
        <v>974</v>
      </c>
      <c r="H302" s="196" t="s">
        <v>800</v>
      </c>
      <c r="I302" s="197" t="s">
        <v>574</v>
      </c>
      <c r="J302" s="2340"/>
      <c r="K302" s="2358"/>
      <c r="L302" s="2358"/>
      <c r="M302" s="2351"/>
      <c r="N302" s="2343"/>
      <c r="O302" s="1844"/>
      <c r="P302" s="2023"/>
    </row>
    <row r="303" spans="1:16" s="352" customFormat="1" ht="36" customHeight="1" x14ac:dyDescent="0.25">
      <c r="A303" s="648"/>
      <c r="B303" s="2410" t="s">
        <v>2</v>
      </c>
      <c r="C303" s="2350" t="s">
        <v>2</v>
      </c>
      <c r="D303" s="2350" t="s">
        <v>2</v>
      </c>
      <c r="E303" s="2350" t="s">
        <v>2</v>
      </c>
      <c r="F303" s="2350" t="s">
        <v>2</v>
      </c>
      <c r="G303" s="193" t="s">
        <v>428</v>
      </c>
      <c r="H303" s="194" t="s">
        <v>8</v>
      </c>
      <c r="I303" s="195" t="s">
        <v>8</v>
      </c>
      <c r="J303" s="1671" t="s">
        <v>818</v>
      </c>
      <c r="K303" s="2352" t="s">
        <v>991</v>
      </c>
      <c r="L303" s="2352" t="s">
        <v>992</v>
      </c>
      <c r="M303" s="2463" t="s">
        <v>2</v>
      </c>
      <c r="N303" s="2445" t="s">
        <v>2</v>
      </c>
      <c r="O303" s="2375" t="s">
        <v>2162</v>
      </c>
      <c r="P303" s="2438" t="s">
        <v>2161</v>
      </c>
    </row>
    <row r="304" spans="1:16" s="352" customFormat="1" ht="36" customHeight="1" x14ac:dyDescent="0.25">
      <c r="A304" s="648"/>
      <c r="B304" s="2415"/>
      <c r="C304" s="2367"/>
      <c r="D304" s="2367"/>
      <c r="E304" s="2367"/>
      <c r="F304" s="2367"/>
      <c r="G304" s="30" t="s">
        <v>427</v>
      </c>
      <c r="H304" s="51" t="s">
        <v>76</v>
      </c>
      <c r="I304" s="51" t="s">
        <v>579</v>
      </c>
      <c r="J304" s="1556"/>
      <c r="K304" s="2353"/>
      <c r="L304" s="2353"/>
      <c r="M304" s="2464"/>
      <c r="N304" s="2446"/>
      <c r="O304" s="2380"/>
      <c r="P304" s="2439"/>
    </row>
    <row r="305" spans="1:16" s="352" customFormat="1" ht="36" customHeight="1" x14ac:dyDescent="0.25">
      <c r="A305" s="648"/>
      <c r="B305" s="2415"/>
      <c r="C305" s="2367"/>
      <c r="D305" s="2367"/>
      <c r="E305" s="2367"/>
      <c r="F305" s="2367"/>
      <c r="G305" s="30" t="s">
        <v>974</v>
      </c>
      <c r="H305" s="51" t="s">
        <v>699</v>
      </c>
      <c r="I305" s="39" t="s">
        <v>574</v>
      </c>
      <c r="J305" s="1556"/>
      <c r="K305" s="2353"/>
      <c r="L305" s="2353"/>
      <c r="M305" s="2464"/>
      <c r="N305" s="2446"/>
      <c r="O305" s="2380"/>
      <c r="P305" s="2439"/>
    </row>
    <row r="306" spans="1:16" s="352" customFormat="1" ht="36" customHeight="1" thickBot="1" x14ac:dyDescent="0.3">
      <c r="A306" s="648"/>
      <c r="B306" s="2412"/>
      <c r="C306" s="2351"/>
      <c r="D306" s="2351"/>
      <c r="E306" s="2351"/>
      <c r="F306" s="2351"/>
      <c r="G306" s="144" t="s">
        <v>1008</v>
      </c>
      <c r="H306" s="196" t="s">
        <v>800</v>
      </c>
      <c r="I306" s="197" t="s">
        <v>8</v>
      </c>
      <c r="J306" s="2340"/>
      <c r="K306" s="2358"/>
      <c r="L306" s="2358"/>
      <c r="M306" s="2465"/>
      <c r="N306" s="2447"/>
      <c r="O306" s="2381"/>
      <c r="P306" s="2440"/>
    </row>
    <row r="307" spans="1:16" s="647" customFormat="1" ht="36" customHeight="1" x14ac:dyDescent="0.25">
      <c r="A307" s="643"/>
      <c r="B307" s="2410" t="s">
        <v>2</v>
      </c>
      <c r="C307" s="2350" t="s">
        <v>2</v>
      </c>
      <c r="D307" s="2350" t="s">
        <v>2</v>
      </c>
      <c r="E307" s="2382"/>
      <c r="F307" s="2382"/>
      <c r="G307" s="193" t="s">
        <v>428</v>
      </c>
      <c r="H307" s="194" t="s">
        <v>8</v>
      </c>
      <c r="I307" s="195" t="s">
        <v>8</v>
      </c>
      <c r="J307" s="1671" t="s">
        <v>819</v>
      </c>
      <c r="K307" s="2352" t="s">
        <v>815</v>
      </c>
      <c r="L307" s="2352" t="s">
        <v>1738</v>
      </c>
      <c r="M307" s="2350" t="s">
        <v>2</v>
      </c>
      <c r="N307" s="2341" t="s">
        <v>2</v>
      </c>
      <c r="O307" s="2407"/>
      <c r="P307" s="2438" t="s">
        <v>2305</v>
      </c>
    </row>
    <row r="308" spans="1:16" s="647" customFormat="1" ht="36" customHeight="1" x14ac:dyDescent="0.25">
      <c r="A308" s="643"/>
      <c r="B308" s="2415"/>
      <c r="C308" s="2367"/>
      <c r="D308" s="2367"/>
      <c r="E308" s="2383"/>
      <c r="F308" s="2383"/>
      <c r="G308" s="30" t="s">
        <v>427</v>
      </c>
      <c r="H308" s="51" t="s">
        <v>76</v>
      </c>
      <c r="I308" s="51" t="s">
        <v>579</v>
      </c>
      <c r="J308" s="1556"/>
      <c r="K308" s="2353"/>
      <c r="L308" s="2353"/>
      <c r="M308" s="2367"/>
      <c r="N308" s="2342"/>
      <c r="O308" s="2408"/>
      <c r="P308" s="2468"/>
    </row>
    <row r="309" spans="1:16" s="647" customFormat="1" ht="36" customHeight="1" thickBot="1" x14ac:dyDescent="0.3">
      <c r="A309" s="643"/>
      <c r="B309" s="2412"/>
      <c r="C309" s="2351"/>
      <c r="D309" s="2351"/>
      <c r="E309" s="2384"/>
      <c r="F309" s="2384"/>
      <c r="G309" s="144" t="s">
        <v>1165</v>
      </c>
      <c r="H309" s="196" t="s">
        <v>800</v>
      </c>
      <c r="I309" s="197" t="s">
        <v>578</v>
      </c>
      <c r="J309" s="2340"/>
      <c r="K309" s="2358"/>
      <c r="L309" s="2358"/>
      <c r="M309" s="2351"/>
      <c r="N309" s="2343"/>
      <c r="O309" s="2409"/>
      <c r="P309" s="1847"/>
    </row>
    <row r="310" spans="1:16" s="647" customFormat="1" ht="36" customHeight="1" x14ac:dyDescent="0.25">
      <c r="A310" s="643"/>
      <c r="B310" s="2410" t="s">
        <v>2</v>
      </c>
      <c r="C310" s="2350" t="s">
        <v>2</v>
      </c>
      <c r="D310" s="2350" t="s">
        <v>2</v>
      </c>
      <c r="E310" s="2382"/>
      <c r="F310" s="2382"/>
      <c r="G310" s="193" t="s">
        <v>428</v>
      </c>
      <c r="H310" s="194" t="s">
        <v>8</v>
      </c>
      <c r="I310" s="195" t="s">
        <v>8</v>
      </c>
      <c r="J310" s="1671" t="s">
        <v>581</v>
      </c>
      <c r="K310" s="2347" t="s">
        <v>539</v>
      </c>
      <c r="L310" s="2347" t="s">
        <v>598</v>
      </c>
      <c r="M310" s="2350" t="s">
        <v>2</v>
      </c>
      <c r="N310" s="2341" t="s">
        <v>2</v>
      </c>
      <c r="O310" s="2407"/>
      <c r="P310" s="2438" t="s">
        <v>2305</v>
      </c>
    </row>
    <row r="311" spans="1:16" s="647" customFormat="1" ht="36" customHeight="1" x14ac:dyDescent="0.25">
      <c r="A311" s="643"/>
      <c r="B311" s="2415"/>
      <c r="C311" s="2367"/>
      <c r="D311" s="2367"/>
      <c r="E311" s="2383"/>
      <c r="F311" s="2383"/>
      <c r="G311" s="30" t="s">
        <v>427</v>
      </c>
      <c r="H311" s="51" t="s">
        <v>76</v>
      </c>
      <c r="I311" s="51" t="s">
        <v>579</v>
      </c>
      <c r="J311" s="1556"/>
      <c r="K311" s="2348"/>
      <c r="L311" s="2348"/>
      <c r="M311" s="2367"/>
      <c r="N311" s="2342"/>
      <c r="O311" s="2408"/>
      <c r="P311" s="2468"/>
    </row>
    <row r="312" spans="1:16" s="647" customFormat="1" ht="36" customHeight="1" thickBot="1" x14ac:dyDescent="0.3">
      <c r="A312" s="643"/>
      <c r="B312" s="2412"/>
      <c r="C312" s="2351"/>
      <c r="D312" s="2351"/>
      <c r="E312" s="2384"/>
      <c r="F312" s="2384"/>
      <c r="G312" s="144" t="s">
        <v>973</v>
      </c>
      <c r="H312" s="196" t="s">
        <v>800</v>
      </c>
      <c r="I312" s="197" t="s">
        <v>810</v>
      </c>
      <c r="J312" s="2340"/>
      <c r="K312" s="2349"/>
      <c r="L312" s="2349"/>
      <c r="M312" s="2351"/>
      <c r="N312" s="2343"/>
      <c r="O312" s="2409"/>
      <c r="P312" s="1847"/>
    </row>
    <row r="313" spans="1:16" s="647" customFormat="1" ht="34.5" customHeight="1" x14ac:dyDescent="0.25">
      <c r="A313" s="643"/>
      <c r="B313" s="2410" t="s">
        <v>2</v>
      </c>
      <c r="C313" s="2350" t="s">
        <v>2</v>
      </c>
      <c r="D313" s="2382"/>
      <c r="E313" s="2382"/>
      <c r="F313" s="2382"/>
      <c r="G313" s="2394" t="s">
        <v>4227</v>
      </c>
      <c r="H313" s="2395"/>
      <c r="I313" s="2396"/>
      <c r="J313" s="1671" t="s">
        <v>2274</v>
      </c>
      <c r="K313" s="2347" t="s">
        <v>2275</v>
      </c>
      <c r="L313" s="2347" t="s">
        <v>2276</v>
      </c>
      <c r="M313" s="2430"/>
      <c r="N313" s="2341" t="s">
        <v>2</v>
      </c>
      <c r="O313" s="2407"/>
      <c r="P313" s="2477" t="s">
        <v>2162</v>
      </c>
    </row>
    <row r="314" spans="1:16" s="647" customFormat="1" ht="53.25" customHeight="1" x14ac:dyDescent="0.25">
      <c r="A314" s="643"/>
      <c r="B314" s="2411"/>
      <c r="C314" s="2406"/>
      <c r="D314" s="2416"/>
      <c r="E314" s="2416"/>
      <c r="F314" s="2416"/>
      <c r="G314" s="30" t="s">
        <v>610</v>
      </c>
      <c r="H314" s="51" t="s">
        <v>2287</v>
      </c>
      <c r="I314" s="39" t="s">
        <v>8</v>
      </c>
      <c r="J314" s="2429"/>
      <c r="K314" s="2399"/>
      <c r="L314" s="2399"/>
      <c r="M314" s="2431"/>
      <c r="N314" s="2392"/>
      <c r="O314" s="2408"/>
      <c r="P314" s="2592"/>
    </row>
    <row r="315" spans="1:16" s="647" customFormat="1" ht="36" customHeight="1" thickBot="1" x14ac:dyDescent="0.3">
      <c r="A315" s="643"/>
      <c r="B315" s="2412"/>
      <c r="C315" s="2351"/>
      <c r="D315" s="2384"/>
      <c r="E315" s="2384"/>
      <c r="F315" s="2384"/>
      <c r="G315" s="144" t="s">
        <v>426</v>
      </c>
      <c r="H315" s="196" t="s">
        <v>800</v>
      </c>
      <c r="I315" s="197" t="s">
        <v>848</v>
      </c>
      <c r="J315" s="2340"/>
      <c r="K315" s="2349"/>
      <c r="L315" s="2349"/>
      <c r="M315" s="2432"/>
      <c r="N315" s="2343"/>
      <c r="O315" s="2409"/>
      <c r="P315" s="2593"/>
    </row>
    <row r="316" spans="1:16" s="647" customFormat="1" ht="17.25" customHeight="1" thickBot="1" x14ac:dyDescent="0.3">
      <c r="A316" s="643"/>
      <c r="B316" s="2410" t="s">
        <v>2</v>
      </c>
      <c r="C316" s="2350" t="s">
        <v>2</v>
      </c>
      <c r="D316" s="2809"/>
      <c r="E316" s="2809"/>
      <c r="F316" s="2809"/>
      <c r="G316" s="2803" t="s">
        <v>4162</v>
      </c>
      <c r="H316" s="2804"/>
      <c r="I316" s="2805"/>
      <c r="J316" s="2806" t="s">
        <v>4104</v>
      </c>
      <c r="K316" s="2641" t="s">
        <v>4101</v>
      </c>
      <c r="L316" s="2641" t="s">
        <v>4102</v>
      </c>
      <c r="M316" s="2644"/>
      <c r="N316" s="2646" t="s">
        <v>2</v>
      </c>
      <c r="O316" s="2435"/>
      <c r="P316" s="2386" t="s">
        <v>2162</v>
      </c>
    </row>
    <row r="317" spans="1:16" s="647" customFormat="1" ht="51.75" customHeight="1" x14ac:dyDescent="0.25">
      <c r="A317" s="643"/>
      <c r="B317" s="2411"/>
      <c r="C317" s="2406"/>
      <c r="D317" s="2416"/>
      <c r="E317" s="2416"/>
      <c r="F317" s="2416"/>
      <c r="G317" s="2394" t="s">
        <v>4177</v>
      </c>
      <c r="H317" s="2395"/>
      <c r="I317" s="2396"/>
      <c r="J317" s="2807"/>
      <c r="K317" s="2642"/>
      <c r="L317" s="2642"/>
      <c r="M317" s="2431"/>
      <c r="N317" s="2647"/>
      <c r="O317" s="2436"/>
      <c r="P317" s="2387"/>
    </row>
    <row r="318" spans="1:16" s="647" customFormat="1" ht="53.25" customHeight="1" thickBot="1" x14ac:dyDescent="0.3">
      <c r="A318" s="643"/>
      <c r="B318" s="2412"/>
      <c r="C318" s="2351"/>
      <c r="D318" s="2416"/>
      <c r="E318" s="2416"/>
      <c r="F318" s="2416"/>
      <c r="G318" s="36" t="s">
        <v>610</v>
      </c>
      <c r="H318" s="1143" t="s">
        <v>4103</v>
      </c>
      <c r="I318" s="198" t="s">
        <v>8</v>
      </c>
      <c r="J318" s="2807"/>
      <c r="K318" s="2642"/>
      <c r="L318" s="2642"/>
      <c r="M318" s="2431"/>
      <c r="N318" s="2647"/>
      <c r="O318" s="2436"/>
      <c r="P318" s="2387"/>
    </row>
    <row r="319" spans="1:16" s="647" customFormat="1" ht="36" customHeight="1" thickBot="1" x14ac:dyDescent="0.3">
      <c r="A319" s="643"/>
      <c r="B319" s="1312"/>
      <c r="C319" s="1311"/>
      <c r="D319" s="2810"/>
      <c r="E319" s="2810"/>
      <c r="F319" s="2810"/>
      <c r="G319" s="590" t="s">
        <v>426</v>
      </c>
      <c r="H319" s="1144" t="s">
        <v>800</v>
      </c>
      <c r="I319" s="330" t="s">
        <v>848</v>
      </c>
      <c r="J319" s="2808"/>
      <c r="K319" s="2643"/>
      <c r="L319" s="2643"/>
      <c r="M319" s="2645"/>
      <c r="N319" s="2648"/>
      <c r="O319" s="2437"/>
      <c r="P319" s="2388"/>
    </row>
    <row r="320" spans="1:16" ht="20.25" customHeight="1" thickBot="1" x14ac:dyDescent="0.3">
      <c r="A320" s="746"/>
      <c r="B320" s="2400" t="s">
        <v>1573</v>
      </c>
      <c r="C320" s="2401"/>
      <c r="D320" s="2401"/>
      <c r="E320" s="2401"/>
      <c r="F320" s="2401"/>
      <c r="G320" s="2401"/>
      <c r="H320" s="2401"/>
      <c r="I320" s="2401"/>
      <c r="J320" s="2401"/>
      <c r="K320" s="2401"/>
      <c r="L320" s="2401"/>
      <c r="M320" s="2401"/>
      <c r="N320" s="2402"/>
      <c r="O320" s="753"/>
      <c r="P320" s="747"/>
    </row>
    <row r="321" spans="1:16" ht="24" customHeight="1" thickBot="1" x14ac:dyDescent="0.3">
      <c r="A321" s="186" t="s">
        <v>366</v>
      </c>
      <c r="B321" s="2389" t="s">
        <v>495</v>
      </c>
      <c r="C321" s="2390"/>
      <c r="D321" s="2390"/>
      <c r="E321" s="2390"/>
      <c r="F321" s="2390"/>
      <c r="G321" s="2390"/>
      <c r="H321" s="2390"/>
      <c r="I321" s="2390"/>
      <c r="J321" s="2390"/>
      <c r="K321" s="2390"/>
      <c r="L321" s="2390"/>
      <c r="M321" s="2390"/>
      <c r="N321" s="2391"/>
      <c r="O321" s="755"/>
      <c r="P321" s="751"/>
    </row>
    <row r="322" spans="1:16" ht="39" customHeight="1" x14ac:dyDescent="0.25">
      <c r="A322" s="182"/>
      <c r="B322" s="2350" t="s">
        <v>2</v>
      </c>
      <c r="C322" s="2413"/>
      <c r="D322" s="2413"/>
      <c r="E322" s="2413"/>
      <c r="F322" s="2413"/>
      <c r="G322" s="2420" t="s">
        <v>3910</v>
      </c>
      <c r="H322" s="2421"/>
      <c r="I322" s="2422"/>
      <c r="J322" s="2331" t="s">
        <v>2987</v>
      </c>
      <c r="K322" s="2352" t="s">
        <v>2985</v>
      </c>
      <c r="L322" s="2352" t="s">
        <v>2986</v>
      </c>
      <c r="M322" s="2397" t="s">
        <v>2</v>
      </c>
      <c r="N322" s="2688" t="s">
        <v>2</v>
      </c>
      <c r="O322" s="2427"/>
      <c r="P322" s="2466" t="s">
        <v>2305</v>
      </c>
    </row>
    <row r="323" spans="1:16" ht="36" customHeight="1" thickBot="1" x14ac:dyDescent="0.3">
      <c r="A323" s="182"/>
      <c r="B323" s="2351"/>
      <c r="C323" s="2414"/>
      <c r="D323" s="2414"/>
      <c r="E323" s="2414"/>
      <c r="F323" s="2414"/>
      <c r="G323" s="144" t="s">
        <v>496</v>
      </c>
      <c r="H323" s="356" t="s">
        <v>337</v>
      </c>
      <c r="I323" s="1399" t="s">
        <v>4390</v>
      </c>
      <c r="J323" s="2333"/>
      <c r="K323" s="2358"/>
      <c r="L323" s="2358"/>
      <c r="M323" s="2398"/>
      <c r="N323" s="2689"/>
      <c r="O323" s="2428"/>
      <c r="P323" s="2467"/>
    </row>
    <row r="324" spans="1:16" ht="39" customHeight="1" thickBot="1" x14ac:dyDescent="0.3">
      <c r="A324" s="182"/>
      <c r="B324" s="2722" t="s">
        <v>2</v>
      </c>
      <c r="C324" s="2458"/>
      <c r="D324" s="2452"/>
      <c r="E324" s="2448"/>
      <c r="F324" s="2448"/>
      <c r="G324" s="2420" t="s">
        <v>3968</v>
      </c>
      <c r="H324" s="2421"/>
      <c r="I324" s="2422"/>
      <c r="J324" s="2441" t="s">
        <v>3887</v>
      </c>
      <c r="K324" s="2637" t="s">
        <v>3573</v>
      </c>
      <c r="L324" s="2630" t="s">
        <v>3869</v>
      </c>
      <c r="M324" s="2720" t="s">
        <v>2</v>
      </c>
      <c r="N324" s="2662" t="s">
        <v>2</v>
      </c>
      <c r="O324" s="2377" t="s">
        <v>2305</v>
      </c>
      <c r="P324" s="2425"/>
    </row>
    <row r="325" spans="1:16" ht="49.5" customHeight="1" thickBot="1" x14ac:dyDescent="0.3">
      <c r="A325" s="182"/>
      <c r="B325" s="2723"/>
      <c r="C325" s="2459"/>
      <c r="D325" s="2453"/>
      <c r="E325" s="2449"/>
      <c r="F325" s="2449"/>
      <c r="G325" s="193" t="s">
        <v>496</v>
      </c>
      <c r="H325" s="195" t="s">
        <v>3886</v>
      </c>
      <c r="I325" s="1399" t="s">
        <v>4390</v>
      </c>
      <c r="J325" s="2442"/>
      <c r="K325" s="2638"/>
      <c r="L325" s="2631"/>
      <c r="M325" s="2721"/>
      <c r="N325" s="2663"/>
      <c r="O325" s="2379"/>
      <c r="P325" s="2426"/>
    </row>
    <row r="326" spans="1:16" ht="49.5" customHeight="1" thickBot="1" x14ac:dyDescent="0.3">
      <c r="A326" s="182"/>
      <c r="B326" s="1211"/>
      <c r="C326" s="1208"/>
      <c r="D326" s="1209"/>
      <c r="E326" s="1222" t="s">
        <v>2</v>
      </c>
      <c r="F326" s="1222" t="s">
        <v>2</v>
      </c>
      <c r="G326" s="193" t="s">
        <v>496</v>
      </c>
      <c r="H326" s="195" t="s">
        <v>3886</v>
      </c>
      <c r="I326" s="1399" t="s">
        <v>4390</v>
      </c>
      <c r="J326" s="1223" t="s">
        <v>3887</v>
      </c>
      <c r="K326" s="1278" t="s">
        <v>3573</v>
      </c>
      <c r="L326" s="1224" t="s">
        <v>3869</v>
      </c>
      <c r="M326" s="1222" t="s">
        <v>2</v>
      </c>
      <c r="N326" s="1225" t="s">
        <v>2</v>
      </c>
      <c r="O326" s="1226" t="s">
        <v>2</v>
      </c>
      <c r="P326" s="930"/>
    </row>
    <row r="327" spans="1:16" ht="21" customHeight="1" thickBot="1" x14ac:dyDescent="0.3">
      <c r="A327" s="186" t="s">
        <v>84</v>
      </c>
      <c r="B327" s="2610" t="s">
        <v>202</v>
      </c>
      <c r="C327" s="2611"/>
      <c r="D327" s="2611"/>
      <c r="E327" s="2611"/>
      <c r="F327" s="2611"/>
      <c r="G327" s="2611"/>
      <c r="H327" s="2611"/>
      <c r="I327" s="2611"/>
      <c r="J327" s="2611"/>
      <c r="K327" s="2611"/>
      <c r="L327" s="2611"/>
      <c r="M327" s="2611"/>
      <c r="N327" s="2612"/>
      <c r="O327" s="755" t="s">
        <v>3888</v>
      </c>
      <c r="P327" s="751"/>
    </row>
    <row r="328" spans="1:16" ht="18.75" customHeight="1" thickBot="1" x14ac:dyDescent="0.3">
      <c r="A328" s="186" t="s">
        <v>95</v>
      </c>
      <c r="B328" s="2389" t="s">
        <v>210</v>
      </c>
      <c r="C328" s="2390"/>
      <c r="D328" s="2390"/>
      <c r="E328" s="2390"/>
      <c r="F328" s="2390"/>
      <c r="G328" s="2390"/>
      <c r="H328" s="2390"/>
      <c r="I328" s="2390"/>
      <c r="J328" s="2390"/>
      <c r="K328" s="2390"/>
      <c r="L328" s="2390"/>
      <c r="M328" s="2390"/>
      <c r="N328" s="2391"/>
      <c r="O328" s="755"/>
      <c r="P328" s="751"/>
    </row>
    <row r="329" spans="1:16" ht="39.75" customHeight="1" x14ac:dyDescent="0.25">
      <c r="A329" s="182"/>
      <c r="B329" s="2410" t="s">
        <v>2</v>
      </c>
      <c r="C329" s="2350" t="s">
        <v>2</v>
      </c>
      <c r="D329" s="2433"/>
      <c r="E329" s="2350" t="s">
        <v>2</v>
      </c>
      <c r="F329" s="2350" t="s">
        <v>2</v>
      </c>
      <c r="G329" s="193" t="s">
        <v>752</v>
      </c>
      <c r="H329" s="194" t="s">
        <v>343</v>
      </c>
      <c r="I329" s="195" t="s">
        <v>314</v>
      </c>
      <c r="J329" s="1671" t="s">
        <v>2014</v>
      </c>
      <c r="K329" s="2347" t="s">
        <v>2013</v>
      </c>
      <c r="L329" s="2347" t="s">
        <v>2015</v>
      </c>
      <c r="M329" s="2368" t="s">
        <v>2</v>
      </c>
      <c r="N329" s="2423" t="s">
        <v>2</v>
      </c>
      <c r="O329" s="2375" t="s">
        <v>2162</v>
      </c>
      <c r="P329" s="2586"/>
    </row>
    <row r="330" spans="1:16" ht="48.75" customHeight="1" thickBot="1" x14ac:dyDescent="0.3">
      <c r="A330" s="182"/>
      <c r="B330" s="2412"/>
      <c r="C330" s="2351"/>
      <c r="D330" s="2434"/>
      <c r="E330" s="2351"/>
      <c r="F330" s="2351"/>
      <c r="G330" s="144" t="s">
        <v>1954</v>
      </c>
      <c r="H330" s="196" t="s">
        <v>2016</v>
      </c>
      <c r="I330" s="144" t="s">
        <v>8</v>
      </c>
      <c r="J330" s="2405"/>
      <c r="K330" s="2349"/>
      <c r="L330" s="2393"/>
      <c r="M330" s="2369"/>
      <c r="N330" s="2424"/>
      <c r="O330" s="2381"/>
      <c r="P330" s="2440"/>
    </row>
    <row r="331" spans="1:16" ht="21" customHeight="1" thickBot="1" x14ac:dyDescent="0.3">
      <c r="A331" s="186" t="s">
        <v>84</v>
      </c>
      <c r="B331" s="2389" t="s">
        <v>202</v>
      </c>
      <c r="C331" s="2390"/>
      <c r="D331" s="2390"/>
      <c r="E331" s="2390"/>
      <c r="F331" s="2390"/>
      <c r="G331" s="2390"/>
      <c r="H331" s="2390"/>
      <c r="I331" s="2390"/>
      <c r="J331" s="2390"/>
      <c r="K331" s="2390"/>
      <c r="L331" s="2390"/>
      <c r="M331" s="2390"/>
      <c r="N331" s="2391"/>
      <c r="O331" s="755"/>
      <c r="P331" s="751"/>
    </row>
    <row r="332" spans="1:16" ht="18.75" customHeight="1" thickBot="1" x14ac:dyDescent="0.3">
      <c r="A332" s="182" t="s">
        <v>95</v>
      </c>
      <c r="B332" s="2389" t="s">
        <v>210</v>
      </c>
      <c r="C332" s="2390"/>
      <c r="D332" s="2390"/>
      <c r="E332" s="2390"/>
      <c r="F332" s="2390"/>
      <c r="G332" s="2390"/>
      <c r="H332" s="2390"/>
      <c r="I332" s="2390"/>
      <c r="J332" s="2390"/>
      <c r="K332" s="2390"/>
      <c r="L332" s="2390"/>
      <c r="M332" s="2390"/>
      <c r="N332" s="2391"/>
      <c r="O332" s="755"/>
      <c r="P332" s="751"/>
    </row>
    <row r="333" spans="1:16" ht="19.5" customHeight="1" thickBot="1" x14ac:dyDescent="0.3">
      <c r="A333" s="186" t="s">
        <v>97</v>
      </c>
      <c r="B333" s="2389" t="s">
        <v>219</v>
      </c>
      <c r="C333" s="2390"/>
      <c r="D333" s="2390"/>
      <c r="E333" s="2390"/>
      <c r="F333" s="2390"/>
      <c r="G333" s="2390"/>
      <c r="H333" s="2390"/>
      <c r="I333" s="2390"/>
      <c r="J333" s="2390"/>
      <c r="K333" s="2390"/>
      <c r="L333" s="2390"/>
      <c r="M333" s="2390"/>
      <c r="N333" s="2391"/>
      <c r="O333" s="755"/>
      <c r="P333" s="751"/>
    </row>
    <row r="334" spans="1:16" ht="39.75" customHeight="1" x14ac:dyDescent="0.25">
      <c r="A334" s="182"/>
      <c r="B334" s="2403"/>
      <c r="C334" s="2368" t="s">
        <v>2</v>
      </c>
      <c r="D334" s="2368" t="s">
        <v>2</v>
      </c>
      <c r="E334" s="2368" t="s">
        <v>2</v>
      </c>
      <c r="F334" s="2368" t="s">
        <v>2</v>
      </c>
      <c r="G334" s="30" t="s">
        <v>1954</v>
      </c>
      <c r="H334" s="2639" t="s">
        <v>2007</v>
      </c>
      <c r="I334" s="30" t="s">
        <v>8</v>
      </c>
      <c r="J334" s="1671" t="s">
        <v>2006</v>
      </c>
      <c r="K334" s="2347" t="s">
        <v>2005</v>
      </c>
      <c r="L334" s="2347" t="s">
        <v>2008</v>
      </c>
      <c r="M334" s="2368" t="s">
        <v>2</v>
      </c>
      <c r="N334" s="2423" t="s">
        <v>2</v>
      </c>
      <c r="O334" s="2375" t="s">
        <v>2162</v>
      </c>
      <c r="P334" s="2438"/>
    </row>
    <row r="335" spans="1:16" ht="39.75" customHeight="1" thickBot="1" x14ac:dyDescent="0.3">
      <c r="A335" s="182"/>
      <c r="B335" s="2404"/>
      <c r="C335" s="2369"/>
      <c r="D335" s="2369"/>
      <c r="E335" s="2369"/>
      <c r="F335" s="2369"/>
      <c r="G335" s="144" t="s">
        <v>450</v>
      </c>
      <c r="H335" s="2640"/>
      <c r="I335" s="196" t="s">
        <v>8</v>
      </c>
      <c r="J335" s="2340"/>
      <c r="K335" s="2349"/>
      <c r="L335" s="2349"/>
      <c r="M335" s="2369"/>
      <c r="N335" s="2424"/>
      <c r="O335" s="2381"/>
      <c r="P335" s="2440"/>
    </row>
    <row r="336" spans="1:16" ht="39.75" customHeight="1" thickBot="1" x14ac:dyDescent="0.3">
      <c r="A336" s="182"/>
      <c r="B336" s="890"/>
      <c r="C336" s="862" t="s">
        <v>2</v>
      </c>
      <c r="D336" s="862" t="s">
        <v>2</v>
      </c>
      <c r="E336" s="862" t="s">
        <v>2</v>
      </c>
      <c r="F336" s="862" t="s">
        <v>2</v>
      </c>
      <c r="G336" s="144" t="s">
        <v>450</v>
      </c>
      <c r="H336" s="196" t="s">
        <v>2016</v>
      </c>
      <c r="I336" s="196" t="s">
        <v>8</v>
      </c>
      <c r="J336" s="195" t="s">
        <v>2229</v>
      </c>
      <c r="K336" s="889" t="s">
        <v>2215</v>
      </c>
      <c r="L336" s="889" t="s">
        <v>2216</v>
      </c>
      <c r="M336" s="862" t="s">
        <v>2</v>
      </c>
      <c r="N336" s="863" t="s">
        <v>2</v>
      </c>
      <c r="O336" s="852" t="s">
        <v>2162</v>
      </c>
      <c r="P336" s="859"/>
    </row>
    <row r="337" spans="1:16" ht="21" customHeight="1" thickBot="1" x14ac:dyDescent="0.3">
      <c r="A337" s="186" t="s">
        <v>84</v>
      </c>
      <c r="B337" s="2389" t="s">
        <v>202</v>
      </c>
      <c r="C337" s="2390"/>
      <c r="D337" s="2390"/>
      <c r="E337" s="2390"/>
      <c r="F337" s="2390"/>
      <c r="G337" s="2390"/>
      <c r="H337" s="2390"/>
      <c r="I337" s="2390"/>
      <c r="J337" s="2390"/>
      <c r="K337" s="2390"/>
      <c r="L337" s="2390"/>
      <c r="M337" s="2390"/>
      <c r="N337" s="2391"/>
      <c r="O337" s="755"/>
      <c r="P337" s="751"/>
    </row>
    <row r="338" spans="1:16" ht="19.5" customHeight="1" thickBot="1" x14ac:dyDescent="0.3">
      <c r="A338" s="186" t="s">
        <v>97</v>
      </c>
      <c r="B338" s="2389" t="s">
        <v>219</v>
      </c>
      <c r="C338" s="2390"/>
      <c r="D338" s="2390"/>
      <c r="E338" s="2390"/>
      <c r="F338" s="2390"/>
      <c r="G338" s="2390"/>
      <c r="H338" s="2390"/>
      <c r="I338" s="2390"/>
      <c r="J338" s="2390"/>
      <c r="K338" s="2390"/>
      <c r="L338" s="2390"/>
      <c r="M338" s="2390"/>
      <c r="N338" s="2391"/>
      <c r="O338" s="755"/>
      <c r="P338" s="751"/>
    </row>
    <row r="339" spans="1:16" ht="39.75" customHeight="1" x14ac:dyDescent="0.25">
      <c r="A339" s="182"/>
      <c r="B339" s="2403"/>
      <c r="C339" s="2368" t="s">
        <v>2</v>
      </c>
      <c r="D339" s="2368" t="s">
        <v>2</v>
      </c>
      <c r="E339" s="2433"/>
      <c r="F339" s="2433"/>
      <c r="G339" s="30" t="s">
        <v>451</v>
      </c>
      <c r="H339" s="51" t="s">
        <v>319</v>
      </c>
      <c r="I339" s="39" t="s">
        <v>319</v>
      </c>
      <c r="J339" s="1671" t="s">
        <v>1905</v>
      </c>
      <c r="K339" s="2352" t="s">
        <v>1906</v>
      </c>
      <c r="L339" s="2352" t="s">
        <v>1907</v>
      </c>
      <c r="M339" s="2368" t="s">
        <v>2</v>
      </c>
      <c r="N339" s="2423" t="s">
        <v>2</v>
      </c>
      <c r="O339" s="2375" t="s">
        <v>2162</v>
      </c>
      <c r="P339" s="2417"/>
    </row>
    <row r="340" spans="1:16" ht="36" customHeight="1" thickBot="1" x14ac:dyDescent="0.3">
      <c r="A340" s="182"/>
      <c r="B340" s="2404"/>
      <c r="C340" s="2369"/>
      <c r="D340" s="2369"/>
      <c r="E340" s="2434"/>
      <c r="F340" s="2434"/>
      <c r="G340" s="144" t="s">
        <v>452</v>
      </c>
      <c r="H340" s="196" t="s">
        <v>800</v>
      </c>
      <c r="I340" s="197" t="s">
        <v>1865</v>
      </c>
      <c r="J340" s="2340"/>
      <c r="K340" s="2358"/>
      <c r="L340" s="2358"/>
      <c r="M340" s="2369"/>
      <c r="N340" s="2424"/>
      <c r="O340" s="2381"/>
      <c r="P340" s="2419"/>
    </row>
    <row r="341" spans="1:16" ht="21" customHeight="1" thickBot="1" x14ac:dyDescent="0.3">
      <c r="A341" s="186" t="s">
        <v>84</v>
      </c>
      <c r="B341" s="2389" t="s">
        <v>202</v>
      </c>
      <c r="C341" s="2390"/>
      <c r="D341" s="2390"/>
      <c r="E341" s="2390"/>
      <c r="F341" s="2390"/>
      <c r="G341" s="2390"/>
      <c r="H341" s="2390"/>
      <c r="I341" s="2390"/>
      <c r="J341" s="2390"/>
      <c r="K341" s="2390"/>
      <c r="L341" s="2390"/>
      <c r="M341" s="2390"/>
      <c r="N341" s="2391"/>
      <c r="O341" s="755"/>
      <c r="P341" s="751"/>
    </row>
    <row r="342" spans="1:16" ht="19.5" customHeight="1" thickBot="1" x14ac:dyDescent="0.3">
      <c r="A342" s="186" t="s">
        <v>101</v>
      </c>
      <c r="B342" s="2389" t="s">
        <v>221</v>
      </c>
      <c r="C342" s="2390"/>
      <c r="D342" s="2390"/>
      <c r="E342" s="2390"/>
      <c r="F342" s="2390"/>
      <c r="G342" s="2390"/>
      <c r="H342" s="2390"/>
      <c r="I342" s="2390"/>
      <c r="J342" s="2390"/>
      <c r="K342" s="2390"/>
      <c r="L342" s="2390"/>
      <c r="M342" s="2390"/>
      <c r="N342" s="2391"/>
      <c r="O342" s="755"/>
      <c r="P342" s="751"/>
    </row>
    <row r="343" spans="1:16" ht="19.5" customHeight="1" thickBot="1" x14ac:dyDescent="0.3">
      <c r="A343" s="186" t="s">
        <v>366</v>
      </c>
      <c r="B343" s="2389" t="s">
        <v>495</v>
      </c>
      <c r="C343" s="2390"/>
      <c r="D343" s="2390"/>
      <c r="E343" s="2390"/>
      <c r="F343" s="2390"/>
      <c r="G343" s="2390"/>
      <c r="H343" s="2390"/>
      <c r="I343" s="2390"/>
      <c r="J343" s="2390"/>
      <c r="K343" s="2390"/>
      <c r="L343" s="2390"/>
      <c r="M343" s="2390"/>
      <c r="N343" s="2391"/>
      <c r="O343" s="755"/>
      <c r="P343" s="751"/>
    </row>
    <row r="344" spans="1:16" ht="39.75" customHeight="1" x14ac:dyDescent="0.25">
      <c r="A344" s="182"/>
      <c r="B344" s="2403"/>
      <c r="C344" s="2368" t="s">
        <v>2</v>
      </c>
      <c r="D344" s="2368" t="s">
        <v>2</v>
      </c>
      <c r="E344" s="2433"/>
      <c r="F344" s="2433"/>
      <c r="G344" s="30" t="s">
        <v>486</v>
      </c>
      <c r="H344" s="51" t="s">
        <v>335</v>
      </c>
      <c r="I344" s="39" t="s">
        <v>334</v>
      </c>
      <c r="J344" s="1671" t="s">
        <v>1890</v>
      </c>
      <c r="K344" s="2352" t="s">
        <v>1953</v>
      </c>
      <c r="L344" s="2352" t="s">
        <v>1891</v>
      </c>
      <c r="M344" s="2368" t="s">
        <v>2</v>
      </c>
      <c r="N344" s="2423" t="s">
        <v>2</v>
      </c>
      <c r="O344" s="2375" t="s">
        <v>2162</v>
      </c>
      <c r="P344" s="2417"/>
    </row>
    <row r="345" spans="1:16" ht="36" customHeight="1" thickBot="1" x14ac:dyDescent="0.3">
      <c r="A345" s="182"/>
      <c r="B345" s="2404"/>
      <c r="C345" s="2369"/>
      <c r="D345" s="2369"/>
      <c r="E345" s="2434"/>
      <c r="F345" s="2434"/>
      <c r="G345" s="144" t="s">
        <v>972</v>
      </c>
      <c r="H345" s="196" t="s">
        <v>800</v>
      </c>
      <c r="I345" s="197" t="s">
        <v>949</v>
      </c>
      <c r="J345" s="2340"/>
      <c r="K345" s="2358"/>
      <c r="L345" s="2358"/>
      <c r="M345" s="2369"/>
      <c r="N345" s="2424"/>
      <c r="O345" s="2381"/>
      <c r="P345" s="2419"/>
    </row>
    <row r="346" spans="1:16" ht="39.75" customHeight="1" x14ac:dyDescent="0.25">
      <c r="A346" s="182"/>
      <c r="B346" s="2403"/>
      <c r="C346" s="2368" t="s">
        <v>2</v>
      </c>
      <c r="D346" s="2368" t="s">
        <v>2</v>
      </c>
      <c r="E346" s="2368" t="s">
        <v>2</v>
      </c>
      <c r="F346" s="2433"/>
      <c r="G346" s="30" t="s">
        <v>486</v>
      </c>
      <c r="H346" s="51" t="s">
        <v>1992</v>
      </c>
      <c r="I346" s="39" t="s">
        <v>334</v>
      </c>
      <c r="J346" s="1671" t="s">
        <v>1989</v>
      </c>
      <c r="K346" s="2347" t="s">
        <v>1990</v>
      </c>
      <c r="L346" s="2347" t="s">
        <v>1991</v>
      </c>
      <c r="M346" s="2368" t="s">
        <v>2</v>
      </c>
      <c r="N346" s="2423" t="s">
        <v>2</v>
      </c>
      <c r="O346" s="2375" t="s">
        <v>2162</v>
      </c>
      <c r="P346" s="2586"/>
    </row>
    <row r="347" spans="1:16" ht="36" customHeight="1" thickBot="1" x14ac:dyDescent="0.3">
      <c r="A347" s="182"/>
      <c r="B347" s="2404"/>
      <c r="C347" s="2369"/>
      <c r="D347" s="2369"/>
      <c r="E347" s="2369"/>
      <c r="F347" s="2434"/>
      <c r="G347" s="144" t="s">
        <v>972</v>
      </c>
      <c r="H347" s="196" t="s">
        <v>1988</v>
      </c>
      <c r="I347" s="197" t="s">
        <v>949</v>
      </c>
      <c r="J347" s="2340"/>
      <c r="K347" s="2349"/>
      <c r="L347" s="2349"/>
      <c r="M347" s="2369"/>
      <c r="N347" s="2424"/>
      <c r="O347" s="2381"/>
      <c r="P347" s="2440"/>
    </row>
    <row r="348" spans="1:16" ht="36" customHeight="1" thickBot="1" x14ac:dyDescent="0.3">
      <c r="A348" s="182"/>
      <c r="B348" s="870" t="s">
        <v>2</v>
      </c>
      <c r="C348" s="862" t="s">
        <v>2</v>
      </c>
      <c r="D348" s="862" t="s">
        <v>2</v>
      </c>
      <c r="E348" s="893"/>
      <c r="F348" s="893"/>
      <c r="G348" s="144" t="s">
        <v>433</v>
      </c>
      <c r="H348" s="196" t="s">
        <v>800</v>
      </c>
      <c r="I348" s="197" t="s">
        <v>1892</v>
      </c>
      <c r="J348" s="195" t="s">
        <v>1893</v>
      </c>
      <c r="K348" s="892" t="s">
        <v>1894</v>
      </c>
      <c r="L348" s="892" t="s">
        <v>1895</v>
      </c>
      <c r="M348" s="862" t="s">
        <v>2</v>
      </c>
      <c r="N348" s="863" t="s">
        <v>2</v>
      </c>
      <c r="O348" s="891"/>
      <c r="P348" s="853" t="s">
        <v>2909</v>
      </c>
    </row>
    <row r="349" spans="1:16" ht="39.75" customHeight="1" x14ac:dyDescent="0.25">
      <c r="A349" s="182"/>
      <c r="B349" s="2450"/>
      <c r="C349" s="2368" t="s">
        <v>2</v>
      </c>
      <c r="D349" s="2368" t="s">
        <v>2</v>
      </c>
      <c r="E349" s="2443"/>
      <c r="F349" s="2443"/>
      <c r="G349" s="30" t="s">
        <v>451</v>
      </c>
      <c r="H349" s="51" t="s">
        <v>319</v>
      </c>
      <c r="I349" s="39" t="s">
        <v>319</v>
      </c>
      <c r="J349" s="1671" t="s">
        <v>1896</v>
      </c>
      <c r="K349" s="2347" t="s">
        <v>1897</v>
      </c>
      <c r="L349" s="2347" t="s">
        <v>1898</v>
      </c>
      <c r="M349" s="2368" t="s">
        <v>2</v>
      </c>
      <c r="N349" s="2423" t="s">
        <v>2</v>
      </c>
      <c r="O349" s="2471" t="s">
        <v>2162</v>
      </c>
      <c r="P349" s="2587"/>
    </row>
    <row r="350" spans="1:16" ht="36" customHeight="1" thickBot="1" x14ac:dyDescent="0.3">
      <c r="A350" s="182"/>
      <c r="B350" s="2451"/>
      <c r="C350" s="2369"/>
      <c r="D350" s="2369"/>
      <c r="E350" s="2444"/>
      <c r="F350" s="2444"/>
      <c r="G350" s="144" t="s">
        <v>453</v>
      </c>
      <c r="H350" s="196" t="s">
        <v>2142</v>
      </c>
      <c r="I350" s="197" t="s">
        <v>342</v>
      </c>
      <c r="J350" s="2340"/>
      <c r="K350" s="2349"/>
      <c r="L350" s="2349"/>
      <c r="M350" s="2369"/>
      <c r="N350" s="2424"/>
      <c r="O350" s="2472"/>
      <c r="P350" s="2588"/>
    </row>
    <row r="351" spans="1:16" ht="45" customHeight="1" x14ac:dyDescent="0.25">
      <c r="A351" s="182"/>
      <c r="B351" s="2622"/>
      <c r="C351" s="2350" t="s">
        <v>2</v>
      </c>
      <c r="D351" s="2350" t="s">
        <v>2</v>
      </c>
      <c r="E351" s="2344"/>
      <c r="F351" s="2344"/>
      <c r="G351" s="30" t="s">
        <v>451</v>
      </c>
      <c r="H351" s="51" t="s">
        <v>319</v>
      </c>
      <c r="I351" s="39" t="s">
        <v>319</v>
      </c>
      <c r="J351" s="1671" t="s">
        <v>2209</v>
      </c>
      <c r="K351" s="2347" t="s">
        <v>2211</v>
      </c>
      <c r="L351" s="2347" t="s">
        <v>2212</v>
      </c>
      <c r="M351" s="2350" t="s">
        <v>2</v>
      </c>
      <c r="N351" s="2341" t="s">
        <v>2</v>
      </c>
      <c r="O351" s="2375" t="s">
        <v>2162</v>
      </c>
      <c r="P351" s="2417"/>
    </row>
    <row r="352" spans="1:16" ht="45" customHeight="1" thickBot="1" x14ac:dyDescent="0.3">
      <c r="A352" s="182"/>
      <c r="B352" s="2623"/>
      <c r="C352" s="2406"/>
      <c r="D352" s="2406"/>
      <c r="E352" s="2626"/>
      <c r="F352" s="2628"/>
      <c r="G352" s="30" t="s">
        <v>496</v>
      </c>
      <c r="H352" s="1399" t="s">
        <v>4391</v>
      </c>
      <c r="I352" s="1399" t="s">
        <v>4391</v>
      </c>
      <c r="J352" s="2429"/>
      <c r="K352" s="2399"/>
      <c r="L352" s="2399"/>
      <c r="M352" s="2406"/>
      <c r="N352" s="2392"/>
      <c r="O352" s="2378"/>
      <c r="P352" s="2418"/>
    </row>
    <row r="353" spans="1:16" ht="45" customHeight="1" thickBot="1" x14ac:dyDescent="0.3">
      <c r="A353" s="182"/>
      <c r="B353" s="2623"/>
      <c r="C353" s="2406"/>
      <c r="D353" s="2406"/>
      <c r="E353" s="2626"/>
      <c r="F353" s="2628"/>
      <c r="G353" s="144" t="s">
        <v>457</v>
      </c>
      <c r="H353" s="30" t="s">
        <v>3915</v>
      </c>
      <c r="I353" s="30" t="s">
        <v>744</v>
      </c>
      <c r="J353" s="2429"/>
      <c r="K353" s="2399"/>
      <c r="L353" s="2399"/>
      <c r="M353" s="2406"/>
      <c r="N353" s="2392"/>
      <c r="O353" s="2378"/>
      <c r="P353" s="2418"/>
    </row>
    <row r="354" spans="1:16" ht="50.25" customHeight="1" thickBot="1" x14ac:dyDescent="0.3">
      <c r="A354" s="182"/>
      <c r="B354" s="2624"/>
      <c r="C354" s="2351"/>
      <c r="D354" s="2351"/>
      <c r="E354" s="2346"/>
      <c r="F354" s="2346"/>
      <c r="G354" s="144" t="s">
        <v>2376</v>
      </c>
      <c r="H354" s="196" t="s">
        <v>800</v>
      </c>
      <c r="I354" s="197" t="s">
        <v>20</v>
      </c>
      <c r="J354" s="2340"/>
      <c r="K354" s="2349"/>
      <c r="L354" s="2349"/>
      <c r="M354" s="2351"/>
      <c r="N354" s="2343"/>
      <c r="O354" s="2381"/>
      <c r="P354" s="2419"/>
    </row>
    <row r="355" spans="1:16" ht="45" customHeight="1" x14ac:dyDescent="0.25">
      <c r="A355" s="182"/>
      <c r="B355" s="2622"/>
      <c r="C355" s="2350" t="s">
        <v>2</v>
      </c>
      <c r="D355" s="2350" t="s">
        <v>2</v>
      </c>
      <c r="E355" s="2344"/>
      <c r="F355" s="2344"/>
      <c r="G355" s="30" t="s">
        <v>451</v>
      </c>
      <c r="H355" s="51" t="s">
        <v>319</v>
      </c>
      <c r="I355" s="39" t="s">
        <v>319</v>
      </c>
      <c r="J355" s="1671" t="s">
        <v>2210</v>
      </c>
      <c r="K355" s="2347" t="s">
        <v>2213</v>
      </c>
      <c r="L355" s="2347" t="s">
        <v>2214</v>
      </c>
      <c r="M355" s="2350" t="s">
        <v>2</v>
      </c>
      <c r="N355" s="2341" t="s">
        <v>2</v>
      </c>
      <c r="O355" s="2375" t="s">
        <v>2162</v>
      </c>
      <c r="P355" s="2601"/>
    </row>
    <row r="356" spans="1:16" ht="45" customHeight="1" thickBot="1" x14ac:dyDescent="0.3">
      <c r="A356" s="182"/>
      <c r="B356" s="2623"/>
      <c r="C356" s="2406"/>
      <c r="D356" s="2406"/>
      <c r="E356" s="2626"/>
      <c r="F356" s="2626"/>
      <c r="G356" s="30" t="s">
        <v>496</v>
      </c>
      <c r="H356" s="1399" t="s">
        <v>4391</v>
      </c>
      <c r="I356" s="1399" t="s">
        <v>4391</v>
      </c>
      <c r="J356" s="2429"/>
      <c r="K356" s="2399"/>
      <c r="L356" s="2399"/>
      <c r="M356" s="2406"/>
      <c r="N356" s="2392"/>
      <c r="O356" s="2378"/>
      <c r="P356" s="2602"/>
    </row>
    <row r="357" spans="1:16" ht="45" customHeight="1" thickBot="1" x14ac:dyDescent="0.3">
      <c r="A357" s="182"/>
      <c r="B357" s="2623"/>
      <c r="C357" s="2406"/>
      <c r="D357" s="2406"/>
      <c r="E357" s="2626"/>
      <c r="F357" s="2626"/>
      <c r="G357" s="144" t="s">
        <v>457</v>
      </c>
      <c r="H357" s="30" t="s">
        <v>3915</v>
      </c>
      <c r="I357" s="30" t="s">
        <v>744</v>
      </c>
      <c r="J357" s="2429"/>
      <c r="K357" s="2399"/>
      <c r="L357" s="2399"/>
      <c r="M357" s="2406"/>
      <c r="N357" s="2392"/>
      <c r="O357" s="2378"/>
      <c r="P357" s="2602"/>
    </row>
    <row r="358" spans="1:16" ht="50.25" customHeight="1" thickBot="1" x14ac:dyDescent="0.3">
      <c r="A358" s="182"/>
      <c r="B358" s="2624"/>
      <c r="C358" s="2351"/>
      <c r="D358" s="2351"/>
      <c r="E358" s="2346"/>
      <c r="F358" s="2346"/>
      <c r="G358" s="144" t="s">
        <v>2380</v>
      </c>
      <c r="H358" s="196" t="s">
        <v>800</v>
      </c>
      <c r="I358" s="197" t="s">
        <v>20</v>
      </c>
      <c r="J358" s="2340"/>
      <c r="K358" s="2349"/>
      <c r="L358" s="2349"/>
      <c r="M358" s="2351"/>
      <c r="N358" s="2343"/>
      <c r="O358" s="2381"/>
      <c r="P358" s="2603"/>
    </row>
    <row r="359" spans="1:16" ht="45" customHeight="1" x14ac:dyDescent="0.25">
      <c r="A359" s="182"/>
      <c r="B359" s="2622"/>
      <c r="C359" s="2350" t="s">
        <v>2</v>
      </c>
      <c r="D359" s="2350" t="s">
        <v>2</v>
      </c>
      <c r="E359" s="2344"/>
      <c r="F359" s="2344"/>
      <c r="G359" s="30" t="s">
        <v>451</v>
      </c>
      <c r="H359" s="51" t="s">
        <v>319</v>
      </c>
      <c r="I359" s="39" t="s">
        <v>319</v>
      </c>
      <c r="J359" s="2331" t="s">
        <v>2980</v>
      </c>
      <c r="K359" s="2352" t="s">
        <v>2211</v>
      </c>
      <c r="L359" s="2352" t="s">
        <v>2212</v>
      </c>
      <c r="M359" s="2334" t="s">
        <v>2</v>
      </c>
      <c r="N359" s="2479" t="s">
        <v>2</v>
      </c>
      <c r="O359" s="2427" t="s">
        <v>2162</v>
      </c>
      <c r="P359" s="2596"/>
    </row>
    <row r="360" spans="1:16" ht="45" customHeight="1" thickBot="1" x14ac:dyDescent="0.3">
      <c r="A360" s="182"/>
      <c r="B360" s="2623"/>
      <c r="C360" s="2406"/>
      <c r="D360" s="2406"/>
      <c r="E360" s="2626"/>
      <c r="F360" s="2628"/>
      <c r="G360" s="30" t="s">
        <v>496</v>
      </c>
      <c r="H360" s="39" t="s">
        <v>341</v>
      </c>
      <c r="I360" s="1399" t="s">
        <v>4391</v>
      </c>
      <c r="J360" s="2356"/>
      <c r="K360" s="2621"/>
      <c r="L360" s="2621"/>
      <c r="M360" s="2627"/>
      <c r="N360" s="2625"/>
      <c r="O360" s="2594"/>
      <c r="P360" s="2597"/>
    </row>
    <row r="361" spans="1:16" ht="45" customHeight="1" x14ac:dyDescent="0.25">
      <c r="A361" s="182"/>
      <c r="B361" s="2623"/>
      <c r="C361" s="2406"/>
      <c r="D361" s="2406"/>
      <c r="E361" s="2626"/>
      <c r="F361" s="2628"/>
      <c r="G361" s="30" t="s">
        <v>497</v>
      </c>
      <c r="H361" s="39" t="s">
        <v>2984</v>
      </c>
      <c r="I361" s="39" t="s">
        <v>575</v>
      </c>
      <c r="J361" s="2356"/>
      <c r="K361" s="2621"/>
      <c r="L361" s="2621"/>
      <c r="M361" s="2627"/>
      <c r="N361" s="2625"/>
      <c r="O361" s="2594"/>
      <c r="P361" s="2597"/>
    </row>
    <row r="362" spans="1:16" ht="45" customHeight="1" thickBot="1" x14ac:dyDescent="0.3">
      <c r="A362" s="182"/>
      <c r="B362" s="2623"/>
      <c r="C362" s="2406"/>
      <c r="D362" s="2406"/>
      <c r="E362" s="2626"/>
      <c r="F362" s="2628"/>
      <c r="G362" s="144" t="s">
        <v>457</v>
      </c>
      <c r="H362" s="30" t="s">
        <v>3915</v>
      </c>
      <c r="I362" s="30" t="s">
        <v>744</v>
      </c>
      <c r="J362" s="2356"/>
      <c r="K362" s="2621"/>
      <c r="L362" s="2621"/>
      <c r="M362" s="2627"/>
      <c r="N362" s="2625"/>
      <c r="O362" s="2594"/>
      <c r="P362" s="2597"/>
    </row>
    <row r="363" spans="1:16" ht="50.25" customHeight="1" thickBot="1" x14ac:dyDescent="0.3">
      <c r="A363" s="182"/>
      <c r="B363" s="2624"/>
      <c r="C363" s="2351"/>
      <c r="D363" s="2351"/>
      <c r="E363" s="2346"/>
      <c r="F363" s="2346"/>
      <c r="G363" s="144" t="s">
        <v>2376</v>
      </c>
      <c r="H363" s="196" t="s">
        <v>800</v>
      </c>
      <c r="I363" s="197" t="s">
        <v>20</v>
      </c>
      <c r="J363" s="2333"/>
      <c r="K363" s="2358"/>
      <c r="L363" s="2358"/>
      <c r="M363" s="2337"/>
      <c r="N363" s="2480"/>
      <c r="O363" s="2546"/>
      <c r="P363" s="2598"/>
    </row>
    <row r="364" spans="1:16" ht="45" customHeight="1" x14ac:dyDescent="0.25">
      <c r="A364" s="182"/>
      <c r="B364" s="2622"/>
      <c r="C364" s="2350" t="s">
        <v>2</v>
      </c>
      <c r="D364" s="2350" t="s">
        <v>2</v>
      </c>
      <c r="E364" s="2344"/>
      <c r="F364" s="2344"/>
      <c r="G364" s="30" t="s">
        <v>451</v>
      </c>
      <c r="H364" s="51" t="s">
        <v>319</v>
      </c>
      <c r="I364" s="39" t="s">
        <v>319</v>
      </c>
      <c r="J364" s="2331" t="s">
        <v>2981</v>
      </c>
      <c r="K364" s="2352" t="s">
        <v>2213</v>
      </c>
      <c r="L364" s="2352" t="s">
        <v>2214</v>
      </c>
      <c r="M364" s="2334" t="s">
        <v>2</v>
      </c>
      <c r="N364" s="2479" t="s">
        <v>2</v>
      </c>
      <c r="O364" s="2427" t="s">
        <v>2162</v>
      </c>
      <c r="P364" s="2599"/>
    </row>
    <row r="365" spans="1:16" ht="45" customHeight="1" thickBot="1" x14ac:dyDescent="0.3">
      <c r="A365" s="182"/>
      <c r="B365" s="2623"/>
      <c r="C365" s="2406"/>
      <c r="D365" s="2406"/>
      <c r="E365" s="2626"/>
      <c r="F365" s="2626"/>
      <c r="G365" s="30" t="s">
        <v>496</v>
      </c>
      <c r="H365" s="39" t="s">
        <v>341</v>
      </c>
      <c r="I365" s="1399" t="s">
        <v>4391</v>
      </c>
      <c r="J365" s="2356"/>
      <c r="K365" s="2621"/>
      <c r="L365" s="2621"/>
      <c r="M365" s="2627"/>
      <c r="N365" s="2625"/>
      <c r="O365" s="2594"/>
      <c r="P365" s="2597"/>
    </row>
    <row r="366" spans="1:16" ht="45" customHeight="1" x14ac:dyDescent="0.25">
      <c r="A366" s="182"/>
      <c r="B366" s="2623"/>
      <c r="C366" s="2406"/>
      <c r="D366" s="2406"/>
      <c r="E366" s="2626"/>
      <c r="F366" s="2626"/>
      <c r="G366" s="30" t="s">
        <v>497</v>
      </c>
      <c r="H366" s="39" t="s">
        <v>2984</v>
      </c>
      <c r="I366" s="39" t="s">
        <v>575</v>
      </c>
      <c r="J366" s="2356"/>
      <c r="K366" s="2621"/>
      <c r="L366" s="2621"/>
      <c r="M366" s="2627"/>
      <c r="N366" s="2625"/>
      <c r="O366" s="2594"/>
      <c r="P366" s="2597"/>
    </row>
    <row r="367" spans="1:16" ht="45" customHeight="1" thickBot="1" x14ac:dyDescent="0.3">
      <c r="A367" s="182"/>
      <c r="B367" s="2623"/>
      <c r="C367" s="2406"/>
      <c r="D367" s="2406"/>
      <c r="E367" s="2626"/>
      <c r="F367" s="2626"/>
      <c r="G367" s="144" t="s">
        <v>457</v>
      </c>
      <c r="H367" s="30" t="s">
        <v>3915</v>
      </c>
      <c r="I367" s="30" t="s">
        <v>744</v>
      </c>
      <c r="J367" s="2356"/>
      <c r="K367" s="2621"/>
      <c r="L367" s="2621"/>
      <c r="M367" s="2627"/>
      <c r="N367" s="2625"/>
      <c r="O367" s="2594"/>
      <c r="P367" s="2597"/>
    </row>
    <row r="368" spans="1:16" ht="50.25" customHeight="1" thickBot="1" x14ac:dyDescent="0.3">
      <c r="A368" s="182"/>
      <c r="B368" s="2624"/>
      <c r="C368" s="2351"/>
      <c r="D368" s="2351"/>
      <c r="E368" s="2346"/>
      <c r="F368" s="2346"/>
      <c r="G368" s="144" t="s">
        <v>2380</v>
      </c>
      <c r="H368" s="196" t="s">
        <v>800</v>
      </c>
      <c r="I368" s="197" t="s">
        <v>20</v>
      </c>
      <c r="J368" s="2333"/>
      <c r="K368" s="2358"/>
      <c r="L368" s="2358"/>
      <c r="M368" s="2337"/>
      <c r="N368" s="2480"/>
      <c r="O368" s="2546"/>
      <c r="P368" s="2600"/>
    </row>
    <row r="369" spans="1:16" ht="45" customHeight="1" x14ac:dyDescent="0.25">
      <c r="A369" s="182"/>
      <c r="B369" s="2622"/>
      <c r="C369" s="2350" t="s">
        <v>2</v>
      </c>
      <c r="D369" s="2350" t="s">
        <v>2</v>
      </c>
      <c r="E369" s="2344"/>
      <c r="F369" s="2344"/>
      <c r="G369" s="30" t="s">
        <v>451</v>
      </c>
      <c r="H369" s="51" t="s">
        <v>319</v>
      </c>
      <c r="I369" s="39" t="s">
        <v>319</v>
      </c>
      <c r="J369" s="2331" t="s">
        <v>2982</v>
      </c>
      <c r="K369" s="2352" t="s">
        <v>2211</v>
      </c>
      <c r="L369" s="2352" t="s">
        <v>2212</v>
      </c>
      <c r="M369" s="2334" t="s">
        <v>2</v>
      </c>
      <c r="N369" s="2479" t="s">
        <v>2</v>
      </c>
      <c r="O369" s="2498"/>
      <c r="P369" s="2498" t="s">
        <v>2162</v>
      </c>
    </row>
    <row r="370" spans="1:16" ht="45" customHeight="1" thickBot="1" x14ac:dyDescent="0.3">
      <c r="A370" s="182"/>
      <c r="B370" s="2623"/>
      <c r="C370" s="2406"/>
      <c r="D370" s="2406"/>
      <c r="E370" s="2626"/>
      <c r="F370" s="2628"/>
      <c r="G370" s="30" t="s">
        <v>496</v>
      </c>
      <c r="H370" s="39" t="s">
        <v>341</v>
      </c>
      <c r="I370" s="1399" t="s">
        <v>4391</v>
      </c>
      <c r="J370" s="2356"/>
      <c r="K370" s="2621"/>
      <c r="L370" s="2621"/>
      <c r="M370" s="2627"/>
      <c r="N370" s="2625"/>
      <c r="O370" s="2594"/>
      <c r="P370" s="2594"/>
    </row>
    <row r="371" spans="1:16" ht="45" customHeight="1" x14ac:dyDescent="0.25">
      <c r="A371" s="182"/>
      <c r="B371" s="2623"/>
      <c r="C371" s="2406"/>
      <c r="D371" s="2406"/>
      <c r="E371" s="2626"/>
      <c r="F371" s="2628"/>
      <c r="G371" s="30" t="s">
        <v>497</v>
      </c>
      <c r="H371" s="198" t="s">
        <v>645</v>
      </c>
      <c r="I371" s="198" t="s">
        <v>575</v>
      </c>
      <c r="J371" s="2356"/>
      <c r="K371" s="2621"/>
      <c r="L371" s="2621"/>
      <c r="M371" s="2627"/>
      <c r="N371" s="2625"/>
      <c r="O371" s="2594"/>
      <c r="P371" s="2594"/>
    </row>
    <row r="372" spans="1:16" ht="45" customHeight="1" thickBot="1" x14ac:dyDescent="0.3">
      <c r="A372" s="182"/>
      <c r="B372" s="2623"/>
      <c r="C372" s="2406"/>
      <c r="D372" s="2406"/>
      <c r="E372" s="2626"/>
      <c r="F372" s="2628"/>
      <c r="G372" s="144" t="s">
        <v>457</v>
      </c>
      <c r="H372" s="30" t="s">
        <v>3915</v>
      </c>
      <c r="I372" s="30" t="s">
        <v>744</v>
      </c>
      <c r="J372" s="2356"/>
      <c r="K372" s="2621"/>
      <c r="L372" s="2621"/>
      <c r="M372" s="2627"/>
      <c r="N372" s="2625"/>
      <c r="O372" s="2594"/>
      <c r="P372" s="2594"/>
    </row>
    <row r="373" spans="1:16" ht="50.25" customHeight="1" thickBot="1" x14ac:dyDescent="0.3">
      <c r="A373" s="182"/>
      <c r="B373" s="2624"/>
      <c r="C373" s="2351"/>
      <c r="D373" s="2351"/>
      <c r="E373" s="2346"/>
      <c r="F373" s="2346"/>
      <c r="G373" s="144" t="s">
        <v>2376</v>
      </c>
      <c r="H373" s="196" t="s">
        <v>800</v>
      </c>
      <c r="I373" s="197" t="s">
        <v>20</v>
      </c>
      <c r="J373" s="2333"/>
      <c r="K373" s="2358"/>
      <c r="L373" s="2358"/>
      <c r="M373" s="2337"/>
      <c r="N373" s="2480"/>
      <c r="O373" s="2595"/>
      <c r="P373" s="2595"/>
    </row>
    <row r="374" spans="1:16" ht="45" customHeight="1" x14ac:dyDescent="0.25">
      <c r="A374" s="182"/>
      <c r="B374" s="2622"/>
      <c r="C374" s="2350" t="s">
        <v>2</v>
      </c>
      <c r="D374" s="2350" t="s">
        <v>2</v>
      </c>
      <c r="E374" s="2344"/>
      <c r="F374" s="2344"/>
      <c r="G374" s="30" t="s">
        <v>451</v>
      </c>
      <c r="H374" s="51" t="s">
        <v>319</v>
      </c>
      <c r="I374" s="39" t="s">
        <v>319</v>
      </c>
      <c r="J374" s="2331" t="s">
        <v>2983</v>
      </c>
      <c r="K374" s="2352" t="s">
        <v>2213</v>
      </c>
      <c r="L374" s="2352" t="s">
        <v>2214</v>
      </c>
      <c r="M374" s="2334" t="s">
        <v>2</v>
      </c>
      <c r="N374" s="2479" t="s">
        <v>2</v>
      </c>
      <c r="O374" s="2427"/>
      <c r="P374" s="2427" t="s">
        <v>2162</v>
      </c>
    </row>
    <row r="375" spans="1:16" ht="45" customHeight="1" thickBot="1" x14ac:dyDescent="0.3">
      <c r="A375" s="182"/>
      <c r="B375" s="2623"/>
      <c r="C375" s="2406"/>
      <c r="D375" s="2406"/>
      <c r="E375" s="2626"/>
      <c r="F375" s="2626"/>
      <c r="G375" s="30" t="s">
        <v>496</v>
      </c>
      <c r="H375" s="39" t="s">
        <v>341</v>
      </c>
      <c r="I375" s="1399" t="s">
        <v>4391</v>
      </c>
      <c r="J375" s="2356"/>
      <c r="K375" s="2621"/>
      <c r="L375" s="2621"/>
      <c r="M375" s="2627"/>
      <c r="N375" s="2625"/>
      <c r="O375" s="2594"/>
      <c r="P375" s="2594"/>
    </row>
    <row r="376" spans="1:16" ht="45" customHeight="1" x14ac:dyDescent="0.25">
      <c r="A376" s="182"/>
      <c r="B376" s="2623"/>
      <c r="C376" s="2406"/>
      <c r="D376" s="2406"/>
      <c r="E376" s="2626"/>
      <c r="F376" s="2626"/>
      <c r="G376" s="30" t="s">
        <v>497</v>
      </c>
      <c r="H376" s="39" t="s">
        <v>645</v>
      </c>
      <c r="I376" s="39" t="s">
        <v>575</v>
      </c>
      <c r="J376" s="2356"/>
      <c r="K376" s="2621"/>
      <c r="L376" s="2621"/>
      <c r="M376" s="2627"/>
      <c r="N376" s="2625"/>
      <c r="O376" s="2594"/>
      <c r="P376" s="2594"/>
    </row>
    <row r="377" spans="1:16" ht="45" customHeight="1" thickBot="1" x14ac:dyDescent="0.3">
      <c r="A377" s="182"/>
      <c r="B377" s="2623"/>
      <c r="C377" s="2406"/>
      <c r="D377" s="2406"/>
      <c r="E377" s="2626"/>
      <c r="F377" s="2626"/>
      <c r="G377" s="144" t="s">
        <v>457</v>
      </c>
      <c r="H377" s="30" t="s">
        <v>3915</v>
      </c>
      <c r="I377" s="30" t="s">
        <v>744</v>
      </c>
      <c r="J377" s="2356"/>
      <c r="K377" s="2621"/>
      <c r="L377" s="2621"/>
      <c r="M377" s="2627"/>
      <c r="N377" s="2625"/>
      <c r="O377" s="2594"/>
      <c r="P377" s="2594"/>
    </row>
    <row r="378" spans="1:16" ht="50.25" customHeight="1" thickBot="1" x14ac:dyDescent="0.3">
      <c r="A378" s="182"/>
      <c r="B378" s="2624"/>
      <c r="C378" s="2351"/>
      <c r="D378" s="2351"/>
      <c r="E378" s="2346"/>
      <c r="F378" s="2346"/>
      <c r="G378" s="144" t="s">
        <v>2380</v>
      </c>
      <c r="H378" s="196" t="s">
        <v>800</v>
      </c>
      <c r="I378" s="197" t="s">
        <v>20</v>
      </c>
      <c r="J378" s="2333"/>
      <c r="K378" s="2358"/>
      <c r="L378" s="2358"/>
      <c r="M378" s="2337"/>
      <c r="N378" s="2480"/>
      <c r="O378" s="2546"/>
      <c r="P378" s="2546"/>
    </row>
    <row r="379" spans="1:16" ht="21" customHeight="1" thickBot="1" x14ac:dyDescent="0.3">
      <c r="A379" s="186" t="s">
        <v>84</v>
      </c>
      <c r="B379" s="2610" t="s">
        <v>202</v>
      </c>
      <c r="C379" s="2611"/>
      <c r="D379" s="2611"/>
      <c r="E379" s="2611"/>
      <c r="F379" s="2611"/>
      <c r="G379" s="2611"/>
      <c r="H379" s="2611"/>
      <c r="I379" s="2611"/>
      <c r="J379" s="2611"/>
      <c r="K379" s="2611"/>
      <c r="L379" s="2611"/>
      <c r="M379" s="2611"/>
      <c r="N379" s="2612"/>
      <c r="O379" s="755"/>
      <c r="P379" s="751"/>
    </row>
    <row r="380" spans="1:16" ht="18.75" customHeight="1" thickBot="1" x14ac:dyDescent="0.3">
      <c r="A380" s="182" t="s">
        <v>95</v>
      </c>
      <c r="B380" s="2610" t="s">
        <v>210</v>
      </c>
      <c r="C380" s="2611"/>
      <c r="D380" s="2611"/>
      <c r="E380" s="2611"/>
      <c r="F380" s="2611"/>
      <c r="G380" s="2611"/>
      <c r="H380" s="2611"/>
      <c r="I380" s="2611"/>
      <c r="J380" s="2611"/>
      <c r="K380" s="2611"/>
      <c r="L380" s="2611"/>
      <c r="M380" s="2611"/>
      <c r="N380" s="2612"/>
      <c r="O380" s="755"/>
      <c r="P380" s="751"/>
    </row>
    <row r="381" spans="1:16" ht="19.5" customHeight="1" thickBot="1" x14ac:dyDescent="0.3">
      <c r="A381" s="186" t="s">
        <v>365</v>
      </c>
      <c r="B381" s="2610" t="s">
        <v>222</v>
      </c>
      <c r="C381" s="2611"/>
      <c r="D381" s="2611"/>
      <c r="E381" s="2611"/>
      <c r="F381" s="2611"/>
      <c r="G381" s="2611"/>
      <c r="H381" s="2611"/>
      <c r="I381" s="2611"/>
      <c r="J381" s="2611"/>
      <c r="K381" s="2611"/>
      <c r="L381" s="2611"/>
      <c r="M381" s="2611"/>
      <c r="N381" s="2612"/>
      <c r="O381" s="755"/>
      <c r="P381" s="751"/>
    </row>
    <row r="382" spans="1:16" ht="39.75" customHeight="1" x14ac:dyDescent="0.25">
      <c r="A382" s="182"/>
      <c r="B382" s="2403"/>
      <c r="C382" s="2368" t="s">
        <v>2</v>
      </c>
      <c r="D382" s="2368" t="s">
        <v>2</v>
      </c>
      <c r="E382" s="2433"/>
      <c r="F382" s="2433"/>
      <c r="G382" s="30" t="s">
        <v>509</v>
      </c>
      <c r="H382" s="2656" t="s">
        <v>2009</v>
      </c>
      <c r="I382" s="30" t="s">
        <v>8</v>
      </c>
      <c r="J382" s="1671" t="s">
        <v>2010</v>
      </c>
      <c r="K382" s="2347" t="s">
        <v>2011</v>
      </c>
      <c r="L382" s="2347" t="s">
        <v>2012</v>
      </c>
      <c r="M382" s="2368" t="s">
        <v>2</v>
      </c>
      <c r="N382" s="2423" t="s">
        <v>2</v>
      </c>
      <c r="O382" s="2375" t="s">
        <v>2162</v>
      </c>
      <c r="P382" s="2586"/>
    </row>
    <row r="383" spans="1:16" ht="39.75" customHeight="1" thickBot="1" x14ac:dyDescent="0.3">
      <c r="A383" s="182"/>
      <c r="B383" s="2404"/>
      <c r="C383" s="2369"/>
      <c r="D383" s="2369"/>
      <c r="E383" s="2434"/>
      <c r="F383" s="2434"/>
      <c r="G383" s="144" t="s">
        <v>429</v>
      </c>
      <c r="H383" s="2535"/>
      <c r="I383" s="196" t="s">
        <v>8</v>
      </c>
      <c r="J383" s="2340"/>
      <c r="K383" s="2349"/>
      <c r="L383" s="2349"/>
      <c r="M383" s="2369"/>
      <c r="N383" s="2424"/>
      <c r="O383" s="1844"/>
      <c r="P383" s="2440"/>
    </row>
    <row r="384" spans="1:16" ht="39.75" customHeight="1" x14ac:dyDescent="0.25">
      <c r="A384" s="182"/>
      <c r="B384" s="2403"/>
      <c r="C384" s="2368" t="s">
        <v>2</v>
      </c>
      <c r="D384" s="2433"/>
      <c r="E384" s="2368" t="s">
        <v>2</v>
      </c>
      <c r="F384" s="2368" t="s">
        <v>2</v>
      </c>
      <c r="G384" s="30" t="s">
        <v>1618</v>
      </c>
      <c r="H384" s="2649" t="s">
        <v>2066</v>
      </c>
      <c r="I384" s="39" t="s">
        <v>8</v>
      </c>
      <c r="J384" s="1671" t="s">
        <v>2040</v>
      </c>
      <c r="K384" s="2347" t="s">
        <v>2097</v>
      </c>
      <c r="L384" s="2347" t="s">
        <v>2039</v>
      </c>
      <c r="M384" s="2368" t="s">
        <v>2</v>
      </c>
      <c r="N384" s="2423" t="s">
        <v>2</v>
      </c>
      <c r="O384" s="2375" t="s">
        <v>2162</v>
      </c>
      <c r="P384" s="2586"/>
    </row>
    <row r="385" spans="1:16" ht="36" customHeight="1" thickBot="1" x14ac:dyDescent="0.3">
      <c r="A385" s="182"/>
      <c r="B385" s="2404"/>
      <c r="C385" s="2369"/>
      <c r="D385" s="2434"/>
      <c r="E385" s="2369"/>
      <c r="F385" s="2369"/>
      <c r="G385" s="144" t="s">
        <v>509</v>
      </c>
      <c r="H385" s="2650"/>
      <c r="I385" s="197" t="s">
        <v>8</v>
      </c>
      <c r="J385" s="2340"/>
      <c r="K385" s="2349"/>
      <c r="L385" s="2349"/>
      <c r="M385" s="2369"/>
      <c r="N385" s="2424"/>
      <c r="O385" s="1844"/>
      <c r="P385" s="2440"/>
    </row>
    <row r="386" spans="1:16" ht="36" customHeight="1" thickBot="1" x14ac:dyDescent="0.3">
      <c r="A386" s="182"/>
      <c r="B386" s="898" t="s">
        <v>2</v>
      </c>
      <c r="C386" s="899" t="s">
        <v>2</v>
      </c>
      <c r="D386" s="899" t="s">
        <v>2</v>
      </c>
      <c r="E386" s="899" t="s">
        <v>2</v>
      </c>
      <c r="F386" s="899" t="s">
        <v>2</v>
      </c>
      <c r="G386" s="185" t="s">
        <v>509</v>
      </c>
      <c r="H386" s="349" t="s">
        <v>2016</v>
      </c>
      <c r="I386" s="350" t="s">
        <v>8</v>
      </c>
      <c r="J386" s="350" t="s">
        <v>2227</v>
      </c>
      <c r="K386" s="347" t="s">
        <v>2223</v>
      </c>
      <c r="L386" s="347" t="s">
        <v>2224</v>
      </c>
      <c r="M386" s="899" t="s">
        <v>2</v>
      </c>
      <c r="N386" s="900" t="s">
        <v>2</v>
      </c>
      <c r="O386" s="775" t="s">
        <v>2162</v>
      </c>
      <c r="P386" s="901"/>
    </row>
    <row r="387" spans="1:16" ht="36" customHeight="1" thickBot="1" x14ac:dyDescent="0.3">
      <c r="A387" s="182"/>
      <c r="B387" s="866" t="s">
        <v>2</v>
      </c>
      <c r="C387" s="869" t="s">
        <v>2</v>
      </c>
      <c r="D387" s="869" t="s">
        <v>2</v>
      </c>
      <c r="E387" s="869" t="s">
        <v>2</v>
      </c>
      <c r="F387" s="869" t="s">
        <v>2</v>
      </c>
      <c r="G387" s="854" t="s">
        <v>429</v>
      </c>
      <c r="H387" s="896" t="s">
        <v>2016</v>
      </c>
      <c r="I387" s="895" t="s">
        <v>8</v>
      </c>
      <c r="J387" s="250" t="s">
        <v>2228</v>
      </c>
      <c r="K387" s="897" t="s">
        <v>2225</v>
      </c>
      <c r="L387" s="897" t="s">
        <v>2226</v>
      </c>
      <c r="M387" s="869" t="s">
        <v>2</v>
      </c>
      <c r="N387" s="871" t="s">
        <v>2</v>
      </c>
      <c r="O387" s="860" t="s">
        <v>2162</v>
      </c>
      <c r="P387" s="875"/>
    </row>
    <row r="388" spans="1:16" ht="21" customHeight="1" thickBot="1" x14ac:dyDescent="0.3">
      <c r="A388" s="186" t="s">
        <v>84</v>
      </c>
      <c r="B388" s="2610" t="s">
        <v>202</v>
      </c>
      <c r="C388" s="2611"/>
      <c r="D388" s="2611"/>
      <c r="E388" s="2611"/>
      <c r="F388" s="2611"/>
      <c r="G388" s="2611"/>
      <c r="H388" s="2611"/>
      <c r="I388" s="2611"/>
      <c r="J388" s="2611"/>
      <c r="K388" s="2611"/>
      <c r="L388" s="2611"/>
      <c r="M388" s="2611"/>
      <c r="N388" s="2612"/>
      <c r="O388" s="755"/>
      <c r="P388" s="751"/>
    </row>
    <row r="389" spans="1:16" ht="19.5" customHeight="1" thickBot="1" x14ac:dyDescent="0.3">
      <c r="A389" s="186" t="s">
        <v>366</v>
      </c>
      <c r="B389" s="2610" t="s">
        <v>495</v>
      </c>
      <c r="C389" s="2611"/>
      <c r="D389" s="2611"/>
      <c r="E389" s="2611"/>
      <c r="F389" s="2611"/>
      <c r="G389" s="2611"/>
      <c r="H389" s="2611"/>
      <c r="I389" s="2611"/>
      <c r="J389" s="2611"/>
      <c r="K389" s="2611"/>
      <c r="L389" s="2611"/>
      <c r="M389" s="2611"/>
      <c r="N389" s="2612"/>
      <c r="O389" s="755"/>
      <c r="P389" s="751"/>
    </row>
    <row r="390" spans="1:16" ht="65.25" customHeight="1" thickBot="1" x14ac:dyDescent="0.3">
      <c r="A390" s="182"/>
      <c r="B390" s="2541" t="s">
        <v>2</v>
      </c>
      <c r="C390" s="2569" t="s">
        <v>2</v>
      </c>
      <c r="D390" s="2433"/>
      <c r="E390" s="2433"/>
      <c r="F390" s="2433"/>
      <c r="G390" s="30" t="s">
        <v>496</v>
      </c>
      <c r="H390" s="51" t="s">
        <v>1010</v>
      </c>
      <c r="I390" s="1399" t="s">
        <v>4391</v>
      </c>
      <c r="J390" s="1671" t="s">
        <v>2031</v>
      </c>
      <c r="K390" s="2347" t="s">
        <v>2061</v>
      </c>
      <c r="L390" s="2347" t="s">
        <v>2032</v>
      </c>
      <c r="M390" s="2368" t="s">
        <v>2</v>
      </c>
      <c r="N390" s="2423" t="s">
        <v>2</v>
      </c>
      <c r="O390" s="2651" t="s">
        <v>2350</v>
      </c>
      <c r="P390" s="2417"/>
    </row>
    <row r="391" spans="1:16" ht="46.5" customHeight="1" x14ac:dyDescent="0.25">
      <c r="A391" s="182"/>
      <c r="B391" s="2542"/>
      <c r="C391" s="2620"/>
      <c r="D391" s="2633"/>
      <c r="E391" s="2633"/>
      <c r="F391" s="2633"/>
      <c r="G391" s="30" t="s">
        <v>1618</v>
      </c>
      <c r="H391" s="2536" t="s">
        <v>2064</v>
      </c>
      <c r="I391" s="39" t="s">
        <v>8</v>
      </c>
      <c r="J391" s="1556"/>
      <c r="K391" s="2348"/>
      <c r="L391" s="2348"/>
      <c r="M391" s="2629"/>
      <c r="N391" s="2632"/>
      <c r="O391" s="2652"/>
      <c r="P391" s="2468"/>
    </row>
    <row r="392" spans="1:16" ht="36" customHeight="1" thickBot="1" x14ac:dyDescent="0.3">
      <c r="A392" s="182"/>
      <c r="B392" s="2655"/>
      <c r="C392" s="2570"/>
      <c r="D392" s="2434"/>
      <c r="E392" s="2434"/>
      <c r="F392" s="2434"/>
      <c r="G392" s="144" t="s">
        <v>498</v>
      </c>
      <c r="H392" s="2537"/>
      <c r="I392" s="197" t="s">
        <v>8</v>
      </c>
      <c r="J392" s="2340"/>
      <c r="K392" s="2349"/>
      <c r="L392" s="2349"/>
      <c r="M392" s="2369"/>
      <c r="N392" s="2424"/>
      <c r="O392" s="2653"/>
      <c r="P392" s="1847"/>
    </row>
    <row r="393" spans="1:16" ht="36" customHeight="1" thickBot="1" x14ac:dyDescent="0.3">
      <c r="A393" s="182"/>
      <c r="B393" s="867" t="s">
        <v>2</v>
      </c>
      <c r="C393" s="868" t="s">
        <v>2</v>
      </c>
      <c r="D393" s="868" t="s">
        <v>2</v>
      </c>
      <c r="E393" s="868" t="s">
        <v>2</v>
      </c>
      <c r="F393" s="868" t="s">
        <v>2</v>
      </c>
      <c r="G393" s="144" t="s">
        <v>498</v>
      </c>
      <c r="H393" s="196" t="s">
        <v>2016</v>
      </c>
      <c r="I393" s="197" t="s">
        <v>8</v>
      </c>
      <c r="J393" s="894" t="s">
        <v>2217</v>
      </c>
      <c r="K393" s="787" t="s">
        <v>2218</v>
      </c>
      <c r="L393" s="787" t="s">
        <v>2219</v>
      </c>
      <c r="M393" s="868" t="s">
        <v>2</v>
      </c>
      <c r="N393" s="874" t="s">
        <v>2</v>
      </c>
      <c r="O393" s="786" t="s">
        <v>2162</v>
      </c>
      <c r="P393" s="875"/>
    </row>
    <row r="394" spans="1:16" ht="36" customHeight="1" thickBot="1" x14ac:dyDescent="0.3">
      <c r="A394" s="182"/>
      <c r="B394" s="857" t="s">
        <v>2</v>
      </c>
      <c r="C394" s="862" t="s">
        <v>2</v>
      </c>
      <c r="D394" s="862" t="s">
        <v>2</v>
      </c>
      <c r="E394" s="862" t="s">
        <v>2</v>
      </c>
      <c r="F394" s="862" t="s">
        <v>2</v>
      </c>
      <c r="G394" s="144" t="s">
        <v>499</v>
      </c>
      <c r="H394" s="196" t="s">
        <v>2016</v>
      </c>
      <c r="I394" s="197" t="s">
        <v>8</v>
      </c>
      <c r="J394" s="195" t="s">
        <v>2220</v>
      </c>
      <c r="K394" s="889" t="s">
        <v>2221</v>
      </c>
      <c r="L394" s="889" t="s">
        <v>2222</v>
      </c>
      <c r="M394" s="862" t="s">
        <v>2</v>
      </c>
      <c r="N394" s="863" t="s">
        <v>2</v>
      </c>
      <c r="O394" s="852" t="s">
        <v>2162</v>
      </c>
      <c r="P394" s="859"/>
    </row>
    <row r="395" spans="1:16" ht="59.25" customHeight="1" thickBot="1" x14ac:dyDescent="0.3">
      <c r="A395" s="182"/>
      <c r="B395" s="2403"/>
      <c r="C395" s="2368" t="s">
        <v>2</v>
      </c>
      <c r="D395" s="2433"/>
      <c r="E395" s="2368" t="s">
        <v>2</v>
      </c>
      <c r="F395" s="2368" t="s">
        <v>2</v>
      </c>
      <c r="G395" s="30" t="s">
        <v>496</v>
      </c>
      <c r="H395" s="1399" t="s">
        <v>4391</v>
      </c>
      <c r="I395" s="1399" t="s">
        <v>4391</v>
      </c>
      <c r="J395" s="1671" t="s">
        <v>2037</v>
      </c>
      <c r="K395" s="2347" t="s">
        <v>2038</v>
      </c>
      <c r="L395" s="2347" t="s">
        <v>2041</v>
      </c>
      <c r="M395" s="2368" t="s">
        <v>2</v>
      </c>
      <c r="N395" s="2423" t="s">
        <v>2</v>
      </c>
      <c r="O395" s="2375" t="s">
        <v>2162</v>
      </c>
      <c r="P395" s="2586"/>
    </row>
    <row r="396" spans="1:16" ht="46.5" customHeight="1" x14ac:dyDescent="0.25">
      <c r="A396" s="182"/>
      <c r="B396" s="2664"/>
      <c r="C396" s="2629"/>
      <c r="D396" s="2633"/>
      <c r="E396" s="2629"/>
      <c r="F396" s="2629"/>
      <c r="G396" s="30" t="s">
        <v>1618</v>
      </c>
      <c r="H396" s="2536" t="s">
        <v>2065</v>
      </c>
      <c r="I396" s="39" t="s">
        <v>8</v>
      </c>
      <c r="J396" s="1556"/>
      <c r="K396" s="2348"/>
      <c r="L396" s="2348"/>
      <c r="M396" s="2629"/>
      <c r="N396" s="2632"/>
      <c r="O396" s="2380"/>
      <c r="P396" s="2439"/>
    </row>
    <row r="397" spans="1:16" ht="36" customHeight="1" thickBot="1" x14ac:dyDescent="0.3">
      <c r="A397" s="182"/>
      <c r="B397" s="2404"/>
      <c r="C397" s="2369"/>
      <c r="D397" s="2434"/>
      <c r="E397" s="2369"/>
      <c r="F397" s="2369"/>
      <c r="G397" s="144" t="s">
        <v>498</v>
      </c>
      <c r="H397" s="2537"/>
      <c r="I397" s="197" t="s">
        <v>8</v>
      </c>
      <c r="J397" s="2340"/>
      <c r="K397" s="2349"/>
      <c r="L397" s="2349"/>
      <c r="M397" s="2369"/>
      <c r="N397" s="2424"/>
      <c r="O397" s="2381"/>
      <c r="P397" s="2440"/>
    </row>
    <row r="398" spans="1:16" ht="21" customHeight="1" thickBot="1" x14ac:dyDescent="0.3">
      <c r="A398" s="186" t="s">
        <v>97</v>
      </c>
      <c r="B398" s="2610" t="s">
        <v>219</v>
      </c>
      <c r="C398" s="2611"/>
      <c r="D398" s="2611"/>
      <c r="E398" s="2611"/>
      <c r="F398" s="2611"/>
      <c r="G398" s="2611"/>
      <c r="H398" s="2611"/>
      <c r="I398" s="2611"/>
      <c r="J398" s="2611"/>
      <c r="K398" s="2611"/>
      <c r="L398" s="2611"/>
      <c r="M398" s="2611"/>
      <c r="N398" s="2612"/>
      <c r="O398" s="755"/>
      <c r="P398" s="751"/>
    </row>
    <row r="399" spans="1:16" ht="19.5" customHeight="1" thickBot="1" x14ac:dyDescent="0.3">
      <c r="A399" s="186" t="s">
        <v>100</v>
      </c>
      <c r="B399" s="2610" t="s">
        <v>220</v>
      </c>
      <c r="C399" s="2611"/>
      <c r="D399" s="2611"/>
      <c r="E399" s="2611"/>
      <c r="F399" s="2611"/>
      <c r="G399" s="2611"/>
      <c r="H399" s="2611"/>
      <c r="I399" s="2611"/>
      <c r="J399" s="2611"/>
      <c r="K399" s="2611"/>
      <c r="L399" s="2611"/>
      <c r="M399" s="2611"/>
      <c r="N399" s="2612"/>
      <c r="O399" s="755"/>
      <c r="P399" s="751"/>
    </row>
    <row r="400" spans="1:16" ht="36" customHeight="1" x14ac:dyDescent="0.25">
      <c r="A400" s="182"/>
      <c r="B400" s="2616"/>
      <c r="C400" s="2350" t="s">
        <v>2</v>
      </c>
      <c r="D400" s="2350" t="s">
        <v>2</v>
      </c>
      <c r="E400" s="2344"/>
      <c r="F400" s="2344"/>
      <c r="G400" s="193" t="s">
        <v>610</v>
      </c>
      <c r="H400" s="194" t="s">
        <v>2291</v>
      </c>
      <c r="I400" s="195" t="s">
        <v>8</v>
      </c>
      <c r="J400" s="2571" t="s">
        <v>564</v>
      </c>
      <c r="K400" s="2347" t="s">
        <v>2062</v>
      </c>
      <c r="L400" s="2347" t="s">
        <v>2063</v>
      </c>
      <c r="M400" s="2350"/>
      <c r="N400" s="2341" t="s">
        <v>2</v>
      </c>
      <c r="O400" s="2375" t="s">
        <v>2162</v>
      </c>
      <c r="P400" s="2589"/>
    </row>
    <row r="401" spans="1:16" ht="36" customHeight="1" x14ac:dyDescent="0.25">
      <c r="A401" s="182"/>
      <c r="B401" s="2654"/>
      <c r="C401" s="2367"/>
      <c r="D401" s="2367"/>
      <c r="E401" s="2345"/>
      <c r="F401" s="2345"/>
      <c r="G401" s="30" t="s">
        <v>451</v>
      </c>
      <c r="H401" s="46" t="s">
        <v>319</v>
      </c>
      <c r="I401" s="52" t="s">
        <v>319</v>
      </c>
      <c r="J401" s="2573"/>
      <c r="K401" s="2348"/>
      <c r="L401" s="2348"/>
      <c r="M401" s="2367"/>
      <c r="N401" s="2342"/>
      <c r="O401" s="2380"/>
      <c r="P401" s="2590"/>
    </row>
    <row r="402" spans="1:16" ht="49.5" customHeight="1" thickBot="1" x14ac:dyDescent="0.3">
      <c r="A402" s="182"/>
      <c r="B402" s="2617"/>
      <c r="C402" s="2351"/>
      <c r="D402" s="2351"/>
      <c r="E402" s="2346"/>
      <c r="F402" s="2346"/>
      <c r="G402" s="144" t="s">
        <v>455</v>
      </c>
      <c r="H402" s="188" t="s">
        <v>800</v>
      </c>
      <c r="I402" s="1335" t="s">
        <v>4228</v>
      </c>
      <c r="J402" s="2572"/>
      <c r="K402" s="2349"/>
      <c r="L402" s="2349"/>
      <c r="M402" s="2351"/>
      <c r="N402" s="2343"/>
      <c r="O402" s="2381"/>
      <c r="P402" s="2591"/>
    </row>
    <row r="403" spans="1:16" ht="36" customHeight="1" x14ac:dyDescent="0.25">
      <c r="A403" s="182"/>
      <c r="B403" s="2616"/>
      <c r="C403" s="2350" t="s">
        <v>2</v>
      </c>
      <c r="D403" s="2350" t="s">
        <v>2</v>
      </c>
      <c r="E403" s="2344"/>
      <c r="F403" s="2344"/>
      <c r="G403" s="193" t="s">
        <v>610</v>
      </c>
      <c r="H403" s="194" t="s">
        <v>1845</v>
      </c>
      <c r="I403" s="1141" t="s">
        <v>8</v>
      </c>
      <c r="J403" s="2571" t="s">
        <v>564</v>
      </c>
      <c r="K403" s="2347" t="s">
        <v>2062</v>
      </c>
      <c r="L403" s="2347" t="s">
        <v>2063</v>
      </c>
      <c r="M403" s="2350"/>
      <c r="N403" s="2341" t="s">
        <v>2</v>
      </c>
      <c r="O403" s="2492"/>
      <c r="P403" s="2438" t="s">
        <v>2161</v>
      </c>
    </row>
    <row r="404" spans="1:16" ht="36" customHeight="1" x14ac:dyDescent="0.25">
      <c r="A404" s="182"/>
      <c r="B404" s="2654"/>
      <c r="C404" s="2367"/>
      <c r="D404" s="2367"/>
      <c r="E404" s="2345"/>
      <c r="F404" s="2345"/>
      <c r="G404" s="30" t="s">
        <v>451</v>
      </c>
      <c r="H404" s="46" t="s">
        <v>319</v>
      </c>
      <c r="I404" s="174" t="s">
        <v>319</v>
      </c>
      <c r="J404" s="2573"/>
      <c r="K404" s="2348"/>
      <c r="L404" s="2348"/>
      <c r="M404" s="2367"/>
      <c r="N404" s="2342"/>
      <c r="O404" s="2493"/>
      <c r="P404" s="2439"/>
    </row>
    <row r="405" spans="1:16" ht="49.5" customHeight="1" thickBot="1" x14ac:dyDescent="0.3">
      <c r="A405" s="182"/>
      <c r="B405" s="2617"/>
      <c r="C405" s="2351"/>
      <c r="D405" s="2351"/>
      <c r="E405" s="2346"/>
      <c r="F405" s="2346"/>
      <c r="G405" s="144" t="s">
        <v>455</v>
      </c>
      <c r="H405" s="188" t="s">
        <v>800</v>
      </c>
      <c r="I405" s="1335" t="s">
        <v>4228</v>
      </c>
      <c r="J405" s="2572"/>
      <c r="K405" s="2349"/>
      <c r="L405" s="2349"/>
      <c r="M405" s="2351"/>
      <c r="N405" s="2343"/>
      <c r="O405" s="2494"/>
      <c r="P405" s="2440"/>
    </row>
    <row r="406" spans="1:16" ht="21" customHeight="1" thickBot="1" x14ac:dyDescent="0.3">
      <c r="A406" s="186" t="s">
        <v>97</v>
      </c>
      <c r="B406" s="2610" t="s">
        <v>219</v>
      </c>
      <c r="C406" s="2611"/>
      <c r="D406" s="2611"/>
      <c r="E406" s="2611"/>
      <c r="F406" s="2611"/>
      <c r="G406" s="2611"/>
      <c r="H406" s="2611"/>
      <c r="I406" s="2611"/>
      <c r="J406" s="2611"/>
      <c r="K406" s="2611"/>
      <c r="L406" s="2611"/>
      <c r="M406" s="2611"/>
      <c r="N406" s="2612"/>
      <c r="O406" s="755"/>
      <c r="P406" s="751"/>
    </row>
    <row r="407" spans="1:16" ht="21.75" customHeight="1" thickBot="1" x14ac:dyDescent="0.3">
      <c r="A407" s="186" t="s">
        <v>101</v>
      </c>
      <c r="B407" s="2610" t="s">
        <v>221</v>
      </c>
      <c r="C407" s="2611"/>
      <c r="D407" s="2611"/>
      <c r="E407" s="2611"/>
      <c r="F407" s="2611"/>
      <c r="G407" s="2611"/>
      <c r="H407" s="2611"/>
      <c r="I407" s="2611"/>
      <c r="J407" s="2611"/>
      <c r="K407" s="2611"/>
      <c r="L407" s="2611"/>
      <c r="M407" s="2611"/>
      <c r="N407" s="2612"/>
      <c r="O407" s="755"/>
      <c r="P407" s="751"/>
    </row>
    <row r="408" spans="1:16" ht="36" customHeight="1" x14ac:dyDescent="0.25">
      <c r="A408" s="182"/>
      <c r="B408" s="2616"/>
      <c r="C408" s="2350" t="s">
        <v>2</v>
      </c>
      <c r="D408" s="2350" t="s">
        <v>2</v>
      </c>
      <c r="E408" s="2344"/>
      <c r="F408" s="2344"/>
      <c r="G408" s="193" t="s">
        <v>451</v>
      </c>
      <c r="H408" s="187" t="s">
        <v>319</v>
      </c>
      <c r="I408" s="189" t="s">
        <v>319</v>
      </c>
      <c r="J408" s="2571" t="s">
        <v>565</v>
      </c>
      <c r="K408" s="2352" t="s">
        <v>1819</v>
      </c>
      <c r="L408" s="2352" t="s">
        <v>1820</v>
      </c>
      <c r="M408" s="2350" t="s">
        <v>2</v>
      </c>
      <c r="N408" s="2372"/>
      <c r="O408" s="2375"/>
      <c r="P408" s="2438" t="s">
        <v>2305</v>
      </c>
    </row>
    <row r="409" spans="1:16" ht="36" customHeight="1" x14ac:dyDescent="0.25">
      <c r="A409" s="182"/>
      <c r="B409" s="2654"/>
      <c r="C409" s="2367"/>
      <c r="D409" s="2367"/>
      <c r="E409" s="2345"/>
      <c r="F409" s="2345"/>
      <c r="G409" s="30" t="s">
        <v>468</v>
      </c>
      <c r="H409" s="46" t="s">
        <v>343</v>
      </c>
      <c r="I409" s="52" t="s">
        <v>342</v>
      </c>
      <c r="J409" s="2573"/>
      <c r="K409" s="2353"/>
      <c r="L409" s="2353"/>
      <c r="M409" s="2367"/>
      <c r="N409" s="2373"/>
      <c r="O409" s="2376"/>
      <c r="P409" s="2439"/>
    </row>
    <row r="410" spans="1:16" ht="51.75" customHeight="1" thickBot="1" x14ac:dyDescent="0.3">
      <c r="A410" s="182"/>
      <c r="B410" s="2617"/>
      <c r="C410" s="2351"/>
      <c r="D410" s="2351"/>
      <c r="E410" s="2346"/>
      <c r="F410" s="2346"/>
      <c r="G410" s="144" t="s">
        <v>482</v>
      </c>
      <c r="H410" s="188" t="s">
        <v>800</v>
      </c>
      <c r="I410" s="192" t="s">
        <v>212</v>
      </c>
      <c r="J410" s="2572"/>
      <c r="K410" s="2358"/>
      <c r="L410" s="2358"/>
      <c r="M410" s="2351"/>
      <c r="N410" s="2374"/>
      <c r="O410" s="1844"/>
      <c r="P410" s="2440"/>
    </row>
    <row r="411" spans="1:16" ht="36" customHeight="1" x14ac:dyDescent="0.25">
      <c r="A411" s="182"/>
      <c r="B411" s="2616"/>
      <c r="C411" s="2350" t="s">
        <v>2</v>
      </c>
      <c r="D411" s="2350" t="s">
        <v>2</v>
      </c>
      <c r="E411" s="2344"/>
      <c r="F411" s="2344"/>
      <c r="G411" s="193" t="s">
        <v>451</v>
      </c>
      <c r="H411" s="187" t="s">
        <v>319</v>
      </c>
      <c r="I411" s="189" t="s">
        <v>319</v>
      </c>
      <c r="J411" s="2571" t="s">
        <v>566</v>
      </c>
      <c r="K411" s="2352" t="s">
        <v>1821</v>
      </c>
      <c r="L411" s="2352" t="s">
        <v>1822</v>
      </c>
      <c r="M411" s="2350" t="s">
        <v>2</v>
      </c>
      <c r="N411" s="2372"/>
      <c r="O411" s="2375"/>
      <c r="P411" s="2438" t="s">
        <v>2305</v>
      </c>
    </row>
    <row r="412" spans="1:16" ht="36" customHeight="1" x14ac:dyDescent="0.25">
      <c r="A412" s="182"/>
      <c r="B412" s="2654"/>
      <c r="C412" s="2367"/>
      <c r="D412" s="2367"/>
      <c r="E412" s="2345"/>
      <c r="F412" s="2345"/>
      <c r="G412" s="30" t="s">
        <v>468</v>
      </c>
      <c r="H412" s="46" t="s">
        <v>343</v>
      </c>
      <c r="I412" s="52" t="s">
        <v>342</v>
      </c>
      <c r="J412" s="2573"/>
      <c r="K412" s="2353"/>
      <c r="L412" s="2353"/>
      <c r="M412" s="2367"/>
      <c r="N412" s="2373"/>
      <c r="O412" s="2376"/>
      <c r="P412" s="2439"/>
    </row>
    <row r="413" spans="1:16" ht="54.75" customHeight="1" thickBot="1" x14ac:dyDescent="0.3">
      <c r="A413" s="182"/>
      <c r="B413" s="2617"/>
      <c r="C413" s="2351"/>
      <c r="D413" s="2351"/>
      <c r="E413" s="2346"/>
      <c r="F413" s="2346"/>
      <c r="G413" s="144" t="s">
        <v>483</v>
      </c>
      <c r="H413" s="188" t="s">
        <v>800</v>
      </c>
      <c r="I413" s="192" t="s">
        <v>212</v>
      </c>
      <c r="J413" s="2572"/>
      <c r="K413" s="2358"/>
      <c r="L413" s="2358"/>
      <c r="M413" s="2351"/>
      <c r="N413" s="2374"/>
      <c r="O413" s="1844"/>
      <c r="P413" s="2440"/>
    </row>
    <row r="414" spans="1:16" ht="45" customHeight="1" x14ac:dyDescent="0.25">
      <c r="A414" s="182"/>
      <c r="B414" s="2622"/>
      <c r="C414" s="2350" t="s">
        <v>2</v>
      </c>
      <c r="D414" s="2350" t="s">
        <v>2</v>
      </c>
      <c r="E414" s="2344"/>
      <c r="F414" s="2344"/>
      <c r="G414" s="193" t="s">
        <v>451</v>
      </c>
      <c r="H414" s="194" t="s">
        <v>319</v>
      </c>
      <c r="I414" s="195" t="s">
        <v>319</v>
      </c>
      <c r="J414" s="1671" t="s">
        <v>1844</v>
      </c>
      <c r="K414" s="2352" t="s">
        <v>1791</v>
      </c>
      <c r="L414" s="2352" t="s">
        <v>1792</v>
      </c>
      <c r="M414" s="2350" t="s">
        <v>2</v>
      </c>
      <c r="N414" s="2372"/>
      <c r="O414" s="2375" t="s">
        <v>2162</v>
      </c>
      <c r="P414" s="2438" t="s">
        <v>2161</v>
      </c>
    </row>
    <row r="415" spans="1:16" ht="36" customHeight="1" x14ac:dyDescent="0.25">
      <c r="A415" s="182"/>
      <c r="B415" s="2726"/>
      <c r="C415" s="2367"/>
      <c r="D415" s="2367"/>
      <c r="E415" s="2345"/>
      <c r="F415" s="2345"/>
      <c r="G415" s="30" t="s">
        <v>468</v>
      </c>
      <c r="H415" s="51" t="s">
        <v>343</v>
      </c>
      <c r="I415" s="39" t="s">
        <v>342</v>
      </c>
      <c r="J415" s="1556"/>
      <c r="K415" s="2353"/>
      <c r="L415" s="2353"/>
      <c r="M415" s="2367"/>
      <c r="N415" s="2373"/>
      <c r="O415" s="2376"/>
      <c r="P415" s="2468"/>
    </row>
    <row r="416" spans="1:16" ht="50.25" customHeight="1" thickBot="1" x14ac:dyDescent="0.3">
      <c r="A416" s="182"/>
      <c r="B416" s="2624"/>
      <c r="C416" s="2351"/>
      <c r="D416" s="2351"/>
      <c r="E416" s="2346"/>
      <c r="F416" s="2346"/>
      <c r="G416" s="144" t="s">
        <v>458</v>
      </c>
      <c r="H416" s="196" t="s">
        <v>801</v>
      </c>
      <c r="I416" s="197" t="s">
        <v>22</v>
      </c>
      <c r="J416" s="2340"/>
      <c r="K416" s="2358"/>
      <c r="L416" s="2358"/>
      <c r="M416" s="2351"/>
      <c r="N416" s="2374"/>
      <c r="O416" s="1844"/>
      <c r="P416" s="1847"/>
    </row>
    <row r="417" spans="1:16" ht="36" customHeight="1" x14ac:dyDescent="0.25">
      <c r="A417" s="182"/>
      <c r="B417" s="2616"/>
      <c r="C417" s="2397" t="s">
        <v>2</v>
      </c>
      <c r="D417" s="2397" t="s">
        <v>2</v>
      </c>
      <c r="E417" s="2344"/>
      <c r="F417" s="2344"/>
      <c r="G417" s="193" t="s">
        <v>451</v>
      </c>
      <c r="H417" s="194" t="s">
        <v>319</v>
      </c>
      <c r="I417" s="195" t="s">
        <v>319</v>
      </c>
      <c r="J417" s="2724" t="s">
        <v>971</v>
      </c>
      <c r="K417" s="2362" t="s">
        <v>969</v>
      </c>
      <c r="L417" s="2362" t="s">
        <v>970</v>
      </c>
      <c r="M417" s="2341" t="s">
        <v>2</v>
      </c>
      <c r="N417" s="2341" t="s">
        <v>2</v>
      </c>
      <c r="O417" s="2375" t="s">
        <v>2162</v>
      </c>
      <c r="P417" s="2438" t="s">
        <v>2161</v>
      </c>
    </row>
    <row r="418" spans="1:16" ht="41.25" customHeight="1" thickBot="1" x14ac:dyDescent="0.3">
      <c r="A418" s="182"/>
      <c r="B418" s="2617"/>
      <c r="C418" s="2398"/>
      <c r="D418" s="2398"/>
      <c r="E418" s="2346"/>
      <c r="F418" s="2346"/>
      <c r="G418" s="144" t="s">
        <v>486</v>
      </c>
      <c r="H418" s="196" t="s">
        <v>800</v>
      </c>
      <c r="I418" s="197" t="s">
        <v>334</v>
      </c>
      <c r="J418" s="2725"/>
      <c r="K418" s="2363"/>
      <c r="L418" s="2363"/>
      <c r="M418" s="2343"/>
      <c r="N418" s="2343"/>
      <c r="O418" s="2381"/>
      <c r="P418" s="2440"/>
    </row>
    <row r="419" spans="1:16" ht="21" customHeight="1" thickBot="1" x14ac:dyDescent="0.3">
      <c r="A419" s="186" t="s">
        <v>97</v>
      </c>
      <c r="B419" s="2610" t="s">
        <v>219</v>
      </c>
      <c r="C419" s="2611"/>
      <c r="D419" s="2611"/>
      <c r="E419" s="2611"/>
      <c r="F419" s="2611"/>
      <c r="G419" s="2611"/>
      <c r="H419" s="2611"/>
      <c r="I419" s="2611"/>
      <c r="J419" s="2611"/>
      <c r="K419" s="2611"/>
      <c r="L419" s="2611"/>
      <c r="M419" s="2611"/>
      <c r="N419" s="2612"/>
      <c r="O419" s="755"/>
      <c r="P419" s="751"/>
    </row>
    <row r="420" spans="1:16" ht="21" customHeight="1" thickBot="1" x14ac:dyDescent="0.3">
      <c r="A420" s="186" t="s">
        <v>365</v>
      </c>
      <c r="B420" s="2610" t="s">
        <v>222</v>
      </c>
      <c r="C420" s="2611"/>
      <c r="D420" s="2611"/>
      <c r="E420" s="2611"/>
      <c r="F420" s="2611"/>
      <c r="G420" s="2611"/>
      <c r="H420" s="2611"/>
      <c r="I420" s="2611"/>
      <c r="J420" s="2611"/>
      <c r="K420" s="2611"/>
      <c r="L420" s="2611"/>
      <c r="M420" s="2611"/>
      <c r="N420" s="2612"/>
      <c r="O420" s="755"/>
      <c r="P420" s="751"/>
    </row>
    <row r="421" spans="1:16" ht="36" customHeight="1" x14ac:dyDescent="0.25">
      <c r="A421" s="182"/>
      <c r="B421" s="2403"/>
      <c r="C421" s="2350" t="s">
        <v>2</v>
      </c>
      <c r="D421" s="2350" t="s">
        <v>2</v>
      </c>
      <c r="E421" s="2433"/>
      <c r="F421" s="2433"/>
      <c r="G421" s="193" t="s">
        <v>451</v>
      </c>
      <c r="H421" s="194" t="s">
        <v>319</v>
      </c>
      <c r="I421" s="195" t="s">
        <v>319</v>
      </c>
      <c r="J421" s="1671" t="s">
        <v>1980</v>
      </c>
      <c r="K421" s="2347" t="s">
        <v>1981</v>
      </c>
      <c r="L421" s="2347" t="s">
        <v>1982</v>
      </c>
      <c r="M421" s="2350" t="s">
        <v>2</v>
      </c>
      <c r="N421" s="2341" t="s">
        <v>2</v>
      </c>
      <c r="O421" s="2375" t="s">
        <v>2162</v>
      </c>
      <c r="P421" s="2438" t="s">
        <v>2161</v>
      </c>
    </row>
    <row r="422" spans="1:16" ht="36" customHeight="1" x14ac:dyDescent="0.25">
      <c r="A422" s="182"/>
      <c r="B422" s="2664"/>
      <c r="C422" s="2367"/>
      <c r="D422" s="2367"/>
      <c r="E422" s="2633"/>
      <c r="F422" s="2633"/>
      <c r="G422" s="30" t="s">
        <v>462</v>
      </c>
      <c r="H422" s="39" t="s">
        <v>348</v>
      </c>
      <c r="I422" s="39" t="s">
        <v>348</v>
      </c>
      <c r="J422" s="1556"/>
      <c r="K422" s="2348"/>
      <c r="L422" s="2348"/>
      <c r="M422" s="2367"/>
      <c r="N422" s="2342"/>
      <c r="O422" s="2376"/>
      <c r="P422" s="2468"/>
    </row>
    <row r="423" spans="1:16" ht="36" customHeight="1" thickBot="1" x14ac:dyDescent="0.3">
      <c r="A423" s="182"/>
      <c r="B423" s="2404"/>
      <c r="C423" s="2351"/>
      <c r="D423" s="2351"/>
      <c r="E423" s="2434"/>
      <c r="F423" s="2434"/>
      <c r="G423" s="144" t="s">
        <v>463</v>
      </c>
      <c r="H423" s="196" t="s">
        <v>125</v>
      </c>
      <c r="I423" s="197" t="s">
        <v>575</v>
      </c>
      <c r="J423" s="2340"/>
      <c r="K423" s="2349"/>
      <c r="L423" s="2349"/>
      <c r="M423" s="2351"/>
      <c r="N423" s="2343"/>
      <c r="O423" s="1844"/>
      <c r="P423" s="1847"/>
    </row>
    <row r="424" spans="1:16" ht="36" customHeight="1" x14ac:dyDescent="0.25">
      <c r="A424" s="182"/>
      <c r="B424" s="2403"/>
      <c r="C424" s="2350" t="s">
        <v>2</v>
      </c>
      <c r="D424" s="2350" t="s">
        <v>2</v>
      </c>
      <c r="E424" s="2433"/>
      <c r="F424" s="2433"/>
      <c r="G424" s="193" t="s">
        <v>451</v>
      </c>
      <c r="H424" s="194" t="s">
        <v>800</v>
      </c>
      <c r="I424" s="195" t="s">
        <v>319</v>
      </c>
      <c r="J424" s="1671" t="s">
        <v>2206</v>
      </c>
      <c r="K424" s="2347" t="s">
        <v>2207</v>
      </c>
      <c r="L424" s="2347" t="s">
        <v>2208</v>
      </c>
      <c r="M424" s="2350" t="s">
        <v>2</v>
      </c>
      <c r="N424" s="2341" t="s">
        <v>2</v>
      </c>
      <c r="O424" s="2375" t="s">
        <v>2162</v>
      </c>
      <c r="P424" s="2438"/>
    </row>
    <row r="425" spans="1:16" ht="36" customHeight="1" x14ac:dyDescent="0.25">
      <c r="A425" s="182"/>
      <c r="B425" s="2664"/>
      <c r="C425" s="2367"/>
      <c r="D425" s="2367"/>
      <c r="E425" s="2633"/>
      <c r="F425" s="2633"/>
      <c r="G425" s="30" t="s">
        <v>462</v>
      </c>
      <c r="H425" s="39" t="s">
        <v>348</v>
      </c>
      <c r="I425" s="39" t="s">
        <v>348</v>
      </c>
      <c r="J425" s="1556"/>
      <c r="K425" s="2348"/>
      <c r="L425" s="2348"/>
      <c r="M425" s="2367"/>
      <c r="N425" s="2342"/>
      <c r="O425" s="2376"/>
      <c r="P425" s="2468"/>
    </row>
    <row r="426" spans="1:16" ht="36" customHeight="1" x14ac:dyDescent="0.25">
      <c r="A426" s="182"/>
      <c r="B426" s="2727"/>
      <c r="C426" s="2507"/>
      <c r="D426" s="2507"/>
      <c r="E426" s="2728"/>
      <c r="F426" s="2728"/>
      <c r="G426" s="30" t="s">
        <v>464</v>
      </c>
      <c r="H426" s="39" t="s">
        <v>103</v>
      </c>
      <c r="I426" s="39" t="s">
        <v>1867</v>
      </c>
      <c r="J426" s="2701"/>
      <c r="K426" s="2553"/>
      <c r="L426" s="2553"/>
      <c r="M426" s="2507"/>
      <c r="N426" s="2577"/>
      <c r="O426" s="2511"/>
      <c r="P426" s="2028"/>
    </row>
    <row r="427" spans="1:16" ht="36" customHeight="1" thickBot="1" x14ac:dyDescent="0.3">
      <c r="A427" s="182"/>
      <c r="B427" s="2404"/>
      <c r="C427" s="2351"/>
      <c r="D427" s="2351"/>
      <c r="E427" s="2434"/>
      <c r="F427" s="2434"/>
      <c r="G427" s="144" t="s">
        <v>463</v>
      </c>
      <c r="H427" s="197" t="s">
        <v>2202</v>
      </c>
      <c r="I427" s="197" t="s">
        <v>575</v>
      </c>
      <c r="J427" s="2340"/>
      <c r="K427" s="2349"/>
      <c r="L427" s="2349"/>
      <c r="M427" s="2351"/>
      <c r="N427" s="2343"/>
      <c r="O427" s="1844"/>
      <c r="P427" s="1847"/>
    </row>
    <row r="428" spans="1:16" ht="36" customHeight="1" x14ac:dyDescent="0.25">
      <c r="A428" s="182"/>
      <c r="B428" s="2403"/>
      <c r="C428" s="2350" t="s">
        <v>2</v>
      </c>
      <c r="D428" s="2350" t="s">
        <v>2</v>
      </c>
      <c r="E428" s="2433"/>
      <c r="F428" s="2433"/>
      <c r="G428" s="193" t="s">
        <v>451</v>
      </c>
      <c r="H428" s="194" t="s">
        <v>319</v>
      </c>
      <c r="I428" s="195" t="s">
        <v>319</v>
      </c>
      <c r="J428" s="1671" t="s">
        <v>2172</v>
      </c>
      <c r="K428" s="2347" t="s">
        <v>2170</v>
      </c>
      <c r="L428" s="2347" t="s">
        <v>2171</v>
      </c>
      <c r="M428" s="2350" t="s">
        <v>2</v>
      </c>
      <c r="N428" s="2341" t="s">
        <v>2</v>
      </c>
      <c r="O428" s="2375" t="s">
        <v>2162</v>
      </c>
      <c r="P428" s="2438" t="s">
        <v>2161</v>
      </c>
    </row>
    <row r="429" spans="1:16" ht="36" customHeight="1" x14ac:dyDescent="0.25">
      <c r="A429" s="182"/>
      <c r="B429" s="2664"/>
      <c r="C429" s="2367"/>
      <c r="D429" s="2367"/>
      <c r="E429" s="2633"/>
      <c r="F429" s="2633"/>
      <c r="G429" s="30" t="s">
        <v>462</v>
      </c>
      <c r="H429" s="39" t="s">
        <v>348</v>
      </c>
      <c r="I429" s="39" t="s">
        <v>348</v>
      </c>
      <c r="J429" s="1556"/>
      <c r="K429" s="2348"/>
      <c r="L429" s="2348"/>
      <c r="M429" s="2367"/>
      <c r="N429" s="2342"/>
      <c r="O429" s="2376"/>
      <c r="P429" s="2468"/>
    </row>
    <row r="430" spans="1:16" ht="36" customHeight="1" x14ac:dyDescent="0.25">
      <c r="A430" s="182"/>
      <c r="B430" s="2727"/>
      <c r="C430" s="2507"/>
      <c r="D430" s="2507"/>
      <c r="E430" s="2728"/>
      <c r="F430" s="2728"/>
      <c r="G430" s="30" t="s">
        <v>450</v>
      </c>
      <c r="H430" s="1568" t="s">
        <v>2169</v>
      </c>
      <c r="I430" s="39" t="s">
        <v>8</v>
      </c>
      <c r="J430" s="2701"/>
      <c r="K430" s="2553"/>
      <c r="L430" s="2553"/>
      <c r="M430" s="2507"/>
      <c r="N430" s="2577"/>
      <c r="O430" s="2511"/>
      <c r="P430" s="2028"/>
    </row>
    <row r="431" spans="1:16" ht="36" customHeight="1" x14ac:dyDescent="0.25">
      <c r="A431" s="182"/>
      <c r="B431" s="2727"/>
      <c r="C431" s="2507"/>
      <c r="D431" s="2507"/>
      <c r="E431" s="2728"/>
      <c r="F431" s="2728"/>
      <c r="G431" s="30" t="s">
        <v>983</v>
      </c>
      <c r="H431" s="1569"/>
      <c r="I431" s="39" t="s">
        <v>8</v>
      </c>
      <c r="J431" s="2701"/>
      <c r="K431" s="2553"/>
      <c r="L431" s="2553"/>
      <c r="M431" s="2507"/>
      <c r="N431" s="2577"/>
      <c r="O431" s="2511"/>
      <c r="P431" s="2028"/>
    </row>
    <row r="432" spans="1:16" ht="36" customHeight="1" thickBot="1" x14ac:dyDescent="0.3">
      <c r="A432" s="182"/>
      <c r="B432" s="2404"/>
      <c r="C432" s="2351"/>
      <c r="D432" s="2351"/>
      <c r="E432" s="2434"/>
      <c r="F432" s="2434"/>
      <c r="G432" s="144" t="s">
        <v>463</v>
      </c>
      <c r="H432" s="196" t="s">
        <v>2026</v>
      </c>
      <c r="I432" s="197" t="s">
        <v>575</v>
      </c>
      <c r="J432" s="2340"/>
      <c r="K432" s="2349"/>
      <c r="L432" s="2349"/>
      <c r="M432" s="2351"/>
      <c r="N432" s="2343"/>
      <c r="O432" s="1844"/>
      <c r="P432" s="1847"/>
    </row>
    <row r="433" spans="1:16" ht="36" customHeight="1" x14ac:dyDescent="0.25">
      <c r="A433" s="182"/>
      <c r="B433" s="2403"/>
      <c r="C433" s="2350" t="s">
        <v>2</v>
      </c>
      <c r="D433" s="2350" t="s">
        <v>2</v>
      </c>
      <c r="E433" s="2433"/>
      <c r="F433" s="2433"/>
      <c r="G433" s="193" t="s">
        <v>451</v>
      </c>
      <c r="H433" s="194" t="s">
        <v>319</v>
      </c>
      <c r="I433" s="195" t="s">
        <v>319</v>
      </c>
      <c r="J433" s="1671" t="s">
        <v>2176</v>
      </c>
      <c r="K433" s="2347" t="s">
        <v>2174</v>
      </c>
      <c r="L433" s="2347" t="s">
        <v>2175</v>
      </c>
      <c r="M433" s="2350" t="s">
        <v>2</v>
      </c>
      <c r="N433" s="2341" t="s">
        <v>2</v>
      </c>
      <c r="O433" s="2375" t="s">
        <v>2162</v>
      </c>
      <c r="P433" s="2438" t="s">
        <v>2161</v>
      </c>
    </row>
    <row r="434" spans="1:16" ht="36" customHeight="1" x14ac:dyDescent="0.25">
      <c r="A434" s="182"/>
      <c r="B434" s="2664"/>
      <c r="C434" s="2367"/>
      <c r="D434" s="2367"/>
      <c r="E434" s="2633"/>
      <c r="F434" s="2633"/>
      <c r="G434" s="30" t="s">
        <v>462</v>
      </c>
      <c r="H434" s="39" t="s">
        <v>348</v>
      </c>
      <c r="I434" s="39" t="s">
        <v>348</v>
      </c>
      <c r="J434" s="1556"/>
      <c r="K434" s="2348"/>
      <c r="L434" s="2348"/>
      <c r="M434" s="2367"/>
      <c r="N434" s="2342"/>
      <c r="O434" s="2376"/>
      <c r="P434" s="2468"/>
    </row>
    <row r="435" spans="1:16" ht="36" customHeight="1" x14ac:dyDescent="0.25">
      <c r="A435" s="182"/>
      <c r="B435" s="2727"/>
      <c r="C435" s="2507"/>
      <c r="D435" s="2507"/>
      <c r="E435" s="2728"/>
      <c r="F435" s="2728"/>
      <c r="G435" s="30" t="s">
        <v>450</v>
      </c>
      <c r="H435" s="1568" t="s">
        <v>2173</v>
      </c>
      <c r="I435" s="39" t="s">
        <v>8</v>
      </c>
      <c r="J435" s="2701"/>
      <c r="K435" s="2553"/>
      <c r="L435" s="2553"/>
      <c r="M435" s="2507"/>
      <c r="N435" s="2577"/>
      <c r="O435" s="2511"/>
      <c r="P435" s="2028"/>
    </row>
    <row r="436" spans="1:16" ht="36" customHeight="1" x14ac:dyDescent="0.25">
      <c r="A436" s="182"/>
      <c r="B436" s="2727"/>
      <c r="C436" s="2507"/>
      <c r="D436" s="2507"/>
      <c r="E436" s="2728"/>
      <c r="F436" s="2728"/>
      <c r="G436" s="30" t="s">
        <v>983</v>
      </c>
      <c r="H436" s="1569"/>
      <c r="I436" s="39" t="s">
        <v>8</v>
      </c>
      <c r="J436" s="2701"/>
      <c r="K436" s="2553"/>
      <c r="L436" s="2553"/>
      <c r="M436" s="2507"/>
      <c r="N436" s="2577"/>
      <c r="O436" s="2511"/>
      <c r="P436" s="2028"/>
    </row>
    <row r="437" spans="1:16" ht="36" customHeight="1" thickBot="1" x14ac:dyDescent="0.3">
      <c r="A437" s="182"/>
      <c r="B437" s="2727"/>
      <c r="C437" s="2507"/>
      <c r="D437" s="2507"/>
      <c r="E437" s="2728"/>
      <c r="F437" s="2728"/>
      <c r="G437" s="144" t="s">
        <v>463</v>
      </c>
      <c r="H437" s="196" t="s">
        <v>645</v>
      </c>
      <c r="I437" s="197" t="s">
        <v>575</v>
      </c>
      <c r="J437" s="2340"/>
      <c r="K437" s="2349"/>
      <c r="L437" s="2553"/>
      <c r="M437" s="2351"/>
      <c r="N437" s="2577"/>
      <c r="O437" s="1844"/>
      <c r="P437" s="1847"/>
    </row>
    <row r="438" spans="1:16" ht="36" customHeight="1" x14ac:dyDescent="0.25">
      <c r="A438" s="182"/>
      <c r="B438" s="2830"/>
      <c r="C438" s="2473" t="s">
        <v>2</v>
      </c>
      <c r="D438" s="2473" t="s">
        <v>2</v>
      </c>
      <c r="E438" s="2443"/>
      <c r="F438" s="2443"/>
      <c r="G438" s="36" t="s">
        <v>462</v>
      </c>
      <c r="H438" s="198" t="s">
        <v>348</v>
      </c>
      <c r="I438" s="198" t="s">
        <v>348</v>
      </c>
      <c r="J438" s="703" t="s">
        <v>4135</v>
      </c>
      <c r="K438" s="2827" t="s">
        <v>4136</v>
      </c>
      <c r="L438" s="2354" t="s">
        <v>4141</v>
      </c>
      <c r="M438" s="2795" t="s">
        <v>2</v>
      </c>
      <c r="N438" s="2797"/>
      <c r="O438" s="2832"/>
      <c r="P438" s="2486" t="s">
        <v>4134</v>
      </c>
    </row>
    <row r="439" spans="1:16" ht="36" customHeight="1" x14ac:dyDescent="0.25">
      <c r="A439" s="182"/>
      <c r="B439" s="2831"/>
      <c r="C439" s="2406"/>
      <c r="D439" s="2406"/>
      <c r="E439" s="2758"/>
      <c r="F439" s="2758"/>
      <c r="G439" s="148" t="s">
        <v>463</v>
      </c>
      <c r="H439" s="1336" t="s">
        <v>125</v>
      </c>
      <c r="I439" s="1157" t="s">
        <v>575</v>
      </c>
      <c r="J439" s="1329"/>
      <c r="K439" s="2828"/>
      <c r="L439" s="2621"/>
      <c r="M439" s="2625"/>
      <c r="N439" s="2797"/>
      <c r="O439" s="2833"/>
      <c r="P439" s="2826"/>
    </row>
    <row r="440" spans="1:16" ht="18" customHeight="1" x14ac:dyDescent="0.25">
      <c r="A440" s="182"/>
      <c r="B440" s="2831"/>
      <c r="C440" s="2406"/>
      <c r="D440" s="2406"/>
      <c r="E440" s="2758"/>
      <c r="F440" s="2758"/>
      <c r="G440" s="2736" t="s">
        <v>4161</v>
      </c>
      <c r="H440" s="2737"/>
      <c r="I440" s="2738"/>
      <c r="J440" s="1329"/>
      <c r="K440" s="2828"/>
      <c r="L440" s="2621"/>
      <c r="M440" s="2625"/>
      <c r="N440" s="2797"/>
      <c r="O440" s="2833"/>
      <c r="P440" s="2826"/>
    </row>
    <row r="441" spans="1:16" ht="36" customHeight="1" x14ac:dyDescent="0.25">
      <c r="A441" s="182"/>
      <c r="B441" s="2831"/>
      <c r="C441" s="2406"/>
      <c r="D441" s="2406"/>
      <c r="E441" s="2758"/>
      <c r="F441" s="2758"/>
      <c r="G441" s="36" t="s">
        <v>456</v>
      </c>
      <c r="H441" s="1143" t="s">
        <v>2467</v>
      </c>
      <c r="I441" s="36" t="s">
        <v>204</v>
      </c>
      <c r="J441" s="1329"/>
      <c r="K441" s="2828"/>
      <c r="L441" s="2621"/>
      <c r="M441" s="2625"/>
      <c r="N441" s="2797"/>
      <c r="O441" s="2833"/>
      <c r="P441" s="2826"/>
    </row>
    <row r="442" spans="1:16" ht="36" customHeight="1" x14ac:dyDescent="0.25">
      <c r="A442" s="182"/>
      <c r="B442" s="2831"/>
      <c r="C442" s="2406"/>
      <c r="D442" s="2406"/>
      <c r="E442" s="2758"/>
      <c r="F442" s="2758"/>
      <c r="G442" s="36" t="s">
        <v>457</v>
      </c>
      <c r="H442" s="1143" t="s">
        <v>2467</v>
      </c>
      <c r="I442" s="36" t="s">
        <v>744</v>
      </c>
      <c r="J442" s="1329"/>
      <c r="K442" s="2828"/>
      <c r="L442" s="2621"/>
      <c r="M442" s="2625"/>
      <c r="N442" s="2797"/>
      <c r="O442" s="2833"/>
      <c r="P442" s="2826"/>
    </row>
    <row r="443" spans="1:16" ht="36" customHeight="1" x14ac:dyDescent="0.25">
      <c r="A443" s="182"/>
      <c r="B443" s="2831"/>
      <c r="C443" s="2406"/>
      <c r="D443" s="2406"/>
      <c r="E443" s="2758"/>
      <c r="F443" s="2758"/>
      <c r="G443" s="36" t="s">
        <v>458</v>
      </c>
      <c r="H443" s="1143" t="s">
        <v>2467</v>
      </c>
      <c r="I443" s="36" t="s">
        <v>2025</v>
      </c>
      <c r="J443" s="1329"/>
      <c r="K443" s="2828"/>
      <c r="L443" s="2621"/>
      <c r="M443" s="2625"/>
      <c r="N443" s="2797"/>
      <c r="O443" s="2833"/>
      <c r="P443" s="2826"/>
    </row>
    <row r="444" spans="1:16" ht="36" customHeight="1" x14ac:dyDescent="0.25">
      <c r="A444" s="182"/>
      <c r="B444" s="2831"/>
      <c r="C444" s="2406"/>
      <c r="D444" s="2406"/>
      <c r="E444" s="2758"/>
      <c r="F444" s="2758"/>
      <c r="G444" s="36" t="s">
        <v>459</v>
      </c>
      <c r="H444" s="1143" t="s">
        <v>2467</v>
      </c>
      <c r="I444" s="36" t="s">
        <v>1771</v>
      </c>
      <c r="J444" s="1329"/>
      <c r="K444" s="2828"/>
      <c r="L444" s="2621"/>
      <c r="M444" s="2625"/>
      <c r="N444" s="2797"/>
      <c r="O444" s="2833"/>
      <c r="P444" s="2826"/>
    </row>
    <row r="445" spans="1:16" ht="36" customHeight="1" x14ac:dyDescent="0.25">
      <c r="A445" s="182"/>
      <c r="B445" s="2831"/>
      <c r="C445" s="2406"/>
      <c r="D445" s="2406"/>
      <c r="E445" s="2758"/>
      <c r="F445" s="2758"/>
      <c r="G445" s="36" t="s">
        <v>4229</v>
      </c>
      <c r="H445" s="1143" t="s">
        <v>2467</v>
      </c>
      <c r="I445" s="1313" t="s">
        <v>20</v>
      </c>
      <c r="J445" s="1329"/>
      <c r="K445" s="2828"/>
      <c r="L445" s="2621"/>
      <c r="M445" s="2625"/>
      <c r="N445" s="2797"/>
      <c r="O445" s="2833"/>
      <c r="P445" s="2826"/>
    </row>
    <row r="446" spans="1:16" ht="36" customHeight="1" x14ac:dyDescent="0.25">
      <c r="A446" s="182"/>
      <c r="B446" s="2831"/>
      <c r="C446" s="2406"/>
      <c r="D446" s="2406"/>
      <c r="E446" s="2758"/>
      <c r="F446" s="2758"/>
      <c r="G446" s="36" t="s">
        <v>4230</v>
      </c>
      <c r="H446" s="1143" t="s">
        <v>2467</v>
      </c>
      <c r="I446" s="1313" t="s">
        <v>20</v>
      </c>
      <c r="J446" s="1329"/>
      <c r="K446" s="2828"/>
      <c r="L446" s="2621"/>
      <c r="M446" s="2625"/>
      <c r="N446" s="2797"/>
      <c r="O446" s="2833"/>
      <c r="P446" s="2826"/>
    </row>
    <row r="447" spans="1:16" ht="36" customHeight="1" x14ac:dyDescent="0.25">
      <c r="A447" s="182"/>
      <c r="B447" s="2831"/>
      <c r="C447" s="2406"/>
      <c r="D447" s="2406"/>
      <c r="E447" s="2758"/>
      <c r="F447" s="2758"/>
      <c r="G447" s="36" t="s">
        <v>482</v>
      </c>
      <c r="H447" s="1143" t="s">
        <v>2467</v>
      </c>
      <c r="I447" s="1313" t="s">
        <v>212</v>
      </c>
      <c r="J447" s="1329"/>
      <c r="K447" s="2828"/>
      <c r="L447" s="2621"/>
      <c r="M447" s="2625"/>
      <c r="N447" s="2797"/>
      <c r="O447" s="2833"/>
      <c r="P447" s="2826"/>
    </row>
    <row r="448" spans="1:16" ht="36" customHeight="1" x14ac:dyDescent="0.25">
      <c r="A448" s="182"/>
      <c r="B448" s="2831"/>
      <c r="C448" s="2406"/>
      <c r="D448" s="2406"/>
      <c r="E448" s="2758"/>
      <c r="F448" s="2758"/>
      <c r="G448" s="36" t="s">
        <v>483</v>
      </c>
      <c r="H448" s="1143" t="s">
        <v>2467</v>
      </c>
      <c r="I448" s="1313" t="s">
        <v>212</v>
      </c>
      <c r="J448" s="1329"/>
      <c r="K448" s="2828"/>
      <c r="L448" s="2621"/>
      <c r="M448" s="2625"/>
      <c r="N448" s="2797"/>
      <c r="O448" s="2833"/>
      <c r="P448" s="2826"/>
    </row>
    <row r="449" spans="1:16" ht="36" customHeight="1" x14ac:dyDescent="0.25">
      <c r="A449" s="182"/>
      <c r="B449" s="2831"/>
      <c r="C449" s="2406"/>
      <c r="D449" s="2406"/>
      <c r="E449" s="2758"/>
      <c r="F449" s="2758"/>
      <c r="G449" s="36" t="s">
        <v>486</v>
      </c>
      <c r="H449" s="1143" t="s">
        <v>2467</v>
      </c>
      <c r="I449" s="36" t="s">
        <v>246</v>
      </c>
      <c r="J449" s="1329"/>
      <c r="K449" s="2828"/>
      <c r="L449" s="2621"/>
      <c r="M449" s="2625"/>
      <c r="N449" s="2797"/>
      <c r="O449" s="2833"/>
      <c r="P449" s="2826"/>
    </row>
    <row r="450" spans="1:16" ht="36" customHeight="1" thickBot="1" x14ac:dyDescent="0.3">
      <c r="A450" s="182"/>
      <c r="B450" s="2831"/>
      <c r="C450" s="2406"/>
      <c r="D450" s="2406"/>
      <c r="E450" s="2758"/>
      <c r="F450" s="2758"/>
      <c r="G450" s="36" t="s">
        <v>487</v>
      </c>
      <c r="H450" s="1143" t="s">
        <v>2467</v>
      </c>
      <c r="I450" s="36" t="s">
        <v>2043</v>
      </c>
      <c r="J450" s="1337"/>
      <c r="K450" s="2829"/>
      <c r="L450" s="2457"/>
      <c r="M450" s="2796"/>
      <c r="N450" s="2797"/>
      <c r="O450" s="2834"/>
      <c r="P450" s="2487"/>
    </row>
    <row r="451" spans="1:16" ht="21" customHeight="1" thickBot="1" x14ac:dyDescent="0.3">
      <c r="A451" s="186" t="s">
        <v>97</v>
      </c>
      <c r="B451" s="2820" t="s">
        <v>219</v>
      </c>
      <c r="C451" s="2798"/>
      <c r="D451" s="2798"/>
      <c r="E451" s="2798"/>
      <c r="F451" s="2798"/>
      <c r="G451" s="2798"/>
      <c r="H451" s="2798"/>
      <c r="I451" s="2798"/>
      <c r="J451" s="2611"/>
      <c r="K451" s="2798"/>
      <c r="L451" s="2798"/>
      <c r="M451" s="2611"/>
      <c r="N451" s="2821"/>
      <c r="O451" s="755"/>
      <c r="P451" s="751"/>
    </row>
    <row r="452" spans="1:16" ht="24" customHeight="1" thickBot="1" x14ac:dyDescent="0.3">
      <c r="A452" s="186" t="s">
        <v>366</v>
      </c>
      <c r="B452" s="2610" t="s">
        <v>495</v>
      </c>
      <c r="C452" s="2611"/>
      <c r="D452" s="2611"/>
      <c r="E452" s="2611"/>
      <c r="F452" s="2611"/>
      <c r="G452" s="2611"/>
      <c r="H452" s="2611"/>
      <c r="I452" s="2611"/>
      <c r="J452" s="2611"/>
      <c r="K452" s="2611"/>
      <c r="L452" s="2611"/>
      <c r="M452" s="2611"/>
      <c r="N452" s="2612"/>
      <c r="O452" s="755"/>
      <c r="P452" s="751"/>
    </row>
    <row r="453" spans="1:16" ht="36" customHeight="1" x14ac:dyDescent="0.25">
      <c r="A453" s="182"/>
      <c r="B453" s="2403"/>
      <c r="C453" s="2350" t="s">
        <v>2</v>
      </c>
      <c r="D453" s="2350" t="s">
        <v>2</v>
      </c>
      <c r="E453" s="2433"/>
      <c r="F453" s="2433"/>
      <c r="G453" s="193" t="s">
        <v>451</v>
      </c>
      <c r="H453" s="194" t="s">
        <v>319</v>
      </c>
      <c r="I453" s="195" t="s">
        <v>319</v>
      </c>
      <c r="J453" s="1671" t="s">
        <v>1985</v>
      </c>
      <c r="K453" s="2347" t="s">
        <v>1983</v>
      </c>
      <c r="L453" s="2347" t="s">
        <v>1984</v>
      </c>
      <c r="M453" s="2350" t="s">
        <v>2</v>
      </c>
      <c r="N453" s="2341" t="s">
        <v>2</v>
      </c>
      <c r="O453" s="2375" t="s">
        <v>2162</v>
      </c>
      <c r="P453" s="2438" t="s">
        <v>2161</v>
      </c>
    </row>
    <row r="454" spans="1:16" ht="43.5" customHeight="1" thickBot="1" x14ac:dyDescent="0.3">
      <c r="A454" s="182"/>
      <c r="B454" s="2664"/>
      <c r="C454" s="2367"/>
      <c r="D454" s="2367"/>
      <c r="E454" s="2633"/>
      <c r="F454" s="2633"/>
      <c r="G454" s="30" t="s">
        <v>496</v>
      </c>
      <c r="H454" s="1399" t="s">
        <v>4391</v>
      </c>
      <c r="I454" s="1399" t="s">
        <v>4391</v>
      </c>
      <c r="J454" s="1556"/>
      <c r="K454" s="2348"/>
      <c r="L454" s="2348"/>
      <c r="M454" s="2367"/>
      <c r="N454" s="2342"/>
      <c r="O454" s="2376"/>
      <c r="P454" s="2468"/>
    </row>
    <row r="455" spans="1:16" ht="36" customHeight="1" thickBot="1" x14ac:dyDescent="0.3">
      <c r="A455" s="182"/>
      <c r="B455" s="2404"/>
      <c r="C455" s="2351"/>
      <c r="D455" s="2351"/>
      <c r="E455" s="2434"/>
      <c r="F455" s="2434"/>
      <c r="G455" s="144" t="s">
        <v>497</v>
      </c>
      <c r="H455" s="196" t="s">
        <v>125</v>
      </c>
      <c r="I455" s="197" t="s">
        <v>575</v>
      </c>
      <c r="J455" s="2340"/>
      <c r="K455" s="2349"/>
      <c r="L455" s="2349"/>
      <c r="M455" s="2351"/>
      <c r="N455" s="2343"/>
      <c r="O455" s="1844"/>
      <c r="P455" s="1847"/>
    </row>
    <row r="456" spans="1:16" ht="36" customHeight="1" x14ac:dyDescent="0.25">
      <c r="A456" s="182"/>
      <c r="B456" s="2403"/>
      <c r="C456" s="2350" t="s">
        <v>2</v>
      </c>
      <c r="D456" s="2350" t="s">
        <v>2</v>
      </c>
      <c r="E456" s="2433"/>
      <c r="F456" s="2433"/>
      <c r="G456" s="193" t="s">
        <v>451</v>
      </c>
      <c r="H456" s="194" t="s">
        <v>319</v>
      </c>
      <c r="I456" s="195" t="s">
        <v>319</v>
      </c>
      <c r="J456" s="1671" t="s">
        <v>2177</v>
      </c>
      <c r="K456" s="2347" t="s">
        <v>2179</v>
      </c>
      <c r="L456" s="2347" t="s">
        <v>2180</v>
      </c>
      <c r="M456" s="2350" t="s">
        <v>2</v>
      </c>
      <c r="N456" s="2341" t="s">
        <v>2</v>
      </c>
      <c r="O456" s="2375" t="s">
        <v>2162</v>
      </c>
      <c r="P456" s="2438" t="s">
        <v>2161</v>
      </c>
    </row>
    <row r="457" spans="1:16" ht="36" customHeight="1" thickBot="1" x14ac:dyDescent="0.3">
      <c r="A457" s="182"/>
      <c r="B457" s="2664"/>
      <c r="C457" s="2367"/>
      <c r="D457" s="2367"/>
      <c r="E457" s="2633"/>
      <c r="F457" s="2633"/>
      <c r="G457" s="30" t="s">
        <v>496</v>
      </c>
      <c r="H457" s="1399" t="s">
        <v>4391</v>
      </c>
      <c r="I457" s="1399" t="s">
        <v>4391</v>
      </c>
      <c r="J457" s="1556"/>
      <c r="K457" s="2348"/>
      <c r="L457" s="2348"/>
      <c r="M457" s="2367"/>
      <c r="N457" s="2342"/>
      <c r="O457" s="2376"/>
      <c r="P457" s="2468"/>
    </row>
    <row r="458" spans="1:16" ht="36" customHeight="1" x14ac:dyDescent="0.25">
      <c r="A458" s="182"/>
      <c r="B458" s="2727"/>
      <c r="C458" s="2507"/>
      <c r="D458" s="2507"/>
      <c r="E458" s="2728"/>
      <c r="F458" s="2728"/>
      <c r="G458" s="30" t="s">
        <v>450</v>
      </c>
      <c r="H458" s="1568" t="s">
        <v>2183</v>
      </c>
      <c r="I458" s="39" t="s">
        <v>8</v>
      </c>
      <c r="J458" s="2701"/>
      <c r="K458" s="2553"/>
      <c r="L458" s="2553"/>
      <c r="M458" s="2507"/>
      <c r="N458" s="2577"/>
      <c r="O458" s="2511"/>
      <c r="P458" s="2028"/>
    </row>
    <row r="459" spans="1:16" ht="36" customHeight="1" x14ac:dyDescent="0.25">
      <c r="A459" s="182"/>
      <c r="B459" s="2727"/>
      <c r="C459" s="2507"/>
      <c r="D459" s="2507"/>
      <c r="E459" s="2728"/>
      <c r="F459" s="2728"/>
      <c r="G459" s="30" t="s">
        <v>498</v>
      </c>
      <c r="H459" s="1569"/>
      <c r="I459" s="39" t="s">
        <v>8</v>
      </c>
      <c r="J459" s="2701"/>
      <c r="K459" s="2553"/>
      <c r="L459" s="2553"/>
      <c r="M459" s="2507"/>
      <c r="N459" s="2577"/>
      <c r="O459" s="2511"/>
      <c r="P459" s="2028"/>
    </row>
    <row r="460" spans="1:16" ht="36" customHeight="1" thickBot="1" x14ac:dyDescent="0.3">
      <c r="A460" s="182"/>
      <c r="B460" s="2404"/>
      <c r="C460" s="2351"/>
      <c r="D460" s="2351"/>
      <c r="E460" s="2434"/>
      <c r="F460" s="2434"/>
      <c r="G460" s="144" t="s">
        <v>497</v>
      </c>
      <c r="H460" s="196" t="s">
        <v>2026</v>
      </c>
      <c r="I460" s="197" t="s">
        <v>575</v>
      </c>
      <c r="J460" s="2340"/>
      <c r="K460" s="2349"/>
      <c r="L460" s="2349"/>
      <c r="M460" s="2351"/>
      <c r="N460" s="2343"/>
      <c r="O460" s="1844"/>
      <c r="P460" s="1847"/>
    </row>
    <row r="461" spans="1:16" ht="36" customHeight="1" x14ac:dyDescent="0.25">
      <c r="A461" s="182"/>
      <c r="B461" s="2403"/>
      <c r="C461" s="2350" t="s">
        <v>2</v>
      </c>
      <c r="D461" s="2350" t="s">
        <v>2</v>
      </c>
      <c r="E461" s="2433"/>
      <c r="F461" s="2433"/>
      <c r="G461" s="193" t="s">
        <v>451</v>
      </c>
      <c r="H461" s="194" t="s">
        <v>319</v>
      </c>
      <c r="I461" s="195" t="s">
        <v>319</v>
      </c>
      <c r="J461" s="1671" t="s">
        <v>2178</v>
      </c>
      <c r="K461" s="2347" t="s">
        <v>2182</v>
      </c>
      <c r="L461" s="2347" t="s">
        <v>2181</v>
      </c>
      <c r="M461" s="2350" t="s">
        <v>2</v>
      </c>
      <c r="N461" s="2341" t="s">
        <v>2</v>
      </c>
      <c r="O461" s="2375" t="s">
        <v>2162</v>
      </c>
      <c r="P461" s="2438" t="s">
        <v>2161</v>
      </c>
    </row>
    <row r="462" spans="1:16" ht="36" customHeight="1" thickBot="1" x14ac:dyDescent="0.3">
      <c r="A462" s="182"/>
      <c r="B462" s="2664"/>
      <c r="C462" s="2367"/>
      <c r="D462" s="2367"/>
      <c r="E462" s="2633"/>
      <c r="F462" s="2633"/>
      <c r="G462" s="30" t="s">
        <v>496</v>
      </c>
      <c r="H462" s="1399" t="s">
        <v>4391</v>
      </c>
      <c r="I462" s="1399" t="s">
        <v>4391</v>
      </c>
      <c r="J462" s="1556"/>
      <c r="K462" s="2348"/>
      <c r="L462" s="2348"/>
      <c r="M462" s="2367"/>
      <c r="N462" s="2342"/>
      <c r="O462" s="2376"/>
      <c r="P462" s="2468"/>
    </row>
    <row r="463" spans="1:16" ht="36" customHeight="1" x14ac:dyDescent="0.25">
      <c r="A463" s="182"/>
      <c r="B463" s="2727"/>
      <c r="C463" s="2507"/>
      <c r="D463" s="2507"/>
      <c r="E463" s="2728"/>
      <c r="F463" s="2728"/>
      <c r="G463" s="30" t="s">
        <v>450</v>
      </c>
      <c r="H463" s="1568" t="s">
        <v>2184</v>
      </c>
      <c r="I463" s="39" t="s">
        <v>8</v>
      </c>
      <c r="J463" s="2701"/>
      <c r="K463" s="2553"/>
      <c r="L463" s="2553"/>
      <c r="M463" s="2507"/>
      <c r="N463" s="2577"/>
      <c r="O463" s="2511"/>
      <c r="P463" s="2028"/>
    </row>
    <row r="464" spans="1:16" ht="36" customHeight="1" x14ac:dyDescent="0.25">
      <c r="A464" s="182"/>
      <c r="B464" s="2727"/>
      <c r="C464" s="2507"/>
      <c r="D464" s="2507"/>
      <c r="E464" s="2728"/>
      <c r="F464" s="2728"/>
      <c r="G464" s="30" t="s">
        <v>498</v>
      </c>
      <c r="H464" s="1569"/>
      <c r="I464" s="39" t="s">
        <v>8</v>
      </c>
      <c r="J464" s="2701"/>
      <c r="K464" s="2553"/>
      <c r="L464" s="2553"/>
      <c r="M464" s="2507"/>
      <c r="N464" s="2577"/>
      <c r="O464" s="2511"/>
      <c r="P464" s="2028"/>
    </row>
    <row r="465" spans="1:16" ht="36" customHeight="1" thickBot="1" x14ac:dyDescent="0.3">
      <c r="A465" s="182"/>
      <c r="B465" s="2404"/>
      <c r="C465" s="2351"/>
      <c r="D465" s="2351"/>
      <c r="E465" s="2434"/>
      <c r="F465" s="2434"/>
      <c r="G465" s="144" t="s">
        <v>497</v>
      </c>
      <c r="H465" s="196" t="s">
        <v>645</v>
      </c>
      <c r="I465" s="197" t="s">
        <v>575</v>
      </c>
      <c r="J465" s="2340"/>
      <c r="K465" s="2349"/>
      <c r="L465" s="2349"/>
      <c r="M465" s="2351"/>
      <c r="N465" s="2343"/>
      <c r="O465" s="1844"/>
      <c r="P465" s="1847"/>
    </row>
    <row r="466" spans="1:16" ht="36" customHeight="1" thickBot="1" x14ac:dyDescent="0.3">
      <c r="A466" s="182"/>
      <c r="B466" s="2433"/>
      <c r="C466" s="2800" t="s">
        <v>2</v>
      </c>
      <c r="D466" s="2800" t="s">
        <v>2</v>
      </c>
      <c r="E466" s="2433"/>
      <c r="F466" s="2433"/>
      <c r="G466" s="36" t="s">
        <v>496</v>
      </c>
      <c r="H466" s="1399" t="s">
        <v>4391</v>
      </c>
      <c r="I466" s="1399" t="s">
        <v>4391</v>
      </c>
      <c r="J466" s="2331" t="s">
        <v>4146</v>
      </c>
      <c r="K466" s="2352" t="s">
        <v>4142</v>
      </c>
      <c r="L466" s="2352" t="s">
        <v>4143</v>
      </c>
      <c r="M466" s="2334" t="s">
        <v>2</v>
      </c>
      <c r="N466" s="2479" t="s">
        <v>2</v>
      </c>
      <c r="O466" s="2427"/>
      <c r="P466" s="2466" t="s">
        <v>2161</v>
      </c>
    </row>
    <row r="467" spans="1:16" ht="36" customHeight="1" x14ac:dyDescent="0.25">
      <c r="A467" s="182"/>
      <c r="B467" s="2633"/>
      <c r="C467" s="2797"/>
      <c r="D467" s="2797"/>
      <c r="E467" s="2633"/>
      <c r="F467" s="2633"/>
      <c r="G467" s="148" t="s">
        <v>497</v>
      </c>
      <c r="H467" s="1336" t="s">
        <v>125</v>
      </c>
      <c r="I467" s="1157" t="s">
        <v>575</v>
      </c>
      <c r="J467" s="1677"/>
      <c r="K467" s="2353"/>
      <c r="L467" s="2353"/>
      <c r="M467" s="2335"/>
      <c r="N467" s="2495"/>
      <c r="O467" s="2490"/>
      <c r="P467" s="2520"/>
    </row>
    <row r="468" spans="1:16" ht="18" customHeight="1" x14ac:dyDescent="0.25">
      <c r="A468" s="182"/>
      <c r="B468" s="2728"/>
      <c r="C468" s="2801"/>
      <c r="D468" s="2801"/>
      <c r="E468" s="2728"/>
      <c r="F468" s="2728"/>
      <c r="G468" s="2736" t="s">
        <v>4161</v>
      </c>
      <c r="H468" s="2737"/>
      <c r="I468" s="2738"/>
      <c r="J468" s="2332"/>
      <c r="K468" s="2354"/>
      <c r="L468" s="2354"/>
      <c r="M468" s="2336"/>
      <c r="N468" s="2496"/>
      <c r="O468" s="2491"/>
      <c r="P468" s="2604"/>
    </row>
    <row r="469" spans="1:16" ht="36" customHeight="1" x14ac:dyDescent="0.25">
      <c r="A469" s="182"/>
      <c r="B469" s="2728"/>
      <c r="C469" s="2801"/>
      <c r="D469" s="2801"/>
      <c r="E469" s="2728"/>
      <c r="F469" s="2728"/>
      <c r="G469" s="36" t="s">
        <v>456</v>
      </c>
      <c r="H469" s="1143" t="s">
        <v>2467</v>
      </c>
      <c r="I469" s="36" t="s">
        <v>204</v>
      </c>
      <c r="J469" s="2332"/>
      <c r="K469" s="2354"/>
      <c r="L469" s="2354"/>
      <c r="M469" s="2336"/>
      <c r="N469" s="2496"/>
      <c r="O469" s="2491"/>
      <c r="P469" s="2604"/>
    </row>
    <row r="470" spans="1:16" ht="36" customHeight="1" x14ac:dyDescent="0.25">
      <c r="A470" s="182"/>
      <c r="B470" s="2728"/>
      <c r="C470" s="2801"/>
      <c r="D470" s="2801"/>
      <c r="E470" s="2728"/>
      <c r="F470" s="2728"/>
      <c r="G470" s="36" t="s">
        <v>457</v>
      </c>
      <c r="H470" s="1143" t="s">
        <v>2467</v>
      </c>
      <c r="I470" s="36" t="s">
        <v>744</v>
      </c>
      <c r="J470" s="2332"/>
      <c r="K470" s="2354"/>
      <c r="L470" s="2354"/>
      <c r="M470" s="2336"/>
      <c r="N470" s="2496"/>
      <c r="O470" s="2491"/>
      <c r="P470" s="2604"/>
    </row>
    <row r="471" spans="1:16" ht="36" customHeight="1" x14ac:dyDescent="0.25">
      <c r="A471" s="182"/>
      <c r="B471" s="2728"/>
      <c r="C471" s="2801"/>
      <c r="D471" s="2801"/>
      <c r="E471" s="2728"/>
      <c r="F471" s="2728"/>
      <c r="G471" s="36" t="s">
        <v>458</v>
      </c>
      <c r="H471" s="1143" t="s">
        <v>2467</v>
      </c>
      <c r="I471" s="36" t="s">
        <v>2025</v>
      </c>
      <c r="J471" s="2332"/>
      <c r="K471" s="2354"/>
      <c r="L471" s="2354"/>
      <c r="M471" s="2336"/>
      <c r="N471" s="2496"/>
      <c r="O471" s="2491"/>
      <c r="P471" s="2604"/>
    </row>
    <row r="472" spans="1:16" ht="36" customHeight="1" x14ac:dyDescent="0.25">
      <c r="A472" s="182"/>
      <c r="B472" s="2728"/>
      <c r="C472" s="2801"/>
      <c r="D472" s="2801"/>
      <c r="E472" s="2728"/>
      <c r="F472" s="2728"/>
      <c r="G472" s="36" t="s">
        <v>459</v>
      </c>
      <c r="H472" s="1143" t="s">
        <v>2467</v>
      </c>
      <c r="I472" s="36" t="s">
        <v>1771</v>
      </c>
      <c r="J472" s="2332"/>
      <c r="K472" s="2354"/>
      <c r="L472" s="2354"/>
      <c r="M472" s="2336"/>
      <c r="N472" s="2496"/>
      <c r="O472" s="2491"/>
      <c r="P472" s="2604"/>
    </row>
    <row r="473" spans="1:16" ht="36" customHeight="1" x14ac:dyDescent="0.25">
      <c r="A473" s="182"/>
      <c r="B473" s="2728"/>
      <c r="C473" s="2801"/>
      <c r="D473" s="2801"/>
      <c r="E473" s="2728"/>
      <c r="F473" s="2728"/>
      <c r="G473" s="36" t="s">
        <v>4229</v>
      </c>
      <c r="H473" s="1143" t="s">
        <v>2467</v>
      </c>
      <c r="I473" s="1313" t="s">
        <v>20</v>
      </c>
      <c r="J473" s="2332"/>
      <c r="K473" s="2354"/>
      <c r="L473" s="2354"/>
      <c r="M473" s="2336"/>
      <c r="N473" s="2496"/>
      <c r="O473" s="2491"/>
      <c r="P473" s="2604"/>
    </row>
    <row r="474" spans="1:16" ht="36" customHeight="1" x14ac:dyDescent="0.25">
      <c r="A474" s="182"/>
      <c r="B474" s="2728"/>
      <c r="C474" s="2801"/>
      <c r="D474" s="2801"/>
      <c r="E474" s="2728"/>
      <c r="F474" s="2728"/>
      <c r="G474" s="36" t="s">
        <v>4230</v>
      </c>
      <c r="H474" s="1143" t="s">
        <v>2467</v>
      </c>
      <c r="I474" s="1313" t="s">
        <v>20</v>
      </c>
      <c r="J474" s="2332"/>
      <c r="K474" s="2354"/>
      <c r="L474" s="2354"/>
      <c r="M474" s="2336"/>
      <c r="N474" s="2496"/>
      <c r="O474" s="2491"/>
      <c r="P474" s="2604"/>
    </row>
    <row r="475" spans="1:16" ht="36" customHeight="1" x14ac:dyDescent="0.25">
      <c r="A475" s="182"/>
      <c r="B475" s="2728"/>
      <c r="C475" s="2801"/>
      <c r="D475" s="2801"/>
      <c r="E475" s="2728"/>
      <c r="F475" s="2728"/>
      <c r="G475" s="36" t="s">
        <v>482</v>
      </c>
      <c r="H475" s="1143" t="s">
        <v>2467</v>
      </c>
      <c r="I475" s="1313" t="s">
        <v>212</v>
      </c>
      <c r="J475" s="2332"/>
      <c r="K475" s="2354"/>
      <c r="L475" s="2354"/>
      <c r="M475" s="2336"/>
      <c r="N475" s="2496"/>
      <c r="O475" s="2491"/>
      <c r="P475" s="2604"/>
    </row>
    <row r="476" spans="1:16" ht="36" customHeight="1" x14ac:dyDescent="0.25">
      <c r="A476" s="182"/>
      <c r="B476" s="2728"/>
      <c r="C476" s="2801"/>
      <c r="D476" s="2801"/>
      <c r="E476" s="2728"/>
      <c r="F476" s="2728"/>
      <c r="G476" s="36" t="s">
        <v>483</v>
      </c>
      <c r="H476" s="1143" t="s">
        <v>2467</v>
      </c>
      <c r="I476" s="1313" t="s">
        <v>212</v>
      </c>
      <c r="J476" s="2332"/>
      <c r="K476" s="2354"/>
      <c r="L476" s="2354"/>
      <c r="M476" s="2336"/>
      <c r="N476" s="2496"/>
      <c r="O476" s="2491"/>
      <c r="P476" s="2604"/>
    </row>
    <row r="477" spans="1:16" ht="36" customHeight="1" x14ac:dyDescent="0.25">
      <c r="A477" s="182"/>
      <c r="B477" s="2728"/>
      <c r="C477" s="2801"/>
      <c r="D477" s="2801"/>
      <c r="E477" s="2728"/>
      <c r="F477" s="2728"/>
      <c r="G477" s="36" t="s">
        <v>486</v>
      </c>
      <c r="H477" s="1143" t="s">
        <v>2467</v>
      </c>
      <c r="I477" s="36" t="s">
        <v>246</v>
      </c>
      <c r="J477" s="2332"/>
      <c r="K477" s="2354"/>
      <c r="L477" s="2354"/>
      <c r="M477" s="2336"/>
      <c r="N477" s="2496"/>
      <c r="O477" s="2491"/>
      <c r="P477" s="2604"/>
    </row>
    <row r="478" spans="1:16" ht="36" customHeight="1" thickBot="1" x14ac:dyDescent="0.3">
      <c r="A478" s="182"/>
      <c r="B478" s="2728"/>
      <c r="C478" s="2802"/>
      <c r="D478" s="2802"/>
      <c r="E478" s="2728"/>
      <c r="F478" s="2728"/>
      <c r="G478" s="36" t="s">
        <v>487</v>
      </c>
      <c r="H478" s="1143" t="s">
        <v>2467</v>
      </c>
      <c r="I478" s="36" t="s">
        <v>2043</v>
      </c>
      <c r="J478" s="2333"/>
      <c r="K478" s="2358"/>
      <c r="L478" s="2358"/>
      <c r="M478" s="2337"/>
      <c r="N478" s="2480"/>
      <c r="O478" s="2428"/>
      <c r="P478" s="2467"/>
    </row>
    <row r="479" spans="1:16" ht="21" customHeight="1" thickBot="1" x14ac:dyDescent="0.3">
      <c r="A479" s="186" t="s">
        <v>365</v>
      </c>
      <c r="B479" s="2610" t="s">
        <v>222</v>
      </c>
      <c r="C479" s="2611"/>
      <c r="D479" s="2611"/>
      <c r="E479" s="2611"/>
      <c r="F479" s="2611"/>
      <c r="G479" s="2798"/>
      <c r="H479" s="2798"/>
      <c r="I479" s="2798"/>
      <c r="J479" s="2611"/>
      <c r="K479" s="2611"/>
      <c r="L479" s="2611"/>
      <c r="M479" s="2611"/>
      <c r="N479" s="2612"/>
      <c r="O479" s="755"/>
      <c r="P479" s="751"/>
    </row>
    <row r="480" spans="1:16" ht="24" customHeight="1" thickBot="1" x14ac:dyDescent="0.3">
      <c r="A480" s="186" t="s">
        <v>366</v>
      </c>
      <c r="B480" s="2610" t="s">
        <v>495</v>
      </c>
      <c r="C480" s="2611"/>
      <c r="D480" s="2611"/>
      <c r="E480" s="2611"/>
      <c r="F480" s="2611"/>
      <c r="G480" s="2611"/>
      <c r="H480" s="2611"/>
      <c r="I480" s="2611"/>
      <c r="J480" s="2611"/>
      <c r="K480" s="2611"/>
      <c r="L480" s="2611"/>
      <c r="M480" s="2611"/>
      <c r="N480" s="2612"/>
      <c r="O480" s="755"/>
      <c r="P480" s="751"/>
    </row>
    <row r="481" spans="1:16" ht="36" customHeight="1" x14ac:dyDescent="0.25">
      <c r="A481" s="182"/>
      <c r="B481" s="2403"/>
      <c r="C481" s="2350" t="s">
        <v>2</v>
      </c>
      <c r="D481" s="2350" t="s">
        <v>2</v>
      </c>
      <c r="E481" s="2433"/>
      <c r="F481" s="2433"/>
      <c r="G481" s="30" t="s">
        <v>462</v>
      </c>
      <c r="H481" s="39" t="s">
        <v>348</v>
      </c>
      <c r="I481" s="39" t="s">
        <v>348</v>
      </c>
      <c r="J481" s="1671" t="s">
        <v>2166</v>
      </c>
      <c r="K481" s="2347" t="s">
        <v>2167</v>
      </c>
      <c r="L481" s="2347" t="s">
        <v>2168</v>
      </c>
      <c r="M481" s="2350" t="s">
        <v>2</v>
      </c>
      <c r="N481" s="2341" t="s">
        <v>2</v>
      </c>
      <c r="O481" s="2407"/>
      <c r="P481" s="2438" t="s">
        <v>2305</v>
      </c>
    </row>
    <row r="482" spans="1:16" ht="36" customHeight="1" x14ac:dyDescent="0.25">
      <c r="A482" s="182"/>
      <c r="B482" s="2664"/>
      <c r="C482" s="2367"/>
      <c r="D482" s="2367"/>
      <c r="E482" s="2633"/>
      <c r="F482" s="2633"/>
      <c r="G482" s="30" t="s">
        <v>463</v>
      </c>
      <c r="H482" s="39" t="s">
        <v>125</v>
      </c>
      <c r="I482" s="39" t="s">
        <v>575</v>
      </c>
      <c r="J482" s="1556"/>
      <c r="K482" s="2348"/>
      <c r="L482" s="2348"/>
      <c r="M482" s="2367"/>
      <c r="N482" s="2342"/>
      <c r="O482" s="2408"/>
      <c r="P482" s="2468"/>
    </row>
    <row r="483" spans="1:16" ht="53.25" customHeight="1" thickBot="1" x14ac:dyDescent="0.3">
      <c r="A483" s="182"/>
      <c r="B483" s="2727"/>
      <c r="C483" s="2507"/>
      <c r="D483" s="2507"/>
      <c r="E483" s="2728"/>
      <c r="F483" s="2728"/>
      <c r="G483" s="30" t="s">
        <v>496</v>
      </c>
      <c r="H483" s="1399" t="s">
        <v>4391</v>
      </c>
      <c r="I483" s="1399" t="s">
        <v>4391</v>
      </c>
      <c r="J483" s="2701"/>
      <c r="K483" s="2553"/>
      <c r="L483" s="2553"/>
      <c r="M483" s="2507"/>
      <c r="N483" s="2577"/>
      <c r="O483" s="2605"/>
      <c r="P483" s="2028"/>
    </row>
    <row r="484" spans="1:16" ht="36" customHeight="1" thickBot="1" x14ac:dyDescent="0.3">
      <c r="A484" s="182"/>
      <c r="B484" s="2404"/>
      <c r="C484" s="2351"/>
      <c r="D484" s="2351"/>
      <c r="E484" s="2434"/>
      <c r="F484" s="2434"/>
      <c r="G484" s="144" t="s">
        <v>497</v>
      </c>
      <c r="H484" s="196" t="s">
        <v>125</v>
      </c>
      <c r="I484" s="197" t="s">
        <v>575</v>
      </c>
      <c r="J484" s="2340"/>
      <c r="K484" s="2349"/>
      <c r="L484" s="2349"/>
      <c r="M484" s="2351"/>
      <c r="N484" s="2343"/>
      <c r="O484" s="2409"/>
      <c r="P484" s="1847"/>
    </row>
    <row r="485" spans="1:16" ht="15.75" customHeight="1" thickBot="1" x14ac:dyDescent="0.3">
      <c r="A485" s="186" t="s">
        <v>95</v>
      </c>
      <c r="B485" s="2610" t="s">
        <v>210</v>
      </c>
      <c r="C485" s="2611"/>
      <c r="D485" s="2611"/>
      <c r="E485" s="2611"/>
      <c r="F485" s="2611"/>
      <c r="G485" s="2611"/>
      <c r="H485" s="2611"/>
      <c r="I485" s="2611"/>
      <c r="J485" s="2611"/>
      <c r="K485" s="2611"/>
      <c r="L485" s="2611"/>
      <c r="M485" s="2611"/>
      <c r="N485" s="2612"/>
      <c r="O485" s="755"/>
      <c r="P485" s="751"/>
    </row>
    <row r="486" spans="1:16" ht="15.75" customHeight="1" thickBot="1" x14ac:dyDescent="0.3">
      <c r="A486" s="311" t="s">
        <v>322</v>
      </c>
      <c r="B486" s="2729" t="s">
        <v>192</v>
      </c>
      <c r="C486" s="2730"/>
      <c r="D486" s="2730"/>
      <c r="E486" s="2730"/>
      <c r="F486" s="2730"/>
      <c r="G486" s="2730"/>
      <c r="H486" s="2730"/>
      <c r="I486" s="2730"/>
      <c r="J486" s="2730"/>
      <c r="K486" s="2730"/>
      <c r="L486" s="2730"/>
      <c r="M486" s="2730"/>
      <c r="N486" s="2731"/>
      <c r="O486" s="754"/>
      <c r="P486" s="750"/>
    </row>
    <row r="487" spans="1:16" ht="30" customHeight="1" x14ac:dyDescent="0.25">
      <c r="A487" s="182"/>
      <c r="B487" s="2410" t="s">
        <v>2</v>
      </c>
      <c r="C487" s="2350" t="s">
        <v>2</v>
      </c>
      <c r="D487" s="2350" t="s">
        <v>2</v>
      </c>
      <c r="E487" s="2350" t="s">
        <v>2</v>
      </c>
      <c r="F487" s="2350" t="s">
        <v>2</v>
      </c>
      <c r="G487" s="193" t="s">
        <v>828</v>
      </c>
      <c r="H487" s="1671" t="s">
        <v>826</v>
      </c>
      <c r="I487" s="193" t="s">
        <v>8</v>
      </c>
      <c r="J487" s="1671" t="s">
        <v>585</v>
      </c>
      <c r="K487" s="2347" t="s">
        <v>540</v>
      </c>
      <c r="L487" s="2347" t="s">
        <v>599</v>
      </c>
      <c r="M487" s="2350" t="s">
        <v>2</v>
      </c>
      <c r="N487" s="2341" t="s">
        <v>2</v>
      </c>
      <c r="O487" s="2375" t="s">
        <v>2995</v>
      </c>
      <c r="P487" s="2438" t="s">
        <v>2996</v>
      </c>
    </row>
    <row r="488" spans="1:16" ht="39.75" customHeight="1" thickBot="1" x14ac:dyDescent="0.3">
      <c r="A488" s="182"/>
      <c r="B488" s="2540"/>
      <c r="C488" s="2507"/>
      <c r="D488" s="2507"/>
      <c r="E488" s="2507"/>
      <c r="F488" s="2507"/>
      <c r="G488" s="963" t="s">
        <v>436</v>
      </c>
      <c r="H488" s="2701"/>
      <c r="I488" s="31" t="s">
        <v>8</v>
      </c>
      <c r="J488" s="2701"/>
      <c r="K488" s="2553"/>
      <c r="L488" s="2553"/>
      <c r="M488" s="2507"/>
      <c r="N488" s="2577"/>
      <c r="O488" s="2511"/>
      <c r="P488" s="2028"/>
    </row>
    <row r="489" spans="1:16" ht="42" customHeight="1" x14ac:dyDescent="0.25">
      <c r="A489" s="182"/>
      <c r="B489" s="2657" t="s">
        <v>2</v>
      </c>
      <c r="C489" s="2473" t="s">
        <v>2</v>
      </c>
      <c r="D489" s="2473" t="s">
        <v>2</v>
      </c>
      <c r="E489" s="2473" t="s">
        <v>2</v>
      </c>
      <c r="F489" s="2473" t="s">
        <v>2</v>
      </c>
      <c r="G489" s="1145" t="s">
        <v>1954</v>
      </c>
      <c r="H489" s="2355" t="s">
        <v>2994</v>
      </c>
      <c r="I489" s="533" t="s">
        <v>8</v>
      </c>
      <c r="J489" s="2355" t="s">
        <v>2993</v>
      </c>
      <c r="K489" s="2709" t="s">
        <v>2991</v>
      </c>
      <c r="L489" s="2709" t="s">
        <v>2992</v>
      </c>
      <c r="M489" s="2722" t="s">
        <v>2</v>
      </c>
      <c r="N489" s="2742" t="s">
        <v>2</v>
      </c>
      <c r="O489" s="2498" t="s">
        <v>2995</v>
      </c>
      <c r="P489" s="2486"/>
    </row>
    <row r="490" spans="1:16" ht="39.75" customHeight="1" thickBot="1" x14ac:dyDescent="0.3">
      <c r="A490" s="182"/>
      <c r="B490" s="2684"/>
      <c r="C490" s="2531"/>
      <c r="D490" s="2531"/>
      <c r="E490" s="2531"/>
      <c r="F490" s="2531"/>
      <c r="G490" s="1146" t="s">
        <v>195</v>
      </c>
      <c r="H490" s="2686"/>
      <c r="I490" s="590" t="s">
        <v>8</v>
      </c>
      <c r="J490" s="2686"/>
      <c r="K490" s="2710"/>
      <c r="L490" s="2710"/>
      <c r="M490" s="2723"/>
      <c r="N490" s="2743"/>
      <c r="O490" s="2595"/>
      <c r="P490" s="2487"/>
    </row>
    <row r="491" spans="1:16" ht="15.75" customHeight="1" thickBot="1" x14ac:dyDescent="0.3">
      <c r="A491" s="186" t="s">
        <v>365</v>
      </c>
      <c r="B491" s="2610" t="s">
        <v>222</v>
      </c>
      <c r="C491" s="2611"/>
      <c r="D491" s="2611"/>
      <c r="E491" s="2611"/>
      <c r="F491" s="2611"/>
      <c r="G491" s="2611"/>
      <c r="H491" s="2611"/>
      <c r="I491" s="2611"/>
      <c r="J491" s="2611"/>
      <c r="K491" s="2611"/>
      <c r="L491" s="2611"/>
      <c r="M491" s="2611"/>
      <c r="N491" s="2612"/>
      <c r="O491" s="755"/>
      <c r="P491" s="751"/>
    </row>
    <row r="492" spans="1:16" ht="15.75" customHeight="1" thickBot="1" x14ac:dyDescent="0.3">
      <c r="A492" s="311" t="s">
        <v>322</v>
      </c>
      <c r="B492" s="2729" t="s">
        <v>192</v>
      </c>
      <c r="C492" s="2730"/>
      <c r="D492" s="2730"/>
      <c r="E492" s="2730"/>
      <c r="F492" s="2730"/>
      <c r="G492" s="2730"/>
      <c r="H492" s="2730"/>
      <c r="I492" s="2730"/>
      <c r="J492" s="2730"/>
      <c r="K492" s="2730"/>
      <c r="L492" s="2730"/>
      <c r="M492" s="2730"/>
      <c r="N492" s="2731"/>
      <c r="O492" s="754"/>
      <c r="P492" s="750"/>
    </row>
    <row r="493" spans="1:16" ht="22.5" x14ac:dyDescent="0.25">
      <c r="A493" s="182"/>
      <c r="B493" s="2616"/>
      <c r="C493" s="2350" t="s">
        <v>2</v>
      </c>
      <c r="D493" s="2350" t="s">
        <v>2</v>
      </c>
      <c r="E493" s="2350" t="s">
        <v>2</v>
      </c>
      <c r="F493" s="2350" t="s">
        <v>2</v>
      </c>
      <c r="G493" s="193" t="s">
        <v>828</v>
      </c>
      <c r="H493" s="2571" t="s">
        <v>829</v>
      </c>
      <c r="I493" s="303" t="s">
        <v>8</v>
      </c>
      <c r="J493" s="2571" t="s">
        <v>584</v>
      </c>
      <c r="K493" s="2362" t="s">
        <v>541</v>
      </c>
      <c r="L493" s="2362" t="s">
        <v>967</v>
      </c>
      <c r="M493" s="2397" t="s">
        <v>2</v>
      </c>
      <c r="N493" s="2688" t="s">
        <v>2</v>
      </c>
      <c r="O493" s="2375" t="s">
        <v>2995</v>
      </c>
      <c r="P493" s="2438" t="s">
        <v>2996</v>
      </c>
    </row>
    <row r="494" spans="1:16" ht="34.5" thickBot="1" x14ac:dyDescent="0.3">
      <c r="A494" s="182"/>
      <c r="B494" s="2617"/>
      <c r="C494" s="2351"/>
      <c r="D494" s="2351"/>
      <c r="E494" s="2351"/>
      <c r="F494" s="2351"/>
      <c r="G494" s="144" t="s">
        <v>509</v>
      </c>
      <c r="H494" s="2572"/>
      <c r="I494" s="304" t="s">
        <v>8</v>
      </c>
      <c r="J494" s="2572"/>
      <c r="K494" s="2363"/>
      <c r="L494" s="2363"/>
      <c r="M494" s="2398"/>
      <c r="N494" s="2689"/>
      <c r="O494" s="1844"/>
      <c r="P494" s="1847"/>
    </row>
    <row r="495" spans="1:16" ht="15.75" customHeight="1" thickBot="1" x14ac:dyDescent="0.3">
      <c r="A495" s="186" t="s">
        <v>366</v>
      </c>
      <c r="B495" s="2610" t="s">
        <v>495</v>
      </c>
      <c r="C495" s="2611"/>
      <c r="D495" s="2611"/>
      <c r="E495" s="2611"/>
      <c r="F495" s="2611"/>
      <c r="G495" s="2611"/>
      <c r="H495" s="2611"/>
      <c r="I495" s="2611"/>
      <c r="J495" s="2611"/>
      <c r="K495" s="2611"/>
      <c r="L495" s="2611"/>
      <c r="M495" s="2611"/>
      <c r="N495" s="2612"/>
      <c r="O495" s="755"/>
      <c r="P495" s="751"/>
    </row>
    <row r="496" spans="1:16" ht="15.75" customHeight="1" thickBot="1" x14ac:dyDescent="0.3">
      <c r="A496" s="311" t="s">
        <v>322</v>
      </c>
      <c r="B496" s="2729" t="s">
        <v>192</v>
      </c>
      <c r="C496" s="2730"/>
      <c r="D496" s="2730"/>
      <c r="E496" s="2730"/>
      <c r="F496" s="2730"/>
      <c r="G496" s="2730"/>
      <c r="H496" s="2730"/>
      <c r="I496" s="2730"/>
      <c r="J496" s="2730"/>
      <c r="K496" s="2730"/>
      <c r="L496" s="2730"/>
      <c r="M496" s="2730"/>
      <c r="N496" s="2731"/>
      <c r="O496" s="754"/>
      <c r="P496" s="750"/>
    </row>
    <row r="497" spans="1:16" ht="22.5" x14ac:dyDescent="0.25">
      <c r="A497" s="182"/>
      <c r="B497" s="2732" t="s">
        <v>2</v>
      </c>
      <c r="C497" s="2734" t="s">
        <v>2</v>
      </c>
      <c r="D497" s="2734" t="s">
        <v>2</v>
      </c>
      <c r="E497" s="2734" t="s">
        <v>2</v>
      </c>
      <c r="F497" s="2734" t="s">
        <v>2</v>
      </c>
      <c r="G497" s="193" t="s">
        <v>828</v>
      </c>
      <c r="H497" s="2571" t="s">
        <v>830</v>
      </c>
      <c r="I497" s="303" t="s">
        <v>8</v>
      </c>
      <c r="J497" s="2571" t="s">
        <v>586</v>
      </c>
      <c r="K497" s="2362" t="s">
        <v>831</v>
      </c>
      <c r="L497" s="2362" t="s">
        <v>968</v>
      </c>
      <c r="M497" s="2397" t="s">
        <v>2</v>
      </c>
      <c r="N497" s="2688" t="s">
        <v>2</v>
      </c>
      <c r="O497" s="2375" t="s">
        <v>2162</v>
      </c>
      <c r="P497" s="2438" t="s">
        <v>2161</v>
      </c>
    </row>
    <row r="498" spans="1:16" ht="34.5" thickBot="1" x14ac:dyDescent="0.3">
      <c r="A498" s="182"/>
      <c r="B498" s="2733"/>
      <c r="C498" s="2735"/>
      <c r="D498" s="2735"/>
      <c r="E498" s="2735"/>
      <c r="F498" s="2735"/>
      <c r="G498" s="144" t="s">
        <v>498</v>
      </c>
      <c r="H498" s="2572"/>
      <c r="I498" s="304" t="s">
        <v>8</v>
      </c>
      <c r="J498" s="2572"/>
      <c r="K498" s="2363"/>
      <c r="L498" s="2363"/>
      <c r="M498" s="2398"/>
      <c r="N498" s="2689"/>
      <c r="O498" s="1844"/>
      <c r="P498" s="1847"/>
    </row>
    <row r="499" spans="1:16" ht="18" customHeight="1" thickBot="1" x14ac:dyDescent="0.3">
      <c r="A499" s="186" t="s">
        <v>368</v>
      </c>
      <c r="B499" s="2610" t="s">
        <v>228</v>
      </c>
      <c r="C499" s="2611"/>
      <c r="D499" s="2611"/>
      <c r="E499" s="2611"/>
      <c r="F499" s="2611"/>
      <c r="G499" s="2611"/>
      <c r="H499" s="2611"/>
      <c r="I499" s="2611"/>
      <c r="J499" s="2611"/>
      <c r="K499" s="2611"/>
      <c r="L499" s="2611"/>
      <c r="M499" s="2611"/>
      <c r="N499" s="2612"/>
      <c r="O499" s="755"/>
      <c r="P499" s="751"/>
    </row>
    <row r="500" spans="1:16" ht="15.75" customHeight="1" thickBot="1" x14ac:dyDescent="0.3">
      <c r="A500" s="311" t="s">
        <v>322</v>
      </c>
      <c r="B500" s="2729" t="s">
        <v>192</v>
      </c>
      <c r="C500" s="2730"/>
      <c r="D500" s="2730"/>
      <c r="E500" s="2730"/>
      <c r="F500" s="2730"/>
      <c r="G500" s="2730"/>
      <c r="H500" s="2730"/>
      <c r="I500" s="2730"/>
      <c r="J500" s="2730"/>
      <c r="K500" s="2730"/>
      <c r="L500" s="2730"/>
      <c r="M500" s="2730"/>
      <c r="N500" s="2731"/>
      <c r="O500" s="754"/>
      <c r="P500" s="750"/>
    </row>
    <row r="501" spans="1:16" ht="36" customHeight="1" x14ac:dyDescent="0.25">
      <c r="A501" s="182"/>
      <c r="B501" s="2658" t="s">
        <v>2</v>
      </c>
      <c r="C501" s="2334" t="s">
        <v>2</v>
      </c>
      <c r="D501" s="2334" t="s">
        <v>2</v>
      </c>
      <c r="E501" s="2334" t="s">
        <v>2</v>
      </c>
      <c r="F501" s="2334" t="s">
        <v>2</v>
      </c>
      <c r="G501" s="193" t="s">
        <v>428</v>
      </c>
      <c r="H501" s="187" t="s">
        <v>8</v>
      </c>
      <c r="I501" s="189" t="s">
        <v>8</v>
      </c>
      <c r="J501" s="2571" t="s">
        <v>587</v>
      </c>
      <c r="K501" s="2362" t="s">
        <v>3716</v>
      </c>
      <c r="L501" s="2362" t="s">
        <v>600</v>
      </c>
      <c r="M501" s="2739" t="s">
        <v>2</v>
      </c>
      <c r="N501" s="2787" t="s">
        <v>2</v>
      </c>
      <c r="O501" s="2375" t="s">
        <v>2162</v>
      </c>
      <c r="P501" s="2438" t="s">
        <v>2161</v>
      </c>
    </row>
    <row r="502" spans="1:16" ht="36" customHeight="1" x14ac:dyDescent="0.25">
      <c r="A502" s="182"/>
      <c r="B502" s="2659"/>
      <c r="C502" s="2335"/>
      <c r="D502" s="2335"/>
      <c r="E502" s="2335"/>
      <c r="F502" s="2335"/>
      <c r="G502" s="30" t="s">
        <v>427</v>
      </c>
      <c r="H502" s="46" t="s">
        <v>583</v>
      </c>
      <c r="I502" s="46" t="s">
        <v>579</v>
      </c>
      <c r="J502" s="2573"/>
      <c r="K502" s="2516"/>
      <c r="L502" s="2516"/>
      <c r="M502" s="2740"/>
      <c r="N502" s="2788"/>
      <c r="O502" s="2380"/>
      <c r="P502" s="2439"/>
    </row>
    <row r="503" spans="1:16" ht="36" customHeight="1" thickBot="1" x14ac:dyDescent="0.3">
      <c r="A503" s="182"/>
      <c r="B503" s="2660"/>
      <c r="C503" s="2337"/>
      <c r="D503" s="2337"/>
      <c r="E503" s="2337"/>
      <c r="F503" s="2337"/>
      <c r="G503" s="144" t="s">
        <v>828</v>
      </c>
      <c r="H503" s="192" t="s">
        <v>800</v>
      </c>
      <c r="I503" s="192" t="s">
        <v>8</v>
      </c>
      <c r="J503" s="2572"/>
      <c r="K503" s="2363"/>
      <c r="L503" s="2363"/>
      <c r="M503" s="2741"/>
      <c r="N503" s="2789"/>
      <c r="O503" s="2381"/>
      <c r="P503" s="2440"/>
    </row>
    <row r="504" spans="1:16" ht="36" customHeight="1" x14ac:dyDescent="0.25">
      <c r="A504" s="182"/>
      <c r="B504" s="2658" t="s">
        <v>2</v>
      </c>
      <c r="C504" s="2334" t="s">
        <v>2</v>
      </c>
      <c r="D504" s="2334" t="s">
        <v>2</v>
      </c>
      <c r="E504" s="2334" t="s">
        <v>2</v>
      </c>
      <c r="F504" s="2334" t="s">
        <v>2</v>
      </c>
      <c r="G504" s="533" t="s">
        <v>428</v>
      </c>
      <c r="H504" s="1141" t="s">
        <v>3553</v>
      </c>
      <c r="I504" s="1141" t="s">
        <v>8</v>
      </c>
      <c r="J504" s="2331" t="s">
        <v>3017</v>
      </c>
      <c r="K504" s="2352" t="s">
        <v>3016</v>
      </c>
      <c r="L504" s="2352" t="s">
        <v>3014</v>
      </c>
      <c r="M504" s="2463" t="s">
        <v>2</v>
      </c>
      <c r="N504" s="2445" t="s">
        <v>2</v>
      </c>
      <c r="O504" s="2427" t="s">
        <v>2162</v>
      </c>
      <c r="P504" s="2466"/>
    </row>
    <row r="505" spans="1:16" ht="36" customHeight="1" x14ac:dyDescent="0.25">
      <c r="A505" s="182"/>
      <c r="B505" s="2659"/>
      <c r="C505" s="2335"/>
      <c r="D505" s="2335"/>
      <c r="E505" s="2335"/>
      <c r="F505" s="2335"/>
      <c r="G505" s="36" t="s">
        <v>427</v>
      </c>
      <c r="H505" s="1143" t="s">
        <v>3554</v>
      </c>
      <c r="I505" s="1143" t="s">
        <v>579</v>
      </c>
      <c r="J505" s="1677"/>
      <c r="K505" s="2353"/>
      <c r="L505" s="2353"/>
      <c r="M505" s="2464"/>
      <c r="N505" s="2446"/>
      <c r="O505" s="2545"/>
      <c r="P505" s="2761"/>
    </row>
    <row r="506" spans="1:16" ht="36" customHeight="1" thickBot="1" x14ac:dyDescent="0.3">
      <c r="A506" s="182"/>
      <c r="B506" s="2660"/>
      <c r="C506" s="2337"/>
      <c r="D506" s="2337"/>
      <c r="E506" s="2337"/>
      <c r="F506" s="2337"/>
      <c r="G506" s="590" t="s">
        <v>828</v>
      </c>
      <c r="H506" s="330" t="s">
        <v>8</v>
      </c>
      <c r="I506" s="330" t="s">
        <v>8</v>
      </c>
      <c r="J506" s="2333"/>
      <c r="K506" s="2358"/>
      <c r="L506" s="2358"/>
      <c r="M506" s="2465"/>
      <c r="N506" s="2447"/>
      <c r="O506" s="2546"/>
      <c r="P506" s="2501"/>
    </row>
    <row r="507" spans="1:16" ht="18.75" customHeight="1" thickBot="1" x14ac:dyDescent="0.3">
      <c r="A507" s="186" t="s">
        <v>95</v>
      </c>
      <c r="B507" s="2610" t="s">
        <v>210</v>
      </c>
      <c r="C507" s="2611"/>
      <c r="D507" s="2611"/>
      <c r="E507" s="2611"/>
      <c r="F507" s="2611"/>
      <c r="G507" s="2611"/>
      <c r="H507" s="2611"/>
      <c r="I507" s="2611"/>
      <c r="J507" s="2611"/>
      <c r="K507" s="2611"/>
      <c r="L507" s="2611"/>
      <c r="M507" s="2611"/>
      <c r="N507" s="2612"/>
      <c r="O507" s="755"/>
      <c r="P507" s="751"/>
    </row>
    <row r="508" spans="1:16" ht="18" customHeight="1" thickBot="1" x14ac:dyDescent="0.3">
      <c r="A508" s="186" t="s">
        <v>368</v>
      </c>
      <c r="B508" s="2610" t="s">
        <v>228</v>
      </c>
      <c r="C508" s="2611"/>
      <c r="D508" s="2611"/>
      <c r="E508" s="2611"/>
      <c r="F508" s="2611"/>
      <c r="G508" s="2611"/>
      <c r="H508" s="2611"/>
      <c r="I508" s="2611"/>
      <c r="J508" s="2611"/>
      <c r="K508" s="2611"/>
      <c r="L508" s="2611"/>
      <c r="M508" s="2611"/>
      <c r="N508" s="2612"/>
      <c r="O508" s="755"/>
      <c r="P508" s="751"/>
    </row>
    <row r="509" spans="1:16" ht="39.75" customHeight="1" x14ac:dyDescent="0.25">
      <c r="A509" s="182"/>
      <c r="B509" s="2759" t="s">
        <v>2</v>
      </c>
      <c r="C509" s="2759" t="s">
        <v>2</v>
      </c>
      <c r="D509" s="2759" t="s">
        <v>2</v>
      </c>
      <c r="E509" s="2759" t="s">
        <v>2</v>
      </c>
      <c r="F509" s="2759" t="s">
        <v>2</v>
      </c>
      <c r="G509" s="30" t="s">
        <v>1954</v>
      </c>
      <c r="H509" s="2794" t="s">
        <v>2185</v>
      </c>
      <c r="I509" s="195" t="s">
        <v>8</v>
      </c>
      <c r="J509" s="1671" t="s">
        <v>2186</v>
      </c>
      <c r="K509" s="2347" t="s">
        <v>2187</v>
      </c>
      <c r="L509" s="2347" t="s">
        <v>2188</v>
      </c>
      <c r="M509" s="2759" t="s">
        <v>2</v>
      </c>
      <c r="N509" s="2772" t="s">
        <v>2</v>
      </c>
      <c r="O509" s="2375" t="s">
        <v>2162</v>
      </c>
      <c r="P509" s="2438" t="s">
        <v>2161</v>
      </c>
    </row>
    <row r="510" spans="1:16" ht="39.75" customHeight="1" thickBot="1" x14ac:dyDescent="0.3">
      <c r="A510" s="182"/>
      <c r="B510" s="2760"/>
      <c r="C510" s="2760"/>
      <c r="D510" s="2760"/>
      <c r="E510" s="2760"/>
      <c r="F510" s="2760"/>
      <c r="G510" s="144" t="s">
        <v>428</v>
      </c>
      <c r="H510" s="2754"/>
      <c r="I510" s="197" t="s">
        <v>8</v>
      </c>
      <c r="J510" s="2340"/>
      <c r="K510" s="2349"/>
      <c r="L510" s="2349"/>
      <c r="M510" s="2760"/>
      <c r="N510" s="2773"/>
      <c r="O510" s="2381"/>
      <c r="P510" s="2440"/>
    </row>
    <row r="511" spans="1:16" ht="39.75" customHeight="1" x14ac:dyDescent="0.25">
      <c r="A511" s="182"/>
      <c r="B511" s="2759" t="s">
        <v>2</v>
      </c>
      <c r="C511" s="2759" t="s">
        <v>2</v>
      </c>
      <c r="D511" s="2759" t="s">
        <v>2</v>
      </c>
      <c r="E511" s="2790"/>
      <c r="F511" s="2790"/>
      <c r="G511" s="30" t="s">
        <v>1954</v>
      </c>
      <c r="H511" s="2649" t="s">
        <v>2192</v>
      </c>
      <c r="I511" s="195" t="s">
        <v>8</v>
      </c>
      <c r="J511" s="1671" t="s">
        <v>2189</v>
      </c>
      <c r="K511" s="2347" t="s">
        <v>2190</v>
      </c>
      <c r="L511" s="2347" t="s">
        <v>2191</v>
      </c>
      <c r="M511" s="2759" t="s">
        <v>2</v>
      </c>
      <c r="N511" s="2772" t="s">
        <v>2</v>
      </c>
      <c r="O511" s="2375" t="s">
        <v>2162</v>
      </c>
      <c r="P511" s="2438" t="s">
        <v>2161</v>
      </c>
    </row>
    <row r="512" spans="1:16" ht="39.75" customHeight="1" thickBot="1" x14ac:dyDescent="0.3">
      <c r="A512" s="182"/>
      <c r="B512" s="2760"/>
      <c r="C512" s="2760"/>
      <c r="D512" s="2760"/>
      <c r="E512" s="2791"/>
      <c r="F512" s="2791"/>
      <c r="G512" s="144" t="s">
        <v>1747</v>
      </c>
      <c r="H512" s="2650"/>
      <c r="I512" s="197" t="s">
        <v>8</v>
      </c>
      <c r="J512" s="2340"/>
      <c r="K512" s="2349"/>
      <c r="L512" s="2349"/>
      <c r="M512" s="2760"/>
      <c r="N512" s="2773"/>
      <c r="O512" s="2381"/>
      <c r="P512" s="2440"/>
    </row>
    <row r="513" spans="1:16" ht="39.75" customHeight="1" x14ac:dyDescent="0.25">
      <c r="A513" s="182"/>
      <c r="B513" s="2759" t="s">
        <v>2</v>
      </c>
      <c r="C513" s="2759" t="s">
        <v>2</v>
      </c>
      <c r="D513" s="2759" t="s">
        <v>2</v>
      </c>
      <c r="E513" s="2790"/>
      <c r="F513" s="2790"/>
      <c r="G513" s="30" t="s">
        <v>1954</v>
      </c>
      <c r="H513" s="2649" t="s">
        <v>2194</v>
      </c>
      <c r="I513" s="195" t="s">
        <v>8</v>
      </c>
      <c r="J513" s="1671" t="s">
        <v>2196</v>
      </c>
      <c r="K513" s="2347" t="s">
        <v>2193</v>
      </c>
      <c r="L513" s="2347" t="s">
        <v>2195</v>
      </c>
      <c r="M513" s="2759" t="s">
        <v>2</v>
      </c>
      <c r="N513" s="2772" t="s">
        <v>2</v>
      </c>
      <c r="O513" s="2375" t="s">
        <v>2162</v>
      </c>
      <c r="P513" s="2438" t="s">
        <v>2161</v>
      </c>
    </row>
    <row r="514" spans="1:16" ht="52.5" customHeight="1" thickBot="1" x14ac:dyDescent="0.3">
      <c r="A514" s="182"/>
      <c r="B514" s="2760"/>
      <c r="C514" s="2760"/>
      <c r="D514" s="2760"/>
      <c r="E514" s="2791"/>
      <c r="F514" s="2791"/>
      <c r="G514" s="144" t="s">
        <v>1746</v>
      </c>
      <c r="H514" s="2650"/>
      <c r="I514" s="197" t="s">
        <v>8</v>
      </c>
      <c r="J514" s="2340"/>
      <c r="K514" s="2349"/>
      <c r="L514" s="2349"/>
      <c r="M514" s="2760"/>
      <c r="N514" s="2773"/>
      <c r="O514" s="2381"/>
      <c r="P514" s="2440"/>
    </row>
    <row r="515" spans="1:16" ht="39.75" customHeight="1" x14ac:dyDescent="0.25">
      <c r="A515" s="182"/>
      <c r="B515" s="2759" t="s">
        <v>2</v>
      </c>
      <c r="C515" s="2759" t="s">
        <v>2</v>
      </c>
      <c r="D515" s="2759" t="s">
        <v>2</v>
      </c>
      <c r="E515" s="2790"/>
      <c r="F515" s="2790"/>
      <c r="G515" s="30" t="s">
        <v>1954</v>
      </c>
      <c r="H515" s="2649" t="s">
        <v>2200</v>
      </c>
      <c r="I515" s="195" t="s">
        <v>8</v>
      </c>
      <c r="J515" s="1671" t="s">
        <v>2197</v>
      </c>
      <c r="K515" s="2347" t="s">
        <v>2198</v>
      </c>
      <c r="L515" s="2347" t="s">
        <v>2199</v>
      </c>
      <c r="M515" s="2759" t="s">
        <v>2</v>
      </c>
      <c r="N515" s="2772" t="s">
        <v>2</v>
      </c>
      <c r="O515" s="2375" t="s">
        <v>2162</v>
      </c>
      <c r="P515" s="2438" t="s">
        <v>2161</v>
      </c>
    </row>
    <row r="516" spans="1:16" ht="52.5" customHeight="1" thickBot="1" x14ac:dyDescent="0.3">
      <c r="A516" s="182"/>
      <c r="B516" s="2760"/>
      <c r="C516" s="2760"/>
      <c r="D516" s="2760"/>
      <c r="E516" s="2791"/>
      <c r="F516" s="2791"/>
      <c r="G516" s="144" t="s">
        <v>1008</v>
      </c>
      <c r="H516" s="2650"/>
      <c r="I516" s="197" t="s">
        <v>8</v>
      </c>
      <c r="J516" s="2340"/>
      <c r="K516" s="2349"/>
      <c r="L516" s="2349"/>
      <c r="M516" s="2760"/>
      <c r="N516" s="2773"/>
      <c r="O516" s="2381"/>
      <c r="P516" s="2440"/>
    </row>
    <row r="517" spans="1:16" ht="21" customHeight="1" thickBot="1" x14ac:dyDescent="0.3">
      <c r="A517" s="760" t="s">
        <v>84</v>
      </c>
      <c r="B517" s="2755" t="s">
        <v>202</v>
      </c>
      <c r="C517" s="2756"/>
      <c r="D517" s="2756"/>
      <c r="E517" s="2756"/>
      <c r="F517" s="2756"/>
      <c r="G517" s="2756"/>
      <c r="H517" s="2756"/>
      <c r="I517" s="2756"/>
      <c r="J517" s="2756"/>
      <c r="K517" s="2756"/>
      <c r="L517" s="2756"/>
      <c r="M517" s="2756"/>
      <c r="N517" s="2757"/>
      <c r="O517" s="761"/>
      <c r="P517" s="762"/>
    </row>
    <row r="518" spans="1:16" ht="19.5" customHeight="1" thickBot="1" x14ac:dyDescent="0.3">
      <c r="A518" s="760"/>
      <c r="B518" s="2755" t="s">
        <v>2235</v>
      </c>
      <c r="C518" s="2756"/>
      <c r="D518" s="2756"/>
      <c r="E518" s="2756"/>
      <c r="F518" s="2756"/>
      <c r="G518" s="2756"/>
      <c r="H518" s="2756"/>
      <c r="I518" s="2756"/>
      <c r="J518" s="2756"/>
      <c r="K518" s="2756"/>
      <c r="L518" s="2756"/>
      <c r="M518" s="2756"/>
      <c r="N518" s="2757"/>
      <c r="O518" s="761"/>
      <c r="P518" s="762"/>
    </row>
    <row r="519" spans="1:16" ht="69.75" customHeight="1" thickBot="1" x14ac:dyDescent="0.3">
      <c r="A519" s="763"/>
      <c r="B519" s="865"/>
      <c r="C519" s="864"/>
      <c r="D519" s="872" t="s">
        <v>2</v>
      </c>
      <c r="E519" s="864"/>
      <c r="F519" s="864"/>
      <c r="G519" s="144" t="s">
        <v>2381</v>
      </c>
      <c r="H519" s="144" t="s">
        <v>2302</v>
      </c>
      <c r="I519" s="196" t="s">
        <v>2236</v>
      </c>
      <c r="J519" s="193" t="s">
        <v>2237</v>
      </c>
      <c r="K519" s="861" t="s">
        <v>3717</v>
      </c>
      <c r="L519" s="861" t="s">
        <v>2238</v>
      </c>
      <c r="M519" s="872" t="s">
        <v>2</v>
      </c>
      <c r="N519" s="873" t="s">
        <v>2</v>
      </c>
      <c r="O519" s="852" t="s">
        <v>2162</v>
      </c>
      <c r="P519" s="858"/>
    </row>
    <row r="520" spans="1:16" ht="21" customHeight="1" thickBot="1" x14ac:dyDescent="0.3">
      <c r="A520" s="760" t="s">
        <v>84</v>
      </c>
      <c r="B520" s="2755" t="s">
        <v>202</v>
      </c>
      <c r="C520" s="2756"/>
      <c r="D520" s="2756"/>
      <c r="E520" s="2756"/>
      <c r="F520" s="2756"/>
      <c r="G520" s="2756"/>
      <c r="H520" s="2756"/>
      <c r="I520" s="2756"/>
      <c r="J520" s="2756"/>
      <c r="K520" s="2756"/>
      <c r="L520" s="2756"/>
      <c r="M520" s="2756"/>
      <c r="N520" s="2757"/>
      <c r="O520" s="761"/>
      <c r="P520" s="762"/>
    </row>
    <row r="521" spans="1:16" ht="18.75" customHeight="1" thickBot="1" x14ac:dyDescent="0.3">
      <c r="A521" s="760" t="s">
        <v>95</v>
      </c>
      <c r="B521" s="2755" t="s">
        <v>210</v>
      </c>
      <c r="C521" s="2756"/>
      <c r="D521" s="2756"/>
      <c r="E521" s="2756"/>
      <c r="F521" s="2756"/>
      <c r="G521" s="2756"/>
      <c r="H521" s="2756"/>
      <c r="I521" s="2756"/>
      <c r="J521" s="2756"/>
      <c r="K521" s="2756"/>
      <c r="L521" s="2756"/>
      <c r="M521" s="2756"/>
      <c r="N521" s="2757"/>
      <c r="O521" s="761"/>
      <c r="P521" s="762"/>
    </row>
    <row r="522" spans="1:16" ht="19.5" customHeight="1" thickBot="1" x14ac:dyDescent="0.3">
      <c r="A522" s="760"/>
      <c r="B522" s="2755" t="s">
        <v>2235</v>
      </c>
      <c r="C522" s="2756"/>
      <c r="D522" s="2756"/>
      <c r="E522" s="2756"/>
      <c r="F522" s="2756"/>
      <c r="G522" s="2756"/>
      <c r="H522" s="2756"/>
      <c r="I522" s="2756"/>
      <c r="J522" s="2756"/>
      <c r="K522" s="2756"/>
      <c r="L522" s="2756"/>
      <c r="M522" s="2756"/>
      <c r="N522" s="2757"/>
      <c r="O522" s="761"/>
      <c r="P522" s="762"/>
    </row>
    <row r="523" spans="1:16" ht="67.5" customHeight="1" x14ac:dyDescent="0.25">
      <c r="A523" s="763"/>
      <c r="B523" s="2775" t="s">
        <v>2</v>
      </c>
      <c r="C523" s="2433"/>
      <c r="D523" s="2433"/>
      <c r="E523" s="2433"/>
      <c r="F523" s="2433"/>
      <c r="G523" s="30" t="s">
        <v>2381</v>
      </c>
      <c r="H523" s="30" t="s">
        <v>313</v>
      </c>
      <c r="I523" s="51" t="s">
        <v>2236</v>
      </c>
      <c r="J523" s="1671" t="s">
        <v>2245</v>
      </c>
      <c r="K523" s="2347" t="s">
        <v>2246</v>
      </c>
      <c r="L523" s="2347" t="s">
        <v>2253</v>
      </c>
      <c r="M523" s="2759" t="s">
        <v>2</v>
      </c>
      <c r="N523" s="2772" t="s">
        <v>2</v>
      </c>
      <c r="O523" s="2375" t="s">
        <v>2162</v>
      </c>
      <c r="P523" s="2746"/>
    </row>
    <row r="524" spans="1:16" ht="54.75" customHeight="1" x14ac:dyDescent="0.25">
      <c r="A524" s="763"/>
      <c r="B524" s="2776"/>
      <c r="C524" s="2758"/>
      <c r="D524" s="2758"/>
      <c r="E524" s="2758"/>
      <c r="F524" s="2758"/>
      <c r="G524" s="30" t="s">
        <v>2382</v>
      </c>
      <c r="H524" s="31">
        <v>1</v>
      </c>
      <c r="I524" s="51" t="s">
        <v>1614</v>
      </c>
      <c r="J524" s="2429"/>
      <c r="K524" s="2399"/>
      <c r="L524" s="2399"/>
      <c r="M524" s="2792"/>
      <c r="N524" s="2774"/>
      <c r="O524" s="2378"/>
      <c r="P524" s="2751"/>
    </row>
    <row r="525" spans="1:16" ht="51" customHeight="1" x14ac:dyDescent="0.25">
      <c r="A525" s="763"/>
      <c r="B525" s="2776"/>
      <c r="C525" s="2758"/>
      <c r="D525" s="2758"/>
      <c r="E525" s="2758"/>
      <c r="F525" s="2758"/>
      <c r="G525" s="790" t="s">
        <v>2383</v>
      </c>
      <c r="H525" s="1568" t="s">
        <v>2384</v>
      </c>
      <c r="I525" s="39" t="s">
        <v>8</v>
      </c>
      <c r="J525" s="2429"/>
      <c r="K525" s="2399"/>
      <c r="L525" s="2399"/>
      <c r="M525" s="2792"/>
      <c r="N525" s="2774"/>
      <c r="O525" s="2378"/>
      <c r="P525" s="2751"/>
    </row>
    <row r="526" spans="1:16" ht="45" customHeight="1" thickBot="1" x14ac:dyDescent="0.3">
      <c r="A526" s="763"/>
      <c r="B526" s="2777"/>
      <c r="C526" s="2728"/>
      <c r="D526" s="2728"/>
      <c r="E526" s="2728"/>
      <c r="F526" s="2728"/>
      <c r="G526" s="31" t="s">
        <v>1954</v>
      </c>
      <c r="H526" s="2769"/>
      <c r="I526" s="355" t="s">
        <v>8</v>
      </c>
      <c r="J526" s="2701"/>
      <c r="K526" s="2553"/>
      <c r="L526" s="2553"/>
      <c r="M526" s="2799"/>
      <c r="N526" s="2778"/>
      <c r="O526" s="2511"/>
      <c r="P526" s="2762"/>
    </row>
    <row r="527" spans="1:16" ht="61.5" customHeight="1" x14ac:dyDescent="0.25">
      <c r="A527" s="763"/>
      <c r="B527" s="2775" t="s">
        <v>2</v>
      </c>
      <c r="C527" s="2433"/>
      <c r="D527" s="2433"/>
      <c r="E527" s="2433"/>
      <c r="F527" s="2433"/>
      <c r="G527" s="193" t="s">
        <v>2381</v>
      </c>
      <c r="H527" s="193" t="s">
        <v>313</v>
      </c>
      <c r="I527" s="194" t="s">
        <v>2236</v>
      </c>
      <c r="J527" s="1671" t="s">
        <v>2252</v>
      </c>
      <c r="K527" s="2347" t="s">
        <v>2262</v>
      </c>
      <c r="L527" s="2347" t="s">
        <v>2261</v>
      </c>
      <c r="M527" s="2759" t="s">
        <v>2</v>
      </c>
      <c r="N527" s="2772" t="s">
        <v>2</v>
      </c>
      <c r="O527" s="2375" t="s">
        <v>2162</v>
      </c>
      <c r="P527" s="2746"/>
    </row>
    <row r="528" spans="1:16" ht="54.75" customHeight="1" x14ac:dyDescent="0.25">
      <c r="A528" s="763"/>
      <c r="B528" s="2776"/>
      <c r="C528" s="2758"/>
      <c r="D528" s="2758"/>
      <c r="E528" s="2758"/>
      <c r="F528" s="2758"/>
      <c r="G528" s="30" t="s">
        <v>2382</v>
      </c>
      <c r="H528" s="31">
        <v>1</v>
      </c>
      <c r="I528" s="51" t="s">
        <v>1614</v>
      </c>
      <c r="J528" s="2429"/>
      <c r="K528" s="2399"/>
      <c r="L528" s="2399"/>
      <c r="M528" s="2792"/>
      <c r="N528" s="2774"/>
      <c r="O528" s="2378"/>
      <c r="P528" s="2751"/>
    </row>
    <row r="529" spans="1:16" ht="51" customHeight="1" x14ac:dyDescent="0.25">
      <c r="A529" s="763"/>
      <c r="B529" s="2776"/>
      <c r="C529" s="2758"/>
      <c r="D529" s="2758"/>
      <c r="E529" s="2758"/>
      <c r="F529" s="2758"/>
      <c r="G529" s="790" t="s">
        <v>2383</v>
      </c>
      <c r="H529" s="1568" t="s">
        <v>2385</v>
      </c>
      <c r="I529" s="39" t="s">
        <v>8</v>
      </c>
      <c r="J529" s="2429"/>
      <c r="K529" s="2399"/>
      <c r="L529" s="2399"/>
      <c r="M529" s="2792"/>
      <c r="N529" s="2774"/>
      <c r="O529" s="2378"/>
      <c r="P529" s="2751"/>
    </row>
    <row r="530" spans="1:16" ht="45" customHeight="1" thickBot="1" x14ac:dyDescent="0.3">
      <c r="A530" s="763"/>
      <c r="B530" s="2793"/>
      <c r="C530" s="2434"/>
      <c r="D530" s="2434"/>
      <c r="E530" s="2434"/>
      <c r="F530" s="2434"/>
      <c r="G530" s="144" t="s">
        <v>1954</v>
      </c>
      <c r="H530" s="2754"/>
      <c r="I530" s="197" t="s">
        <v>8</v>
      </c>
      <c r="J530" s="2340"/>
      <c r="K530" s="2349"/>
      <c r="L530" s="2349"/>
      <c r="M530" s="2760"/>
      <c r="N530" s="2773"/>
      <c r="O530" s="1844"/>
      <c r="P530" s="2752"/>
    </row>
    <row r="531" spans="1:16" ht="21" customHeight="1" thickBot="1" x14ac:dyDescent="0.3">
      <c r="A531" s="760" t="s">
        <v>84</v>
      </c>
      <c r="B531" s="2755" t="s">
        <v>202</v>
      </c>
      <c r="C531" s="2756"/>
      <c r="D531" s="2756"/>
      <c r="E531" s="2756"/>
      <c r="F531" s="2756"/>
      <c r="G531" s="2756"/>
      <c r="H531" s="2756"/>
      <c r="I531" s="2756"/>
      <c r="J531" s="2756"/>
      <c r="K531" s="2756"/>
      <c r="L531" s="2756"/>
      <c r="M531" s="2756"/>
      <c r="N531" s="2757"/>
      <c r="O531" s="761"/>
      <c r="P531" s="762"/>
    </row>
    <row r="532" spans="1:16" ht="21" customHeight="1" thickBot="1" x14ac:dyDescent="0.3">
      <c r="A532" s="760" t="s">
        <v>97</v>
      </c>
      <c r="B532" s="2755" t="s">
        <v>219</v>
      </c>
      <c r="C532" s="2756"/>
      <c r="D532" s="2756"/>
      <c r="E532" s="2756"/>
      <c r="F532" s="2756"/>
      <c r="G532" s="2756"/>
      <c r="H532" s="2756"/>
      <c r="I532" s="2756"/>
      <c r="J532" s="2756"/>
      <c r="K532" s="2756"/>
      <c r="L532" s="2756"/>
      <c r="M532" s="2756"/>
      <c r="N532" s="2757"/>
      <c r="O532" s="761"/>
      <c r="P532" s="762"/>
    </row>
    <row r="533" spans="1:16" ht="19.5" customHeight="1" thickBot="1" x14ac:dyDescent="0.3">
      <c r="A533" s="760"/>
      <c r="B533" s="2755" t="s">
        <v>2235</v>
      </c>
      <c r="C533" s="2756"/>
      <c r="D533" s="2756"/>
      <c r="E533" s="2756"/>
      <c r="F533" s="2756"/>
      <c r="G533" s="2756"/>
      <c r="H533" s="2756"/>
      <c r="I533" s="2756"/>
      <c r="J533" s="2756"/>
      <c r="K533" s="2756"/>
      <c r="L533" s="2756"/>
      <c r="M533" s="2756"/>
      <c r="N533" s="2757"/>
      <c r="O533" s="761"/>
      <c r="P533" s="762"/>
    </row>
    <row r="534" spans="1:16" ht="60.75" customHeight="1" x14ac:dyDescent="0.25">
      <c r="A534" s="763"/>
      <c r="B534" s="2450"/>
      <c r="C534" s="2569" t="s">
        <v>2</v>
      </c>
      <c r="D534" s="2433"/>
      <c r="E534" s="2443"/>
      <c r="F534" s="2443"/>
      <c r="G534" s="193" t="s">
        <v>2381</v>
      </c>
      <c r="H534" s="193" t="s">
        <v>313</v>
      </c>
      <c r="I534" s="194" t="s">
        <v>2236</v>
      </c>
      <c r="J534" s="1671" t="s">
        <v>2247</v>
      </c>
      <c r="K534" s="2347" t="s">
        <v>2248</v>
      </c>
      <c r="L534" s="2347" t="s">
        <v>2249</v>
      </c>
      <c r="M534" s="2368" t="s">
        <v>2</v>
      </c>
      <c r="N534" s="2423" t="s">
        <v>2</v>
      </c>
      <c r="O534" s="2375" t="s">
        <v>2162</v>
      </c>
      <c r="P534" s="2746"/>
    </row>
    <row r="535" spans="1:16" ht="54.75" customHeight="1" x14ac:dyDescent="0.25">
      <c r="A535" s="763"/>
      <c r="B535" s="2770"/>
      <c r="C535" s="2771"/>
      <c r="D535" s="2758"/>
      <c r="E535" s="2758"/>
      <c r="F535" s="2758"/>
      <c r="G535" s="30" t="s">
        <v>2382</v>
      </c>
      <c r="H535" s="31">
        <v>1</v>
      </c>
      <c r="I535" s="51" t="s">
        <v>1614</v>
      </c>
      <c r="J535" s="2429"/>
      <c r="K535" s="2399"/>
      <c r="L535" s="2399"/>
      <c r="M535" s="2763"/>
      <c r="N535" s="2753"/>
      <c r="O535" s="2378"/>
      <c r="P535" s="2751"/>
    </row>
    <row r="536" spans="1:16" ht="39" customHeight="1" x14ac:dyDescent="0.25">
      <c r="A536" s="763"/>
      <c r="B536" s="2770"/>
      <c r="C536" s="2771"/>
      <c r="D536" s="2758"/>
      <c r="E536" s="2758"/>
      <c r="F536" s="2758"/>
      <c r="G536" s="30" t="s">
        <v>450</v>
      </c>
      <c r="H536" s="31" t="s">
        <v>8</v>
      </c>
      <c r="I536" s="51" t="s">
        <v>8</v>
      </c>
      <c r="J536" s="2429"/>
      <c r="K536" s="2399"/>
      <c r="L536" s="2399"/>
      <c r="M536" s="2763"/>
      <c r="N536" s="2753"/>
      <c r="O536" s="2378"/>
      <c r="P536" s="2751"/>
    </row>
    <row r="537" spans="1:16" ht="51" customHeight="1" x14ac:dyDescent="0.25">
      <c r="A537" s="763"/>
      <c r="B537" s="2770"/>
      <c r="C537" s="2771"/>
      <c r="D537" s="2758"/>
      <c r="E537" s="2758"/>
      <c r="F537" s="2758"/>
      <c r="G537" s="790" t="s">
        <v>2383</v>
      </c>
      <c r="H537" s="1568" t="s">
        <v>2386</v>
      </c>
      <c r="I537" s="39" t="s">
        <v>8</v>
      </c>
      <c r="J537" s="2429"/>
      <c r="K537" s="2399"/>
      <c r="L537" s="2399"/>
      <c r="M537" s="2763"/>
      <c r="N537" s="2753"/>
      <c r="O537" s="2378"/>
      <c r="P537" s="2751"/>
    </row>
    <row r="538" spans="1:16" ht="45" customHeight="1" thickBot="1" x14ac:dyDescent="0.3">
      <c r="A538" s="763"/>
      <c r="B538" s="2451"/>
      <c r="C538" s="2570"/>
      <c r="D538" s="2434"/>
      <c r="E538" s="2444"/>
      <c r="F538" s="2444"/>
      <c r="G538" s="144" t="s">
        <v>450</v>
      </c>
      <c r="H538" s="2754"/>
      <c r="I538" s="197" t="s">
        <v>8</v>
      </c>
      <c r="J538" s="2340"/>
      <c r="K538" s="2349"/>
      <c r="L538" s="2349"/>
      <c r="M538" s="2369"/>
      <c r="N538" s="2424"/>
      <c r="O538" s="1844"/>
      <c r="P538" s="2752"/>
    </row>
    <row r="539" spans="1:16" ht="59.25" customHeight="1" x14ac:dyDescent="0.25">
      <c r="A539" s="763"/>
      <c r="B539" s="2450"/>
      <c r="C539" s="2569" t="s">
        <v>2</v>
      </c>
      <c r="D539" s="2433"/>
      <c r="E539" s="2443"/>
      <c r="F539" s="2443"/>
      <c r="G539" s="193" t="s">
        <v>2381</v>
      </c>
      <c r="H539" s="193" t="s">
        <v>313</v>
      </c>
      <c r="I539" s="194" t="s">
        <v>2236</v>
      </c>
      <c r="J539" s="1671" t="s">
        <v>2260</v>
      </c>
      <c r="K539" s="2347" t="s">
        <v>2264</v>
      </c>
      <c r="L539" s="2347" t="s">
        <v>2265</v>
      </c>
      <c r="M539" s="2368" t="s">
        <v>2</v>
      </c>
      <c r="N539" s="2423" t="s">
        <v>2</v>
      </c>
      <c r="O539" s="2375" t="s">
        <v>2162</v>
      </c>
      <c r="P539" s="2746"/>
    </row>
    <row r="540" spans="1:16" ht="54.75" customHeight="1" x14ac:dyDescent="0.25">
      <c r="A540" s="763"/>
      <c r="B540" s="2770"/>
      <c r="C540" s="2771"/>
      <c r="D540" s="2758"/>
      <c r="E540" s="2758"/>
      <c r="F540" s="2758"/>
      <c r="G540" s="30" t="s">
        <v>2382</v>
      </c>
      <c r="H540" s="31">
        <v>1</v>
      </c>
      <c r="I540" s="51" t="s">
        <v>1614</v>
      </c>
      <c r="J540" s="2429"/>
      <c r="K540" s="2399"/>
      <c r="L540" s="2399"/>
      <c r="M540" s="2763"/>
      <c r="N540" s="2753"/>
      <c r="O540" s="2378"/>
      <c r="P540" s="2751"/>
    </row>
    <row r="541" spans="1:16" ht="39" customHeight="1" x14ac:dyDescent="0.25">
      <c r="A541" s="763"/>
      <c r="B541" s="2770"/>
      <c r="C541" s="2771"/>
      <c r="D541" s="2758"/>
      <c r="E541" s="2758"/>
      <c r="F541" s="2758"/>
      <c r="G541" s="30" t="s">
        <v>450</v>
      </c>
      <c r="H541" s="31" t="s">
        <v>8</v>
      </c>
      <c r="I541" s="51" t="s">
        <v>8</v>
      </c>
      <c r="J541" s="2429"/>
      <c r="K541" s="2399"/>
      <c r="L541" s="2399"/>
      <c r="M541" s="2763"/>
      <c r="N541" s="2753"/>
      <c r="O541" s="2378"/>
      <c r="P541" s="2751"/>
    </row>
    <row r="542" spans="1:16" ht="51" customHeight="1" x14ac:dyDescent="0.25">
      <c r="A542" s="763"/>
      <c r="B542" s="2770"/>
      <c r="C542" s="2771"/>
      <c r="D542" s="2758"/>
      <c r="E542" s="2758"/>
      <c r="F542" s="2758"/>
      <c r="G542" s="790" t="s">
        <v>2383</v>
      </c>
      <c r="H542" s="1568" t="s">
        <v>2387</v>
      </c>
      <c r="I542" s="39" t="s">
        <v>8</v>
      </c>
      <c r="J542" s="2429"/>
      <c r="K542" s="2399"/>
      <c r="L542" s="2399"/>
      <c r="M542" s="2763"/>
      <c r="N542" s="2753"/>
      <c r="O542" s="2378"/>
      <c r="P542" s="2751"/>
    </row>
    <row r="543" spans="1:16" ht="45" customHeight="1" thickBot="1" x14ac:dyDescent="0.3">
      <c r="A543" s="763"/>
      <c r="B543" s="2451"/>
      <c r="C543" s="2570"/>
      <c r="D543" s="2434"/>
      <c r="E543" s="2444"/>
      <c r="F543" s="2444"/>
      <c r="G543" s="144" t="s">
        <v>450</v>
      </c>
      <c r="H543" s="2754"/>
      <c r="I543" s="197" t="s">
        <v>8</v>
      </c>
      <c r="J543" s="2340"/>
      <c r="K543" s="2349"/>
      <c r="L543" s="2349"/>
      <c r="M543" s="2369"/>
      <c r="N543" s="2424"/>
      <c r="O543" s="1844"/>
      <c r="P543" s="2752"/>
    </row>
    <row r="544" spans="1:16" ht="21" customHeight="1" thickBot="1" x14ac:dyDescent="0.3">
      <c r="A544" s="760" t="s">
        <v>84</v>
      </c>
      <c r="B544" s="2755" t="s">
        <v>202</v>
      </c>
      <c r="C544" s="2756"/>
      <c r="D544" s="2756"/>
      <c r="E544" s="2756"/>
      <c r="F544" s="2756"/>
      <c r="G544" s="2756"/>
      <c r="H544" s="2756"/>
      <c r="I544" s="2756"/>
      <c r="J544" s="2756"/>
      <c r="K544" s="2756"/>
      <c r="L544" s="2756"/>
      <c r="M544" s="2756"/>
      <c r="N544" s="2757"/>
      <c r="O544" s="761"/>
      <c r="P544" s="762"/>
    </row>
    <row r="545" spans="1:18" ht="15.75" customHeight="1" thickBot="1" x14ac:dyDescent="0.3">
      <c r="A545" s="760" t="s">
        <v>365</v>
      </c>
      <c r="B545" s="2755" t="s">
        <v>222</v>
      </c>
      <c r="C545" s="2756"/>
      <c r="D545" s="2756"/>
      <c r="E545" s="2756"/>
      <c r="F545" s="2756"/>
      <c r="G545" s="2756"/>
      <c r="H545" s="2756"/>
      <c r="I545" s="2756"/>
      <c r="J545" s="2756"/>
      <c r="K545" s="2756"/>
      <c r="L545" s="2756"/>
      <c r="M545" s="2756"/>
      <c r="N545" s="2757"/>
      <c r="O545" s="761"/>
      <c r="P545" s="762"/>
    </row>
    <row r="546" spans="1:18" ht="19.5" customHeight="1" thickBot="1" x14ac:dyDescent="0.3">
      <c r="A546" s="760"/>
      <c r="B546" s="2755" t="s">
        <v>2235</v>
      </c>
      <c r="C546" s="2756"/>
      <c r="D546" s="2756"/>
      <c r="E546" s="2756"/>
      <c r="F546" s="2756"/>
      <c r="G546" s="2756"/>
      <c r="H546" s="2756"/>
      <c r="I546" s="2756"/>
      <c r="J546" s="2756"/>
      <c r="K546" s="2756"/>
      <c r="L546" s="2756"/>
      <c r="M546" s="2756"/>
      <c r="N546" s="2757"/>
      <c r="O546" s="761"/>
      <c r="P546" s="762"/>
    </row>
    <row r="547" spans="1:18" ht="64.5" customHeight="1" x14ac:dyDescent="0.25">
      <c r="A547" s="763"/>
      <c r="B547" s="2450"/>
      <c r="C547" s="2368" t="s">
        <v>2</v>
      </c>
      <c r="D547" s="2433"/>
      <c r="E547" s="2443"/>
      <c r="F547" s="2443"/>
      <c r="G547" s="30" t="s">
        <v>2381</v>
      </c>
      <c r="H547" s="30" t="s">
        <v>313</v>
      </c>
      <c r="I547" s="51" t="s">
        <v>2236</v>
      </c>
      <c r="J547" s="1671" t="s">
        <v>2250</v>
      </c>
      <c r="K547" s="2347" t="s">
        <v>2248</v>
      </c>
      <c r="L547" s="2347" t="s">
        <v>2249</v>
      </c>
      <c r="M547" s="2368" t="s">
        <v>2</v>
      </c>
      <c r="N547" s="2423" t="s">
        <v>2</v>
      </c>
      <c r="O547" s="2375" t="s">
        <v>2162</v>
      </c>
      <c r="P547" s="2746"/>
    </row>
    <row r="548" spans="1:18" ht="54.75" customHeight="1" x14ac:dyDescent="0.25">
      <c r="A548" s="763"/>
      <c r="B548" s="2770"/>
      <c r="C548" s="2763"/>
      <c r="D548" s="2758"/>
      <c r="E548" s="2758"/>
      <c r="F548" s="2758"/>
      <c r="G548" s="30" t="s">
        <v>2382</v>
      </c>
      <c r="H548" s="31">
        <v>1</v>
      </c>
      <c r="I548" s="51" t="s">
        <v>1614</v>
      </c>
      <c r="J548" s="2429"/>
      <c r="K548" s="2399"/>
      <c r="L548" s="2399"/>
      <c r="M548" s="2763"/>
      <c r="N548" s="2753"/>
      <c r="O548" s="2378"/>
      <c r="P548" s="2751"/>
    </row>
    <row r="549" spans="1:18" ht="39" customHeight="1" x14ac:dyDescent="0.25">
      <c r="A549" s="763"/>
      <c r="B549" s="2770"/>
      <c r="C549" s="2763"/>
      <c r="D549" s="2758"/>
      <c r="E549" s="2758"/>
      <c r="F549" s="2758"/>
      <c r="G549" s="30" t="s">
        <v>450</v>
      </c>
      <c r="H549" s="31" t="s">
        <v>800</v>
      </c>
      <c r="I549" s="51" t="s">
        <v>8</v>
      </c>
      <c r="J549" s="2429"/>
      <c r="K549" s="2399"/>
      <c r="L549" s="2399"/>
      <c r="M549" s="2763"/>
      <c r="N549" s="2753"/>
      <c r="O549" s="2378"/>
      <c r="P549" s="2751"/>
    </row>
    <row r="550" spans="1:18" ht="39" customHeight="1" x14ac:dyDescent="0.25">
      <c r="A550" s="763"/>
      <c r="B550" s="2770"/>
      <c r="C550" s="2763"/>
      <c r="D550" s="2758"/>
      <c r="E550" s="2758"/>
      <c r="F550" s="2758"/>
      <c r="G550" s="30" t="s">
        <v>509</v>
      </c>
      <c r="H550" s="31" t="s">
        <v>8</v>
      </c>
      <c r="I550" s="51" t="s">
        <v>8</v>
      </c>
      <c r="J550" s="2429"/>
      <c r="K550" s="2399"/>
      <c r="L550" s="2399"/>
      <c r="M550" s="2763"/>
      <c r="N550" s="2753"/>
      <c r="O550" s="2378"/>
      <c r="P550" s="2751"/>
      <c r="R550" s="779"/>
    </row>
    <row r="551" spans="1:18" ht="51" customHeight="1" x14ac:dyDescent="0.25">
      <c r="A551" s="763"/>
      <c r="B551" s="2770"/>
      <c r="C551" s="2763"/>
      <c r="D551" s="2758"/>
      <c r="E551" s="2758"/>
      <c r="F551" s="2758"/>
      <c r="G551" s="790" t="s">
        <v>2383</v>
      </c>
      <c r="H551" s="1568" t="s">
        <v>2388</v>
      </c>
      <c r="I551" s="39" t="s">
        <v>8</v>
      </c>
      <c r="J551" s="2429"/>
      <c r="K551" s="2399"/>
      <c r="L551" s="2399"/>
      <c r="M551" s="2763"/>
      <c r="N551" s="2753"/>
      <c r="O551" s="2378"/>
      <c r="P551" s="2751"/>
      <c r="R551" s="779"/>
    </row>
    <row r="552" spans="1:18" ht="45" customHeight="1" thickBot="1" x14ac:dyDescent="0.3">
      <c r="A552" s="763"/>
      <c r="B552" s="2786"/>
      <c r="C552" s="2585"/>
      <c r="D552" s="2728"/>
      <c r="E552" s="2758"/>
      <c r="F552" s="2758"/>
      <c r="G552" s="31" t="s">
        <v>509</v>
      </c>
      <c r="H552" s="2769"/>
      <c r="I552" s="355" t="s">
        <v>8</v>
      </c>
      <c r="J552" s="2701"/>
      <c r="K552" s="2553"/>
      <c r="L552" s="2553"/>
      <c r="M552" s="2585"/>
      <c r="N552" s="2675"/>
      <c r="O552" s="2511"/>
      <c r="P552" s="2762"/>
      <c r="R552" s="779"/>
    </row>
    <row r="553" spans="1:18" ht="66" customHeight="1" x14ac:dyDescent="0.25">
      <c r="A553" s="763"/>
      <c r="B553" s="2450"/>
      <c r="C553" s="2368" t="s">
        <v>2</v>
      </c>
      <c r="D553" s="2433"/>
      <c r="E553" s="2443"/>
      <c r="F553" s="2443"/>
      <c r="G553" s="193" t="s">
        <v>2381</v>
      </c>
      <c r="H553" s="193" t="s">
        <v>313</v>
      </c>
      <c r="I553" s="194" t="s">
        <v>2236</v>
      </c>
      <c r="J553" s="1671" t="s">
        <v>2258</v>
      </c>
      <c r="K553" s="2347" t="s">
        <v>2267</v>
      </c>
      <c r="L553" s="2347" t="s">
        <v>2266</v>
      </c>
      <c r="M553" s="2368" t="s">
        <v>2</v>
      </c>
      <c r="N553" s="2423" t="s">
        <v>2</v>
      </c>
      <c r="O553" s="2375" t="s">
        <v>2162</v>
      </c>
      <c r="P553" s="2746"/>
    </row>
    <row r="554" spans="1:18" ht="54.75" customHeight="1" x14ac:dyDescent="0.25">
      <c r="A554" s="763"/>
      <c r="B554" s="2770"/>
      <c r="C554" s="2763"/>
      <c r="D554" s="2758"/>
      <c r="E554" s="2758"/>
      <c r="F554" s="2758"/>
      <c r="G554" s="30" t="s">
        <v>2382</v>
      </c>
      <c r="H554" s="31">
        <v>1</v>
      </c>
      <c r="I554" s="51" t="s">
        <v>1614</v>
      </c>
      <c r="J554" s="2429"/>
      <c r="K554" s="2399"/>
      <c r="L554" s="2399"/>
      <c r="M554" s="2763"/>
      <c r="N554" s="2753"/>
      <c r="O554" s="2378"/>
      <c r="P554" s="2751"/>
    </row>
    <row r="555" spans="1:18" ht="39" customHeight="1" x14ac:dyDescent="0.25">
      <c r="A555" s="763"/>
      <c r="B555" s="2770"/>
      <c r="C555" s="2763"/>
      <c r="D555" s="2758"/>
      <c r="E555" s="2758"/>
      <c r="F555" s="2758"/>
      <c r="G555" s="30" t="s">
        <v>450</v>
      </c>
      <c r="H555" s="31" t="s">
        <v>800</v>
      </c>
      <c r="I555" s="51" t="s">
        <v>8</v>
      </c>
      <c r="J555" s="2429"/>
      <c r="K555" s="2399"/>
      <c r="L555" s="2399"/>
      <c r="M555" s="2763"/>
      <c r="N555" s="2753"/>
      <c r="O555" s="2378"/>
      <c r="P555" s="2751"/>
    </row>
    <row r="556" spans="1:18" ht="39" customHeight="1" x14ac:dyDescent="0.25">
      <c r="A556" s="763"/>
      <c r="B556" s="2770"/>
      <c r="C556" s="2763"/>
      <c r="D556" s="2758"/>
      <c r="E556" s="2758"/>
      <c r="F556" s="2758"/>
      <c r="G556" s="30" t="s">
        <v>509</v>
      </c>
      <c r="H556" s="31" t="s">
        <v>8</v>
      </c>
      <c r="I556" s="51" t="s">
        <v>8</v>
      </c>
      <c r="J556" s="2429"/>
      <c r="K556" s="2399"/>
      <c r="L556" s="2399"/>
      <c r="M556" s="2763"/>
      <c r="N556" s="2753"/>
      <c r="O556" s="2378"/>
      <c r="P556" s="2751"/>
    </row>
    <row r="557" spans="1:18" ht="56.25" customHeight="1" x14ac:dyDescent="0.25">
      <c r="A557" s="763"/>
      <c r="B557" s="2770"/>
      <c r="C557" s="2763"/>
      <c r="D557" s="2758"/>
      <c r="E557" s="2758"/>
      <c r="F557" s="2758"/>
      <c r="G557" s="790" t="s">
        <v>2383</v>
      </c>
      <c r="H557" s="1568" t="s">
        <v>2389</v>
      </c>
      <c r="I557" s="39" t="s">
        <v>8</v>
      </c>
      <c r="J557" s="2429"/>
      <c r="K557" s="2399"/>
      <c r="L557" s="2399"/>
      <c r="M557" s="2763"/>
      <c r="N557" s="2753"/>
      <c r="O557" s="2378"/>
      <c r="P557" s="2751"/>
    </row>
    <row r="558" spans="1:18" ht="51.75" customHeight="1" thickBot="1" x14ac:dyDescent="0.3">
      <c r="A558" s="763"/>
      <c r="B558" s="2451"/>
      <c r="C558" s="2369"/>
      <c r="D558" s="2434"/>
      <c r="E558" s="2444"/>
      <c r="F558" s="2444"/>
      <c r="G558" s="144" t="s">
        <v>509</v>
      </c>
      <c r="H558" s="2754"/>
      <c r="I558" s="197" t="s">
        <v>8</v>
      </c>
      <c r="J558" s="2340"/>
      <c r="K558" s="2349"/>
      <c r="L558" s="2349"/>
      <c r="M558" s="2369"/>
      <c r="N558" s="2424"/>
      <c r="O558" s="1844"/>
      <c r="P558" s="2752"/>
    </row>
    <row r="559" spans="1:18" ht="21" customHeight="1" thickBot="1" x14ac:dyDescent="0.3">
      <c r="A559" s="760" t="s">
        <v>84</v>
      </c>
      <c r="B559" s="2755" t="s">
        <v>202</v>
      </c>
      <c r="C559" s="2756"/>
      <c r="D559" s="2756"/>
      <c r="E559" s="2756"/>
      <c r="F559" s="2756"/>
      <c r="G559" s="2756"/>
      <c r="H559" s="2756"/>
      <c r="I559" s="2756"/>
      <c r="J559" s="2756"/>
      <c r="K559" s="2756"/>
      <c r="L559" s="2756"/>
      <c r="M559" s="2756"/>
      <c r="N559" s="2757"/>
      <c r="O559" s="761"/>
      <c r="P559" s="762"/>
    </row>
    <row r="560" spans="1:18" ht="15.75" customHeight="1" thickBot="1" x14ac:dyDescent="0.3">
      <c r="A560" s="760" t="s">
        <v>366</v>
      </c>
      <c r="B560" s="2755" t="s">
        <v>495</v>
      </c>
      <c r="C560" s="2756"/>
      <c r="D560" s="2756"/>
      <c r="E560" s="2756"/>
      <c r="F560" s="2756"/>
      <c r="G560" s="2756"/>
      <c r="H560" s="2756"/>
      <c r="I560" s="2756"/>
      <c r="J560" s="2756"/>
      <c r="K560" s="2756"/>
      <c r="L560" s="2756"/>
      <c r="M560" s="2756"/>
      <c r="N560" s="2757"/>
      <c r="O560" s="761"/>
      <c r="P560" s="762"/>
    </row>
    <row r="561" spans="1:16" ht="19.5" customHeight="1" thickBot="1" x14ac:dyDescent="0.3">
      <c r="A561" s="760"/>
      <c r="B561" s="2755" t="s">
        <v>2235</v>
      </c>
      <c r="C561" s="2756"/>
      <c r="D561" s="2756"/>
      <c r="E561" s="2756"/>
      <c r="F561" s="2756"/>
      <c r="G561" s="2756"/>
      <c r="H561" s="2756"/>
      <c r="I561" s="2756"/>
      <c r="J561" s="2756"/>
      <c r="K561" s="2756"/>
      <c r="L561" s="2756"/>
      <c r="M561" s="2756"/>
      <c r="N561" s="2757"/>
      <c r="O561" s="761"/>
      <c r="P561" s="762"/>
    </row>
    <row r="562" spans="1:16" ht="63" customHeight="1" x14ac:dyDescent="0.25">
      <c r="A562" s="763"/>
      <c r="B562" s="2450"/>
      <c r="C562" s="2368" t="s">
        <v>2</v>
      </c>
      <c r="D562" s="2433"/>
      <c r="E562" s="2443"/>
      <c r="F562" s="2443"/>
      <c r="G562" s="30" t="s">
        <v>2381</v>
      </c>
      <c r="H562" s="30" t="s">
        <v>313</v>
      </c>
      <c r="I562" s="51" t="s">
        <v>2236</v>
      </c>
      <c r="J562" s="1671" t="s">
        <v>2251</v>
      </c>
      <c r="K562" s="2347" t="s">
        <v>2248</v>
      </c>
      <c r="L562" s="2347" t="s">
        <v>2249</v>
      </c>
      <c r="M562" s="2368" t="s">
        <v>2</v>
      </c>
      <c r="N562" s="2423" t="s">
        <v>2</v>
      </c>
      <c r="O562" s="2375" t="s">
        <v>2162</v>
      </c>
      <c r="P562" s="2746"/>
    </row>
    <row r="563" spans="1:16" ht="54.75" customHeight="1" x14ac:dyDescent="0.25">
      <c r="A563" s="763"/>
      <c r="B563" s="2770"/>
      <c r="C563" s="2763"/>
      <c r="D563" s="2758"/>
      <c r="E563" s="2758"/>
      <c r="F563" s="2758"/>
      <c r="G563" s="30" t="s">
        <v>2382</v>
      </c>
      <c r="H563" s="31">
        <v>1</v>
      </c>
      <c r="I563" s="51" t="s">
        <v>1614</v>
      </c>
      <c r="J563" s="2429"/>
      <c r="K563" s="2399"/>
      <c r="L563" s="2399"/>
      <c r="M563" s="2763"/>
      <c r="N563" s="2753"/>
      <c r="O563" s="2378"/>
      <c r="P563" s="2751"/>
    </row>
    <row r="564" spans="1:16" ht="39.75" customHeight="1" x14ac:dyDescent="0.25">
      <c r="A564" s="763"/>
      <c r="B564" s="2770"/>
      <c r="C564" s="2763"/>
      <c r="D564" s="2758"/>
      <c r="E564" s="2758"/>
      <c r="F564" s="2758"/>
      <c r="G564" s="30" t="s">
        <v>450</v>
      </c>
      <c r="H564" s="31" t="s">
        <v>800</v>
      </c>
      <c r="I564" s="51" t="s">
        <v>8</v>
      </c>
      <c r="J564" s="2429"/>
      <c r="K564" s="2399"/>
      <c r="L564" s="2399"/>
      <c r="M564" s="2763"/>
      <c r="N564" s="2753"/>
      <c r="O564" s="2378"/>
      <c r="P564" s="2751"/>
    </row>
    <row r="565" spans="1:16" ht="36" customHeight="1" x14ac:dyDescent="0.25">
      <c r="A565" s="763"/>
      <c r="B565" s="2770"/>
      <c r="C565" s="2763"/>
      <c r="D565" s="2758"/>
      <c r="E565" s="2758"/>
      <c r="F565" s="2758"/>
      <c r="G565" s="30" t="s">
        <v>509</v>
      </c>
      <c r="H565" s="31" t="s">
        <v>800</v>
      </c>
      <c r="I565" s="51" t="s">
        <v>8</v>
      </c>
      <c r="J565" s="2429"/>
      <c r="K565" s="2399"/>
      <c r="L565" s="2399"/>
      <c r="M565" s="2763"/>
      <c r="N565" s="2753"/>
      <c r="O565" s="2378"/>
      <c r="P565" s="2751"/>
    </row>
    <row r="566" spans="1:16" ht="63.75" customHeight="1" thickBot="1" x14ac:dyDescent="0.3">
      <c r="A566" s="763"/>
      <c r="B566" s="2770"/>
      <c r="C566" s="2763"/>
      <c r="D566" s="2758"/>
      <c r="E566" s="2758"/>
      <c r="F566" s="2758"/>
      <c r="G566" s="344" t="s">
        <v>496</v>
      </c>
      <c r="H566" s="1400" t="s">
        <v>4392</v>
      </c>
      <c r="I566" s="1399" t="s">
        <v>4391</v>
      </c>
      <c r="J566" s="2429"/>
      <c r="K566" s="2399"/>
      <c r="L566" s="2399"/>
      <c r="M566" s="2763"/>
      <c r="N566" s="2753"/>
      <c r="O566" s="2378"/>
      <c r="P566" s="2751"/>
    </row>
    <row r="567" spans="1:16" ht="51" customHeight="1" x14ac:dyDescent="0.25">
      <c r="A567" s="763"/>
      <c r="B567" s="2770"/>
      <c r="C567" s="2763"/>
      <c r="D567" s="2758"/>
      <c r="E567" s="2758"/>
      <c r="F567" s="2758"/>
      <c r="G567" s="790" t="s">
        <v>2383</v>
      </c>
      <c r="H567" s="1568" t="s">
        <v>2390</v>
      </c>
      <c r="I567" s="39" t="s">
        <v>8</v>
      </c>
      <c r="J567" s="2429"/>
      <c r="K567" s="2399"/>
      <c r="L567" s="2399"/>
      <c r="M567" s="2763"/>
      <c r="N567" s="2753"/>
      <c r="O567" s="2378"/>
      <c r="P567" s="2751"/>
    </row>
    <row r="568" spans="1:16" ht="45" customHeight="1" thickBot="1" x14ac:dyDescent="0.3">
      <c r="A568" s="763"/>
      <c r="B568" s="2786"/>
      <c r="C568" s="2585"/>
      <c r="D568" s="2728"/>
      <c r="E568" s="2758"/>
      <c r="F568" s="2758"/>
      <c r="G568" s="31" t="s">
        <v>1740</v>
      </c>
      <c r="H568" s="2769"/>
      <c r="I568" s="355" t="s">
        <v>8</v>
      </c>
      <c r="J568" s="2701"/>
      <c r="K568" s="2553"/>
      <c r="L568" s="2553"/>
      <c r="M568" s="2585"/>
      <c r="N568" s="2675"/>
      <c r="O568" s="2511"/>
      <c r="P568" s="2762"/>
    </row>
    <row r="569" spans="1:16" ht="63" customHeight="1" x14ac:dyDescent="0.25">
      <c r="A569" s="763"/>
      <c r="B569" s="2450"/>
      <c r="C569" s="2368" t="s">
        <v>2</v>
      </c>
      <c r="D569" s="2433"/>
      <c r="E569" s="2443"/>
      <c r="F569" s="2443"/>
      <c r="G569" s="193" t="s">
        <v>2381</v>
      </c>
      <c r="H569" s="193" t="s">
        <v>313</v>
      </c>
      <c r="I569" s="194" t="s">
        <v>2236</v>
      </c>
      <c r="J569" s="1671" t="s">
        <v>2259</v>
      </c>
      <c r="K569" s="2347" t="s">
        <v>2268</v>
      </c>
      <c r="L569" s="2347" t="s">
        <v>2263</v>
      </c>
      <c r="M569" s="2368" t="s">
        <v>2</v>
      </c>
      <c r="N569" s="2423" t="s">
        <v>2</v>
      </c>
      <c r="O569" s="2375" t="s">
        <v>2162</v>
      </c>
      <c r="P569" s="2746"/>
    </row>
    <row r="570" spans="1:16" ht="54.75" customHeight="1" x14ac:dyDescent="0.25">
      <c r="A570" s="763"/>
      <c r="B570" s="2770"/>
      <c r="C570" s="2763"/>
      <c r="D570" s="2758"/>
      <c r="E570" s="2758"/>
      <c r="F570" s="2758"/>
      <c r="G570" s="30" t="s">
        <v>2382</v>
      </c>
      <c r="H570" s="31">
        <v>1</v>
      </c>
      <c r="I570" s="51" t="s">
        <v>1614</v>
      </c>
      <c r="J570" s="2429"/>
      <c r="K570" s="2399"/>
      <c r="L570" s="2399"/>
      <c r="M570" s="2763"/>
      <c r="N570" s="2753"/>
      <c r="O570" s="2378"/>
      <c r="P570" s="2751"/>
    </row>
    <row r="571" spans="1:16" ht="42.75" customHeight="1" x14ac:dyDescent="0.25">
      <c r="A571" s="763"/>
      <c r="B571" s="2770"/>
      <c r="C571" s="2763"/>
      <c r="D571" s="2758"/>
      <c r="E571" s="2758"/>
      <c r="F571" s="2758"/>
      <c r="G571" s="30" t="s">
        <v>450</v>
      </c>
      <c r="H571" s="31" t="s">
        <v>800</v>
      </c>
      <c r="I571" s="51" t="s">
        <v>8</v>
      </c>
      <c r="J571" s="2429"/>
      <c r="K571" s="2399"/>
      <c r="L571" s="2399"/>
      <c r="M571" s="2763"/>
      <c r="N571" s="2753"/>
      <c r="O571" s="2378"/>
      <c r="P571" s="2751"/>
    </row>
    <row r="572" spans="1:16" ht="42.75" customHeight="1" x14ac:dyDescent="0.25">
      <c r="A572" s="763"/>
      <c r="B572" s="2770"/>
      <c r="C572" s="2763"/>
      <c r="D572" s="2758"/>
      <c r="E572" s="2758"/>
      <c r="F572" s="2758"/>
      <c r="G572" s="30" t="s">
        <v>509</v>
      </c>
      <c r="H572" s="31" t="s">
        <v>800</v>
      </c>
      <c r="I572" s="51" t="s">
        <v>8</v>
      </c>
      <c r="J572" s="2429"/>
      <c r="K572" s="2399"/>
      <c r="L572" s="2399"/>
      <c r="M572" s="2763"/>
      <c r="N572" s="2753"/>
      <c r="O572" s="2378"/>
      <c r="P572" s="2751"/>
    </row>
    <row r="573" spans="1:16" ht="46.5" customHeight="1" thickBot="1" x14ac:dyDescent="0.3">
      <c r="A573" s="763"/>
      <c r="B573" s="2770"/>
      <c r="C573" s="2763"/>
      <c r="D573" s="2758"/>
      <c r="E573" s="2758"/>
      <c r="F573" s="2758"/>
      <c r="G573" s="344" t="s">
        <v>496</v>
      </c>
      <c r="H573" s="1400" t="s">
        <v>4392</v>
      </c>
      <c r="I573" s="1399" t="s">
        <v>4391</v>
      </c>
      <c r="J573" s="2429"/>
      <c r="K573" s="2399"/>
      <c r="L573" s="2399"/>
      <c r="M573" s="2763"/>
      <c r="N573" s="2753"/>
      <c r="O573" s="2378"/>
      <c r="P573" s="2751"/>
    </row>
    <row r="574" spans="1:16" ht="51" customHeight="1" x14ac:dyDescent="0.25">
      <c r="A574" s="763"/>
      <c r="B574" s="2770"/>
      <c r="C574" s="2763"/>
      <c r="D574" s="2758"/>
      <c r="E574" s="2758"/>
      <c r="F574" s="2758"/>
      <c r="G574" s="790" t="s">
        <v>2383</v>
      </c>
      <c r="H574" s="1568" t="s">
        <v>2391</v>
      </c>
      <c r="I574" s="39" t="s">
        <v>8</v>
      </c>
      <c r="J574" s="2429"/>
      <c r="K574" s="2399"/>
      <c r="L574" s="2399"/>
      <c r="M574" s="2763"/>
      <c r="N574" s="2753"/>
      <c r="O574" s="2378"/>
      <c r="P574" s="2751"/>
    </row>
    <row r="575" spans="1:16" ht="45" customHeight="1" thickBot="1" x14ac:dyDescent="0.3">
      <c r="A575" s="763"/>
      <c r="B575" s="2451"/>
      <c r="C575" s="2369"/>
      <c r="D575" s="2434"/>
      <c r="E575" s="2444"/>
      <c r="F575" s="2444"/>
      <c r="G575" s="144" t="s">
        <v>1740</v>
      </c>
      <c r="H575" s="2754"/>
      <c r="I575" s="197" t="s">
        <v>8</v>
      </c>
      <c r="J575" s="2340"/>
      <c r="K575" s="2349"/>
      <c r="L575" s="2349"/>
      <c r="M575" s="2369"/>
      <c r="N575" s="2424"/>
      <c r="O575" s="1844"/>
      <c r="P575" s="2752"/>
    </row>
    <row r="576" spans="1:16" ht="21" customHeight="1" thickBot="1" x14ac:dyDescent="0.3">
      <c r="A576" s="760" t="s">
        <v>84</v>
      </c>
      <c r="B576" s="2755" t="s">
        <v>202</v>
      </c>
      <c r="C576" s="2756"/>
      <c r="D576" s="2756"/>
      <c r="E576" s="2756"/>
      <c r="F576" s="2756"/>
      <c r="G576" s="2756"/>
      <c r="H576" s="2756"/>
      <c r="I576" s="2756"/>
      <c r="J576" s="2756"/>
      <c r="K576" s="2756"/>
      <c r="L576" s="2756"/>
      <c r="M576" s="2756"/>
      <c r="N576" s="2757"/>
      <c r="O576" s="761"/>
      <c r="P576" s="762"/>
    </row>
    <row r="577" spans="1:20" ht="19.5" customHeight="1" thickBot="1" x14ac:dyDescent="0.3">
      <c r="A577" s="760"/>
      <c r="B577" s="2755" t="s">
        <v>2235</v>
      </c>
      <c r="C577" s="2756"/>
      <c r="D577" s="2756"/>
      <c r="E577" s="2756"/>
      <c r="F577" s="2756"/>
      <c r="G577" s="2756"/>
      <c r="H577" s="2756"/>
      <c r="I577" s="2756"/>
      <c r="J577" s="2756"/>
      <c r="K577" s="2756"/>
      <c r="L577" s="2756"/>
      <c r="M577" s="2756"/>
      <c r="N577" s="2757"/>
      <c r="O577" s="761"/>
      <c r="P577" s="762"/>
    </row>
    <row r="578" spans="1:20" ht="61.5" customHeight="1" x14ac:dyDescent="0.25">
      <c r="A578" s="763"/>
      <c r="B578" s="2767" t="s">
        <v>2</v>
      </c>
      <c r="C578" s="2784" t="s">
        <v>2</v>
      </c>
      <c r="D578" s="2443"/>
      <c r="E578" s="2443"/>
      <c r="F578" s="2443"/>
      <c r="G578" s="30" t="s">
        <v>2381</v>
      </c>
      <c r="H578" s="30" t="s">
        <v>2302</v>
      </c>
      <c r="I578" s="51" t="s">
        <v>2236</v>
      </c>
      <c r="J578" s="2656" t="s">
        <v>2254</v>
      </c>
      <c r="K578" s="2469" t="s">
        <v>2256</v>
      </c>
      <c r="L578" s="2469" t="s">
        <v>2257</v>
      </c>
      <c r="M578" s="2744" t="s">
        <v>2</v>
      </c>
      <c r="N578" s="2749" t="s">
        <v>2</v>
      </c>
      <c r="O578" s="2375" t="s">
        <v>2162</v>
      </c>
      <c r="P578" s="2750"/>
    </row>
    <row r="579" spans="1:20" ht="54.75" customHeight="1" thickBot="1" x14ac:dyDescent="0.3">
      <c r="A579" s="763"/>
      <c r="B579" s="2768"/>
      <c r="C579" s="2785"/>
      <c r="D579" s="2444"/>
      <c r="E579" s="2444"/>
      <c r="F579" s="2444"/>
      <c r="G579" s="30" t="s">
        <v>2382</v>
      </c>
      <c r="H579" s="31" t="s">
        <v>2255</v>
      </c>
      <c r="I579" s="51" t="s">
        <v>1614</v>
      </c>
      <c r="J579" s="2535"/>
      <c r="K579" s="2484"/>
      <c r="L579" s="2484"/>
      <c r="M579" s="2745"/>
      <c r="N579" s="2748"/>
      <c r="O579" s="1844"/>
      <c r="P579" s="2747"/>
    </row>
    <row r="580" spans="1:20" ht="19.5" customHeight="1" thickBot="1" x14ac:dyDescent="0.3">
      <c r="A580" s="760"/>
      <c r="B580" s="2755" t="s">
        <v>2235</v>
      </c>
      <c r="C580" s="2756"/>
      <c r="D580" s="2756"/>
      <c r="E580" s="2756"/>
      <c r="F580" s="2756"/>
      <c r="G580" s="2756"/>
      <c r="H580" s="2756"/>
      <c r="I580" s="2756"/>
      <c r="J580" s="2756"/>
      <c r="K580" s="2756"/>
      <c r="L580" s="2756"/>
      <c r="M580" s="2756"/>
      <c r="N580" s="2757"/>
      <c r="O580" s="761"/>
      <c r="P580" s="762"/>
    </row>
    <row r="581" spans="1:20" ht="61.5" customHeight="1" thickBot="1" x14ac:dyDescent="0.3">
      <c r="A581" s="763"/>
      <c r="B581" s="1147" t="s">
        <v>2</v>
      </c>
      <c r="C581" s="1148" t="s">
        <v>2</v>
      </c>
      <c r="D581" s="1148" t="s">
        <v>2</v>
      </c>
      <c r="E581" s="1148" t="s">
        <v>2</v>
      </c>
      <c r="F581" s="1148" t="s">
        <v>2</v>
      </c>
      <c r="G581" s="36" t="s">
        <v>2381</v>
      </c>
      <c r="H581" s="36">
        <v>6</v>
      </c>
      <c r="I581" s="1143" t="s">
        <v>2236</v>
      </c>
      <c r="J581" s="1137" t="s">
        <v>3384</v>
      </c>
      <c r="K581" s="1149" t="s">
        <v>3385</v>
      </c>
      <c r="L581" s="1149" t="s">
        <v>3386</v>
      </c>
      <c r="M581" s="1136" t="s">
        <v>2</v>
      </c>
      <c r="N581" s="1150" t="s">
        <v>2</v>
      </c>
      <c r="O581" s="1151" t="s">
        <v>2162</v>
      </c>
      <c r="P581" s="1152"/>
    </row>
    <row r="582" spans="1:20" ht="19.5" customHeight="1" thickBot="1" x14ac:dyDescent="0.3">
      <c r="A582" s="760"/>
      <c r="B582" s="2755" t="s">
        <v>2235</v>
      </c>
      <c r="C582" s="2756"/>
      <c r="D582" s="2756"/>
      <c r="E582" s="2756"/>
      <c r="F582" s="2756"/>
      <c r="G582" s="2756"/>
      <c r="H582" s="2756"/>
      <c r="I582" s="2756"/>
      <c r="J582" s="2756"/>
      <c r="K582" s="2756"/>
      <c r="L582" s="2756"/>
      <c r="M582" s="2756"/>
      <c r="N582" s="2757"/>
      <c r="O582" s="761"/>
      <c r="P582" s="762"/>
    </row>
    <row r="583" spans="1:20" ht="61.5" customHeight="1" thickBot="1" x14ac:dyDescent="0.3">
      <c r="A583" s="763"/>
      <c r="B583" s="1147" t="s">
        <v>2</v>
      </c>
      <c r="C583" s="1148" t="s">
        <v>2</v>
      </c>
      <c r="D583" s="1148" t="s">
        <v>2</v>
      </c>
      <c r="E583" s="1233"/>
      <c r="F583" s="1233"/>
      <c r="G583" s="193" t="s">
        <v>2381</v>
      </c>
      <c r="H583" s="194" t="s">
        <v>3934</v>
      </c>
      <c r="I583" s="195" t="s">
        <v>3935</v>
      </c>
      <c r="J583" s="854" t="s">
        <v>3959</v>
      </c>
      <c r="K583" s="1149" t="s">
        <v>3961</v>
      </c>
      <c r="L583" s="1149" t="s">
        <v>4144</v>
      </c>
      <c r="M583" s="1136" t="s">
        <v>2</v>
      </c>
      <c r="N583" s="1150" t="s">
        <v>2</v>
      </c>
      <c r="O583" s="1151" t="s">
        <v>2162</v>
      </c>
      <c r="P583" s="875"/>
    </row>
    <row r="584" spans="1:20" ht="19.5" customHeight="1" thickBot="1" x14ac:dyDescent="0.3">
      <c r="A584" s="760"/>
      <c r="B584" s="2755" t="s">
        <v>2235</v>
      </c>
      <c r="C584" s="2756"/>
      <c r="D584" s="2756"/>
      <c r="E584" s="2756"/>
      <c r="F584" s="2756"/>
      <c r="G584" s="2756"/>
      <c r="H584" s="2756"/>
      <c r="I584" s="2756"/>
      <c r="J584" s="2756"/>
      <c r="K584" s="2756"/>
      <c r="L584" s="2756"/>
      <c r="M584" s="2756"/>
      <c r="N584" s="2757"/>
      <c r="O584" s="761"/>
      <c r="P584" s="762"/>
    </row>
    <row r="585" spans="1:20" ht="61.5" customHeight="1" thickBot="1" x14ac:dyDescent="0.3">
      <c r="A585" s="763"/>
      <c r="B585" s="1147" t="s">
        <v>2</v>
      </c>
      <c r="C585" s="1148" t="s">
        <v>2</v>
      </c>
      <c r="D585" s="1148" t="s">
        <v>2</v>
      </c>
      <c r="E585" s="1233"/>
      <c r="F585" s="1233"/>
      <c r="G585" s="193" t="s">
        <v>2381</v>
      </c>
      <c r="H585" s="194" t="s">
        <v>3934</v>
      </c>
      <c r="I585" s="195" t="s">
        <v>3935</v>
      </c>
      <c r="J585" s="854" t="s">
        <v>3959</v>
      </c>
      <c r="K585" s="1149" t="s">
        <v>3960</v>
      </c>
      <c r="L585" s="1149" t="s">
        <v>4145</v>
      </c>
      <c r="M585" s="1136" t="s">
        <v>2</v>
      </c>
      <c r="N585" s="1150" t="s">
        <v>2</v>
      </c>
      <c r="O585" s="1151" t="s">
        <v>2162</v>
      </c>
      <c r="P585" s="875"/>
    </row>
    <row r="586" spans="1:20" ht="19.5" customHeight="1" x14ac:dyDescent="0.25">
      <c r="A586" s="1314"/>
      <c r="B586" s="2823" t="s">
        <v>2235</v>
      </c>
      <c r="C586" s="2824"/>
      <c r="D586" s="2824"/>
      <c r="E586" s="2824"/>
      <c r="F586" s="2824"/>
      <c r="G586" s="2824"/>
      <c r="H586" s="2824"/>
      <c r="I586" s="2824"/>
      <c r="J586" s="2824"/>
      <c r="K586" s="2824"/>
      <c r="L586" s="2824"/>
      <c r="M586" s="2824"/>
      <c r="N586" s="2825"/>
      <c r="O586" s="1315"/>
      <c r="P586" s="1316"/>
    </row>
    <row r="587" spans="1:20" s="1317" customFormat="1" ht="63" customHeight="1" x14ac:dyDescent="0.25">
      <c r="A587" s="2811"/>
      <c r="B587" s="2813" t="s">
        <v>2</v>
      </c>
      <c r="C587" s="2813" t="s">
        <v>2</v>
      </c>
      <c r="D587" s="2813" t="s">
        <v>2</v>
      </c>
      <c r="E587" s="2813"/>
      <c r="F587" s="2813"/>
      <c r="G587" s="1251" t="s">
        <v>4187</v>
      </c>
      <c r="H587" s="2814" t="s">
        <v>4184</v>
      </c>
      <c r="I587" s="2816" t="s">
        <v>8</v>
      </c>
      <c r="J587" s="2817" t="s">
        <v>4185</v>
      </c>
      <c r="K587" s="2819" t="s">
        <v>4186</v>
      </c>
      <c r="L587" s="2819" t="s">
        <v>4252</v>
      </c>
      <c r="M587" s="2813" t="s">
        <v>2</v>
      </c>
      <c r="N587" s="2813" t="s">
        <v>2</v>
      </c>
      <c r="O587" s="2822"/>
      <c r="P587" s="2813" t="s">
        <v>2162</v>
      </c>
      <c r="Q587" s="352"/>
      <c r="R587" s="352"/>
      <c r="S587" s="352"/>
      <c r="T587" s="352"/>
    </row>
    <row r="588" spans="1:20" s="1317" customFormat="1" ht="58.15" customHeight="1" thickBot="1" x14ac:dyDescent="0.3">
      <c r="A588" s="2812"/>
      <c r="B588" s="2813"/>
      <c r="C588" s="2813"/>
      <c r="D588" s="2813"/>
      <c r="E588" s="2813"/>
      <c r="F588" s="2813"/>
      <c r="G588" s="1251" t="s">
        <v>4188</v>
      </c>
      <c r="H588" s="2815"/>
      <c r="I588" s="2816"/>
      <c r="J588" s="2818"/>
      <c r="K588" s="2819"/>
      <c r="L588" s="2819"/>
      <c r="M588" s="2813"/>
      <c r="N588" s="2813"/>
      <c r="O588" s="2822"/>
      <c r="P588" s="2813"/>
      <c r="Q588" s="352"/>
      <c r="R588" s="352"/>
      <c r="S588" s="352"/>
      <c r="T588" s="352"/>
    </row>
    <row r="589" spans="1:20" ht="18" customHeight="1" thickBot="1" x14ac:dyDescent="0.3">
      <c r="A589" s="758"/>
      <c r="B589" s="2781" t="s">
        <v>2234</v>
      </c>
      <c r="C589" s="2782"/>
      <c r="D589" s="2782"/>
      <c r="E589" s="2782"/>
      <c r="F589" s="2782"/>
      <c r="G589" s="2782"/>
      <c r="H589" s="2782"/>
      <c r="I589" s="2782"/>
      <c r="J589" s="2782"/>
      <c r="K589" s="2782"/>
      <c r="L589" s="2782"/>
      <c r="M589" s="2782"/>
      <c r="N589" s="2783"/>
      <c r="O589" s="756"/>
      <c r="P589" s="757"/>
    </row>
    <row r="590" spans="1:20" ht="20.25" customHeight="1" x14ac:dyDescent="0.25">
      <c r="A590" s="759"/>
      <c r="B590" s="2541" t="s">
        <v>2</v>
      </c>
      <c r="C590" s="2744" t="s">
        <v>2</v>
      </c>
      <c r="D590" s="2433"/>
      <c r="E590" s="2433"/>
      <c r="F590" s="2433"/>
      <c r="G590" s="2764" t="s">
        <v>2241</v>
      </c>
      <c r="H590" s="2765"/>
      <c r="I590" s="2766"/>
      <c r="J590" s="1671" t="s">
        <v>2239</v>
      </c>
      <c r="K590" s="2347" t="s">
        <v>2240</v>
      </c>
      <c r="L590" s="2347" t="s">
        <v>2244</v>
      </c>
      <c r="M590" s="2368" t="s">
        <v>2</v>
      </c>
      <c r="N590" s="2423" t="s">
        <v>2</v>
      </c>
      <c r="O590" s="2375" t="s">
        <v>2162</v>
      </c>
      <c r="P590" s="2746"/>
    </row>
    <row r="591" spans="1:20" ht="62.25" customHeight="1" thickBot="1" x14ac:dyDescent="0.3">
      <c r="A591" s="759"/>
      <c r="B591" s="2780"/>
      <c r="C591" s="2763"/>
      <c r="D591" s="2758"/>
      <c r="E591" s="2758"/>
      <c r="F591" s="2758"/>
      <c r="G591" s="144" t="s">
        <v>2381</v>
      </c>
      <c r="H591" s="144" t="s">
        <v>2303</v>
      </c>
      <c r="I591" s="196" t="s">
        <v>2236</v>
      </c>
      <c r="J591" s="2429"/>
      <c r="K591" s="2399"/>
      <c r="L591" s="2399"/>
      <c r="M591" s="2763"/>
      <c r="N591" s="2753"/>
      <c r="O591" s="2378"/>
      <c r="P591" s="2751"/>
    </row>
    <row r="592" spans="1:20" ht="20.25" customHeight="1" x14ac:dyDescent="0.25">
      <c r="A592" s="759"/>
      <c r="B592" s="2403"/>
      <c r="C592" s="2744" t="s">
        <v>2</v>
      </c>
      <c r="D592" s="2433"/>
      <c r="E592" s="2744" t="s">
        <v>2</v>
      </c>
      <c r="F592" s="2433"/>
      <c r="G592" s="2764" t="s">
        <v>2242</v>
      </c>
      <c r="H592" s="2765"/>
      <c r="I592" s="2766"/>
      <c r="J592" s="1671" t="s">
        <v>2243</v>
      </c>
      <c r="K592" s="2347" t="s">
        <v>2240</v>
      </c>
      <c r="L592" s="2347" t="s">
        <v>2244</v>
      </c>
      <c r="M592" s="2368" t="s">
        <v>2</v>
      </c>
      <c r="N592" s="2423" t="s">
        <v>2</v>
      </c>
      <c r="O592" s="2375" t="s">
        <v>2162</v>
      </c>
      <c r="P592" s="2746"/>
    </row>
    <row r="593" spans="1:16" ht="64.5" customHeight="1" thickBot="1" x14ac:dyDescent="0.3">
      <c r="A593" s="759"/>
      <c r="B593" s="2779"/>
      <c r="C593" s="2745"/>
      <c r="D593" s="2444"/>
      <c r="E593" s="2745"/>
      <c r="F593" s="2444"/>
      <c r="G593" s="144" t="s">
        <v>2381</v>
      </c>
      <c r="H593" s="144" t="s">
        <v>2303</v>
      </c>
      <c r="I593" s="196" t="s">
        <v>2236</v>
      </c>
      <c r="J593" s="2535"/>
      <c r="K593" s="2484"/>
      <c r="L593" s="2484"/>
      <c r="M593" s="2745"/>
      <c r="N593" s="2748"/>
      <c r="O593" s="2379"/>
      <c r="P593" s="2747"/>
    </row>
  </sheetData>
  <sheetProtection algorithmName="SHA-512" hashValue="cdPvDtS9NcxGnSw84wBEBEbfuAOFRp24odeFVgXnXiTCDrXSABY8LFZvzXDv+MHW4lXeAfo69PzI6nIQUj0T7Q==" saltValue="Xd/jsAewVsHCZ+1O9BkZ1Q==" spinCount="100000" sheet="1" objects="1" scenarios="1"/>
  <autoFilter ref="B4:P5" xr:uid="{0CF347FE-EB20-40F3-AF2C-AE49163F1DE1}">
    <filterColumn colId="0" showButton="0"/>
    <filterColumn colId="1" showButton="0"/>
    <filterColumn colId="2" showButton="0"/>
    <filterColumn colId="3" showButton="0"/>
    <filterColumn colId="11" showButton="0"/>
  </autoFilter>
  <mergeCells count="1917">
    <mergeCell ref="O587:O588"/>
    <mergeCell ref="P587:P588"/>
    <mergeCell ref="B586:N586"/>
    <mergeCell ref="B364:B368"/>
    <mergeCell ref="B374:B378"/>
    <mergeCell ref="P438:P450"/>
    <mergeCell ref="K438:K450"/>
    <mergeCell ref="L438:L450"/>
    <mergeCell ref="G440:I440"/>
    <mergeCell ref="C411:C413"/>
    <mergeCell ref="O466:O478"/>
    <mergeCell ref="E408:E410"/>
    <mergeCell ref="O424:O427"/>
    <mergeCell ref="B389:N389"/>
    <mergeCell ref="K395:K397"/>
    <mergeCell ref="D384:D385"/>
    <mergeCell ref="E384:E385"/>
    <mergeCell ref="B438:B450"/>
    <mergeCell ref="C438:C450"/>
    <mergeCell ref="J408:J410"/>
    <mergeCell ref="J411:J413"/>
    <mergeCell ref="B419:N419"/>
    <mergeCell ref="B420:N420"/>
    <mergeCell ref="B382:B383"/>
    <mergeCell ref="M384:M385"/>
    <mergeCell ref="B388:N388"/>
    <mergeCell ref="O438:O450"/>
    <mergeCell ref="J513:J514"/>
    <mergeCell ref="E428:E432"/>
    <mergeCell ref="F428:F432"/>
    <mergeCell ref="B428:B432"/>
    <mergeCell ref="E539:E543"/>
    <mergeCell ref="A587:A588"/>
    <mergeCell ref="B587:B588"/>
    <mergeCell ref="C587:C588"/>
    <mergeCell ref="D587:D588"/>
    <mergeCell ref="E587:E588"/>
    <mergeCell ref="F587:F588"/>
    <mergeCell ref="H587:H588"/>
    <mergeCell ref="I587:I588"/>
    <mergeCell ref="J587:J588"/>
    <mergeCell ref="K587:K588"/>
    <mergeCell ref="L587:L588"/>
    <mergeCell ref="M587:M588"/>
    <mergeCell ref="N587:N588"/>
    <mergeCell ref="C408:C410"/>
    <mergeCell ref="F408:F410"/>
    <mergeCell ref="B520:N520"/>
    <mergeCell ref="L414:L416"/>
    <mergeCell ref="B417:B418"/>
    <mergeCell ref="B451:N451"/>
    <mergeCell ref="B492:N492"/>
    <mergeCell ref="D481:D484"/>
    <mergeCell ref="J493:J494"/>
    <mergeCell ref="E438:E450"/>
    <mergeCell ref="F438:F450"/>
    <mergeCell ref="D438:D450"/>
    <mergeCell ref="F433:F437"/>
    <mergeCell ref="J553:J558"/>
    <mergeCell ref="B553:B558"/>
    <mergeCell ref="C553:C558"/>
    <mergeCell ref="E513:E514"/>
    <mergeCell ref="F513:F514"/>
    <mergeCell ref="H513:H514"/>
    <mergeCell ref="H391:H392"/>
    <mergeCell ref="C374:C378"/>
    <mergeCell ref="H382:H383"/>
    <mergeCell ref="M390:M392"/>
    <mergeCell ref="J414:J416"/>
    <mergeCell ref="G316:I316"/>
    <mergeCell ref="J316:J319"/>
    <mergeCell ref="D316:D319"/>
    <mergeCell ref="E316:E319"/>
    <mergeCell ref="F316:F319"/>
    <mergeCell ref="L424:L427"/>
    <mergeCell ref="O411:O413"/>
    <mergeCell ref="O408:O410"/>
    <mergeCell ref="F421:F423"/>
    <mergeCell ref="J421:J423"/>
    <mergeCell ref="F424:F427"/>
    <mergeCell ref="N400:N402"/>
    <mergeCell ref="J364:J368"/>
    <mergeCell ref="O421:O423"/>
    <mergeCell ref="E421:E423"/>
    <mergeCell ref="K408:K410"/>
    <mergeCell ref="E382:E383"/>
    <mergeCell ref="B406:N406"/>
    <mergeCell ref="E417:E418"/>
    <mergeCell ref="K403:K405"/>
    <mergeCell ref="E400:E402"/>
    <mergeCell ref="M395:M397"/>
    <mergeCell ref="F374:F378"/>
    <mergeCell ref="E403:E405"/>
    <mergeCell ref="F403:F405"/>
    <mergeCell ref="L411:L413"/>
    <mergeCell ref="D421:D423"/>
    <mergeCell ref="B403:B405"/>
    <mergeCell ref="F534:F538"/>
    <mergeCell ref="B531:N531"/>
    <mergeCell ref="H396:H397"/>
    <mergeCell ref="B532:N532"/>
    <mergeCell ref="F523:F526"/>
    <mergeCell ref="J501:J503"/>
    <mergeCell ref="K523:K526"/>
    <mergeCell ref="L523:L526"/>
    <mergeCell ref="M523:M526"/>
    <mergeCell ref="K527:K530"/>
    <mergeCell ref="L527:L530"/>
    <mergeCell ref="F417:F418"/>
    <mergeCell ref="D400:D402"/>
    <mergeCell ref="L400:L402"/>
    <mergeCell ref="D403:D405"/>
    <mergeCell ref="J400:J402"/>
    <mergeCell ref="F411:F413"/>
    <mergeCell ref="B466:B478"/>
    <mergeCell ref="C466:C478"/>
    <mergeCell ref="D466:D478"/>
    <mergeCell ref="N411:N413"/>
    <mergeCell ref="M400:M402"/>
    <mergeCell ref="C421:C423"/>
    <mergeCell ref="M414:M416"/>
    <mergeCell ref="L421:L423"/>
    <mergeCell ref="M421:M423"/>
    <mergeCell ref="J403:J405"/>
    <mergeCell ref="L395:L397"/>
    <mergeCell ref="N403:N405"/>
    <mergeCell ref="F489:F490"/>
    <mergeCell ref="B433:B437"/>
    <mergeCell ref="B517:N517"/>
    <mergeCell ref="B518:N518"/>
    <mergeCell ref="F515:F516"/>
    <mergeCell ref="N453:N455"/>
    <mergeCell ref="H435:H436"/>
    <mergeCell ref="D489:D490"/>
    <mergeCell ref="E489:E490"/>
    <mergeCell ref="J489:J490"/>
    <mergeCell ref="C481:C484"/>
    <mergeCell ref="F466:F478"/>
    <mergeCell ref="K504:K506"/>
    <mergeCell ref="L466:L478"/>
    <mergeCell ref="M466:M478"/>
    <mergeCell ref="N466:N478"/>
    <mergeCell ref="L497:L498"/>
    <mergeCell ref="K513:K514"/>
    <mergeCell ref="L513:L514"/>
    <mergeCell ref="M513:M514"/>
    <mergeCell ref="C487:C488"/>
    <mergeCell ref="K461:K465"/>
    <mergeCell ref="K487:K488"/>
    <mergeCell ref="E487:E488"/>
    <mergeCell ref="L453:L455"/>
    <mergeCell ref="K453:K455"/>
    <mergeCell ref="C456:C460"/>
    <mergeCell ref="B461:B465"/>
    <mergeCell ref="C461:C465"/>
    <mergeCell ref="E453:E455"/>
    <mergeCell ref="F453:F455"/>
    <mergeCell ref="F504:F506"/>
    <mergeCell ref="N513:N514"/>
    <mergeCell ref="M509:M510"/>
    <mergeCell ref="K509:K510"/>
    <mergeCell ref="B511:B512"/>
    <mergeCell ref="C511:C512"/>
    <mergeCell ref="B504:B506"/>
    <mergeCell ref="C504:C506"/>
    <mergeCell ref="D504:D506"/>
    <mergeCell ref="E504:E506"/>
    <mergeCell ref="D487:D488"/>
    <mergeCell ref="H509:H510"/>
    <mergeCell ref="M438:M450"/>
    <mergeCell ref="N438:N450"/>
    <mergeCell ref="C433:C437"/>
    <mergeCell ref="N433:N437"/>
    <mergeCell ref="B522:N522"/>
    <mergeCell ref="B521:N521"/>
    <mergeCell ref="J504:J506"/>
    <mergeCell ref="L504:L506"/>
    <mergeCell ref="F456:F460"/>
    <mergeCell ref="M461:M465"/>
    <mergeCell ref="N461:N465"/>
    <mergeCell ref="F487:F488"/>
    <mergeCell ref="B479:N479"/>
    <mergeCell ref="F493:F494"/>
    <mergeCell ref="J456:J460"/>
    <mergeCell ref="J453:J455"/>
    <mergeCell ref="M453:M455"/>
    <mergeCell ref="E466:E478"/>
    <mergeCell ref="M515:M516"/>
    <mergeCell ref="J466:J478"/>
    <mergeCell ref="J433:J437"/>
    <mergeCell ref="K433:K437"/>
    <mergeCell ref="E433:E437"/>
    <mergeCell ref="B546:N546"/>
    <mergeCell ref="B547:B552"/>
    <mergeCell ref="C547:C552"/>
    <mergeCell ref="D547:D552"/>
    <mergeCell ref="H529:H530"/>
    <mergeCell ref="C539:C543"/>
    <mergeCell ref="H551:H552"/>
    <mergeCell ref="E569:E575"/>
    <mergeCell ref="F569:F575"/>
    <mergeCell ref="J569:J575"/>
    <mergeCell ref="B562:B568"/>
    <mergeCell ref="B501:B503"/>
    <mergeCell ref="N501:N503"/>
    <mergeCell ref="K489:K490"/>
    <mergeCell ref="C489:C490"/>
    <mergeCell ref="D501:D503"/>
    <mergeCell ref="L493:L494"/>
    <mergeCell ref="B513:B514"/>
    <mergeCell ref="C513:C514"/>
    <mergeCell ref="D513:D514"/>
    <mergeCell ref="D511:D512"/>
    <mergeCell ref="E511:E512"/>
    <mergeCell ref="F511:F512"/>
    <mergeCell ref="K534:K538"/>
    <mergeCell ref="L534:L538"/>
    <mergeCell ref="M534:M538"/>
    <mergeCell ref="M527:M530"/>
    <mergeCell ref="D515:D516"/>
    <mergeCell ref="E515:E516"/>
    <mergeCell ref="N515:N516"/>
    <mergeCell ref="B527:B530"/>
    <mergeCell ref="L509:L510"/>
    <mergeCell ref="B592:B593"/>
    <mergeCell ref="C592:C593"/>
    <mergeCell ref="M562:M568"/>
    <mergeCell ref="D553:D558"/>
    <mergeCell ref="H574:H575"/>
    <mergeCell ref="K569:K575"/>
    <mergeCell ref="L569:L575"/>
    <mergeCell ref="F553:F558"/>
    <mergeCell ref="F562:F568"/>
    <mergeCell ref="J562:J568"/>
    <mergeCell ref="K562:K568"/>
    <mergeCell ref="L562:L568"/>
    <mergeCell ref="C562:C568"/>
    <mergeCell ref="D562:D568"/>
    <mergeCell ref="G592:I592"/>
    <mergeCell ref="J592:J593"/>
    <mergeCell ref="K592:K593"/>
    <mergeCell ref="L592:L593"/>
    <mergeCell ref="B590:B591"/>
    <mergeCell ref="E590:E591"/>
    <mergeCell ref="F590:F591"/>
    <mergeCell ref="J590:J591"/>
    <mergeCell ref="K590:K591"/>
    <mergeCell ref="L590:L591"/>
    <mergeCell ref="E562:E568"/>
    <mergeCell ref="B559:N559"/>
    <mergeCell ref="B589:N589"/>
    <mergeCell ref="C578:C579"/>
    <mergeCell ref="M590:M591"/>
    <mergeCell ref="M578:M579"/>
    <mergeCell ref="J578:J579"/>
    <mergeCell ref="K578:K579"/>
    <mergeCell ref="B577:N577"/>
    <mergeCell ref="B576:N576"/>
    <mergeCell ref="B569:B575"/>
    <mergeCell ref="M569:M575"/>
    <mergeCell ref="N569:N575"/>
    <mergeCell ref="B580:N580"/>
    <mergeCell ref="N562:N568"/>
    <mergeCell ref="B560:N560"/>
    <mergeCell ref="B561:N561"/>
    <mergeCell ref="L578:L579"/>
    <mergeCell ref="N590:N591"/>
    <mergeCell ref="D578:D579"/>
    <mergeCell ref="E578:E579"/>
    <mergeCell ref="O562:O568"/>
    <mergeCell ref="N493:N494"/>
    <mergeCell ref="B509:B510"/>
    <mergeCell ref="C509:C510"/>
    <mergeCell ref="B507:N507"/>
    <mergeCell ref="B508:N508"/>
    <mergeCell ref="B539:B543"/>
    <mergeCell ref="D523:D526"/>
    <mergeCell ref="N539:N543"/>
    <mergeCell ref="E523:E526"/>
    <mergeCell ref="H542:H543"/>
    <mergeCell ref="C527:C530"/>
    <mergeCell ref="N527:N530"/>
    <mergeCell ref="J527:J530"/>
    <mergeCell ref="B523:B526"/>
    <mergeCell ref="C523:C526"/>
    <mergeCell ref="J523:J526"/>
    <mergeCell ref="N523:N526"/>
    <mergeCell ref="L515:L516"/>
    <mergeCell ref="O509:O510"/>
    <mergeCell ref="E509:E510"/>
    <mergeCell ref="F509:F510"/>
    <mergeCell ref="J509:J510"/>
    <mergeCell ref="B491:N491"/>
    <mergeCell ref="N504:N506"/>
    <mergeCell ref="M547:M552"/>
    <mergeCell ref="H567:H568"/>
    <mergeCell ref="K553:K558"/>
    <mergeCell ref="L553:L558"/>
    <mergeCell ref="E553:E558"/>
    <mergeCell ref="M553:M558"/>
    <mergeCell ref="H497:H498"/>
    <mergeCell ref="E547:E552"/>
    <mergeCell ref="F547:F552"/>
    <mergeCell ref="J547:J552"/>
    <mergeCell ref="K539:K543"/>
    <mergeCell ref="L539:L543"/>
    <mergeCell ref="H525:H526"/>
    <mergeCell ref="B534:B538"/>
    <mergeCell ref="C534:C538"/>
    <mergeCell ref="D534:D538"/>
    <mergeCell ref="E534:E538"/>
    <mergeCell ref="M539:M543"/>
    <mergeCell ref="B544:N544"/>
    <mergeCell ref="B545:N545"/>
    <mergeCell ref="N509:N510"/>
    <mergeCell ref="N511:N512"/>
    <mergeCell ref="J534:J538"/>
    <mergeCell ref="J539:J543"/>
    <mergeCell ref="D539:D543"/>
    <mergeCell ref="F539:F543"/>
    <mergeCell ref="P562:P568"/>
    <mergeCell ref="O569:O575"/>
    <mergeCell ref="P569:P575"/>
    <mergeCell ref="N553:N558"/>
    <mergeCell ref="C569:C575"/>
    <mergeCell ref="D569:D575"/>
    <mergeCell ref="P511:P512"/>
    <mergeCell ref="P515:P516"/>
    <mergeCell ref="O547:O552"/>
    <mergeCell ref="P547:P552"/>
    <mergeCell ref="O523:O526"/>
    <mergeCell ref="O539:O543"/>
    <mergeCell ref="P539:P543"/>
    <mergeCell ref="K547:K552"/>
    <mergeCell ref="L547:L552"/>
    <mergeCell ref="C590:C591"/>
    <mergeCell ref="D590:D591"/>
    <mergeCell ref="P523:P526"/>
    <mergeCell ref="O527:O530"/>
    <mergeCell ref="O590:O591"/>
    <mergeCell ref="P590:P591"/>
    <mergeCell ref="G590:I590"/>
    <mergeCell ref="O511:O512"/>
    <mergeCell ref="M511:M512"/>
    <mergeCell ref="N547:N552"/>
    <mergeCell ref="F578:F579"/>
    <mergeCell ref="O553:O558"/>
    <mergeCell ref="P553:P558"/>
    <mergeCell ref="H557:H558"/>
    <mergeCell ref="B582:N582"/>
    <mergeCell ref="B584:N584"/>
    <mergeCell ref="B578:B579"/>
    <mergeCell ref="P527:P530"/>
    <mergeCell ref="K515:K516"/>
    <mergeCell ref="O534:O538"/>
    <mergeCell ref="P534:P538"/>
    <mergeCell ref="O515:O516"/>
    <mergeCell ref="N534:N538"/>
    <mergeCell ref="H537:H538"/>
    <mergeCell ref="B533:N533"/>
    <mergeCell ref="C501:C503"/>
    <mergeCell ref="J497:J498"/>
    <mergeCell ref="H493:H494"/>
    <mergeCell ref="D527:D530"/>
    <mergeCell ref="E527:E530"/>
    <mergeCell ref="F527:F530"/>
    <mergeCell ref="F481:F484"/>
    <mergeCell ref="K501:K503"/>
    <mergeCell ref="F501:F503"/>
    <mergeCell ref="B515:B516"/>
    <mergeCell ref="C515:C516"/>
    <mergeCell ref="O497:O498"/>
    <mergeCell ref="O487:O488"/>
    <mergeCell ref="J487:J488"/>
    <mergeCell ref="P509:P510"/>
    <mergeCell ref="M504:M506"/>
    <mergeCell ref="D509:D510"/>
    <mergeCell ref="L501:L503"/>
    <mergeCell ref="O489:O490"/>
    <mergeCell ref="P489:P490"/>
    <mergeCell ref="P504:P506"/>
    <mergeCell ref="K497:K498"/>
    <mergeCell ref="B487:B488"/>
    <mergeCell ref="K493:K494"/>
    <mergeCell ref="M408:M410"/>
    <mergeCell ref="F400:F402"/>
    <mergeCell ref="C414:C416"/>
    <mergeCell ref="K414:K416"/>
    <mergeCell ref="N395:N397"/>
    <mergeCell ref="D592:D593"/>
    <mergeCell ref="E592:E593"/>
    <mergeCell ref="F592:F593"/>
    <mergeCell ref="O592:O593"/>
    <mergeCell ref="P592:P593"/>
    <mergeCell ref="M592:M593"/>
    <mergeCell ref="N592:N593"/>
    <mergeCell ref="N578:N579"/>
    <mergeCell ref="O578:O579"/>
    <mergeCell ref="P578:P579"/>
    <mergeCell ref="H515:H516"/>
    <mergeCell ref="J515:J516"/>
    <mergeCell ref="P433:P437"/>
    <mergeCell ref="P481:P484"/>
    <mergeCell ref="O513:O514"/>
    <mergeCell ref="P513:P514"/>
    <mergeCell ref="J511:J512"/>
    <mergeCell ref="H511:H512"/>
    <mergeCell ref="K511:K512"/>
    <mergeCell ref="L511:L512"/>
    <mergeCell ref="O433:O437"/>
    <mergeCell ref="O481:O484"/>
    <mergeCell ref="B480:N480"/>
    <mergeCell ref="O504:O506"/>
    <mergeCell ref="O493:O494"/>
    <mergeCell ref="F497:F498"/>
    <mergeCell ref="L461:L465"/>
    <mergeCell ref="B452:N452"/>
    <mergeCell ref="B456:B460"/>
    <mergeCell ref="M501:M503"/>
    <mergeCell ref="B500:N500"/>
    <mergeCell ref="E493:E494"/>
    <mergeCell ref="D497:D498"/>
    <mergeCell ref="E497:E498"/>
    <mergeCell ref="D493:D494"/>
    <mergeCell ref="N489:N490"/>
    <mergeCell ref="B493:B494"/>
    <mergeCell ref="B453:B455"/>
    <mergeCell ref="C453:C455"/>
    <mergeCell ref="L433:L437"/>
    <mergeCell ref="M433:M437"/>
    <mergeCell ref="D461:D465"/>
    <mergeCell ref="L489:L490"/>
    <mergeCell ref="M489:M490"/>
    <mergeCell ref="E456:E460"/>
    <mergeCell ref="C493:C494"/>
    <mergeCell ref="B495:N495"/>
    <mergeCell ref="D453:D455"/>
    <mergeCell ref="F461:F465"/>
    <mergeCell ref="H463:H464"/>
    <mergeCell ref="N487:N488"/>
    <mergeCell ref="B486:N486"/>
    <mergeCell ref="K466:K478"/>
    <mergeCell ref="O456:O460"/>
    <mergeCell ref="D456:D460"/>
    <mergeCell ref="B499:N499"/>
    <mergeCell ref="E501:E503"/>
    <mergeCell ref="K481:K484"/>
    <mergeCell ref="L481:L484"/>
    <mergeCell ref="M481:M484"/>
    <mergeCell ref="M497:M498"/>
    <mergeCell ref="N497:N498"/>
    <mergeCell ref="B496:N496"/>
    <mergeCell ref="N481:N484"/>
    <mergeCell ref="O501:O503"/>
    <mergeCell ref="B497:B498"/>
    <mergeCell ref="M493:M494"/>
    <mergeCell ref="C497:C498"/>
    <mergeCell ref="H487:H488"/>
    <mergeCell ref="M487:M488"/>
    <mergeCell ref="E461:E465"/>
    <mergeCell ref="H458:H459"/>
    <mergeCell ref="B489:B490"/>
    <mergeCell ref="B481:B484"/>
    <mergeCell ref="H489:H490"/>
    <mergeCell ref="B485:N485"/>
    <mergeCell ref="E481:E484"/>
    <mergeCell ref="J481:J484"/>
    <mergeCell ref="O461:O465"/>
    <mergeCell ref="L487:L488"/>
    <mergeCell ref="J461:J465"/>
    <mergeCell ref="G468:I468"/>
    <mergeCell ref="H430:H431"/>
    <mergeCell ref="J428:J432"/>
    <mergeCell ref="K421:K423"/>
    <mergeCell ref="J417:J418"/>
    <mergeCell ref="K417:K418"/>
    <mergeCell ref="L417:L418"/>
    <mergeCell ref="N456:N460"/>
    <mergeCell ref="L456:L460"/>
    <mergeCell ref="K424:K427"/>
    <mergeCell ref="M456:M460"/>
    <mergeCell ref="K456:K460"/>
    <mergeCell ref="C428:C432"/>
    <mergeCell ref="N417:N418"/>
    <mergeCell ref="N421:N423"/>
    <mergeCell ref="B407:N407"/>
    <mergeCell ref="B411:B413"/>
    <mergeCell ref="B414:B416"/>
    <mergeCell ref="J424:J427"/>
    <mergeCell ref="C417:C418"/>
    <mergeCell ref="M417:M418"/>
    <mergeCell ref="N428:N432"/>
    <mergeCell ref="M424:M427"/>
    <mergeCell ref="N424:N427"/>
    <mergeCell ref="E411:E413"/>
    <mergeCell ref="D417:D418"/>
    <mergeCell ref="B424:B427"/>
    <mergeCell ref="C424:C427"/>
    <mergeCell ref="D424:D427"/>
    <mergeCell ref="E424:E427"/>
    <mergeCell ref="B421:B423"/>
    <mergeCell ref="L428:L432"/>
    <mergeCell ref="D433:D437"/>
    <mergeCell ref="B291:B294"/>
    <mergeCell ref="C400:C402"/>
    <mergeCell ref="D411:D413"/>
    <mergeCell ref="D395:D397"/>
    <mergeCell ref="B395:B397"/>
    <mergeCell ref="B408:B410"/>
    <mergeCell ref="B399:N399"/>
    <mergeCell ref="E395:E397"/>
    <mergeCell ref="C395:C397"/>
    <mergeCell ref="C403:C405"/>
    <mergeCell ref="K428:K432"/>
    <mergeCell ref="N414:N416"/>
    <mergeCell ref="F414:F416"/>
    <mergeCell ref="M428:M432"/>
    <mergeCell ref="F384:F385"/>
    <mergeCell ref="N382:N383"/>
    <mergeCell ref="N374:N378"/>
    <mergeCell ref="J313:J315"/>
    <mergeCell ref="N346:N347"/>
    <mergeCell ref="B341:N341"/>
    <mergeCell ref="B342:N342"/>
    <mergeCell ref="D364:D368"/>
    <mergeCell ref="E364:E368"/>
    <mergeCell ref="L364:L368"/>
    <mergeCell ref="M364:M368"/>
    <mergeCell ref="D374:D378"/>
    <mergeCell ref="B384:B385"/>
    <mergeCell ref="C384:C385"/>
    <mergeCell ref="F382:F383"/>
    <mergeCell ref="J382:J383"/>
    <mergeCell ref="N322:N323"/>
    <mergeCell ref="F351:F354"/>
    <mergeCell ref="C275:C276"/>
    <mergeCell ref="B333:N333"/>
    <mergeCell ref="L351:L354"/>
    <mergeCell ref="M351:M354"/>
    <mergeCell ref="M346:M347"/>
    <mergeCell ref="D351:D354"/>
    <mergeCell ref="E346:E347"/>
    <mergeCell ref="C271:C272"/>
    <mergeCell ref="F334:F335"/>
    <mergeCell ref="K364:K368"/>
    <mergeCell ref="N339:N340"/>
    <mergeCell ref="M324:M325"/>
    <mergeCell ref="C257:C259"/>
    <mergeCell ref="E275:E276"/>
    <mergeCell ref="F275:F276"/>
    <mergeCell ref="D265:D266"/>
    <mergeCell ref="J267:J268"/>
    <mergeCell ref="C265:C266"/>
    <mergeCell ref="B329:B330"/>
    <mergeCell ref="B324:B325"/>
    <mergeCell ref="B313:B315"/>
    <mergeCell ref="B271:B272"/>
    <mergeCell ref="B273:B274"/>
    <mergeCell ref="M275:M276"/>
    <mergeCell ref="E281:E283"/>
    <mergeCell ref="C273:C274"/>
    <mergeCell ref="B279:B280"/>
    <mergeCell ref="B275:B276"/>
    <mergeCell ref="E277:E278"/>
    <mergeCell ref="F273:F274"/>
    <mergeCell ref="J275:J276"/>
    <mergeCell ref="F257:F259"/>
    <mergeCell ref="B149:B150"/>
    <mergeCell ref="E180:E183"/>
    <mergeCell ref="F151:F152"/>
    <mergeCell ref="F159:F161"/>
    <mergeCell ref="E151:E152"/>
    <mergeCell ref="E153:E155"/>
    <mergeCell ref="B176:B179"/>
    <mergeCell ref="F130:F131"/>
    <mergeCell ref="B124:B125"/>
    <mergeCell ref="B151:B152"/>
    <mergeCell ref="B159:B161"/>
    <mergeCell ref="D156:D158"/>
    <mergeCell ref="D162:D163"/>
    <mergeCell ref="B132:B133"/>
    <mergeCell ref="C132:C133"/>
    <mergeCell ref="M120:M121"/>
    <mergeCell ref="C134:C135"/>
    <mergeCell ref="B130:B131"/>
    <mergeCell ref="F145:F146"/>
    <mergeCell ref="D149:D150"/>
    <mergeCell ref="E140:E141"/>
    <mergeCell ref="D151:D152"/>
    <mergeCell ref="K164:K165"/>
    <mergeCell ref="C162:C163"/>
    <mergeCell ref="F147:F148"/>
    <mergeCell ref="E147:E148"/>
    <mergeCell ref="D147:D148"/>
    <mergeCell ref="M147:M148"/>
    <mergeCell ref="B122:B123"/>
    <mergeCell ref="F132:F133"/>
    <mergeCell ref="B140:B141"/>
    <mergeCell ref="B138:B139"/>
    <mergeCell ref="L4:L5"/>
    <mergeCell ref="M4:N4"/>
    <mergeCell ref="B22:N22"/>
    <mergeCell ref="B84:B85"/>
    <mergeCell ref="B6:N6"/>
    <mergeCell ref="C61:C62"/>
    <mergeCell ref="J86:J87"/>
    <mergeCell ref="B38:B39"/>
    <mergeCell ref="N82:N83"/>
    <mergeCell ref="F82:F83"/>
    <mergeCell ref="C84:C85"/>
    <mergeCell ref="B61:B62"/>
    <mergeCell ref="M61:M62"/>
    <mergeCell ref="K82:K83"/>
    <mergeCell ref="D61:D62"/>
    <mergeCell ref="B63:N63"/>
    <mergeCell ref="N61:N62"/>
    <mergeCell ref="K61:K62"/>
    <mergeCell ref="B82:B83"/>
    <mergeCell ref="N84:N85"/>
    <mergeCell ref="B86:B87"/>
    <mergeCell ref="E61:E62"/>
    <mergeCell ref="E76:E77"/>
    <mergeCell ref="M76:M77"/>
    <mergeCell ref="B32:B34"/>
    <mergeCell ref="C32:C34"/>
    <mergeCell ref="D32:D34"/>
    <mergeCell ref="E32:E34"/>
    <mergeCell ref="F32:F34"/>
    <mergeCell ref="J32:J34"/>
    <mergeCell ref="K32:K34"/>
    <mergeCell ref="L32:L34"/>
    <mergeCell ref="F153:F155"/>
    <mergeCell ref="F164:F165"/>
    <mergeCell ref="J4:J5"/>
    <mergeCell ref="J136:J137"/>
    <mergeCell ref="D26:D28"/>
    <mergeCell ref="E26:E28"/>
    <mergeCell ref="G8:I8"/>
    <mergeCell ref="L29:L31"/>
    <mergeCell ref="G4:G5"/>
    <mergeCell ref="L86:L87"/>
    <mergeCell ref="L41:L42"/>
    <mergeCell ref="K76:K77"/>
    <mergeCell ref="L76:L77"/>
    <mergeCell ref="D84:D85"/>
    <mergeCell ref="E84:E85"/>
    <mergeCell ref="F84:F85"/>
    <mergeCell ref="J84:J85"/>
    <mergeCell ref="K84:K85"/>
    <mergeCell ref="F76:F77"/>
    <mergeCell ref="J76:J77"/>
    <mergeCell ref="H4:H5"/>
    <mergeCell ref="I4:I5"/>
    <mergeCell ref="K4:K5"/>
    <mergeCell ref="E82:E83"/>
    <mergeCell ref="K9:K13"/>
    <mergeCell ref="D38:D39"/>
    <mergeCell ref="E124:E125"/>
    <mergeCell ref="F124:F125"/>
    <mergeCell ref="L9:L13"/>
    <mergeCell ref="F26:F28"/>
    <mergeCell ref="J26:J28"/>
    <mergeCell ref="B51:N51"/>
    <mergeCell ref="F143:F144"/>
    <mergeCell ref="D132:D133"/>
    <mergeCell ref="F94:F95"/>
    <mergeCell ref="C153:C155"/>
    <mergeCell ref="M164:M165"/>
    <mergeCell ref="B4:F4"/>
    <mergeCell ref="G7:I7"/>
    <mergeCell ref="K151:K152"/>
    <mergeCell ref="C149:C150"/>
    <mergeCell ref="L151:L152"/>
    <mergeCell ref="E145:E146"/>
    <mergeCell ref="J143:J144"/>
    <mergeCell ref="E117:E118"/>
    <mergeCell ref="E159:E161"/>
    <mergeCell ref="M29:M31"/>
    <mergeCell ref="C109:C110"/>
    <mergeCell ref="C96:C97"/>
    <mergeCell ref="J107:J108"/>
    <mergeCell ref="D105:D106"/>
    <mergeCell ref="D103:D104"/>
    <mergeCell ref="E96:E97"/>
    <mergeCell ref="E109:E110"/>
    <mergeCell ref="E105:E106"/>
    <mergeCell ref="J91:J92"/>
    <mergeCell ref="E103:E104"/>
    <mergeCell ref="H140:H141"/>
    <mergeCell ref="C130:C131"/>
    <mergeCell ref="C124:C125"/>
    <mergeCell ref="D124:D125"/>
    <mergeCell ref="D145:D146"/>
    <mergeCell ref="D94:D95"/>
    <mergeCell ref="L103:L104"/>
    <mergeCell ref="F140:F141"/>
    <mergeCell ref="D134:D135"/>
    <mergeCell ref="C122:C123"/>
    <mergeCell ref="M134:M135"/>
    <mergeCell ref="K99:K100"/>
    <mergeCell ref="F114:F115"/>
    <mergeCell ref="J111:J112"/>
    <mergeCell ref="K101:K102"/>
    <mergeCell ref="F105:F106"/>
    <mergeCell ref="F101:F102"/>
    <mergeCell ref="J101:J102"/>
    <mergeCell ref="N96:N97"/>
    <mergeCell ref="D114:D115"/>
    <mergeCell ref="B105:B106"/>
    <mergeCell ref="M111:M112"/>
    <mergeCell ref="B120:B121"/>
    <mergeCell ref="C111:C112"/>
    <mergeCell ref="C117:C118"/>
    <mergeCell ref="D109:D110"/>
    <mergeCell ref="C103:C104"/>
    <mergeCell ref="L101:L102"/>
    <mergeCell ref="C140:C141"/>
    <mergeCell ref="B134:B135"/>
    <mergeCell ref="B117:B119"/>
    <mergeCell ref="C138:C139"/>
    <mergeCell ref="D138:D139"/>
    <mergeCell ref="B114:B115"/>
    <mergeCell ref="B111:B112"/>
    <mergeCell ref="B101:B102"/>
    <mergeCell ref="C101:C102"/>
    <mergeCell ref="E114:E115"/>
    <mergeCell ref="D111:D112"/>
    <mergeCell ref="B113:N113"/>
    <mergeCell ref="C114:C115"/>
    <mergeCell ref="L105:L106"/>
    <mergeCell ref="K103:K104"/>
    <mergeCell ref="F99:F100"/>
    <mergeCell ref="J103:J104"/>
    <mergeCell ref="K111:K112"/>
    <mergeCell ref="F109:F110"/>
    <mergeCell ref="J94:J95"/>
    <mergeCell ref="E94:E95"/>
    <mergeCell ref="N101:N102"/>
    <mergeCell ref="N94:N95"/>
    <mergeCell ref="C99:C100"/>
    <mergeCell ref="D99:D100"/>
    <mergeCell ref="B98:N98"/>
    <mergeCell ref="L107:L108"/>
    <mergeCell ref="F111:F112"/>
    <mergeCell ref="E111:E112"/>
    <mergeCell ref="J114:J115"/>
    <mergeCell ref="M107:M108"/>
    <mergeCell ref="N105:N106"/>
    <mergeCell ref="K94:K95"/>
    <mergeCell ref="N109:N110"/>
    <mergeCell ref="M105:M106"/>
    <mergeCell ref="C94:C95"/>
    <mergeCell ref="B116:N116"/>
    <mergeCell ref="N120:N121"/>
    <mergeCell ref="M173:M175"/>
    <mergeCell ref="J162:J163"/>
    <mergeCell ref="C147:C148"/>
    <mergeCell ref="M162:M163"/>
    <mergeCell ref="F162:F163"/>
    <mergeCell ref="J153:J155"/>
    <mergeCell ref="E176:E179"/>
    <mergeCell ref="J173:J175"/>
    <mergeCell ref="C188:C191"/>
    <mergeCell ref="B192:B196"/>
    <mergeCell ref="L132:L133"/>
    <mergeCell ref="J149:J150"/>
    <mergeCell ref="C156:C158"/>
    <mergeCell ref="F180:F183"/>
    <mergeCell ref="J156:J158"/>
    <mergeCell ref="C164:C165"/>
    <mergeCell ref="B145:B146"/>
    <mergeCell ref="C145:C146"/>
    <mergeCell ref="F149:F150"/>
    <mergeCell ref="F173:F175"/>
    <mergeCell ref="B147:B148"/>
    <mergeCell ref="D170:D172"/>
    <mergeCell ref="D166:D169"/>
    <mergeCell ref="M156:M158"/>
    <mergeCell ref="E156:E158"/>
    <mergeCell ref="B162:B163"/>
    <mergeCell ref="K156:K158"/>
    <mergeCell ref="L138:L139"/>
    <mergeCell ref="J132:J133"/>
    <mergeCell ref="K132:K133"/>
    <mergeCell ref="E134:E135"/>
    <mergeCell ref="J138:J139"/>
    <mergeCell ref="B202:B205"/>
    <mergeCell ref="C202:C205"/>
    <mergeCell ref="F176:F179"/>
    <mergeCell ref="J184:J187"/>
    <mergeCell ref="C159:C161"/>
    <mergeCell ref="B231:B235"/>
    <mergeCell ref="F166:F169"/>
    <mergeCell ref="E162:E163"/>
    <mergeCell ref="J211:J213"/>
    <mergeCell ref="C170:C172"/>
    <mergeCell ref="F241:F242"/>
    <mergeCell ref="C231:C235"/>
    <mergeCell ref="C239:C240"/>
    <mergeCell ref="B166:B169"/>
    <mergeCell ref="C222:C225"/>
    <mergeCell ref="D226:D230"/>
    <mergeCell ref="B184:B187"/>
    <mergeCell ref="F206:F210"/>
    <mergeCell ref="J176:J179"/>
    <mergeCell ref="D159:D161"/>
    <mergeCell ref="B180:B183"/>
    <mergeCell ref="C218:C221"/>
    <mergeCell ref="E222:E225"/>
    <mergeCell ref="D218:D221"/>
    <mergeCell ref="C206:C210"/>
    <mergeCell ref="B214:B217"/>
    <mergeCell ref="D188:D191"/>
    <mergeCell ref="E206:E210"/>
    <mergeCell ref="J206:J210"/>
    <mergeCell ref="D211:D213"/>
    <mergeCell ref="B164:B165"/>
    <mergeCell ref="E237:E238"/>
    <mergeCell ref="D239:D240"/>
    <mergeCell ref="E188:E191"/>
    <mergeCell ref="F188:F191"/>
    <mergeCell ref="E211:E213"/>
    <mergeCell ref="E218:E221"/>
    <mergeCell ref="J226:J230"/>
    <mergeCell ref="J239:J240"/>
    <mergeCell ref="D214:D217"/>
    <mergeCell ref="J214:J217"/>
    <mergeCell ref="J202:J205"/>
    <mergeCell ref="B211:B213"/>
    <mergeCell ref="N117:N118"/>
    <mergeCell ref="F117:F118"/>
    <mergeCell ref="L84:L85"/>
    <mergeCell ref="B96:B97"/>
    <mergeCell ref="M94:M95"/>
    <mergeCell ref="D96:D97"/>
    <mergeCell ref="F107:F108"/>
    <mergeCell ref="B93:N93"/>
    <mergeCell ref="E91:E92"/>
    <mergeCell ref="F91:F92"/>
    <mergeCell ref="L99:L100"/>
    <mergeCell ref="B88:B90"/>
    <mergeCell ref="N88:N90"/>
    <mergeCell ref="M101:M102"/>
    <mergeCell ref="C105:C106"/>
    <mergeCell ref="I101:I102"/>
    <mergeCell ref="N103:N104"/>
    <mergeCell ref="F103:F104"/>
    <mergeCell ref="J109:J110"/>
    <mergeCell ref="B2:H2"/>
    <mergeCell ref="B3:G3"/>
    <mergeCell ref="L114:L115"/>
    <mergeCell ref="L143:L144"/>
    <mergeCell ref="B143:B144"/>
    <mergeCell ref="C143:C144"/>
    <mergeCell ref="D143:D144"/>
    <mergeCell ref="K107:K108"/>
    <mergeCell ref="K114:K115"/>
    <mergeCell ref="C120:C121"/>
    <mergeCell ref="D120:D121"/>
    <mergeCell ref="J120:J121"/>
    <mergeCell ref="K120:K121"/>
    <mergeCell ref="L120:L121"/>
    <mergeCell ref="K143:K144"/>
    <mergeCell ref="L122:L123"/>
    <mergeCell ref="C41:C42"/>
    <mergeCell ref="L82:L83"/>
    <mergeCell ref="J82:J83"/>
    <mergeCell ref="D86:D87"/>
    <mergeCell ref="E86:E87"/>
    <mergeCell ref="F86:F87"/>
    <mergeCell ref="B76:B77"/>
    <mergeCell ref="J61:J62"/>
    <mergeCell ref="L61:L62"/>
    <mergeCell ref="F120:F121"/>
    <mergeCell ref="L109:L110"/>
    <mergeCell ref="D130:D131"/>
    <mergeCell ref="L111:L112"/>
    <mergeCell ref="J96:J97"/>
    <mergeCell ref="F96:F97"/>
    <mergeCell ref="E88:E90"/>
    <mergeCell ref="N76:N77"/>
    <mergeCell ref="C76:C77"/>
    <mergeCell ref="F88:F90"/>
    <mergeCell ref="D82:D83"/>
    <mergeCell ref="J88:J90"/>
    <mergeCell ref="M96:M97"/>
    <mergeCell ref="K86:K87"/>
    <mergeCell ref="M86:M87"/>
    <mergeCell ref="N91:N92"/>
    <mergeCell ref="C88:C90"/>
    <mergeCell ref="D88:D90"/>
    <mergeCell ref="N99:N100"/>
    <mergeCell ref="B99:B100"/>
    <mergeCell ref="B109:B110"/>
    <mergeCell ref="B94:B95"/>
    <mergeCell ref="M88:M90"/>
    <mergeCell ref="K88:K90"/>
    <mergeCell ref="E99:E100"/>
    <mergeCell ref="D107:D108"/>
    <mergeCell ref="L96:L97"/>
    <mergeCell ref="B91:B92"/>
    <mergeCell ref="C91:C92"/>
    <mergeCell ref="D91:D92"/>
    <mergeCell ref="D101:D102"/>
    <mergeCell ref="E101:E102"/>
    <mergeCell ref="L91:L92"/>
    <mergeCell ref="C107:C108"/>
    <mergeCell ref="B107:B108"/>
    <mergeCell ref="M109:M110"/>
    <mergeCell ref="B103:B104"/>
    <mergeCell ref="M103:M104"/>
    <mergeCell ref="D117:D118"/>
    <mergeCell ref="J117:J118"/>
    <mergeCell ref="L117:L118"/>
    <mergeCell ref="K117:K118"/>
    <mergeCell ref="D140:D141"/>
    <mergeCell ref="D153:D155"/>
    <mergeCell ref="K140:K141"/>
    <mergeCell ref="L140:L141"/>
    <mergeCell ref="K136:K137"/>
    <mergeCell ref="L136:L137"/>
    <mergeCell ref="F122:F123"/>
    <mergeCell ref="E120:E121"/>
    <mergeCell ref="J145:J146"/>
    <mergeCell ref="E138:E139"/>
    <mergeCell ref="F138:F139"/>
    <mergeCell ref="E132:E133"/>
    <mergeCell ref="B142:N142"/>
    <mergeCell ref="J151:J152"/>
    <mergeCell ref="L124:L125"/>
    <mergeCell ref="E130:E131"/>
    <mergeCell ref="C136:C137"/>
    <mergeCell ref="D136:D137"/>
    <mergeCell ref="D122:D123"/>
    <mergeCell ref="K134:K135"/>
    <mergeCell ref="K149:K150"/>
    <mergeCell ref="C151:C152"/>
    <mergeCell ref="E143:E144"/>
    <mergeCell ref="E149:E150"/>
    <mergeCell ref="J147:J148"/>
    <mergeCell ref="L153:L155"/>
    <mergeCell ref="K138:K139"/>
    <mergeCell ref="K147:K148"/>
    <mergeCell ref="F156:F158"/>
    <mergeCell ref="B153:B155"/>
    <mergeCell ref="E164:E165"/>
    <mergeCell ref="D192:D196"/>
    <mergeCell ref="D164:D165"/>
    <mergeCell ref="E214:E217"/>
    <mergeCell ref="D206:D210"/>
    <mergeCell ref="E166:E169"/>
    <mergeCell ref="L222:L225"/>
    <mergeCell ref="K211:K213"/>
    <mergeCell ref="L211:L213"/>
    <mergeCell ref="L206:L210"/>
    <mergeCell ref="C180:C183"/>
    <mergeCell ref="B188:B191"/>
    <mergeCell ref="K192:K196"/>
    <mergeCell ref="K214:K217"/>
    <mergeCell ref="K170:K172"/>
    <mergeCell ref="L176:L179"/>
    <mergeCell ref="L214:L217"/>
    <mergeCell ref="L180:L183"/>
    <mergeCell ref="B170:B172"/>
    <mergeCell ref="B173:B175"/>
    <mergeCell ref="C184:C187"/>
    <mergeCell ref="D184:D187"/>
    <mergeCell ref="B156:B158"/>
    <mergeCell ref="D176:D179"/>
    <mergeCell ref="K159:K161"/>
    <mergeCell ref="B206:B210"/>
    <mergeCell ref="F214:F217"/>
    <mergeCell ref="J218:J221"/>
    <mergeCell ref="B218:B221"/>
    <mergeCell ref="L156:L158"/>
    <mergeCell ref="L237:L238"/>
    <mergeCell ref="M269:M270"/>
    <mergeCell ref="F246:F248"/>
    <mergeCell ref="M243:M245"/>
    <mergeCell ref="B246:B248"/>
    <mergeCell ref="F231:F235"/>
    <mergeCell ref="E231:E235"/>
    <mergeCell ref="D231:D235"/>
    <mergeCell ref="M192:M196"/>
    <mergeCell ref="D173:D175"/>
    <mergeCell ref="E173:E175"/>
    <mergeCell ref="F218:F221"/>
    <mergeCell ref="L218:L221"/>
    <mergeCell ref="D222:D225"/>
    <mergeCell ref="C173:C175"/>
    <mergeCell ref="L192:L196"/>
    <mergeCell ref="B254:B256"/>
    <mergeCell ref="E254:E256"/>
    <mergeCell ref="H255:H256"/>
    <mergeCell ref="J252:J253"/>
    <mergeCell ref="K252:K253"/>
    <mergeCell ref="K231:K235"/>
    <mergeCell ref="C211:C213"/>
    <mergeCell ref="L197:L201"/>
    <mergeCell ref="F269:F270"/>
    <mergeCell ref="B260:N260"/>
    <mergeCell ref="D257:D259"/>
    <mergeCell ref="B257:B259"/>
    <mergeCell ref="M214:M217"/>
    <mergeCell ref="B249:B251"/>
    <mergeCell ref="L231:L235"/>
    <mergeCell ref="B237:B238"/>
    <mergeCell ref="C243:C245"/>
    <mergeCell ref="F239:F240"/>
    <mergeCell ref="B243:B245"/>
    <mergeCell ref="E239:E240"/>
    <mergeCell ref="E249:E251"/>
    <mergeCell ref="F243:F245"/>
    <mergeCell ref="J269:J270"/>
    <mergeCell ref="B265:B266"/>
    <mergeCell ref="D269:D270"/>
    <mergeCell ref="F265:F266"/>
    <mergeCell ref="J265:J266"/>
    <mergeCell ref="K267:K268"/>
    <mergeCell ref="B197:B201"/>
    <mergeCell ref="C197:C201"/>
    <mergeCell ref="D197:D201"/>
    <mergeCell ref="K173:K175"/>
    <mergeCell ref="J180:J183"/>
    <mergeCell ref="C192:C196"/>
    <mergeCell ref="F184:F187"/>
    <mergeCell ref="B241:B242"/>
    <mergeCell ref="F211:F213"/>
    <mergeCell ref="C226:C230"/>
    <mergeCell ref="C214:C217"/>
    <mergeCell ref="K222:K225"/>
    <mergeCell ref="B222:B225"/>
    <mergeCell ref="C241:C242"/>
    <mergeCell ref="B226:B230"/>
    <mergeCell ref="F226:F230"/>
    <mergeCell ref="E226:E230"/>
    <mergeCell ref="F252:F253"/>
    <mergeCell ref="C254:C256"/>
    <mergeCell ref="K218:K221"/>
    <mergeCell ref="K206:K210"/>
    <mergeCell ref="B239:B240"/>
    <mergeCell ref="D241:D242"/>
    <mergeCell ref="D237:D238"/>
    <mergeCell ref="F237:F238"/>
    <mergeCell ref="K269:K270"/>
    <mergeCell ref="L243:L245"/>
    <mergeCell ref="E243:E245"/>
    <mergeCell ref="D202:D205"/>
    <mergeCell ref="O400:O402"/>
    <mergeCell ref="O395:O397"/>
    <mergeCell ref="O390:O392"/>
    <mergeCell ref="O349:O350"/>
    <mergeCell ref="O346:O347"/>
    <mergeCell ref="B327:N327"/>
    <mergeCell ref="N334:N335"/>
    <mergeCell ref="B400:B402"/>
    <mergeCell ref="B390:B392"/>
    <mergeCell ref="D284:D287"/>
    <mergeCell ref="J277:J278"/>
    <mergeCell ref="F284:F287"/>
    <mergeCell ref="K288:K290"/>
    <mergeCell ref="F288:F290"/>
    <mergeCell ref="B277:B278"/>
    <mergeCell ref="L284:L287"/>
    <mergeCell ref="B284:B287"/>
    <mergeCell ref="J281:J283"/>
    <mergeCell ref="D382:D383"/>
    <mergeCell ref="K382:K383"/>
    <mergeCell ref="J271:J272"/>
    <mergeCell ref="L267:L268"/>
    <mergeCell ref="N324:N325"/>
    <mergeCell ref="K316:K319"/>
    <mergeCell ref="L316:L319"/>
    <mergeCell ref="M316:M319"/>
    <mergeCell ref="N316:N319"/>
    <mergeCell ref="C281:C283"/>
    <mergeCell ref="O403:O405"/>
    <mergeCell ref="L403:L405"/>
    <mergeCell ref="M403:M405"/>
    <mergeCell ref="O417:O418"/>
    <mergeCell ref="O414:O416"/>
    <mergeCell ref="K384:K385"/>
    <mergeCell ref="K359:K363"/>
    <mergeCell ref="H384:H385"/>
    <mergeCell ref="M382:M383"/>
    <mergeCell ref="O374:O378"/>
    <mergeCell ref="O344:O345"/>
    <mergeCell ref="J349:J350"/>
    <mergeCell ref="K349:K350"/>
    <mergeCell ref="F355:F358"/>
    <mergeCell ref="J355:J358"/>
    <mergeCell ref="O384:O385"/>
    <mergeCell ref="N351:N354"/>
    <mergeCell ref="D344:D345"/>
    <mergeCell ref="C346:C347"/>
    <mergeCell ref="B343:N343"/>
    <mergeCell ref="J374:J378"/>
    <mergeCell ref="J288:J290"/>
    <mergeCell ref="K374:K378"/>
    <mergeCell ref="F364:F368"/>
    <mergeCell ref="B359:B363"/>
    <mergeCell ref="C359:C363"/>
    <mergeCell ref="M349:M350"/>
    <mergeCell ref="J166:J169"/>
    <mergeCell ref="N184:N187"/>
    <mergeCell ref="K176:K179"/>
    <mergeCell ref="B338:N338"/>
    <mergeCell ref="B339:B340"/>
    <mergeCell ref="F339:F340"/>
    <mergeCell ref="J339:J340"/>
    <mergeCell ref="C277:C278"/>
    <mergeCell ref="D277:D278"/>
    <mergeCell ref="L279:L280"/>
    <mergeCell ref="E284:E287"/>
    <mergeCell ref="B281:B283"/>
    <mergeCell ref="D281:D283"/>
    <mergeCell ref="C279:C280"/>
    <mergeCell ref="F279:F280"/>
    <mergeCell ref="N291:N294"/>
    <mergeCell ref="B267:B268"/>
    <mergeCell ref="L291:L294"/>
    <mergeCell ref="C291:C294"/>
    <mergeCell ref="K324:K325"/>
    <mergeCell ref="K339:K340"/>
    <mergeCell ref="H334:H335"/>
    <mergeCell ref="M334:M335"/>
    <mergeCell ref="C176:C179"/>
    <mergeCell ref="D246:D248"/>
    <mergeCell ref="C246:C248"/>
    <mergeCell ref="E246:E248"/>
    <mergeCell ref="D275:D276"/>
    <mergeCell ref="K271:K272"/>
    <mergeCell ref="N237:N238"/>
    <mergeCell ref="E269:E270"/>
    <mergeCell ref="D271:D272"/>
    <mergeCell ref="O453:O455"/>
    <mergeCell ref="F395:F397"/>
    <mergeCell ref="J395:J397"/>
    <mergeCell ref="D414:D416"/>
    <mergeCell ref="G317:I317"/>
    <mergeCell ref="F359:F363"/>
    <mergeCell ref="C334:C335"/>
    <mergeCell ref="J390:J392"/>
    <mergeCell ref="K329:K330"/>
    <mergeCell ref="L324:L325"/>
    <mergeCell ref="K346:K347"/>
    <mergeCell ref="J346:J347"/>
    <mergeCell ref="L346:L347"/>
    <mergeCell ref="K400:K402"/>
    <mergeCell ref="K411:K413"/>
    <mergeCell ref="E414:E416"/>
    <mergeCell ref="L408:L410"/>
    <mergeCell ref="N390:N392"/>
    <mergeCell ref="E334:E335"/>
    <mergeCell ref="L344:L345"/>
    <mergeCell ref="D390:D392"/>
    <mergeCell ref="E374:E378"/>
    <mergeCell ref="M411:M413"/>
    <mergeCell ref="D408:D410"/>
    <mergeCell ref="F390:F392"/>
    <mergeCell ref="E390:E392"/>
    <mergeCell ref="E329:E330"/>
    <mergeCell ref="J334:J335"/>
    <mergeCell ref="M369:M373"/>
    <mergeCell ref="N408:N410"/>
    <mergeCell ref="D339:D340"/>
    <mergeCell ref="E359:E363"/>
    <mergeCell ref="E351:E354"/>
    <mergeCell ref="M344:M345"/>
    <mergeCell ref="B351:B354"/>
    <mergeCell ref="L359:L363"/>
    <mergeCell ref="D359:D363"/>
    <mergeCell ref="N384:N385"/>
    <mergeCell ref="B369:B373"/>
    <mergeCell ref="C369:C373"/>
    <mergeCell ref="K355:K358"/>
    <mergeCell ref="M359:M363"/>
    <mergeCell ref="N355:N358"/>
    <mergeCell ref="E349:E350"/>
    <mergeCell ref="F344:F345"/>
    <mergeCell ref="E369:E373"/>
    <mergeCell ref="F369:F373"/>
    <mergeCell ref="L355:L358"/>
    <mergeCell ref="M355:M358"/>
    <mergeCell ref="C355:C358"/>
    <mergeCell ref="D355:D358"/>
    <mergeCell ref="E355:E358"/>
    <mergeCell ref="N359:N363"/>
    <mergeCell ref="L384:L385"/>
    <mergeCell ref="C382:C383"/>
    <mergeCell ref="M374:M378"/>
    <mergeCell ref="C351:C354"/>
    <mergeCell ref="F346:F347"/>
    <mergeCell ref="E344:E345"/>
    <mergeCell ref="C349:C350"/>
    <mergeCell ref="B380:N380"/>
    <mergeCell ref="B379:N379"/>
    <mergeCell ref="K351:K354"/>
    <mergeCell ref="O369:O373"/>
    <mergeCell ref="J359:J363"/>
    <mergeCell ref="C390:C392"/>
    <mergeCell ref="B381:N381"/>
    <mergeCell ref="L369:L373"/>
    <mergeCell ref="B346:B347"/>
    <mergeCell ref="L382:L383"/>
    <mergeCell ref="O428:O432"/>
    <mergeCell ref="O355:O358"/>
    <mergeCell ref="D369:D373"/>
    <mergeCell ref="J369:J373"/>
    <mergeCell ref="B355:B358"/>
    <mergeCell ref="D334:D335"/>
    <mergeCell ref="O364:O368"/>
    <mergeCell ref="O382:O383"/>
    <mergeCell ref="C364:C368"/>
    <mergeCell ref="O359:O363"/>
    <mergeCell ref="L374:L378"/>
    <mergeCell ref="O339:O340"/>
    <mergeCell ref="J384:J385"/>
    <mergeCell ref="K344:K345"/>
    <mergeCell ref="N344:N345"/>
    <mergeCell ref="N364:N368"/>
    <mergeCell ref="D428:D432"/>
    <mergeCell ref="K369:K373"/>
    <mergeCell ref="N349:N350"/>
    <mergeCell ref="B337:N337"/>
    <mergeCell ref="E339:E340"/>
    <mergeCell ref="L349:L350"/>
    <mergeCell ref="N369:N373"/>
    <mergeCell ref="K390:K392"/>
    <mergeCell ref="L390:L392"/>
    <mergeCell ref="E122:E123"/>
    <mergeCell ref="M184:M187"/>
    <mergeCell ref="N239:N240"/>
    <mergeCell ref="N241:N242"/>
    <mergeCell ref="J279:J280"/>
    <mergeCell ref="J254:J256"/>
    <mergeCell ref="K307:K309"/>
    <mergeCell ref="J284:J287"/>
    <mergeCell ref="N147:N148"/>
    <mergeCell ref="N156:N158"/>
    <mergeCell ref="M117:M118"/>
    <mergeCell ref="C284:C287"/>
    <mergeCell ref="C288:C290"/>
    <mergeCell ref="B269:B270"/>
    <mergeCell ref="C269:C270"/>
    <mergeCell ref="M241:M242"/>
    <mergeCell ref="L164:L165"/>
    <mergeCell ref="K291:K294"/>
    <mergeCell ref="D291:D294"/>
    <mergeCell ref="M145:M146"/>
    <mergeCell ref="E170:E172"/>
    <mergeCell ref="J159:J161"/>
    <mergeCell ref="K279:K280"/>
    <mergeCell ref="F249:F251"/>
    <mergeCell ref="J249:J251"/>
    <mergeCell ref="K243:K245"/>
    <mergeCell ref="M291:M294"/>
    <mergeCell ref="L303:L306"/>
    <mergeCell ref="C267:C268"/>
    <mergeCell ref="C252:C253"/>
    <mergeCell ref="C166:C169"/>
    <mergeCell ref="M218:M221"/>
    <mergeCell ref="F134:F135"/>
    <mergeCell ref="N170:N172"/>
    <mergeCell ref="N145:N146"/>
    <mergeCell ref="N149:N150"/>
    <mergeCell ref="J164:J165"/>
    <mergeCell ref="N164:N165"/>
    <mergeCell ref="M138:M139"/>
    <mergeCell ref="N138:N139"/>
    <mergeCell ref="L147:L148"/>
    <mergeCell ref="E107:E108"/>
    <mergeCell ref="N107:N108"/>
    <mergeCell ref="M151:M152"/>
    <mergeCell ref="E279:E280"/>
    <mergeCell ref="D279:D280"/>
    <mergeCell ref="E265:E266"/>
    <mergeCell ref="C249:C251"/>
    <mergeCell ref="B236:N236"/>
    <mergeCell ref="K239:K240"/>
    <mergeCell ref="E252:E253"/>
    <mergeCell ref="D243:D245"/>
    <mergeCell ref="N246:N248"/>
    <mergeCell ref="C237:C238"/>
    <mergeCell ref="B252:B253"/>
    <mergeCell ref="M176:M179"/>
    <mergeCell ref="E184:E187"/>
    <mergeCell ref="D180:D183"/>
    <mergeCell ref="L173:L175"/>
    <mergeCell ref="J222:J225"/>
    <mergeCell ref="M159:M161"/>
    <mergeCell ref="N143:N144"/>
    <mergeCell ref="N111:N112"/>
    <mergeCell ref="L149:L150"/>
    <mergeCell ref="P466:P478"/>
    <mergeCell ref="P453:P455"/>
    <mergeCell ref="P487:P488"/>
    <mergeCell ref="P493:P494"/>
    <mergeCell ref="N176:N179"/>
    <mergeCell ref="L159:L161"/>
    <mergeCell ref="O149:O150"/>
    <mergeCell ref="O151:O152"/>
    <mergeCell ref="O145:O146"/>
    <mergeCell ref="L145:L146"/>
    <mergeCell ref="M149:M150"/>
    <mergeCell ref="O180:O183"/>
    <mergeCell ref="O162:O163"/>
    <mergeCell ref="O184:O187"/>
    <mergeCell ref="P156:P158"/>
    <mergeCell ref="P159:P161"/>
    <mergeCell ref="P166:P169"/>
    <mergeCell ref="P214:P217"/>
    <mergeCell ref="N267:N268"/>
    <mergeCell ref="M239:M240"/>
    <mergeCell ref="L188:L191"/>
    <mergeCell ref="O257:O259"/>
    <mergeCell ref="O226:O230"/>
    <mergeCell ref="P164:P165"/>
    <mergeCell ref="O249:O251"/>
    <mergeCell ref="B398:N398"/>
    <mergeCell ref="N188:N191"/>
    <mergeCell ref="M206:M210"/>
    <mergeCell ref="F170:F172"/>
    <mergeCell ref="J170:J172"/>
    <mergeCell ref="M180:M183"/>
    <mergeCell ref="M153:M155"/>
    <mergeCell ref="P497:P498"/>
    <mergeCell ref="P501:P503"/>
    <mergeCell ref="P303:P306"/>
    <mergeCell ref="P307:P309"/>
    <mergeCell ref="P310:P312"/>
    <mergeCell ref="P329:P330"/>
    <mergeCell ref="P334:P335"/>
    <mergeCell ref="P339:P340"/>
    <mergeCell ref="P344:P345"/>
    <mergeCell ref="P346:P347"/>
    <mergeCell ref="P349:P350"/>
    <mergeCell ref="P390:P392"/>
    <mergeCell ref="P395:P397"/>
    <mergeCell ref="P400:P402"/>
    <mergeCell ref="P408:P410"/>
    <mergeCell ref="P411:P413"/>
    <mergeCell ref="P414:P416"/>
    <mergeCell ref="P417:P418"/>
    <mergeCell ref="P382:P383"/>
    <mergeCell ref="P461:P465"/>
    <mergeCell ref="P456:P460"/>
    <mergeCell ref="P313:P315"/>
    <mergeCell ref="P369:P373"/>
    <mergeCell ref="P403:P405"/>
    <mergeCell ref="P421:P423"/>
    <mergeCell ref="P374:P378"/>
    <mergeCell ref="P359:P363"/>
    <mergeCell ref="P364:P368"/>
    <mergeCell ref="P424:P427"/>
    <mergeCell ref="P384:P385"/>
    <mergeCell ref="P428:P432"/>
    <mergeCell ref="P355:P358"/>
    <mergeCell ref="P103:P104"/>
    <mergeCell ref="P105:P106"/>
    <mergeCell ref="P107:P108"/>
    <mergeCell ref="P109:P110"/>
    <mergeCell ref="P111:P112"/>
    <mergeCell ref="N23:N25"/>
    <mergeCell ref="O101:O102"/>
    <mergeCell ref="J130:J131"/>
    <mergeCell ref="J124:J125"/>
    <mergeCell ref="L94:L95"/>
    <mergeCell ref="J105:J106"/>
    <mergeCell ref="K96:K97"/>
    <mergeCell ref="M38:M39"/>
    <mergeCell ref="O82:O83"/>
    <mergeCell ref="L130:L131"/>
    <mergeCell ref="N124:N125"/>
    <mergeCell ref="K109:K110"/>
    <mergeCell ref="J122:J123"/>
    <mergeCell ref="N35:N37"/>
    <mergeCell ref="L88:L90"/>
    <mergeCell ref="J99:J100"/>
    <mergeCell ref="N38:N39"/>
    <mergeCell ref="P101:P102"/>
    <mergeCell ref="P117:P118"/>
    <mergeCell ref="O117:O118"/>
    <mergeCell ref="P76:P77"/>
    <mergeCell ref="O114:O115"/>
    <mergeCell ref="K105:K106"/>
    <mergeCell ref="O91:O92"/>
    <mergeCell ref="O86:O87"/>
    <mergeCell ref="M91:M92"/>
    <mergeCell ref="N86:N87"/>
    <mergeCell ref="P84:P85"/>
    <mergeCell ref="O61:O62"/>
    <mergeCell ref="F61:F62"/>
    <mergeCell ref="N26:N28"/>
    <mergeCell ref="O26:O28"/>
    <mergeCell ref="P86:P87"/>
    <mergeCell ref="P91:P92"/>
    <mergeCell ref="P94:P95"/>
    <mergeCell ref="P96:P97"/>
    <mergeCell ref="P99:P100"/>
    <mergeCell ref="P43:P44"/>
    <mergeCell ref="N41:N42"/>
    <mergeCell ref="N43:N44"/>
    <mergeCell ref="B52:N52"/>
    <mergeCell ref="O41:O42"/>
    <mergeCell ref="M82:M83"/>
    <mergeCell ref="O76:O77"/>
    <mergeCell ref="D76:D77"/>
    <mergeCell ref="O38:O39"/>
    <mergeCell ref="P61:P62"/>
    <mergeCell ref="C86:C87"/>
    <mergeCell ref="C82:C83"/>
    <mergeCell ref="B45:N45"/>
    <mergeCell ref="M84:M85"/>
    <mergeCell ref="K91:K92"/>
    <mergeCell ref="M99:M100"/>
    <mergeCell ref="E38:E39"/>
    <mergeCell ref="F38:F39"/>
    <mergeCell ref="J38:J39"/>
    <mergeCell ref="F35:F37"/>
    <mergeCell ref="M43:M44"/>
    <mergeCell ref="J35:J37"/>
    <mergeCell ref="M9:M13"/>
    <mergeCell ref="N9:N13"/>
    <mergeCell ref="O9:O13"/>
    <mergeCell ref="B29:B31"/>
    <mergeCell ref="C29:C31"/>
    <mergeCell ref="D29:D31"/>
    <mergeCell ref="P9:P13"/>
    <mergeCell ref="C23:C25"/>
    <mergeCell ref="D23:D25"/>
    <mergeCell ref="K29:K31"/>
    <mergeCell ref="F29:F31"/>
    <mergeCell ref="E29:E31"/>
    <mergeCell ref="D35:D37"/>
    <mergeCell ref="D9:D13"/>
    <mergeCell ref="E9:E13"/>
    <mergeCell ref="F9:F13"/>
    <mergeCell ref="G9:I9"/>
    <mergeCell ref="J9:J13"/>
    <mergeCell ref="H10:H11"/>
    <mergeCell ref="H12:H13"/>
    <mergeCell ref="K35:K37"/>
    <mergeCell ref="C35:C37"/>
    <mergeCell ref="F19:F21"/>
    <mergeCell ref="E35:E37"/>
    <mergeCell ref="C9:C13"/>
    <mergeCell ref="B9:B13"/>
    <mergeCell ref="E23:E25"/>
    <mergeCell ref="C19:C21"/>
    <mergeCell ref="D19:D21"/>
    <mergeCell ref="E19:E21"/>
    <mergeCell ref="G19:I19"/>
    <mergeCell ref="J19:J21"/>
    <mergeCell ref="P134:P135"/>
    <mergeCell ref="J134:J135"/>
    <mergeCell ref="L43:L44"/>
    <mergeCell ref="J29:J31"/>
    <mergeCell ref="M130:M131"/>
    <mergeCell ref="L134:L135"/>
    <mergeCell ref="B43:B44"/>
    <mergeCell ref="C43:C44"/>
    <mergeCell ref="D43:D44"/>
    <mergeCell ref="E43:E44"/>
    <mergeCell ref="F43:F44"/>
    <mergeCell ref="J41:J42"/>
    <mergeCell ref="J43:J44"/>
    <mergeCell ref="K41:K42"/>
    <mergeCell ref="K43:K44"/>
    <mergeCell ref="F23:F25"/>
    <mergeCell ref="C38:C39"/>
    <mergeCell ref="J23:J25"/>
    <mergeCell ref="K130:K131"/>
    <mergeCell ref="N130:N131"/>
    <mergeCell ref="K122:K123"/>
    <mergeCell ref="M122:M123"/>
    <mergeCell ref="N114:N115"/>
    <mergeCell ref="L35:L37"/>
    <mergeCell ref="M41:M42"/>
    <mergeCell ref="L23:L25"/>
    <mergeCell ref="K23:K25"/>
    <mergeCell ref="K26:K28"/>
    <mergeCell ref="L26:L28"/>
    <mergeCell ref="M26:M28"/>
    <mergeCell ref="E41:E42"/>
    <mergeCell ref="F41:F42"/>
    <mergeCell ref="P41:P42"/>
    <mergeCell ref="O43:O44"/>
    <mergeCell ref="B41:B42"/>
    <mergeCell ref="B35:B37"/>
    <mergeCell ref="P19:P21"/>
    <mergeCell ref="O35:O37"/>
    <mergeCell ref="O29:O31"/>
    <mergeCell ref="O23:O25"/>
    <mergeCell ref="K38:K39"/>
    <mergeCell ref="B19:B21"/>
    <mergeCell ref="L19:L21"/>
    <mergeCell ref="M19:M21"/>
    <mergeCell ref="N19:N21"/>
    <mergeCell ref="O19:O21"/>
    <mergeCell ref="P38:P39"/>
    <mergeCell ref="D41:D42"/>
    <mergeCell ref="B26:B28"/>
    <mergeCell ref="C26:C28"/>
    <mergeCell ref="P23:P25"/>
    <mergeCell ref="P29:P31"/>
    <mergeCell ref="P35:P37"/>
    <mergeCell ref="K19:K21"/>
    <mergeCell ref="N29:N31"/>
    <mergeCell ref="M23:M25"/>
    <mergeCell ref="M35:M37"/>
    <mergeCell ref="L38:L39"/>
    <mergeCell ref="P26:P28"/>
    <mergeCell ref="M32:M34"/>
    <mergeCell ref="N32:N34"/>
    <mergeCell ref="O32:O34"/>
    <mergeCell ref="P32:P34"/>
    <mergeCell ref="P149:P150"/>
    <mergeCell ref="N202:N205"/>
    <mergeCell ref="M231:M235"/>
    <mergeCell ref="M197:M201"/>
    <mergeCell ref="M188:M191"/>
    <mergeCell ref="M143:M144"/>
    <mergeCell ref="N159:N161"/>
    <mergeCell ref="N166:N169"/>
    <mergeCell ref="O138:O139"/>
    <mergeCell ref="O176:O179"/>
    <mergeCell ref="N153:N155"/>
    <mergeCell ref="N162:N163"/>
    <mergeCell ref="N180:N183"/>
    <mergeCell ref="N173:N175"/>
    <mergeCell ref="Q57:S57"/>
    <mergeCell ref="B14:B18"/>
    <mergeCell ref="C14:C18"/>
    <mergeCell ref="D14:D18"/>
    <mergeCell ref="E14:E18"/>
    <mergeCell ref="F14:F18"/>
    <mergeCell ref="G14:I14"/>
    <mergeCell ref="J14:J18"/>
    <mergeCell ref="K14:K18"/>
    <mergeCell ref="L14:L18"/>
    <mergeCell ref="M14:M18"/>
    <mergeCell ref="N14:N18"/>
    <mergeCell ref="O14:O18"/>
    <mergeCell ref="P14:P18"/>
    <mergeCell ref="H15:H16"/>
    <mergeCell ref="H17:H18"/>
    <mergeCell ref="B23:B25"/>
    <mergeCell ref="O107:O108"/>
    <mergeCell ref="N151:N152"/>
    <mergeCell ref="K184:K187"/>
    <mergeCell ref="K180:K183"/>
    <mergeCell ref="L162:L163"/>
    <mergeCell ref="K153:K155"/>
    <mergeCell ref="K162:K163"/>
    <mergeCell ref="M132:M133"/>
    <mergeCell ref="N132:N133"/>
    <mergeCell ref="O166:O169"/>
    <mergeCell ref="O164:O165"/>
    <mergeCell ref="O173:O175"/>
    <mergeCell ref="N122:N123"/>
    <mergeCell ref="N136:N137"/>
    <mergeCell ref="O136:O137"/>
    <mergeCell ref="O140:O141"/>
    <mergeCell ref="M136:M137"/>
    <mergeCell ref="N134:N135"/>
    <mergeCell ref="O156:O158"/>
    <mergeCell ref="N140:N141"/>
    <mergeCell ref="O143:O144"/>
    <mergeCell ref="K145:K146"/>
    <mergeCell ref="O111:O112"/>
    <mergeCell ref="M114:M115"/>
    <mergeCell ref="M124:M125"/>
    <mergeCell ref="M140:M141"/>
    <mergeCell ref="L184:L187"/>
    <mergeCell ref="K166:K169"/>
    <mergeCell ref="L170:L172"/>
    <mergeCell ref="L166:L169"/>
    <mergeCell ref="M170:M172"/>
    <mergeCell ref="K124:K125"/>
    <mergeCell ref="P82:P83"/>
    <mergeCell ref="O99:O100"/>
    <mergeCell ref="O103:O104"/>
    <mergeCell ref="P143:P144"/>
    <mergeCell ref="P222:P225"/>
    <mergeCell ref="P231:P235"/>
    <mergeCell ref="P124:P125"/>
    <mergeCell ref="P114:P115"/>
    <mergeCell ref="P122:P123"/>
    <mergeCell ref="P132:P133"/>
    <mergeCell ref="P88:P90"/>
    <mergeCell ref="O84:O85"/>
    <mergeCell ref="O109:O110"/>
    <mergeCell ref="P120:P121"/>
    <mergeCell ref="O96:O97"/>
    <mergeCell ref="O120:O121"/>
    <mergeCell ref="O192:O196"/>
    <mergeCell ref="P192:P196"/>
    <mergeCell ref="P180:P183"/>
    <mergeCell ref="P184:P187"/>
    <mergeCell ref="O122:O123"/>
    <mergeCell ref="O202:O205"/>
    <mergeCell ref="P206:P210"/>
    <mergeCell ref="O132:O133"/>
    <mergeCell ref="O130:O131"/>
    <mergeCell ref="O124:O125"/>
    <mergeCell ref="P138:P139"/>
    <mergeCell ref="O206:O210"/>
    <mergeCell ref="O88:O90"/>
    <mergeCell ref="O197:O201"/>
    <mergeCell ref="M166:M169"/>
    <mergeCell ref="P136:P137"/>
    <mergeCell ref="O241:O242"/>
    <mergeCell ref="O237:O238"/>
    <mergeCell ref="P162:P163"/>
    <mergeCell ref="P246:P248"/>
    <mergeCell ref="O159:O161"/>
    <mergeCell ref="P243:P245"/>
    <mergeCell ref="O94:O95"/>
    <mergeCell ref="P237:P238"/>
    <mergeCell ref="P218:P221"/>
    <mergeCell ref="P145:P146"/>
    <mergeCell ref="P153:P155"/>
    <mergeCell ref="O134:O135"/>
    <mergeCell ref="P170:P172"/>
    <mergeCell ref="O153:O155"/>
    <mergeCell ref="P211:P213"/>
    <mergeCell ref="O188:O191"/>
    <mergeCell ref="P188:P191"/>
    <mergeCell ref="O170:O172"/>
    <mergeCell ref="P176:P179"/>
    <mergeCell ref="P197:P201"/>
    <mergeCell ref="O147:O148"/>
    <mergeCell ref="P239:P240"/>
    <mergeCell ref="P151:P152"/>
    <mergeCell ref="O105:O106"/>
    <mergeCell ref="O218:O221"/>
    <mergeCell ref="O231:O235"/>
    <mergeCell ref="P140:P141"/>
    <mergeCell ref="P130:P131"/>
    <mergeCell ref="O222:O225"/>
    <mergeCell ref="P147:P148"/>
    <mergeCell ref="O277:O278"/>
    <mergeCell ref="L273:L274"/>
    <mergeCell ref="O275:O276"/>
    <mergeCell ref="N269:N270"/>
    <mergeCell ref="L257:L259"/>
    <mergeCell ref="N271:N272"/>
    <mergeCell ref="P241:P242"/>
    <mergeCell ref="P202:P205"/>
    <mergeCell ref="P173:P175"/>
    <mergeCell ref="O214:O217"/>
    <mergeCell ref="O211:O213"/>
    <mergeCell ref="O239:O240"/>
    <mergeCell ref="P226:P230"/>
    <mergeCell ref="N222:N225"/>
    <mergeCell ref="N218:N221"/>
    <mergeCell ref="N226:N230"/>
    <mergeCell ref="N192:N196"/>
    <mergeCell ref="P257:P259"/>
    <mergeCell ref="P265:P266"/>
    <mergeCell ref="P267:P268"/>
    <mergeCell ref="P275:P276"/>
    <mergeCell ref="P269:P270"/>
    <mergeCell ref="O269:O270"/>
    <mergeCell ref="O265:O266"/>
    <mergeCell ref="O243:O245"/>
    <mergeCell ref="L271:L272"/>
    <mergeCell ref="F254:F256"/>
    <mergeCell ref="D252:D253"/>
    <mergeCell ref="P279:P280"/>
    <mergeCell ref="P281:P283"/>
    <mergeCell ref="M279:M280"/>
    <mergeCell ref="M281:M283"/>
    <mergeCell ref="N284:N287"/>
    <mergeCell ref="N281:N283"/>
    <mergeCell ref="M277:M278"/>
    <mergeCell ref="P271:P272"/>
    <mergeCell ref="K254:K256"/>
    <mergeCell ref="N249:N251"/>
    <mergeCell ref="N265:N266"/>
    <mergeCell ref="M254:M256"/>
    <mergeCell ref="M252:M253"/>
    <mergeCell ref="N252:N253"/>
    <mergeCell ref="M257:M259"/>
    <mergeCell ref="O279:O280"/>
    <mergeCell ref="O267:O268"/>
    <mergeCell ref="O271:O272"/>
    <mergeCell ref="P277:P278"/>
    <mergeCell ref="L275:L276"/>
    <mergeCell ref="M273:M274"/>
    <mergeCell ref="M265:M266"/>
    <mergeCell ref="P273:P274"/>
    <mergeCell ref="D254:D256"/>
    <mergeCell ref="D267:D268"/>
    <mergeCell ref="L265:L266"/>
    <mergeCell ref="L269:L270"/>
    <mergeCell ref="K257:K259"/>
    <mergeCell ref="K273:K274"/>
    <mergeCell ref="P254:P256"/>
    <mergeCell ref="D249:D251"/>
    <mergeCell ref="P288:P290"/>
    <mergeCell ref="L254:L256"/>
    <mergeCell ref="K277:K278"/>
    <mergeCell ref="O284:O287"/>
    <mergeCell ref="O281:O283"/>
    <mergeCell ref="L277:L278"/>
    <mergeCell ref="L249:L251"/>
    <mergeCell ref="M249:M251"/>
    <mergeCell ref="P249:P251"/>
    <mergeCell ref="M284:M287"/>
    <mergeCell ref="P252:P253"/>
    <mergeCell ref="N275:N276"/>
    <mergeCell ref="N254:N256"/>
    <mergeCell ref="N257:N259"/>
    <mergeCell ref="O252:O253"/>
    <mergeCell ref="O254:O256"/>
    <mergeCell ref="O273:O274"/>
    <mergeCell ref="N273:N274"/>
    <mergeCell ref="L252:L253"/>
    <mergeCell ref="F267:F268"/>
    <mergeCell ref="F277:F278"/>
    <mergeCell ref="E273:E274"/>
    <mergeCell ref="F271:F272"/>
    <mergeCell ref="D273:D274"/>
    <mergeCell ref="P291:P294"/>
    <mergeCell ref="N277:N278"/>
    <mergeCell ref="P300:P302"/>
    <mergeCell ref="O313:O315"/>
    <mergeCell ref="B288:B290"/>
    <mergeCell ref="D288:D290"/>
    <mergeCell ref="C313:C315"/>
    <mergeCell ref="F322:F323"/>
    <mergeCell ref="L281:L283"/>
    <mergeCell ref="K281:K283"/>
    <mergeCell ref="O334:O335"/>
    <mergeCell ref="C324:C325"/>
    <mergeCell ref="E296:E299"/>
    <mergeCell ref="C296:C299"/>
    <mergeCell ref="B307:B309"/>
    <mergeCell ref="F300:F302"/>
    <mergeCell ref="D296:D299"/>
    <mergeCell ref="K284:K287"/>
    <mergeCell ref="E303:E306"/>
    <mergeCell ref="L288:L290"/>
    <mergeCell ref="L296:L299"/>
    <mergeCell ref="F281:F283"/>
    <mergeCell ref="M288:M290"/>
    <mergeCell ref="N288:N290"/>
    <mergeCell ref="E291:E294"/>
    <mergeCell ref="P284:P287"/>
    <mergeCell ref="O303:O306"/>
    <mergeCell ref="M303:M306"/>
    <mergeCell ref="N296:N299"/>
    <mergeCell ref="M296:M299"/>
    <mergeCell ref="F291:F294"/>
    <mergeCell ref="P322:P323"/>
    <mergeCell ref="B334:B335"/>
    <mergeCell ref="P296:P299"/>
    <mergeCell ref="J324:J325"/>
    <mergeCell ref="F349:F350"/>
    <mergeCell ref="F329:F330"/>
    <mergeCell ref="L334:L335"/>
    <mergeCell ref="C329:C330"/>
    <mergeCell ref="J322:J323"/>
    <mergeCell ref="F310:F312"/>
    <mergeCell ref="E310:E312"/>
    <mergeCell ref="D313:D315"/>
    <mergeCell ref="E313:E315"/>
    <mergeCell ref="B303:B306"/>
    <mergeCell ref="N303:N306"/>
    <mergeCell ref="B296:B299"/>
    <mergeCell ref="M300:M302"/>
    <mergeCell ref="N300:N302"/>
    <mergeCell ref="E324:E325"/>
    <mergeCell ref="F324:F325"/>
    <mergeCell ref="D349:D350"/>
    <mergeCell ref="B349:B350"/>
    <mergeCell ref="B310:B312"/>
    <mergeCell ref="C310:C312"/>
    <mergeCell ref="K313:K315"/>
    <mergeCell ref="D310:D312"/>
    <mergeCell ref="F307:F309"/>
    <mergeCell ref="C307:C309"/>
    <mergeCell ref="D324:D325"/>
    <mergeCell ref="L339:L340"/>
    <mergeCell ref="D346:D347"/>
    <mergeCell ref="K296:K299"/>
    <mergeCell ref="O307:O309"/>
    <mergeCell ref="O310:O312"/>
    <mergeCell ref="B316:B318"/>
    <mergeCell ref="O329:O330"/>
    <mergeCell ref="F303:F306"/>
    <mergeCell ref="K303:K306"/>
    <mergeCell ref="E322:E323"/>
    <mergeCell ref="C300:C302"/>
    <mergeCell ref="B300:B302"/>
    <mergeCell ref="F313:F315"/>
    <mergeCell ref="N310:N312"/>
    <mergeCell ref="P351:P354"/>
    <mergeCell ref="G324:I324"/>
    <mergeCell ref="M329:M330"/>
    <mergeCell ref="N329:N330"/>
    <mergeCell ref="B332:N332"/>
    <mergeCell ref="P324:P325"/>
    <mergeCell ref="O322:O323"/>
    <mergeCell ref="C303:C306"/>
    <mergeCell ref="D303:D306"/>
    <mergeCell ref="D300:D302"/>
    <mergeCell ref="E300:E302"/>
    <mergeCell ref="E307:E309"/>
    <mergeCell ref="O351:O354"/>
    <mergeCell ref="J351:J354"/>
    <mergeCell ref="G322:I322"/>
    <mergeCell ref="D307:D309"/>
    <mergeCell ref="K322:K323"/>
    <mergeCell ref="M313:M315"/>
    <mergeCell ref="D322:D323"/>
    <mergeCell ref="C322:C323"/>
    <mergeCell ref="D329:D330"/>
    <mergeCell ref="O316:O319"/>
    <mergeCell ref="P316:P319"/>
    <mergeCell ref="M237:M238"/>
    <mergeCell ref="L307:L309"/>
    <mergeCell ref="J300:J302"/>
    <mergeCell ref="K300:K302"/>
    <mergeCell ref="B328:N328"/>
    <mergeCell ref="N313:N315"/>
    <mergeCell ref="C344:C345"/>
    <mergeCell ref="C339:C340"/>
    <mergeCell ref="B331:N331"/>
    <mergeCell ref="L329:L330"/>
    <mergeCell ref="G313:I313"/>
    <mergeCell ref="M322:M323"/>
    <mergeCell ref="L313:L315"/>
    <mergeCell ref="M307:M309"/>
    <mergeCell ref="B320:N320"/>
    <mergeCell ref="B321:N321"/>
    <mergeCell ref="B322:B323"/>
    <mergeCell ref="K310:K312"/>
    <mergeCell ref="N307:N309"/>
    <mergeCell ref="L300:L302"/>
    <mergeCell ref="L310:L312"/>
    <mergeCell ref="K334:K335"/>
    <mergeCell ref="J310:J312"/>
    <mergeCell ref="B344:B345"/>
    <mergeCell ref="J329:J330"/>
    <mergeCell ref="J344:J345"/>
    <mergeCell ref="N279:N280"/>
    <mergeCell ref="C316:C318"/>
    <mergeCell ref="L322:L323"/>
    <mergeCell ref="M271:M272"/>
    <mergeCell ref="O324:O325"/>
    <mergeCell ref="M339:M340"/>
    <mergeCell ref="N214:N217"/>
    <mergeCell ref="G201:I201"/>
    <mergeCell ref="K188:K191"/>
    <mergeCell ref="N197:N201"/>
    <mergeCell ref="N206:N210"/>
    <mergeCell ref="O300:O302"/>
    <mergeCell ref="O296:O299"/>
    <mergeCell ref="O291:O294"/>
    <mergeCell ref="O288:O290"/>
    <mergeCell ref="O246:O248"/>
    <mergeCell ref="E288:E290"/>
    <mergeCell ref="J257:J259"/>
    <mergeCell ref="K265:K266"/>
    <mergeCell ref="J273:J274"/>
    <mergeCell ref="E267:E268"/>
    <mergeCell ref="E257:E259"/>
    <mergeCell ref="G205:I205"/>
    <mergeCell ref="F192:F196"/>
    <mergeCell ref="J231:J235"/>
    <mergeCell ref="F222:F225"/>
    <mergeCell ref="J243:J245"/>
    <mergeCell ref="E202:E205"/>
    <mergeCell ref="F202:F205"/>
    <mergeCell ref="K275:K276"/>
    <mergeCell ref="M310:M312"/>
    <mergeCell ref="J307:J309"/>
    <mergeCell ref="F296:F299"/>
    <mergeCell ref="J303:J306"/>
    <mergeCell ref="J291:J294"/>
    <mergeCell ref="J296:J299"/>
    <mergeCell ref="E271:E272"/>
    <mergeCell ref="J188:J191"/>
    <mergeCell ref="E192:E196"/>
    <mergeCell ref="J192:J196"/>
    <mergeCell ref="K237:K238"/>
    <mergeCell ref="J241:J242"/>
    <mergeCell ref="N243:N245"/>
    <mergeCell ref="M226:M230"/>
    <mergeCell ref="M222:M225"/>
    <mergeCell ref="K246:K248"/>
    <mergeCell ref="E241:E242"/>
    <mergeCell ref="M267:M268"/>
    <mergeCell ref="K202:K205"/>
    <mergeCell ref="L202:L205"/>
    <mergeCell ref="M202:M205"/>
    <mergeCell ref="J197:J201"/>
    <mergeCell ref="E197:E201"/>
    <mergeCell ref="F197:F201"/>
    <mergeCell ref="K197:K201"/>
    <mergeCell ref="G196:I196"/>
    <mergeCell ref="K249:K251"/>
    <mergeCell ref="L239:L240"/>
    <mergeCell ref="L241:L242"/>
    <mergeCell ref="J246:J248"/>
    <mergeCell ref="N211:N213"/>
    <mergeCell ref="N231:N235"/>
    <mergeCell ref="K241:K242"/>
    <mergeCell ref="J237:J238"/>
    <mergeCell ref="K226:K230"/>
    <mergeCell ref="M211:M213"/>
    <mergeCell ref="L246:L248"/>
    <mergeCell ref="M246:M248"/>
    <mergeCell ref="L226:L230"/>
  </mergeCells>
  <phoneticPr fontId="142" type="noConversion"/>
  <hyperlinks>
    <hyperlink ref="B3:G3" location="Content!A1" display="Content (Inhaltsverzeichnis)" xr:uid="{00000000-0004-0000-0900-000000000000}"/>
  </hyperlinks>
  <pageMargins left="0.70866141732283472" right="0.70866141732283472" top="0.78740157480314965" bottom="0.78740157480314965" header="0.31496062992125984" footer="0.31496062992125984"/>
  <pageSetup paperSize="9" scale="37" fitToHeight="14"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67</vt:i4>
      </vt:variant>
      <vt:variant>
        <vt:lpstr>Benannte Bereiche</vt:lpstr>
      </vt:variant>
      <vt:variant>
        <vt:i4>4</vt:i4>
      </vt:variant>
    </vt:vector>
  </HeadingPairs>
  <TitlesOfParts>
    <vt:vector size="71" baseType="lpstr">
      <vt:lpstr>Content</vt:lpstr>
      <vt:lpstr>XML-Datafields</vt:lpstr>
      <vt:lpstr>Validation</vt:lpstr>
      <vt:lpstr>Categories</vt:lpstr>
      <vt:lpstr>Risk class.</vt:lpstr>
      <vt:lpstr>Basic data</vt:lpstr>
      <vt:lpstr>Basic data_new</vt:lpstr>
      <vt:lpstr>indicator sheet</vt:lpstr>
      <vt:lpstr>Deficits</vt:lpstr>
      <vt:lpstr>Filter - Deficits</vt:lpstr>
      <vt:lpstr>General overview</vt:lpstr>
      <vt:lpstr>General overview-Export</vt:lpstr>
      <vt:lpstr>KB-1a)</vt:lpstr>
      <vt:lpstr>KB-1b) 1</vt:lpstr>
      <vt:lpstr>KB-1b) 2</vt:lpstr>
      <vt:lpstr>KB-1b) 3</vt:lpstr>
      <vt:lpstr>KB-1c)</vt:lpstr>
      <vt:lpstr>KB-2a)</vt:lpstr>
      <vt:lpstr>KB-2b)</vt:lpstr>
      <vt:lpstr>KB-3a)</vt:lpstr>
      <vt:lpstr>KB-3b)</vt:lpstr>
      <vt:lpstr>KB-3c)</vt:lpstr>
      <vt:lpstr>KB-4</vt:lpstr>
      <vt:lpstr>KB-5</vt:lpstr>
      <vt:lpstr>KB-6</vt:lpstr>
      <vt:lpstr>KB-7</vt:lpstr>
      <vt:lpstr>KB-8 </vt:lpstr>
      <vt:lpstr>KB-9</vt:lpstr>
      <vt:lpstr>KB-10</vt:lpstr>
      <vt:lpstr>KB-11</vt:lpstr>
      <vt:lpstr>KB-12</vt:lpstr>
      <vt:lpstr>KB-13</vt:lpstr>
      <vt:lpstr>KB-14</vt:lpstr>
      <vt:lpstr>KB-15</vt:lpstr>
      <vt:lpstr>KB-16</vt:lpstr>
      <vt:lpstr> KB-17</vt:lpstr>
      <vt:lpstr>KB-18</vt:lpstr>
      <vt:lpstr>KB-19</vt:lpstr>
      <vt:lpstr>KB-20</vt:lpstr>
      <vt:lpstr>KB-21</vt:lpstr>
      <vt:lpstr>KB-20 (old 22)</vt:lpstr>
      <vt:lpstr>KB-21 (old 23)</vt:lpstr>
      <vt:lpstr>KB-legende</vt:lpstr>
      <vt:lpstr>Categories EQ</vt:lpstr>
      <vt:lpstr>Matrix</vt:lpstr>
      <vt:lpstr>ICIQ, IIEF-2017</vt:lpstr>
      <vt:lpstr>ICIQ, IIEF-2014</vt:lpstr>
      <vt:lpstr>Profile</vt:lpstr>
      <vt:lpstr>Filter</vt:lpstr>
      <vt:lpstr>Kaplan-Meier (DFS)</vt:lpstr>
      <vt:lpstr>Kaplan-Meier (OAS)</vt:lpstr>
      <vt:lpstr>Fields_R_C_M</vt:lpstr>
      <vt:lpstr>Calculation_R_C_M</vt:lpstr>
      <vt:lpstr>1-Jahres Patientenmonitor</vt:lpstr>
      <vt:lpstr>PCO-KB Plausibilität</vt:lpstr>
      <vt:lpstr>PCO-Kennzahlen</vt:lpstr>
      <vt:lpstr>PCO-1</vt:lpstr>
      <vt:lpstr>PCO-2</vt:lpstr>
      <vt:lpstr>PCO-3</vt:lpstr>
      <vt:lpstr>PCO-4.1</vt:lpstr>
      <vt:lpstr>PCO-4.2</vt:lpstr>
      <vt:lpstr>PCO-5.1</vt:lpstr>
      <vt:lpstr>PCO-5.2</vt:lpstr>
      <vt:lpstr>Design PCO-KB Plausi.</vt:lpstr>
      <vt:lpstr>Design PCO-KB Plausi. engl</vt:lpstr>
      <vt:lpstr>KB-PCO-legende </vt:lpstr>
      <vt:lpstr>Categories_FU_R_C_M</vt:lpstr>
      <vt:lpstr>'Basic data'!Druckbereich</vt:lpstr>
      <vt:lpstr>'Basic data_new'!Druckbereich</vt:lpstr>
      <vt:lpstr>Validation!Druckbereich</vt:lpstr>
      <vt:lpstr>Validation!Drucktitel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OnkoZert - Alisa Lüll</dc:creator>
  <cp:lastModifiedBy>OnkoZert - Vanessa Kolb</cp:lastModifiedBy>
  <cp:lastPrinted>2019-03-29T06:51:11Z</cp:lastPrinted>
  <dcterms:created xsi:type="dcterms:W3CDTF">2015-02-26T13:08:38Z</dcterms:created>
  <dcterms:modified xsi:type="dcterms:W3CDTF">2025-12-01T10:51:21Z</dcterms:modified>
</cp:coreProperties>
</file>